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Library\IQS\Test data\"/>
    </mc:Choice>
  </mc:AlternateContent>
  <xr:revisionPtr revIDLastSave="0" documentId="13_ncr:1_{5A7F3AAD-E480-4F2E-A9EB-FDB39633FE1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ean" sheetId="1" r:id="rId1"/>
    <sheet name="Raw" sheetId="2" r:id="rId2"/>
    <sheet name="Incident mapping" sheetId="4" r:id="rId3"/>
  </sheets>
  <definedNames>
    <definedName name="_xlnm._FilterDatabase" localSheetId="0" hidden="1">Clean!$A$1:$AT$2001</definedName>
    <definedName name="_xlnm._FilterDatabase" localSheetId="1" hidden="1">Raw!$A$1:$AH$2001</definedName>
    <definedName name="headers" localSheetId="0">Clean!$B$1:$AT$1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" i="1"/>
  <c r="Y3" i="1"/>
  <c r="AB3" i="1" s="1"/>
  <c r="Y4" i="1"/>
  <c r="AB4" i="1" s="1"/>
  <c r="Y5" i="1"/>
  <c r="AB5" i="1" s="1"/>
  <c r="Y6" i="1"/>
  <c r="AB6" i="1" s="1"/>
  <c r="Y7" i="1"/>
  <c r="AB7" i="1" s="1"/>
  <c r="Y8" i="1"/>
  <c r="AB8" i="1" s="1"/>
  <c r="Y9" i="1"/>
  <c r="AB9" i="1" s="1"/>
  <c r="Y10" i="1"/>
  <c r="AB10" i="1" s="1"/>
  <c r="Y11" i="1"/>
  <c r="AB11" i="1" s="1"/>
  <c r="Y12" i="1"/>
  <c r="AB12" i="1" s="1"/>
  <c r="Y13" i="1"/>
  <c r="AB13" i="1" s="1"/>
  <c r="Y14" i="1"/>
  <c r="AB14" i="1" s="1"/>
  <c r="Y15" i="1"/>
  <c r="AB15" i="1" s="1"/>
  <c r="Y16" i="1"/>
  <c r="AB16" i="1" s="1"/>
  <c r="Y17" i="1"/>
  <c r="AB17" i="1" s="1"/>
  <c r="Y18" i="1"/>
  <c r="AB18" i="1" s="1"/>
  <c r="Y19" i="1"/>
  <c r="AB19" i="1" s="1"/>
  <c r="Y20" i="1"/>
  <c r="AB20" i="1" s="1"/>
  <c r="Y21" i="1"/>
  <c r="AB21" i="1" s="1"/>
  <c r="Y22" i="1"/>
  <c r="AB22" i="1" s="1"/>
  <c r="Y23" i="1"/>
  <c r="AB23" i="1" s="1"/>
  <c r="Y24" i="1"/>
  <c r="AB24" i="1" s="1"/>
  <c r="Y25" i="1"/>
  <c r="AB25" i="1" s="1"/>
  <c r="Y26" i="1"/>
  <c r="AB26" i="1" s="1"/>
  <c r="Y27" i="1"/>
  <c r="AB27" i="1" s="1"/>
  <c r="Y28" i="1"/>
  <c r="AB28" i="1" s="1"/>
  <c r="Y29" i="1"/>
  <c r="AB29" i="1" s="1"/>
  <c r="Y30" i="1"/>
  <c r="AB30" i="1" s="1"/>
  <c r="Y31" i="1"/>
  <c r="AB31" i="1" s="1"/>
  <c r="Y32" i="1"/>
  <c r="AB32" i="1" s="1"/>
  <c r="Y33" i="1"/>
  <c r="AB33" i="1" s="1"/>
  <c r="Y34" i="1"/>
  <c r="AB34" i="1" s="1"/>
  <c r="Y35" i="1"/>
  <c r="AB35" i="1" s="1"/>
  <c r="Y36" i="1"/>
  <c r="AB36" i="1" s="1"/>
  <c r="Y37" i="1"/>
  <c r="AB37" i="1" s="1"/>
  <c r="Y38" i="1"/>
  <c r="AB38" i="1" s="1"/>
  <c r="Y39" i="1"/>
  <c r="AB39" i="1" s="1"/>
  <c r="Y40" i="1"/>
  <c r="AB40" i="1" s="1"/>
  <c r="Y41" i="1"/>
  <c r="AB41" i="1" s="1"/>
  <c r="Y42" i="1"/>
  <c r="AB42" i="1" s="1"/>
  <c r="Y43" i="1"/>
  <c r="AB43" i="1" s="1"/>
  <c r="Y44" i="1"/>
  <c r="AB44" i="1" s="1"/>
  <c r="Y45" i="1"/>
  <c r="AB45" i="1" s="1"/>
  <c r="Y46" i="1"/>
  <c r="AB46" i="1" s="1"/>
  <c r="Y47" i="1"/>
  <c r="AB47" i="1" s="1"/>
  <c r="Y48" i="1"/>
  <c r="AB48" i="1" s="1"/>
  <c r="Y49" i="1"/>
  <c r="AB49" i="1" s="1"/>
  <c r="Y50" i="1"/>
  <c r="AB50" i="1" s="1"/>
  <c r="Y51" i="1"/>
  <c r="AB51" i="1" s="1"/>
  <c r="Y52" i="1"/>
  <c r="AB52" i="1" s="1"/>
  <c r="Y53" i="1"/>
  <c r="AB53" i="1" s="1"/>
  <c r="Y54" i="1"/>
  <c r="AB54" i="1" s="1"/>
  <c r="Y55" i="1"/>
  <c r="AB55" i="1" s="1"/>
  <c r="Y56" i="1"/>
  <c r="AB56" i="1" s="1"/>
  <c r="Y57" i="1"/>
  <c r="AB57" i="1" s="1"/>
  <c r="Y58" i="1"/>
  <c r="AB58" i="1" s="1"/>
  <c r="Y59" i="1"/>
  <c r="AB59" i="1" s="1"/>
  <c r="Y60" i="1"/>
  <c r="AB60" i="1" s="1"/>
  <c r="Y61" i="1"/>
  <c r="AB61" i="1" s="1"/>
  <c r="Y62" i="1"/>
  <c r="AB62" i="1" s="1"/>
  <c r="Y63" i="1"/>
  <c r="AB63" i="1" s="1"/>
  <c r="Y64" i="1"/>
  <c r="AB64" i="1" s="1"/>
  <c r="Y65" i="1"/>
  <c r="AB65" i="1" s="1"/>
  <c r="Y66" i="1"/>
  <c r="AB66" i="1" s="1"/>
  <c r="Y67" i="1"/>
  <c r="AB67" i="1" s="1"/>
  <c r="Y68" i="1"/>
  <c r="AB68" i="1" s="1"/>
  <c r="Y69" i="1"/>
  <c r="AB69" i="1" s="1"/>
  <c r="Y70" i="1"/>
  <c r="AB70" i="1" s="1"/>
  <c r="Y71" i="1"/>
  <c r="AB71" i="1" s="1"/>
  <c r="Y72" i="1"/>
  <c r="AB72" i="1" s="1"/>
  <c r="Y73" i="1"/>
  <c r="AB73" i="1" s="1"/>
  <c r="Y74" i="1"/>
  <c r="AB74" i="1" s="1"/>
  <c r="Y75" i="1"/>
  <c r="AB75" i="1" s="1"/>
  <c r="Y76" i="1"/>
  <c r="AB76" i="1" s="1"/>
  <c r="Y77" i="1"/>
  <c r="AB77" i="1" s="1"/>
  <c r="Y78" i="1"/>
  <c r="AB78" i="1" s="1"/>
  <c r="Y79" i="1"/>
  <c r="AB79" i="1" s="1"/>
  <c r="Y80" i="1"/>
  <c r="AB80" i="1" s="1"/>
  <c r="Y81" i="1"/>
  <c r="AB81" i="1" s="1"/>
  <c r="Y82" i="1"/>
  <c r="AB82" i="1" s="1"/>
  <c r="Y83" i="1"/>
  <c r="AB83" i="1" s="1"/>
  <c r="Y84" i="1"/>
  <c r="AB84" i="1" s="1"/>
  <c r="Y85" i="1"/>
  <c r="AB85" i="1" s="1"/>
  <c r="Y86" i="1"/>
  <c r="AB86" i="1" s="1"/>
  <c r="Y87" i="1"/>
  <c r="AB87" i="1" s="1"/>
  <c r="Y88" i="1"/>
  <c r="AB88" i="1" s="1"/>
  <c r="Y89" i="1"/>
  <c r="AB89" i="1" s="1"/>
  <c r="Y90" i="1"/>
  <c r="AB90" i="1" s="1"/>
  <c r="Y91" i="1"/>
  <c r="AB91" i="1" s="1"/>
  <c r="Y92" i="1"/>
  <c r="AB92" i="1" s="1"/>
  <c r="Y93" i="1"/>
  <c r="AB93" i="1" s="1"/>
  <c r="Y94" i="1"/>
  <c r="AB94" i="1" s="1"/>
  <c r="Y95" i="1"/>
  <c r="AB95" i="1" s="1"/>
  <c r="Y96" i="1"/>
  <c r="AB96" i="1" s="1"/>
  <c r="Y97" i="1"/>
  <c r="AB97" i="1" s="1"/>
  <c r="Y98" i="1"/>
  <c r="AB98" i="1" s="1"/>
  <c r="Y99" i="1"/>
  <c r="AB99" i="1" s="1"/>
  <c r="Y100" i="1"/>
  <c r="AB100" i="1" s="1"/>
  <c r="Y101" i="1"/>
  <c r="AB101" i="1" s="1"/>
  <c r="Y102" i="1"/>
  <c r="AB102" i="1" s="1"/>
  <c r="Y103" i="1"/>
  <c r="AB103" i="1" s="1"/>
  <c r="Y104" i="1"/>
  <c r="AB104" i="1" s="1"/>
  <c r="Y105" i="1"/>
  <c r="AB105" i="1" s="1"/>
  <c r="Y106" i="1"/>
  <c r="AB106" i="1" s="1"/>
  <c r="Y107" i="1"/>
  <c r="AB107" i="1" s="1"/>
  <c r="Y108" i="1"/>
  <c r="AB108" i="1" s="1"/>
  <c r="Y109" i="1"/>
  <c r="AB109" i="1" s="1"/>
  <c r="Y110" i="1"/>
  <c r="AB110" i="1" s="1"/>
  <c r="Y111" i="1"/>
  <c r="AB111" i="1" s="1"/>
  <c r="Y112" i="1"/>
  <c r="AB112" i="1" s="1"/>
  <c r="Y113" i="1"/>
  <c r="AB113" i="1" s="1"/>
  <c r="Y114" i="1"/>
  <c r="AB114" i="1" s="1"/>
  <c r="Y115" i="1"/>
  <c r="AB115" i="1" s="1"/>
  <c r="Y116" i="1"/>
  <c r="AB116" i="1" s="1"/>
  <c r="Y117" i="1"/>
  <c r="AB117" i="1" s="1"/>
  <c r="Y118" i="1"/>
  <c r="AB118" i="1" s="1"/>
  <c r="Y119" i="1"/>
  <c r="AB119" i="1" s="1"/>
  <c r="Y120" i="1"/>
  <c r="AB120" i="1" s="1"/>
  <c r="Y121" i="1"/>
  <c r="AB121" i="1" s="1"/>
  <c r="Y122" i="1"/>
  <c r="AB122" i="1" s="1"/>
  <c r="Y123" i="1"/>
  <c r="AB123" i="1" s="1"/>
  <c r="Y124" i="1"/>
  <c r="AB124" i="1" s="1"/>
  <c r="Y125" i="1"/>
  <c r="AB125" i="1" s="1"/>
  <c r="Y126" i="1"/>
  <c r="AB126" i="1" s="1"/>
  <c r="Y127" i="1"/>
  <c r="AB127" i="1" s="1"/>
  <c r="Y128" i="1"/>
  <c r="AB128" i="1" s="1"/>
  <c r="Y129" i="1"/>
  <c r="AB129" i="1" s="1"/>
  <c r="Y130" i="1"/>
  <c r="AB130" i="1" s="1"/>
  <c r="Y131" i="1"/>
  <c r="AB131" i="1" s="1"/>
  <c r="Y132" i="1"/>
  <c r="AB132" i="1" s="1"/>
  <c r="Y133" i="1"/>
  <c r="AB133" i="1" s="1"/>
  <c r="Y134" i="1"/>
  <c r="AB134" i="1" s="1"/>
  <c r="Y135" i="1"/>
  <c r="AB135" i="1" s="1"/>
  <c r="Y136" i="1"/>
  <c r="AB136" i="1" s="1"/>
  <c r="Y137" i="1"/>
  <c r="AB137" i="1" s="1"/>
  <c r="Y138" i="1"/>
  <c r="AB138" i="1" s="1"/>
  <c r="Y139" i="1"/>
  <c r="AB139" i="1" s="1"/>
  <c r="Y140" i="1"/>
  <c r="AB140" i="1" s="1"/>
  <c r="Y141" i="1"/>
  <c r="AB141" i="1" s="1"/>
  <c r="Y142" i="1"/>
  <c r="AB142" i="1" s="1"/>
  <c r="Y143" i="1"/>
  <c r="AB143" i="1" s="1"/>
  <c r="Y144" i="1"/>
  <c r="AB144" i="1" s="1"/>
  <c r="Y145" i="1"/>
  <c r="AB145" i="1" s="1"/>
  <c r="Y146" i="1"/>
  <c r="AB146" i="1" s="1"/>
  <c r="Y147" i="1"/>
  <c r="AB147" i="1" s="1"/>
  <c r="Y148" i="1"/>
  <c r="AB148" i="1" s="1"/>
  <c r="Y149" i="1"/>
  <c r="AB149" i="1" s="1"/>
  <c r="Y150" i="1"/>
  <c r="AB150" i="1" s="1"/>
  <c r="Y151" i="1"/>
  <c r="AB151" i="1" s="1"/>
  <c r="Y152" i="1"/>
  <c r="AB152" i="1" s="1"/>
  <c r="Y153" i="1"/>
  <c r="AB153" i="1" s="1"/>
  <c r="Y154" i="1"/>
  <c r="AB154" i="1" s="1"/>
  <c r="Y155" i="1"/>
  <c r="AB155" i="1" s="1"/>
  <c r="Y156" i="1"/>
  <c r="AB156" i="1" s="1"/>
  <c r="Y157" i="1"/>
  <c r="AB157" i="1" s="1"/>
  <c r="Y158" i="1"/>
  <c r="AB158" i="1" s="1"/>
  <c r="Y159" i="1"/>
  <c r="AB159" i="1" s="1"/>
  <c r="Y160" i="1"/>
  <c r="AB160" i="1" s="1"/>
  <c r="Y161" i="1"/>
  <c r="AB161" i="1" s="1"/>
  <c r="Y162" i="1"/>
  <c r="AB162" i="1" s="1"/>
  <c r="Y163" i="1"/>
  <c r="AB163" i="1" s="1"/>
  <c r="Y164" i="1"/>
  <c r="AB164" i="1" s="1"/>
  <c r="Y165" i="1"/>
  <c r="AB165" i="1" s="1"/>
  <c r="Y166" i="1"/>
  <c r="AB166" i="1" s="1"/>
  <c r="Y167" i="1"/>
  <c r="AB167" i="1" s="1"/>
  <c r="Y168" i="1"/>
  <c r="AB168" i="1" s="1"/>
  <c r="Y169" i="1"/>
  <c r="AB169" i="1" s="1"/>
  <c r="Y170" i="1"/>
  <c r="AB170" i="1" s="1"/>
  <c r="Y171" i="1"/>
  <c r="AB171" i="1" s="1"/>
  <c r="Y172" i="1"/>
  <c r="AB172" i="1" s="1"/>
  <c r="Y173" i="1"/>
  <c r="AB173" i="1" s="1"/>
  <c r="Y174" i="1"/>
  <c r="AB174" i="1" s="1"/>
  <c r="Y175" i="1"/>
  <c r="AB175" i="1" s="1"/>
  <c r="Y176" i="1"/>
  <c r="AB176" i="1" s="1"/>
  <c r="Y177" i="1"/>
  <c r="AB177" i="1" s="1"/>
  <c r="Y178" i="1"/>
  <c r="AB178" i="1" s="1"/>
  <c r="Y179" i="1"/>
  <c r="AB179" i="1" s="1"/>
  <c r="Y180" i="1"/>
  <c r="AB180" i="1" s="1"/>
  <c r="Y181" i="1"/>
  <c r="AB181" i="1" s="1"/>
  <c r="Y182" i="1"/>
  <c r="AB182" i="1" s="1"/>
  <c r="Y183" i="1"/>
  <c r="AB183" i="1" s="1"/>
  <c r="Y184" i="1"/>
  <c r="AB184" i="1" s="1"/>
  <c r="Y185" i="1"/>
  <c r="AB185" i="1" s="1"/>
  <c r="Y186" i="1"/>
  <c r="AB186" i="1" s="1"/>
  <c r="Y187" i="1"/>
  <c r="AB187" i="1" s="1"/>
  <c r="Y188" i="1"/>
  <c r="AB188" i="1" s="1"/>
  <c r="Y189" i="1"/>
  <c r="AB189" i="1" s="1"/>
  <c r="Y190" i="1"/>
  <c r="AB190" i="1" s="1"/>
  <c r="Y191" i="1"/>
  <c r="AB191" i="1" s="1"/>
  <c r="Y192" i="1"/>
  <c r="AB192" i="1" s="1"/>
  <c r="Y193" i="1"/>
  <c r="AB193" i="1" s="1"/>
  <c r="Y194" i="1"/>
  <c r="AB194" i="1" s="1"/>
  <c r="Y195" i="1"/>
  <c r="AB195" i="1" s="1"/>
  <c r="Y196" i="1"/>
  <c r="AB196" i="1" s="1"/>
  <c r="Y197" i="1"/>
  <c r="AB197" i="1" s="1"/>
  <c r="Y198" i="1"/>
  <c r="AB198" i="1" s="1"/>
  <c r="Y199" i="1"/>
  <c r="AB199" i="1" s="1"/>
  <c r="Y200" i="1"/>
  <c r="AB200" i="1" s="1"/>
  <c r="Y201" i="1"/>
  <c r="AB201" i="1" s="1"/>
  <c r="Y202" i="1"/>
  <c r="AB202" i="1" s="1"/>
  <c r="Y203" i="1"/>
  <c r="AB203" i="1" s="1"/>
  <c r="Y204" i="1"/>
  <c r="AB204" i="1" s="1"/>
  <c r="Y205" i="1"/>
  <c r="AB205" i="1" s="1"/>
  <c r="Y206" i="1"/>
  <c r="AB206" i="1" s="1"/>
  <c r="Y207" i="1"/>
  <c r="AB207" i="1" s="1"/>
  <c r="Y208" i="1"/>
  <c r="AB208" i="1" s="1"/>
  <c r="Y209" i="1"/>
  <c r="AB209" i="1" s="1"/>
  <c r="Y210" i="1"/>
  <c r="AB210" i="1" s="1"/>
  <c r="Y211" i="1"/>
  <c r="AB211" i="1" s="1"/>
  <c r="Y212" i="1"/>
  <c r="AB212" i="1" s="1"/>
  <c r="Y213" i="1"/>
  <c r="AB213" i="1" s="1"/>
  <c r="Y214" i="1"/>
  <c r="AB214" i="1" s="1"/>
  <c r="Y215" i="1"/>
  <c r="AB215" i="1" s="1"/>
  <c r="Y216" i="1"/>
  <c r="AB216" i="1" s="1"/>
  <c r="Y217" i="1"/>
  <c r="AB217" i="1" s="1"/>
  <c r="Y218" i="1"/>
  <c r="AB218" i="1" s="1"/>
  <c r="Y219" i="1"/>
  <c r="AB219" i="1" s="1"/>
  <c r="Y220" i="1"/>
  <c r="AB220" i="1" s="1"/>
  <c r="Y221" i="1"/>
  <c r="AB221" i="1" s="1"/>
  <c r="Y222" i="1"/>
  <c r="AB222" i="1" s="1"/>
  <c r="Y223" i="1"/>
  <c r="AB223" i="1" s="1"/>
  <c r="Y224" i="1"/>
  <c r="AB224" i="1" s="1"/>
  <c r="Y225" i="1"/>
  <c r="AB225" i="1" s="1"/>
  <c r="Y226" i="1"/>
  <c r="AB226" i="1" s="1"/>
  <c r="Y227" i="1"/>
  <c r="AB227" i="1" s="1"/>
  <c r="Y228" i="1"/>
  <c r="AB228" i="1" s="1"/>
  <c r="Y229" i="1"/>
  <c r="AB229" i="1" s="1"/>
  <c r="Y230" i="1"/>
  <c r="AB230" i="1" s="1"/>
  <c r="Y231" i="1"/>
  <c r="AB231" i="1" s="1"/>
  <c r="Y232" i="1"/>
  <c r="AB232" i="1" s="1"/>
  <c r="Y233" i="1"/>
  <c r="AB233" i="1" s="1"/>
  <c r="Y234" i="1"/>
  <c r="AB234" i="1" s="1"/>
  <c r="Y235" i="1"/>
  <c r="AB235" i="1" s="1"/>
  <c r="Y236" i="1"/>
  <c r="AB236" i="1" s="1"/>
  <c r="Y237" i="1"/>
  <c r="AB237" i="1" s="1"/>
  <c r="Y238" i="1"/>
  <c r="AB238" i="1" s="1"/>
  <c r="Y239" i="1"/>
  <c r="AB239" i="1" s="1"/>
  <c r="Y240" i="1"/>
  <c r="AB240" i="1" s="1"/>
  <c r="Y241" i="1"/>
  <c r="AB241" i="1" s="1"/>
  <c r="Y242" i="1"/>
  <c r="AB242" i="1" s="1"/>
  <c r="Y243" i="1"/>
  <c r="AB243" i="1" s="1"/>
  <c r="Y244" i="1"/>
  <c r="AB244" i="1" s="1"/>
  <c r="Y245" i="1"/>
  <c r="AB245" i="1" s="1"/>
  <c r="Y246" i="1"/>
  <c r="AB246" i="1" s="1"/>
  <c r="Y247" i="1"/>
  <c r="AB247" i="1" s="1"/>
  <c r="Y248" i="1"/>
  <c r="AB248" i="1" s="1"/>
  <c r="Y249" i="1"/>
  <c r="AB249" i="1" s="1"/>
  <c r="Y250" i="1"/>
  <c r="AB250" i="1" s="1"/>
  <c r="Y251" i="1"/>
  <c r="AB251" i="1" s="1"/>
  <c r="Y252" i="1"/>
  <c r="AB252" i="1" s="1"/>
  <c r="Y253" i="1"/>
  <c r="AB253" i="1" s="1"/>
  <c r="Y254" i="1"/>
  <c r="AB254" i="1" s="1"/>
  <c r="Y255" i="1"/>
  <c r="AB255" i="1" s="1"/>
  <c r="Y256" i="1"/>
  <c r="AB256" i="1" s="1"/>
  <c r="Y257" i="1"/>
  <c r="AB257" i="1" s="1"/>
  <c r="Y258" i="1"/>
  <c r="AB258" i="1" s="1"/>
  <c r="Y259" i="1"/>
  <c r="AB259" i="1" s="1"/>
  <c r="Y260" i="1"/>
  <c r="AB260" i="1" s="1"/>
  <c r="Y261" i="1"/>
  <c r="AB261" i="1" s="1"/>
  <c r="Y262" i="1"/>
  <c r="AB262" i="1" s="1"/>
  <c r="Y263" i="1"/>
  <c r="AB263" i="1" s="1"/>
  <c r="Y264" i="1"/>
  <c r="AB264" i="1" s="1"/>
  <c r="Y265" i="1"/>
  <c r="AB265" i="1" s="1"/>
  <c r="Y266" i="1"/>
  <c r="AB266" i="1" s="1"/>
  <c r="Y267" i="1"/>
  <c r="AB267" i="1" s="1"/>
  <c r="Y268" i="1"/>
  <c r="AB268" i="1" s="1"/>
  <c r="Y269" i="1"/>
  <c r="AB269" i="1" s="1"/>
  <c r="Y270" i="1"/>
  <c r="AB270" i="1" s="1"/>
  <c r="Y271" i="1"/>
  <c r="AB271" i="1" s="1"/>
  <c r="Y272" i="1"/>
  <c r="AB272" i="1" s="1"/>
  <c r="Y273" i="1"/>
  <c r="AB273" i="1" s="1"/>
  <c r="Y274" i="1"/>
  <c r="AB274" i="1" s="1"/>
  <c r="Y275" i="1"/>
  <c r="AB275" i="1" s="1"/>
  <c r="Y276" i="1"/>
  <c r="AB276" i="1" s="1"/>
  <c r="Y277" i="1"/>
  <c r="AB277" i="1" s="1"/>
  <c r="Y278" i="1"/>
  <c r="AB278" i="1" s="1"/>
  <c r="Y279" i="1"/>
  <c r="AB279" i="1" s="1"/>
  <c r="Y280" i="1"/>
  <c r="AB280" i="1" s="1"/>
  <c r="Y281" i="1"/>
  <c r="AB281" i="1" s="1"/>
  <c r="Y282" i="1"/>
  <c r="AB282" i="1" s="1"/>
  <c r="Y283" i="1"/>
  <c r="AB283" i="1" s="1"/>
  <c r="Y284" i="1"/>
  <c r="AB284" i="1" s="1"/>
  <c r="Y285" i="1"/>
  <c r="AB285" i="1" s="1"/>
  <c r="Y286" i="1"/>
  <c r="AB286" i="1" s="1"/>
  <c r="Y287" i="1"/>
  <c r="AB287" i="1" s="1"/>
  <c r="Y288" i="1"/>
  <c r="AB288" i="1" s="1"/>
  <c r="Y289" i="1"/>
  <c r="AB289" i="1" s="1"/>
  <c r="Y290" i="1"/>
  <c r="AB290" i="1" s="1"/>
  <c r="Y291" i="1"/>
  <c r="AB291" i="1" s="1"/>
  <c r="Y292" i="1"/>
  <c r="AB292" i="1" s="1"/>
  <c r="Y293" i="1"/>
  <c r="AB293" i="1" s="1"/>
  <c r="Y294" i="1"/>
  <c r="AB294" i="1" s="1"/>
  <c r="Y295" i="1"/>
  <c r="AB295" i="1" s="1"/>
  <c r="Y296" i="1"/>
  <c r="AB296" i="1" s="1"/>
  <c r="Y297" i="1"/>
  <c r="AB297" i="1" s="1"/>
  <c r="Y298" i="1"/>
  <c r="AB298" i="1" s="1"/>
  <c r="Y299" i="1"/>
  <c r="AB299" i="1" s="1"/>
  <c r="Y300" i="1"/>
  <c r="AB300" i="1" s="1"/>
  <c r="Y301" i="1"/>
  <c r="AB301" i="1" s="1"/>
  <c r="Y302" i="1"/>
  <c r="AB302" i="1" s="1"/>
  <c r="Y303" i="1"/>
  <c r="AB303" i="1" s="1"/>
  <c r="Y304" i="1"/>
  <c r="AB304" i="1" s="1"/>
  <c r="Y305" i="1"/>
  <c r="AB305" i="1" s="1"/>
  <c r="Y306" i="1"/>
  <c r="AB306" i="1" s="1"/>
  <c r="Y307" i="1"/>
  <c r="AB307" i="1" s="1"/>
  <c r="Y308" i="1"/>
  <c r="AB308" i="1" s="1"/>
  <c r="Y309" i="1"/>
  <c r="AB309" i="1" s="1"/>
  <c r="Y310" i="1"/>
  <c r="AB310" i="1" s="1"/>
  <c r="Y311" i="1"/>
  <c r="AB311" i="1" s="1"/>
  <c r="Y312" i="1"/>
  <c r="AB312" i="1" s="1"/>
  <c r="Y313" i="1"/>
  <c r="AB313" i="1" s="1"/>
  <c r="Y314" i="1"/>
  <c r="AB314" i="1" s="1"/>
  <c r="Y315" i="1"/>
  <c r="AB315" i="1" s="1"/>
  <c r="Y316" i="1"/>
  <c r="AB316" i="1" s="1"/>
  <c r="Y317" i="1"/>
  <c r="AB317" i="1" s="1"/>
  <c r="Y318" i="1"/>
  <c r="AB318" i="1" s="1"/>
  <c r="Y319" i="1"/>
  <c r="AB319" i="1" s="1"/>
  <c r="Y320" i="1"/>
  <c r="AB320" i="1" s="1"/>
  <c r="Y321" i="1"/>
  <c r="AB321" i="1" s="1"/>
  <c r="Y322" i="1"/>
  <c r="AB322" i="1" s="1"/>
  <c r="Y323" i="1"/>
  <c r="AB323" i="1" s="1"/>
  <c r="Y324" i="1"/>
  <c r="AB324" i="1" s="1"/>
  <c r="Y325" i="1"/>
  <c r="AB325" i="1" s="1"/>
  <c r="Y326" i="1"/>
  <c r="AB326" i="1" s="1"/>
  <c r="Y327" i="1"/>
  <c r="AB327" i="1" s="1"/>
  <c r="Y328" i="1"/>
  <c r="AB328" i="1" s="1"/>
  <c r="Y329" i="1"/>
  <c r="AB329" i="1" s="1"/>
  <c r="Y330" i="1"/>
  <c r="AB330" i="1" s="1"/>
  <c r="Y331" i="1"/>
  <c r="AB331" i="1" s="1"/>
  <c r="Y332" i="1"/>
  <c r="AB332" i="1" s="1"/>
  <c r="Y333" i="1"/>
  <c r="AB333" i="1" s="1"/>
  <c r="Y334" i="1"/>
  <c r="AB334" i="1" s="1"/>
  <c r="Y335" i="1"/>
  <c r="AB335" i="1" s="1"/>
  <c r="Y336" i="1"/>
  <c r="AB336" i="1" s="1"/>
  <c r="Y337" i="1"/>
  <c r="AB337" i="1" s="1"/>
  <c r="Y338" i="1"/>
  <c r="AB338" i="1" s="1"/>
  <c r="Y339" i="1"/>
  <c r="AB339" i="1" s="1"/>
  <c r="Y340" i="1"/>
  <c r="AB340" i="1" s="1"/>
  <c r="Y341" i="1"/>
  <c r="AB341" i="1" s="1"/>
  <c r="Y342" i="1"/>
  <c r="AB342" i="1" s="1"/>
  <c r="Y343" i="1"/>
  <c r="AB343" i="1" s="1"/>
  <c r="Y344" i="1"/>
  <c r="AB344" i="1" s="1"/>
  <c r="Y345" i="1"/>
  <c r="AB345" i="1" s="1"/>
  <c r="Y346" i="1"/>
  <c r="AB346" i="1" s="1"/>
  <c r="Y347" i="1"/>
  <c r="AB347" i="1" s="1"/>
  <c r="Y348" i="1"/>
  <c r="AB348" i="1" s="1"/>
  <c r="Y349" i="1"/>
  <c r="AB349" i="1" s="1"/>
  <c r="Y350" i="1"/>
  <c r="AB350" i="1" s="1"/>
  <c r="Y351" i="1"/>
  <c r="AB351" i="1" s="1"/>
  <c r="Y352" i="1"/>
  <c r="AB352" i="1" s="1"/>
  <c r="Y353" i="1"/>
  <c r="AB353" i="1" s="1"/>
  <c r="Y354" i="1"/>
  <c r="AB354" i="1" s="1"/>
  <c r="Y355" i="1"/>
  <c r="AB355" i="1" s="1"/>
  <c r="Y356" i="1"/>
  <c r="AB356" i="1" s="1"/>
  <c r="Y357" i="1"/>
  <c r="AB357" i="1" s="1"/>
  <c r="Y358" i="1"/>
  <c r="AB358" i="1" s="1"/>
  <c r="Y359" i="1"/>
  <c r="AB359" i="1" s="1"/>
  <c r="Y360" i="1"/>
  <c r="AB360" i="1" s="1"/>
  <c r="Y361" i="1"/>
  <c r="AB361" i="1" s="1"/>
  <c r="Y362" i="1"/>
  <c r="AB362" i="1" s="1"/>
  <c r="Y363" i="1"/>
  <c r="AB363" i="1" s="1"/>
  <c r="Y364" i="1"/>
  <c r="AB364" i="1" s="1"/>
  <c r="Y365" i="1"/>
  <c r="AB365" i="1" s="1"/>
  <c r="Y366" i="1"/>
  <c r="AB366" i="1" s="1"/>
  <c r="Y367" i="1"/>
  <c r="AB367" i="1" s="1"/>
  <c r="Y368" i="1"/>
  <c r="AB368" i="1" s="1"/>
  <c r="Y369" i="1"/>
  <c r="AB369" i="1" s="1"/>
  <c r="Y370" i="1"/>
  <c r="AB370" i="1" s="1"/>
  <c r="Y371" i="1"/>
  <c r="AB371" i="1" s="1"/>
  <c r="Y372" i="1"/>
  <c r="AB372" i="1" s="1"/>
  <c r="Y373" i="1"/>
  <c r="AB373" i="1" s="1"/>
  <c r="Y374" i="1"/>
  <c r="AB374" i="1" s="1"/>
  <c r="Y375" i="1"/>
  <c r="AB375" i="1" s="1"/>
  <c r="Y376" i="1"/>
  <c r="AB376" i="1" s="1"/>
  <c r="Y377" i="1"/>
  <c r="AB377" i="1" s="1"/>
  <c r="Y378" i="1"/>
  <c r="AB378" i="1" s="1"/>
  <c r="Y379" i="1"/>
  <c r="AB379" i="1" s="1"/>
  <c r="Y380" i="1"/>
  <c r="AB380" i="1" s="1"/>
  <c r="Y381" i="1"/>
  <c r="AB381" i="1" s="1"/>
  <c r="Y382" i="1"/>
  <c r="AB382" i="1" s="1"/>
  <c r="Y383" i="1"/>
  <c r="AB383" i="1" s="1"/>
  <c r="Y384" i="1"/>
  <c r="AB384" i="1" s="1"/>
  <c r="Y385" i="1"/>
  <c r="AB385" i="1" s="1"/>
  <c r="Y386" i="1"/>
  <c r="AB386" i="1" s="1"/>
  <c r="Y387" i="1"/>
  <c r="AB387" i="1" s="1"/>
  <c r="Y388" i="1"/>
  <c r="AB388" i="1" s="1"/>
  <c r="Y389" i="1"/>
  <c r="AB389" i="1" s="1"/>
  <c r="Y390" i="1"/>
  <c r="AB390" i="1" s="1"/>
  <c r="Y391" i="1"/>
  <c r="AB391" i="1" s="1"/>
  <c r="Y392" i="1"/>
  <c r="AB392" i="1" s="1"/>
  <c r="Y393" i="1"/>
  <c r="AB393" i="1" s="1"/>
  <c r="Y394" i="1"/>
  <c r="AB394" i="1" s="1"/>
  <c r="Y395" i="1"/>
  <c r="AB395" i="1" s="1"/>
  <c r="Y396" i="1"/>
  <c r="AB396" i="1" s="1"/>
  <c r="Y397" i="1"/>
  <c r="AB397" i="1" s="1"/>
  <c r="Y398" i="1"/>
  <c r="AB398" i="1" s="1"/>
  <c r="Y399" i="1"/>
  <c r="AB399" i="1" s="1"/>
  <c r="Y400" i="1"/>
  <c r="AB400" i="1" s="1"/>
  <c r="Y401" i="1"/>
  <c r="AB401" i="1" s="1"/>
  <c r="Y402" i="1"/>
  <c r="AB402" i="1" s="1"/>
  <c r="Y403" i="1"/>
  <c r="AB403" i="1" s="1"/>
  <c r="Y404" i="1"/>
  <c r="AB404" i="1" s="1"/>
  <c r="Y405" i="1"/>
  <c r="AB405" i="1" s="1"/>
  <c r="Y406" i="1"/>
  <c r="AB406" i="1" s="1"/>
  <c r="Y407" i="1"/>
  <c r="AB407" i="1" s="1"/>
  <c r="Y408" i="1"/>
  <c r="AB408" i="1" s="1"/>
  <c r="Y409" i="1"/>
  <c r="AB409" i="1" s="1"/>
  <c r="Y410" i="1"/>
  <c r="AB410" i="1" s="1"/>
  <c r="Y411" i="1"/>
  <c r="AB411" i="1" s="1"/>
  <c r="Y412" i="1"/>
  <c r="AB412" i="1" s="1"/>
  <c r="Y413" i="1"/>
  <c r="AB413" i="1" s="1"/>
  <c r="Y414" i="1"/>
  <c r="AB414" i="1" s="1"/>
  <c r="Y415" i="1"/>
  <c r="AB415" i="1" s="1"/>
  <c r="Y416" i="1"/>
  <c r="AB416" i="1" s="1"/>
  <c r="Y417" i="1"/>
  <c r="AB417" i="1" s="1"/>
  <c r="Y418" i="1"/>
  <c r="AB418" i="1" s="1"/>
  <c r="Y419" i="1"/>
  <c r="AB419" i="1" s="1"/>
  <c r="Y420" i="1"/>
  <c r="AB420" i="1" s="1"/>
  <c r="Y421" i="1"/>
  <c r="AB421" i="1" s="1"/>
  <c r="Y422" i="1"/>
  <c r="AB422" i="1" s="1"/>
  <c r="Y423" i="1"/>
  <c r="AB423" i="1" s="1"/>
  <c r="Y424" i="1"/>
  <c r="AB424" i="1" s="1"/>
  <c r="Y425" i="1"/>
  <c r="AB425" i="1" s="1"/>
  <c r="Y426" i="1"/>
  <c r="AB426" i="1" s="1"/>
  <c r="Y427" i="1"/>
  <c r="AB427" i="1" s="1"/>
  <c r="Y428" i="1"/>
  <c r="AB428" i="1" s="1"/>
  <c r="Y429" i="1"/>
  <c r="AB429" i="1" s="1"/>
  <c r="Y430" i="1"/>
  <c r="AB430" i="1" s="1"/>
  <c r="Y431" i="1"/>
  <c r="AB431" i="1" s="1"/>
  <c r="Y432" i="1"/>
  <c r="AB432" i="1" s="1"/>
  <c r="Y433" i="1"/>
  <c r="AB433" i="1" s="1"/>
  <c r="Y434" i="1"/>
  <c r="AB434" i="1" s="1"/>
  <c r="Y435" i="1"/>
  <c r="AB435" i="1" s="1"/>
  <c r="Y436" i="1"/>
  <c r="AB436" i="1" s="1"/>
  <c r="Y437" i="1"/>
  <c r="AB437" i="1" s="1"/>
  <c r="Y438" i="1"/>
  <c r="AB438" i="1" s="1"/>
  <c r="Y439" i="1"/>
  <c r="AB439" i="1" s="1"/>
  <c r="Y440" i="1"/>
  <c r="AB440" i="1" s="1"/>
  <c r="Y441" i="1"/>
  <c r="AB441" i="1" s="1"/>
  <c r="Y442" i="1"/>
  <c r="AB442" i="1" s="1"/>
  <c r="Y443" i="1"/>
  <c r="AB443" i="1" s="1"/>
  <c r="Y444" i="1"/>
  <c r="AB444" i="1" s="1"/>
  <c r="Y445" i="1"/>
  <c r="AB445" i="1" s="1"/>
  <c r="Y446" i="1"/>
  <c r="AB446" i="1" s="1"/>
  <c r="Y447" i="1"/>
  <c r="AB447" i="1" s="1"/>
  <c r="Y448" i="1"/>
  <c r="AB448" i="1" s="1"/>
  <c r="Y449" i="1"/>
  <c r="AB449" i="1" s="1"/>
  <c r="Y450" i="1"/>
  <c r="AB450" i="1" s="1"/>
  <c r="Y451" i="1"/>
  <c r="AB451" i="1" s="1"/>
  <c r="Y452" i="1"/>
  <c r="AB452" i="1" s="1"/>
  <c r="Y453" i="1"/>
  <c r="AB453" i="1" s="1"/>
  <c r="Y454" i="1"/>
  <c r="AB454" i="1" s="1"/>
  <c r="Y455" i="1"/>
  <c r="AB455" i="1" s="1"/>
  <c r="Y456" i="1"/>
  <c r="AB456" i="1" s="1"/>
  <c r="Y457" i="1"/>
  <c r="AB457" i="1" s="1"/>
  <c r="Y458" i="1"/>
  <c r="AB458" i="1" s="1"/>
  <c r="Y459" i="1"/>
  <c r="AB459" i="1" s="1"/>
  <c r="Y460" i="1"/>
  <c r="AB460" i="1" s="1"/>
  <c r="Y461" i="1"/>
  <c r="AB461" i="1" s="1"/>
  <c r="Y462" i="1"/>
  <c r="AB462" i="1" s="1"/>
  <c r="Y463" i="1"/>
  <c r="AB463" i="1" s="1"/>
  <c r="Y464" i="1"/>
  <c r="AB464" i="1" s="1"/>
  <c r="Y465" i="1"/>
  <c r="AB465" i="1" s="1"/>
  <c r="Y466" i="1"/>
  <c r="AB466" i="1" s="1"/>
  <c r="Y467" i="1"/>
  <c r="AB467" i="1" s="1"/>
  <c r="Y468" i="1"/>
  <c r="AB468" i="1" s="1"/>
  <c r="Y469" i="1"/>
  <c r="AB469" i="1" s="1"/>
  <c r="Y470" i="1"/>
  <c r="AB470" i="1" s="1"/>
  <c r="Y471" i="1"/>
  <c r="AB471" i="1" s="1"/>
  <c r="Y472" i="1"/>
  <c r="AB472" i="1" s="1"/>
  <c r="Y473" i="1"/>
  <c r="AB473" i="1" s="1"/>
  <c r="Y474" i="1"/>
  <c r="AB474" i="1" s="1"/>
  <c r="Y475" i="1"/>
  <c r="AB475" i="1" s="1"/>
  <c r="Y476" i="1"/>
  <c r="AB476" i="1" s="1"/>
  <c r="Y477" i="1"/>
  <c r="AB477" i="1" s="1"/>
  <c r="Y478" i="1"/>
  <c r="AB478" i="1" s="1"/>
  <c r="Y479" i="1"/>
  <c r="AB479" i="1" s="1"/>
  <c r="Y480" i="1"/>
  <c r="AB480" i="1" s="1"/>
  <c r="Y481" i="1"/>
  <c r="AB481" i="1" s="1"/>
  <c r="Y482" i="1"/>
  <c r="AB482" i="1" s="1"/>
  <c r="Y483" i="1"/>
  <c r="AB483" i="1" s="1"/>
  <c r="Y484" i="1"/>
  <c r="AB484" i="1" s="1"/>
  <c r="Y485" i="1"/>
  <c r="AB485" i="1" s="1"/>
  <c r="Y486" i="1"/>
  <c r="AB486" i="1" s="1"/>
  <c r="Y487" i="1"/>
  <c r="AB487" i="1" s="1"/>
  <c r="Y488" i="1"/>
  <c r="AB488" i="1" s="1"/>
  <c r="Y489" i="1"/>
  <c r="AB489" i="1" s="1"/>
  <c r="Y490" i="1"/>
  <c r="AB490" i="1" s="1"/>
  <c r="Y491" i="1"/>
  <c r="AB491" i="1" s="1"/>
  <c r="Y492" i="1"/>
  <c r="AB492" i="1" s="1"/>
  <c r="Y493" i="1"/>
  <c r="AB493" i="1" s="1"/>
  <c r="Y494" i="1"/>
  <c r="AB494" i="1" s="1"/>
  <c r="Y495" i="1"/>
  <c r="AB495" i="1" s="1"/>
  <c r="Y496" i="1"/>
  <c r="AB496" i="1" s="1"/>
  <c r="Y497" i="1"/>
  <c r="AB497" i="1" s="1"/>
  <c r="Y498" i="1"/>
  <c r="AB498" i="1" s="1"/>
  <c r="Y499" i="1"/>
  <c r="AB499" i="1" s="1"/>
  <c r="Y500" i="1"/>
  <c r="AB500" i="1" s="1"/>
  <c r="Y501" i="1"/>
  <c r="AB501" i="1" s="1"/>
  <c r="Y502" i="1"/>
  <c r="AB502" i="1" s="1"/>
  <c r="Y503" i="1"/>
  <c r="AB503" i="1" s="1"/>
  <c r="Y504" i="1"/>
  <c r="AB504" i="1" s="1"/>
  <c r="Y505" i="1"/>
  <c r="AB505" i="1" s="1"/>
  <c r="Y506" i="1"/>
  <c r="AB506" i="1" s="1"/>
  <c r="Y507" i="1"/>
  <c r="AB507" i="1" s="1"/>
  <c r="Y508" i="1"/>
  <c r="AB508" i="1" s="1"/>
  <c r="Y509" i="1"/>
  <c r="AB509" i="1" s="1"/>
  <c r="Y510" i="1"/>
  <c r="AB510" i="1" s="1"/>
  <c r="Y511" i="1"/>
  <c r="AB511" i="1" s="1"/>
  <c r="Y512" i="1"/>
  <c r="AB512" i="1" s="1"/>
  <c r="Y513" i="1"/>
  <c r="AB513" i="1" s="1"/>
  <c r="Y514" i="1"/>
  <c r="AB514" i="1" s="1"/>
  <c r="Y515" i="1"/>
  <c r="AB515" i="1" s="1"/>
  <c r="Y516" i="1"/>
  <c r="AB516" i="1" s="1"/>
  <c r="Y517" i="1"/>
  <c r="AB517" i="1" s="1"/>
  <c r="Y518" i="1"/>
  <c r="AB518" i="1" s="1"/>
  <c r="Y519" i="1"/>
  <c r="AB519" i="1" s="1"/>
  <c r="Y520" i="1"/>
  <c r="AB520" i="1" s="1"/>
  <c r="Y521" i="1"/>
  <c r="AB521" i="1" s="1"/>
  <c r="Y522" i="1"/>
  <c r="AB522" i="1" s="1"/>
  <c r="Y523" i="1"/>
  <c r="AB523" i="1" s="1"/>
  <c r="Y524" i="1"/>
  <c r="AB524" i="1" s="1"/>
  <c r="Y525" i="1"/>
  <c r="AB525" i="1" s="1"/>
  <c r="Y526" i="1"/>
  <c r="AB526" i="1" s="1"/>
  <c r="Y527" i="1"/>
  <c r="AB527" i="1" s="1"/>
  <c r="Y528" i="1"/>
  <c r="AB528" i="1" s="1"/>
  <c r="Y529" i="1"/>
  <c r="AB529" i="1" s="1"/>
  <c r="Y530" i="1"/>
  <c r="AB530" i="1" s="1"/>
  <c r="Y531" i="1"/>
  <c r="AB531" i="1" s="1"/>
  <c r="Y532" i="1"/>
  <c r="AB532" i="1" s="1"/>
  <c r="Y533" i="1"/>
  <c r="AB533" i="1" s="1"/>
  <c r="Y534" i="1"/>
  <c r="AB534" i="1" s="1"/>
  <c r="Y535" i="1"/>
  <c r="AB535" i="1" s="1"/>
  <c r="Y536" i="1"/>
  <c r="AB536" i="1" s="1"/>
  <c r="Y537" i="1"/>
  <c r="AB537" i="1" s="1"/>
  <c r="Y538" i="1"/>
  <c r="AB538" i="1" s="1"/>
  <c r="Y539" i="1"/>
  <c r="AB539" i="1" s="1"/>
  <c r="Y540" i="1"/>
  <c r="AB540" i="1" s="1"/>
  <c r="Y541" i="1"/>
  <c r="AB541" i="1" s="1"/>
  <c r="Y542" i="1"/>
  <c r="AB542" i="1" s="1"/>
  <c r="Y543" i="1"/>
  <c r="AB543" i="1" s="1"/>
  <c r="Y544" i="1"/>
  <c r="AB544" i="1" s="1"/>
  <c r="Y545" i="1"/>
  <c r="AB545" i="1" s="1"/>
  <c r="Y546" i="1"/>
  <c r="AB546" i="1" s="1"/>
  <c r="Y547" i="1"/>
  <c r="AB547" i="1" s="1"/>
  <c r="Y548" i="1"/>
  <c r="AB548" i="1" s="1"/>
  <c r="Y549" i="1"/>
  <c r="AB549" i="1" s="1"/>
  <c r="Y550" i="1"/>
  <c r="AB550" i="1" s="1"/>
  <c r="Y551" i="1"/>
  <c r="AB551" i="1" s="1"/>
  <c r="Y552" i="1"/>
  <c r="AB552" i="1" s="1"/>
  <c r="Y553" i="1"/>
  <c r="AB553" i="1" s="1"/>
  <c r="Y554" i="1"/>
  <c r="AB554" i="1" s="1"/>
  <c r="Y555" i="1"/>
  <c r="AB555" i="1" s="1"/>
  <c r="Y556" i="1"/>
  <c r="AB556" i="1" s="1"/>
  <c r="Y557" i="1"/>
  <c r="AB557" i="1" s="1"/>
  <c r="Y558" i="1"/>
  <c r="AB558" i="1" s="1"/>
  <c r="Y559" i="1"/>
  <c r="AB559" i="1" s="1"/>
  <c r="Y560" i="1"/>
  <c r="AB560" i="1" s="1"/>
  <c r="Y561" i="1"/>
  <c r="AB561" i="1" s="1"/>
  <c r="Y562" i="1"/>
  <c r="AB562" i="1" s="1"/>
  <c r="Y563" i="1"/>
  <c r="AB563" i="1" s="1"/>
  <c r="Y564" i="1"/>
  <c r="AB564" i="1" s="1"/>
  <c r="Y565" i="1"/>
  <c r="AB565" i="1" s="1"/>
  <c r="Y566" i="1"/>
  <c r="AB566" i="1" s="1"/>
  <c r="Y567" i="1"/>
  <c r="AB567" i="1" s="1"/>
  <c r="Y568" i="1"/>
  <c r="AB568" i="1" s="1"/>
  <c r="Y569" i="1"/>
  <c r="AB569" i="1" s="1"/>
  <c r="Y570" i="1"/>
  <c r="AB570" i="1" s="1"/>
  <c r="Y571" i="1"/>
  <c r="AB571" i="1" s="1"/>
  <c r="Y572" i="1"/>
  <c r="AB572" i="1" s="1"/>
  <c r="Y573" i="1"/>
  <c r="AB573" i="1" s="1"/>
  <c r="Y574" i="1"/>
  <c r="AB574" i="1" s="1"/>
  <c r="Y575" i="1"/>
  <c r="AB575" i="1" s="1"/>
  <c r="Y576" i="1"/>
  <c r="AB576" i="1" s="1"/>
  <c r="Y577" i="1"/>
  <c r="AB577" i="1" s="1"/>
  <c r="Y578" i="1"/>
  <c r="AB578" i="1" s="1"/>
  <c r="Y579" i="1"/>
  <c r="AB579" i="1" s="1"/>
  <c r="Y580" i="1"/>
  <c r="AB580" i="1" s="1"/>
  <c r="Y581" i="1"/>
  <c r="AB581" i="1" s="1"/>
  <c r="Y582" i="1"/>
  <c r="AB582" i="1" s="1"/>
  <c r="Y583" i="1"/>
  <c r="AB583" i="1" s="1"/>
  <c r="Y584" i="1"/>
  <c r="AB584" i="1" s="1"/>
  <c r="Y585" i="1"/>
  <c r="AB585" i="1" s="1"/>
  <c r="Y586" i="1"/>
  <c r="AB586" i="1" s="1"/>
  <c r="Y587" i="1"/>
  <c r="AB587" i="1" s="1"/>
  <c r="Y588" i="1"/>
  <c r="AB588" i="1" s="1"/>
  <c r="Y589" i="1"/>
  <c r="AB589" i="1" s="1"/>
  <c r="Y590" i="1"/>
  <c r="AB590" i="1" s="1"/>
  <c r="Y591" i="1"/>
  <c r="AB591" i="1" s="1"/>
  <c r="Y592" i="1"/>
  <c r="AB592" i="1" s="1"/>
  <c r="Y593" i="1"/>
  <c r="AB593" i="1" s="1"/>
  <c r="Y594" i="1"/>
  <c r="AB594" i="1" s="1"/>
  <c r="Y595" i="1"/>
  <c r="AB595" i="1" s="1"/>
  <c r="Y596" i="1"/>
  <c r="AB596" i="1" s="1"/>
  <c r="Y597" i="1"/>
  <c r="AB597" i="1" s="1"/>
  <c r="Y598" i="1"/>
  <c r="AB598" i="1" s="1"/>
  <c r="Y599" i="1"/>
  <c r="AB599" i="1" s="1"/>
  <c r="Y600" i="1"/>
  <c r="AB600" i="1" s="1"/>
  <c r="Y601" i="1"/>
  <c r="AB601" i="1" s="1"/>
  <c r="Y602" i="1"/>
  <c r="AB602" i="1" s="1"/>
  <c r="Y603" i="1"/>
  <c r="AB603" i="1" s="1"/>
  <c r="Y604" i="1"/>
  <c r="AB604" i="1" s="1"/>
  <c r="Y605" i="1"/>
  <c r="AB605" i="1" s="1"/>
  <c r="Y606" i="1"/>
  <c r="AB606" i="1" s="1"/>
  <c r="Y607" i="1"/>
  <c r="AB607" i="1" s="1"/>
  <c r="Y608" i="1"/>
  <c r="AB608" i="1" s="1"/>
  <c r="Y609" i="1"/>
  <c r="AB609" i="1" s="1"/>
  <c r="Y610" i="1"/>
  <c r="AB610" i="1" s="1"/>
  <c r="Y611" i="1"/>
  <c r="AB611" i="1" s="1"/>
  <c r="Y612" i="1"/>
  <c r="AB612" i="1" s="1"/>
  <c r="Y613" i="1"/>
  <c r="AB613" i="1" s="1"/>
  <c r="Y614" i="1"/>
  <c r="AB614" i="1" s="1"/>
  <c r="Y615" i="1"/>
  <c r="AB615" i="1" s="1"/>
  <c r="Y616" i="1"/>
  <c r="AB616" i="1" s="1"/>
  <c r="Y617" i="1"/>
  <c r="AB617" i="1" s="1"/>
  <c r="Y618" i="1"/>
  <c r="AB618" i="1" s="1"/>
  <c r="Y619" i="1"/>
  <c r="AB619" i="1" s="1"/>
  <c r="Y620" i="1"/>
  <c r="AB620" i="1" s="1"/>
  <c r="Y621" i="1"/>
  <c r="AB621" i="1" s="1"/>
  <c r="Y622" i="1"/>
  <c r="AB622" i="1" s="1"/>
  <c r="Y623" i="1"/>
  <c r="AB623" i="1" s="1"/>
  <c r="Y624" i="1"/>
  <c r="AB624" i="1" s="1"/>
  <c r="Y625" i="1"/>
  <c r="AB625" i="1" s="1"/>
  <c r="Y626" i="1"/>
  <c r="AB626" i="1" s="1"/>
  <c r="Y627" i="1"/>
  <c r="AB627" i="1" s="1"/>
  <c r="Y628" i="1"/>
  <c r="AB628" i="1" s="1"/>
  <c r="Y629" i="1"/>
  <c r="AB629" i="1" s="1"/>
  <c r="Y630" i="1"/>
  <c r="AB630" i="1" s="1"/>
  <c r="Y631" i="1"/>
  <c r="AB631" i="1" s="1"/>
  <c r="Y632" i="1"/>
  <c r="AB632" i="1" s="1"/>
  <c r="Y633" i="1"/>
  <c r="AB633" i="1" s="1"/>
  <c r="Y634" i="1"/>
  <c r="AB634" i="1" s="1"/>
  <c r="Y635" i="1"/>
  <c r="AB635" i="1" s="1"/>
  <c r="Y636" i="1"/>
  <c r="AB636" i="1" s="1"/>
  <c r="Y637" i="1"/>
  <c r="AB637" i="1" s="1"/>
  <c r="Y638" i="1"/>
  <c r="AB638" i="1" s="1"/>
  <c r="Y639" i="1"/>
  <c r="AB639" i="1" s="1"/>
  <c r="Y640" i="1"/>
  <c r="AB640" i="1" s="1"/>
  <c r="Y641" i="1"/>
  <c r="AB641" i="1" s="1"/>
  <c r="Y642" i="1"/>
  <c r="AB642" i="1" s="1"/>
  <c r="Y643" i="1"/>
  <c r="AB643" i="1" s="1"/>
  <c r="Y644" i="1"/>
  <c r="AB644" i="1" s="1"/>
  <c r="Y645" i="1"/>
  <c r="AB645" i="1" s="1"/>
  <c r="Y646" i="1"/>
  <c r="AB646" i="1" s="1"/>
  <c r="Y647" i="1"/>
  <c r="AB647" i="1" s="1"/>
  <c r="Y648" i="1"/>
  <c r="AB648" i="1" s="1"/>
  <c r="Y649" i="1"/>
  <c r="AB649" i="1" s="1"/>
  <c r="Y650" i="1"/>
  <c r="AB650" i="1" s="1"/>
  <c r="Y651" i="1"/>
  <c r="AB651" i="1" s="1"/>
  <c r="Y652" i="1"/>
  <c r="AB652" i="1" s="1"/>
  <c r="Y653" i="1"/>
  <c r="AB653" i="1" s="1"/>
  <c r="Y654" i="1"/>
  <c r="AB654" i="1" s="1"/>
  <c r="Y655" i="1"/>
  <c r="AB655" i="1" s="1"/>
  <c r="Y656" i="1"/>
  <c r="AB656" i="1" s="1"/>
  <c r="Y657" i="1"/>
  <c r="AB657" i="1" s="1"/>
  <c r="Y658" i="1"/>
  <c r="AB658" i="1" s="1"/>
  <c r="Y659" i="1"/>
  <c r="AB659" i="1" s="1"/>
  <c r="Y660" i="1"/>
  <c r="AB660" i="1" s="1"/>
  <c r="Y661" i="1"/>
  <c r="AB661" i="1" s="1"/>
  <c r="Y662" i="1"/>
  <c r="AB662" i="1" s="1"/>
  <c r="Y663" i="1"/>
  <c r="AB663" i="1" s="1"/>
  <c r="Y664" i="1"/>
  <c r="AB664" i="1" s="1"/>
  <c r="Y665" i="1"/>
  <c r="AB665" i="1" s="1"/>
  <c r="Y666" i="1"/>
  <c r="AB666" i="1" s="1"/>
  <c r="Y667" i="1"/>
  <c r="AB667" i="1" s="1"/>
  <c r="Y668" i="1"/>
  <c r="AB668" i="1" s="1"/>
  <c r="Y669" i="1"/>
  <c r="AB669" i="1" s="1"/>
  <c r="Y670" i="1"/>
  <c r="AB670" i="1" s="1"/>
  <c r="Y671" i="1"/>
  <c r="AB671" i="1" s="1"/>
  <c r="Y672" i="1"/>
  <c r="AB672" i="1" s="1"/>
  <c r="Y673" i="1"/>
  <c r="AB673" i="1" s="1"/>
  <c r="Y674" i="1"/>
  <c r="AB674" i="1" s="1"/>
  <c r="Y675" i="1"/>
  <c r="AB675" i="1" s="1"/>
  <c r="Y676" i="1"/>
  <c r="AB676" i="1" s="1"/>
  <c r="Y677" i="1"/>
  <c r="AB677" i="1" s="1"/>
  <c r="Y678" i="1"/>
  <c r="AB678" i="1" s="1"/>
  <c r="Y679" i="1"/>
  <c r="AB679" i="1" s="1"/>
  <c r="Y680" i="1"/>
  <c r="AB680" i="1" s="1"/>
  <c r="Y681" i="1"/>
  <c r="AB681" i="1" s="1"/>
  <c r="Y682" i="1"/>
  <c r="AB682" i="1" s="1"/>
  <c r="Y683" i="1"/>
  <c r="AB683" i="1" s="1"/>
  <c r="Y684" i="1"/>
  <c r="AB684" i="1" s="1"/>
  <c r="Y685" i="1"/>
  <c r="AB685" i="1" s="1"/>
  <c r="Y686" i="1"/>
  <c r="AB686" i="1" s="1"/>
  <c r="Y687" i="1"/>
  <c r="AB687" i="1" s="1"/>
  <c r="Y688" i="1"/>
  <c r="AB688" i="1" s="1"/>
  <c r="Y689" i="1"/>
  <c r="AB689" i="1" s="1"/>
  <c r="Y690" i="1"/>
  <c r="AB690" i="1" s="1"/>
  <c r="Y691" i="1"/>
  <c r="AB691" i="1" s="1"/>
  <c r="Y692" i="1"/>
  <c r="AB692" i="1" s="1"/>
  <c r="Y693" i="1"/>
  <c r="AB693" i="1" s="1"/>
  <c r="Y694" i="1"/>
  <c r="AB694" i="1" s="1"/>
  <c r="Y695" i="1"/>
  <c r="AB695" i="1" s="1"/>
  <c r="Y696" i="1"/>
  <c r="AB696" i="1" s="1"/>
  <c r="Y697" i="1"/>
  <c r="AB697" i="1" s="1"/>
  <c r="Y698" i="1"/>
  <c r="AB698" i="1" s="1"/>
  <c r="Y699" i="1"/>
  <c r="AB699" i="1" s="1"/>
  <c r="Y700" i="1"/>
  <c r="AB700" i="1" s="1"/>
  <c r="Y701" i="1"/>
  <c r="AB701" i="1" s="1"/>
  <c r="Y702" i="1"/>
  <c r="AB702" i="1" s="1"/>
  <c r="Y703" i="1"/>
  <c r="AB703" i="1" s="1"/>
  <c r="Y704" i="1"/>
  <c r="AB704" i="1" s="1"/>
  <c r="Y705" i="1"/>
  <c r="AB705" i="1" s="1"/>
  <c r="Y706" i="1"/>
  <c r="AB706" i="1" s="1"/>
  <c r="Y707" i="1"/>
  <c r="AB707" i="1" s="1"/>
  <c r="Y708" i="1"/>
  <c r="AB708" i="1" s="1"/>
  <c r="Y709" i="1"/>
  <c r="AB709" i="1" s="1"/>
  <c r="Y710" i="1"/>
  <c r="AB710" i="1" s="1"/>
  <c r="Y711" i="1"/>
  <c r="AB711" i="1" s="1"/>
  <c r="Y712" i="1"/>
  <c r="AB712" i="1" s="1"/>
  <c r="Y713" i="1"/>
  <c r="AB713" i="1" s="1"/>
  <c r="Y714" i="1"/>
  <c r="AB714" i="1" s="1"/>
  <c r="Y715" i="1"/>
  <c r="AB715" i="1" s="1"/>
  <c r="Y716" i="1"/>
  <c r="AB716" i="1" s="1"/>
  <c r="Y717" i="1"/>
  <c r="AB717" i="1" s="1"/>
  <c r="Y718" i="1"/>
  <c r="AB718" i="1" s="1"/>
  <c r="Y719" i="1"/>
  <c r="AB719" i="1" s="1"/>
  <c r="Y720" i="1"/>
  <c r="AB720" i="1" s="1"/>
  <c r="Y721" i="1"/>
  <c r="AB721" i="1" s="1"/>
  <c r="Y722" i="1"/>
  <c r="AB722" i="1" s="1"/>
  <c r="Y723" i="1"/>
  <c r="AB723" i="1" s="1"/>
  <c r="Y724" i="1"/>
  <c r="AB724" i="1" s="1"/>
  <c r="Y725" i="1"/>
  <c r="AB725" i="1" s="1"/>
  <c r="Y726" i="1"/>
  <c r="AB726" i="1" s="1"/>
  <c r="Y727" i="1"/>
  <c r="AB727" i="1" s="1"/>
  <c r="Y728" i="1"/>
  <c r="AB728" i="1" s="1"/>
  <c r="Y729" i="1"/>
  <c r="AB729" i="1" s="1"/>
  <c r="Y730" i="1"/>
  <c r="AB730" i="1" s="1"/>
  <c r="Y731" i="1"/>
  <c r="AB731" i="1" s="1"/>
  <c r="Y732" i="1"/>
  <c r="AB732" i="1" s="1"/>
  <c r="Y733" i="1"/>
  <c r="AB733" i="1" s="1"/>
  <c r="Y734" i="1"/>
  <c r="AB734" i="1" s="1"/>
  <c r="Y735" i="1"/>
  <c r="AB735" i="1" s="1"/>
  <c r="Y736" i="1"/>
  <c r="AB736" i="1" s="1"/>
  <c r="Y737" i="1"/>
  <c r="AB737" i="1" s="1"/>
  <c r="Y738" i="1"/>
  <c r="AB738" i="1" s="1"/>
  <c r="Y739" i="1"/>
  <c r="AB739" i="1" s="1"/>
  <c r="Y740" i="1"/>
  <c r="AB740" i="1" s="1"/>
  <c r="Y741" i="1"/>
  <c r="AB741" i="1" s="1"/>
  <c r="Y742" i="1"/>
  <c r="AB742" i="1" s="1"/>
  <c r="Y743" i="1"/>
  <c r="AB743" i="1" s="1"/>
  <c r="Y744" i="1"/>
  <c r="AB744" i="1" s="1"/>
  <c r="Y745" i="1"/>
  <c r="AB745" i="1" s="1"/>
  <c r="Y746" i="1"/>
  <c r="AB746" i="1" s="1"/>
  <c r="Y747" i="1"/>
  <c r="AB747" i="1" s="1"/>
  <c r="Y748" i="1"/>
  <c r="AB748" i="1" s="1"/>
  <c r="Y749" i="1"/>
  <c r="AB749" i="1" s="1"/>
  <c r="Y750" i="1"/>
  <c r="AB750" i="1" s="1"/>
  <c r="Y751" i="1"/>
  <c r="AB751" i="1" s="1"/>
  <c r="Y752" i="1"/>
  <c r="AB752" i="1" s="1"/>
  <c r="Y753" i="1"/>
  <c r="AB753" i="1" s="1"/>
  <c r="Y754" i="1"/>
  <c r="AB754" i="1" s="1"/>
  <c r="Y755" i="1"/>
  <c r="AB755" i="1" s="1"/>
  <c r="Y756" i="1"/>
  <c r="AB756" i="1" s="1"/>
  <c r="Y757" i="1"/>
  <c r="AB757" i="1" s="1"/>
  <c r="Y758" i="1"/>
  <c r="AB758" i="1" s="1"/>
  <c r="Y759" i="1"/>
  <c r="AB759" i="1" s="1"/>
  <c r="Y760" i="1"/>
  <c r="AB760" i="1" s="1"/>
  <c r="Y761" i="1"/>
  <c r="AB761" i="1" s="1"/>
  <c r="Y762" i="1"/>
  <c r="AB762" i="1" s="1"/>
  <c r="Y763" i="1"/>
  <c r="AB763" i="1" s="1"/>
  <c r="Y764" i="1"/>
  <c r="AB764" i="1" s="1"/>
  <c r="Y765" i="1"/>
  <c r="AB765" i="1" s="1"/>
  <c r="Y766" i="1"/>
  <c r="AB766" i="1" s="1"/>
  <c r="Y767" i="1"/>
  <c r="AB767" i="1" s="1"/>
  <c r="Y768" i="1"/>
  <c r="AB768" i="1" s="1"/>
  <c r="Y769" i="1"/>
  <c r="AB769" i="1" s="1"/>
  <c r="Y770" i="1"/>
  <c r="AB770" i="1" s="1"/>
  <c r="Y771" i="1"/>
  <c r="AB771" i="1" s="1"/>
  <c r="Y772" i="1"/>
  <c r="AB772" i="1" s="1"/>
  <c r="Y773" i="1"/>
  <c r="AB773" i="1" s="1"/>
  <c r="Y774" i="1"/>
  <c r="AB774" i="1" s="1"/>
  <c r="Y775" i="1"/>
  <c r="AB775" i="1" s="1"/>
  <c r="Y776" i="1"/>
  <c r="AB776" i="1" s="1"/>
  <c r="Y777" i="1"/>
  <c r="AB777" i="1" s="1"/>
  <c r="Y778" i="1"/>
  <c r="AB778" i="1" s="1"/>
  <c r="Y779" i="1"/>
  <c r="AB779" i="1" s="1"/>
  <c r="Y780" i="1"/>
  <c r="AB780" i="1" s="1"/>
  <c r="Y781" i="1"/>
  <c r="AB781" i="1" s="1"/>
  <c r="Y782" i="1"/>
  <c r="AB782" i="1" s="1"/>
  <c r="Y783" i="1"/>
  <c r="AB783" i="1" s="1"/>
  <c r="Y784" i="1"/>
  <c r="AB784" i="1" s="1"/>
  <c r="Y785" i="1"/>
  <c r="AB785" i="1" s="1"/>
  <c r="Y786" i="1"/>
  <c r="AB786" i="1" s="1"/>
  <c r="Y787" i="1"/>
  <c r="AB787" i="1" s="1"/>
  <c r="Y788" i="1"/>
  <c r="AB788" i="1" s="1"/>
  <c r="Y789" i="1"/>
  <c r="AB789" i="1" s="1"/>
  <c r="Y790" i="1"/>
  <c r="AB790" i="1" s="1"/>
  <c r="Y791" i="1"/>
  <c r="AB791" i="1" s="1"/>
  <c r="Y792" i="1"/>
  <c r="AB792" i="1" s="1"/>
  <c r="Y793" i="1"/>
  <c r="AB793" i="1" s="1"/>
  <c r="Y794" i="1"/>
  <c r="AB794" i="1" s="1"/>
  <c r="Y795" i="1"/>
  <c r="AB795" i="1" s="1"/>
  <c r="Y796" i="1"/>
  <c r="AB796" i="1" s="1"/>
  <c r="Y797" i="1"/>
  <c r="AB797" i="1" s="1"/>
  <c r="Y798" i="1"/>
  <c r="AB798" i="1" s="1"/>
  <c r="Y799" i="1"/>
  <c r="AB799" i="1" s="1"/>
  <c r="Y800" i="1"/>
  <c r="AB800" i="1" s="1"/>
  <c r="Y801" i="1"/>
  <c r="AB801" i="1" s="1"/>
  <c r="Y802" i="1"/>
  <c r="AB802" i="1" s="1"/>
  <c r="Y803" i="1"/>
  <c r="AB803" i="1" s="1"/>
  <c r="Y804" i="1"/>
  <c r="AB804" i="1" s="1"/>
  <c r="Y805" i="1"/>
  <c r="AB805" i="1" s="1"/>
  <c r="Y806" i="1"/>
  <c r="AB806" i="1" s="1"/>
  <c r="Y807" i="1"/>
  <c r="AB807" i="1" s="1"/>
  <c r="Y808" i="1"/>
  <c r="AB808" i="1" s="1"/>
  <c r="Y809" i="1"/>
  <c r="AB809" i="1" s="1"/>
  <c r="Y810" i="1"/>
  <c r="AB810" i="1" s="1"/>
  <c r="Y811" i="1"/>
  <c r="AB811" i="1" s="1"/>
  <c r="Y812" i="1"/>
  <c r="AB812" i="1" s="1"/>
  <c r="Y813" i="1"/>
  <c r="AB813" i="1" s="1"/>
  <c r="Y814" i="1"/>
  <c r="AB814" i="1" s="1"/>
  <c r="Y815" i="1"/>
  <c r="AB815" i="1" s="1"/>
  <c r="Y816" i="1"/>
  <c r="AB816" i="1" s="1"/>
  <c r="Y817" i="1"/>
  <c r="AB817" i="1" s="1"/>
  <c r="Y818" i="1"/>
  <c r="AB818" i="1" s="1"/>
  <c r="Y819" i="1"/>
  <c r="AB819" i="1" s="1"/>
  <c r="Y820" i="1"/>
  <c r="AB820" i="1" s="1"/>
  <c r="Y821" i="1"/>
  <c r="AB821" i="1" s="1"/>
  <c r="Y822" i="1"/>
  <c r="AB822" i="1" s="1"/>
  <c r="Y823" i="1"/>
  <c r="AB823" i="1" s="1"/>
  <c r="Y824" i="1"/>
  <c r="AB824" i="1" s="1"/>
  <c r="Y825" i="1"/>
  <c r="AB825" i="1" s="1"/>
  <c r="Y826" i="1"/>
  <c r="AB826" i="1" s="1"/>
  <c r="Y827" i="1"/>
  <c r="AB827" i="1" s="1"/>
  <c r="Y828" i="1"/>
  <c r="AB828" i="1" s="1"/>
  <c r="Y829" i="1"/>
  <c r="AB829" i="1" s="1"/>
  <c r="Y830" i="1"/>
  <c r="AB830" i="1" s="1"/>
  <c r="Y831" i="1"/>
  <c r="AB831" i="1" s="1"/>
  <c r="Y832" i="1"/>
  <c r="AB832" i="1" s="1"/>
  <c r="Y833" i="1"/>
  <c r="AB833" i="1" s="1"/>
  <c r="Y834" i="1"/>
  <c r="AB834" i="1" s="1"/>
  <c r="Y835" i="1"/>
  <c r="AB835" i="1" s="1"/>
  <c r="Y836" i="1"/>
  <c r="AB836" i="1" s="1"/>
  <c r="Y837" i="1"/>
  <c r="AB837" i="1" s="1"/>
  <c r="Y838" i="1"/>
  <c r="AB838" i="1" s="1"/>
  <c r="Y839" i="1"/>
  <c r="AB839" i="1" s="1"/>
  <c r="Y840" i="1"/>
  <c r="AB840" i="1" s="1"/>
  <c r="Y841" i="1"/>
  <c r="AB841" i="1" s="1"/>
  <c r="Y842" i="1"/>
  <c r="AB842" i="1" s="1"/>
  <c r="Y843" i="1"/>
  <c r="AB843" i="1" s="1"/>
  <c r="Y844" i="1"/>
  <c r="AB844" i="1" s="1"/>
  <c r="Y845" i="1"/>
  <c r="AB845" i="1" s="1"/>
  <c r="Y846" i="1"/>
  <c r="AB846" i="1" s="1"/>
  <c r="Y847" i="1"/>
  <c r="AB847" i="1" s="1"/>
  <c r="Y848" i="1"/>
  <c r="AB848" i="1" s="1"/>
  <c r="Y849" i="1"/>
  <c r="AB849" i="1" s="1"/>
  <c r="Y850" i="1"/>
  <c r="AB850" i="1" s="1"/>
  <c r="Y851" i="1"/>
  <c r="AB851" i="1" s="1"/>
  <c r="Y852" i="1"/>
  <c r="AB852" i="1" s="1"/>
  <c r="Y853" i="1"/>
  <c r="AB853" i="1" s="1"/>
  <c r="Y854" i="1"/>
  <c r="AB854" i="1" s="1"/>
  <c r="Y855" i="1"/>
  <c r="AB855" i="1" s="1"/>
  <c r="Y856" i="1"/>
  <c r="AB856" i="1" s="1"/>
  <c r="Y857" i="1"/>
  <c r="AB857" i="1" s="1"/>
  <c r="Y858" i="1"/>
  <c r="AB858" i="1" s="1"/>
  <c r="Y859" i="1"/>
  <c r="AB859" i="1" s="1"/>
  <c r="Y860" i="1"/>
  <c r="AB860" i="1" s="1"/>
  <c r="Y861" i="1"/>
  <c r="AB861" i="1" s="1"/>
  <c r="Y862" i="1"/>
  <c r="AB862" i="1" s="1"/>
  <c r="Y863" i="1"/>
  <c r="AB863" i="1" s="1"/>
  <c r="Y864" i="1"/>
  <c r="AB864" i="1" s="1"/>
  <c r="Y865" i="1"/>
  <c r="AB865" i="1" s="1"/>
  <c r="Y866" i="1"/>
  <c r="AB866" i="1" s="1"/>
  <c r="Y867" i="1"/>
  <c r="AB867" i="1" s="1"/>
  <c r="Y868" i="1"/>
  <c r="AB868" i="1" s="1"/>
  <c r="Y869" i="1"/>
  <c r="AB869" i="1" s="1"/>
  <c r="Y870" i="1"/>
  <c r="AB870" i="1" s="1"/>
  <c r="Y871" i="1"/>
  <c r="AB871" i="1" s="1"/>
  <c r="Y872" i="1"/>
  <c r="AB872" i="1" s="1"/>
  <c r="Y873" i="1"/>
  <c r="AB873" i="1" s="1"/>
  <c r="Y874" i="1"/>
  <c r="AB874" i="1" s="1"/>
  <c r="Y875" i="1"/>
  <c r="AB875" i="1" s="1"/>
  <c r="Y876" i="1"/>
  <c r="AB876" i="1" s="1"/>
  <c r="Y877" i="1"/>
  <c r="AB877" i="1" s="1"/>
  <c r="Y878" i="1"/>
  <c r="AB878" i="1" s="1"/>
  <c r="Y879" i="1"/>
  <c r="AB879" i="1" s="1"/>
  <c r="Y880" i="1"/>
  <c r="AB880" i="1" s="1"/>
  <c r="Y881" i="1"/>
  <c r="AB881" i="1" s="1"/>
  <c r="Y882" i="1"/>
  <c r="AB882" i="1" s="1"/>
  <c r="Y883" i="1"/>
  <c r="AB883" i="1" s="1"/>
  <c r="Y884" i="1"/>
  <c r="AB884" i="1" s="1"/>
  <c r="Y885" i="1"/>
  <c r="AB885" i="1" s="1"/>
  <c r="Y886" i="1"/>
  <c r="AB886" i="1" s="1"/>
  <c r="Y887" i="1"/>
  <c r="AB887" i="1" s="1"/>
  <c r="Y888" i="1"/>
  <c r="AB888" i="1" s="1"/>
  <c r="Y889" i="1"/>
  <c r="AB889" i="1" s="1"/>
  <c r="Y890" i="1"/>
  <c r="AB890" i="1" s="1"/>
  <c r="Y891" i="1"/>
  <c r="AB891" i="1" s="1"/>
  <c r="Y892" i="1"/>
  <c r="AB892" i="1" s="1"/>
  <c r="Y893" i="1"/>
  <c r="AB893" i="1" s="1"/>
  <c r="Y894" i="1"/>
  <c r="AB894" i="1" s="1"/>
  <c r="Y895" i="1"/>
  <c r="AB895" i="1" s="1"/>
  <c r="Y896" i="1"/>
  <c r="AB896" i="1" s="1"/>
  <c r="Y897" i="1"/>
  <c r="AB897" i="1" s="1"/>
  <c r="Y898" i="1"/>
  <c r="AB898" i="1" s="1"/>
  <c r="Y899" i="1"/>
  <c r="AB899" i="1" s="1"/>
  <c r="Y900" i="1"/>
  <c r="AB900" i="1" s="1"/>
  <c r="Y901" i="1"/>
  <c r="AB901" i="1" s="1"/>
  <c r="Y902" i="1"/>
  <c r="AB902" i="1" s="1"/>
  <c r="Y903" i="1"/>
  <c r="AB903" i="1" s="1"/>
  <c r="Y904" i="1"/>
  <c r="AB904" i="1" s="1"/>
  <c r="Y905" i="1"/>
  <c r="AB905" i="1" s="1"/>
  <c r="Y906" i="1"/>
  <c r="AB906" i="1" s="1"/>
  <c r="Y907" i="1"/>
  <c r="AB907" i="1" s="1"/>
  <c r="Y908" i="1"/>
  <c r="AB908" i="1" s="1"/>
  <c r="Y909" i="1"/>
  <c r="AB909" i="1" s="1"/>
  <c r="Y910" i="1"/>
  <c r="AB910" i="1" s="1"/>
  <c r="Y911" i="1"/>
  <c r="AB911" i="1" s="1"/>
  <c r="Y912" i="1"/>
  <c r="AB912" i="1" s="1"/>
  <c r="Y913" i="1"/>
  <c r="AB913" i="1" s="1"/>
  <c r="Y914" i="1"/>
  <c r="AB914" i="1" s="1"/>
  <c r="Y915" i="1"/>
  <c r="AB915" i="1" s="1"/>
  <c r="Y916" i="1"/>
  <c r="AB916" i="1" s="1"/>
  <c r="Y917" i="1"/>
  <c r="AB917" i="1" s="1"/>
  <c r="Y918" i="1"/>
  <c r="AB918" i="1" s="1"/>
  <c r="Y919" i="1"/>
  <c r="AB919" i="1" s="1"/>
  <c r="Y920" i="1"/>
  <c r="AB920" i="1" s="1"/>
  <c r="Y921" i="1"/>
  <c r="AB921" i="1" s="1"/>
  <c r="Y922" i="1"/>
  <c r="AB922" i="1" s="1"/>
  <c r="Y923" i="1"/>
  <c r="AB923" i="1" s="1"/>
  <c r="Y924" i="1"/>
  <c r="AB924" i="1" s="1"/>
  <c r="Y925" i="1"/>
  <c r="AB925" i="1" s="1"/>
  <c r="Y926" i="1"/>
  <c r="AB926" i="1" s="1"/>
  <c r="Y927" i="1"/>
  <c r="AB927" i="1" s="1"/>
  <c r="Y928" i="1"/>
  <c r="AB928" i="1" s="1"/>
  <c r="Y929" i="1"/>
  <c r="AB929" i="1" s="1"/>
  <c r="Y930" i="1"/>
  <c r="AB930" i="1" s="1"/>
  <c r="Y931" i="1"/>
  <c r="AB931" i="1" s="1"/>
  <c r="Y932" i="1"/>
  <c r="AB932" i="1" s="1"/>
  <c r="Y933" i="1"/>
  <c r="AB933" i="1" s="1"/>
  <c r="Y934" i="1"/>
  <c r="AB934" i="1" s="1"/>
  <c r="Y935" i="1"/>
  <c r="AB935" i="1" s="1"/>
  <c r="Y936" i="1"/>
  <c r="AB936" i="1" s="1"/>
  <c r="Y937" i="1"/>
  <c r="AB937" i="1" s="1"/>
  <c r="Y938" i="1"/>
  <c r="AB938" i="1" s="1"/>
  <c r="Y939" i="1"/>
  <c r="AB939" i="1" s="1"/>
  <c r="Y940" i="1"/>
  <c r="AB940" i="1" s="1"/>
  <c r="Y941" i="1"/>
  <c r="AB941" i="1" s="1"/>
  <c r="Y942" i="1"/>
  <c r="AB942" i="1" s="1"/>
  <c r="Y943" i="1"/>
  <c r="AB943" i="1" s="1"/>
  <c r="Y944" i="1"/>
  <c r="AB944" i="1" s="1"/>
  <c r="Y945" i="1"/>
  <c r="AB945" i="1" s="1"/>
  <c r="Y946" i="1"/>
  <c r="AB946" i="1" s="1"/>
  <c r="Y947" i="1"/>
  <c r="AB947" i="1" s="1"/>
  <c r="Y948" i="1"/>
  <c r="AB948" i="1" s="1"/>
  <c r="Y949" i="1"/>
  <c r="AB949" i="1" s="1"/>
  <c r="Y950" i="1"/>
  <c r="AB950" i="1" s="1"/>
  <c r="Y951" i="1"/>
  <c r="AB951" i="1" s="1"/>
  <c r="Y952" i="1"/>
  <c r="AB952" i="1" s="1"/>
  <c r="Y953" i="1"/>
  <c r="AB953" i="1" s="1"/>
  <c r="Y954" i="1"/>
  <c r="AB954" i="1" s="1"/>
  <c r="Y955" i="1"/>
  <c r="AB955" i="1" s="1"/>
  <c r="Y956" i="1"/>
  <c r="AB956" i="1" s="1"/>
  <c r="Y957" i="1"/>
  <c r="AB957" i="1" s="1"/>
  <c r="Y958" i="1"/>
  <c r="AB958" i="1" s="1"/>
  <c r="Y959" i="1"/>
  <c r="AB959" i="1" s="1"/>
  <c r="Y960" i="1"/>
  <c r="AB960" i="1" s="1"/>
  <c r="Y961" i="1"/>
  <c r="AB961" i="1" s="1"/>
  <c r="Y962" i="1"/>
  <c r="AB962" i="1" s="1"/>
  <c r="Y963" i="1"/>
  <c r="AB963" i="1" s="1"/>
  <c r="Y964" i="1"/>
  <c r="AB964" i="1" s="1"/>
  <c r="Y965" i="1"/>
  <c r="AB965" i="1" s="1"/>
  <c r="Y966" i="1"/>
  <c r="AB966" i="1" s="1"/>
  <c r="Y967" i="1"/>
  <c r="AB967" i="1" s="1"/>
  <c r="Y968" i="1"/>
  <c r="AB968" i="1" s="1"/>
  <c r="Y969" i="1"/>
  <c r="AB969" i="1" s="1"/>
  <c r="Y970" i="1"/>
  <c r="AB970" i="1" s="1"/>
  <c r="Y971" i="1"/>
  <c r="AB971" i="1" s="1"/>
  <c r="Y972" i="1"/>
  <c r="AB972" i="1" s="1"/>
  <c r="Y973" i="1"/>
  <c r="AB973" i="1" s="1"/>
  <c r="Y974" i="1"/>
  <c r="AB974" i="1" s="1"/>
  <c r="Y975" i="1"/>
  <c r="AB975" i="1" s="1"/>
  <c r="Y976" i="1"/>
  <c r="AB976" i="1" s="1"/>
  <c r="Y977" i="1"/>
  <c r="AB977" i="1" s="1"/>
  <c r="Y978" i="1"/>
  <c r="AB978" i="1" s="1"/>
  <c r="Y979" i="1"/>
  <c r="AB979" i="1" s="1"/>
  <c r="Y980" i="1"/>
  <c r="AB980" i="1" s="1"/>
  <c r="Y981" i="1"/>
  <c r="AB981" i="1" s="1"/>
  <c r="Y982" i="1"/>
  <c r="AB982" i="1" s="1"/>
  <c r="Y983" i="1"/>
  <c r="AB983" i="1" s="1"/>
  <c r="Y984" i="1"/>
  <c r="AB984" i="1" s="1"/>
  <c r="Y985" i="1"/>
  <c r="AB985" i="1" s="1"/>
  <c r="Y986" i="1"/>
  <c r="AB986" i="1" s="1"/>
  <c r="Y987" i="1"/>
  <c r="AB987" i="1" s="1"/>
  <c r="Y988" i="1"/>
  <c r="AB988" i="1" s="1"/>
  <c r="Y989" i="1"/>
  <c r="AB989" i="1" s="1"/>
  <c r="Y990" i="1"/>
  <c r="AB990" i="1" s="1"/>
  <c r="Y991" i="1"/>
  <c r="AB991" i="1" s="1"/>
  <c r="Y992" i="1"/>
  <c r="AB992" i="1" s="1"/>
  <c r="Y993" i="1"/>
  <c r="AB993" i="1" s="1"/>
  <c r="Y994" i="1"/>
  <c r="AB994" i="1" s="1"/>
  <c r="Y995" i="1"/>
  <c r="AB995" i="1" s="1"/>
  <c r="Y996" i="1"/>
  <c r="AB996" i="1" s="1"/>
  <c r="Y997" i="1"/>
  <c r="AB997" i="1" s="1"/>
  <c r="Y998" i="1"/>
  <c r="AB998" i="1" s="1"/>
  <c r="Y999" i="1"/>
  <c r="AB999" i="1" s="1"/>
  <c r="Y1000" i="1"/>
  <c r="AB1000" i="1" s="1"/>
  <c r="Y1001" i="1"/>
  <c r="AB1001" i="1" s="1"/>
  <c r="Y1002" i="1"/>
  <c r="AB1002" i="1" s="1"/>
  <c r="Y1003" i="1"/>
  <c r="AB1003" i="1" s="1"/>
  <c r="Y1004" i="1"/>
  <c r="AB1004" i="1" s="1"/>
  <c r="Y1005" i="1"/>
  <c r="AB1005" i="1" s="1"/>
  <c r="Y1006" i="1"/>
  <c r="AB1006" i="1" s="1"/>
  <c r="Y1007" i="1"/>
  <c r="AB1007" i="1" s="1"/>
  <c r="Y1008" i="1"/>
  <c r="AB1008" i="1" s="1"/>
  <c r="Y1009" i="1"/>
  <c r="AB1009" i="1" s="1"/>
  <c r="Y1010" i="1"/>
  <c r="AB1010" i="1" s="1"/>
  <c r="Y1011" i="1"/>
  <c r="AB1011" i="1" s="1"/>
  <c r="Y1012" i="1"/>
  <c r="AB1012" i="1" s="1"/>
  <c r="Y1013" i="1"/>
  <c r="AB1013" i="1" s="1"/>
  <c r="Y1014" i="1"/>
  <c r="AB1014" i="1" s="1"/>
  <c r="Y1015" i="1"/>
  <c r="AB1015" i="1" s="1"/>
  <c r="Y1016" i="1"/>
  <c r="AB1016" i="1" s="1"/>
  <c r="Y1017" i="1"/>
  <c r="AB1017" i="1" s="1"/>
  <c r="Y1018" i="1"/>
  <c r="AB1018" i="1" s="1"/>
  <c r="Y1019" i="1"/>
  <c r="AB1019" i="1" s="1"/>
  <c r="Y1020" i="1"/>
  <c r="AB1020" i="1" s="1"/>
  <c r="Y1021" i="1"/>
  <c r="AB1021" i="1" s="1"/>
  <c r="Y1022" i="1"/>
  <c r="AB1022" i="1" s="1"/>
  <c r="Y1023" i="1"/>
  <c r="AB1023" i="1" s="1"/>
  <c r="Y1024" i="1"/>
  <c r="AB1024" i="1" s="1"/>
  <c r="Y1025" i="1"/>
  <c r="AB1025" i="1" s="1"/>
  <c r="Y1026" i="1"/>
  <c r="AB1026" i="1" s="1"/>
  <c r="Y1027" i="1"/>
  <c r="AB1027" i="1" s="1"/>
  <c r="Y1028" i="1"/>
  <c r="AB1028" i="1" s="1"/>
  <c r="Y1029" i="1"/>
  <c r="AB1029" i="1" s="1"/>
  <c r="Y1030" i="1"/>
  <c r="AB1030" i="1" s="1"/>
  <c r="Y1031" i="1"/>
  <c r="AB1031" i="1" s="1"/>
  <c r="Y1032" i="1"/>
  <c r="AB1032" i="1" s="1"/>
  <c r="Y1033" i="1"/>
  <c r="AB1033" i="1" s="1"/>
  <c r="Y1034" i="1"/>
  <c r="AB1034" i="1" s="1"/>
  <c r="Y1035" i="1"/>
  <c r="AB1035" i="1" s="1"/>
  <c r="Y1036" i="1"/>
  <c r="AB1036" i="1" s="1"/>
  <c r="Y1037" i="1"/>
  <c r="AB1037" i="1" s="1"/>
  <c r="Y1038" i="1"/>
  <c r="AB1038" i="1" s="1"/>
  <c r="Y1039" i="1"/>
  <c r="AB1039" i="1" s="1"/>
  <c r="Y1040" i="1"/>
  <c r="AB1040" i="1" s="1"/>
  <c r="Y1041" i="1"/>
  <c r="AB1041" i="1" s="1"/>
  <c r="Y1042" i="1"/>
  <c r="AB1042" i="1" s="1"/>
  <c r="Y1043" i="1"/>
  <c r="AB1043" i="1" s="1"/>
  <c r="Y1044" i="1"/>
  <c r="AB1044" i="1" s="1"/>
  <c r="Y1045" i="1"/>
  <c r="AB1045" i="1" s="1"/>
  <c r="Y1046" i="1"/>
  <c r="AB1046" i="1" s="1"/>
  <c r="Y1047" i="1"/>
  <c r="AB1047" i="1" s="1"/>
  <c r="Y1048" i="1"/>
  <c r="AB1048" i="1" s="1"/>
  <c r="Y1049" i="1"/>
  <c r="AB1049" i="1" s="1"/>
  <c r="Y1050" i="1"/>
  <c r="AB1050" i="1" s="1"/>
  <c r="Y1051" i="1"/>
  <c r="AB1051" i="1" s="1"/>
  <c r="Y1052" i="1"/>
  <c r="AB1052" i="1" s="1"/>
  <c r="Y1053" i="1"/>
  <c r="AB1053" i="1" s="1"/>
  <c r="Y1054" i="1"/>
  <c r="AB1054" i="1" s="1"/>
  <c r="Y1055" i="1"/>
  <c r="AB1055" i="1" s="1"/>
  <c r="Y1056" i="1"/>
  <c r="AB1056" i="1" s="1"/>
  <c r="Y1057" i="1"/>
  <c r="AB1057" i="1" s="1"/>
  <c r="Y1058" i="1"/>
  <c r="AB1058" i="1" s="1"/>
  <c r="Y1059" i="1"/>
  <c r="AB1059" i="1" s="1"/>
  <c r="Y1060" i="1"/>
  <c r="AB1060" i="1" s="1"/>
  <c r="Y1061" i="1"/>
  <c r="AB1061" i="1" s="1"/>
  <c r="Y1062" i="1"/>
  <c r="AB1062" i="1" s="1"/>
  <c r="Y1063" i="1"/>
  <c r="AB1063" i="1" s="1"/>
  <c r="Y1064" i="1"/>
  <c r="AB1064" i="1" s="1"/>
  <c r="Y1065" i="1"/>
  <c r="AB1065" i="1" s="1"/>
  <c r="Y1066" i="1"/>
  <c r="AB1066" i="1" s="1"/>
  <c r="Y1067" i="1"/>
  <c r="AB1067" i="1" s="1"/>
  <c r="Y1068" i="1"/>
  <c r="AB1068" i="1" s="1"/>
  <c r="Y1069" i="1"/>
  <c r="AB1069" i="1" s="1"/>
  <c r="Y1070" i="1"/>
  <c r="AB1070" i="1" s="1"/>
  <c r="Y1071" i="1"/>
  <c r="AB1071" i="1" s="1"/>
  <c r="Y1072" i="1"/>
  <c r="AB1072" i="1" s="1"/>
  <c r="Y1073" i="1"/>
  <c r="AB1073" i="1" s="1"/>
  <c r="Y1074" i="1"/>
  <c r="AB1074" i="1" s="1"/>
  <c r="Y1075" i="1"/>
  <c r="AB1075" i="1" s="1"/>
  <c r="Y1076" i="1"/>
  <c r="AB1076" i="1" s="1"/>
  <c r="Y1077" i="1"/>
  <c r="AB1077" i="1" s="1"/>
  <c r="Y1078" i="1"/>
  <c r="AB1078" i="1" s="1"/>
  <c r="Y1079" i="1"/>
  <c r="AB1079" i="1" s="1"/>
  <c r="Y1080" i="1"/>
  <c r="AB1080" i="1" s="1"/>
  <c r="Y1081" i="1"/>
  <c r="AB1081" i="1" s="1"/>
  <c r="Y1082" i="1"/>
  <c r="AB1082" i="1" s="1"/>
  <c r="Y1083" i="1"/>
  <c r="AB1083" i="1" s="1"/>
  <c r="Y1084" i="1"/>
  <c r="AB1084" i="1" s="1"/>
  <c r="Y1085" i="1"/>
  <c r="AB1085" i="1" s="1"/>
  <c r="Y1086" i="1"/>
  <c r="AB1086" i="1" s="1"/>
  <c r="Y1087" i="1"/>
  <c r="AB1087" i="1" s="1"/>
  <c r="Y1088" i="1"/>
  <c r="AB1088" i="1" s="1"/>
  <c r="Y1089" i="1"/>
  <c r="AB1089" i="1" s="1"/>
  <c r="Y1090" i="1"/>
  <c r="AB1090" i="1" s="1"/>
  <c r="Y1091" i="1"/>
  <c r="AB1091" i="1" s="1"/>
  <c r="Y1092" i="1"/>
  <c r="AB1092" i="1" s="1"/>
  <c r="Y1093" i="1"/>
  <c r="AB1093" i="1" s="1"/>
  <c r="Y1094" i="1"/>
  <c r="AB1094" i="1" s="1"/>
  <c r="Y1095" i="1"/>
  <c r="AB1095" i="1" s="1"/>
  <c r="Y1096" i="1"/>
  <c r="AB1096" i="1" s="1"/>
  <c r="Y1097" i="1"/>
  <c r="AB1097" i="1" s="1"/>
  <c r="Y1098" i="1"/>
  <c r="AB1098" i="1" s="1"/>
  <c r="Y1099" i="1"/>
  <c r="AB1099" i="1" s="1"/>
  <c r="Y1100" i="1"/>
  <c r="AB1100" i="1" s="1"/>
  <c r="Y1101" i="1"/>
  <c r="AB1101" i="1" s="1"/>
  <c r="Y1102" i="1"/>
  <c r="AB1102" i="1" s="1"/>
  <c r="Y1103" i="1"/>
  <c r="AB1103" i="1" s="1"/>
  <c r="Y1104" i="1"/>
  <c r="AB1104" i="1" s="1"/>
  <c r="Y1105" i="1"/>
  <c r="AB1105" i="1" s="1"/>
  <c r="Y1106" i="1"/>
  <c r="AB1106" i="1" s="1"/>
  <c r="Y1107" i="1"/>
  <c r="AB1107" i="1" s="1"/>
  <c r="Y1108" i="1"/>
  <c r="AB1108" i="1" s="1"/>
  <c r="Y1109" i="1"/>
  <c r="AB1109" i="1" s="1"/>
  <c r="Y1110" i="1"/>
  <c r="AB1110" i="1" s="1"/>
  <c r="Y1111" i="1"/>
  <c r="AB1111" i="1" s="1"/>
  <c r="Y1112" i="1"/>
  <c r="AB1112" i="1" s="1"/>
  <c r="Y1113" i="1"/>
  <c r="AB1113" i="1" s="1"/>
  <c r="Y1114" i="1"/>
  <c r="AB1114" i="1" s="1"/>
  <c r="Y1115" i="1"/>
  <c r="AB1115" i="1" s="1"/>
  <c r="Y1116" i="1"/>
  <c r="AB1116" i="1" s="1"/>
  <c r="Y1117" i="1"/>
  <c r="AB1117" i="1" s="1"/>
  <c r="Y1118" i="1"/>
  <c r="AB1118" i="1" s="1"/>
  <c r="Y1119" i="1"/>
  <c r="AB1119" i="1" s="1"/>
  <c r="Y1120" i="1"/>
  <c r="AB1120" i="1" s="1"/>
  <c r="Y1121" i="1"/>
  <c r="AB1121" i="1" s="1"/>
  <c r="Y1122" i="1"/>
  <c r="AB1122" i="1" s="1"/>
  <c r="Y1123" i="1"/>
  <c r="AB1123" i="1" s="1"/>
  <c r="Y1124" i="1"/>
  <c r="AB1124" i="1" s="1"/>
  <c r="Y1125" i="1"/>
  <c r="AB1125" i="1" s="1"/>
  <c r="Y1126" i="1"/>
  <c r="AB1126" i="1" s="1"/>
  <c r="Y1127" i="1"/>
  <c r="AB1127" i="1" s="1"/>
  <c r="Y1128" i="1"/>
  <c r="AB1128" i="1" s="1"/>
  <c r="Y1129" i="1"/>
  <c r="AB1129" i="1" s="1"/>
  <c r="Y1130" i="1"/>
  <c r="AB1130" i="1" s="1"/>
  <c r="Y1131" i="1"/>
  <c r="AB1131" i="1" s="1"/>
  <c r="Y1132" i="1"/>
  <c r="AB1132" i="1" s="1"/>
  <c r="Y1133" i="1"/>
  <c r="AB1133" i="1" s="1"/>
  <c r="Y1134" i="1"/>
  <c r="AB1134" i="1" s="1"/>
  <c r="Y1135" i="1"/>
  <c r="AB1135" i="1" s="1"/>
  <c r="Y1136" i="1"/>
  <c r="AB1136" i="1" s="1"/>
  <c r="Y1137" i="1"/>
  <c r="AB1137" i="1" s="1"/>
  <c r="Y1138" i="1"/>
  <c r="AB1138" i="1" s="1"/>
  <c r="Y1139" i="1"/>
  <c r="AB1139" i="1" s="1"/>
  <c r="Y1140" i="1"/>
  <c r="AB1140" i="1" s="1"/>
  <c r="Y1141" i="1"/>
  <c r="AB1141" i="1" s="1"/>
  <c r="Y1142" i="1"/>
  <c r="AB1142" i="1" s="1"/>
  <c r="Y1143" i="1"/>
  <c r="AB1143" i="1" s="1"/>
  <c r="Y1144" i="1"/>
  <c r="AB1144" i="1" s="1"/>
  <c r="Y1145" i="1"/>
  <c r="AB1145" i="1" s="1"/>
  <c r="Y1146" i="1"/>
  <c r="AB1146" i="1" s="1"/>
  <c r="Y1147" i="1"/>
  <c r="AB1147" i="1" s="1"/>
  <c r="Y1148" i="1"/>
  <c r="AB1148" i="1" s="1"/>
  <c r="Y1149" i="1"/>
  <c r="AB1149" i="1" s="1"/>
  <c r="Y1150" i="1"/>
  <c r="AB1150" i="1" s="1"/>
  <c r="Y1151" i="1"/>
  <c r="AB1151" i="1" s="1"/>
  <c r="Y1152" i="1"/>
  <c r="AB1152" i="1" s="1"/>
  <c r="Y1153" i="1"/>
  <c r="AB1153" i="1" s="1"/>
  <c r="Y1154" i="1"/>
  <c r="AB1154" i="1" s="1"/>
  <c r="Y1155" i="1"/>
  <c r="AB1155" i="1" s="1"/>
  <c r="Y1156" i="1"/>
  <c r="AB1156" i="1" s="1"/>
  <c r="Y1157" i="1"/>
  <c r="AB1157" i="1" s="1"/>
  <c r="Y1158" i="1"/>
  <c r="AB1158" i="1" s="1"/>
  <c r="Y1159" i="1"/>
  <c r="AB1159" i="1" s="1"/>
  <c r="Y1160" i="1"/>
  <c r="AB1160" i="1" s="1"/>
  <c r="Y1161" i="1"/>
  <c r="AB1161" i="1" s="1"/>
  <c r="Y1162" i="1"/>
  <c r="AB1162" i="1" s="1"/>
  <c r="Y1163" i="1"/>
  <c r="AB1163" i="1" s="1"/>
  <c r="Y1164" i="1"/>
  <c r="AB1164" i="1" s="1"/>
  <c r="Y1165" i="1"/>
  <c r="AB1165" i="1" s="1"/>
  <c r="Y1166" i="1"/>
  <c r="AB1166" i="1" s="1"/>
  <c r="Y1167" i="1"/>
  <c r="AB1167" i="1" s="1"/>
  <c r="Y1168" i="1"/>
  <c r="AB1168" i="1" s="1"/>
  <c r="Y1169" i="1"/>
  <c r="AB1169" i="1" s="1"/>
  <c r="Y1170" i="1"/>
  <c r="AB1170" i="1" s="1"/>
  <c r="Y1171" i="1"/>
  <c r="AB1171" i="1" s="1"/>
  <c r="Y1172" i="1"/>
  <c r="AB1172" i="1" s="1"/>
  <c r="Y1173" i="1"/>
  <c r="AB1173" i="1" s="1"/>
  <c r="Y1174" i="1"/>
  <c r="AB1174" i="1" s="1"/>
  <c r="Y1175" i="1"/>
  <c r="AB1175" i="1" s="1"/>
  <c r="Y1176" i="1"/>
  <c r="AB1176" i="1" s="1"/>
  <c r="Y1177" i="1"/>
  <c r="AB1177" i="1" s="1"/>
  <c r="Y1178" i="1"/>
  <c r="AB1178" i="1" s="1"/>
  <c r="Y1179" i="1"/>
  <c r="AB1179" i="1" s="1"/>
  <c r="Y1180" i="1"/>
  <c r="AB1180" i="1" s="1"/>
  <c r="Y1181" i="1"/>
  <c r="AB1181" i="1" s="1"/>
  <c r="Y1182" i="1"/>
  <c r="AB1182" i="1" s="1"/>
  <c r="Y1183" i="1"/>
  <c r="AB1183" i="1" s="1"/>
  <c r="Y1184" i="1"/>
  <c r="AB1184" i="1" s="1"/>
  <c r="Y1185" i="1"/>
  <c r="AB1185" i="1" s="1"/>
  <c r="Y1186" i="1"/>
  <c r="AB1186" i="1" s="1"/>
  <c r="Y1187" i="1"/>
  <c r="AB1187" i="1" s="1"/>
  <c r="Y1188" i="1"/>
  <c r="AB1188" i="1" s="1"/>
  <c r="Y1189" i="1"/>
  <c r="AB1189" i="1" s="1"/>
  <c r="Y1190" i="1"/>
  <c r="AB1190" i="1" s="1"/>
  <c r="Y1191" i="1"/>
  <c r="AB1191" i="1" s="1"/>
  <c r="Y1192" i="1"/>
  <c r="AB1192" i="1" s="1"/>
  <c r="Y1193" i="1"/>
  <c r="AB1193" i="1" s="1"/>
  <c r="Y1194" i="1"/>
  <c r="AB1194" i="1" s="1"/>
  <c r="Y1195" i="1"/>
  <c r="AB1195" i="1" s="1"/>
  <c r="Y1196" i="1"/>
  <c r="AB1196" i="1" s="1"/>
  <c r="Y1197" i="1"/>
  <c r="AB1197" i="1" s="1"/>
  <c r="Y1198" i="1"/>
  <c r="AB1198" i="1" s="1"/>
  <c r="Y1199" i="1"/>
  <c r="AB1199" i="1" s="1"/>
  <c r="Y1200" i="1"/>
  <c r="AB1200" i="1" s="1"/>
  <c r="Y1201" i="1"/>
  <c r="AB1201" i="1" s="1"/>
  <c r="Y1202" i="1"/>
  <c r="AB1202" i="1" s="1"/>
  <c r="Y1203" i="1"/>
  <c r="AB1203" i="1" s="1"/>
  <c r="Y1204" i="1"/>
  <c r="AB1204" i="1" s="1"/>
  <c r="Y1205" i="1"/>
  <c r="AB1205" i="1" s="1"/>
  <c r="Y1206" i="1"/>
  <c r="AB1206" i="1" s="1"/>
  <c r="Y1207" i="1"/>
  <c r="AB1207" i="1" s="1"/>
  <c r="Y1208" i="1"/>
  <c r="AB1208" i="1" s="1"/>
  <c r="Y1209" i="1"/>
  <c r="AB1209" i="1" s="1"/>
  <c r="Y1210" i="1"/>
  <c r="AB1210" i="1" s="1"/>
  <c r="Y1211" i="1"/>
  <c r="AB1211" i="1" s="1"/>
  <c r="Y1212" i="1"/>
  <c r="AB1212" i="1" s="1"/>
  <c r="Y1213" i="1"/>
  <c r="AB1213" i="1" s="1"/>
  <c r="Y1214" i="1"/>
  <c r="AB1214" i="1" s="1"/>
  <c r="Y1215" i="1"/>
  <c r="AB1215" i="1" s="1"/>
  <c r="Y1216" i="1"/>
  <c r="AB1216" i="1" s="1"/>
  <c r="Y1217" i="1"/>
  <c r="AB1217" i="1" s="1"/>
  <c r="Y1218" i="1"/>
  <c r="AB1218" i="1" s="1"/>
  <c r="Y1219" i="1"/>
  <c r="AB1219" i="1" s="1"/>
  <c r="Y1220" i="1"/>
  <c r="AB1220" i="1" s="1"/>
  <c r="Y1221" i="1"/>
  <c r="AB1221" i="1" s="1"/>
  <c r="Y1222" i="1"/>
  <c r="AB1222" i="1" s="1"/>
  <c r="Y1223" i="1"/>
  <c r="AB1223" i="1" s="1"/>
  <c r="Y1224" i="1"/>
  <c r="AB1224" i="1" s="1"/>
  <c r="Y1225" i="1"/>
  <c r="AB1225" i="1" s="1"/>
  <c r="Y1226" i="1"/>
  <c r="AB1226" i="1" s="1"/>
  <c r="Y1227" i="1"/>
  <c r="AB1227" i="1" s="1"/>
  <c r="Y1228" i="1"/>
  <c r="AB1228" i="1" s="1"/>
  <c r="Y1229" i="1"/>
  <c r="AB1229" i="1" s="1"/>
  <c r="Y1230" i="1"/>
  <c r="AB1230" i="1" s="1"/>
  <c r="Y1231" i="1"/>
  <c r="AB1231" i="1" s="1"/>
  <c r="Y1232" i="1"/>
  <c r="AB1232" i="1" s="1"/>
  <c r="Y1233" i="1"/>
  <c r="AB1233" i="1" s="1"/>
  <c r="Y1234" i="1"/>
  <c r="AB1234" i="1" s="1"/>
  <c r="Y1235" i="1"/>
  <c r="AB1235" i="1" s="1"/>
  <c r="Y1236" i="1"/>
  <c r="AB1236" i="1" s="1"/>
  <c r="Y1237" i="1"/>
  <c r="AB1237" i="1" s="1"/>
  <c r="Y1238" i="1"/>
  <c r="AB1238" i="1" s="1"/>
  <c r="Y1239" i="1"/>
  <c r="AB1239" i="1" s="1"/>
  <c r="Y1240" i="1"/>
  <c r="AB1240" i="1" s="1"/>
  <c r="Y1241" i="1"/>
  <c r="AB1241" i="1" s="1"/>
  <c r="Y1242" i="1"/>
  <c r="AB1242" i="1" s="1"/>
  <c r="Y1243" i="1"/>
  <c r="AB1243" i="1" s="1"/>
  <c r="Y1244" i="1"/>
  <c r="AB1244" i="1" s="1"/>
  <c r="Y1245" i="1"/>
  <c r="AB1245" i="1" s="1"/>
  <c r="Y1246" i="1"/>
  <c r="AB1246" i="1" s="1"/>
  <c r="Y1247" i="1"/>
  <c r="AB1247" i="1" s="1"/>
  <c r="Y1248" i="1"/>
  <c r="AB1248" i="1" s="1"/>
  <c r="Y1249" i="1"/>
  <c r="AB1249" i="1" s="1"/>
  <c r="Y1250" i="1"/>
  <c r="AB1250" i="1" s="1"/>
  <c r="Y1251" i="1"/>
  <c r="AB1251" i="1" s="1"/>
  <c r="Y1252" i="1"/>
  <c r="AB1252" i="1" s="1"/>
  <c r="Y1253" i="1"/>
  <c r="AB1253" i="1" s="1"/>
  <c r="Y1254" i="1"/>
  <c r="AB1254" i="1" s="1"/>
  <c r="Y1255" i="1"/>
  <c r="AB1255" i="1" s="1"/>
  <c r="Y1256" i="1"/>
  <c r="AB1256" i="1" s="1"/>
  <c r="Y1257" i="1"/>
  <c r="AB1257" i="1" s="1"/>
  <c r="Y1258" i="1"/>
  <c r="AB1258" i="1" s="1"/>
  <c r="Y1259" i="1"/>
  <c r="AB1259" i="1" s="1"/>
  <c r="Y1260" i="1"/>
  <c r="AB1260" i="1" s="1"/>
  <c r="Y1261" i="1"/>
  <c r="AB1261" i="1" s="1"/>
  <c r="Y1262" i="1"/>
  <c r="AB1262" i="1" s="1"/>
  <c r="Y1263" i="1"/>
  <c r="AB1263" i="1" s="1"/>
  <c r="Y1264" i="1"/>
  <c r="AB1264" i="1" s="1"/>
  <c r="Y1265" i="1"/>
  <c r="AB1265" i="1" s="1"/>
  <c r="Y1266" i="1"/>
  <c r="AB1266" i="1" s="1"/>
  <c r="Y1267" i="1"/>
  <c r="AB1267" i="1" s="1"/>
  <c r="Y1268" i="1"/>
  <c r="AB1268" i="1" s="1"/>
  <c r="Y1269" i="1"/>
  <c r="AB1269" i="1" s="1"/>
  <c r="Y1270" i="1"/>
  <c r="AB1270" i="1" s="1"/>
  <c r="Y1271" i="1"/>
  <c r="AB1271" i="1" s="1"/>
  <c r="Y1272" i="1"/>
  <c r="AB1272" i="1" s="1"/>
  <c r="Y1273" i="1"/>
  <c r="AB1273" i="1" s="1"/>
  <c r="Y1274" i="1"/>
  <c r="AB1274" i="1" s="1"/>
  <c r="Y1275" i="1"/>
  <c r="AB1275" i="1" s="1"/>
  <c r="Y1276" i="1"/>
  <c r="AB1276" i="1" s="1"/>
  <c r="Y1277" i="1"/>
  <c r="AB1277" i="1" s="1"/>
  <c r="Y1278" i="1"/>
  <c r="AB1278" i="1" s="1"/>
  <c r="Y1279" i="1"/>
  <c r="AB1279" i="1" s="1"/>
  <c r="Y1280" i="1"/>
  <c r="AB1280" i="1" s="1"/>
  <c r="Y1281" i="1"/>
  <c r="AB1281" i="1" s="1"/>
  <c r="Y1282" i="1"/>
  <c r="AB1282" i="1" s="1"/>
  <c r="Y1283" i="1"/>
  <c r="AB1283" i="1" s="1"/>
  <c r="Y1284" i="1"/>
  <c r="AB1284" i="1" s="1"/>
  <c r="Y1285" i="1"/>
  <c r="AB1285" i="1" s="1"/>
  <c r="Y1286" i="1"/>
  <c r="AB1286" i="1" s="1"/>
  <c r="Y1287" i="1"/>
  <c r="AB1287" i="1" s="1"/>
  <c r="Y1288" i="1"/>
  <c r="AB1288" i="1" s="1"/>
  <c r="Y1289" i="1"/>
  <c r="AB1289" i="1" s="1"/>
  <c r="Y1290" i="1"/>
  <c r="AB1290" i="1" s="1"/>
  <c r="Y1291" i="1"/>
  <c r="AB1291" i="1" s="1"/>
  <c r="Y1292" i="1"/>
  <c r="AB1292" i="1" s="1"/>
  <c r="Y1293" i="1"/>
  <c r="AB1293" i="1" s="1"/>
  <c r="Y1294" i="1"/>
  <c r="AB1294" i="1" s="1"/>
  <c r="Y1295" i="1"/>
  <c r="AB1295" i="1" s="1"/>
  <c r="Y1296" i="1"/>
  <c r="AB1296" i="1" s="1"/>
  <c r="Y1297" i="1"/>
  <c r="AB1297" i="1" s="1"/>
  <c r="Y1298" i="1"/>
  <c r="AB1298" i="1" s="1"/>
  <c r="Y1299" i="1"/>
  <c r="AB1299" i="1" s="1"/>
  <c r="Y1300" i="1"/>
  <c r="AB1300" i="1" s="1"/>
  <c r="Y1301" i="1"/>
  <c r="AB1301" i="1" s="1"/>
  <c r="Y1302" i="1"/>
  <c r="AB1302" i="1" s="1"/>
  <c r="Y1303" i="1"/>
  <c r="AB1303" i="1" s="1"/>
  <c r="Y1304" i="1"/>
  <c r="AB1304" i="1" s="1"/>
  <c r="Y1305" i="1"/>
  <c r="AB1305" i="1" s="1"/>
  <c r="Y1306" i="1"/>
  <c r="AB1306" i="1" s="1"/>
  <c r="Y1307" i="1"/>
  <c r="AB1307" i="1" s="1"/>
  <c r="Y1308" i="1"/>
  <c r="AB1308" i="1" s="1"/>
  <c r="Y1309" i="1"/>
  <c r="AB1309" i="1" s="1"/>
  <c r="Y1310" i="1"/>
  <c r="AB1310" i="1" s="1"/>
  <c r="Y1311" i="1"/>
  <c r="AB1311" i="1" s="1"/>
  <c r="Y1312" i="1"/>
  <c r="AB1312" i="1" s="1"/>
  <c r="Y1313" i="1"/>
  <c r="AB1313" i="1" s="1"/>
  <c r="Y1314" i="1"/>
  <c r="AB1314" i="1" s="1"/>
  <c r="Y1315" i="1"/>
  <c r="AB1315" i="1" s="1"/>
  <c r="Y1316" i="1"/>
  <c r="AB1316" i="1" s="1"/>
  <c r="Y1317" i="1"/>
  <c r="AB1317" i="1" s="1"/>
  <c r="Y1318" i="1"/>
  <c r="AB1318" i="1" s="1"/>
  <c r="Y1319" i="1"/>
  <c r="AB1319" i="1" s="1"/>
  <c r="Y1320" i="1"/>
  <c r="AB1320" i="1" s="1"/>
  <c r="Y1321" i="1"/>
  <c r="AB1321" i="1" s="1"/>
  <c r="Y1322" i="1"/>
  <c r="AB1322" i="1" s="1"/>
  <c r="Y1323" i="1"/>
  <c r="AB1323" i="1" s="1"/>
  <c r="Y1324" i="1"/>
  <c r="AB1324" i="1" s="1"/>
  <c r="Y1325" i="1"/>
  <c r="AB1325" i="1" s="1"/>
  <c r="Y1326" i="1"/>
  <c r="AB1326" i="1" s="1"/>
  <c r="Y1327" i="1"/>
  <c r="AB1327" i="1" s="1"/>
  <c r="Y1328" i="1"/>
  <c r="AB1328" i="1" s="1"/>
  <c r="Y1329" i="1"/>
  <c r="AB1329" i="1" s="1"/>
  <c r="Y1330" i="1"/>
  <c r="AB1330" i="1" s="1"/>
  <c r="Y1331" i="1"/>
  <c r="AB1331" i="1" s="1"/>
  <c r="Y1332" i="1"/>
  <c r="AB1332" i="1" s="1"/>
  <c r="Y1333" i="1"/>
  <c r="AB1333" i="1" s="1"/>
  <c r="Y1334" i="1"/>
  <c r="AB1334" i="1" s="1"/>
  <c r="Y1335" i="1"/>
  <c r="AB1335" i="1" s="1"/>
  <c r="Y1336" i="1"/>
  <c r="AB1336" i="1" s="1"/>
  <c r="Y1337" i="1"/>
  <c r="AB1337" i="1" s="1"/>
  <c r="Y1338" i="1"/>
  <c r="AB1338" i="1" s="1"/>
  <c r="Y1339" i="1"/>
  <c r="AB1339" i="1" s="1"/>
  <c r="Y1340" i="1"/>
  <c r="AB1340" i="1" s="1"/>
  <c r="Y1341" i="1"/>
  <c r="AB1341" i="1" s="1"/>
  <c r="Y1342" i="1"/>
  <c r="AB1342" i="1" s="1"/>
  <c r="Y1343" i="1"/>
  <c r="AB1343" i="1" s="1"/>
  <c r="Y1344" i="1"/>
  <c r="AB1344" i="1" s="1"/>
  <c r="Y1345" i="1"/>
  <c r="AB1345" i="1" s="1"/>
  <c r="Y1346" i="1"/>
  <c r="AB1346" i="1" s="1"/>
  <c r="Y1347" i="1"/>
  <c r="AB1347" i="1" s="1"/>
  <c r="Y1348" i="1"/>
  <c r="AB1348" i="1" s="1"/>
  <c r="Y1349" i="1"/>
  <c r="AB1349" i="1" s="1"/>
  <c r="Y1350" i="1"/>
  <c r="AB1350" i="1" s="1"/>
  <c r="Y1351" i="1"/>
  <c r="AB1351" i="1" s="1"/>
  <c r="Y1352" i="1"/>
  <c r="AB1352" i="1" s="1"/>
  <c r="Y1353" i="1"/>
  <c r="AB1353" i="1" s="1"/>
  <c r="Y1354" i="1"/>
  <c r="AB1354" i="1" s="1"/>
  <c r="Y1355" i="1"/>
  <c r="AB1355" i="1" s="1"/>
  <c r="Y1356" i="1"/>
  <c r="AB1356" i="1" s="1"/>
  <c r="Y1357" i="1"/>
  <c r="AB1357" i="1" s="1"/>
  <c r="Y1358" i="1"/>
  <c r="AB1358" i="1" s="1"/>
  <c r="Y1359" i="1"/>
  <c r="AB1359" i="1" s="1"/>
  <c r="Y1360" i="1"/>
  <c r="AB1360" i="1" s="1"/>
  <c r="Y1361" i="1"/>
  <c r="AB1361" i="1" s="1"/>
  <c r="Y1362" i="1"/>
  <c r="AB1362" i="1" s="1"/>
  <c r="Y1363" i="1"/>
  <c r="AB1363" i="1" s="1"/>
  <c r="Y1364" i="1"/>
  <c r="AB1364" i="1" s="1"/>
  <c r="Y1365" i="1"/>
  <c r="AB1365" i="1" s="1"/>
  <c r="Y1366" i="1"/>
  <c r="AB1366" i="1" s="1"/>
  <c r="Y1367" i="1"/>
  <c r="AB1367" i="1" s="1"/>
  <c r="Y1368" i="1"/>
  <c r="AB1368" i="1" s="1"/>
  <c r="Y1369" i="1"/>
  <c r="AB1369" i="1" s="1"/>
  <c r="Y1370" i="1"/>
  <c r="AB1370" i="1" s="1"/>
  <c r="Y1371" i="1"/>
  <c r="AB1371" i="1" s="1"/>
  <c r="Y1372" i="1"/>
  <c r="AB1372" i="1" s="1"/>
  <c r="Y1373" i="1"/>
  <c r="AB1373" i="1" s="1"/>
  <c r="Y1374" i="1"/>
  <c r="AB1374" i="1" s="1"/>
  <c r="Y1375" i="1"/>
  <c r="AB1375" i="1" s="1"/>
  <c r="Y1376" i="1"/>
  <c r="AB1376" i="1" s="1"/>
  <c r="Y1377" i="1"/>
  <c r="AB1377" i="1" s="1"/>
  <c r="Y1378" i="1"/>
  <c r="AB1378" i="1" s="1"/>
  <c r="Y1379" i="1"/>
  <c r="AB1379" i="1" s="1"/>
  <c r="Y1380" i="1"/>
  <c r="AB1380" i="1" s="1"/>
  <c r="Y1381" i="1"/>
  <c r="AB1381" i="1" s="1"/>
  <c r="Y1382" i="1"/>
  <c r="AB1382" i="1" s="1"/>
  <c r="Y1383" i="1"/>
  <c r="AB1383" i="1" s="1"/>
  <c r="Y1384" i="1"/>
  <c r="AB1384" i="1" s="1"/>
  <c r="Y1385" i="1"/>
  <c r="AB1385" i="1" s="1"/>
  <c r="Y1386" i="1"/>
  <c r="AB1386" i="1" s="1"/>
  <c r="Y1387" i="1"/>
  <c r="AB1387" i="1" s="1"/>
  <c r="Y1388" i="1"/>
  <c r="AB1388" i="1" s="1"/>
  <c r="Y1389" i="1"/>
  <c r="AB1389" i="1" s="1"/>
  <c r="Y1390" i="1"/>
  <c r="AB1390" i="1" s="1"/>
  <c r="Y1391" i="1"/>
  <c r="AB1391" i="1" s="1"/>
  <c r="Y1392" i="1"/>
  <c r="AB1392" i="1" s="1"/>
  <c r="Y1393" i="1"/>
  <c r="AB1393" i="1" s="1"/>
  <c r="Y1394" i="1"/>
  <c r="AB1394" i="1" s="1"/>
  <c r="Y1395" i="1"/>
  <c r="AB1395" i="1" s="1"/>
  <c r="Y1396" i="1"/>
  <c r="AB1396" i="1" s="1"/>
  <c r="Y1397" i="1"/>
  <c r="AB1397" i="1" s="1"/>
  <c r="Y1398" i="1"/>
  <c r="AB1398" i="1" s="1"/>
  <c r="Y1399" i="1"/>
  <c r="AB1399" i="1" s="1"/>
  <c r="Y1400" i="1"/>
  <c r="AB1400" i="1" s="1"/>
  <c r="Y1401" i="1"/>
  <c r="AB1401" i="1" s="1"/>
  <c r="Y1402" i="1"/>
  <c r="AB1402" i="1" s="1"/>
  <c r="Y1403" i="1"/>
  <c r="AB1403" i="1" s="1"/>
  <c r="Y1404" i="1"/>
  <c r="AB1404" i="1" s="1"/>
  <c r="Y1405" i="1"/>
  <c r="AB1405" i="1" s="1"/>
  <c r="Y1406" i="1"/>
  <c r="AB1406" i="1" s="1"/>
  <c r="Y1407" i="1"/>
  <c r="AB1407" i="1" s="1"/>
  <c r="Y1408" i="1"/>
  <c r="AB1408" i="1" s="1"/>
  <c r="Y1409" i="1"/>
  <c r="AB1409" i="1" s="1"/>
  <c r="Y1410" i="1"/>
  <c r="AB1410" i="1" s="1"/>
  <c r="Y1411" i="1"/>
  <c r="AB1411" i="1" s="1"/>
  <c r="Y1412" i="1"/>
  <c r="AB1412" i="1" s="1"/>
  <c r="Y1413" i="1"/>
  <c r="AB1413" i="1" s="1"/>
  <c r="Y1414" i="1"/>
  <c r="AB1414" i="1" s="1"/>
  <c r="Y1415" i="1"/>
  <c r="AB1415" i="1" s="1"/>
  <c r="Y1416" i="1"/>
  <c r="AB1416" i="1" s="1"/>
  <c r="Y1417" i="1"/>
  <c r="AB1417" i="1" s="1"/>
  <c r="Y1418" i="1"/>
  <c r="AB1418" i="1" s="1"/>
  <c r="Y1419" i="1"/>
  <c r="AB1419" i="1" s="1"/>
  <c r="Y1420" i="1"/>
  <c r="AB1420" i="1" s="1"/>
  <c r="Y1421" i="1"/>
  <c r="AB1421" i="1" s="1"/>
  <c r="Y1422" i="1"/>
  <c r="AB1422" i="1" s="1"/>
  <c r="Y1423" i="1"/>
  <c r="AB1423" i="1" s="1"/>
  <c r="Y1424" i="1"/>
  <c r="AB1424" i="1" s="1"/>
  <c r="Y1425" i="1"/>
  <c r="AB1425" i="1" s="1"/>
  <c r="Y1426" i="1"/>
  <c r="AB1426" i="1" s="1"/>
  <c r="Y1427" i="1"/>
  <c r="AB1427" i="1" s="1"/>
  <c r="Y1428" i="1"/>
  <c r="AB1428" i="1" s="1"/>
  <c r="Y1429" i="1"/>
  <c r="AB1429" i="1" s="1"/>
  <c r="Y1430" i="1"/>
  <c r="AB1430" i="1" s="1"/>
  <c r="Y1431" i="1"/>
  <c r="AB1431" i="1" s="1"/>
  <c r="Y1432" i="1"/>
  <c r="AB1432" i="1" s="1"/>
  <c r="Y1433" i="1"/>
  <c r="AB1433" i="1" s="1"/>
  <c r="Y1434" i="1"/>
  <c r="AB1434" i="1" s="1"/>
  <c r="Y1435" i="1"/>
  <c r="AB1435" i="1" s="1"/>
  <c r="Y1436" i="1"/>
  <c r="AB1436" i="1" s="1"/>
  <c r="Y1437" i="1"/>
  <c r="AB1437" i="1" s="1"/>
  <c r="Y1438" i="1"/>
  <c r="AB1438" i="1" s="1"/>
  <c r="Y1439" i="1"/>
  <c r="AB1439" i="1" s="1"/>
  <c r="Y1440" i="1"/>
  <c r="AB1440" i="1" s="1"/>
  <c r="Y1441" i="1"/>
  <c r="AB1441" i="1" s="1"/>
  <c r="Y1442" i="1"/>
  <c r="AB1442" i="1" s="1"/>
  <c r="Y1443" i="1"/>
  <c r="AB1443" i="1" s="1"/>
  <c r="Y1444" i="1"/>
  <c r="AB1444" i="1" s="1"/>
  <c r="Y1445" i="1"/>
  <c r="AB1445" i="1" s="1"/>
  <c r="Y1446" i="1"/>
  <c r="AB1446" i="1" s="1"/>
  <c r="Y1447" i="1"/>
  <c r="AB1447" i="1" s="1"/>
  <c r="Y1448" i="1"/>
  <c r="AB1448" i="1" s="1"/>
  <c r="Y1449" i="1"/>
  <c r="AB1449" i="1" s="1"/>
  <c r="Y1450" i="1"/>
  <c r="AB1450" i="1" s="1"/>
  <c r="Y1451" i="1"/>
  <c r="AB1451" i="1" s="1"/>
  <c r="Y1452" i="1"/>
  <c r="AB1452" i="1" s="1"/>
  <c r="Y1453" i="1"/>
  <c r="AB1453" i="1" s="1"/>
  <c r="Y1454" i="1"/>
  <c r="AB1454" i="1" s="1"/>
  <c r="Y1455" i="1"/>
  <c r="AB1455" i="1" s="1"/>
  <c r="Y1456" i="1"/>
  <c r="AB1456" i="1" s="1"/>
  <c r="Y1457" i="1"/>
  <c r="AB1457" i="1" s="1"/>
  <c r="Y1458" i="1"/>
  <c r="AB1458" i="1" s="1"/>
  <c r="Y1459" i="1"/>
  <c r="AB1459" i="1" s="1"/>
  <c r="Y1460" i="1"/>
  <c r="AB1460" i="1" s="1"/>
  <c r="Y1461" i="1"/>
  <c r="AB1461" i="1" s="1"/>
  <c r="Y1462" i="1"/>
  <c r="AB1462" i="1" s="1"/>
  <c r="Y1463" i="1"/>
  <c r="AB1463" i="1" s="1"/>
  <c r="Y1464" i="1"/>
  <c r="AB1464" i="1" s="1"/>
  <c r="Y1465" i="1"/>
  <c r="AB1465" i="1" s="1"/>
  <c r="Y1466" i="1"/>
  <c r="AB1466" i="1" s="1"/>
  <c r="Y1467" i="1"/>
  <c r="AB1467" i="1" s="1"/>
  <c r="Y1468" i="1"/>
  <c r="AB1468" i="1" s="1"/>
  <c r="Y1469" i="1"/>
  <c r="AB1469" i="1" s="1"/>
  <c r="Y1470" i="1"/>
  <c r="AB1470" i="1" s="1"/>
  <c r="Y1471" i="1"/>
  <c r="AB1471" i="1" s="1"/>
  <c r="Y1472" i="1"/>
  <c r="AB1472" i="1" s="1"/>
  <c r="Y1473" i="1"/>
  <c r="AB1473" i="1" s="1"/>
  <c r="Y1474" i="1"/>
  <c r="AB1474" i="1" s="1"/>
  <c r="Y1475" i="1"/>
  <c r="AB1475" i="1" s="1"/>
  <c r="Y1476" i="1"/>
  <c r="AB1476" i="1" s="1"/>
  <c r="Y1477" i="1"/>
  <c r="AB1477" i="1" s="1"/>
  <c r="Y1478" i="1"/>
  <c r="AB1478" i="1" s="1"/>
  <c r="Y1479" i="1"/>
  <c r="AB1479" i="1" s="1"/>
  <c r="Y1480" i="1"/>
  <c r="AB1480" i="1" s="1"/>
  <c r="Y1481" i="1"/>
  <c r="AB1481" i="1" s="1"/>
  <c r="Y1482" i="1"/>
  <c r="AB1482" i="1" s="1"/>
  <c r="Y1483" i="1"/>
  <c r="AB1483" i="1" s="1"/>
  <c r="Y1484" i="1"/>
  <c r="AB1484" i="1" s="1"/>
  <c r="Y1485" i="1"/>
  <c r="AB1485" i="1" s="1"/>
  <c r="Y1486" i="1"/>
  <c r="AB1486" i="1" s="1"/>
  <c r="Y1487" i="1"/>
  <c r="AB1487" i="1" s="1"/>
  <c r="Y1488" i="1"/>
  <c r="AB1488" i="1" s="1"/>
  <c r="Y1489" i="1"/>
  <c r="AB1489" i="1" s="1"/>
  <c r="Y1490" i="1"/>
  <c r="AB1490" i="1" s="1"/>
  <c r="Y1491" i="1"/>
  <c r="AB1491" i="1" s="1"/>
  <c r="Y1492" i="1"/>
  <c r="AB1492" i="1" s="1"/>
  <c r="Y1493" i="1"/>
  <c r="AB1493" i="1" s="1"/>
  <c r="Y1494" i="1"/>
  <c r="AB1494" i="1" s="1"/>
  <c r="Y1495" i="1"/>
  <c r="AB1495" i="1" s="1"/>
  <c r="Y1496" i="1"/>
  <c r="AB1496" i="1" s="1"/>
  <c r="Y1497" i="1"/>
  <c r="AB1497" i="1" s="1"/>
  <c r="Y1498" i="1"/>
  <c r="AB1498" i="1" s="1"/>
  <c r="Y1499" i="1"/>
  <c r="AB1499" i="1" s="1"/>
  <c r="Y1500" i="1"/>
  <c r="AB1500" i="1" s="1"/>
  <c r="Y1501" i="1"/>
  <c r="AB1501" i="1" s="1"/>
  <c r="Y1502" i="1"/>
  <c r="AB1502" i="1" s="1"/>
  <c r="Y1503" i="1"/>
  <c r="AB1503" i="1" s="1"/>
  <c r="Y1504" i="1"/>
  <c r="AB1504" i="1" s="1"/>
  <c r="Y1505" i="1"/>
  <c r="AB1505" i="1" s="1"/>
  <c r="Y1506" i="1"/>
  <c r="AB1506" i="1" s="1"/>
  <c r="Y1507" i="1"/>
  <c r="AB1507" i="1" s="1"/>
  <c r="Y1508" i="1"/>
  <c r="AB1508" i="1" s="1"/>
  <c r="Y1509" i="1"/>
  <c r="AB1509" i="1" s="1"/>
  <c r="Y1510" i="1"/>
  <c r="AB1510" i="1" s="1"/>
  <c r="Y1511" i="1"/>
  <c r="AB1511" i="1" s="1"/>
  <c r="Y1512" i="1"/>
  <c r="AB1512" i="1" s="1"/>
  <c r="Y1513" i="1"/>
  <c r="AB1513" i="1" s="1"/>
  <c r="Y1514" i="1"/>
  <c r="AB1514" i="1" s="1"/>
  <c r="Y1515" i="1"/>
  <c r="AB1515" i="1" s="1"/>
  <c r="Y1516" i="1"/>
  <c r="AB1516" i="1" s="1"/>
  <c r="Y1517" i="1"/>
  <c r="AB1517" i="1" s="1"/>
  <c r="Y1518" i="1"/>
  <c r="AB1518" i="1" s="1"/>
  <c r="Y1519" i="1"/>
  <c r="AB1519" i="1" s="1"/>
  <c r="Y1520" i="1"/>
  <c r="AB1520" i="1" s="1"/>
  <c r="Y1521" i="1"/>
  <c r="AB1521" i="1" s="1"/>
  <c r="Y1522" i="1"/>
  <c r="AB1522" i="1" s="1"/>
  <c r="Y1523" i="1"/>
  <c r="AB1523" i="1" s="1"/>
  <c r="Y1524" i="1"/>
  <c r="AB1524" i="1" s="1"/>
  <c r="Y1525" i="1"/>
  <c r="AB1525" i="1" s="1"/>
  <c r="Y1526" i="1"/>
  <c r="AB1526" i="1" s="1"/>
  <c r="Y1527" i="1"/>
  <c r="AB1527" i="1" s="1"/>
  <c r="Y1528" i="1"/>
  <c r="AB1528" i="1" s="1"/>
  <c r="Y1529" i="1"/>
  <c r="AB1529" i="1" s="1"/>
  <c r="Y1530" i="1"/>
  <c r="AB1530" i="1" s="1"/>
  <c r="Y1531" i="1"/>
  <c r="AB1531" i="1" s="1"/>
  <c r="Y1532" i="1"/>
  <c r="AB1532" i="1" s="1"/>
  <c r="Y1533" i="1"/>
  <c r="AB1533" i="1" s="1"/>
  <c r="Y1534" i="1"/>
  <c r="AB1534" i="1" s="1"/>
  <c r="Y1535" i="1"/>
  <c r="AB1535" i="1" s="1"/>
  <c r="Y1536" i="1"/>
  <c r="AB1536" i="1" s="1"/>
  <c r="Y1537" i="1"/>
  <c r="AB1537" i="1" s="1"/>
  <c r="Y1538" i="1"/>
  <c r="AB1538" i="1" s="1"/>
  <c r="Y1539" i="1"/>
  <c r="AB1539" i="1" s="1"/>
  <c r="Y1540" i="1"/>
  <c r="AB1540" i="1" s="1"/>
  <c r="Y1541" i="1"/>
  <c r="AB1541" i="1" s="1"/>
  <c r="Y1542" i="1"/>
  <c r="AB1542" i="1" s="1"/>
  <c r="Y1543" i="1"/>
  <c r="AB1543" i="1" s="1"/>
  <c r="Y1544" i="1"/>
  <c r="AB1544" i="1" s="1"/>
  <c r="Y1545" i="1"/>
  <c r="AB1545" i="1" s="1"/>
  <c r="Y1546" i="1"/>
  <c r="AB1546" i="1" s="1"/>
  <c r="Y1547" i="1"/>
  <c r="AB1547" i="1" s="1"/>
  <c r="Y1548" i="1"/>
  <c r="AB1548" i="1" s="1"/>
  <c r="Y1549" i="1"/>
  <c r="AB1549" i="1" s="1"/>
  <c r="Y1550" i="1"/>
  <c r="AB1550" i="1" s="1"/>
  <c r="Y1551" i="1"/>
  <c r="AB1551" i="1" s="1"/>
  <c r="Y1552" i="1"/>
  <c r="AB1552" i="1" s="1"/>
  <c r="Y1553" i="1"/>
  <c r="AB1553" i="1" s="1"/>
  <c r="Y1554" i="1"/>
  <c r="AB1554" i="1" s="1"/>
  <c r="Y1555" i="1"/>
  <c r="AB1555" i="1" s="1"/>
  <c r="Y1556" i="1"/>
  <c r="AB1556" i="1" s="1"/>
  <c r="Y1557" i="1"/>
  <c r="AB1557" i="1" s="1"/>
  <c r="Y1558" i="1"/>
  <c r="AB1558" i="1" s="1"/>
  <c r="Y1559" i="1"/>
  <c r="AB1559" i="1" s="1"/>
  <c r="Y1560" i="1"/>
  <c r="AB1560" i="1" s="1"/>
  <c r="Y1561" i="1"/>
  <c r="AB1561" i="1" s="1"/>
  <c r="Y1562" i="1"/>
  <c r="AB1562" i="1" s="1"/>
  <c r="Y1563" i="1"/>
  <c r="AB1563" i="1" s="1"/>
  <c r="Y1564" i="1"/>
  <c r="AB1564" i="1" s="1"/>
  <c r="Y1565" i="1"/>
  <c r="AB1565" i="1" s="1"/>
  <c r="Y1566" i="1"/>
  <c r="AB1566" i="1" s="1"/>
  <c r="Y1567" i="1"/>
  <c r="AB1567" i="1" s="1"/>
  <c r="Y1568" i="1"/>
  <c r="AB1568" i="1" s="1"/>
  <c r="Y1569" i="1"/>
  <c r="AB1569" i="1" s="1"/>
  <c r="Y1570" i="1"/>
  <c r="AB1570" i="1" s="1"/>
  <c r="Y1571" i="1"/>
  <c r="AB1571" i="1" s="1"/>
  <c r="Y1572" i="1"/>
  <c r="AB1572" i="1" s="1"/>
  <c r="Y1573" i="1"/>
  <c r="AB1573" i="1" s="1"/>
  <c r="Y1574" i="1"/>
  <c r="AB1574" i="1" s="1"/>
  <c r="Y1575" i="1"/>
  <c r="AB1575" i="1" s="1"/>
  <c r="Y1576" i="1"/>
  <c r="AB1576" i="1" s="1"/>
  <c r="Y1577" i="1"/>
  <c r="AB1577" i="1" s="1"/>
  <c r="Y1578" i="1"/>
  <c r="AB1578" i="1" s="1"/>
  <c r="Y1579" i="1"/>
  <c r="AB1579" i="1" s="1"/>
  <c r="Y1580" i="1"/>
  <c r="AB1580" i="1" s="1"/>
  <c r="Y1581" i="1"/>
  <c r="AB1581" i="1" s="1"/>
  <c r="Y1582" i="1"/>
  <c r="AB1582" i="1" s="1"/>
  <c r="Y1583" i="1"/>
  <c r="AB1583" i="1" s="1"/>
  <c r="Y1584" i="1"/>
  <c r="AB1584" i="1" s="1"/>
  <c r="Y1585" i="1"/>
  <c r="AB1585" i="1" s="1"/>
  <c r="Y1586" i="1"/>
  <c r="AB1586" i="1" s="1"/>
  <c r="Y1587" i="1"/>
  <c r="AB1587" i="1" s="1"/>
  <c r="Y1588" i="1"/>
  <c r="AB1588" i="1" s="1"/>
  <c r="Y1589" i="1"/>
  <c r="AB1589" i="1" s="1"/>
  <c r="Y1590" i="1"/>
  <c r="AB1590" i="1" s="1"/>
  <c r="Y1591" i="1"/>
  <c r="AB1591" i="1" s="1"/>
  <c r="Y1592" i="1"/>
  <c r="AB1592" i="1" s="1"/>
  <c r="Y1593" i="1"/>
  <c r="AB1593" i="1" s="1"/>
  <c r="Y1594" i="1"/>
  <c r="AB1594" i="1" s="1"/>
  <c r="Y1595" i="1"/>
  <c r="AB1595" i="1" s="1"/>
  <c r="Y1596" i="1"/>
  <c r="AB1596" i="1" s="1"/>
  <c r="Y1597" i="1"/>
  <c r="AB1597" i="1" s="1"/>
  <c r="Y1598" i="1"/>
  <c r="AB1598" i="1" s="1"/>
  <c r="Y1599" i="1"/>
  <c r="AB1599" i="1" s="1"/>
  <c r="Y1600" i="1"/>
  <c r="AB1600" i="1" s="1"/>
  <c r="Y1601" i="1"/>
  <c r="AB1601" i="1" s="1"/>
  <c r="Y1602" i="1"/>
  <c r="AB1602" i="1" s="1"/>
  <c r="Y1603" i="1"/>
  <c r="AB1603" i="1" s="1"/>
  <c r="Y1604" i="1"/>
  <c r="AB1604" i="1" s="1"/>
  <c r="Y1605" i="1"/>
  <c r="AB1605" i="1" s="1"/>
  <c r="Y1606" i="1"/>
  <c r="AB1606" i="1" s="1"/>
  <c r="Y1607" i="1"/>
  <c r="AB1607" i="1" s="1"/>
  <c r="Y1608" i="1"/>
  <c r="AB1608" i="1" s="1"/>
  <c r="Y1609" i="1"/>
  <c r="AB1609" i="1" s="1"/>
  <c r="Y1610" i="1"/>
  <c r="AB1610" i="1" s="1"/>
  <c r="Y1611" i="1"/>
  <c r="AB1611" i="1" s="1"/>
  <c r="Y1612" i="1"/>
  <c r="AB1612" i="1" s="1"/>
  <c r="Y1613" i="1"/>
  <c r="AB1613" i="1" s="1"/>
  <c r="Y1614" i="1"/>
  <c r="AB1614" i="1" s="1"/>
  <c r="Y1615" i="1"/>
  <c r="AB1615" i="1" s="1"/>
  <c r="Y1616" i="1"/>
  <c r="AB1616" i="1" s="1"/>
  <c r="Y1617" i="1"/>
  <c r="AB1617" i="1" s="1"/>
  <c r="Y1618" i="1"/>
  <c r="AB1618" i="1" s="1"/>
  <c r="Y1619" i="1"/>
  <c r="AB1619" i="1" s="1"/>
  <c r="Y1620" i="1"/>
  <c r="AB1620" i="1" s="1"/>
  <c r="Y1621" i="1"/>
  <c r="AB1621" i="1" s="1"/>
  <c r="Y1622" i="1"/>
  <c r="AB1622" i="1" s="1"/>
  <c r="Y1623" i="1"/>
  <c r="AB1623" i="1" s="1"/>
  <c r="Y1624" i="1"/>
  <c r="AB1624" i="1" s="1"/>
  <c r="Y1625" i="1"/>
  <c r="AB1625" i="1" s="1"/>
  <c r="Y1626" i="1"/>
  <c r="AB1626" i="1" s="1"/>
  <c r="Y1627" i="1"/>
  <c r="AB1627" i="1" s="1"/>
  <c r="Y1628" i="1"/>
  <c r="AB1628" i="1" s="1"/>
  <c r="Y1629" i="1"/>
  <c r="AB1629" i="1" s="1"/>
  <c r="Y1630" i="1"/>
  <c r="AB1630" i="1" s="1"/>
  <c r="Y1631" i="1"/>
  <c r="AB1631" i="1" s="1"/>
  <c r="Y1632" i="1"/>
  <c r="AB1632" i="1" s="1"/>
  <c r="Y1633" i="1"/>
  <c r="AB1633" i="1" s="1"/>
  <c r="Y1634" i="1"/>
  <c r="AB1634" i="1" s="1"/>
  <c r="Y1635" i="1"/>
  <c r="AB1635" i="1" s="1"/>
  <c r="Y1636" i="1"/>
  <c r="AB1636" i="1" s="1"/>
  <c r="Y1637" i="1"/>
  <c r="AB1637" i="1" s="1"/>
  <c r="Y1638" i="1"/>
  <c r="AB1638" i="1" s="1"/>
  <c r="Y1639" i="1"/>
  <c r="AB1639" i="1" s="1"/>
  <c r="Y1640" i="1"/>
  <c r="AB1640" i="1" s="1"/>
  <c r="Y1641" i="1"/>
  <c r="AB1641" i="1" s="1"/>
  <c r="Y1642" i="1"/>
  <c r="AB1642" i="1" s="1"/>
  <c r="Y1643" i="1"/>
  <c r="AB1643" i="1" s="1"/>
  <c r="Y1644" i="1"/>
  <c r="AB1644" i="1" s="1"/>
  <c r="Y1645" i="1"/>
  <c r="AB1645" i="1" s="1"/>
  <c r="Y1646" i="1"/>
  <c r="AB1646" i="1" s="1"/>
  <c r="Y1647" i="1"/>
  <c r="AB1647" i="1" s="1"/>
  <c r="Y1648" i="1"/>
  <c r="AB1648" i="1" s="1"/>
  <c r="Y1649" i="1"/>
  <c r="AB1649" i="1" s="1"/>
  <c r="Y1650" i="1"/>
  <c r="AB1650" i="1" s="1"/>
  <c r="Y1651" i="1"/>
  <c r="AB1651" i="1" s="1"/>
  <c r="Y1652" i="1"/>
  <c r="AB1652" i="1" s="1"/>
  <c r="Y1653" i="1"/>
  <c r="AB1653" i="1" s="1"/>
  <c r="Y1654" i="1"/>
  <c r="AB1654" i="1" s="1"/>
  <c r="Y1655" i="1"/>
  <c r="AB1655" i="1" s="1"/>
  <c r="Y1656" i="1"/>
  <c r="AB1656" i="1" s="1"/>
  <c r="Y1657" i="1"/>
  <c r="AB1657" i="1" s="1"/>
  <c r="Y1658" i="1"/>
  <c r="AB1658" i="1" s="1"/>
  <c r="Y1659" i="1"/>
  <c r="AB1659" i="1" s="1"/>
  <c r="Y1660" i="1"/>
  <c r="AB1660" i="1" s="1"/>
  <c r="Y1661" i="1"/>
  <c r="AB1661" i="1" s="1"/>
  <c r="Y1662" i="1"/>
  <c r="AB1662" i="1" s="1"/>
  <c r="Y1663" i="1"/>
  <c r="AB1663" i="1" s="1"/>
  <c r="Y1664" i="1"/>
  <c r="AB1664" i="1" s="1"/>
  <c r="Y1665" i="1"/>
  <c r="AB1665" i="1" s="1"/>
  <c r="Y1666" i="1"/>
  <c r="AB1666" i="1" s="1"/>
  <c r="Y1667" i="1"/>
  <c r="AB1667" i="1" s="1"/>
  <c r="Y1668" i="1"/>
  <c r="AB1668" i="1" s="1"/>
  <c r="Y1669" i="1"/>
  <c r="AB1669" i="1" s="1"/>
  <c r="Y1670" i="1"/>
  <c r="AB1670" i="1" s="1"/>
  <c r="Y1671" i="1"/>
  <c r="AB1671" i="1" s="1"/>
  <c r="Y1672" i="1"/>
  <c r="AB1672" i="1" s="1"/>
  <c r="Y1673" i="1"/>
  <c r="AB1673" i="1" s="1"/>
  <c r="Y1674" i="1"/>
  <c r="AB1674" i="1" s="1"/>
  <c r="Y1675" i="1"/>
  <c r="AB1675" i="1" s="1"/>
  <c r="Y1676" i="1"/>
  <c r="AB1676" i="1" s="1"/>
  <c r="Y1677" i="1"/>
  <c r="AB1677" i="1" s="1"/>
  <c r="Y1678" i="1"/>
  <c r="AB1678" i="1" s="1"/>
  <c r="Y1679" i="1"/>
  <c r="AB1679" i="1" s="1"/>
  <c r="Y1680" i="1"/>
  <c r="AB1680" i="1" s="1"/>
  <c r="Y1681" i="1"/>
  <c r="AB1681" i="1" s="1"/>
  <c r="Y1682" i="1"/>
  <c r="AB1682" i="1" s="1"/>
  <c r="Y1683" i="1"/>
  <c r="AB1683" i="1" s="1"/>
  <c r="Y1684" i="1"/>
  <c r="AB1684" i="1" s="1"/>
  <c r="Y1685" i="1"/>
  <c r="AB1685" i="1" s="1"/>
  <c r="Y1686" i="1"/>
  <c r="AB1686" i="1" s="1"/>
  <c r="Y1687" i="1"/>
  <c r="AB1687" i="1" s="1"/>
  <c r="Y1688" i="1"/>
  <c r="AB1688" i="1" s="1"/>
  <c r="Y1689" i="1"/>
  <c r="AB1689" i="1" s="1"/>
  <c r="Y1690" i="1"/>
  <c r="AB1690" i="1" s="1"/>
  <c r="Y1691" i="1"/>
  <c r="AB1691" i="1" s="1"/>
  <c r="Y1692" i="1"/>
  <c r="AB1692" i="1" s="1"/>
  <c r="Y1693" i="1"/>
  <c r="AB1693" i="1" s="1"/>
  <c r="Y1694" i="1"/>
  <c r="AB1694" i="1" s="1"/>
  <c r="Y1695" i="1"/>
  <c r="AB1695" i="1" s="1"/>
  <c r="Y1696" i="1"/>
  <c r="AB1696" i="1" s="1"/>
  <c r="Y1697" i="1"/>
  <c r="AB1697" i="1" s="1"/>
  <c r="Y1698" i="1"/>
  <c r="AB1698" i="1" s="1"/>
  <c r="Y1699" i="1"/>
  <c r="AB1699" i="1" s="1"/>
  <c r="Y1700" i="1"/>
  <c r="AB1700" i="1" s="1"/>
  <c r="Y1701" i="1"/>
  <c r="AB1701" i="1" s="1"/>
  <c r="Y1702" i="1"/>
  <c r="AB1702" i="1" s="1"/>
  <c r="Y1703" i="1"/>
  <c r="AB1703" i="1" s="1"/>
  <c r="Y1704" i="1"/>
  <c r="AB1704" i="1" s="1"/>
  <c r="Y1705" i="1"/>
  <c r="AB1705" i="1" s="1"/>
  <c r="Y1706" i="1"/>
  <c r="AB1706" i="1" s="1"/>
  <c r="Y1707" i="1"/>
  <c r="AB1707" i="1" s="1"/>
  <c r="Y1708" i="1"/>
  <c r="AB1708" i="1" s="1"/>
  <c r="Y1709" i="1"/>
  <c r="AB1709" i="1" s="1"/>
  <c r="Y1710" i="1"/>
  <c r="AB1710" i="1" s="1"/>
  <c r="Y1711" i="1"/>
  <c r="AB1711" i="1" s="1"/>
  <c r="Y1712" i="1"/>
  <c r="AB1712" i="1" s="1"/>
  <c r="Y1713" i="1"/>
  <c r="AB1713" i="1" s="1"/>
  <c r="Y1714" i="1"/>
  <c r="AB1714" i="1" s="1"/>
  <c r="Y1715" i="1"/>
  <c r="AB1715" i="1" s="1"/>
  <c r="Y1716" i="1"/>
  <c r="AB1716" i="1" s="1"/>
  <c r="Y1717" i="1"/>
  <c r="AB1717" i="1" s="1"/>
  <c r="Y1718" i="1"/>
  <c r="AB1718" i="1" s="1"/>
  <c r="Y1719" i="1"/>
  <c r="AB1719" i="1" s="1"/>
  <c r="Y1720" i="1"/>
  <c r="AB1720" i="1" s="1"/>
  <c r="Y1721" i="1"/>
  <c r="AB1721" i="1" s="1"/>
  <c r="Y1722" i="1"/>
  <c r="AB1722" i="1" s="1"/>
  <c r="Y1723" i="1"/>
  <c r="AB1723" i="1" s="1"/>
  <c r="Y1724" i="1"/>
  <c r="AB1724" i="1" s="1"/>
  <c r="Y1725" i="1"/>
  <c r="AB1725" i="1" s="1"/>
  <c r="Y1726" i="1"/>
  <c r="AB1726" i="1" s="1"/>
  <c r="Y1727" i="1"/>
  <c r="AB1727" i="1" s="1"/>
  <c r="Y1728" i="1"/>
  <c r="AB1728" i="1" s="1"/>
  <c r="Y1729" i="1"/>
  <c r="AB1729" i="1" s="1"/>
  <c r="Y1730" i="1"/>
  <c r="AB1730" i="1" s="1"/>
  <c r="Y1731" i="1"/>
  <c r="AB1731" i="1" s="1"/>
  <c r="Y1732" i="1"/>
  <c r="AB1732" i="1" s="1"/>
  <c r="Y1733" i="1"/>
  <c r="AB1733" i="1" s="1"/>
  <c r="Y1734" i="1"/>
  <c r="AB1734" i="1" s="1"/>
  <c r="Y1735" i="1"/>
  <c r="AB1735" i="1" s="1"/>
  <c r="Y1736" i="1"/>
  <c r="AB1736" i="1" s="1"/>
  <c r="Y1737" i="1"/>
  <c r="AB1737" i="1" s="1"/>
  <c r="Y1738" i="1"/>
  <c r="AB1738" i="1" s="1"/>
  <c r="Y1739" i="1"/>
  <c r="AB1739" i="1" s="1"/>
  <c r="Y1740" i="1"/>
  <c r="AB1740" i="1" s="1"/>
  <c r="Y1741" i="1"/>
  <c r="AB1741" i="1" s="1"/>
  <c r="Y1742" i="1"/>
  <c r="AB1742" i="1" s="1"/>
  <c r="Y1743" i="1"/>
  <c r="AB1743" i="1" s="1"/>
  <c r="Y1744" i="1"/>
  <c r="AB1744" i="1" s="1"/>
  <c r="Y1745" i="1"/>
  <c r="AB1745" i="1" s="1"/>
  <c r="Y1746" i="1"/>
  <c r="AB1746" i="1" s="1"/>
  <c r="Y1747" i="1"/>
  <c r="AB1747" i="1" s="1"/>
  <c r="Y1748" i="1"/>
  <c r="AB1748" i="1" s="1"/>
  <c r="Y1749" i="1"/>
  <c r="AB1749" i="1" s="1"/>
  <c r="Y1750" i="1"/>
  <c r="AB1750" i="1" s="1"/>
  <c r="Y1751" i="1"/>
  <c r="AB1751" i="1" s="1"/>
  <c r="Y1752" i="1"/>
  <c r="AB1752" i="1" s="1"/>
  <c r="Y1753" i="1"/>
  <c r="AB1753" i="1" s="1"/>
  <c r="Y1754" i="1"/>
  <c r="AB1754" i="1" s="1"/>
  <c r="Y1755" i="1"/>
  <c r="AB1755" i="1" s="1"/>
  <c r="Y1756" i="1"/>
  <c r="AB1756" i="1" s="1"/>
  <c r="Y1757" i="1"/>
  <c r="AB1757" i="1" s="1"/>
  <c r="Y1758" i="1"/>
  <c r="AB1758" i="1" s="1"/>
  <c r="Y1759" i="1"/>
  <c r="AB1759" i="1" s="1"/>
  <c r="Y1760" i="1"/>
  <c r="AB1760" i="1" s="1"/>
  <c r="Y1761" i="1"/>
  <c r="AB1761" i="1" s="1"/>
  <c r="Y1762" i="1"/>
  <c r="AB1762" i="1" s="1"/>
  <c r="Y1763" i="1"/>
  <c r="AB1763" i="1" s="1"/>
  <c r="Y1764" i="1"/>
  <c r="AB1764" i="1" s="1"/>
  <c r="Y1765" i="1"/>
  <c r="AB1765" i="1" s="1"/>
  <c r="Y1766" i="1"/>
  <c r="AB1766" i="1" s="1"/>
  <c r="Y1767" i="1"/>
  <c r="AB1767" i="1" s="1"/>
  <c r="Y1768" i="1"/>
  <c r="AB1768" i="1" s="1"/>
  <c r="Y1769" i="1"/>
  <c r="AB1769" i="1" s="1"/>
  <c r="Y1770" i="1"/>
  <c r="AB1770" i="1" s="1"/>
  <c r="Y1771" i="1"/>
  <c r="AB1771" i="1" s="1"/>
  <c r="Y1772" i="1"/>
  <c r="AB1772" i="1" s="1"/>
  <c r="Y1773" i="1"/>
  <c r="AB1773" i="1" s="1"/>
  <c r="Y1774" i="1"/>
  <c r="AB1774" i="1" s="1"/>
  <c r="Y1775" i="1"/>
  <c r="AB1775" i="1" s="1"/>
  <c r="Y1776" i="1"/>
  <c r="AB1776" i="1" s="1"/>
  <c r="Y1777" i="1"/>
  <c r="AB1777" i="1" s="1"/>
  <c r="Y1778" i="1"/>
  <c r="AB1778" i="1" s="1"/>
  <c r="Y1779" i="1"/>
  <c r="AB1779" i="1" s="1"/>
  <c r="Y1780" i="1"/>
  <c r="AB1780" i="1" s="1"/>
  <c r="Y1781" i="1"/>
  <c r="AB1781" i="1" s="1"/>
  <c r="Y1782" i="1"/>
  <c r="AB1782" i="1" s="1"/>
  <c r="Y1783" i="1"/>
  <c r="AB1783" i="1" s="1"/>
  <c r="Y1784" i="1"/>
  <c r="AB1784" i="1" s="1"/>
  <c r="Y1785" i="1"/>
  <c r="AB1785" i="1" s="1"/>
  <c r="Y1786" i="1"/>
  <c r="AB1786" i="1" s="1"/>
  <c r="Y1787" i="1"/>
  <c r="AB1787" i="1" s="1"/>
  <c r="Y1788" i="1"/>
  <c r="AB1788" i="1" s="1"/>
  <c r="Y1789" i="1"/>
  <c r="AB1789" i="1" s="1"/>
  <c r="Y1790" i="1"/>
  <c r="AB1790" i="1" s="1"/>
  <c r="Y1791" i="1"/>
  <c r="AB1791" i="1" s="1"/>
  <c r="Y1792" i="1"/>
  <c r="AB1792" i="1" s="1"/>
  <c r="Y1793" i="1"/>
  <c r="AB1793" i="1" s="1"/>
  <c r="Y1794" i="1"/>
  <c r="AB1794" i="1" s="1"/>
  <c r="Y1795" i="1"/>
  <c r="AB1795" i="1" s="1"/>
  <c r="Y1796" i="1"/>
  <c r="AB1796" i="1" s="1"/>
  <c r="Y1797" i="1"/>
  <c r="AB1797" i="1" s="1"/>
  <c r="Y1798" i="1"/>
  <c r="AB1798" i="1" s="1"/>
  <c r="Y1799" i="1"/>
  <c r="AB1799" i="1" s="1"/>
  <c r="Y1800" i="1"/>
  <c r="AB1800" i="1" s="1"/>
  <c r="Y1801" i="1"/>
  <c r="AB1801" i="1" s="1"/>
  <c r="Y1802" i="1"/>
  <c r="AB1802" i="1" s="1"/>
  <c r="Y1803" i="1"/>
  <c r="AB1803" i="1" s="1"/>
  <c r="Y1804" i="1"/>
  <c r="AB1804" i="1" s="1"/>
  <c r="Y1805" i="1"/>
  <c r="AB1805" i="1" s="1"/>
  <c r="Y1806" i="1"/>
  <c r="AB1806" i="1" s="1"/>
  <c r="Y1807" i="1"/>
  <c r="AB1807" i="1" s="1"/>
  <c r="Y1808" i="1"/>
  <c r="AB1808" i="1" s="1"/>
  <c r="Y1809" i="1"/>
  <c r="AB1809" i="1" s="1"/>
  <c r="Y1810" i="1"/>
  <c r="AB1810" i="1" s="1"/>
  <c r="Y1811" i="1"/>
  <c r="AB1811" i="1" s="1"/>
  <c r="Y1812" i="1"/>
  <c r="AB1812" i="1" s="1"/>
  <c r="Y1813" i="1"/>
  <c r="AB1813" i="1" s="1"/>
  <c r="Y1814" i="1"/>
  <c r="AB1814" i="1" s="1"/>
  <c r="Y1815" i="1"/>
  <c r="AB1815" i="1" s="1"/>
  <c r="Y1816" i="1"/>
  <c r="AB1816" i="1" s="1"/>
  <c r="Y1817" i="1"/>
  <c r="AB1817" i="1" s="1"/>
  <c r="Y1818" i="1"/>
  <c r="AB1818" i="1" s="1"/>
  <c r="Y1819" i="1"/>
  <c r="AB1819" i="1" s="1"/>
  <c r="Y1820" i="1"/>
  <c r="AB1820" i="1" s="1"/>
  <c r="Y1821" i="1"/>
  <c r="AB1821" i="1" s="1"/>
  <c r="Y1822" i="1"/>
  <c r="AB1822" i="1" s="1"/>
  <c r="Y1823" i="1"/>
  <c r="AB1823" i="1" s="1"/>
  <c r="Y1824" i="1"/>
  <c r="AB1824" i="1" s="1"/>
  <c r="Y1825" i="1"/>
  <c r="AB1825" i="1" s="1"/>
  <c r="Y1826" i="1"/>
  <c r="AB1826" i="1" s="1"/>
  <c r="Y1827" i="1"/>
  <c r="AB1827" i="1" s="1"/>
  <c r="Y1828" i="1"/>
  <c r="AB1828" i="1" s="1"/>
  <c r="Y1829" i="1"/>
  <c r="AB1829" i="1" s="1"/>
  <c r="Y1830" i="1"/>
  <c r="AB1830" i="1" s="1"/>
  <c r="Y1831" i="1"/>
  <c r="AB1831" i="1" s="1"/>
  <c r="Y1832" i="1"/>
  <c r="AB1832" i="1" s="1"/>
  <c r="Y1833" i="1"/>
  <c r="AB1833" i="1" s="1"/>
  <c r="Y1834" i="1"/>
  <c r="AB1834" i="1" s="1"/>
  <c r="Y1835" i="1"/>
  <c r="AB1835" i="1" s="1"/>
  <c r="Y1836" i="1"/>
  <c r="AB1836" i="1" s="1"/>
  <c r="Y1837" i="1"/>
  <c r="AB1837" i="1" s="1"/>
  <c r="Y1838" i="1"/>
  <c r="AB1838" i="1" s="1"/>
  <c r="Y1839" i="1"/>
  <c r="AB1839" i="1" s="1"/>
  <c r="Y1840" i="1"/>
  <c r="AB1840" i="1" s="1"/>
  <c r="Y1841" i="1"/>
  <c r="AB1841" i="1" s="1"/>
  <c r="Y1842" i="1"/>
  <c r="AB1842" i="1" s="1"/>
  <c r="Y1843" i="1"/>
  <c r="AB1843" i="1" s="1"/>
  <c r="Y1844" i="1"/>
  <c r="AB1844" i="1" s="1"/>
  <c r="Y1845" i="1"/>
  <c r="AB1845" i="1" s="1"/>
  <c r="Y1846" i="1"/>
  <c r="AB1846" i="1" s="1"/>
  <c r="Y1847" i="1"/>
  <c r="AB1847" i="1" s="1"/>
  <c r="Y1848" i="1"/>
  <c r="AB1848" i="1" s="1"/>
  <c r="Y1849" i="1"/>
  <c r="AB1849" i="1" s="1"/>
  <c r="Y1850" i="1"/>
  <c r="AB1850" i="1" s="1"/>
  <c r="Y1851" i="1"/>
  <c r="AB1851" i="1" s="1"/>
  <c r="Y1852" i="1"/>
  <c r="AB1852" i="1" s="1"/>
  <c r="Y1853" i="1"/>
  <c r="AB1853" i="1" s="1"/>
  <c r="Y1854" i="1"/>
  <c r="AB1854" i="1" s="1"/>
  <c r="Y1855" i="1"/>
  <c r="AB1855" i="1" s="1"/>
  <c r="Y1856" i="1"/>
  <c r="AB1856" i="1" s="1"/>
  <c r="Y1857" i="1"/>
  <c r="AB1857" i="1" s="1"/>
  <c r="Y1858" i="1"/>
  <c r="AB1858" i="1" s="1"/>
  <c r="Y1859" i="1"/>
  <c r="AB1859" i="1" s="1"/>
  <c r="Y1860" i="1"/>
  <c r="AB1860" i="1" s="1"/>
  <c r="Y1861" i="1"/>
  <c r="AB1861" i="1" s="1"/>
  <c r="Y1862" i="1"/>
  <c r="AB1862" i="1" s="1"/>
  <c r="Y1863" i="1"/>
  <c r="AB1863" i="1" s="1"/>
  <c r="Y1864" i="1"/>
  <c r="AB1864" i="1" s="1"/>
  <c r="Y1865" i="1"/>
  <c r="AB1865" i="1" s="1"/>
  <c r="Y1866" i="1"/>
  <c r="AB1866" i="1" s="1"/>
  <c r="Y1867" i="1"/>
  <c r="AB1867" i="1" s="1"/>
  <c r="Y1868" i="1"/>
  <c r="AB1868" i="1" s="1"/>
  <c r="Y1869" i="1"/>
  <c r="AB1869" i="1" s="1"/>
  <c r="Y1870" i="1"/>
  <c r="AB1870" i="1" s="1"/>
  <c r="Y1871" i="1"/>
  <c r="AB1871" i="1" s="1"/>
  <c r="Y1872" i="1"/>
  <c r="AB1872" i="1" s="1"/>
  <c r="Y1873" i="1"/>
  <c r="AB1873" i="1" s="1"/>
  <c r="Y1874" i="1"/>
  <c r="AB1874" i="1" s="1"/>
  <c r="Y1875" i="1"/>
  <c r="AB1875" i="1" s="1"/>
  <c r="Y1876" i="1"/>
  <c r="AB1876" i="1" s="1"/>
  <c r="Y1877" i="1"/>
  <c r="AB1877" i="1" s="1"/>
  <c r="Y1878" i="1"/>
  <c r="AB1878" i="1" s="1"/>
  <c r="Y1879" i="1"/>
  <c r="AB1879" i="1" s="1"/>
  <c r="Y1880" i="1"/>
  <c r="AB1880" i="1" s="1"/>
  <c r="Y1881" i="1"/>
  <c r="AB1881" i="1" s="1"/>
  <c r="Y1882" i="1"/>
  <c r="AB1882" i="1" s="1"/>
  <c r="Y1883" i="1"/>
  <c r="AB1883" i="1" s="1"/>
  <c r="Y1884" i="1"/>
  <c r="AB1884" i="1" s="1"/>
  <c r="Y1885" i="1"/>
  <c r="AB1885" i="1" s="1"/>
  <c r="Y1886" i="1"/>
  <c r="AB1886" i="1" s="1"/>
  <c r="Y1887" i="1"/>
  <c r="AB1887" i="1" s="1"/>
  <c r="Y1888" i="1"/>
  <c r="AB1888" i="1" s="1"/>
  <c r="Y1889" i="1"/>
  <c r="AB1889" i="1" s="1"/>
  <c r="Y1890" i="1"/>
  <c r="AB1890" i="1" s="1"/>
  <c r="Y1891" i="1"/>
  <c r="AB1891" i="1" s="1"/>
  <c r="Y1892" i="1"/>
  <c r="AB1892" i="1" s="1"/>
  <c r="Y1893" i="1"/>
  <c r="AB1893" i="1" s="1"/>
  <c r="Y1894" i="1"/>
  <c r="AB1894" i="1" s="1"/>
  <c r="Y1895" i="1"/>
  <c r="AB1895" i="1" s="1"/>
  <c r="Y1896" i="1"/>
  <c r="AB1896" i="1" s="1"/>
  <c r="Y1897" i="1"/>
  <c r="AB1897" i="1" s="1"/>
  <c r="Y1898" i="1"/>
  <c r="AB1898" i="1" s="1"/>
  <c r="Y1899" i="1"/>
  <c r="AB1899" i="1" s="1"/>
  <c r="Y1900" i="1"/>
  <c r="AB1900" i="1" s="1"/>
  <c r="Y1901" i="1"/>
  <c r="AB1901" i="1" s="1"/>
  <c r="Y1902" i="1"/>
  <c r="AB1902" i="1" s="1"/>
  <c r="Y1903" i="1"/>
  <c r="AB1903" i="1" s="1"/>
  <c r="Y1904" i="1"/>
  <c r="AB1904" i="1" s="1"/>
  <c r="Y1905" i="1"/>
  <c r="AB1905" i="1" s="1"/>
  <c r="Y1906" i="1"/>
  <c r="AB1906" i="1" s="1"/>
  <c r="Y1907" i="1"/>
  <c r="AB1907" i="1" s="1"/>
  <c r="Y1908" i="1"/>
  <c r="AB1908" i="1" s="1"/>
  <c r="Y1909" i="1"/>
  <c r="AB1909" i="1" s="1"/>
  <c r="Y1910" i="1"/>
  <c r="AB1910" i="1" s="1"/>
  <c r="Y1911" i="1"/>
  <c r="AB1911" i="1" s="1"/>
  <c r="Y1912" i="1"/>
  <c r="AB1912" i="1" s="1"/>
  <c r="Y1913" i="1"/>
  <c r="AB1913" i="1" s="1"/>
  <c r="Y1914" i="1"/>
  <c r="AB1914" i="1" s="1"/>
  <c r="Y1915" i="1"/>
  <c r="AB1915" i="1" s="1"/>
  <c r="Y1916" i="1"/>
  <c r="AB1916" i="1" s="1"/>
  <c r="Y1917" i="1"/>
  <c r="AB1917" i="1" s="1"/>
  <c r="Y1918" i="1"/>
  <c r="AB1918" i="1" s="1"/>
  <c r="Y1919" i="1"/>
  <c r="AB1919" i="1" s="1"/>
  <c r="Y1920" i="1"/>
  <c r="AB1920" i="1" s="1"/>
  <c r="Y1921" i="1"/>
  <c r="AB1921" i="1" s="1"/>
  <c r="Y1922" i="1"/>
  <c r="AB1922" i="1" s="1"/>
  <c r="Y1923" i="1"/>
  <c r="AB1923" i="1" s="1"/>
  <c r="Y1924" i="1"/>
  <c r="AB1924" i="1" s="1"/>
  <c r="Y1925" i="1"/>
  <c r="AB1925" i="1" s="1"/>
  <c r="Y1926" i="1"/>
  <c r="AB1926" i="1" s="1"/>
  <c r="Y1927" i="1"/>
  <c r="AB1927" i="1" s="1"/>
  <c r="Y1928" i="1"/>
  <c r="AB1928" i="1" s="1"/>
  <c r="Y1929" i="1"/>
  <c r="AB1929" i="1" s="1"/>
  <c r="Y1930" i="1"/>
  <c r="AB1930" i="1" s="1"/>
  <c r="Y1931" i="1"/>
  <c r="AB1931" i="1" s="1"/>
  <c r="Y1932" i="1"/>
  <c r="AB1932" i="1" s="1"/>
  <c r="Y1933" i="1"/>
  <c r="AB1933" i="1" s="1"/>
  <c r="Y1934" i="1"/>
  <c r="AB1934" i="1" s="1"/>
  <c r="Y1935" i="1"/>
  <c r="AB1935" i="1" s="1"/>
  <c r="Y1936" i="1"/>
  <c r="AB1936" i="1" s="1"/>
  <c r="Y1937" i="1"/>
  <c r="AB1937" i="1" s="1"/>
  <c r="Y1938" i="1"/>
  <c r="AB1938" i="1" s="1"/>
  <c r="Y1939" i="1"/>
  <c r="AB1939" i="1" s="1"/>
  <c r="Y1940" i="1"/>
  <c r="AB1940" i="1" s="1"/>
  <c r="Y1941" i="1"/>
  <c r="AB1941" i="1" s="1"/>
  <c r="Y1942" i="1"/>
  <c r="AB1942" i="1" s="1"/>
  <c r="Y1943" i="1"/>
  <c r="AB1943" i="1" s="1"/>
  <c r="Y1944" i="1"/>
  <c r="AB1944" i="1" s="1"/>
  <c r="Y1945" i="1"/>
  <c r="AB1945" i="1" s="1"/>
  <c r="Y1946" i="1"/>
  <c r="AB1946" i="1" s="1"/>
  <c r="Y1947" i="1"/>
  <c r="AB1947" i="1" s="1"/>
  <c r="Y1948" i="1"/>
  <c r="AB1948" i="1" s="1"/>
  <c r="Y1949" i="1"/>
  <c r="AB1949" i="1" s="1"/>
  <c r="Y1950" i="1"/>
  <c r="AB1950" i="1" s="1"/>
  <c r="Y1951" i="1"/>
  <c r="AB1951" i="1" s="1"/>
  <c r="Y1952" i="1"/>
  <c r="AB1952" i="1" s="1"/>
  <c r="Y1953" i="1"/>
  <c r="AB1953" i="1" s="1"/>
  <c r="Y1954" i="1"/>
  <c r="AB1954" i="1" s="1"/>
  <c r="Y1955" i="1"/>
  <c r="AB1955" i="1" s="1"/>
  <c r="Y1956" i="1"/>
  <c r="AB1956" i="1" s="1"/>
  <c r="Y1957" i="1"/>
  <c r="AB1957" i="1" s="1"/>
  <c r="Y1958" i="1"/>
  <c r="AB1958" i="1" s="1"/>
  <c r="Y1959" i="1"/>
  <c r="AB1959" i="1" s="1"/>
  <c r="Y1960" i="1"/>
  <c r="AB1960" i="1" s="1"/>
  <c r="Y1961" i="1"/>
  <c r="AB1961" i="1" s="1"/>
  <c r="Y1962" i="1"/>
  <c r="AB1962" i="1" s="1"/>
  <c r="Y1963" i="1"/>
  <c r="AB1963" i="1" s="1"/>
  <c r="Y1964" i="1"/>
  <c r="AB1964" i="1" s="1"/>
  <c r="Y1965" i="1"/>
  <c r="AB1965" i="1" s="1"/>
  <c r="Y1966" i="1"/>
  <c r="AB1966" i="1" s="1"/>
  <c r="Y1967" i="1"/>
  <c r="AB1967" i="1" s="1"/>
  <c r="Y1968" i="1"/>
  <c r="AB1968" i="1" s="1"/>
  <c r="Y1969" i="1"/>
  <c r="AB1969" i="1" s="1"/>
  <c r="Y1970" i="1"/>
  <c r="AB1970" i="1" s="1"/>
  <c r="Y1971" i="1"/>
  <c r="AB1971" i="1" s="1"/>
  <c r="Y1972" i="1"/>
  <c r="AB1972" i="1" s="1"/>
  <c r="Y1973" i="1"/>
  <c r="AB1973" i="1" s="1"/>
  <c r="Y1974" i="1"/>
  <c r="AB1974" i="1" s="1"/>
  <c r="Y1975" i="1"/>
  <c r="AB1975" i="1" s="1"/>
  <c r="Y1976" i="1"/>
  <c r="AB1976" i="1" s="1"/>
  <c r="Y1977" i="1"/>
  <c r="AB1977" i="1" s="1"/>
  <c r="Y1978" i="1"/>
  <c r="AB1978" i="1" s="1"/>
  <c r="Y1979" i="1"/>
  <c r="AB1979" i="1" s="1"/>
  <c r="Y1980" i="1"/>
  <c r="AB1980" i="1" s="1"/>
  <c r="Y1981" i="1"/>
  <c r="AB1981" i="1" s="1"/>
  <c r="Y1982" i="1"/>
  <c r="AB1982" i="1" s="1"/>
  <c r="Y1983" i="1"/>
  <c r="AB1983" i="1" s="1"/>
  <c r="Y1984" i="1"/>
  <c r="AB1984" i="1" s="1"/>
  <c r="Y1985" i="1"/>
  <c r="AB1985" i="1" s="1"/>
  <c r="Y1986" i="1"/>
  <c r="AB1986" i="1" s="1"/>
  <c r="Y1987" i="1"/>
  <c r="AB1987" i="1" s="1"/>
  <c r="Y1988" i="1"/>
  <c r="AB1988" i="1" s="1"/>
  <c r="Y1989" i="1"/>
  <c r="AB1989" i="1" s="1"/>
  <c r="Y1990" i="1"/>
  <c r="AB1990" i="1" s="1"/>
  <c r="Y1991" i="1"/>
  <c r="AB1991" i="1" s="1"/>
  <c r="Y1992" i="1"/>
  <c r="AB1992" i="1" s="1"/>
  <c r="Y1993" i="1"/>
  <c r="AB1993" i="1" s="1"/>
  <c r="Y1994" i="1"/>
  <c r="AB1994" i="1" s="1"/>
  <c r="Y1995" i="1"/>
  <c r="AB1995" i="1" s="1"/>
  <c r="Y1996" i="1"/>
  <c r="AB1996" i="1" s="1"/>
  <c r="Y1997" i="1"/>
  <c r="AB1997" i="1" s="1"/>
  <c r="Y1998" i="1"/>
  <c r="AB1998" i="1" s="1"/>
  <c r="Y1999" i="1"/>
  <c r="AB1999" i="1" s="1"/>
  <c r="Y2000" i="1"/>
  <c r="AB2000" i="1" s="1"/>
  <c r="Y2001" i="1"/>
  <c r="AB2001" i="1" s="1"/>
  <c r="Y2" i="1"/>
  <c r="AB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" i="1"/>
  <c r="R3" i="1"/>
  <c r="S3" i="1"/>
  <c r="T3" i="1"/>
  <c r="U3" i="1"/>
  <c r="V3" i="1"/>
  <c r="X3" i="1"/>
  <c r="R4" i="1"/>
  <c r="S4" i="1"/>
  <c r="T4" i="1"/>
  <c r="U4" i="1"/>
  <c r="V4" i="1"/>
  <c r="X4" i="1"/>
  <c r="R5" i="1"/>
  <c r="S5" i="1"/>
  <c r="T5" i="1"/>
  <c r="U5" i="1"/>
  <c r="V5" i="1"/>
  <c r="X5" i="1"/>
  <c r="R6" i="1"/>
  <c r="S6" i="1"/>
  <c r="T6" i="1"/>
  <c r="U6" i="1"/>
  <c r="V6" i="1"/>
  <c r="X6" i="1"/>
  <c r="R7" i="1"/>
  <c r="S7" i="1"/>
  <c r="T7" i="1"/>
  <c r="U7" i="1"/>
  <c r="V7" i="1"/>
  <c r="X7" i="1"/>
  <c r="R8" i="1"/>
  <c r="S8" i="1"/>
  <c r="T8" i="1"/>
  <c r="U8" i="1"/>
  <c r="V8" i="1"/>
  <c r="X8" i="1"/>
  <c r="R9" i="1"/>
  <c r="S9" i="1"/>
  <c r="T9" i="1"/>
  <c r="U9" i="1"/>
  <c r="V9" i="1"/>
  <c r="X9" i="1"/>
  <c r="R10" i="1"/>
  <c r="S10" i="1"/>
  <c r="T10" i="1"/>
  <c r="U10" i="1"/>
  <c r="V10" i="1"/>
  <c r="X10" i="1"/>
  <c r="R11" i="1"/>
  <c r="S11" i="1"/>
  <c r="T11" i="1"/>
  <c r="U11" i="1"/>
  <c r="V11" i="1"/>
  <c r="X11" i="1"/>
  <c r="R12" i="1"/>
  <c r="S12" i="1"/>
  <c r="T12" i="1"/>
  <c r="U12" i="1"/>
  <c r="V12" i="1"/>
  <c r="X12" i="1"/>
  <c r="R13" i="1"/>
  <c r="S13" i="1"/>
  <c r="T13" i="1"/>
  <c r="U13" i="1"/>
  <c r="V13" i="1"/>
  <c r="X13" i="1"/>
  <c r="R14" i="1"/>
  <c r="S14" i="1"/>
  <c r="T14" i="1"/>
  <c r="U14" i="1"/>
  <c r="V14" i="1"/>
  <c r="X14" i="1"/>
  <c r="R15" i="1"/>
  <c r="S15" i="1"/>
  <c r="T15" i="1"/>
  <c r="U15" i="1"/>
  <c r="V15" i="1"/>
  <c r="X15" i="1"/>
  <c r="R16" i="1"/>
  <c r="S16" i="1"/>
  <c r="T16" i="1"/>
  <c r="U16" i="1"/>
  <c r="V16" i="1"/>
  <c r="X16" i="1"/>
  <c r="R17" i="1"/>
  <c r="S17" i="1"/>
  <c r="T17" i="1"/>
  <c r="U17" i="1"/>
  <c r="V17" i="1"/>
  <c r="X17" i="1"/>
  <c r="R18" i="1"/>
  <c r="S18" i="1"/>
  <c r="T18" i="1"/>
  <c r="U18" i="1"/>
  <c r="V18" i="1"/>
  <c r="X18" i="1"/>
  <c r="R19" i="1"/>
  <c r="S19" i="1"/>
  <c r="T19" i="1"/>
  <c r="U19" i="1"/>
  <c r="V19" i="1"/>
  <c r="X19" i="1"/>
  <c r="R20" i="1"/>
  <c r="S20" i="1"/>
  <c r="T20" i="1"/>
  <c r="U20" i="1"/>
  <c r="V20" i="1"/>
  <c r="X20" i="1"/>
  <c r="R21" i="1"/>
  <c r="S21" i="1"/>
  <c r="T21" i="1"/>
  <c r="U21" i="1"/>
  <c r="V21" i="1"/>
  <c r="X21" i="1"/>
  <c r="R22" i="1"/>
  <c r="S22" i="1"/>
  <c r="T22" i="1"/>
  <c r="U22" i="1"/>
  <c r="V22" i="1"/>
  <c r="X22" i="1"/>
  <c r="R23" i="1"/>
  <c r="S23" i="1"/>
  <c r="T23" i="1"/>
  <c r="U23" i="1"/>
  <c r="V23" i="1"/>
  <c r="X23" i="1"/>
  <c r="R24" i="1"/>
  <c r="S24" i="1"/>
  <c r="T24" i="1"/>
  <c r="U24" i="1"/>
  <c r="V24" i="1"/>
  <c r="X24" i="1"/>
  <c r="R25" i="1"/>
  <c r="S25" i="1"/>
  <c r="T25" i="1"/>
  <c r="U25" i="1"/>
  <c r="V25" i="1"/>
  <c r="X25" i="1"/>
  <c r="R26" i="1"/>
  <c r="S26" i="1"/>
  <c r="T26" i="1"/>
  <c r="U26" i="1"/>
  <c r="V26" i="1"/>
  <c r="X26" i="1"/>
  <c r="R27" i="1"/>
  <c r="S27" i="1"/>
  <c r="T27" i="1"/>
  <c r="U27" i="1"/>
  <c r="V27" i="1"/>
  <c r="X27" i="1"/>
  <c r="R28" i="1"/>
  <c r="S28" i="1"/>
  <c r="T28" i="1"/>
  <c r="U28" i="1"/>
  <c r="V28" i="1"/>
  <c r="X28" i="1"/>
  <c r="R29" i="1"/>
  <c r="S29" i="1"/>
  <c r="T29" i="1"/>
  <c r="U29" i="1"/>
  <c r="V29" i="1"/>
  <c r="X29" i="1"/>
  <c r="R30" i="1"/>
  <c r="S30" i="1"/>
  <c r="T30" i="1"/>
  <c r="U30" i="1"/>
  <c r="V30" i="1"/>
  <c r="X30" i="1"/>
  <c r="R31" i="1"/>
  <c r="S31" i="1"/>
  <c r="T31" i="1"/>
  <c r="U31" i="1"/>
  <c r="V31" i="1"/>
  <c r="X31" i="1"/>
  <c r="R32" i="1"/>
  <c r="S32" i="1"/>
  <c r="T32" i="1"/>
  <c r="U32" i="1"/>
  <c r="V32" i="1"/>
  <c r="X32" i="1"/>
  <c r="R33" i="1"/>
  <c r="S33" i="1"/>
  <c r="T33" i="1"/>
  <c r="U33" i="1"/>
  <c r="V33" i="1"/>
  <c r="X33" i="1"/>
  <c r="R34" i="1"/>
  <c r="S34" i="1"/>
  <c r="T34" i="1"/>
  <c r="U34" i="1"/>
  <c r="V34" i="1"/>
  <c r="X34" i="1"/>
  <c r="R35" i="1"/>
  <c r="S35" i="1"/>
  <c r="T35" i="1"/>
  <c r="V35" i="1"/>
  <c r="X35" i="1"/>
  <c r="R36" i="1"/>
  <c r="S36" i="1"/>
  <c r="T36" i="1"/>
  <c r="U36" i="1"/>
  <c r="V36" i="1"/>
  <c r="X36" i="1"/>
  <c r="R37" i="1"/>
  <c r="S37" i="1"/>
  <c r="T37" i="1"/>
  <c r="U37" i="1"/>
  <c r="V37" i="1"/>
  <c r="X37" i="1"/>
  <c r="R38" i="1"/>
  <c r="S38" i="1"/>
  <c r="T38" i="1"/>
  <c r="U38" i="1"/>
  <c r="V38" i="1"/>
  <c r="X38" i="1"/>
  <c r="R39" i="1"/>
  <c r="S39" i="1"/>
  <c r="T39" i="1"/>
  <c r="U39" i="1"/>
  <c r="V39" i="1"/>
  <c r="X39" i="1"/>
  <c r="R40" i="1"/>
  <c r="S40" i="1"/>
  <c r="T40" i="1"/>
  <c r="U40" i="1"/>
  <c r="V40" i="1"/>
  <c r="X40" i="1"/>
  <c r="R41" i="1"/>
  <c r="S41" i="1"/>
  <c r="T41" i="1"/>
  <c r="U41" i="1"/>
  <c r="V41" i="1"/>
  <c r="X41" i="1"/>
  <c r="R42" i="1"/>
  <c r="S42" i="1"/>
  <c r="T42" i="1"/>
  <c r="U42" i="1"/>
  <c r="V42" i="1"/>
  <c r="X42" i="1"/>
  <c r="R43" i="1"/>
  <c r="S43" i="1"/>
  <c r="T43" i="1"/>
  <c r="U43" i="1"/>
  <c r="V43" i="1"/>
  <c r="X43" i="1"/>
  <c r="R44" i="1"/>
  <c r="S44" i="1"/>
  <c r="T44" i="1"/>
  <c r="U44" i="1"/>
  <c r="V44" i="1"/>
  <c r="X44" i="1"/>
  <c r="R45" i="1"/>
  <c r="S45" i="1"/>
  <c r="T45" i="1"/>
  <c r="U45" i="1"/>
  <c r="V45" i="1"/>
  <c r="X45" i="1"/>
  <c r="R46" i="1"/>
  <c r="S46" i="1"/>
  <c r="T46" i="1"/>
  <c r="U46" i="1"/>
  <c r="V46" i="1"/>
  <c r="X46" i="1"/>
  <c r="R47" i="1"/>
  <c r="S47" i="1"/>
  <c r="T47" i="1"/>
  <c r="U47" i="1"/>
  <c r="V47" i="1"/>
  <c r="X47" i="1"/>
  <c r="R48" i="1"/>
  <c r="S48" i="1"/>
  <c r="T48" i="1"/>
  <c r="U48" i="1"/>
  <c r="V48" i="1"/>
  <c r="X48" i="1"/>
  <c r="R49" i="1"/>
  <c r="S49" i="1"/>
  <c r="T49" i="1"/>
  <c r="U49" i="1"/>
  <c r="V49" i="1"/>
  <c r="X49" i="1"/>
  <c r="R50" i="1"/>
  <c r="S50" i="1"/>
  <c r="T50" i="1"/>
  <c r="U50" i="1"/>
  <c r="V50" i="1"/>
  <c r="X50" i="1"/>
  <c r="R51" i="1"/>
  <c r="S51" i="1"/>
  <c r="T51" i="1"/>
  <c r="U51" i="1"/>
  <c r="V51" i="1"/>
  <c r="X51" i="1"/>
  <c r="R52" i="1"/>
  <c r="S52" i="1"/>
  <c r="T52" i="1"/>
  <c r="U52" i="1"/>
  <c r="V52" i="1"/>
  <c r="X52" i="1"/>
  <c r="R53" i="1"/>
  <c r="S53" i="1"/>
  <c r="T53" i="1"/>
  <c r="U53" i="1"/>
  <c r="V53" i="1"/>
  <c r="X53" i="1"/>
  <c r="R54" i="1"/>
  <c r="S54" i="1"/>
  <c r="T54" i="1"/>
  <c r="U54" i="1"/>
  <c r="V54" i="1"/>
  <c r="X54" i="1"/>
  <c r="R55" i="1"/>
  <c r="S55" i="1"/>
  <c r="T55" i="1"/>
  <c r="U55" i="1"/>
  <c r="V55" i="1"/>
  <c r="X55" i="1"/>
  <c r="R56" i="1"/>
  <c r="S56" i="1"/>
  <c r="T56" i="1"/>
  <c r="U56" i="1"/>
  <c r="V56" i="1"/>
  <c r="X56" i="1"/>
  <c r="R57" i="1"/>
  <c r="S57" i="1"/>
  <c r="T57" i="1"/>
  <c r="U57" i="1"/>
  <c r="V57" i="1"/>
  <c r="X57" i="1"/>
  <c r="R58" i="1"/>
  <c r="S58" i="1"/>
  <c r="T58" i="1"/>
  <c r="U58" i="1"/>
  <c r="V58" i="1"/>
  <c r="X58" i="1"/>
  <c r="R59" i="1"/>
  <c r="S59" i="1"/>
  <c r="T59" i="1"/>
  <c r="U59" i="1"/>
  <c r="V59" i="1"/>
  <c r="X59" i="1"/>
  <c r="R60" i="1"/>
  <c r="S60" i="1"/>
  <c r="T60" i="1"/>
  <c r="U60" i="1"/>
  <c r="V60" i="1"/>
  <c r="X60" i="1"/>
  <c r="R61" i="1"/>
  <c r="S61" i="1"/>
  <c r="T61" i="1"/>
  <c r="U61" i="1"/>
  <c r="V61" i="1"/>
  <c r="X61" i="1"/>
  <c r="R62" i="1"/>
  <c r="S62" i="1"/>
  <c r="T62" i="1"/>
  <c r="U62" i="1"/>
  <c r="V62" i="1"/>
  <c r="X62" i="1"/>
  <c r="R63" i="1"/>
  <c r="S63" i="1"/>
  <c r="T63" i="1"/>
  <c r="U63" i="1"/>
  <c r="V63" i="1"/>
  <c r="X63" i="1"/>
  <c r="R64" i="1"/>
  <c r="S64" i="1"/>
  <c r="T64" i="1"/>
  <c r="U64" i="1"/>
  <c r="V64" i="1"/>
  <c r="X64" i="1"/>
  <c r="R65" i="1"/>
  <c r="S65" i="1"/>
  <c r="T65" i="1"/>
  <c r="U65" i="1"/>
  <c r="V65" i="1"/>
  <c r="X65" i="1"/>
  <c r="R66" i="1"/>
  <c r="S66" i="1"/>
  <c r="T66" i="1"/>
  <c r="U66" i="1"/>
  <c r="V66" i="1"/>
  <c r="X66" i="1"/>
  <c r="R67" i="1"/>
  <c r="S67" i="1"/>
  <c r="T67" i="1"/>
  <c r="U67" i="1"/>
  <c r="V67" i="1"/>
  <c r="X67" i="1"/>
  <c r="R68" i="1"/>
  <c r="S68" i="1"/>
  <c r="T68" i="1"/>
  <c r="U68" i="1"/>
  <c r="V68" i="1"/>
  <c r="X68" i="1"/>
  <c r="R69" i="1"/>
  <c r="S69" i="1"/>
  <c r="T69" i="1"/>
  <c r="U69" i="1"/>
  <c r="V69" i="1"/>
  <c r="X69" i="1"/>
  <c r="R70" i="1"/>
  <c r="S70" i="1"/>
  <c r="T70" i="1"/>
  <c r="U70" i="1"/>
  <c r="V70" i="1"/>
  <c r="X70" i="1"/>
  <c r="R71" i="1"/>
  <c r="S71" i="1"/>
  <c r="T71" i="1"/>
  <c r="U71" i="1"/>
  <c r="V71" i="1"/>
  <c r="X71" i="1"/>
  <c r="R72" i="1"/>
  <c r="S72" i="1"/>
  <c r="T72" i="1"/>
  <c r="U72" i="1"/>
  <c r="V72" i="1"/>
  <c r="X72" i="1"/>
  <c r="R73" i="1"/>
  <c r="S73" i="1"/>
  <c r="T73" i="1"/>
  <c r="U73" i="1"/>
  <c r="V73" i="1"/>
  <c r="X73" i="1"/>
  <c r="R74" i="1"/>
  <c r="S74" i="1"/>
  <c r="T74" i="1"/>
  <c r="U74" i="1"/>
  <c r="V74" i="1"/>
  <c r="X74" i="1"/>
  <c r="R75" i="1"/>
  <c r="S75" i="1"/>
  <c r="T75" i="1"/>
  <c r="U75" i="1"/>
  <c r="V75" i="1"/>
  <c r="X75" i="1"/>
  <c r="R76" i="1"/>
  <c r="S76" i="1"/>
  <c r="T76" i="1"/>
  <c r="U76" i="1"/>
  <c r="V76" i="1"/>
  <c r="X76" i="1"/>
  <c r="R77" i="1"/>
  <c r="S77" i="1"/>
  <c r="T77" i="1"/>
  <c r="U77" i="1"/>
  <c r="V77" i="1"/>
  <c r="X77" i="1"/>
  <c r="R78" i="1"/>
  <c r="S78" i="1"/>
  <c r="T78" i="1"/>
  <c r="U78" i="1"/>
  <c r="V78" i="1"/>
  <c r="X78" i="1"/>
  <c r="R79" i="1"/>
  <c r="S79" i="1"/>
  <c r="T79" i="1"/>
  <c r="U79" i="1"/>
  <c r="V79" i="1"/>
  <c r="X79" i="1"/>
  <c r="R80" i="1"/>
  <c r="S80" i="1"/>
  <c r="T80" i="1"/>
  <c r="U80" i="1"/>
  <c r="V80" i="1"/>
  <c r="X80" i="1"/>
  <c r="R81" i="1"/>
  <c r="S81" i="1"/>
  <c r="T81" i="1"/>
  <c r="U81" i="1"/>
  <c r="V81" i="1"/>
  <c r="X81" i="1"/>
  <c r="R82" i="1"/>
  <c r="S82" i="1"/>
  <c r="T82" i="1"/>
  <c r="U82" i="1"/>
  <c r="V82" i="1"/>
  <c r="X82" i="1"/>
  <c r="R83" i="1"/>
  <c r="S83" i="1"/>
  <c r="T83" i="1"/>
  <c r="U83" i="1"/>
  <c r="V83" i="1"/>
  <c r="X83" i="1"/>
  <c r="R84" i="1"/>
  <c r="S84" i="1"/>
  <c r="T84" i="1"/>
  <c r="U84" i="1"/>
  <c r="V84" i="1"/>
  <c r="X84" i="1"/>
  <c r="R85" i="1"/>
  <c r="S85" i="1"/>
  <c r="T85" i="1"/>
  <c r="U85" i="1"/>
  <c r="V85" i="1"/>
  <c r="X85" i="1"/>
  <c r="R86" i="1"/>
  <c r="S86" i="1"/>
  <c r="T86" i="1"/>
  <c r="U86" i="1"/>
  <c r="V86" i="1"/>
  <c r="X86" i="1"/>
  <c r="R87" i="1"/>
  <c r="S87" i="1"/>
  <c r="T87" i="1"/>
  <c r="U87" i="1"/>
  <c r="V87" i="1"/>
  <c r="X87" i="1"/>
  <c r="R88" i="1"/>
  <c r="S88" i="1"/>
  <c r="T88" i="1"/>
  <c r="U88" i="1"/>
  <c r="V88" i="1"/>
  <c r="X88" i="1"/>
  <c r="R89" i="1"/>
  <c r="S89" i="1"/>
  <c r="T89" i="1"/>
  <c r="U89" i="1"/>
  <c r="V89" i="1"/>
  <c r="X89" i="1"/>
  <c r="R90" i="1"/>
  <c r="S90" i="1"/>
  <c r="T90" i="1"/>
  <c r="U90" i="1"/>
  <c r="V90" i="1"/>
  <c r="X90" i="1"/>
  <c r="R91" i="1"/>
  <c r="S91" i="1"/>
  <c r="T91" i="1"/>
  <c r="U91" i="1"/>
  <c r="V91" i="1"/>
  <c r="X91" i="1"/>
  <c r="R92" i="1"/>
  <c r="S92" i="1"/>
  <c r="T92" i="1"/>
  <c r="U92" i="1"/>
  <c r="V92" i="1"/>
  <c r="X92" i="1"/>
  <c r="R93" i="1"/>
  <c r="S93" i="1"/>
  <c r="T93" i="1"/>
  <c r="U93" i="1"/>
  <c r="V93" i="1"/>
  <c r="X93" i="1"/>
  <c r="R94" i="1"/>
  <c r="S94" i="1"/>
  <c r="T94" i="1"/>
  <c r="U94" i="1"/>
  <c r="V94" i="1"/>
  <c r="X94" i="1"/>
  <c r="R95" i="1"/>
  <c r="S95" i="1"/>
  <c r="T95" i="1"/>
  <c r="U95" i="1"/>
  <c r="V95" i="1"/>
  <c r="X95" i="1"/>
  <c r="R96" i="1"/>
  <c r="S96" i="1"/>
  <c r="T96" i="1"/>
  <c r="U96" i="1"/>
  <c r="V96" i="1"/>
  <c r="X96" i="1"/>
  <c r="R97" i="1"/>
  <c r="S97" i="1"/>
  <c r="T97" i="1"/>
  <c r="U97" i="1"/>
  <c r="V97" i="1"/>
  <c r="X97" i="1"/>
  <c r="R98" i="1"/>
  <c r="S98" i="1"/>
  <c r="T98" i="1"/>
  <c r="U98" i="1"/>
  <c r="V98" i="1"/>
  <c r="X98" i="1"/>
  <c r="R99" i="1"/>
  <c r="S99" i="1"/>
  <c r="T99" i="1"/>
  <c r="U99" i="1"/>
  <c r="V99" i="1"/>
  <c r="X99" i="1"/>
  <c r="R100" i="1"/>
  <c r="S100" i="1"/>
  <c r="T100" i="1"/>
  <c r="U100" i="1"/>
  <c r="V100" i="1"/>
  <c r="X100" i="1"/>
  <c r="R101" i="1"/>
  <c r="S101" i="1"/>
  <c r="T101" i="1"/>
  <c r="U101" i="1"/>
  <c r="V101" i="1"/>
  <c r="X101" i="1"/>
  <c r="R102" i="1"/>
  <c r="S102" i="1"/>
  <c r="T102" i="1"/>
  <c r="U102" i="1"/>
  <c r="V102" i="1"/>
  <c r="X102" i="1"/>
  <c r="R103" i="1"/>
  <c r="S103" i="1"/>
  <c r="T103" i="1"/>
  <c r="U103" i="1"/>
  <c r="V103" i="1"/>
  <c r="X103" i="1"/>
  <c r="R104" i="1"/>
  <c r="S104" i="1"/>
  <c r="T104" i="1"/>
  <c r="U104" i="1"/>
  <c r="V104" i="1"/>
  <c r="X104" i="1"/>
  <c r="R105" i="1"/>
  <c r="S105" i="1"/>
  <c r="T105" i="1"/>
  <c r="U105" i="1"/>
  <c r="V105" i="1"/>
  <c r="X105" i="1"/>
  <c r="R106" i="1"/>
  <c r="S106" i="1"/>
  <c r="T106" i="1"/>
  <c r="U106" i="1"/>
  <c r="V106" i="1"/>
  <c r="X106" i="1"/>
  <c r="R107" i="1"/>
  <c r="S107" i="1"/>
  <c r="T107" i="1"/>
  <c r="U107" i="1"/>
  <c r="V107" i="1"/>
  <c r="X107" i="1"/>
  <c r="R108" i="1"/>
  <c r="S108" i="1"/>
  <c r="T108" i="1"/>
  <c r="U108" i="1"/>
  <c r="V108" i="1"/>
  <c r="X108" i="1"/>
  <c r="R109" i="1"/>
  <c r="S109" i="1"/>
  <c r="T109" i="1"/>
  <c r="U109" i="1"/>
  <c r="V109" i="1"/>
  <c r="X109" i="1"/>
  <c r="R110" i="1"/>
  <c r="S110" i="1"/>
  <c r="T110" i="1"/>
  <c r="U110" i="1"/>
  <c r="V110" i="1"/>
  <c r="X110" i="1"/>
  <c r="R111" i="1"/>
  <c r="S111" i="1"/>
  <c r="T111" i="1"/>
  <c r="U111" i="1"/>
  <c r="V111" i="1"/>
  <c r="X111" i="1"/>
  <c r="R112" i="1"/>
  <c r="S112" i="1"/>
  <c r="T112" i="1"/>
  <c r="U112" i="1"/>
  <c r="V112" i="1"/>
  <c r="X112" i="1"/>
  <c r="R113" i="1"/>
  <c r="S113" i="1"/>
  <c r="T113" i="1"/>
  <c r="U113" i="1"/>
  <c r="V113" i="1"/>
  <c r="X113" i="1"/>
  <c r="R114" i="1"/>
  <c r="S114" i="1"/>
  <c r="T114" i="1"/>
  <c r="U114" i="1"/>
  <c r="V114" i="1"/>
  <c r="X114" i="1"/>
  <c r="R115" i="1"/>
  <c r="S115" i="1"/>
  <c r="T115" i="1"/>
  <c r="U115" i="1"/>
  <c r="V115" i="1"/>
  <c r="X115" i="1"/>
  <c r="R116" i="1"/>
  <c r="S116" i="1"/>
  <c r="T116" i="1"/>
  <c r="U116" i="1"/>
  <c r="V116" i="1"/>
  <c r="X116" i="1"/>
  <c r="R117" i="1"/>
  <c r="S117" i="1"/>
  <c r="T117" i="1"/>
  <c r="U117" i="1"/>
  <c r="V117" i="1"/>
  <c r="X117" i="1"/>
  <c r="R118" i="1"/>
  <c r="S118" i="1"/>
  <c r="T118" i="1"/>
  <c r="U118" i="1"/>
  <c r="V118" i="1"/>
  <c r="X118" i="1"/>
  <c r="R119" i="1"/>
  <c r="S119" i="1"/>
  <c r="T119" i="1"/>
  <c r="U119" i="1"/>
  <c r="V119" i="1"/>
  <c r="X119" i="1"/>
  <c r="R120" i="1"/>
  <c r="S120" i="1"/>
  <c r="T120" i="1"/>
  <c r="U120" i="1"/>
  <c r="V120" i="1"/>
  <c r="X120" i="1"/>
  <c r="R121" i="1"/>
  <c r="S121" i="1"/>
  <c r="T121" i="1"/>
  <c r="U121" i="1"/>
  <c r="V121" i="1"/>
  <c r="X121" i="1"/>
  <c r="R122" i="1"/>
  <c r="S122" i="1"/>
  <c r="T122" i="1"/>
  <c r="U122" i="1"/>
  <c r="V122" i="1"/>
  <c r="X122" i="1"/>
  <c r="R123" i="1"/>
  <c r="S123" i="1"/>
  <c r="T123" i="1"/>
  <c r="U123" i="1"/>
  <c r="V123" i="1"/>
  <c r="X123" i="1"/>
  <c r="R124" i="1"/>
  <c r="S124" i="1"/>
  <c r="T124" i="1"/>
  <c r="U124" i="1"/>
  <c r="V124" i="1"/>
  <c r="X124" i="1"/>
  <c r="R125" i="1"/>
  <c r="S125" i="1"/>
  <c r="T125" i="1"/>
  <c r="U125" i="1"/>
  <c r="V125" i="1"/>
  <c r="X125" i="1"/>
  <c r="R126" i="1"/>
  <c r="S126" i="1"/>
  <c r="T126" i="1"/>
  <c r="U126" i="1"/>
  <c r="V126" i="1"/>
  <c r="X126" i="1"/>
  <c r="R127" i="1"/>
  <c r="S127" i="1"/>
  <c r="T127" i="1"/>
  <c r="U127" i="1"/>
  <c r="V127" i="1"/>
  <c r="X127" i="1"/>
  <c r="R128" i="1"/>
  <c r="S128" i="1"/>
  <c r="T128" i="1"/>
  <c r="U128" i="1"/>
  <c r="V128" i="1"/>
  <c r="X128" i="1"/>
  <c r="R129" i="1"/>
  <c r="S129" i="1"/>
  <c r="T129" i="1"/>
  <c r="U129" i="1"/>
  <c r="V129" i="1"/>
  <c r="X129" i="1"/>
  <c r="R130" i="1"/>
  <c r="S130" i="1"/>
  <c r="T130" i="1"/>
  <c r="U130" i="1"/>
  <c r="V130" i="1"/>
  <c r="X130" i="1"/>
  <c r="R131" i="1"/>
  <c r="S131" i="1"/>
  <c r="T131" i="1"/>
  <c r="U131" i="1"/>
  <c r="V131" i="1"/>
  <c r="X131" i="1"/>
  <c r="R132" i="1"/>
  <c r="S132" i="1"/>
  <c r="T132" i="1"/>
  <c r="U132" i="1"/>
  <c r="V132" i="1"/>
  <c r="X132" i="1"/>
  <c r="R133" i="1"/>
  <c r="S133" i="1"/>
  <c r="T133" i="1"/>
  <c r="U133" i="1"/>
  <c r="V133" i="1"/>
  <c r="X133" i="1"/>
  <c r="R134" i="1"/>
  <c r="S134" i="1"/>
  <c r="T134" i="1"/>
  <c r="U134" i="1"/>
  <c r="V134" i="1"/>
  <c r="X134" i="1"/>
  <c r="R135" i="1"/>
  <c r="S135" i="1"/>
  <c r="T135" i="1"/>
  <c r="U135" i="1"/>
  <c r="V135" i="1"/>
  <c r="X135" i="1"/>
  <c r="R136" i="1"/>
  <c r="S136" i="1"/>
  <c r="T136" i="1"/>
  <c r="U136" i="1"/>
  <c r="V136" i="1"/>
  <c r="X136" i="1"/>
  <c r="R137" i="1"/>
  <c r="S137" i="1"/>
  <c r="T137" i="1"/>
  <c r="U137" i="1"/>
  <c r="V137" i="1"/>
  <c r="X137" i="1"/>
  <c r="R138" i="1"/>
  <c r="S138" i="1"/>
  <c r="T138" i="1"/>
  <c r="U138" i="1"/>
  <c r="V138" i="1"/>
  <c r="X138" i="1"/>
  <c r="R139" i="1"/>
  <c r="S139" i="1"/>
  <c r="T139" i="1"/>
  <c r="U139" i="1"/>
  <c r="V139" i="1"/>
  <c r="X139" i="1"/>
  <c r="R140" i="1"/>
  <c r="S140" i="1"/>
  <c r="T140" i="1"/>
  <c r="U140" i="1"/>
  <c r="V140" i="1"/>
  <c r="X140" i="1"/>
  <c r="R141" i="1"/>
  <c r="S141" i="1"/>
  <c r="T141" i="1"/>
  <c r="U141" i="1"/>
  <c r="V141" i="1"/>
  <c r="X141" i="1"/>
  <c r="R142" i="1"/>
  <c r="S142" i="1"/>
  <c r="T142" i="1"/>
  <c r="U142" i="1"/>
  <c r="V142" i="1"/>
  <c r="X142" i="1"/>
  <c r="R143" i="1"/>
  <c r="S143" i="1"/>
  <c r="T143" i="1"/>
  <c r="U143" i="1"/>
  <c r="V143" i="1"/>
  <c r="X143" i="1"/>
  <c r="R144" i="1"/>
  <c r="S144" i="1"/>
  <c r="T144" i="1"/>
  <c r="U144" i="1"/>
  <c r="V144" i="1"/>
  <c r="X144" i="1"/>
  <c r="R145" i="1"/>
  <c r="S145" i="1"/>
  <c r="T145" i="1"/>
  <c r="U145" i="1"/>
  <c r="V145" i="1"/>
  <c r="X145" i="1"/>
  <c r="R146" i="1"/>
  <c r="S146" i="1"/>
  <c r="T146" i="1"/>
  <c r="U146" i="1"/>
  <c r="V146" i="1"/>
  <c r="X146" i="1"/>
  <c r="R147" i="1"/>
  <c r="S147" i="1"/>
  <c r="T147" i="1"/>
  <c r="U147" i="1"/>
  <c r="V147" i="1"/>
  <c r="X147" i="1"/>
  <c r="R148" i="1"/>
  <c r="S148" i="1"/>
  <c r="T148" i="1"/>
  <c r="U148" i="1"/>
  <c r="V148" i="1"/>
  <c r="X148" i="1"/>
  <c r="R149" i="1"/>
  <c r="S149" i="1"/>
  <c r="T149" i="1"/>
  <c r="U149" i="1"/>
  <c r="V149" i="1"/>
  <c r="X149" i="1"/>
  <c r="R150" i="1"/>
  <c r="S150" i="1"/>
  <c r="T150" i="1"/>
  <c r="U150" i="1"/>
  <c r="V150" i="1"/>
  <c r="X150" i="1"/>
  <c r="R151" i="1"/>
  <c r="S151" i="1"/>
  <c r="T151" i="1"/>
  <c r="U151" i="1"/>
  <c r="V151" i="1"/>
  <c r="X151" i="1"/>
  <c r="R152" i="1"/>
  <c r="S152" i="1"/>
  <c r="T152" i="1"/>
  <c r="U152" i="1"/>
  <c r="V152" i="1"/>
  <c r="X152" i="1"/>
  <c r="R153" i="1"/>
  <c r="S153" i="1"/>
  <c r="T153" i="1"/>
  <c r="U153" i="1"/>
  <c r="V153" i="1"/>
  <c r="X153" i="1"/>
  <c r="R154" i="1"/>
  <c r="S154" i="1"/>
  <c r="T154" i="1"/>
  <c r="U154" i="1"/>
  <c r="V154" i="1"/>
  <c r="X154" i="1"/>
  <c r="R155" i="1"/>
  <c r="S155" i="1"/>
  <c r="T155" i="1"/>
  <c r="U155" i="1"/>
  <c r="V155" i="1"/>
  <c r="X155" i="1"/>
  <c r="R156" i="1"/>
  <c r="S156" i="1"/>
  <c r="T156" i="1"/>
  <c r="U156" i="1"/>
  <c r="V156" i="1"/>
  <c r="X156" i="1"/>
  <c r="R157" i="1"/>
  <c r="S157" i="1"/>
  <c r="T157" i="1"/>
  <c r="U157" i="1"/>
  <c r="V157" i="1"/>
  <c r="X157" i="1"/>
  <c r="R158" i="1"/>
  <c r="S158" i="1"/>
  <c r="T158" i="1"/>
  <c r="U158" i="1"/>
  <c r="V158" i="1"/>
  <c r="X158" i="1"/>
  <c r="R159" i="1"/>
  <c r="S159" i="1"/>
  <c r="T159" i="1"/>
  <c r="U159" i="1"/>
  <c r="V159" i="1"/>
  <c r="X159" i="1"/>
  <c r="R160" i="1"/>
  <c r="S160" i="1"/>
  <c r="T160" i="1"/>
  <c r="U160" i="1"/>
  <c r="V160" i="1"/>
  <c r="X160" i="1"/>
  <c r="R161" i="1"/>
  <c r="S161" i="1"/>
  <c r="T161" i="1"/>
  <c r="U161" i="1"/>
  <c r="V161" i="1"/>
  <c r="X161" i="1"/>
  <c r="R162" i="1"/>
  <c r="S162" i="1"/>
  <c r="T162" i="1"/>
  <c r="U162" i="1"/>
  <c r="V162" i="1"/>
  <c r="X162" i="1"/>
  <c r="R163" i="1"/>
  <c r="S163" i="1"/>
  <c r="T163" i="1"/>
  <c r="U163" i="1"/>
  <c r="V163" i="1"/>
  <c r="X163" i="1"/>
  <c r="R164" i="1"/>
  <c r="S164" i="1"/>
  <c r="T164" i="1"/>
  <c r="U164" i="1"/>
  <c r="V164" i="1"/>
  <c r="X164" i="1"/>
  <c r="R165" i="1"/>
  <c r="S165" i="1"/>
  <c r="T165" i="1"/>
  <c r="U165" i="1"/>
  <c r="V165" i="1"/>
  <c r="X165" i="1"/>
  <c r="R166" i="1"/>
  <c r="S166" i="1"/>
  <c r="T166" i="1"/>
  <c r="U166" i="1"/>
  <c r="V166" i="1"/>
  <c r="X166" i="1"/>
  <c r="R167" i="1"/>
  <c r="S167" i="1"/>
  <c r="T167" i="1"/>
  <c r="U167" i="1"/>
  <c r="V167" i="1"/>
  <c r="X167" i="1"/>
  <c r="R168" i="1"/>
  <c r="S168" i="1"/>
  <c r="T168" i="1"/>
  <c r="U168" i="1"/>
  <c r="V168" i="1"/>
  <c r="X168" i="1"/>
  <c r="R169" i="1"/>
  <c r="S169" i="1"/>
  <c r="T169" i="1"/>
  <c r="U169" i="1"/>
  <c r="V169" i="1"/>
  <c r="X169" i="1"/>
  <c r="R170" i="1"/>
  <c r="S170" i="1"/>
  <c r="T170" i="1"/>
  <c r="U170" i="1"/>
  <c r="V170" i="1"/>
  <c r="X170" i="1"/>
  <c r="R171" i="1"/>
  <c r="S171" i="1"/>
  <c r="T171" i="1"/>
  <c r="U171" i="1"/>
  <c r="V171" i="1"/>
  <c r="X171" i="1"/>
  <c r="R172" i="1"/>
  <c r="S172" i="1"/>
  <c r="T172" i="1"/>
  <c r="U172" i="1"/>
  <c r="V172" i="1"/>
  <c r="X172" i="1"/>
  <c r="R173" i="1"/>
  <c r="S173" i="1"/>
  <c r="T173" i="1"/>
  <c r="U173" i="1"/>
  <c r="V173" i="1"/>
  <c r="X173" i="1"/>
  <c r="R174" i="1"/>
  <c r="S174" i="1"/>
  <c r="T174" i="1"/>
  <c r="U174" i="1"/>
  <c r="V174" i="1"/>
  <c r="X174" i="1"/>
  <c r="R175" i="1"/>
  <c r="S175" i="1"/>
  <c r="T175" i="1"/>
  <c r="U175" i="1"/>
  <c r="V175" i="1"/>
  <c r="X175" i="1"/>
  <c r="R176" i="1"/>
  <c r="S176" i="1"/>
  <c r="T176" i="1"/>
  <c r="U176" i="1"/>
  <c r="V176" i="1"/>
  <c r="X176" i="1"/>
  <c r="R177" i="1"/>
  <c r="S177" i="1"/>
  <c r="T177" i="1"/>
  <c r="U177" i="1"/>
  <c r="V177" i="1"/>
  <c r="X177" i="1"/>
  <c r="R178" i="1"/>
  <c r="S178" i="1"/>
  <c r="T178" i="1"/>
  <c r="U178" i="1"/>
  <c r="V178" i="1"/>
  <c r="X178" i="1"/>
  <c r="R179" i="1"/>
  <c r="S179" i="1"/>
  <c r="T179" i="1"/>
  <c r="U179" i="1"/>
  <c r="V179" i="1"/>
  <c r="X179" i="1"/>
  <c r="R180" i="1"/>
  <c r="S180" i="1"/>
  <c r="T180" i="1"/>
  <c r="U180" i="1"/>
  <c r="V180" i="1"/>
  <c r="X180" i="1"/>
  <c r="R181" i="1"/>
  <c r="S181" i="1"/>
  <c r="T181" i="1"/>
  <c r="U181" i="1"/>
  <c r="V181" i="1"/>
  <c r="X181" i="1"/>
  <c r="R182" i="1"/>
  <c r="S182" i="1"/>
  <c r="T182" i="1"/>
  <c r="U182" i="1"/>
  <c r="V182" i="1"/>
  <c r="X182" i="1"/>
  <c r="R183" i="1"/>
  <c r="S183" i="1"/>
  <c r="T183" i="1"/>
  <c r="U183" i="1"/>
  <c r="V183" i="1"/>
  <c r="X183" i="1"/>
  <c r="R184" i="1"/>
  <c r="S184" i="1"/>
  <c r="T184" i="1"/>
  <c r="U184" i="1"/>
  <c r="V184" i="1"/>
  <c r="X184" i="1"/>
  <c r="R185" i="1"/>
  <c r="S185" i="1"/>
  <c r="T185" i="1"/>
  <c r="U185" i="1"/>
  <c r="V185" i="1"/>
  <c r="X185" i="1"/>
  <c r="R186" i="1"/>
  <c r="S186" i="1"/>
  <c r="T186" i="1"/>
  <c r="U186" i="1"/>
  <c r="V186" i="1"/>
  <c r="X186" i="1"/>
  <c r="R187" i="1"/>
  <c r="S187" i="1"/>
  <c r="T187" i="1"/>
  <c r="U187" i="1"/>
  <c r="V187" i="1"/>
  <c r="X187" i="1"/>
  <c r="R188" i="1"/>
  <c r="S188" i="1"/>
  <c r="T188" i="1"/>
  <c r="U188" i="1"/>
  <c r="V188" i="1"/>
  <c r="X188" i="1"/>
  <c r="R189" i="1"/>
  <c r="S189" i="1"/>
  <c r="T189" i="1"/>
  <c r="U189" i="1"/>
  <c r="V189" i="1"/>
  <c r="X189" i="1"/>
  <c r="R190" i="1"/>
  <c r="S190" i="1"/>
  <c r="T190" i="1"/>
  <c r="U190" i="1"/>
  <c r="V190" i="1"/>
  <c r="X190" i="1"/>
  <c r="R191" i="1"/>
  <c r="S191" i="1"/>
  <c r="T191" i="1"/>
  <c r="U191" i="1"/>
  <c r="V191" i="1"/>
  <c r="X191" i="1"/>
  <c r="R192" i="1"/>
  <c r="S192" i="1"/>
  <c r="T192" i="1"/>
  <c r="U192" i="1"/>
  <c r="V192" i="1"/>
  <c r="X192" i="1"/>
  <c r="R193" i="1"/>
  <c r="S193" i="1"/>
  <c r="T193" i="1"/>
  <c r="U193" i="1"/>
  <c r="V193" i="1"/>
  <c r="X193" i="1"/>
  <c r="R194" i="1"/>
  <c r="S194" i="1"/>
  <c r="T194" i="1"/>
  <c r="U194" i="1"/>
  <c r="V194" i="1"/>
  <c r="X194" i="1"/>
  <c r="R195" i="1"/>
  <c r="S195" i="1"/>
  <c r="T195" i="1"/>
  <c r="U195" i="1"/>
  <c r="V195" i="1"/>
  <c r="X195" i="1"/>
  <c r="R196" i="1"/>
  <c r="S196" i="1"/>
  <c r="T196" i="1"/>
  <c r="U196" i="1"/>
  <c r="V196" i="1"/>
  <c r="X196" i="1"/>
  <c r="R197" i="1"/>
  <c r="S197" i="1"/>
  <c r="T197" i="1"/>
  <c r="U197" i="1"/>
  <c r="V197" i="1"/>
  <c r="X197" i="1"/>
  <c r="R198" i="1"/>
  <c r="S198" i="1"/>
  <c r="T198" i="1"/>
  <c r="U198" i="1"/>
  <c r="V198" i="1"/>
  <c r="X198" i="1"/>
  <c r="R199" i="1"/>
  <c r="S199" i="1"/>
  <c r="T199" i="1"/>
  <c r="U199" i="1"/>
  <c r="V199" i="1"/>
  <c r="X199" i="1"/>
  <c r="R200" i="1"/>
  <c r="S200" i="1"/>
  <c r="T200" i="1"/>
  <c r="U200" i="1"/>
  <c r="V200" i="1"/>
  <c r="X200" i="1"/>
  <c r="R201" i="1"/>
  <c r="S201" i="1"/>
  <c r="T201" i="1"/>
  <c r="U201" i="1"/>
  <c r="V201" i="1"/>
  <c r="X201" i="1"/>
  <c r="R202" i="1"/>
  <c r="S202" i="1"/>
  <c r="T202" i="1"/>
  <c r="U202" i="1"/>
  <c r="V202" i="1"/>
  <c r="X202" i="1"/>
  <c r="R203" i="1"/>
  <c r="S203" i="1"/>
  <c r="T203" i="1"/>
  <c r="U203" i="1"/>
  <c r="V203" i="1"/>
  <c r="X203" i="1"/>
  <c r="R204" i="1"/>
  <c r="S204" i="1"/>
  <c r="T204" i="1"/>
  <c r="U204" i="1"/>
  <c r="V204" i="1"/>
  <c r="X204" i="1"/>
  <c r="R205" i="1"/>
  <c r="S205" i="1"/>
  <c r="T205" i="1"/>
  <c r="U205" i="1"/>
  <c r="V205" i="1"/>
  <c r="X205" i="1"/>
  <c r="R206" i="1"/>
  <c r="S206" i="1"/>
  <c r="T206" i="1"/>
  <c r="U206" i="1"/>
  <c r="V206" i="1"/>
  <c r="X206" i="1"/>
  <c r="R207" i="1"/>
  <c r="S207" i="1"/>
  <c r="T207" i="1"/>
  <c r="U207" i="1"/>
  <c r="V207" i="1"/>
  <c r="X207" i="1"/>
  <c r="R208" i="1"/>
  <c r="S208" i="1"/>
  <c r="T208" i="1"/>
  <c r="U208" i="1"/>
  <c r="V208" i="1"/>
  <c r="X208" i="1"/>
  <c r="R209" i="1"/>
  <c r="S209" i="1"/>
  <c r="T209" i="1"/>
  <c r="U209" i="1"/>
  <c r="V209" i="1"/>
  <c r="X209" i="1"/>
  <c r="R210" i="1"/>
  <c r="S210" i="1"/>
  <c r="T210" i="1"/>
  <c r="U210" i="1"/>
  <c r="V210" i="1"/>
  <c r="X210" i="1"/>
  <c r="R211" i="1"/>
  <c r="S211" i="1"/>
  <c r="T211" i="1"/>
  <c r="U211" i="1"/>
  <c r="V211" i="1"/>
  <c r="X211" i="1"/>
  <c r="R212" i="1"/>
  <c r="S212" i="1"/>
  <c r="T212" i="1"/>
  <c r="U212" i="1"/>
  <c r="V212" i="1"/>
  <c r="X212" i="1"/>
  <c r="R213" i="1"/>
  <c r="S213" i="1"/>
  <c r="T213" i="1"/>
  <c r="U213" i="1"/>
  <c r="V213" i="1"/>
  <c r="X213" i="1"/>
  <c r="R214" i="1"/>
  <c r="S214" i="1"/>
  <c r="T214" i="1"/>
  <c r="U214" i="1"/>
  <c r="V214" i="1"/>
  <c r="X214" i="1"/>
  <c r="R215" i="1"/>
  <c r="S215" i="1"/>
  <c r="T215" i="1"/>
  <c r="U215" i="1"/>
  <c r="V215" i="1"/>
  <c r="X215" i="1"/>
  <c r="R216" i="1"/>
  <c r="S216" i="1"/>
  <c r="T216" i="1"/>
  <c r="U216" i="1"/>
  <c r="V216" i="1"/>
  <c r="X216" i="1"/>
  <c r="R217" i="1"/>
  <c r="S217" i="1"/>
  <c r="T217" i="1"/>
  <c r="U217" i="1"/>
  <c r="V217" i="1"/>
  <c r="X217" i="1"/>
  <c r="R218" i="1"/>
  <c r="S218" i="1"/>
  <c r="T218" i="1"/>
  <c r="U218" i="1"/>
  <c r="V218" i="1"/>
  <c r="X218" i="1"/>
  <c r="R219" i="1"/>
  <c r="S219" i="1"/>
  <c r="T219" i="1"/>
  <c r="U219" i="1"/>
  <c r="V219" i="1"/>
  <c r="X219" i="1"/>
  <c r="R220" i="1"/>
  <c r="S220" i="1"/>
  <c r="T220" i="1"/>
  <c r="U220" i="1"/>
  <c r="V220" i="1"/>
  <c r="X220" i="1"/>
  <c r="R221" i="1"/>
  <c r="S221" i="1"/>
  <c r="T221" i="1"/>
  <c r="U221" i="1"/>
  <c r="V221" i="1"/>
  <c r="X221" i="1"/>
  <c r="R222" i="1"/>
  <c r="S222" i="1"/>
  <c r="T222" i="1"/>
  <c r="U222" i="1"/>
  <c r="V222" i="1"/>
  <c r="X222" i="1"/>
  <c r="R223" i="1"/>
  <c r="S223" i="1"/>
  <c r="T223" i="1"/>
  <c r="U223" i="1"/>
  <c r="V223" i="1"/>
  <c r="X223" i="1"/>
  <c r="R224" i="1"/>
  <c r="S224" i="1"/>
  <c r="T224" i="1"/>
  <c r="U224" i="1"/>
  <c r="V224" i="1"/>
  <c r="X224" i="1"/>
  <c r="R225" i="1"/>
  <c r="S225" i="1"/>
  <c r="T225" i="1"/>
  <c r="U225" i="1"/>
  <c r="V225" i="1"/>
  <c r="X225" i="1"/>
  <c r="R226" i="1"/>
  <c r="S226" i="1"/>
  <c r="T226" i="1"/>
  <c r="U226" i="1"/>
  <c r="V226" i="1"/>
  <c r="X226" i="1"/>
  <c r="R227" i="1"/>
  <c r="S227" i="1"/>
  <c r="T227" i="1"/>
  <c r="U227" i="1"/>
  <c r="V227" i="1"/>
  <c r="X227" i="1"/>
  <c r="R228" i="1"/>
  <c r="S228" i="1"/>
  <c r="T228" i="1"/>
  <c r="U228" i="1"/>
  <c r="V228" i="1"/>
  <c r="X228" i="1"/>
  <c r="R229" i="1"/>
  <c r="S229" i="1"/>
  <c r="T229" i="1"/>
  <c r="U229" i="1"/>
  <c r="V229" i="1"/>
  <c r="X229" i="1"/>
  <c r="R230" i="1"/>
  <c r="S230" i="1"/>
  <c r="T230" i="1"/>
  <c r="U230" i="1"/>
  <c r="V230" i="1"/>
  <c r="X230" i="1"/>
  <c r="R231" i="1"/>
  <c r="S231" i="1"/>
  <c r="T231" i="1"/>
  <c r="U231" i="1"/>
  <c r="V231" i="1"/>
  <c r="X231" i="1"/>
  <c r="R232" i="1"/>
  <c r="S232" i="1"/>
  <c r="T232" i="1"/>
  <c r="U232" i="1"/>
  <c r="V232" i="1"/>
  <c r="X232" i="1"/>
  <c r="R233" i="1"/>
  <c r="S233" i="1"/>
  <c r="T233" i="1"/>
  <c r="U233" i="1"/>
  <c r="V233" i="1"/>
  <c r="X233" i="1"/>
  <c r="R234" i="1"/>
  <c r="S234" i="1"/>
  <c r="T234" i="1"/>
  <c r="U234" i="1"/>
  <c r="V234" i="1"/>
  <c r="X234" i="1"/>
  <c r="R235" i="1"/>
  <c r="S235" i="1"/>
  <c r="T235" i="1"/>
  <c r="U235" i="1"/>
  <c r="V235" i="1"/>
  <c r="X235" i="1"/>
  <c r="R236" i="1"/>
  <c r="S236" i="1"/>
  <c r="T236" i="1"/>
  <c r="U236" i="1"/>
  <c r="V236" i="1"/>
  <c r="X236" i="1"/>
  <c r="R237" i="1"/>
  <c r="S237" i="1"/>
  <c r="T237" i="1"/>
  <c r="U237" i="1"/>
  <c r="V237" i="1"/>
  <c r="X237" i="1"/>
  <c r="R238" i="1"/>
  <c r="S238" i="1"/>
  <c r="T238" i="1"/>
  <c r="U238" i="1"/>
  <c r="V238" i="1"/>
  <c r="X238" i="1"/>
  <c r="R239" i="1"/>
  <c r="S239" i="1"/>
  <c r="T239" i="1"/>
  <c r="U239" i="1"/>
  <c r="V239" i="1"/>
  <c r="X239" i="1"/>
  <c r="R240" i="1"/>
  <c r="S240" i="1"/>
  <c r="T240" i="1"/>
  <c r="U240" i="1"/>
  <c r="V240" i="1"/>
  <c r="X240" i="1"/>
  <c r="R241" i="1"/>
  <c r="S241" i="1"/>
  <c r="T241" i="1"/>
  <c r="U241" i="1"/>
  <c r="V241" i="1"/>
  <c r="X241" i="1"/>
  <c r="R242" i="1"/>
  <c r="S242" i="1"/>
  <c r="T242" i="1"/>
  <c r="U242" i="1"/>
  <c r="V242" i="1"/>
  <c r="X242" i="1"/>
  <c r="R243" i="1"/>
  <c r="S243" i="1"/>
  <c r="T243" i="1"/>
  <c r="U243" i="1"/>
  <c r="V243" i="1"/>
  <c r="X243" i="1"/>
  <c r="R244" i="1"/>
  <c r="S244" i="1"/>
  <c r="T244" i="1"/>
  <c r="U244" i="1"/>
  <c r="V244" i="1"/>
  <c r="X244" i="1"/>
  <c r="R245" i="1"/>
  <c r="S245" i="1"/>
  <c r="T245" i="1"/>
  <c r="U245" i="1"/>
  <c r="V245" i="1"/>
  <c r="X245" i="1"/>
  <c r="R246" i="1"/>
  <c r="S246" i="1"/>
  <c r="T246" i="1"/>
  <c r="U246" i="1"/>
  <c r="V246" i="1"/>
  <c r="X246" i="1"/>
  <c r="R247" i="1"/>
  <c r="S247" i="1"/>
  <c r="T247" i="1"/>
  <c r="U247" i="1"/>
  <c r="V247" i="1"/>
  <c r="X247" i="1"/>
  <c r="R248" i="1"/>
  <c r="S248" i="1"/>
  <c r="T248" i="1"/>
  <c r="U248" i="1"/>
  <c r="V248" i="1"/>
  <c r="X248" i="1"/>
  <c r="R249" i="1"/>
  <c r="S249" i="1"/>
  <c r="T249" i="1"/>
  <c r="U249" i="1"/>
  <c r="V249" i="1"/>
  <c r="X249" i="1"/>
  <c r="R250" i="1"/>
  <c r="S250" i="1"/>
  <c r="T250" i="1"/>
  <c r="U250" i="1"/>
  <c r="V250" i="1"/>
  <c r="X250" i="1"/>
  <c r="R251" i="1"/>
  <c r="S251" i="1"/>
  <c r="T251" i="1"/>
  <c r="U251" i="1"/>
  <c r="V251" i="1"/>
  <c r="X251" i="1"/>
  <c r="R252" i="1"/>
  <c r="S252" i="1"/>
  <c r="T252" i="1"/>
  <c r="U252" i="1"/>
  <c r="V252" i="1"/>
  <c r="X252" i="1"/>
  <c r="R253" i="1"/>
  <c r="S253" i="1"/>
  <c r="T253" i="1"/>
  <c r="U253" i="1"/>
  <c r="V253" i="1"/>
  <c r="X253" i="1"/>
  <c r="R254" i="1"/>
  <c r="S254" i="1"/>
  <c r="T254" i="1"/>
  <c r="U254" i="1"/>
  <c r="V254" i="1"/>
  <c r="X254" i="1"/>
  <c r="R255" i="1"/>
  <c r="S255" i="1"/>
  <c r="T255" i="1"/>
  <c r="U255" i="1"/>
  <c r="V255" i="1"/>
  <c r="X255" i="1"/>
  <c r="R256" i="1"/>
  <c r="S256" i="1"/>
  <c r="T256" i="1"/>
  <c r="U256" i="1"/>
  <c r="V256" i="1"/>
  <c r="X256" i="1"/>
  <c r="R257" i="1"/>
  <c r="S257" i="1"/>
  <c r="T257" i="1"/>
  <c r="U257" i="1"/>
  <c r="V257" i="1"/>
  <c r="X257" i="1"/>
  <c r="R258" i="1"/>
  <c r="S258" i="1"/>
  <c r="T258" i="1"/>
  <c r="U258" i="1"/>
  <c r="V258" i="1"/>
  <c r="X258" i="1"/>
  <c r="R259" i="1"/>
  <c r="S259" i="1"/>
  <c r="T259" i="1"/>
  <c r="U259" i="1"/>
  <c r="V259" i="1"/>
  <c r="X259" i="1"/>
  <c r="R260" i="1"/>
  <c r="S260" i="1"/>
  <c r="T260" i="1"/>
  <c r="U260" i="1"/>
  <c r="V260" i="1"/>
  <c r="X260" i="1"/>
  <c r="R261" i="1"/>
  <c r="S261" i="1"/>
  <c r="T261" i="1"/>
  <c r="U261" i="1"/>
  <c r="V261" i="1"/>
  <c r="X261" i="1"/>
  <c r="R262" i="1"/>
  <c r="S262" i="1"/>
  <c r="T262" i="1"/>
  <c r="U262" i="1"/>
  <c r="V262" i="1"/>
  <c r="X262" i="1"/>
  <c r="R263" i="1"/>
  <c r="S263" i="1"/>
  <c r="T263" i="1"/>
  <c r="U263" i="1"/>
  <c r="V263" i="1"/>
  <c r="X263" i="1"/>
  <c r="R264" i="1"/>
  <c r="S264" i="1"/>
  <c r="T264" i="1"/>
  <c r="U264" i="1"/>
  <c r="V264" i="1"/>
  <c r="X264" i="1"/>
  <c r="R265" i="1"/>
  <c r="S265" i="1"/>
  <c r="T265" i="1"/>
  <c r="U265" i="1"/>
  <c r="V265" i="1"/>
  <c r="X265" i="1"/>
  <c r="R266" i="1"/>
  <c r="S266" i="1"/>
  <c r="T266" i="1"/>
  <c r="U266" i="1"/>
  <c r="V266" i="1"/>
  <c r="X266" i="1"/>
  <c r="R267" i="1"/>
  <c r="S267" i="1"/>
  <c r="T267" i="1"/>
  <c r="U267" i="1"/>
  <c r="V267" i="1"/>
  <c r="X267" i="1"/>
  <c r="R268" i="1"/>
  <c r="S268" i="1"/>
  <c r="T268" i="1"/>
  <c r="U268" i="1"/>
  <c r="V268" i="1"/>
  <c r="X268" i="1"/>
  <c r="R269" i="1"/>
  <c r="S269" i="1"/>
  <c r="T269" i="1"/>
  <c r="U269" i="1"/>
  <c r="V269" i="1"/>
  <c r="X269" i="1"/>
  <c r="R270" i="1"/>
  <c r="S270" i="1"/>
  <c r="T270" i="1"/>
  <c r="U270" i="1"/>
  <c r="V270" i="1"/>
  <c r="X270" i="1"/>
  <c r="R271" i="1"/>
  <c r="S271" i="1"/>
  <c r="T271" i="1"/>
  <c r="U271" i="1"/>
  <c r="V271" i="1"/>
  <c r="X271" i="1"/>
  <c r="R272" i="1"/>
  <c r="S272" i="1"/>
  <c r="T272" i="1"/>
  <c r="U272" i="1"/>
  <c r="V272" i="1"/>
  <c r="X272" i="1"/>
  <c r="R273" i="1"/>
  <c r="S273" i="1"/>
  <c r="T273" i="1"/>
  <c r="U273" i="1"/>
  <c r="V273" i="1"/>
  <c r="X273" i="1"/>
  <c r="R274" i="1"/>
  <c r="S274" i="1"/>
  <c r="T274" i="1"/>
  <c r="U274" i="1"/>
  <c r="V274" i="1"/>
  <c r="X274" i="1"/>
  <c r="R275" i="1"/>
  <c r="S275" i="1"/>
  <c r="T275" i="1"/>
  <c r="U275" i="1"/>
  <c r="V275" i="1"/>
  <c r="X275" i="1"/>
  <c r="R276" i="1"/>
  <c r="S276" i="1"/>
  <c r="T276" i="1"/>
  <c r="U276" i="1"/>
  <c r="V276" i="1"/>
  <c r="X276" i="1"/>
  <c r="R277" i="1"/>
  <c r="S277" i="1"/>
  <c r="T277" i="1"/>
  <c r="U277" i="1"/>
  <c r="V277" i="1"/>
  <c r="X277" i="1"/>
  <c r="R278" i="1"/>
  <c r="S278" i="1"/>
  <c r="T278" i="1"/>
  <c r="U278" i="1"/>
  <c r="V278" i="1"/>
  <c r="X278" i="1"/>
  <c r="R279" i="1"/>
  <c r="S279" i="1"/>
  <c r="T279" i="1"/>
  <c r="U279" i="1"/>
  <c r="V279" i="1"/>
  <c r="X279" i="1"/>
  <c r="R280" i="1"/>
  <c r="S280" i="1"/>
  <c r="T280" i="1"/>
  <c r="U280" i="1"/>
  <c r="V280" i="1"/>
  <c r="X280" i="1"/>
  <c r="R281" i="1"/>
  <c r="S281" i="1"/>
  <c r="T281" i="1"/>
  <c r="U281" i="1"/>
  <c r="V281" i="1"/>
  <c r="X281" i="1"/>
  <c r="R282" i="1"/>
  <c r="S282" i="1"/>
  <c r="T282" i="1"/>
  <c r="U282" i="1"/>
  <c r="V282" i="1"/>
  <c r="X282" i="1"/>
  <c r="R283" i="1"/>
  <c r="S283" i="1"/>
  <c r="T283" i="1"/>
  <c r="U283" i="1"/>
  <c r="V283" i="1"/>
  <c r="X283" i="1"/>
  <c r="R284" i="1"/>
  <c r="S284" i="1"/>
  <c r="T284" i="1"/>
  <c r="U284" i="1"/>
  <c r="V284" i="1"/>
  <c r="X284" i="1"/>
  <c r="R285" i="1"/>
  <c r="S285" i="1"/>
  <c r="T285" i="1"/>
  <c r="U285" i="1"/>
  <c r="V285" i="1"/>
  <c r="X285" i="1"/>
  <c r="R286" i="1"/>
  <c r="S286" i="1"/>
  <c r="T286" i="1"/>
  <c r="U286" i="1"/>
  <c r="V286" i="1"/>
  <c r="X286" i="1"/>
  <c r="R287" i="1"/>
  <c r="S287" i="1"/>
  <c r="T287" i="1"/>
  <c r="U287" i="1"/>
  <c r="V287" i="1"/>
  <c r="X287" i="1"/>
  <c r="R288" i="1"/>
  <c r="S288" i="1"/>
  <c r="T288" i="1"/>
  <c r="U288" i="1"/>
  <c r="V288" i="1"/>
  <c r="X288" i="1"/>
  <c r="R289" i="1"/>
  <c r="S289" i="1"/>
  <c r="T289" i="1"/>
  <c r="U289" i="1"/>
  <c r="V289" i="1"/>
  <c r="X289" i="1"/>
  <c r="R290" i="1"/>
  <c r="S290" i="1"/>
  <c r="T290" i="1"/>
  <c r="U290" i="1"/>
  <c r="V290" i="1"/>
  <c r="X290" i="1"/>
  <c r="R291" i="1"/>
  <c r="S291" i="1"/>
  <c r="T291" i="1"/>
  <c r="U291" i="1"/>
  <c r="V291" i="1"/>
  <c r="X291" i="1"/>
  <c r="R292" i="1"/>
  <c r="S292" i="1"/>
  <c r="T292" i="1"/>
  <c r="U292" i="1"/>
  <c r="V292" i="1"/>
  <c r="X292" i="1"/>
  <c r="R293" i="1"/>
  <c r="S293" i="1"/>
  <c r="T293" i="1"/>
  <c r="U293" i="1"/>
  <c r="V293" i="1"/>
  <c r="X293" i="1"/>
  <c r="R294" i="1"/>
  <c r="S294" i="1"/>
  <c r="T294" i="1"/>
  <c r="U294" i="1"/>
  <c r="V294" i="1"/>
  <c r="X294" i="1"/>
  <c r="R295" i="1"/>
  <c r="S295" i="1"/>
  <c r="T295" i="1"/>
  <c r="U295" i="1"/>
  <c r="V295" i="1"/>
  <c r="X295" i="1"/>
  <c r="R296" i="1"/>
  <c r="S296" i="1"/>
  <c r="T296" i="1"/>
  <c r="U296" i="1"/>
  <c r="V296" i="1"/>
  <c r="X296" i="1"/>
  <c r="R297" i="1"/>
  <c r="S297" i="1"/>
  <c r="T297" i="1"/>
  <c r="U297" i="1"/>
  <c r="V297" i="1"/>
  <c r="X297" i="1"/>
  <c r="R298" i="1"/>
  <c r="S298" i="1"/>
  <c r="T298" i="1"/>
  <c r="U298" i="1"/>
  <c r="V298" i="1"/>
  <c r="X298" i="1"/>
  <c r="R299" i="1"/>
  <c r="S299" i="1"/>
  <c r="T299" i="1"/>
  <c r="U299" i="1"/>
  <c r="V299" i="1"/>
  <c r="X299" i="1"/>
  <c r="R300" i="1"/>
  <c r="S300" i="1"/>
  <c r="T300" i="1"/>
  <c r="U300" i="1"/>
  <c r="V300" i="1"/>
  <c r="X300" i="1"/>
  <c r="R301" i="1"/>
  <c r="S301" i="1"/>
  <c r="T301" i="1"/>
  <c r="U301" i="1"/>
  <c r="V301" i="1"/>
  <c r="X301" i="1"/>
  <c r="R302" i="1"/>
  <c r="S302" i="1"/>
  <c r="T302" i="1"/>
  <c r="U302" i="1"/>
  <c r="V302" i="1"/>
  <c r="X302" i="1"/>
  <c r="R303" i="1"/>
  <c r="S303" i="1"/>
  <c r="T303" i="1"/>
  <c r="U303" i="1"/>
  <c r="V303" i="1"/>
  <c r="X303" i="1"/>
  <c r="R304" i="1"/>
  <c r="S304" i="1"/>
  <c r="T304" i="1"/>
  <c r="U304" i="1"/>
  <c r="V304" i="1"/>
  <c r="X304" i="1"/>
  <c r="R305" i="1"/>
  <c r="S305" i="1"/>
  <c r="T305" i="1"/>
  <c r="U305" i="1"/>
  <c r="V305" i="1"/>
  <c r="X305" i="1"/>
  <c r="R306" i="1"/>
  <c r="S306" i="1"/>
  <c r="T306" i="1"/>
  <c r="U306" i="1"/>
  <c r="V306" i="1"/>
  <c r="X306" i="1"/>
  <c r="R307" i="1"/>
  <c r="S307" i="1"/>
  <c r="T307" i="1"/>
  <c r="U307" i="1"/>
  <c r="V307" i="1"/>
  <c r="X307" i="1"/>
  <c r="R308" i="1"/>
  <c r="S308" i="1"/>
  <c r="T308" i="1"/>
  <c r="U308" i="1"/>
  <c r="V308" i="1"/>
  <c r="X308" i="1"/>
  <c r="R309" i="1"/>
  <c r="S309" i="1"/>
  <c r="T309" i="1"/>
  <c r="U309" i="1"/>
  <c r="V309" i="1"/>
  <c r="X309" i="1"/>
  <c r="R310" i="1"/>
  <c r="S310" i="1"/>
  <c r="T310" i="1"/>
  <c r="U310" i="1"/>
  <c r="V310" i="1"/>
  <c r="X310" i="1"/>
  <c r="R311" i="1"/>
  <c r="S311" i="1"/>
  <c r="T311" i="1"/>
  <c r="U311" i="1"/>
  <c r="V311" i="1"/>
  <c r="X311" i="1"/>
  <c r="R312" i="1"/>
  <c r="S312" i="1"/>
  <c r="T312" i="1"/>
  <c r="U312" i="1"/>
  <c r="V312" i="1"/>
  <c r="X312" i="1"/>
  <c r="R313" i="1"/>
  <c r="S313" i="1"/>
  <c r="T313" i="1"/>
  <c r="U313" i="1"/>
  <c r="V313" i="1"/>
  <c r="X313" i="1"/>
  <c r="R314" i="1"/>
  <c r="S314" i="1"/>
  <c r="T314" i="1"/>
  <c r="U314" i="1"/>
  <c r="V314" i="1"/>
  <c r="X314" i="1"/>
  <c r="R315" i="1"/>
  <c r="S315" i="1"/>
  <c r="T315" i="1"/>
  <c r="U315" i="1"/>
  <c r="V315" i="1"/>
  <c r="X315" i="1"/>
  <c r="R316" i="1"/>
  <c r="S316" i="1"/>
  <c r="T316" i="1"/>
  <c r="U316" i="1"/>
  <c r="V316" i="1"/>
  <c r="X316" i="1"/>
  <c r="R317" i="1"/>
  <c r="S317" i="1"/>
  <c r="T317" i="1"/>
  <c r="U317" i="1"/>
  <c r="V317" i="1"/>
  <c r="X317" i="1"/>
  <c r="R318" i="1"/>
  <c r="S318" i="1"/>
  <c r="T318" i="1"/>
  <c r="U318" i="1"/>
  <c r="V318" i="1"/>
  <c r="X318" i="1"/>
  <c r="R319" i="1"/>
  <c r="S319" i="1"/>
  <c r="T319" i="1"/>
  <c r="U319" i="1"/>
  <c r="V319" i="1"/>
  <c r="X319" i="1"/>
  <c r="R320" i="1"/>
  <c r="S320" i="1"/>
  <c r="T320" i="1"/>
  <c r="U320" i="1"/>
  <c r="V320" i="1"/>
  <c r="X320" i="1"/>
  <c r="R321" i="1"/>
  <c r="S321" i="1"/>
  <c r="T321" i="1"/>
  <c r="U321" i="1"/>
  <c r="V321" i="1"/>
  <c r="X321" i="1"/>
  <c r="R322" i="1"/>
  <c r="S322" i="1"/>
  <c r="T322" i="1"/>
  <c r="U322" i="1"/>
  <c r="V322" i="1"/>
  <c r="X322" i="1"/>
  <c r="R323" i="1"/>
  <c r="S323" i="1"/>
  <c r="T323" i="1"/>
  <c r="U323" i="1"/>
  <c r="V323" i="1"/>
  <c r="X323" i="1"/>
  <c r="R324" i="1"/>
  <c r="S324" i="1"/>
  <c r="T324" i="1"/>
  <c r="U324" i="1"/>
  <c r="V324" i="1"/>
  <c r="X324" i="1"/>
  <c r="R325" i="1"/>
  <c r="S325" i="1"/>
  <c r="T325" i="1"/>
  <c r="U325" i="1"/>
  <c r="V325" i="1"/>
  <c r="X325" i="1"/>
  <c r="R326" i="1"/>
  <c r="S326" i="1"/>
  <c r="T326" i="1"/>
  <c r="U326" i="1"/>
  <c r="V326" i="1"/>
  <c r="X326" i="1"/>
  <c r="R327" i="1"/>
  <c r="S327" i="1"/>
  <c r="T327" i="1"/>
  <c r="U327" i="1"/>
  <c r="V327" i="1"/>
  <c r="X327" i="1"/>
  <c r="R328" i="1"/>
  <c r="S328" i="1"/>
  <c r="T328" i="1"/>
  <c r="U328" i="1"/>
  <c r="V328" i="1"/>
  <c r="X328" i="1"/>
  <c r="R329" i="1"/>
  <c r="S329" i="1"/>
  <c r="T329" i="1"/>
  <c r="U329" i="1"/>
  <c r="V329" i="1"/>
  <c r="X329" i="1"/>
  <c r="R330" i="1"/>
  <c r="S330" i="1"/>
  <c r="T330" i="1"/>
  <c r="U330" i="1"/>
  <c r="V330" i="1"/>
  <c r="X330" i="1"/>
  <c r="R331" i="1"/>
  <c r="S331" i="1"/>
  <c r="T331" i="1"/>
  <c r="U331" i="1"/>
  <c r="V331" i="1"/>
  <c r="X331" i="1"/>
  <c r="R332" i="1"/>
  <c r="S332" i="1"/>
  <c r="T332" i="1"/>
  <c r="U332" i="1"/>
  <c r="V332" i="1"/>
  <c r="X332" i="1"/>
  <c r="R333" i="1"/>
  <c r="S333" i="1"/>
  <c r="T333" i="1"/>
  <c r="U333" i="1"/>
  <c r="V333" i="1"/>
  <c r="X333" i="1"/>
  <c r="R334" i="1"/>
  <c r="S334" i="1"/>
  <c r="T334" i="1"/>
  <c r="U334" i="1"/>
  <c r="V334" i="1"/>
  <c r="X334" i="1"/>
  <c r="R335" i="1"/>
  <c r="S335" i="1"/>
  <c r="T335" i="1"/>
  <c r="U335" i="1"/>
  <c r="V335" i="1"/>
  <c r="X335" i="1"/>
  <c r="R336" i="1"/>
  <c r="S336" i="1"/>
  <c r="T336" i="1"/>
  <c r="U336" i="1"/>
  <c r="V336" i="1"/>
  <c r="X336" i="1"/>
  <c r="R337" i="1"/>
  <c r="S337" i="1"/>
  <c r="T337" i="1"/>
  <c r="U337" i="1"/>
  <c r="V337" i="1"/>
  <c r="X337" i="1"/>
  <c r="R338" i="1"/>
  <c r="S338" i="1"/>
  <c r="T338" i="1"/>
  <c r="U338" i="1"/>
  <c r="V338" i="1"/>
  <c r="X338" i="1"/>
  <c r="R339" i="1"/>
  <c r="S339" i="1"/>
  <c r="T339" i="1"/>
  <c r="U339" i="1"/>
  <c r="V339" i="1"/>
  <c r="X339" i="1"/>
  <c r="R340" i="1"/>
  <c r="S340" i="1"/>
  <c r="T340" i="1"/>
  <c r="U340" i="1"/>
  <c r="V340" i="1"/>
  <c r="X340" i="1"/>
  <c r="R341" i="1"/>
  <c r="S341" i="1"/>
  <c r="T341" i="1"/>
  <c r="U341" i="1"/>
  <c r="V341" i="1"/>
  <c r="X341" i="1"/>
  <c r="R342" i="1"/>
  <c r="S342" i="1"/>
  <c r="T342" i="1"/>
  <c r="U342" i="1"/>
  <c r="V342" i="1"/>
  <c r="X342" i="1"/>
  <c r="R343" i="1"/>
  <c r="S343" i="1"/>
  <c r="T343" i="1"/>
  <c r="U343" i="1"/>
  <c r="V343" i="1"/>
  <c r="X343" i="1"/>
  <c r="R344" i="1"/>
  <c r="S344" i="1"/>
  <c r="T344" i="1"/>
  <c r="U344" i="1"/>
  <c r="V344" i="1"/>
  <c r="X344" i="1"/>
  <c r="R345" i="1"/>
  <c r="S345" i="1"/>
  <c r="T345" i="1"/>
  <c r="U345" i="1"/>
  <c r="V345" i="1"/>
  <c r="X345" i="1"/>
  <c r="R346" i="1"/>
  <c r="S346" i="1"/>
  <c r="T346" i="1"/>
  <c r="U346" i="1"/>
  <c r="V346" i="1"/>
  <c r="X346" i="1"/>
  <c r="R347" i="1"/>
  <c r="S347" i="1"/>
  <c r="T347" i="1"/>
  <c r="U347" i="1"/>
  <c r="V347" i="1"/>
  <c r="X347" i="1"/>
  <c r="R348" i="1"/>
  <c r="S348" i="1"/>
  <c r="T348" i="1"/>
  <c r="U348" i="1"/>
  <c r="V348" i="1"/>
  <c r="X348" i="1"/>
  <c r="R349" i="1"/>
  <c r="S349" i="1"/>
  <c r="T349" i="1"/>
  <c r="U349" i="1"/>
  <c r="V349" i="1"/>
  <c r="X349" i="1"/>
  <c r="R350" i="1"/>
  <c r="S350" i="1"/>
  <c r="T350" i="1"/>
  <c r="U350" i="1"/>
  <c r="V350" i="1"/>
  <c r="X350" i="1"/>
  <c r="R351" i="1"/>
  <c r="S351" i="1"/>
  <c r="T351" i="1"/>
  <c r="U351" i="1"/>
  <c r="V351" i="1"/>
  <c r="X351" i="1"/>
  <c r="R352" i="1"/>
  <c r="S352" i="1"/>
  <c r="T352" i="1"/>
  <c r="U352" i="1"/>
  <c r="V352" i="1"/>
  <c r="X352" i="1"/>
  <c r="R353" i="1"/>
  <c r="S353" i="1"/>
  <c r="T353" i="1"/>
  <c r="U353" i="1"/>
  <c r="V353" i="1"/>
  <c r="X353" i="1"/>
  <c r="R354" i="1"/>
  <c r="S354" i="1"/>
  <c r="T354" i="1"/>
  <c r="U354" i="1"/>
  <c r="V354" i="1"/>
  <c r="X354" i="1"/>
  <c r="R355" i="1"/>
  <c r="S355" i="1"/>
  <c r="T355" i="1"/>
  <c r="U355" i="1"/>
  <c r="V355" i="1"/>
  <c r="X355" i="1"/>
  <c r="R356" i="1"/>
  <c r="S356" i="1"/>
  <c r="T356" i="1"/>
  <c r="U356" i="1"/>
  <c r="V356" i="1"/>
  <c r="X356" i="1"/>
  <c r="R357" i="1"/>
  <c r="S357" i="1"/>
  <c r="T357" i="1"/>
  <c r="U357" i="1"/>
  <c r="V357" i="1"/>
  <c r="X357" i="1"/>
  <c r="R358" i="1"/>
  <c r="S358" i="1"/>
  <c r="T358" i="1"/>
  <c r="U358" i="1"/>
  <c r="V358" i="1"/>
  <c r="X358" i="1"/>
  <c r="R359" i="1"/>
  <c r="S359" i="1"/>
  <c r="T359" i="1"/>
  <c r="U359" i="1"/>
  <c r="V359" i="1"/>
  <c r="X359" i="1"/>
  <c r="R360" i="1"/>
  <c r="S360" i="1"/>
  <c r="T360" i="1"/>
  <c r="U360" i="1"/>
  <c r="V360" i="1"/>
  <c r="X360" i="1"/>
  <c r="R361" i="1"/>
  <c r="S361" i="1"/>
  <c r="T361" i="1"/>
  <c r="U361" i="1"/>
  <c r="V361" i="1"/>
  <c r="X361" i="1"/>
  <c r="R362" i="1"/>
  <c r="S362" i="1"/>
  <c r="T362" i="1"/>
  <c r="U362" i="1"/>
  <c r="V362" i="1"/>
  <c r="X362" i="1"/>
  <c r="R363" i="1"/>
  <c r="S363" i="1"/>
  <c r="T363" i="1"/>
  <c r="U363" i="1"/>
  <c r="V363" i="1"/>
  <c r="X363" i="1"/>
  <c r="R364" i="1"/>
  <c r="S364" i="1"/>
  <c r="T364" i="1"/>
  <c r="U364" i="1"/>
  <c r="V364" i="1"/>
  <c r="X364" i="1"/>
  <c r="R365" i="1"/>
  <c r="S365" i="1"/>
  <c r="T365" i="1"/>
  <c r="U365" i="1"/>
  <c r="V365" i="1"/>
  <c r="X365" i="1"/>
  <c r="R366" i="1"/>
  <c r="S366" i="1"/>
  <c r="T366" i="1"/>
  <c r="U366" i="1"/>
  <c r="V366" i="1"/>
  <c r="X366" i="1"/>
  <c r="R367" i="1"/>
  <c r="S367" i="1"/>
  <c r="T367" i="1"/>
  <c r="U367" i="1"/>
  <c r="V367" i="1"/>
  <c r="X367" i="1"/>
  <c r="R368" i="1"/>
  <c r="S368" i="1"/>
  <c r="T368" i="1"/>
  <c r="U368" i="1"/>
  <c r="V368" i="1"/>
  <c r="X368" i="1"/>
  <c r="R369" i="1"/>
  <c r="S369" i="1"/>
  <c r="T369" i="1"/>
  <c r="U369" i="1"/>
  <c r="V369" i="1"/>
  <c r="X369" i="1"/>
  <c r="R370" i="1"/>
  <c r="S370" i="1"/>
  <c r="T370" i="1"/>
  <c r="U370" i="1"/>
  <c r="V370" i="1"/>
  <c r="X370" i="1"/>
  <c r="R371" i="1"/>
  <c r="S371" i="1"/>
  <c r="T371" i="1"/>
  <c r="U371" i="1"/>
  <c r="V371" i="1"/>
  <c r="X371" i="1"/>
  <c r="R372" i="1"/>
  <c r="S372" i="1"/>
  <c r="T372" i="1"/>
  <c r="U372" i="1"/>
  <c r="V372" i="1"/>
  <c r="X372" i="1"/>
  <c r="R373" i="1"/>
  <c r="S373" i="1"/>
  <c r="T373" i="1"/>
  <c r="U373" i="1"/>
  <c r="V373" i="1"/>
  <c r="X373" i="1"/>
  <c r="R374" i="1"/>
  <c r="S374" i="1"/>
  <c r="T374" i="1"/>
  <c r="U374" i="1"/>
  <c r="V374" i="1"/>
  <c r="X374" i="1"/>
  <c r="R375" i="1"/>
  <c r="S375" i="1"/>
  <c r="T375" i="1"/>
  <c r="U375" i="1"/>
  <c r="V375" i="1"/>
  <c r="X375" i="1"/>
  <c r="R376" i="1"/>
  <c r="S376" i="1"/>
  <c r="T376" i="1"/>
  <c r="U376" i="1"/>
  <c r="V376" i="1"/>
  <c r="X376" i="1"/>
  <c r="R377" i="1"/>
  <c r="S377" i="1"/>
  <c r="T377" i="1"/>
  <c r="U377" i="1"/>
  <c r="V377" i="1"/>
  <c r="X377" i="1"/>
  <c r="R378" i="1"/>
  <c r="S378" i="1"/>
  <c r="T378" i="1"/>
  <c r="U378" i="1"/>
  <c r="V378" i="1"/>
  <c r="X378" i="1"/>
  <c r="R379" i="1"/>
  <c r="S379" i="1"/>
  <c r="T379" i="1"/>
  <c r="U379" i="1"/>
  <c r="V379" i="1"/>
  <c r="X379" i="1"/>
  <c r="R380" i="1"/>
  <c r="S380" i="1"/>
  <c r="T380" i="1"/>
  <c r="U380" i="1"/>
  <c r="V380" i="1"/>
  <c r="X380" i="1"/>
  <c r="R381" i="1"/>
  <c r="S381" i="1"/>
  <c r="T381" i="1"/>
  <c r="U381" i="1"/>
  <c r="V381" i="1"/>
  <c r="X381" i="1"/>
  <c r="R382" i="1"/>
  <c r="S382" i="1"/>
  <c r="T382" i="1"/>
  <c r="U382" i="1"/>
  <c r="V382" i="1"/>
  <c r="X382" i="1"/>
  <c r="R383" i="1"/>
  <c r="S383" i="1"/>
  <c r="T383" i="1"/>
  <c r="U383" i="1"/>
  <c r="V383" i="1"/>
  <c r="X383" i="1"/>
  <c r="R384" i="1"/>
  <c r="S384" i="1"/>
  <c r="T384" i="1"/>
  <c r="U384" i="1"/>
  <c r="V384" i="1"/>
  <c r="X384" i="1"/>
  <c r="R385" i="1"/>
  <c r="S385" i="1"/>
  <c r="T385" i="1"/>
  <c r="U385" i="1"/>
  <c r="V385" i="1"/>
  <c r="X385" i="1"/>
  <c r="R386" i="1"/>
  <c r="S386" i="1"/>
  <c r="T386" i="1"/>
  <c r="U386" i="1"/>
  <c r="V386" i="1"/>
  <c r="X386" i="1"/>
  <c r="R387" i="1"/>
  <c r="S387" i="1"/>
  <c r="T387" i="1"/>
  <c r="U387" i="1"/>
  <c r="V387" i="1"/>
  <c r="X387" i="1"/>
  <c r="R388" i="1"/>
  <c r="S388" i="1"/>
  <c r="T388" i="1"/>
  <c r="U388" i="1"/>
  <c r="V388" i="1"/>
  <c r="X388" i="1"/>
  <c r="R389" i="1"/>
  <c r="S389" i="1"/>
  <c r="T389" i="1"/>
  <c r="U389" i="1"/>
  <c r="V389" i="1"/>
  <c r="X389" i="1"/>
  <c r="R390" i="1"/>
  <c r="S390" i="1"/>
  <c r="T390" i="1"/>
  <c r="U390" i="1"/>
  <c r="V390" i="1"/>
  <c r="X390" i="1"/>
  <c r="R391" i="1"/>
  <c r="S391" i="1"/>
  <c r="T391" i="1"/>
  <c r="U391" i="1"/>
  <c r="V391" i="1"/>
  <c r="X391" i="1"/>
  <c r="R392" i="1"/>
  <c r="S392" i="1"/>
  <c r="T392" i="1"/>
  <c r="U392" i="1"/>
  <c r="V392" i="1"/>
  <c r="X392" i="1"/>
  <c r="R393" i="1"/>
  <c r="S393" i="1"/>
  <c r="T393" i="1"/>
  <c r="U393" i="1"/>
  <c r="V393" i="1"/>
  <c r="X393" i="1"/>
  <c r="R394" i="1"/>
  <c r="S394" i="1"/>
  <c r="T394" i="1"/>
  <c r="U394" i="1"/>
  <c r="V394" i="1"/>
  <c r="X394" i="1"/>
  <c r="R395" i="1"/>
  <c r="S395" i="1"/>
  <c r="T395" i="1"/>
  <c r="U395" i="1"/>
  <c r="V395" i="1"/>
  <c r="X395" i="1"/>
  <c r="R396" i="1"/>
  <c r="S396" i="1"/>
  <c r="T396" i="1"/>
  <c r="U396" i="1"/>
  <c r="V396" i="1"/>
  <c r="X396" i="1"/>
  <c r="R397" i="1"/>
  <c r="S397" i="1"/>
  <c r="T397" i="1"/>
  <c r="U397" i="1"/>
  <c r="V397" i="1"/>
  <c r="X397" i="1"/>
  <c r="R398" i="1"/>
  <c r="S398" i="1"/>
  <c r="T398" i="1"/>
  <c r="U398" i="1"/>
  <c r="V398" i="1"/>
  <c r="X398" i="1"/>
  <c r="R399" i="1"/>
  <c r="S399" i="1"/>
  <c r="T399" i="1"/>
  <c r="U399" i="1"/>
  <c r="V399" i="1"/>
  <c r="X399" i="1"/>
  <c r="R400" i="1"/>
  <c r="S400" i="1"/>
  <c r="T400" i="1"/>
  <c r="U400" i="1"/>
  <c r="V400" i="1"/>
  <c r="X400" i="1"/>
  <c r="R401" i="1"/>
  <c r="S401" i="1"/>
  <c r="T401" i="1"/>
  <c r="U401" i="1"/>
  <c r="V401" i="1"/>
  <c r="X401" i="1"/>
  <c r="R402" i="1"/>
  <c r="S402" i="1"/>
  <c r="T402" i="1"/>
  <c r="U402" i="1"/>
  <c r="V402" i="1"/>
  <c r="X402" i="1"/>
  <c r="R403" i="1"/>
  <c r="S403" i="1"/>
  <c r="T403" i="1"/>
  <c r="U403" i="1"/>
  <c r="V403" i="1"/>
  <c r="X403" i="1"/>
  <c r="R404" i="1"/>
  <c r="S404" i="1"/>
  <c r="T404" i="1"/>
  <c r="U404" i="1"/>
  <c r="V404" i="1"/>
  <c r="X404" i="1"/>
  <c r="R405" i="1"/>
  <c r="S405" i="1"/>
  <c r="T405" i="1"/>
  <c r="U405" i="1"/>
  <c r="V405" i="1"/>
  <c r="X405" i="1"/>
  <c r="R406" i="1"/>
  <c r="S406" i="1"/>
  <c r="T406" i="1"/>
  <c r="U406" i="1"/>
  <c r="V406" i="1"/>
  <c r="X406" i="1"/>
  <c r="R407" i="1"/>
  <c r="S407" i="1"/>
  <c r="T407" i="1"/>
  <c r="U407" i="1"/>
  <c r="V407" i="1"/>
  <c r="X407" i="1"/>
  <c r="R408" i="1"/>
  <c r="S408" i="1"/>
  <c r="T408" i="1"/>
  <c r="U408" i="1"/>
  <c r="V408" i="1"/>
  <c r="X408" i="1"/>
  <c r="R409" i="1"/>
  <c r="S409" i="1"/>
  <c r="T409" i="1"/>
  <c r="U409" i="1"/>
  <c r="V409" i="1"/>
  <c r="X409" i="1"/>
  <c r="R410" i="1"/>
  <c r="S410" i="1"/>
  <c r="T410" i="1"/>
  <c r="U410" i="1"/>
  <c r="V410" i="1"/>
  <c r="X410" i="1"/>
  <c r="R411" i="1"/>
  <c r="S411" i="1"/>
  <c r="T411" i="1"/>
  <c r="U411" i="1"/>
  <c r="V411" i="1"/>
  <c r="X411" i="1"/>
  <c r="R412" i="1"/>
  <c r="S412" i="1"/>
  <c r="T412" i="1"/>
  <c r="U412" i="1"/>
  <c r="V412" i="1"/>
  <c r="X412" i="1"/>
  <c r="R413" i="1"/>
  <c r="S413" i="1"/>
  <c r="T413" i="1"/>
  <c r="U413" i="1"/>
  <c r="V413" i="1"/>
  <c r="X413" i="1"/>
  <c r="R414" i="1"/>
  <c r="S414" i="1"/>
  <c r="T414" i="1"/>
  <c r="U414" i="1"/>
  <c r="V414" i="1"/>
  <c r="X414" i="1"/>
  <c r="R415" i="1"/>
  <c r="S415" i="1"/>
  <c r="T415" i="1"/>
  <c r="U415" i="1"/>
  <c r="V415" i="1"/>
  <c r="X415" i="1"/>
  <c r="R416" i="1"/>
  <c r="S416" i="1"/>
  <c r="T416" i="1"/>
  <c r="U416" i="1"/>
  <c r="V416" i="1"/>
  <c r="X416" i="1"/>
  <c r="R417" i="1"/>
  <c r="S417" i="1"/>
  <c r="T417" i="1"/>
  <c r="U417" i="1"/>
  <c r="V417" i="1"/>
  <c r="X417" i="1"/>
  <c r="R418" i="1"/>
  <c r="S418" i="1"/>
  <c r="T418" i="1"/>
  <c r="U418" i="1"/>
  <c r="V418" i="1"/>
  <c r="X418" i="1"/>
  <c r="R419" i="1"/>
  <c r="S419" i="1"/>
  <c r="T419" i="1"/>
  <c r="U419" i="1"/>
  <c r="V419" i="1"/>
  <c r="X419" i="1"/>
  <c r="R420" i="1"/>
  <c r="S420" i="1"/>
  <c r="T420" i="1"/>
  <c r="U420" i="1"/>
  <c r="V420" i="1"/>
  <c r="X420" i="1"/>
  <c r="R421" i="1"/>
  <c r="S421" i="1"/>
  <c r="T421" i="1"/>
  <c r="U421" i="1"/>
  <c r="V421" i="1"/>
  <c r="X421" i="1"/>
  <c r="R422" i="1"/>
  <c r="S422" i="1"/>
  <c r="T422" i="1"/>
  <c r="U422" i="1"/>
  <c r="V422" i="1"/>
  <c r="X422" i="1"/>
  <c r="R423" i="1"/>
  <c r="S423" i="1"/>
  <c r="T423" i="1"/>
  <c r="U423" i="1"/>
  <c r="V423" i="1"/>
  <c r="X423" i="1"/>
  <c r="R424" i="1"/>
  <c r="S424" i="1"/>
  <c r="T424" i="1"/>
  <c r="U424" i="1"/>
  <c r="V424" i="1"/>
  <c r="X424" i="1"/>
  <c r="R425" i="1"/>
  <c r="S425" i="1"/>
  <c r="T425" i="1"/>
  <c r="U425" i="1"/>
  <c r="V425" i="1"/>
  <c r="X425" i="1"/>
  <c r="R426" i="1"/>
  <c r="S426" i="1"/>
  <c r="T426" i="1"/>
  <c r="U426" i="1"/>
  <c r="V426" i="1"/>
  <c r="X426" i="1"/>
  <c r="R427" i="1"/>
  <c r="S427" i="1"/>
  <c r="T427" i="1"/>
  <c r="U427" i="1"/>
  <c r="V427" i="1"/>
  <c r="X427" i="1"/>
  <c r="R428" i="1"/>
  <c r="S428" i="1"/>
  <c r="T428" i="1"/>
  <c r="U428" i="1"/>
  <c r="V428" i="1"/>
  <c r="X428" i="1"/>
  <c r="R429" i="1"/>
  <c r="S429" i="1"/>
  <c r="T429" i="1"/>
  <c r="U429" i="1"/>
  <c r="V429" i="1"/>
  <c r="X429" i="1"/>
  <c r="R430" i="1"/>
  <c r="S430" i="1"/>
  <c r="T430" i="1"/>
  <c r="U430" i="1"/>
  <c r="V430" i="1"/>
  <c r="X430" i="1"/>
  <c r="R431" i="1"/>
  <c r="S431" i="1"/>
  <c r="T431" i="1"/>
  <c r="U431" i="1"/>
  <c r="V431" i="1"/>
  <c r="X431" i="1"/>
  <c r="R432" i="1"/>
  <c r="S432" i="1"/>
  <c r="T432" i="1"/>
  <c r="U432" i="1"/>
  <c r="V432" i="1"/>
  <c r="X432" i="1"/>
  <c r="R433" i="1"/>
  <c r="S433" i="1"/>
  <c r="T433" i="1"/>
  <c r="U433" i="1"/>
  <c r="V433" i="1"/>
  <c r="X433" i="1"/>
  <c r="R434" i="1"/>
  <c r="S434" i="1"/>
  <c r="T434" i="1"/>
  <c r="U434" i="1"/>
  <c r="V434" i="1"/>
  <c r="X434" i="1"/>
  <c r="R435" i="1"/>
  <c r="S435" i="1"/>
  <c r="T435" i="1"/>
  <c r="U435" i="1"/>
  <c r="V435" i="1"/>
  <c r="X435" i="1"/>
  <c r="R436" i="1"/>
  <c r="S436" i="1"/>
  <c r="T436" i="1"/>
  <c r="U436" i="1"/>
  <c r="V436" i="1"/>
  <c r="X436" i="1"/>
  <c r="R437" i="1"/>
  <c r="S437" i="1"/>
  <c r="T437" i="1"/>
  <c r="U437" i="1"/>
  <c r="V437" i="1"/>
  <c r="X437" i="1"/>
  <c r="R438" i="1"/>
  <c r="S438" i="1"/>
  <c r="T438" i="1"/>
  <c r="U438" i="1"/>
  <c r="V438" i="1"/>
  <c r="X438" i="1"/>
  <c r="R439" i="1"/>
  <c r="S439" i="1"/>
  <c r="T439" i="1"/>
  <c r="U439" i="1"/>
  <c r="V439" i="1"/>
  <c r="X439" i="1"/>
  <c r="R440" i="1"/>
  <c r="S440" i="1"/>
  <c r="T440" i="1"/>
  <c r="U440" i="1"/>
  <c r="V440" i="1"/>
  <c r="X440" i="1"/>
  <c r="R441" i="1"/>
  <c r="S441" i="1"/>
  <c r="T441" i="1"/>
  <c r="U441" i="1"/>
  <c r="V441" i="1"/>
  <c r="X441" i="1"/>
  <c r="R442" i="1"/>
  <c r="S442" i="1"/>
  <c r="T442" i="1"/>
  <c r="U442" i="1"/>
  <c r="V442" i="1"/>
  <c r="X442" i="1"/>
  <c r="R443" i="1"/>
  <c r="S443" i="1"/>
  <c r="T443" i="1"/>
  <c r="U443" i="1"/>
  <c r="V443" i="1"/>
  <c r="X443" i="1"/>
  <c r="R444" i="1"/>
  <c r="S444" i="1"/>
  <c r="T444" i="1"/>
  <c r="U444" i="1"/>
  <c r="V444" i="1"/>
  <c r="X444" i="1"/>
  <c r="R445" i="1"/>
  <c r="S445" i="1"/>
  <c r="T445" i="1"/>
  <c r="U445" i="1"/>
  <c r="V445" i="1"/>
  <c r="X445" i="1"/>
  <c r="R446" i="1"/>
  <c r="S446" i="1"/>
  <c r="T446" i="1"/>
  <c r="U446" i="1"/>
  <c r="V446" i="1"/>
  <c r="X446" i="1"/>
  <c r="R447" i="1"/>
  <c r="S447" i="1"/>
  <c r="T447" i="1"/>
  <c r="U447" i="1"/>
  <c r="V447" i="1"/>
  <c r="X447" i="1"/>
  <c r="R448" i="1"/>
  <c r="S448" i="1"/>
  <c r="T448" i="1"/>
  <c r="U448" i="1"/>
  <c r="V448" i="1"/>
  <c r="X448" i="1"/>
  <c r="R449" i="1"/>
  <c r="S449" i="1"/>
  <c r="T449" i="1"/>
  <c r="U449" i="1"/>
  <c r="V449" i="1"/>
  <c r="X449" i="1"/>
  <c r="R450" i="1"/>
  <c r="S450" i="1"/>
  <c r="T450" i="1"/>
  <c r="U450" i="1"/>
  <c r="V450" i="1"/>
  <c r="X450" i="1"/>
  <c r="R451" i="1"/>
  <c r="S451" i="1"/>
  <c r="T451" i="1"/>
  <c r="U451" i="1"/>
  <c r="V451" i="1"/>
  <c r="X451" i="1"/>
  <c r="R452" i="1"/>
  <c r="S452" i="1"/>
  <c r="T452" i="1"/>
  <c r="U452" i="1"/>
  <c r="V452" i="1"/>
  <c r="X452" i="1"/>
  <c r="R453" i="1"/>
  <c r="S453" i="1"/>
  <c r="T453" i="1"/>
  <c r="U453" i="1"/>
  <c r="V453" i="1"/>
  <c r="X453" i="1"/>
  <c r="R454" i="1"/>
  <c r="S454" i="1"/>
  <c r="T454" i="1"/>
  <c r="U454" i="1"/>
  <c r="V454" i="1"/>
  <c r="X454" i="1"/>
  <c r="R455" i="1"/>
  <c r="S455" i="1"/>
  <c r="T455" i="1"/>
  <c r="U455" i="1"/>
  <c r="V455" i="1"/>
  <c r="X455" i="1"/>
  <c r="R456" i="1"/>
  <c r="S456" i="1"/>
  <c r="T456" i="1"/>
  <c r="U456" i="1"/>
  <c r="V456" i="1"/>
  <c r="X456" i="1"/>
  <c r="R457" i="1"/>
  <c r="S457" i="1"/>
  <c r="T457" i="1"/>
  <c r="U457" i="1"/>
  <c r="V457" i="1"/>
  <c r="X457" i="1"/>
  <c r="R458" i="1"/>
  <c r="S458" i="1"/>
  <c r="T458" i="1"/>
  <c r="U458" i="1"/>
  <c r="V458" i="1"/>
  <c r="X458" i="1"/>
  <c r="R459" i="1"/>
  <c r="S459" i="1"/>
  <c r="T459" i="1"/>
  <c r="U459" i="1"/>
  <c r="V459" i="1"/>
  <c r="X459" i="1"/>
  <c r="R460" i="1"/>
  <c r="S460" i="1"/>
  <c r="T460" i="1"/>
  <c r="U460" i="1"/>
  <c r="V460" i="1"/>
  <c r="X460" i="1"/>
  <c r="R461" i="1"/>
  <c r="S461" i="1"/>
  <c r="T461" i="1"/>
  <c r="U461" i="1"/>
  <c r="V461" i="1"/>
  <c r="X461" i="1"/>
  <c r="R462" i="1"/>
  <c r="S462" i="1"/>
  <c r="T462" i="1"/>
  <c r="U462" i="1"/>
  <c r="V462" i="1"/>
  <c r="X462" i="1"/>
  <c r="R463" i="1"/>
  <c r="S463" i="1"/>
  <c r="T463" i="1"/>
  <c r="U463" i="1"/>
  <c r="V463" i="1"/>
  <c r="X463" i="1"/>
  <c r="R464" i="1"/>
  <c r="S464" i="1"/>
  <c r="T464" i="1"/>
  <c r="U464" i="1"/>
  <c r="V464" i="1"/>
  <c r="X464" i="1"/>
  <c r="R465" i="1"/>
  <c r="S465" i="1"/>
  <c r="T465" i="1"/>
  <c r="U465" i="1"/>
  <c r="V465" i="1"/>
  <c r="X465" i="1"/>
  <c r="R466" i="1"/>
  <c r="S466" i="1"/>
  <c r="T466" i="1"/>
  <c r="U466" i="1"/>
  <c r="V466" i="1"/>
  <c r="X466" i="1"/>
  <c r="R467" i="1"/>
  <c r="S467" i="1"/>
  <c r="T467" i="1"/>
  <c r="U467" i="1"/>
  <c r="V467" i="1"/>
  <c r="X467" i="1"/>
  <c r="R468" i="1"/>
  <c r="S468" i="1"/>
  <c r="T468" i="1"/>
  <c r="U468" i="1"/>
  <c r="V468" i="1"/>
  <c r="X468" i="1"/>
  <c r="R469" i="1"/>
  <c r="S469" i="1"/>
  <c r="T469" i="1"/>
  <c r="U469" i="1"/>
  <c r="V469" i="1"/>
  <c r="X469" i="1"/>
  <c r="R470" i="1"/>
  <c r="S470" i="1"/>
  <c r="T470" i="1"/>
  <c r="U470" i="1"/>
  <c r="V470" i="1"/>
  <c r="X470" i="1"/>
  <c r="R471" i="1"/>
  <c r="S471" i="1"/>
  <c r="T471" i="1"/>
  <c r="U471" i="1"/>
  <c r="V471" i="1"/>
  <c r="X471" i="1"/>
  <c r="R472" i="1"/>
  <c r="S472" i="1"/>
  <c r="T472" i="1"/>
  <c r="U472" i="1"/>
  <c r="V472" i="1"/>
  <c r="X472" i="1"/>
  <c r="R473" i="1"/>
  <c r="S473" i="1"/>
  <c r="T473" i="1"/>
  <c r="U473" i="1"/>
  <c r="V473" i="1"/>
  <c r="X473" i="1"/>
  <c r="R474" i="1"/>
  <c r="S474" i="1"/>
  <c r="T474" i="1"/>
  <c r="U474" i="1"/>
  <c r="V474" i="1"/>
  <c r="X474" i="1"/>
  <c r="R475" i="1"/>
  <c r="S475" i="1"/>
  <c r="T475" i="1"/>
  <c r="U475" i="1"/>
  <c r="V475" i="1"/>
  <c r="X475" i="1"/>
  <c r="R476" i="1"/>
  <c r="S476" i="1"/>
  <c r="T476" i="1"/>
  <c r="U476" i="1"/>
  <c r="V476" i="1"/>
  <c r="X476" i="1"/>
  <c r="R477" i="1"/>
  <c r="S477" i="1"/>
  <c r="T477" i="1"/>
  <c r="U477" i="1"/>
  <c r="V477" i="1"/>
  <c r="X477" i="1"/>
  <c r="R478" i="1"/>
  <c r="S478" i="1"/>
  <c r="T478" i="1"/>
  <c r="U478" i="1"/>
  <c r="V478" i="1"/>
  <c r="X478" i="1"/>
  <c r="R479" i="1"/>
  <c r="S479" i="1"/>
  <c r="T479" i="1"/>
  <c r="U479" i="1"/>
  <c r="V479" i="1"/>
  <c r="X479" i="1"/>
  <c r="R480" i="1"/>
  <c r="S480" i="1"/>
  <c r="T480" i="1"/>
  <c r="U480" i="1"/>
  <c r="V480" i="1"/>
  <c r="X480" i="1"/>
  <c r="R481" i="1"/>
  <c r="S481" i="1"/>
  <c r="T481" i="1"/>
  <c r="U481" i="1"/>
  <c r="V481" i="1"/>
  <c r="X481" i="1"/>
  <c r="R482" i="1"/>
  <c r="S482" i="1"/>
  <c r="T482" i="1"/>
  <c r="U482" i="1"/>
  <c r="V482" i="1"/>
  <c r="X482" i="1"/>
  <c r="R483" i="1"/>
  <c r="S483" i="1"/>
  <c r="T483" i="1"/>
  <c r="U483" i="1"/>
  <c r="V483" i="1"/>
  <c r="X483" i="1"/>
  <c r="R484" i="1"/>
  <c r="S484" i="1"/>
  <c r="T484" i="1"/>
  <c r="U484" i="1"/>
  <c r="V484" i="1"/>
  <c r="X484" i="1"/>
  <c r="R485" i="1"/>
  <c r="S485" i="1"/>
  <c r="T485" i="1"/>
  <c r="U485" i="1"/>
  <c r="V485" i="1"/>
  <c r="X485" i="1"/>
  <c r="R486" i="1"/>
  <c r="S486" i="1"/>
  <c r="T486" i="1"/>
  <c r="U486" i="1"/>
  <c r="V486" i="1"/>
  <c r="X486" i="1"/>
  <c r="R487" i="1"/>
  <c r="S487" i="1"/>
  <c r="T487" i="1"/>
  <c r="U487" i="1"/>
  <c r="V487" i="1"/>
  <c r="X487" i="1"/>
  <c r="R488" i="1"/>
  <c r="S488" i="1"/>
  <c r="T488" i="1"/>
  <c r="U488" i="1"/>
  <c r="V488" i="1"/>
  <c r="X488" i="1"/>
  <c r="R489" i="1"/>
  <c r="S489" i="1"/>
  <c r="T489" i="1"/>
  <c r="U489" i="1"/>
  <c r="V489" i="1"/>
  <c r="X489" i="1"/>
  <c r="R490" i="1"/>
  <c r="S490" i="1"/>
  <c r="T490" i="1"/>
  <c r="U490" i="1"/>
  <c r="V490" i="1"/>
  <c r="X490" i="1"/>
  <c r="R491" i="1"/>
  <c r="S491" i="1"/>
  <c r="T491" i="1"/>
  <c r="U491" i="1"/>
  <c r="V491" i="1"/>
  <c r="X491" i="1"/>
  <c r="R492" i="1"/>
  <c r="S492" i="1"/>
  <c r="T492" i="1"/>
  <c r="U492" i="1"/>
  <c r="V492" i="1"/>
  <c r="X492" i="1"/>
  <c r="R493" i="1"/>
  <c r="S493" i="1"/>
  <c r="T493" i="1"/>
  <c r="U493" i="1"/>
  <c r="V493" i="1"/>
  <c r="X493" i="1"/>
  <c r="R494" i="1"/>
  <c r="S494" i="1"/>
  <c r="T494" i="1"/>
  <c r="U494" i="1"/>
  <c r="V494" i="1"/>
  <c r="X494" i="1"/>
  <c r="R495" i="1"/>
  <c r="S495" i="1"/>
  <c r="T495" i="1"/>
  <c r="U495" i="1"/>
  <c r="V495" i="1"/>
  <c r="X495" i="1"/>
  <c r="R496" i="1"/>
  <c r="S496" i="1"/>
  <c r="T496" i="1"/>
  <c r="U496" i="1"/>
  <c r="V496" i="1"/>
  <c r="X496" i="1"/>
  <c r="R497" i="1"/>
  <c r="S497" i="1"/>
  <c r="T497" i="1"/>
  <c r="U497" i="1"/>
  <c r="V497" i="1"/>
  <c r="X497" i="1"/>
  <c r="R498" i="1"/>
  <c r="S498" i="1"/>
  <c r="T498" i="1"/>
  <c r="U498" i="1"/>
  <c r="V498" i="1"/>
  <c r="X498" i="1"/>
  <c r="R499" i="1"/>
  <c r="S499" i="1"/>
  <c r="T499" i="1"/>
  <c r="U499" i="1"/>
  <c r="V499" i="1"/>
  <c r="X499" i="1"/>
  <c r="R500" i="1"/>
  <c r="S500" i="1"/>
  <c r="T500" i="1"/>
  <c r="U500" i="1"/>
  <c r="V500" i="1"/>
  <c r="X500" i="1"/>
  <c r="R501" i="1"/>
  <c r="S501" i="1"/>
  <c r="T501" i="1"/>
  <c r="U501" i="1"/>
  <c r="V501" i="1"/>
  <c r="X501" i="1"/>
  <c r="R502" i="1"/>
  <c r="S502" i="1"/>
  <c r="T502" i="1"/>
  <c r="U502" i="1"/>
  <c r="V502" i="1"/>
  <c r="X502" i="1"/>
  <c r="R503" i="1"/>
  <c r="S503" i="1"/>
  <c r="T503" i="1"/>
  <c r="U503" i="1"/>
  <c r="V503" i="1"/>
  <c r="X503" i="1"/>
  <c r="R504" i="1"/>
  <c r="S504" i="1"/>
  <c r="T504" i="1"/>
  <c r="U504" i="1"/>
  <c r="V504" i="1"/>
  <c r="X504" i="1"/>
  <c r="R505" i="1"/>
  <c r="S505" i="1"/>
  <c r="T505" i="1"/>
  <c r="U505" i="1"/>
  <c r="V505" i="1"/>
  <c r="X505" i="1"/>
  <c r="R506" i="1"/>
  <c r="S506" i="1"/>
  <c r="T506" i="1"/>
  <c r="U506" i="1"/>
  <c r="V506" i="1"/>
  <c r="X506" i="1"/>
  <c r="R507" i="1"/>
  <c r="S507" i="1"/>
  <c r="T507" i="1"/>
  <c r="U507" i="1"/>
  <c r="V507" i="1"/>
  <c r="X507" i="1"/>
  <c r="R508" i="1"/>
  <c r="S508" i="1"/>
  <c r="T508" i="1"/>
  <c r="U508" i="1"/>
  <c r="V508" i="1"/>
  <c r="X508" i="1"/>
  <c r="R509" i="1"/>
  <c r="S509" i="1"/>
  <c r="T509" i="1"/>
  <c r="U509" i="1"/>
  <c r="V509" i="1"/>
  <c r="X509" i="1"/>
  <c r="R510" i="1"/>
  <c r="S510" i="1"/>
  <c r="T510" i="1"/>
  <c r="U510" i="1"/>
  <c r="V510" i="1"/>
  <c r="X510" i="1"/>
  <c r="R511" i="1"/>
  <c r="S511" i="1"/>
  <c r="T511" i="1"/>
  <c r="U511" i="1"/>
  <c r="V511" i="1"/>
  <c r="X511" i="1"/>
  <c r="R512" i="1"/>
  <c r="S512" i="1"/>
  <c r="T512" i="1"/>
  <c r="U512" i="1"/>
  <c r="V512" i="1"/>
  <c r="X512" i="1"/>
  <c r="R513" i="1"/>
  <c r="S513" i="1"/>
  <c r="T513" i="1"/>
  <c r="U513" i="1"/>
  <c r="V513" i="1"/>
  <c r="X513" i="1"/>
  <c r="R514" i="1"/>
  <c r="S514" i="1"/>
  <c r="T514" i="1"/>
  <c r="U514" i="1"/>
  <c r="V514" i="1"/>
  <c r="X514" i="1"/>
  <c r="R515" i="1"/>
  <c r="S515" i="1"/>
  <c r="T515" i="1"/>
  <c r="U515" i="1"/>
  <c r="V515" i="1"/>
  <c r="X515" i="1"/>
  <c r="R516" i="1"/>
  <c r="S516" i="1"/>
  <c r="T516" i="1"/>
  <c r="U516" i="1"/>
  <c r="V516" i="1"/>
  <c r="X516" i="1"/>
  <c r="R517" i="1"/>
  <c r="S517" i="1"/>
  <c r="T517" i="1"/>
  <c r="U517" i="1"/>
  <c r="V517" i="1"/>
  <c r="X517" i="1"/>
  <c r="R518" i="1"/>
  <c r="S518" i="1"/>
  <c r="T518" i="1"/>
  <c r="U518" i="1"/>
  <c r="V518" i="1"/>
  <c r="X518" i="1"/>
  <c r="R519" i="1"/>
  <c r="S519" i="1"/>
  <c r="T519" i="1"/>
  <c r="U519" i="1"/>
  <c r="V519" i="1"/>
  <c r="X519" i="1"/>
  <c r="R520" i="1"/>
  <c r="S520" i="1"/>
  <c r="T520" i="1"/>
  <c r="U520" i="1"/>
  <c r="V520" i="1"/>
  <c r="X520" i="1"/>
  <c r="R521" i="1"/>
  <c r="S521" i="1"/>
  <c r="T521" i="1"/>
  <c r="U521" i="1"/>
  <c r="V521" i="1"/>
  <c r="X521" i="1"/>
  <c r="R522" i="1"/>
  <c r="S522" i="1"/>
  <c r="T522" i="1"/>
  <c r="U522" i="1"/>
  <c r="V522" i="1"/>
  <c r="X522" i="1"/>
  <c r="R523" i="1"/>
  <c r="S523" i="1"/>
  <c r="T523" i="1"/>
  <c r="U523" i="1"/>
  <c r="V523" i="1"/>
  <c r="X523" i="1"/>
  <c r="R524" i="1"/>
  <c r="S524" i="1"/>
  <c r="T524" i="1"/>
  <c r="U524" i="1"/>
  <c r="V524" i="1"/>
  <c r="X524" i="1"/>
  <c r="R525" i="1"/>
  <c r="S525" i="1"/>
  <c r="T525" i="1"/>
  <c r="U525" i="1"/>
  <c r="V525" i="1"/>
  <c r="X525" i="1"/>
  <c r="R526" i="1"/>
  <c r="S526" i="1"/>
  <c r="T526" i="1"/>
  <c r="U526" i="1"/>
  <c r="V526" i="1"/>
  <c r="X526" i="1"/>
  <c r="R527" i="1"/>
  <c r="S527" i="1"/>
  <c r="T527" i="1"/>
  <c r="U527" i="1"/>
  <c r="V527" i="1"/>
  <c r="X527" i="1"/>
  <c r="R528" i="1"/>
  <c r="S528" i="1"/>
  <c r="T528" i="1"/>
  <c r="U528" i="1"/>
  <c r="V528" i="1"/>
  <c r="X528" i="1"/>
  <c r="R529" i="1"/>
  <c r="S529" i="1"/>
  <c r="T529" i="1"/>
  <c r="U529" i="1"/>
  <c r="V529" i="1"/>
  <c r="X529" i="1"/>
  <c r="R530" i="1"/>
  <c r="S530" i="1"/>
  <c r="T530" i="1"/>
  <c r="U530" i="1"/>
  <c r="V530" i="1"/>
  <c r="X530" i="1"/>
  <c r="R531" i="1"/>
  <c r="S531" i="1"/>
  <c r="T531" i="1"/>
  <c r="U531" i="1"/>
  <c r="V531" i="1"/>
  <c r="X531" i="1"/>
  <c r="R532" i="1"/>
  <c r="S532" i="1"/>
  <c r="T532" i="1"/>
  <c r="U532" i="1"/>
  <c r="V532" i="1"/>
  <c r="X532" i="1"/>
  <c r="R533" i="1"/>
  <c r="S533" i="1"/>
  <c r="T533" i="1"/>
  <c r="U533" i="1"/>
  <c r="V533" i="1"/>
  <c r="X533" i="1"/>
  <c r="R534" i="1"/>
  <c r="S534" i="1"/>
  <c r="T534" i="1"/>
  <c r="U534" i="1"/>
  <c r="V534" i="1"/>
  <c r="X534" i="1"/>
  <c r="R535" i="1"/>
  <c r="S535" i="1"/>
  <c r="T535" i="1"/>
  <c r="U535" i="1"/>
  <c r="V535" i="1"/>
  <c r="X535" i="1"/>
  <c r="R536" i="1"/>
  <c r="S536" i="1"/>
  <c r="T536" i="1"/>
  <c r="U536" i="1"/>
  <c r="V536" i="1"/>
  <c r="X536" i="1"/>
  <c r="R537" i="1"/>
  <c r="S537" i="1"/>
  <c r="T537" i="1"/>
  <c r="U537" i="1"/>
  <c r="V537" i="1"/>
  <c r="X537" i="1"/>
  <c r="R538" i="1"/>
  <c r="S538" i="1"/>
  <c r="T538" i="1"/>
  <c r="U538" i="1"/>
  <c r="V538" i="1"/>
  <c r="X538" i="1"/>
  <c r="R539" i="1"/>
  <c r="S539" i="1"/>
  <c r="T539" i="1"/>
  <c r="U539" i="1"/>
  <c r="V539" i="1"/>
  <c r="X539" i="1"/>
  <c r="R540" i="1"/>
  <c r="S540" i="1"/>
  <c r="T540" i="1"/>
  <c r="U540" i="1"/>
  <c r="V540" i="1"/>
  <c r="X540" i="1"/>
  <c r="R541" i="1"/>
  <c r="S541" i="1"/>
  <c r="T541" i="1"/>
  <c r="U541" i="1"/>
  <c r="V541" i="1"/>
  <c r="X541" i="1"/>
  <c r="R542" i="1"/>
  <c r="S542" i="1"/>
  <c r="T542" i="1"/>
  <c r="U542" i="1"/>
  <c r="V542" i="1"/>
  <c r="X542" i="1"/>
  <c r="R543" i="1"/>
  <c r="S543" i="1"/>
  <c r="T543" i="1"/>
  <c r="U543" i="1"/>
  <c r="V543" i="1"/>
  <c r="X543" i="1"/>
  <c r="R544" i="1"/>
  <c r="S544" i="1"/>
  <c r="T544" i="1"/>
  <c r="U544" i="1"/>
  <c r="V544" i="1"/>
  <c r="X544" i="1"/>
  <c r="R545" i="1"/>
  <c r="S545" i="1"/>
  <c r="T545" i="1"/>
  <c r="U545" i="1"/>
  <c r="V545" i="1"/>
  <c r="X545" i="1"/>
  <c r="R546" i="1"/>
  <c r="S546" i="1"/>
  <c r="T546" i="1"/>
  <c r="U546" i="1"/>
  <c r="V546" i="1"/>
  <c r="X546" i="1"/>
  <c r="R547" i="1"/>
  <c r="S547" i="1"/>
  <c r="T547" i="1"/>
  <c r="U547" i="1"/>
  <c r="V547" i="1"/>
  <c r="X547" i="1"/>
  <c r="R548" i="1"/>
  <c r="S548" i="1"/>
  <c r="T548" i="1"/>
  <c r="U548" i="1"/>
  <c r="V548" i="1"/>
  <c r="X548" i="1"/>
  <c r="R549" i="1"/>
  <c r="S549" i="1"/>
  <c r="T549" i="1"/>
  <c r="U549" i="1"/>
  <c r="V549" i="1"/>
  <c r="X549" i="1"/>
  <c r="R550" i="1"/>
  <c r="S550" i="1"/>
  <c r="T550" i="1"/>
  <c r="U550" i="1"/>
  <c r="V550" i="1"/>
  <c r="X550" i="1"/>
  <c r="R551" i="1"/>
  <c r="S551" i="1"/>
  <c r="T551" i="1"/>
  <c r="U551" i="1"/>
  <c r="V551" i="1"/>
  <c r="X551" i="1"/>
  <c r="R552" i="1"/>
  <c r="S552" i="1"/>
  <c r="T552" i="1"/>
  <c r="U552" i="1"/>
  <c r="V552" i="1"/>
  <c r="X552" i="1"/>
  <c r="R553" i="1"/>
  <c r="S553" i="1"/>
  <c r="T553" i="1"/>
  <c r="U553" i="1"/>
  <c r="V553" i="1"/>
  <c r="X553" i="1"/>
  <c r="R554" i="1"/>
  <c r="S554" i="1"/>
  <c r="T554" i="1"/>
  <c r="U554" i="1"/>
  <c r="V554" i="1"/>
  <c r="X554" i="1"/>
  <c r="R555" i="1"/>
  <c r="S555" i="1"/>
  <c r="T555" i="1"/>
  <c r="U555" i="1"/>
  <c r="V555" i="1"/>
  <c r="X555" i="1"/>
  <c r="R556" i="1"/>
  <c r="S556" i="1"/>
  <c r="T556" i="1"/>
  <c r="U556" i="1"/>
  <c r="V556" i="1"/>
  <c r="X556" i="1"/>
  <c r="R557" i="1"/>
  <c r="S557" i="1"/>
  <c r="T557" i="1"/>
  <c r="U557" i="1"/>
  <c r="V557" i="1"/>
  <c r="X557" i="1"/>
  <c r="R558" i="1"/>
  <c r="S558" i="1"/>
  <c r="T558" i="1"/>
  <c r="U558" i="1"/>
  <c r="V558" i="1"/>
  <c r="X558" i="1"/>
  <c r="R559" i="1"/>
  <c r="S559" i="1"/>
  <c r="T559" i="1"/>
  <c r="U559" i="1"/>
  <c r="V559" i="1"/>
  <c r="X559" i="1"/>
  <c r="R560" i="1"/>
  <c r="S560" i="1"/>
  <c r="T560" i="1"/>
  <c r="U560" i="1"/>
  <c r="V560" i="1"/>
  <c r="X560" i="1"/>
  <c r="R561" i="1"/>
  <c r="S561" i="1"/>
  <c r="T561" i="1"/>
  <c r="U561" i="1"/>
  <c r="V561" i="1"/>
  <c r="X561" i="1"/>
  <c r="R562" i="1"/>
  <c r="S562" i="1"/>
  <c r="T562" i="1"/>
  <c r="U562" i="1"/>
  <c r="V562" i="1"/>
  <c r="X562" i="1"/>
  <c r="R563" i="1"/>
  <c r="S563" i="1"/>
  <c r="T563" i="1"/>
  <c r="U563" i="1"/>
  <c r="V563" i="1"/>
  <c r="X563" i="1"/>
  <c r="R564" i="1"/>
  <c r="S564" i="1"/>
  <c r="T564" i="1"/>
  <c r="U564" i="1"/>
  <c r="V564" i="1"/>
  <c r="X564" i="1"/>
  <c r="R565" i="1"/>
  <c r="S565" i="1"/>
  <c r="T565" i="1"/>
  <c r="U565" i="1"/>
  <c r="V565" i="1"/>
  <c r="X565" i="1"/>
  <c r="R566" i="1"/>
  <c r="S566" i="1"/>
  <c r="T566" i="1"/>
  <c r="U566" i="1"/>
  <c r="V566" i="1"/>
  <c r="X566" i="1"/>
  <c r="R567" i="1"/>
  <c r="S567" i="1"/>
  <c r="T567" i="1"/>
  <c r="U567" i="1"/>
  <c r="V567" i="1"/>
  <c r="X567" i="1"/>
  <c r="R568" i="1"/>
  <c r="S568" i="1"/>
  <c r="T568" i="1"/>
  <c r="U568" i="1"/>
  <c r="V568" i="1"/>
  <c r="X568" i="1"/>
  <c r="R569" i="1"/>
  <c r="S569" i="1"/>
  <c r="T569" i="1"/>
  <c r="U569" i="1"/>
  <c r="V569" i="1"/>
  <c r="X569" i="1"/>
  <c r="R570" i="1"/>
  <c r="S570" i="1"/>
  <c r="T570" i="1"/>
  <c r="U570" i="1"/>
  <c r="V570" i="1"/>
  <c r="X570" i="1"/>
  <c r="R571" i="1"/>
  <c r="S571" i="1"/>
  <c r="T571" i="1"/>
  <c r="U571" i="1"/>
  <c r="V571" i="1"/>
  <c r="X571" i="1"/>
  <c r="R572" i="1"/>
  <c r="S572" i="1"/>
  <c r="T572" i="1"/>
  <c r="U572" i="1"/>
  <c r="V572" i="1"/>
  <c r="X572" i="1"/>
  <c r="R573" i="1"/>
  <c r="S573" i="1"/>
  <c r="T573" i="1"/>
  <c r="U573" i="1"/>
  <c r="V573" i="1"/>
  <c r="X573" i="1"/>
  <c r="R574" i="1"/>
  <c r="S574" i="1"/>
  <c r="T574" i="1"/>
  <c r="U574" i="1"/>
  <c r="V574" i="1"/>
  <c r="X574" i="1"/>
  <c r="R575" i="1"/>
  <c r="S575" i="1"/>
  <c r="T575" i="1"/>
  <c r="U575" i="1"/>
  <c r="V575" i="1"/>
  <c r="X575" i="1"/>
  <c r="R576" i="1"/>
  <c r="S576" i="1"/>
  <c r="T576" i="1"/>
  <c r="U576" i="1"/>
  <c r="V576" i="1"/>
  <c r="X576" i="1"/>
  <c r="R577" i="1"/>
  <c r="S577" i="1"/>
  <c r="T577" i="1"/>
  <c r="U577" i="1"/>
  <c r="V577" i="1"/>
  <c r="X577" i="1"/>
  <c r="R578" i="1"/>
  <c r="S578" i="1"/>
  <c r="T578" i="1"/>
  <c r="U578" i="1"/>
  <c r="V578" i="1"/>
  <c r="X578" i="1"/>
  <c r="R579" i="1"/>
  <c r="S579" i="1"/>
  <c r="T579" i="1"/>
  <c r="U579" i="1"/>
  <c r="V579" i="1"/>
  <c r="X579" i="1"/>
  <c r="R580" i="1"/>
  <c r="S580" i="1"/>
  <c r="T580" i="1"/>
  <c r="U580" i="1"/>
  <c r="V580" i="1"/>
  <c r="X580" i="1"/>
  <c r="R581" i="1"/>
  <c r="S581" i="1"/>
  <c r="T581" i="1"/>
  <c r="U581" i="1"/>
  <c r="V581" i="1"/>
  <c r="X581" i="1"/>
  <c r="R582" i="1"/>
  <c r="S582" i="1"/>
  <c r="T582" i="1"/>
  <c r="U582" i="1"/>
  <c r="V582" i="1"/>
  <c r="X582" i="1"/>
  <c r="R583" i="1"/>
  <c r="S583" i="1"/>
  <c r="T583" i="1"/>
  <c r="U583" i="1"/>
  <c r="V583" i="1"/>
  <c r="X583" i="1"/>
  <c r="R584" i="1"/>
  <c r="S584" i="1"/>
  <c r="T584" i="1"/>
  <c r="U584" i="1"/>
  <c r="V584" i="1"/>
  <c r="X584" i="1"/>
  <c r="R585" i="1"/>
  <c r="S585" i="1"/>
  <c r="T585" i="1"/>
  <c r="U585" i="1"/>
  <c r="V585" i="1"/>
  <c r="X585" i="1"/>
  <c r="R586" i="1"/>
  <c r="S586" i="1"/>
  <c r="T586" i="1"/>
  <c r="U586" i="1"/>
  <c r="V586" i="1"/>
  <c r="X586" i="1"/>
  <c r="R587" i="1"/>
  <c r="S587" i="1"/>
  <c r="T587" i="1"/>
  <c r="U587" i="1"/>
  <c r="V587" i="1"/>
  <c r="X587" i="1"/>
  <c r="R588" i="1"/>
  <c r="S588" i="1"/>
  <c r="T588" i="1"/>
  <c r="U588" i="1"/>
  <c r="V588" i="1"/>
  <c r="X588" i="1"/>
  <c r="R589" i="1"/>
  <c r="S589" i="1"/>
  <c r="T589" i="1"/>
  <c r="U589" i="1"/>
  <c r="V589" i="1"/>
  <c r="X589" i="1"/>
  <c r="R590" i="1"/>
  <c r="S590" i="1"/>
  <c r="T590" i="1"/>
  <c r="U590" i="1"/>
  <c r="V590" i="1"/>
  <c r="X590" i="1"/>
  <c r="R591" i="1"/>
  <c r="S591" i="1"/>
  <c r="T591" i="1"/>
  <c r="U591" i="1"/>
  <c r="V591" i="1"/>
  <c r="X591" i="1"/>
  <c r="R592" i="1"/>
  <c r="S592" i="1"/>
  <c r="T592" i="1"/>
  <c r="U592" i="1"/>
  <c r="V592" i="1"/>
  <c r="X592" i="1"/>
  <c r="R593" i="1"/>
  <c r="S593" i="1"/>
  <c r="T593" i="1"/>
  <c r="U593" i="1"/>
  <c r="V593" i="1"/>
  <c r="X593" i="1"/>
  <c r="R594" i="1"/>
  <c r="S594" i="1"/>
  <c r="T594" i="1"/>
  <c r="U594" i="1"/>
  <c r="V594" i="1"/>
  <c r="X594" i="1"/>
  <c r="R595" i="1"/>
  <c r="S595" i="1"/>
  <c r="T595" i="1"/>
  <c r="U595" i="1"/>
  <c r="V595" i="1"/>
  <c r="X595" i="1"/>
  <c r="R596" i="1"/>
  <c r="S596" i="1"/>
  <c r="T596" i="1"/>
  <c r="U596" i="1"/>
  <c r="V596" i="1"/>
  <c r="X596" i="1"/>
  <c r="R597" i="1"/>
  <c r="S597" i="1"/>
  <c r="T597" i="1"/>
  <c r="U597" i="1"/>
  <c r="V597" i="1"/>
  <c r="X597" i="1"/>
  <c r="R598" i="1"/>
  <c r="S598" i="1"/>
  <c r="T598" i="1"/>
  <c r="U598" i="1"/>
  <c r="V598" i="1"/>
  <c r="X598" i="1"/>
  <c r="R599" i="1"/>
  <c r="S599" i="1"/>
  <c r="T599" i="1"/>
  <c r="U599" i="1"/>
  <c r="V599" i="1"/>
  <c r="X599" i="1"/>
  <c r="R600" i="1"/>
  <c r="S600" i="1"/>
  <c r="T600" i="1"/>
  <c r="U600" i="1"/>
  <c r="V600" i="1"/>
  <c r="X600" i="1"/>
  <c r="R601" i="1"/>
  <c r="S601" i="1"/>
  <c r="T601" i="1"/>
  <c r="U601" i="1"/>
  <c r="V601" i="1"/>
  <c r="X601" i="1"/>
  <c r="R602" i="1"/>
  <c r="S602" i="1"/>
  <c r="T602" i="1"/>
  <c r="U602" i="1"/>
  <c r="V602" i="1"/>
  <c r="X602" i="1"/>
  <c r="R603" i="1"/>
  <c r="S603" i="1"/>
  <c r="T603" i="1"/>
  <c r="U603" i="1"/>
  <c r="V603" i="1"/>
  <c r="X603" i="1"/>
  <c r="R604" i="1"/>
  <c r="S604" i="1"/>
  <c r="T604" i="1"/>
  <c r="U604" i="1"/>
  <c r="V604" i="1"/>
  <c r="X604" i="1"/>
  <c r="R605" i="1"/>
  <c r="S605" i="1"/>
  <c r="T605" i="1"/>
  <c r="U605" i="1"/>
  <c r="V605" i="1"/>
  <c r="X605" i="1"/>
  <c r="R606" i="1"/>
  <c r="S606" i="1"/>
  <c r="T606" i="1"/>
  <c r="U606" i="1"/>
  <c r="V606" i="1"/>
  <c r="X606" i="1"/>
  <c r="R607" i="1"/>
  <c r="S607" i="1"/>
  <c r="T607" i="1"/>
  <c r="U607" i="1"/>
  <c r="V607" i="1"/>
  <c r="X607" i="1"/>
  <c r="R608" i="1"/>
  <c r="S608" i="1"/>
  <c r="T608" i="1"/>
  <c r="U608" i="1"/>
  <c r="V608" i="1"/>
  <c r="X608" i="1"/>
  <c r="R609" i="1"/>
  <c r="S609" i="1"/>
  <c r="T609" i="1"/>
  <c r="U609" i="1"/>
  <c r="V609" i="1"/>
  <c r="X609" i="1"/>
  <c r="R610" i="1"/>
  <c r="S610" i="1"/>
  <c r="T610" i="1"/>
  <c r="U610" i="1"/>
  <c r="V610" i="1"/>
  <c r="X610" i="1"/>
  <c r="R611" i="1"/>
  <c r="S611" i="1"/>
  <c r="T611" i="1"/>
  <c r="U611" i="1"/>
  <c r="V611" i="1"/>
  <c r="X611" i="1"/>
  <c r="R612" i="1"/>
  <c r="S612" i="1"/>
  <c r="T612" i="1"/>
  <c r="U612" i="1"/>
  <c r="V612" i="1"/>
  <c r="X612" i="1"/>
  <c r="R613" i="1"/>
  <c r="S613" i="1"/>
  <c r="T613" i="1"/>
  <c r="U613" i="1"/>
  <c r="V613" i="1"/>
  <c r="X613" i="1"/>
  <c r="R614" i="1"/>
  <c r="S614" i="1"/>
  <c r="T614" i="1"/>
  <c r="U614" i="1"/>
  <c r="V614" i="1"/>
  <c r="X614" i="1"/>
  <c r="R615" i="1"/>
  <c r="S615" i="1"/>
  <c r="T615" i="1"/>
  <c r="U615" i="1"/>
  <c r="V615" i="1"/>
  <c r="X615" i="1"/>
  <c r="R616" i="1"/>
  <c r="S616" i="1"/>
  <c r="T616" i="1"/>
  <c r="U616" i="1"/>
  <c r="V616" i="1"/>
  <c r="X616" i="1"/>
  <c r="R617" i="1"/>
  <c r="S617" i="1"/>
  <c r="T617" i="1"/>
  <c r="U617" i="1"/>
  <c r="V617" i="1"/>
  <c r="X617" i="1"/>
  <c r="R618" i="1"/>
  <c r="S618" i="1"/>
  <c r="T618" i="1"/>
  <c r="U618" i="1"/>
  <c r="V618" i="1"/>
  <c r="X618" i="1"/>
  <c r="R619" i="1"/>
  <c r="S619" i="1"/>
  <c r="T619" i="1"/>
  <c r="U619" i="1"/>
  <c r="V619" i="1"/>
  <c r="X619" i="1"/>
  <c r="R620" i="1"/>
  <c r="S620" i="1"/>
  <c r="T620" i="1"/>
  <c r="U620" i="1"/>
  <c r="V620" i="1"/>
  <c r="X620" i="1"/>
  <c r="R621" i="1"/>
  <c r="S621" i="1"/>
  <c r="T621" i="1"/>
  <c r="U621" i="1"/>
  <c r="V621" i="1"/>
  <c r="X621" i="1"/>
  <c r="R622" i="1"/>
  <c r="S622" i="1"/>
  <c r="T622" i="1"/>
  <c r="U622" i="1"/>
  <c r="V622" i="1"/>
  <c r="X622" i="1"/>
  <c r="R623" i="1"/>
  <c r="S623" i="1"/>
  <c r="T623" i="1"/>
  <c r="U623" i="1"/>
  <c r="V623" i="1"/>
  <c r="X623" i="1"/>
  <c r="R624" i="1"/>
  <c r="S624" i="1"/>
  <c r="T624" i="1"/>
  <c r="U624" i="1"/>
  <c r="V624" i="1"/>
  <c r="X624" i="1"/>
  <c r="R625" i="1"/>
  <c r="S625" i="1"/>
  <c r="T625" i="1"/>
  <c r="U625" i="1"/>
  <c r="V625" i="1"/>
  <c r="X625" i="1"/>
  <c r="R626" i="1"/>
  <c r="S626" i="1"/>
  <c r="T626" i="1"/>
  <c r="U626" i="1"/>
  <c r="V626" i="1"/>
  <c r="X626" i="1"/>
  <c r="R627" i="1"/>
  <c r="S627" i="1"/>
  <c r="T627" i="1"/>
  <c r="U627" i="1"/>
  <c r="V627" i="1"/>
  <c r="X627" i="1"/>
  <c r="R628" i="1"/>
  <c r="S628" i="1"/>
  <c r="T628" i="1"/>
  <c r="U628" i="1"/>
  <c r="V628" i="1"/>
  <c r="X628" i="1"/>
  <c r="R629" i="1"/>
  <c r="S629" i="1"/>
  <c r="T629" i="1"/>
  <c r="U629" i="1"/>
  <c r="V629" i="1"/>
  <c r="X629" i="1"/>
  <c r="R630" i="1"/>
  <c r="S630" i="1"/>
  <c r="T630" i="1"/>
  <c r="U630" i="1"/>
  <c r="V630" i="1"/>
  <c r="X630" i="1"/>
  <c r="R631" i="1"/>
  <c r="S631" i="1"/>
  <c r="T631" i="1"/>
  <c r="U631" i="1"/>
  <c r="V631" i="1"/>
  <c r="X631" i="1"/>
  <c r="R632" i="1"/>
  <c r="S632" i="1"/>
  <c r="T632" i="1"/>
  <c r="U632" i="1"/>
  <c r="V632" i="1"/>
  <c r="X632" i="1"/>
  <c r="R633" i="1"/>
  <c r="S633" i="1"/>
  <c r="T633" i="1"/>
  <c r="U633" i="1"/>
  <c r="V633" i="1"/>
  <c r="X633" i="1"/>
  <c r="R634" i="1"/>
  <c r="S634" i="1"/>
  <c r="T634" i="1"/>
  <c r="U634" i="1"/>
  <c r="V634" i="1"/>
  <c r="X634" i="1"/>
  <c r="R635" i="1"/>
  <c r="S635" i="1"/>
  <c r="T635" i="1"/>
  <c r="U635" i="1"/>
  <c r="V635" i="1"/>
  <c r="X635" i="1"/>
  <c r="R636" i="1"/>
  <c r="S636" i="1"/>
  <c r="T636" i="1"/>
  <c r="U636" i="1"/>
  <c r="V636" i="1"/>
  <c r="X636" i="1"/>
  <c r="R637" i="1"/>
  <c r="S637" i="1"/>
  <c r="T637" i="1"/>
  <c r="U637" i="1"/>
  <c r="V637" i="1"/>
  <c r="X637" i="1"/>
  <c r="R638" i="1"/>
  <c r="S638" i="1"/>
  <c r="T638" i="1"/>
  <c r="U638" i="1"/>
  <c r="V638" i="1"/>
  <c r="X638" i="1"/>
  <c r="R639" i="1"/>
  <c r="S639" i="1"/>
  <c r="T639" i="1"/>
  <c r="U639" i="1"/>
  <c r="V639" i="1"/>
  <c r="X639" i="1"/>
  <c r="R640" i="1"/>
  <c r="S640" i="1"/>
  <c r="T640" i="1"/>
  <c r="U640" i="1"/>
  <c r="V640" i="1"/>
  <c r="X640" i="1"/>
  <c r="R641" i="1"/>
  <c r="S641" i="1"/>
  <c r="T641" i="1"/>
  <c r="U641" i="1"/>
  <c r="V641" i="1"/>
  <c r="X641" i="1"/>
  <c r="R642" i="1"/>
  <c r="S642" i="1"/>
  <c r="T642" i="1"/>
  <c r="U642" i="1"/>
  <c r="V642" i="1"/>
  <c r="X642" i="1"/>
  <c r="R643" i="1"/>
  <c r="S643" i="1"/>
  <c r="T643" i="1"/>
  <c r="U643" i="1"/>
  <c r="V643" i="1"/>
  <c r="X643" i="1"/>
  <c r="R644" i="1"/>
  <c r="S644" i="1"/>
  <c r="T644" i="1"/>
  <c r="U644" i="1"/>
  <c r="V644" i="1"/>
  <c r="X644" i="1"/>
  <c r="R645" i="1"/>
  <c r="S645" i="1"/>
  <c r="T645" i="1"/>
  <c r="U645" i="1"/>
  <c r="V645" i="1"/>
  <c r="X645" i="1"/>
  <c r="R646" i="1"/>
  <c r="S646" i="1"/>
  <c r="T646" i="1"/>
  <c r="U646" i="1"/>
  <c r="V646" i="1"/>
  <c r="X646" i="1"/>
  <c r="R647" i="1"/>
  <c r="S647" i="1"/>
  <c r="T647" i="1"/>
  <c r="U647" i="1"/>
  <c r="V647" i="1"/>
  <c r="X647" i="1"/>
  <c r="R648" i="1"/>
  <c r="S648" i="1"/>
  <c r="T648" i="1"/>
  <c r="U648" i="1"/>
  <c r="V648" i="1"/>
  <c r="X648" i="1"/>
  <c r="R649" i="1"/>
  <c r="S649" i="1"/>
  <c r="T649" i="1"/>
  <c r="U649" i="1"/>
  <c r="V649" i="1"/>
  <c r="X649" i="1"/>
  <c r="R650" i="1"/>
  <c r="S650" i="1"/>
  <c r="T650" i="1"/>
  <c r="U650" i="1"/>
  <c r="V650" i="1"/>
  <c r="X650" i="1"/>
  <c r="R651" i="1"/>
  <c r="S651" i="1"/>
  <c r="T651" i="1"/>
  <c r="U651" i="1"/>
  <c r="V651" i="1"/>
  <c r="X651" i="1"/>
  <c r="R652" i="1"/>
  <c r="S652" i="1"/>
  <c r="T652" i="1"/>
  <c r="U652" i="1"/>
  <c r="V652" i="1"/>
  <c r="X652" i="1"/>
  <c r="R653" i="1"/>
  <c r="S653" i="1"/>
  <c r="T653" i="1"/>
  <c r="U653" i="1"/>
  <c r="V653" i="1"/>
  <c r="X653" i="1"/>
  <c r="R654" i="1"/>
  <c r="S654" i="1"/>
  <c r="T654" i="1"/>
  <c r="U654" i="1"/>
  <c r="V654" i="1"/>
  <c r="X654" i="1"/>
  <c r="R655" i="1"/>
  <c r="S655" i="1"/>
  <c r="T655" i="1"/>
  <c r="U655" i="1"/>
  <c r="V655" i="1"/>
  <c r="X655" i="1"/>
  <c r="R656" i="1"/>
  <c r="S656" i="1"/>
  <c r="T656" i="1"/>
  <c r="U656" i="1"/>
  <c r="V656" i="1"/>
  <c r="X656" i="1"/>
  <c r="R657" i="1"/>
  <c r="S657" i="1"/>
  <c r="T657" i="1"/>
  <c r="U657" i="1"/>
  <c r="V657" i="1"/>
  <c r="X657" i="1"/>
  <c r="R658" i="1"/>
  <c r="S658" i="1"/>
  <c r="T658" i="1"/>
  <c r="U658" i="1"/>
  <c r="V658" i="1"/>
  <c r="X658" i="1"/>
  <c r="R659" i="1"/>
  <c r="S659" i="1"/>
  <c r="T659" i="1"/>
  <c r="U659" i="1"/>
  <c r="V659" i="1"/>
  <c r="X659" i="1"/>
  <c r="R660" i="1"/>
  <c r="S660" i="1"/>
  <c r="T660" i="1"/>
  <c r="U660" i="1"/>
  <c r="V660" i="1"/>
  <c r="X660" i="1"/>
  <c r="R661" i="1"/>
  <c r="S661" i="1"/>
  <c r="T661" i="1"/>
  <c r="U661" i="1"/>
  <c r="V661" i="1"/>
  <c r="X661" i="1"/>
  <c r="R662" i="1"/>
  <c r="S662" i="1"/>
  <c r="T662" i="1"/>
  <c r="U662" i="1"/>
  <c r="V662" i="1"/>
  <c r="X662" i="1"/>
  <c r="R663" i="1"/>
  <c r="S663" i="1"/>
  <c r="T663" i="1"/>
  <c r="U663" i="1"/>
  <c r="V663" i="1"/>
  <c r="X663" i="1"/>
  <c r="R664" i="1"/>
  <c r="S664" i="1"/>
  <c r="T664" i="1"/>
  <c r="U664" i="1"/>
  <c r="V664" i="1"/>
  <c r="X664" i="1"/>
  <c r="R665" i="1"/>
  <c r="S665" i="1"/>
  <c r="T665" i="1"/>
  <c r="U665" i="1"/>
  <c r="V665" i="1"/>
  <c r="X665" i="1"/>
  <c r="R666" i="1"/>
  <c r="S666" i="1"/>
  <c r="T666" i="1"/>
  <c r="U666" i="1"/>
  <c r="V666" i="1"/>
  <c r="X666" i="1"/>
  <c r="R667" i="1"/>
  <c r="S667" i="1"/>
  <c r="T667" i="1"/>
  <c r="U667" i="1"/>
  <c r="V667" i="1"/>
  <c r="X667" i="1"/>
  <c r="R668" i="1"/>
  <c r="S668" i="1"/>
  <c r="T668" i="1"/>
  <c r="U668" i="1"/>
  <c r="V668" i="1"/>
  <c r="X668" i="1"/>
  <c r="R669" i="1"/>
  <c r="S669" i="1"/>
  <c r="T669" i="1"/>
  <c r="U669" i="1"/>
  <c r="V669" i="1"/>
  <c r="X669" i="1"/>
  <c r="R670" i="1"/>
  <c r="S670" i="1"/>
  <c r="T670" i="1"/>
  <c r="U670" i="1"/>
  <c r="V670" i="1"/>
  <c r="X670" i="1"/>
  <c r="R671" i="1"/>
  <c r="S671" i="1"/>
  <c r="T671" i="1"/>
  <c r="U671" i="1"/>
  <c r="V671" i="1"/>
  <c r="X671" i="1"/>
  <c r="R672" i="1"/>
  <c r="S672" i="1"/>
  <c r="T672" i="1"/>
  <c r="U672" i="1"/>
  <c r="V672" i="1"/>
  <c r="X672" i="1"/>
  <c r="R673" i="1"/>
  <c r="S673" i="1"/>
  <c r="T673" i="1"/>
  <c r="U673" i="1"/>
  <c r="V673" i="1"/>
  <c r="X673" i="1"/>
  <c r="R674" i="1"/>
  <c r="S674" i="1"/>
  <c r="T674" i="1"/>
  <c r="U674" i="1"/>
  <c r="V674" i="1"/>
  <c r="X674" i="1"/>
  <c r="R675" i="1"/>
  <c r="S675" i="1"/>
  <c r="T675" i="1"/>
  <c r="U675" i="1"/>
  <c r="V675" i="1"/>
  <c r="X675" i="1"/>
  <c r="R676" i="1"/>
  <c r="S676" i="1"/>
  <c r="T676" i="1"/>
  <c r="U676" i="1"/>
  <c r="V676" i="1"/>
  <c r="X676" i="1"/>
  <c r="R677" i="1"/>
  <c r="S677" i="1"/>
  <c r="T677" i="1"/>
  <c r="U677" i="1"/>
  <c r="V677" i="1"/>
  <c r="X677" i="1"/>
  <c r="R678" i="1"/>
  <c r="S678" i="1"/>
  <c r="T678" i="1"/>
  <c r="U678" i="1"/>
  <c r="V678" i="1"/>
  <c r="X678" i="1"/>
  <c r="R679" i="1"/>
  <c r="S679" i="1"/>
  <c r="T679" i="1"/>
  <c r="U679" i="1"/>
  <c r="V679" i="1"/>
  <c r="X679" i="1"/>
  <c r="R680" i="1"/>
  <c r="S680" i="1"/>
  <c r="T680" i="1"/>
  <c r="U680" i="1"/>
  <c r="V680" i="1"/>
  <c r="X680" i="1"/>
  <c r="R681" i="1"/>
  <c r="S681" i="1"/>
  <c r="T681" i="1"/>
  <c r="U681" i="1"/>
  <c r="V681" i="1"/>
  <c r="X681" i="1"/>
  <c r="R682" i="1"/>
  <c r="S682" i="1"/>
  <c r="T682" i="1"/>
  <c r="U682" i="1"/>
  <c r="V682" i="1"/>
  <c r="X682" i="1"/>
  <c r="R683" i="1"/>
  <c r="S683" i="1"/>
  <c r="T683" i="1"/>
  <c r="U683" i="1"/>
  <c r="V683" i="1"/>
  <c r="X683" i="1"/>
  <c r="R684" i="1"/>
  <c r="S684" i="1"/>
  <c r="T684" i="1"/>
  <c r="U684" i="1"/>
  <c r="V684" i="1"/>
  <c r="X684" i="1"/>
  <c r="R685" i="1"/>
  <c r="S685" i="1"/>
  <c r="T685" i="1"/>
  <c r="U685" i="1"/>
  <c r="V685" i="1"/>
  <c r="X685" i="1"/>
  <c r="R686" i="1"/>
  <c r="S686" i="1"/>
  <c r="T686" i="1"/>
  <c r="U686" i="1"/>
  <c r="V686" i="1"/>
  <c r="X686" i="1"/>
  <c r="R687" i="1"/>
  <c r="S687" i="1"/>
  <c r="T687" i="1"/>
  <c r="U687" i="1"/>
  <c r="V687" i="1"/>
  <c r="X687" i="1"/>
  <c r="R688" i="1"/>
  <c r="S688" i="1"/>
  <c r="T688" i="1"/>
  <c r="U688" i="1"/>
  <c r="V688" i="1"/>
  <c r="X688" i="1"/>
  <c r="R689" i="1"/>
  <c r="S689" i="1"/>
  <c r="T689" i="1"/>
  <c r="U689" i="1"/>
  <c r="V689" i="1"/>
  <c r="X689" i="1"/>
  <c r="R690" i="1"/>
  <c r="S690" i="1"/>
  <c r="T690" i="1"/>
  <c r="U690" i="1"/>
  <c r="V690" i="1"/>
  <c r="X690" i="1"/>
  <c r="R691" i="1"/>
  <c r="S691" i="1"/>
  <c r="T691" i="1"/>
  <c r="U691" i="1"/>
  <c r="V691" i="1"/>
  <c r="X691" i="1"/>
  <c r="R692" i="1"/>
  <c r="S692" i="1"/>
  <c r="T692" i="1"/>
  <c r="U692" i="1"/>
  <c r="V692" i="1"/>
  <c r="X692" i="1"/>
  <c r="R693" i="1"/>
  <c r="S693" i="1"/>
  <c r="T693" i="1"/>
  <c r="U693" i="1"/>
  <c r="V693" i="1"/>
  <c r="X693" i="1"/>
  <c r="R694" i="1"/>
  <c r="S694" i="1"/>
  <c r="T694" i="1"/>
  <c r="U694" i="1"/>
  <c r="V694" i="1"/>
  <c r="X694" i="1"/>
  <c r="R695" i="1"/>
  <c r="S695" i="1"/>
  <c r="T695" i="1"/>
  <c r="U695" i="1"/>
  <c r="V695" i="1"/>
  <c r="X695" i="1"/>
  <c r="R696" i="1"/>
  <c r="S696" i="1"/>
  <c r="T696" i="1"/>
  <c r="U696" i="1"/>
  <c r="V696" i="1"/>
  <c r="X696" i="1"/>
  <c r="R697" i="1"/>
  <c r="S697" i="1"/>
  <c r="T697" i="1"/>
  <c r="U697" i="1"/>
  <c r="V697" i="1"/>
  <c r="X697" i="1"/>
  <c r="R698" i="1"/>
  <c r="S698" i="1"/>
  <c r="T698" i="1"/>
  <c r="U698" i="1"/>
  <c r="V698" i="1"/>
  <c r="X698" i="1"/>
  <c r="R699" i="1"/>
  <c r="S699" i="1"/>
  <c r="T699" i="1"/>
  <c r="U699" i="1"/>
  <c r="V699" i="1"/>
  <c r="X699" i="1"/>
  <c r="R700" i="1"/>
  <c r="S700" i="1"/>
  <c r="T700" i="1"/>
  <c r="U700" i="1"/>
  <c r="V700" i="1"/>
  <c r="X700" i="1"/>
  <c r="R701" i="1"/>
  <c r="S701" i="1"/>
  <c r="T701" i="1"/>
  <c r="U701" i="1"/>
  <c r="V701" i="1"/>
  <c r="X701" i="1"/>
  <c r="R702" i="1"/>
  <c r="S702" i="1"/>
  <c r="T702" i="1"/>
  <c r="U702" i="1"/>
  <c r="V702" i="1"/>
  <c r="X702" i="1"/>
  <c r="R703" i="1"/>
  <c r="S703" i="1"/>
  <c r="T703" i="1"/>
  <c r="U703" i="1"/>
  <c r="V703" i="1"/>
  <c r="X703" i="1"/>
  <c r="R704" i="1"/>
  <c r="S704" i="1"/>
  <c r="T704" i="1"/>
  <c r="U704" i="1"/>
  <c r="V704" i="1"/>
  <c r="X704" i="1"/>
  <c r="R705" i="1"/>
  <c r="S705" i="1"/>
  <c r="T705" i="1"/>
  <c r="U705" i="1"/>
  <c r="V705" i="1"/>
  <c r="X705" i="1"/>
  <c r="R706" i="1"/>
  <c r="S706" i="1"/>
  <c r="T706" i="1"/>
  <c r="U706" i="1"/>
  <c r="V706" i="1"/>
  <c r="X706" i="1"/>
  <c r="R707" i="1"/>
  <c r="S707" i="1"/>
  <c r="T707" i="1"/>
  <c r="U707" i="1"/>
  <c r="V707" i="1"/>
  <c r="X707" i="1"/>
  <c r="R708" i="1"/>
  <c r="S708" i="1"/>
  <c r="T708" i="1"/>
  <c r="U708" i="1"/>
  <c r="V708" i="1"/>
  <c r="X708" i="1"/>
  <c r="R709" i="1"/>
  <c r="S709" i="1"/>
  <c r="T709" i="1"/>
  <c r="U709" i="1"/>
  <c r="V709" i="1"/>
  <c r="X709" i="1"/>
  <c r="R710" i="1"/>
  <c r="S710" i="1"/>
  <c r="T710" i="1"/>
  <c r="U710" i="1"/>
  <c r="V710" i="1"/>
  <c r="X710" i="1"/>
  <c r="R711" i="1"/>
  <c r="S711" i="1"/>
  <c r="T711" i="1"/>
  <c r="U711" i="1"/>
  <c r="V711" i="1"/>
  <c r="X711" i="1"/>
  <c r="R712" i="1"/>
  <c r="S712" i="1"/>
  <c r="T712" i="1"/>
  <c r="U712" i="1"/>
  <c r="V712" i="1"/>
  <c r="X712" i="1"/>
  <c r="R713" i="1"/>
  <c r="S713" i="1"/>
  <c r="T713" i="1"/>
  <c r="U713" i="1"/>
  <c r="V713" i="1"/>
  <c r="X713" i="1"/>
  <c r="R714" i="1"/>
  <c r="S714" i="1"/>
  <c r="T714" i="1"/>
  <c r="U714" i="1"/>
  <c r="V714" i="1"/>
  <c r="X714" i="1"/>
  <c r="R715" i="1"/>
  <c r="S715" i="1"/>
  <c r="T715" i="1"/>
  <c r="U715" i="1"/>
  <c r="V715" i="1"/>
  <c r="X715" i="1"/>
  <c r="R716" i="1"/>
  <c r="S716" i="1"/>
  <c r="T716" i="1"/>
  <c r="U716" i="1"/>
  <c r="V716" i="1"/>
  <c r="X716" i="1"/>
  <c r="R717" i="1"/>
  <c r="S717" i="1"/>
  <c r="T717" i="1"/>
  <c r="U717" i="1"/>
  <c r="V717" i="1"/>
  <c r="X717" i="1"/>
  <c r="R718" i="1"/>
  <c r="S718" i="1"/>
  <c r="T718" i="1"/>
  <c r="U718" i="1"/>
  <c r="V718" i="1"/>
  <c r="X718" i="1"/>
  <c r="R719" i="1"/>
  <c r="S719" i="1"/>
  <c r="T719" i="1"/>
  <c r="U719" i="1"/>
  <c r="V719" i="1"/>
  <c r="X719" i="1"/>
  <c r="R720" i="1"/>
  <c r="S720" i="1"/>
  <c r="T720" i="1"/>
  <c r="U720" i="1"/>
  <c r="V720" i="1"/>
  <c r="X720" i="1"/>
  <c r="R721" i="1"/>
  <c r="S721" i="1"/>
  <c r="T721" i="1"/>
  <c r="U721" i="1"/>
  <c r="V721" i="1"/>
  <c r="X721" i="1"/>
  <c r="R722" i="1"/>
  <c r="S722" i="1"/>
  <c r="T722" i="1"/>
  <c r="U722" i="1"/>
  <c r="V722" i="1"/>
  <c r="X722" i="1"/>
  <c r="R723" i="1"/>
  <c r="S723" i="1"/>
  <c r="T723" i="1"/>
  <c r="U723" i="1"/>
  <c r="V723" i="1"/>
  <c r="X723" i="1"/>
  <c r="R724" i="1"/>
  <c r="S724" i="1"/>
  <c r="T724" i="1"/>
  <c r="U724" i="1"/>
  <c r="V724" i="1"/>
  <c r="X724" i="1"/>
  <c r="R725" i="1"/>
  <c r="S725" i="1"/>
  <c r="T725" i="1"/>
  <c r="U725" i="1"/>
  <c r="V725" i="1"/>
  <c r="X725" i="1"/>
  <c r="R726" i="1"/>
  <c r="S726" i="1"/>
  <c r="T726" i="1"/>
  <c r="U726" i="1"/>
  <c r="V726" i="1"/>
  <c r="X726" i="1"/>
  <c r="R727" i="1"/>
  <c r="S727" i="1"/>
  <c r="T727" i="1"/>
  <c r="U727" i="1"/>
  <c r="V727" i="1"/>
  <c r="X727" i="1"/>
  <c r="R728" i="1"/>
  <c r="S728" i="1"/>
  <c r="T728" i="1"/>
  <c r="U728" i="1"/>
  <c r="V728" i="1"/>
  <c r="X728" i="1"/>
  <c r="R729" i="1"/>
  <c r="S729" i="1"/>
  <c r="T729" i="1"/>
  <c r="U729" i="1"/>
  <c r="V729" i="1"/>
  <c r="X729" i="1"/>
  <c r="R730" i="1"/>
  <c r="S730" i="1"/>
  <c r="T730" i="1"/>
  <c r="U730" i="1"/>
  <c r="V730" i="1"/>
  <c r="X730" i="1"/>
  <c r="R731" i="1"/>
  <c r="S731" i="1"/>
  <c r="T731" i="1"/>
  <c r="U731" i="1"/>
  <c r="V731" i="1"/>
  <c r="X731" i="1"/>
  <c r="R732" i="1"/>
  <c r="S732" i="1"/>
  <c r="T732" i="1"/>
  <c r="U732" i="1"/>
  <c r="V732" i="1"/>
  <c r="X732" i="1"/>
  <c r="R733" i="1"/>
  <c r="S733" i="1"/>
  <c r="T733" i="1"/>
  <c r="U733" i="1"/>
  <c r="V733" i="1"/>
  <c r="X733" i="1"/>
  <c r="R734" i="1"/>
  <c r="S734" i="1"/>
  <c r="T734" i="1"/>
  <c r="U734" i="1"/>
  <c r="V734" i="1"/>
  <c r="X734" i="1"/>
  <c r="R735" i="1"/>
  <c r="S735" i="1"/>
  <c r="T735" i="1"/>
  <c r="U735" i="1"/>
  <c r="V735" i="1"/>
  <c r="X735" i="1"/>
  <c r="R736" i="1"/>
  <c r="S736" i="1"/>
  <c r="T736" i="1"/>
  <c r="U736" i="1"/>
  <c r="V736" i="1"/>
  <c r="X736" i="1"/>
  <c r="R737" i="1"/>
  <c r="S737" i="1"/>
  <c r="T737" i="1"/>
  <c r="U737" i="1"/>
  <c r="V737" i="1"/>
  <c r="X737" i="1"/>
  <c r="R738" i="1"/>
  <c r="S738" i="1"/>
  <c r="T738" i="1"/>
  <c r="U738" i="1"/>
  <c r="V738" i="1"/>
  <c r="X738" i="1"/>
  <c r="R739" i="1"/>
  <c r="S739" i="1"/>
  <c r="T739" i="1"/>
  <c r="U739" i="1"/>
  <c r="V739" i="1"/>
  <c r="X739" i="1"/>
  <c r="R740" i="1"/>
  <c r="S740" i="1"/>
  <c r="T740" i="1"/>
  <c r="U740" i="1"/>
  <c r="V740" i="1"/>
  <c r="X740" i="1"/>
  <c r="R741" i="1"/>
  <c r="S741" i="1"/>
  <c r="T741" i="1"/>
  <c r="U741" i="1"/>
  <c r="V741" i="1"/>
  <c r="X741" i="1"/>
  <c r="R742" i="1"/>
  <c r="S742" i="1"/>
  <c r="T742" i="1"/>
  <c r="U742" i="1"/>
  <c r="V742" i="1"/>
  <c r="X742" i="1"/>
  <c r="R743" i="1"/>
  <c r="S743" i="1"/>
  <c r="T743" i="1"/>
  <c r="U743" i="1"/>
  <c r="V743" i="1"/>
  <c r="X743" i="1"/>
  <c r="R744" i="1"/>
  <c r="S744" i="1"/>
  <c r="T744" i="1"/>
  <c r="U744" i="1"/>
  <c r="V744" i="1"/>
  <c r="X744" i="1"/>
  <c r="R745" i="1"/>
  <c r="S745" i="1"/>
  <c r="T745" i="1"/>
  <c r="U745" i="1"/>
  <c r="V745" i="1"/>
  <c r="X745" i="1"/>
  <c r="R746" i="1"/>
  <c r="S746" i="1"/>
  <c r="T746" i="1"/>
  <c r="U746" i="1"/>
  <c r="V746" i="1"/>
  <c r="X746" i="1"/>
  <c r="R747" i="1"/>
  <c r="S747" i="1"/>
  <c r="T747" i="1"/>
  <c r="U747" i="1"/>
  <c r="V747" i="1"/>
  <c r="X747" i="1"/>
  <c r="R748" i="1"/>
  <c r="S748" i="1"/>
  <c r="T748" i="1"/>
  <c r="U748" i="1"/>
  <c r="V748" i="1"/>
  <c r="X748" i="1"/>
  <c r="R749" i="1"/>
  <c r="S749" i="1"/>
  <c r="T749" i="1"/>
  <c r="U749" i="1"/>
  <c r="V749" i="1"/>
  <c r="X749" i="1"/>
  <c r="R750" i="1"/>
  <c r="S750" i="1"/>
  <c r="T750" i="1"/>
  <c r="U750" i="1"/>
  <c r="V750" i="1"/>
  <c r="X750" i="1"/>
  <c r="R751" i="1"/>
  <c r="S751" i="1"/>
  <c r="T751" i="1"/>
  <c r="U751" i="1"/>
  <c r="V751" i="1"/>
  <c r="X751" i="1"/>
  <c r="R752" i="1"/>
  <c r="S752" i="1"/>
  <c r="T752" i="1"/>
  <c r="U752" i="1"/>
  <c r="V752" i="1"/>
  <c r="X752" i="1"/>
  <c r="R753" i="1"/>
  <c r="S753" i="1"/>
  <c r="T753" i="1"/>
  <c r="U753" i="1"/>
  <c r="V753" i="1"/>
  <c r="X753" i="1"/>
  <c r="R754" i="1"/>
  <c r="S754" i="1"/>
  <c r="T754" i="1"/>
  <c r="U754" i="1"/>
  <c r="V754" i="1"/>
  <c r="X754" i="1"/>
  <c r="R755" i="1"/>
  <c r="S755" i="1"/>
  <c r="T755" i="1"/>
  <c r="U755" i="1"/>
  <c r="V755" i="1"/>
  <c r="X755" i="1"/>
  <c r="R756" i="1"/>
  <c r="S756" i="1"/>
  <c r="T756" i="1"/>
  <c r="U756" i="1"/>
  <c r="V756" i="1"/>
  <c r="X756" i="1"/>
  <c r="R757" i="1"/>
  <c r="S757" i="1"/>
  <c r="T757" i="1"/>
  <c r="U757" i="1"/>
  <c r="V757" i="1"/>
  <c r="X757" i="1"/>
  <c r="R758" i="1"/>
  <c r="S758" i="1"/>
  <c r="T758" i="1"/>
  <c r="U758" i="1"/>
  <c r="V758" i="1"/>
  <c r="X758" i="1"/>
  <c r="R759" i="1"/>
  <c r="S759" i="1"/>
  <c r="T759" i="1"/>
  <c r="U759" i="1"/>
  <c r="V759" i="1"/>
  <c r="X759" i="1"/>
  <c r="R760" i="1"/>
  <c r="S760" i="1"/>
  <c r="T760" i="1"/>
  <c r="U760" i="1"/>
  <c r="V760" i="1"/>
  <c r="X760" i="1"/>
  <c r="R761" i="1"/>
  <c r="S761" i="1"/>
  <c r="T761" i="1"/>
  <c r="U761" i="1"/>
  <c r="V761" i="1"/>
  <c r="X761" i="1"/>
  <c r="R762" i="1"/>
  <c r="S762" i="1"/>
  <c r="T762" i="1"/>
  <c r="U762" i="1"/>
  <c r="V762" i="1"/>
  <c r="X762" i="1"/>
  <c r="R763" i="1"/>
  <c r="S763" i="1"/>
  <c r="T763" i="1"/>
  <c r="U763" i="1"/>
  <c r="V763" i="1"/>
  <c r="X763" i="1"/>
  <c r="R764" i="1"/>
  <c r="S764" i="1"/>
  <c r="T764" i="1"/>
  <c r="U764" i="1"/>
  <c r="V764" i="1"/>
  <c r="X764" i="1"/>
  <c r="R765" i="1"/>
  <c r="S765" i="1"/>
  <c r="T765" i="1"/>
  <c r="U765" i="1"/>
  <c r="V765" i="1"/>
  <c r="X765" i="1"/>
  <c r="R766" i="1"/>
  <c r="S766" i="1"/>
  <c r="T766" i="1"/>
  <c r="U766" i="1"/>
  <c r="V766" i="1"/>
  <c r="X766" i="1"/>
  <c r="R767" i="1"/>
  <c r="S767" i="1"/>
  <c r="T767" i="1"/>
  <c r="U767" i="1"/>
  <c r="V767" i="1"/>
  <c r="X767" i="1"/>
  <c r="R768" i="1"/>
  <c r="S768" i="1"/>
  <c r="T768" i="1"/>
  <c r="U768" i="1"/>
  <c r="V768" i="1"/>
  <c r="X768" i="1"/>
  <c r="R769" i="1"/>
  <c r="S769" i="1"/>
  <c r="T769" i="1"/>
  <c r="U769" i="1"/>
  <c r="V769" i="1"/>
  <c r="X769" i="1"/>
  <c r="R770" i="1"/>
  <c r="S770" i="1"/>
  <c r="T770" i="1"/>
  <c r="U770" i="1"/>
  <c r="V770" i="1"/>
  <c r="X770" i="1"/>
  <c r="R771" i="1"/>
  <c r="S771" i="1"/>
  <c r="T771" i="1"/>
  <c r="U771" i="1"/>
  <c r="V771" i="1"/>
  <c r="X771" i="1"/>
  <c r="R772" i="1"/>
  <c r="S772" i="1"/>
  <c r="T772" i="1"/>
  <c r="U772" i="1"/>
  <c r="V772" i="1"/>
  <c r="X772" i="1"/>
  <c r="R773" i="1"/>
  <c r="S773" i="1"/>
  <c r="T773" i="1"/>
  <c r="U773" i="1"/>
  <c r="V773" i="1"/>
  <c r="X773" i="1"/>
  <c r="R774" i="1"/>
  <c r="S774" i="1"/>
  <c r="T774" i="1"/>
  <c r="U774" i="1"/>
  <c r="V774" i="1"/>
  <c r="X774" i="1"/>
  <c r="R775" i="1"/>
  <c r="S775" i="1"/>
  <c r="T775" i="1"/>
  <c r="U775" i="1"/>
  <c r="V775" i="1"/>
  <c r="X775" i="1"/>
  <c r="R776" i="1"/>
  <c r="S776" i="1"/>
  <c r="T776" i="1"/>
  <c r="U776" i="1"/>
  <c r="V776" i="1"/>
  <c r="X776" i="1"/>
  <c r="R777" i="1"/>
  <c r="S777" i="1"/>
  <c r="T777" i="1"/>
  <c r="U777" i="1"/>
  <c r="V777" i="1"/>
  <c r="X777" i="1"/>
  <c r="R778" i="1"/>
  <c r="S778" i="1"/>
  <c r="T778" i="1"/>
  <c r="U778" i="1"/>
  <c r="V778" i="1"/>
  <c r="X778" i="1"/>
  <c r="R779" i="1"/>
  <c r="S779" i="1"/>
  <c r="T779" i="1"/>
  <c r="U779" i="1"/>
  <c r="V779" i="1"/>
  <c r="X779" i="1"/>
  <c r="R780" i="1"/>
  <c r="S780" i="1"/>
  <c r="T780" i="1"/>
  <c r="U780" i="1"/>
  <c r="V780" i="1"/>
  <c r="X780" i="1"/>
  <c r="R781" i="1"/>
  <c r="S781" i="1"/>
  <c r="T781" i="1"/>
  <c r="U781" i="1"/>
  <c r="V781" i="1"/>
  <c r="X781" i="1"/>
  <c r="R782" i="1"/>
  <c r="S782" i="1"/>
  <c r="T782" i="1"/>
  <c r="U782" i="1"/>
  <c r="V782" i="1"/>
  <c r="X782" i="1"/>
  <c r="R783" i="1"/>
  <c r="S783" i="1"/>
  <c r="T783" i="1"/>
  <c r="U783" i="1"/>
  <c r="V783" i="1"/>
  <c r="X783" i="1"/>
  <c r="R784" i="1"/>
  <c r="S784" i="1"/>
  <c r="T784" i="1"/>
  <c r="U784" i="1"/>
  <c r="V784" i="1"/>
  <c r="X784" i="1"/>
  <c r="R785" i="1"/>
  <c r="S785" i="1"/>
  <c r="T785" i="1"/>
  <c r="U785" i="1"/>
  <c r="V785" i="1"/>
  <c r="X785" i="1"/>
  <c r="R786" i="1"/>
  <c r="S786" i="1"/>
  <c r="T786" i="1"/>
  <c r="U786" i="1"/>
  <c r="V786" i="1"/>
  <c r="X786" i="1"/>
  <c r="R787" i="1"/>
  <c r="S787" i="1"/>
  <c r="T787" i="1"/>
  <c r="U787" i="1"/>
  <c r="V787" i="1"/>
  <c r="X787" i="1"/>
  <c r="R788" i="1"/>
  <c r="S788" i="1"/>
  <c r="T788" i="1"/>
  <c r="U788" i="1"/>
  <c r="V788" i="1"/>
  <c r="X788" i="1"/>
  <c r="R789" i="1"/>
  <c r="S789" i="1"/>
  <c r="T789" i="1"/>
  <c r="U789" i="1"/>
  <c r="V789" i="1"/>
  <c r="X789" i="1"/>
  <c r="R790" i="1"/>
  <c r="S790" i="1"/>
  <c r="T790" i="1"/>
  <c r="U790" i="1"/>
  <c r="V790" i="1"/>
  <c r="X790" i="1"/>
  <c r="R791" i="1"/>
  <c r="S791" i="1"/>
  <c r="T791" i="1"/>
  <c r="U791" i="1"/>
  <c r="V791" i="1"/>
  <c r="X791" i="1"/>
  <c r="R792" i="1"/>
  <c r="S792" i="1"/>
  <c r="T792" i="1"/>
  <c r="U792" i="1"/>
  <c r="V792" i="1"/>
  <c r="X792" i="1"/>
  <c r="R793" i="1"/>
  <c r="S793" i="1"/>
  <c r="T793" i="1"/>
  <c r="U793" i="1"/>
  <c r="V793" i="1"/>
  <c r="X793" i="1"/>
  <c r="R794" i="1"/>
  <c r="S794" i="1"/>
  <c r="T794" i="1"/>
  <c r="U794" i="1"/>
  <c r="V794" i="1"/>
  <c r="X794" i="1"/>
  <c r="R795" i="1"/>
  <c r="S795" i="1"/>
  <c r="T795" i="1"/>
  <c r="U795" i="1"/>
  <c r="V795" i="1"/>
  <c r="X795" i="1"/>
  <c r="R796" i="1"/>
  <c r="S796" i="1"/>
  <c r="T796" i="1"/>
  <c r="U796" i="1"/>
  <c r="V796" i="1"/>
  <c r="X796" i="1"/>
  <c r="R797" i="1"/>
  <c r="S797" i="1"/>
  <c r="T797" i="1"/>
  <c r="U797" i="1"/>
  <c r="V797" i="1"/>
  <c r="X797" i="1"/>
  <c r="R798" i="1"/>
  <c r="S798" i="1"/>
  <c r="T798" i="1"/>
  <c r="U798" i="1"/>
  <c r="V798" i="1"/>
  <c r="X798" i="1"/>
  <c r="R799" i="1"/>
  <c r="S799" i="1"/>
  <c r="T799" i="1"/>
  <c r="U799" i="1"/>
  <c r="V799" i="1"/>
  <c r="X799" i="1"/>
  <c r="R800" i="1"/>
  <c r="S800" i="1"/>
  <c r="T800" i="1"/>
  <c r="U800" i="1"/>
  <c r="V800" i="1"/>
  <c r="X800" i="1"/>
  <c r="R801" i="1"/>
  <c r="S801" i="1"/>
  <c r="T801" i="1"/>
  <c r="U801" i="1"/>
  <c r="V801" i="1"/>
  <c r="X801" i="1"/>
  <c r="R802" i="1"/>
  <c r="S802" i="1"/>
  <c r="T802" i="1"/>
  <c r="U802" i="1"/>
  <c r="V802" i="1"/>
  <c r="X802" i="1"/>
  <c r="R803" i="1"/>
  <c r="S803" i="1"/>
  <c r="T803" i="1"/>
  <c r="U803" i="1"/>
  <c r="V803" i="1"/>
  <c r="X803" i="1"/>
  <c r="R804" i="1"/>
  <c r="S804" i="1"/>
  <c r="T804" i="1"/>
  <c r="U804" i="1"/>
  <c r="V804" i="1"/>
  <c r="X804" i="1"/>
  <c r="R805" i="1"/>
  <c r="S805" i="1"/>
  <c r="T805" i="1"/>
  <c r="U805" i="1"/>
  <c r="V805" i="1"/>
  <c r="X805" i="1"/>
  <c r="R806" i="1"/>
  <c r="S806" i="1"/>
  <c r="T806" i="1"/>
  <c r="U806" i="1"/>
  <c r="V806" i="1"/>
  <c r="X806" i="1"/>
  <c r="R807" i="1"/>
  <c r="S807" i="1"/>
  <c r="T807" i="1"/>
  <c r="U807" i="1"/>
  <c r="V807" i="1"/>
  <c r="X807" i="1"/>
  <c r="R808" i="1"/>
  <c r="S808" i="1"/>
  <c r="T808" i="1"/>
  <c r="U808" i="1"/>
  <c r="V808" i="1"/>
  <c r="X808" i="1"/>
  <c r="R809" i="1"/>
  <c r="S809" i="1"/>
  <c r="T809" i="1"/>
  <c r="U809" i="1"/>
  <c r="V809" i="1"/>
  <c r="X809" i="1"/>
  <c r="R810" i="1"/>
  <c r="S810" i="1"/>
  <c r="T810" i="1"/>
  <c r="U810" i="1"/>
  <c r="V810" i="1"/>
  <c r="X810" i="1"/>
  <c r="R811" i="1"/>
  <c r="S811" i="1"/>
  <c r="T811" i="1"/>
  <c r="U811" i="1"/>
  <c r="V811" i="1"/>
  <c r="X811" i="1"/>
  <c r="R812" i="1"/>
  <c r="S812" i="1"/>
  <c r="T812" i="1"/>
  <c r="U812" i="1"/>
  <c r="V812" i="1"/>
  <c r="X812" i="1"/>
  <c r="R813" i="1"/>
  <c r="S813" i="1"/>
  <c r="T813" i="1"/>
  <c r="U813" i="1"/>
  <c r="V813" i="1"/>
  <c r="X813" i="1"/>
  <c r="R814" i="1"/>
  <c r="S814" i="1"/>
  <c r="T814" i="1"/>
  <c r="U814" i="1"/>
  <c r="V814" i="1"/>
  <c r="X814" i="1"/>
  <c r="R815" i="1"/>
  <c r="S815" i="1"/>
  <c r="T815" i="1"/>
  <c r="U815" i="1"/>
  <c r="V815" i="1"/>
  <c r="X815" i="1"/>
  <c r="R816" i="1"/>
  <c r="S816" i="1"/>
  <c r="T816" i="1"/>
  <c r="U816" i="1"/>
  <c r="V816" i="1"/>
  <c r="X816" i="1"/>
  <c r="R817" i="1"/>
  <c r="S817" i="1"/>
  <c r="T817" i="1"/>
  <c r="U817" i="1"/>
  <c r="V817" i="1"/>
  <c r="X817" i="1"/>
  <c r="R818" i="1"/>
  <c r="S818" i="1"/>
  <c r="T818" i="1"/>
  <c r="U818" i="1"/>
  <c r="V818" i="1"/>
  <c r="X818" i="1"/>
  <c r="R819" i="1"/>
  <c r="S819" i="1"/>
  <c r="T819" i="1"/>
  <c r="U819" i="1"/>
  <c r="V819" i="1"/>
  <c r="X819" i="1"/>
  <c r="R820" i="1"/>
  <c r="S820" i="1"/>
  <c r="T820" i="1"/>
  <c r="U820" i="1"/>
  <c r="V820" i="1"/>
  <c r="X820" i="1"/>
  <c r="R821" i="1"/>
  <c r="S821" i="1"/>
  <c r="T821" i="1"/>
  <c r="U821" i="1"/>
  <c r="V821" i="1"/>
  <c r="X821" i="1"/>
  <c r="R822" i="1"/>
  <c r="S822" i="1"/>
  <c r="T822" i="1"/>
  <c r="U822" i="1"/>
  <c r="V822" i="1"/>
  <c r="X822" i="1"/>
  <c r="R823" i="1"/>
  <c r="S823" i="1"/>
  <c r="T823" i="1"/>
  <c r="U823" i="1"/>
  <c r="V823" i="1"/>
  <c r="X823" i="1"/>
  <c r="R824" i="1"/>
  <c r="S824" i="1"/>
  <c r="T824" i="1"/>
  <c r="U824" i="1"/>
  <c r="V824" i="1"/>
  <c r="X824" i="1"/>
  <c r="R825" i="1"/>
  <c r="S825" i="1"/>
  <c r="T825" i="1"/>
  <c r="U825" i="1"/>
  <c r="V825" i="1"/>
  <c r="X825" i="1"/>
  <c r="R826" i="1"/>
  <c r="S826" i="1"/>
  <c r="T826" i="1"/>
  <c r="U826" i="1"/>
  <c r="V826" i="1"/>
  <c r="X826" i="1"/>
  <c r="R827" i="1"/>
  <c r="S827" i="1"/>
  <c r="T827" i="1"/>
  <c r="U827" i="1"/>
  <c r="V827" i="1"/>
  <c r="X827" i="1"/>
  <c r="R828" i="1"/>
  <c r="S828" i="1"/>
  <c r="T828" i="1"/>
  <c r="U828" i="1"/>
  <c r="V828" i="1"/>
  <c r="X828" i="1"/>
  <c r="R829" i="1"/>
  <c r="S829" i="1"/>
  <c r="T829" i="1"/>
  <c r="U829" i="1"/>
  <c r="V829" i="1"/>
  <c r="X829" i="1"/>
  <c r="R830" i="1"/>
  <c r="S830" i="1"/>
  <c r="T830" i="1"/>
  <c r="U830" i="1"/>
  <c r="V830" i="1"/>
  <c r="X830" i="1"/>
  <c r="R831" i="1"/>
  <c r="S831" i="1"/>
  <c r="T831" i="1"/>
  <c r="U831" i="1"/>
  <c r="V831" i="1"/>
  <c r="X831" i="1"/>
  <c r="R832" i="1"/>
  <c r="S832" i="1"/>
  <c r="T832" i="1"/>
  <c r="U832" i="1"/>
  <c r="V832" i="1"/>
  <c r="X832" i="1"/>
  <c r="R833" i="1"/>
  <c r="S833" i="1"/>
  <c r="T833" i="1"/>
  <c r="U833" i="1"/>
  <c r="V833" i="1"/>
  <c r="X833" i="1"/>
  <c r="R834" i="1"/>
  <c r="S834" i="1"/>
  <c r="T834" i="1"/>
  <c r="U834" i="1"/>
  <c r="V834" i="1"/>
  <c r="X834" i="1"/>
  <c r="R835" i="1"/>
  <c r="S835" i="1"/>
  <c r="T835" i="1"/>
  <c r="U835" i="1"/>
  <c r="V835" i="1"/>
  <c r="X835" i="1"/>
  <c r="R836" i="1"/>
  <c r="S836" i="1"/>
  <c r="T836" i="1"/>
  <c r="U836" i="1"/>
  <c r="V836" i="1"/>
  <c r="X836" i="1"/>
  <c r="R837" i="1"/>
  <c r="S837" i="1"/>
  <c r="T837" i="1"/>
  <c r="U837" i="1"/>
  <c r="V837" i="1"/>
  <c r="X837" i="1"/>
  <c r="R838" i="1"/>
  <c r="S838" i="1"/>
  <c r="T838" i="1"/>
  <c r="U838" i="1"/>
  <c r="V838" i="1"/>
  <c r="X838" i="1"/>
  <c r="R839" i="1"/>
  <c r="S839" i="1"/>
  <c r="T839" i="1"/>
  <c r="U839" i="1"/>
  <c r="V839" i="1"/>
  <c r="X839" i="1"/>
  <c r="R840" i="1"/>
  <c r="S840" i="1"/>
  <c r="T840" i="1"/>
  <c r="U840" i="1"/>
  <c r="V840" i="1"/>
  <c r="X840" i="1"/>
  <c r="R841" i="1"/>
  <c r="S841" i="1"/>
  <c r="T841" i="1"/>
  <c r="U841" i="1"/>
  <c r="V841" i="1"/>
  <c r="X841" i="1"/>
  <c r="R842" i="1"/>
  <c r="S842" i="1"/>
  <c r="T842" i="1"/>
  <c r="U842" i="1"/>
  <c r="V842" i="1"/>
  <c r="X842" i="1"/>
  <c r="R843" i="1"/>
  <c r="S843" i="1"/>
  <c r="T843" i="1"/>
  <c r="U843" i="1"/>
  <c r="V843" i="1"/>
  <c r="X843" i="1"/>
  <c r="R844" i="1"/>
  <c r="S844" i="1"/>
  <c r="T844" i="1"/>
  <c r="U844" i="1"/>
  <c r="V844" i="1"/>
  <c r="X844" i="1"/>
  <c r="R845" i="1"/>
  <c r="S845" i="1"/>
  <c r="T845" i="1"/>
  <c r="U845" i="1"/>
  <c r="V845" i="1"/>
  <c r="X845" i="1"/>
  <c r="R846" i="1"/>
  <c r="S846" i="1"/>
  <c r="T846" i="1"/>
  <c r="U846" i="1"/>
  <c r="V846" i="1"/>
  <c r="X846" i="1"/>
  <c r="R847" i="1"/>
  <c r="S847" i="1"/>
  <c r="T847" i="1"/>
  <c r="U847" i="1"/>
  <c r="V847" i="1"/>
  <c r="X847" i="1"/>
  <c r="R848" i="1"/>
  <c r="S848" i="1"/>
  <c r="T848" i="1"/>
  <c r="U848" i="1"/>
  <c r="V848" i="1"/>
  <c r="X848" i="1"/>
  <c r="R849" i="1"/>
  <c r="S849" i="1"/>
  <c r="T849" i="1"/>
  <c r="U849" i="1"/>
  <c r="V849" i="1"/>
  <c r="X849" i="1"/>
  <c r="R850" i="1"/>
  <c r="S850" i="1"/>
  <c r="T850" i="1"/>
  <c r="U850" i="1"/>
  <c r="V850" i="1"/>
  <c r="X850" i="1"/>
  <c r="R851" i="1"/>
  <c r="S851" i="1"/>
  <c r="T851" i="1"/>
  <c r="U851" i="1"/>
  <c r="V851" i="1"/>
  <c r="X851" i="1"/>
  <c r="R852" i="1"/>
  <c r="S852" i="1"/>
  <c r="T852" i="1"/>
  <c r="U852" i="1"/>
  <c r="V852" i="1"/>
  <c r="X852" i="1"/>
  <c r="R853" i="1"/>
  <c r="S853" i="1"/>
  <c r="T853" i="1"/>
  <c r="U853" i="1"/>
  <c r="V853" i="1"/>
  <c r="X853" i="1"/>
  <c r="R854" i="1"/>
  <c r="S854" i="1"/>
  <c r="T854" i="1"/>
  <c r="U854" i="1"/>
  <c r="V854" i="1"/>
  <c r="X854" i="1"/>
  <c r="R855" i="1"/>
  <c r="S855" i="1"/>
  <c r="T855" i="1"/>
  <c r="U855" i="1"/>
  <c r="V855" i="1"/>
  <c r="X855" i="1"/>
  <c r="R856" i="1"/>
  <c r="S856" i="1"/>
  <c r="T856" i="1"/>
  <c r="U856" i="1"/>
  <c r="V856" i="1"/>
  <c r="X856" i="1"/>
  <c r="R857" i="1"/>
  <c r="S857" i="1"/>
  <c r="T857" i="1"/>
  <c r="U857" i="1"/>
  <c r="V857" i="1"/>
  <c r="X857" i="1"/>
  <c r="R858" i="1"/>
  <c r="S858" i="1"/>
  <c r="T858" i="1"/>
  <c r="U858" i="1"/>
  <c r="V858" i="1"/>
  <c r="X858" i="1"/>
  <c r="R859" i="1"/>
  <c r="S859" i="1"/>
  <c r="T859" i="1"/>
  <c r="U859" i="1"/>
  <c r="V859" i="1"/>
  <c r="X859" i="1"/>
  <c r="R860" i="1"/>
  <c r="S860" i="1"/>
  <c r="T860" i="1"/>
  <c r="U860" i="1"/>
  <c r="V860" i="1"/>
  <c r="X860" i="1"/>
  <c r="R861" i="1"/>
  <c r="S861" i="1"/>
  <c r="T861" i="1"/>
  <c r="U861" i="1"/>
  <c r="V861" i="1"/>
  <c r="X861" i="1"/>
  <c r="R862" i="1"/>
  <c r="S862" i="1"/>
  <c r="T862" i="1"/>
  <c r="U862" i="1"/>
  <c r="V862" i="1"/>
  <c r="X862" i="1"/>
  <c r="R863" i="1"/>
  <c r="S863" i="1"/>
  <c r="T863" i="1"/>
  <c r="U863" i="1"/>
  <c r="V863" i="1"/>
  <c r="X863" i="1"/>
  <c r="R864" i="1"/>
  <c r="S864" i="1"/>
  <c r="T864" i="1"/>
  <c r="U864" i="1"/>
  <c r="V864" i="1"/>
  <c r="X864" i="1"/>
  <c r="R865" i="1"/>
  <c r="S865" i="1"/>
  <c r="T865" i="1"/>
  <c r="U865" i="1"/>
  <c r="V865" i="1"/>
  <c r="X865" i="1"/>
  <c r="R866" i="1"/>
  <c r="S866" i="1"/>
  <c r="T866" i="1"/>
  <c r="U866" i="1"/>
  <c r="V866" i="1"/>
  <c r="X866" i="1"/>
  <c r="R867" i="1"/>
  <c r="S867" i="1"/>
  <c r="T867" i="1"/>
  <c r="U867" i="1"/>
  <c r="V867" i="1"/>
  <c r="X867" i="1"/>
  <c r="R868" i="1"/>
  <c r="S868" i="1"/>
  <c r="T868" i="1"/>
  <c r="U868" i="1"/>
  <c r="V868" i="1"/>
  <c r="X868" i="1"/>
  <c r="R869" i="1"/>
  <c r="S869" i="1"/>
  <c r="T869" i="1"/>
  <c r="U869" i="1"/>
  <c r="V869" i="1"/>
  <c r="X869" i="1"/>
  <c r="R870" i="1"/>
  <c r="S870" i="1"/>
  <c r="T870" i="1"/>
  <c r="U870" i="1"/>
  <c r="V870" i="1"/>
  <c r="X870" i="1"/>
  <c r="R871" i="1"/>
  <c r="S871" i="1"/>
  <c r="T871" i="1"/>
  <c r="U871" i="1"/>
  <c r="V871" i="1"/>
  <c r="X871" i="1"/>
  <c r="R872" i="1"/>
  <c r="S872" i="1"/>
  <c r="T872" i="1"/>
  <c r="U872" i="1"/>
  <c r="V872" i="1"/>
  <c r="X872" i="1"/>
  <c r="R873" i="1"/>
  <c r="S873" i="1"/>
  <c r="T873" i="1"/>
  <c r="U873" i="1"/>
  <c r="V873" i="1"/>
  <c r="X873" i="1"/>
  <c r="R874" i="1"/>
  <c r="S874" i="1"/>
  <c r="T874" i="1"/>
  <c r="U874" i="1"/>
  <c r="V874" i="1"/>
  <c r="X874" i="1"/>
  <c r="R875" i="1"/>
  <c r="S875" i="1"/>
  <c r="T875" i="1"/>
  <c r="U875" i="1"/>
  <c r="V875" i="1"/>
  <c r="X875" i="1"/>
  <c r="R876" i="1"/>
  <c r="S876" i="1"/>
  <c r="T876" i="1"/>
  <c r="U876" i="1"/>
  <c r="V876" i="1"/>
  <c r="X876" i="1"/>
  <c r="R877" i="1"/>
  <c r="S877" i="1"/>
  <c r="T877" i="1"/>
  <c r="U877" i="1"/>
  <c r="V877" i="1"/>
  <c r="X877" i="1"/>
  <c r="R878" i="1"/>
  <c r="S878" i="1"/>
  <c r="T878" i="1"/>
  <c r="U878" i="1"/>
  <c r="V878" i="1"/>
  <c r="X878" i="1"/>
  <c r="R879" i="1"/>
  <c r="S879" i="1"/>
  <c r="T879" i="1"/>
  <c r="U879" i="1"/>
  <c r="V879" i="1"/>
  <c r="X879" i="1"/>
  <c r="R880" i="1"/>
  <c r="S880" i="1"/>
  <c r="T880" i="1"/>
  <c r="U880" i="1"/>
  <c r="V880" i="1"/>
  <c r="X880" i="1"/>
  <c r="R881" i="1"/>
  <c r="S881" i="1"/>
  <c r="T881" i="1"/>
  <c r="U881" i="1"/>
  <c r="V881" i="1"/>
  <c r="X881" i="1"/>
  <c r="R882" i="1"/>
  <c r="S882" i="1"/>
  <c r="T882" i="1"/>
  <c r="U882" i="1"/>
  <c r="V882" i="1"/>
  <c r="X882" i="1"/>
  <c r="R883" i="1"/>
  <c r="S883" i="1"/>
  <c r="T883" i="1"/>
  <c r="U883" i="1"/>
  <c r="V883" i="1"/>
  <c r="X883" i="1"/>
  <c r="R884" i="1"/>
  <c r="S884" i="1"/>
  <c r="T884" i="1"/>
  <c r="U884" i="1"/>
  <c r="V884" i="1"/>
  <c r="X884" i="1"/>
  <c r="R885" i="1"/>
  <c r="S885" i="1"/>
  <c r="T885" i="1"/>
  <c r="U885" i="1"/>
  <c r="V885" i="1"/>
  <c r="X885" i="1"/>
  <c r="R886" i="1"/>
  <c r="S886" i="1"/>
  <c r="T886" i="1"/>
  <c r="U886" i="1"/>
  <c r="V886" i="1"/>
  <c r="X886" i="1"/>
  <c r="R887" i="1"/>
  <c r="S887" i="1"/>
  <c r="T887" i="1"/>
  <c r="U887" i="1"/>
  <c r="V887" i="1"/>
  <c r="X887" i="1"/>
  <c r="R888" i="1"/>
  <c r="S888" i="1"/>
  <c r="T888" i="1"/>
  <c r="U888" i="1"/>
  <c r="V888" i="1"/>
  <c r="X888" i="1"/>
  <c r="R889" i="1"/>
  <c r="S889" i="1"/>
  <c r="T889" i="1"/>
  <c r="U889" i="1"/>
  <c r="V889" i="1"/>
  <c r="X889" i="1"/>
  <c r="R890" i="1"/>
  <c r="S890" i="1"/>
  <c r="T890" i="1"/>
  <c r="U890" i="1"/>
  <c r="V890" i="1"/>
  <c r="X890" i="1"/>
  <c r="R891" i="1"/>
  <c r="S891" i="1"/>
  <c r="T891" i="1"/>
  <c r="U891" i="1"/>
  <c r="V891" i="1"/>
  <c r="X891" i="1"/>
  <c r="R892" i="1"/>
  <c r="S892" i="1"/>
  <c r="T892" i="1"/>
  <c r="U892" i="1"/>
  <c r="V892" i="1"/>
  <c r="X892" i="1"/>
  <c r="R893" i="1"/>
  <c r="S893" i="1"/>
  <c r="T893" i="1"/>
  <c r="U893" i="1"/>
  <c r="V893" i="1"/>
  <c r="X893" i="1"/>
  <c r="R894" i="1"/>
  <c r="S894" i="1"/>
  <c r="T894" i="1"/>
  <c r="U894" i="1"/>
  <c r="V894" i="1"/>
  <c r="X894" i="1"/>
  <c r="R895" i="1"/>
  <c r="S895" i="1"/>
  <c r="T895" i="1"/>
  <c r="U895" i="1"/>
  <c r="V895" i="1"/>
  <c r="X895" i="1"/>
  <c r="R896" i="1"/>
  <c r="S896" i="1"/>
  <c r="T896" i="1"/>
  <c r="U896" i="1"/>
  <c r="V896" i="1"/>
  <c r="X896" i="1"/>
  <c r="R897" i="1"/>
  <c r="S897" i="1"/>
  <c r="T897" i="1"/>
  <c r="U897" i="1"/>
  <c r="V897" i="1"/>
  <c r="X897" i="1"/>
  <c r="R898" i="1"/>
  <c r="S898" i="1"/>
  <c r="T898" i="1"/>
  <c r="U898" i="1"/>
  <c r="V898" i="1"/>
  <c r="X898" i="1"/>
  <c r="R899" i="1"/>
  <c r="S899" i="1"/>
  <c r="T899" i="1"/>
  <c r="U899" i="1"/>
  <c r="V899" i="1"/>
  <c r="X899" i="1"/>
  <c r="R900" i="1"/>
  <c r="S900" i="1"/>
  <c r="T900" i="1"/>
  <c r="U900" i="1"/>
  <c r="V900" i="1"/>
  <c r="X900" i="1"/>
  <c r="R901" i="1"/>
  <c r="S901" i="1"/>
  <c r="T901" i="1"/>
  <c r="U901" i="1"/>
  <c r="V901" i="1"/>
  <c r="X901" i="1"/>
  <c r="R902" i="1"/>
  <c r="S902" i="1"/>
  <c r="T902" i="1"/>
  <c r="U902" i="1"/>
  <c r="V902" i="1"/>
  <c r="X902" i="1"/>
  <c r="R903" i="1"/>
  <c r="S903" i="1"/>
  <c r="T903" i="1"/>
  <c r="U903" i="1"/>
  <c r="V903" i="1"/>
  <c r="X903" i="1"/>
  <c r="R904" i="1"/>
  <c r="S904" i="1"/>
  <c r="T904" i="1"/>
  <c r="U904" i="1"/>
  <c r="V904" i="1"/>
  <c r="X904" i="1"/>
  <c r="R905" i="1"/>
  <c r="S905" i="1"/>
  <c r="T905" i="1"/>
  <c r="U905" i="1"/>
  <c r="V905" i="1"/>
  <c r="X905" i="1"/>
  <c r="R906" i="1"/>
  <c r="S906" i="1"/>
  <c r="T906" i="1"/>
  <c r="U906" i="1"/>
  <c r="V906" i="1"/>
  <c r="X906" i="1"/>
  <c r="R907" i="1"/>
  <c r="S907" i="1"/>
  <c r="T907" i="1"/>
  <c r="U907" i="1"/>
  <c r="V907" i="1"/>
  <c r="X907" i="1"/>
  <c r="R908" i="1"/>
  <c r="S908" i="1"/>
  <c r="T908" i="1"/>
  <c r="U908" i="1"/>
  <c r="V908" i="1"/>
  <c r="X908" i="1"/>
  <c r="R909" i="1"/>
  <c r="S909" i="1"/>
  <c r="T909" i="1"/>
  <c r="U909" i="1"/>
  <c r="V909" i="1"/>
  <c r="X909" i="1"/>
  <c r="R910" i="1"/>
  <c r="S910" i="1"/>
  <c r="T910" i="1"/>
  <c r="U910" i="1"/>
  <c r="V910" i="1"/>
  <c r="X910" i="1"/>
  <c r="R911" i="1"/>
  <c r="S911" i="1"/>
  <c r="T911" i="1"/>
  <c r="U911" i="1"/>
  <c r="V911" i="1"/>
  <c r="X911" i="1"/>
  <c r="R912" i="1"/>
  <c r="S912" i="1"/>
  <c r="T912" i="1"/>
  <c r="U912" i="1"/>
  <c r="V912" i="1"/>
  <c r="X912" i="1"/>
  <c r="R913" i="1"/>
  <c r="S913" i="1"/>
  <c r="T913" i="1"/>
  <c r="U913" i="1"/>
  <c r="V913" i="1"/>
  <c r="X913" i="1"/>
  <c r="R914" i="1"/>
  <c r="S914" i="1"/>
  <c r="T914" i="1"/>
  <c r="U914" i="1"/>
  <c r="V914" i="1"/>
  <c r="X914" i="1"/>
  <c r="R915" i="1"/>
  <c r="S915" i="1"/>
  <c r="T915" i="1"/>
  <c r="U915" i="1"/>
  <c r="V915" i="1"/>
  <c r="X915" i="1"/>
  <c r="R916" i="1"/>
  <c r="S916" i="1"/>
  <c r="T916" i="1"/>
  <c r="U916" i="1"/>
  <c r="V916" i="1"/>
  <c r="X916" i="1"/>
  <c r="R917" i="1"/>
  <c r="S917" i="1"/>
  <c r="T917" i="1"/>
  <c r="U917" i="1"/>
  <c r="V917" i="1"/>
  <c r="X917" i="1"/>
  <c r="R918" i="1"/>
  <c r="S918" i="1"/>
  <c r="T918" i="1"/>
  <c r="U918" i="1"/>
  <c r="V918" i="1"/>
  <c r="X918" i="1"/>
  <c r="R919" i="1"/>
  <c r="S919" i="1"/>
  <c r="T919" i="1"/>
  <c r="U919" i="1"/>
  <c r="V919" i="1"/>
  <c r="X919" i="1"/>
  <c r="R920" i="1"/>
  <c r="S920" i="1"/>
  <c r="T920" i="1"/>
  <c r="U920" i="1"/>
  <c r="V920" i="1"/>
  <c r="X920" i="1"/>
  <c r="R921" i="1"/>
  <c r="S921" i="1"/>
  <c r="T921" i="1"/>
  <c r="U921" i="1"/>
  <c r="V921" i="1"/>
  <c r="X921" i="1"/>
  <c r="R922" i="1"/>
  <c r="S922" i="1"/>
  <c r="T922" i="1"/>
  <c r="U922" i="1"/>
  <c r="V922" i="1"/>
  <c r="X922" i="1"/>
  <c r="R923" i="1"/>
  <c r="S923" i="1"/>
  <c r="T923" i="1"/>
  <c r="U923" i="1"/>
  <c r="V923" i="1"/>
  <c r="X923" i="1"/>
  <c r="R924" i="1"/>
  <c r="S924" i="1"/>
  <c r="T924" i="1"/>
  <c r="U924" i="1"/>
  <c r="V924" i="1"/>
  <c r="X924" i="1"/>
  <c r="R925" i="1"/>
  <c r="S925" i="1"/>
  <c r="T925" i="1"/>
  <c r="U925" i="1"/>
  <c r="V925" i="1"/>
  <c r="X925" i="1"/>
  <c r="R926" i="1"/>
  <c r="S926" i="1"/>
  <c r="T926" i="1"/>
  <c r="U926" i="1"/>
  <c r="V926" i="1"/>
  <c r="X926" i="1"/>
  <c r="R927" i="1"/>
  <c r="S927" i="1"/>
  <c r="T927" i="1"/>
  <c r="U927" i="1"/>
  <c r="V927" i="1"/>
  <c r="X927" i="1"/>
  <c r="R928" i="1"/>
  <c r="S928" i="1"/>
  <c r="T928" i="1"/>
  <c r="U928" i="1"/>
  <c r="V928" i="1"/>
  <c r="X928" i="1"/>
  <c r="R929" i="1"/>
  <c r="S929" i="1"/>
  <c r="T929" i="1"/>
  <c r="U929" i="1"/>
  <c r="V929" i="1"/>
  <c r="X929" i="1"/>
  <c r="R930" i="1"/>
  <c r="S930" i="1"/>
  <c r="T930" i="1"/>
  <c r="U930" i="1"/>
  <c r="V930" i="1"/>
  <c r="X930" i="1"/>
  <c r="R931" i="1"/>
  <c r="S931" i="1"/>
  <c r="T931" i="1"/>
  <c r="U931" i="1"/>
  <c r="V931" i="1"/>
  <c r="X931" i="1"/>
  <c r="R932" i="1"/>
  <c r="S932" i="1"/>
  <c r="T932" i="1"/>
  <c r="U932" i="1"/>
  <c r="V932" i="1"/>
  <c r="X932" i="1"/>
  <c r="R933" i="1"/>
  <c r="S933" i="1"/>
  <c r="T933" i="1"/>
  <c r="U933" i="1"/>
  <c r="V933" i="1"/>
  <c r="X933" i="1"/>
  <c r="R934" i="1"/>
  <c r="S934" i="1"/>
  <c r="T934" i="1"/>
  <c r="U934" i="1"/>
  <c r="V934" i="1"/>
  <c r="X934" i="1"/>
  <c r="R935" i="1"/>
  <c r="S935" i="1"/>
  <c r="T935" i="1"/>
  <c r="U935" i="1"/>
  <c r="V935" i="1"/>
  <c r="X935" i="1"/>
  <c r="R936" i="1"/>
  <c r="S936" i="1"/>
  <c r="T936" i="1"/>
  <c r="U936" i="1"/>
  <c r="V936" i="1"/>
  <c r="X936" i="1"/>
  <c r="R937" i="1"/>
  <c r="S937" i="1"/>
  <c r="T937" i="1"/>
  <c r="U937" i="1"/>
  <c r="V937" i="1"/>
  <c r="X937" i="1"/>
  <c r="R938" i="1"/>
  <c r="S938" i="1"/>
  <c r="T938" i="1"/>
  <c r="U938" i="1"/>
  <c r="V938" i="1"/>
  <c r="X938" i="1"/>
  <c r="R939" i="1"/>
  <c r="S939" i="1"/>
  <c r="T939" i="1"/>
  <c r="U939" i="1"/>
  <c r="V939" i="1"/>
  <c r="X939" i="1"/>
  <c r="R940" i="1"/>
  <c r="S940" i="1"/>
  <c r="T940" i="1"/>
  <c r="U940" i="1"/>
  <c r="V940" i="1"/>
  <c r="X940" i="1"/>
  <c r="R941" i="1"/>
  <c r="S941" i="1"/>
  <c r="T941" i="1"/>
  <c r="U941" i="1"/>
  <c r="V941" i="1"/>
  <c r="X941" i="1"/>
  <c r="R942" i="1"/>
  <c r="S942" i="1"/>
  <c r="T942" i="1"/>
  <c r="U942" i="1"/>
  <c r="V942" i="1"/>
  <c r="X942" i="1"/>
  <c r="R943" i="1"/>
  <c r="S943" i="1"/>
  <c r="T943" i="1"/>
  <c r="U943" i="1"/>
  <c r="V943" i="1"/>
  <c r="X943" i="1"/>
  <c r="R944" i="1"/>
  <c r="S944" i="1"/>
  <c r="T944" i="1"/>
  <c r="U944" i="1"/>
  <c r="V944" i="1"/>
  <c r="X944" i="1"/>
  <c r="R945" i="1"/>
  <c r="S945" i="1"/>
  <c r="T945" i="1"/>
  <c r="U945" i="1"/>
  <c r="V945" i="1"/>
  <c r="X945" i="1"/>
  <c r="R946" i="1"/>
  <c r="S946" i="1"/>
  <c r="T946" i="1"/>
  <c r="U946" i="1"/>
  <c r="V946" i="1"/>
  <c r="X946" i="1"/>
  <c r="R947" i="1"/>
  <c r="S947" i="1"/>
  <c r="T947" i="1"/>
  <c r="U947" i="1"/>
  <c r="V947" i="1"/>
  <c r="X947" i="1"/>
  <c r="R948" i="1"/>
  <c r="S948" i="1"/>
  <c r="T948" i="1"/>
  <c r="U948" i="1"/>
  <c r="V948" i="1"/>
  <c r="X948" i="1"/>
  <c r="R949" i="1"/>
  <c r="S949" i="1"/>
  <c r="T949" i="1"/>
  <c r="U949" i="1"/>
  <c r="V949" i="1"/>
  <c r="X949" i="1"/>
  <c r="R950" i="1"/>
  <c r="S950" i="1"/>
  <c r="T950" i="1"/>
  <c r="U950" i="1"/>
  <c r="V950" i="1"/>
  <c r="X950" i="1"/>
  <c r="R951" i="1"/>
  <c r="S951" i="1"/>
  <c r="T951" i="1"/>
  <c r="U951" i="1"/>
  <c r="V951" i="1"/>
  <c r="X951" i="1"/>
  <c r="R952" i="1"/>
  <c r="S952" i="1"/>
  <c r="T952" i="1"/>
  <c r="U952" i="1"/>
  <c r="V952" i="1"/>
  <c r="X952" i="1"/>
  <c r="R953" i="1"/>
  <c r="S953" i="1"/>
  <c r="T953" i="1"/>
  <c r="U953" i="1"/>
  <c r="V953" i="1"/>
  <c r="X953" i="1"/>
  <c r="R954" i="1"/>
  <c r="S954" i="1"/>
  <c r="T954" i="1"/>
  <c r="U954" i="1"/>
  <c r="V954" i="1"/>
  <c r="X954" i="1"/>
  <c r="R955" i="1"/>
  <c r="S955" i="1"/>
  <c r="T955" i="1"/>
  <c r="U955" i="1"/>
  <c r="V955" i="1"/>
  <c r="X955" i="1"/>
  <c r="R956" i="1"/>
  <c r="S956" i="1"/>
  <c r="T956" i="1"/>
  <c r="U956" i="1"/>
  <c r="V956" i="1"/>
  <c r="X956" i="1"/>
  <c r="R957" i="1"/>
  <c r="S957" i="1"/>
  <c r="T957" i="1"/>
  <c r="U957" i="1"/>
  <c r="V957" i="1"/>
  <c r="X957" i="1"/>
  <c r="R958" i="1"/>
  <c r="S958" i="1"/>
  <c r="T958" i="1"/>
  <c r="U958" i="1"/>
  <c r="V958" i="1"/>
  <c r="X958" i="1"/>
  <c r="R959" i="1"/>
  <c r="S959" i="1"/>
  <c r="T959" i="1"/>
  <c r="U959" i="1"/>
  <c r="V959" i="1"/>
  <c r="X959" i="1"/>
  <c r="R960" i="1"/>
  <c r="S960" i="1"/>
  <c r="T960" i="1"/>
  <c r="U960" i="1"/>
  <c r="V960" i="1"/>
  <c r="X960" i="1"/>
  <c r="R961" i="1"/>
  <c r="S961" i="1"/>
  <c r="T961" i="1"/>
  <c r="U961" i="1"/>
  <c r="V961" i="1"/>
  <c r="X961" i="1"/>
  <c r="R962" i="1"/>
  <c r="S962" i="1"/>
  <c r="T962" i="1"/>
  <c r="U962" i="1"/>
  <c r="V962" i="1"/>
  <c r="X962" i="1"/>
  <c r="R963" i="1"/>
  <c r="S963" i="1"/>
  <c r="T963" i="1"/>
  <c r="U963" i="1"/>
  <c r="V963" i="1"/>
  <c r="X963" i="1"/>
  <c r="R964" i="1"/>
  <c r="S964" i="1"/>
  <c r="T964" i="1"/>
  <c r="U964" i="1"/>
  <c r="V964" i="1"/>
  <c r="X964" i="1"/>
  <c r="R965" i="1"/>
  <c r="S965" i="1"/>
  <c r="T965" i="1"/>
  <c r="U965" i="1"/>
  <c r="V965" i="1"/>
  <c r="X965" i="1"/>
  <c r="R966" i="1"/>
  <c r="S966" i="1"/>
  <c r="T966" i="1"/>
  <c r="U966" i="1"/>
  <c r="V966" i="1"/>
  <c r="X966" i="1"/>
  <c r="R967" i="1"/>
  <c r="S967" i="1"/>
  <c r="T967" i="1"/>
  <c r="U967" i="1"/>
  <c r="V967" i="1"/>
  <c r="X967" i="1"/>
  <c r="R968" i="1"/>
  <c r="S968" i="1"/>
  <c r="T968" i="1"/>
  <c r="U968" i="1"/>
  <c r="V968" i="1"/>
  <c r="X968" i="1"/>
  <c r="R969" i="1"/>
  <c r="S969" i="1"/>
  <c r="T969" i="1"/>
  <c r="U969" i="1"/>
  <c r="V969" i="1"/>
  <c r="X969" i="1"/>
  <c r="R970" i="1"/>
  <c r="S970" i="1"/>
  <c r="T970" i="1"/>
  <c r="U970" i="1"/>
  <c r="V970" i="1"/>
  <c r="X970" i="1"/>
  <c r="R971" i="1"/>
  <c r="S971" i="1"/>
  <c r="T971" i="1"/>
  <c r="U971" i="1"/>
  <c r="V971" i="1"/>
  <c r="X971" i="1"/>
  <c r="R972" i="1"/>
  <c r="S972" i="1"/>
  <c r="T972" i="1"/>
  <c r="U972" i="1"/>
  <c r="V972" i="1"/>
  <c r="X972" i="1"/>
  <c r="R973" i="1"/>
  <c r="S973" i="1"/>
  <c r="T973" i="1"/>
  <c r="U973" i="1"/>
  <c r="V973" i="1"/>
  <c r="X973" i="1"/>
  <c r="R974" i="1"/>
  <c r="S974" i="1"/>
  <c r="T974" i="1"/>
  <c r="U974" i="1"/>
  <c r="V974" i="1"/>
  <c r="X974" i="1"/>
  <c r="R975" i="1"/>
  <c r="S975" i="1"/>
  <c r="T975" i="1"/>
  <c r="U975" i="1"/>
  <c r="V975" i="1"/>
  <c r="X975" i="1"/>
  <c r="R976" i="1"/>
  <c r="S976" i="1"/>
  <c r="T976" i="1"/>
  <c r="U976" i="1"/>
  <c r="V976" i="1"/>
  <c r="X976" i="1"/>
  <c r="R977" i="1"/>
  <c r="S977" i="1"/>
  <c r="T977" i="1"/>
  <c r="U977" i="1"/>
  <c r="V977" i="1"/>
  <c r="X977" i="1"/>
  <c r="R978" i="1"/>
  <c r="S978" i="1"/>
  <c r="T978" i="1"/>
  <c r="U978" i="1"/>
  <c r="V978" i="1"/>
  <c r="X978" i="1"/>
  <c r="R979" i="1"/>
  <c r="S979" i="1"/>
  <c r="T979" i="1"/>
  <c r="U979" i="1"/>
  <c r="V979" i="1"/>
  <c r="X979" i="1"/>
  <c r="R980" i="1"/>
  <c r="S980" i="1"/>
  <c r="T980" i="1"/>
  <c r="U980" i="1"/>
  <c r="V980" i="1"/>
  <c r="X980" i="1"/>
  <c r="R981" i="1"/>
  <c r="S981" i="1"/>
  <c r="T981" i="1"/>
  <c r="U981" i="1"/>
  <c r="V981" i="1"/>
  <c r="X981" i="1"/>
  <c r="R982" i="1"/>
  <c r="S982" i="1"/>
  <c r="T982" i="1"/>
  <c r="U982" i="1"/>
  <c r="V982" i="1"/>
  <c r="X982" i="1"/>
  <c r="R983" i="1"/>
  <c r="S983" i="1"/>
  <c r="T983" i="1"/>
  <c r="U983" i="1"/>
  <c r="V983" i="1"/>
  <c r="X983" i="1"/>
  <c r="R984" i="1"/>
  <c r="S984" i="1"/>
  <c r="T984" i="1"/>
  <c r="U984" i="1"/>
  <c r="V984" i="1"/>
  <c r="X984" i="1"/>
  <c r="R985" i="1"/>
  <c r="S985" i="1"/>
  <c r="T985" i="1"/>
  <c r="U985" i="1"/>
  <c r="V985" i="1"/>
  <c r="X985" i="1"/>
  <c r="R986" i="1"/>
  <c r="S986" i="1"/>
  <c r="T986" i="1"/>
  <c r="U986" i="1"/>
  <c r="V986" i="1"/>
  <c r="X986" i="1"/>
  <c r="R987" i="1"/>
  <c r="S987" i="1"/>
  <c r="T987" i="1"/>
  <c r="U987" i="1"/>
  <c r="V987" i="1"/>
  <c r="X987" i="1"/>
  <c r="R988" i="1"/>
  <c r="S988" i="1"/>
  <c r="T988" i="1"/>
  <c r="U988" i="1"/>
  <c r="V988" i="1"/>
  <c r="X988" i="1"/>
  <c r="R989" i="1"/>
  <c r="S989" i="1"/>
  <c r="T989" i="1"/>
  <c r="U989" i="1"/>
  <c r="V989" i="1"/>
  <c r="X989" i="1"/>
  <c r="R990" i="1"/>
  <c r="S990" i="1"/>
  <c r="T990" i="1"/>
  <c r="U990" i="1"/>
  <c r="V990" i="1"/>
  <c r="X990" i="1"/>
  <c r="R991" i="1"/>
  <c r="S991" i="1"/>
  <c r="T991" i="1"/>
  <c r="U991" i="1"/>
  <c r="V991" i="1"/>
  <c r="X991" i="1"/>
  <c r="R992" i="1"/>
  <c r="S992" i="1"/>
  <c r="T992" i="1"/>
  <c r="U992" i="1"/>
  <c r="V992" i="1"/>
  <c r="X992" i="1"/>
  <c r="R993" i="1"/>
  <c r="S993" i="1"/>
  <c r="T993" i="1"/>
  <c r="U993" i="1"/>
  <c r="V993" i="1"/>
  <c r="X993" i="1"/>
  <c r="R994" i="1"/>
  <c r="S994" i="1"/>
  <c r="T994" i="1"/>
  <c r="U994" i="1"/>
  <c r="V994" i="1"/>
  <c r="X994" i="1"/>
  <c r="R995" i="1"/>
  <c r="S995" i="1"/>
  <c r="T995" i="1"/>
  <c r="U995" i="1"/>
  <c r="V995" i="1"/>
  <c r="X995" i="1"/>
  <c r="R996" i="1"/>
  <c r="S996" i="1"/>
  <c r="T996" i="1"/>
  <c r="U996" i="1"/>
  <c r="V996" i="1"/>
  <c r="X996" i="1"/>
  <c r="R997" i="1"/>
  <c r="S997" i="1"/>
  <c r="T997" i="1"/>
  <c r="U997" i="1"/>
  <c r="V997" i="1"/>
  <c r="X997" i="1"/>
  <c r="R998" i="1"/>
  <c r="S998" i="1"/>
  <c r="T998" i="1"/>
  <c r="U998" i="1"/>
  <c r="V998" i="1"/>
  <c r="X998" i="1"/>
  <c r="R999" i="1"/>
  <c r="S999" i="1"/>
  <c r="T999" i="1"/>
  <c r="U999" i="1"/>
  <c r="V999" i="1"/>
  <c r="X999" i="1"/>
  <c r="R1000" i="1"/>
  <c r="S1000" i="1"/>
  <c r="T1000" i="1"/>
  <c r="U1000" i="1"/>
  <c r="V1000" i="1"/>
  <c r="X1000" i="1"/>
  <c r="R1001" i="1"/>
  <c r="S1001" i="1"/>
  <c r="T1001" i="1"/>
  <c r="U1001" i="1"/>
  <c r="V1001" i="1"/>
  <c r="X1001" i="1"/>
  <c r="R1002" i="1"/>
  <c r="S1002" i="1"/>
  <c r="T1002" i="1"/>
  <c r="U1002" i="1"/>
  <c r="V1002" i="1"/>
  <c r="X1002" i="1"/>
  <c r="R1003" i="1"/>
  <c r="S1003" i="1"/>
  <c r="T1003" i="1"/>
  <c r="U1003" i="1"/>
  <c r="V1003" i="1"/>
  <c r="X1003" i="1"/>
  <c r="R1004" i="1"/>
  <c r="S1004" i="1"/>
  <c r="T1004" i="1"/>
  <c r="U1004" i="1"/>
  <c r="V1004" i="1"/>
  <c r="X1004" i="1"/>
  <c r="R1005" i="1"/>
  <c r="S1005" i="1"/>
  <c r="T1005" i="1"/>
  <c r="U1005" i="1"/>
  <c r="V1005" i="1"/>
  <c r="X1005" i="1"/>
  <c r="R1006" i="1"/>
  <c r="S1006" i="1"/>
  <c r="T1006" i="1"/>
  <c r="U1006" i="1"/>
  <c r="V1006" i="1"/>
  <c r="X1006" i="1"/>
  <c r="R1007" i="1"/>
  <c r="S1007" i="1"/>
  <c r="T1007" i="1"/>
  <c r="U1007" i="1"/>
  <c r="V1007" i="1"/>
  <c r="X1007" i="1"/>
  <c r="R1008" i="1"/>
  <c r="S1008" i="1"/>
  <c r="T1008" i="1"/>
  <c r="U1008" i="1"/>
  <c r="V1008" i="1"/>
  <c r="X1008" i="1"/>
  <c r="R1009" i="1"/>
  <c r="S1009" i="1"/>
  <c r="T1009" i="1"/>
  <c r="U1009" i="1"/>
  <c r="V1009" i="1"/>
  <c r="X1009" i="1"/>
  <c r="R1010" i="1"/>
  <c r="S1010" i="1"/>
  <c r="T1010" i="1"/>
  <c r="U1010" i="1"/>
  <c r="V1010" i="1"/>
  <c r="X1010" i="1"/>
  <c r="R1011" i="1"/>
  <c r="S1011" i="1"/>
  <c r="T1011" i="1"/>
  <c r="U1011" i="1"/>
  <c r="V1011" i="1"/>
  <c r="X1011" i="1"/>
  <c r="R1012" i="1"/>
  <c r="S1012" i="1"/>
  <c r="T1012" i="1"/>
  <c r="U1012" i="1"/>
  <c r="V1012" i="1"/>
  <c r="X1012" i="1"/>
  <c r="R1013" i="1"/>
  <c r="S1013" i="1"/>
  <c r="T1013" i="1"/>
  <c r="U1013" i="1"/>
  <c r="V1013" i="1"/>
  <c r="X1013" i="1"/>
  <c r="R1014" i="1"/>
  <c r="S1014" i="1"/>
  <c r="T1014" i="1"/>
  <c r="U1014" i="1"/>
  <c r="V1014" i="1"/>
  <c r="X1014" i="1"/>
  <c r="R1015" i="1"/>
  <c r="S1015" i="1"/>
  <c r="T1015" i="1"/>
  <c r="U1015" i="1"/>
  <c r="V1015" i="1"/>
  <c r="X1015" i="1"/>
  <c r="R1016" i="1"/>
  <c r="S1016" i="1"/>
  <c r="T1016" i="1"/>
  <c r="U1016" i="1"/>
  <c r="V1016" i="1"/>
  <c r="X1016" i="1"/>
  <c r="R1017" i="1"/>
  <c r="S1017" i="1"/>
  <c r="T1017" i="1"/>
  <c r="U1017" i="1"/>
  <c r="V1017" i="1"/>
  <c r="X1017" i="1"/>
  <c r="R1018" i="1"/>
  <c r="S1018" i="1"/>
  <c r="T1018" i="1"/>
  <c r="U1018" i="1"/>
  <c r="V1018" i="1"/>
  <c r="X1018" i="1"/>
  <c r="R1019" i="1"/>
  <c r="S1019" i="1"/>
  <c r="T1019" i="1"/>
  <c r="U1019" i="1"/>
  <c r="V1019" i="1"/>
  <c r="X1019" i="1"/>
  <c r="R1020" i="1"/>
  <c r="S1020" i="1"/>
  <c r="T1020" i="1"/>
  <c r="U1020" i="1"/>
  <c r="V1020" i="1"/>
  <c r="X1020" i="1"/>
  <c r="R1021" i="1"/>
  <c r="S1021" i="1"/>
  <c r="T1021" i="1"/>
  <c r="U1021" i="1"/>
  <c r="V1021" i="1"/>
  <c r="X1021" i="1"/>
  <c r="R1022" i="1"/>
  <c r="S1022" i="1"/>
  <c r="T1022" i="1"/>
  <c r="U1022" i="1"/>
  <c r="V1022" i="1"/>
  <c r="X1022" i="1"/>
  <c r="R1023" i="1"/>
  <c r="S1023" i="1"/>
  <c r="T1023" i="1"/>
  <c r="U1023" i="1"/>
  <c r="V1023" i="1"/>
  <c r="X1023" i="1"/>
  <c r="R1024" i="1"/>
  <c r="S1024" i="1"/>
  <c r="T1024" i="1"/>
  <c r="U1024" i="1"/>
  <c r="V1024" i="1"/>
  <c r="X1024" i="1"/>
  <c r="R1025" i="1"/>
  <c r="S1025" i="1"/>
  <c r="T1025" i="1"/>
  <c r="U1025" i="1"/>
  <c r="V1025" i="1"/>
  <c r="X1025" i="1"/>
  <c r="R1026" i="1"/>
  <c r="S1026" i="1"/>
  <c r="T1026" i="1"/>
  <c r="U1026" i="1"/>
  <c r="V1026" i="1"/>
  <c r="X1026" i="1"/>
  <c r="R1027" i="1"/>
  <c r="S1027" i="1"/>
  <c r="T1027" i="1"/>
  <c r="U1027" i="1"/>
  <c r="V1027" i="1"/>
  <c r="X1027" i="1"/>
  <c r="R1028" i="1"/>
  <c r="S1028" i="1"/>
  <c r="T1028" i="1"/>
  <c r="U1028" i="1"/>
  <c r="V1028" i="1"/>
  <c r="X1028" i="1"/>
  <c r="R1029" i="1"/>
  <c r="S1029" i="1"/>
  <c r="T1029" i="1"/>
  <c r="U1029" i="1"/>
  <c r="V1029" i="1"/>
  <c r="X1029" i="1"/>
  <c r="R1030" i="1"/>
  <c r="S1030" i="1"/>
  <c r="T1030" i="1"/>
  <c r="U1030" i="1"/>
  <c r="V1030" i="1"/>
  <c r="X1030" i="1"/>
  <c r="R1031" i="1"/>
  <c r="S1031" i="1"/>
  <c r="T1031" i="1"/>
  <c r="U1031" i="1"/>
  <c r="V1031" i="1"/>
  <c r="X1031" i="1"/>
  <c r="R1032" i="1"/>
  <c r="S1032" i="1"/>
  <c r="T1032" i="1"/>
  <c r="U1032" i="1"/>
  <c r="V1032" i="1"/>
  <c r="X1032" i="1"/>
  <c r="R1033" i="1"/>
  <c r="S1033" i="1"/>
  <c r="T1033" i="1"/>
  <c r="U1033" i="1"/>
  <c r="V1033" i="1"/>
  <c r="X1033" i="1"/>
  <c r="R1034" i="1"/>
  <c r="S1034" i="1"/>
  <c r="T1034" i="1"/>
  <c r="U1034" i="1"/>
  <c r="V1034" i="1"/>
  <c r="X1034" i="1"/>
  <c r="R1035" i="1"/>
  <c r="S1035" i="1"/>
  <c r="T1035" i="1"/>
  <c r="U1035" i="1"/>
  <c r="V1035" i="1"/>
  <c r="X1035" i="1"/>
  <c r="R1036" i="1"/>
  <c r="S1036" i="1"/>
  <c r="T1036" i="1"/>
  <c r="U1036" i="1"/>
  <c r="V1036" i="1"/>
  <c r="X1036" i="1"/>
  <c r="R1037" i="1"/>
  <c r="S1037" i="1"/>
  <c r="T1037" i="1"/>
  <c r="U1037" i="1"/>
  <c r="V1037" i="1"/>
  <c r="X1037" i="1"/>
  <c r="R1038" i="1"/>
  <c r="S1038" i="1"/>
  <c r="T1038" i="1"/>
  <c r="U1038" i="1"/>
  <c r="V1038" i="1"/>
  <c r="X1038" i="1"/>
  <c r="R1039" i="1"/>
  <c r="S1039" i="1"/>
  <c r="T1039" i="1"/>
  <c r="U1039" i="1"/>
  <c r="V1039" i="1"/>
  <c r="X1039" i="1"/>
  <c r="R1040" i="1"/>
  <c r="S1040" i="1"/>
  <c r="T1040" i="1"/>
  <c r="U1040" i="1"/>
  <c r="V1040" i="1"/>
  <c r="X1040" i="1"/>
  <c r="R1041" i="1"/>
  <c r="S1041" i="1"/>
  <c r="T1041" i="1"/>
  <c r="U1041" i="1"/>
  <c r="V1041" i="1"/>
  <c r="X1041" i="1"/>
  <c r="R1042" i="1"/>
  <c r="S1042" i="1"/>
  <c r="T1042" i="1"/>
  <c r="U1042" i="1"/>
  <c r="V1042" i="1"/>
  <c r="X1042" i="1"/>
  <c r="R1043" i="1"/>
  <c r="S1043" i="1"/>
  <c r="T1043" i="1"/>
  <c r="U1043" i="1"/>
  <c r="V1043" i="1"/>
  <c r="X1043" i="1"/>
  <c r="R1044" i="1"/>
  <c r="S1044" i="1"/>
  <c r="T1044" i="1"/>
  <c r="U1044" i="1"/>
  <c r="V1044" i="1"/>
  <c r="X1044" i="1"/>
  <c r="R1045" i="1"/>
  <c r="S1045" i="1"/>
  <c r="T1045" i="1"/>
  <c r="U1045" i="1"/>
  <c r="V1045" i="1"/>
  <c r="X1045" i="1"/>
  <c r="R1046" i="1"/>
  <c r="S1046" i="1"/>
  <c r="T1046" i="1"/>
  <c r="U1046" i="1"/>
  <c r="V1046" i="1"/>
  <c r="X1046" i="1"/>
  <c r="R1047" i="1"/>
  <c r="S1047" i="1"/>
  <c r="T1047" i="1"/>
  <c r="U1047" i="1"/>
  <c r="V1047" i="1"/>
  <c r="X1047" i="1"/>
  <c r="R1048" i="1"/>
  <c r="S1048" i="1"/>
  <c r="T1048" i="1"/>
  <c r="U1048" i="1"/>
  <c r="V1048" i="1"/>
  <c r="X1048" i="1"/>
  <c r="R1049" i="1"/>
  <c r="S1049" i="1"/>
  <c r="T1049" i="1"/>
  <c r="U1049" i="1"/>
  <c r="V1049" i="1"/>
  <c r="X1049" i="1"/>
  <c r="R1050" i="1"/>
  <c r="S1050" i="1"/>
  <c r="T1050" i="1"/>
  <c r="U1050" i="1"/>
  <c r="V1050" i="1"/>
  <c r="X1050" i="1"/>
  <c r="R1051" i="1"/>
  <c r="S1051" i="1"/>
  <c r="T1051" i="1"/>
  <c r="U1051" i="1"/>
  <c r="V1051" i="1"/>
  <c r="X1051" i="1"/>
  <c r="R1052" i="1"/>
  <c r="S1052" i="1"/>
  <c r="T1052" i="1"/>
  <c r="U1052" i="1"/>
  <c r="V1052" i="1"/>
  <c r="X1052" i="1"/>
  <c r="R1053" i="1"/>
  <c r="S1053" i="1"/>
  <c r="T1053" i="1"/>
  <c r="U1053" i="1"/>
  <c r="V1053" i="1"/>
  <c r="X1053" i="1"/>
  <c r="R1054" i="1"/>
  <c r="S1054" i="1"/>
  <c r="T1054" i="1"/>
  <c r="U1054" i="1"/>
  <c r="V1054" i="1"/>
  <c r="X1054" i="1"/>
  <c r="R1055" i="1"/>
  <c r="S1055" i="1"/>
  <c r="T1055" i="1"/>
  <c r="U1055" i="1"/>
  <c r="V1055" i="1"/>
  <c r="X1055" i="1"/>
  <c r="R1056" i="1"/>
  <c r="S1056" i="1"/>
  <c r="T1056" i="1"/>
  <c r="U1056" i="1"/>
  <c r="V1056" i="1"/>
  <c r="X1056" i="1"/>
  <c r="R1057" i="1"/>
  <c r="S1057" i="1"/>
  <c r="T1057" i="1"/>
  <c r="U1057" i="1"/>
  <c r="V1057" i="1"/>
  <c r="X1057" i="1"/>
  <c r="R1058" i="1"/>
  <c r="S1058" i="1"/>
  <c r="T1058" i="1"/>
  <c r="U1058" i="1"/>
  <c r="V1058" i="1"/>
  <c r="X1058" i="1"/>
  <c r="R1059" i="1"/>
  <c r="S1059" i="1"/>
  <c r="T1059" i="1"/>
  <c r="U1059" i="1"/>
  <c r="V1059" i="1"/>
  <c r="X1059" i="1"/>
  <c r="R1060" i="1"/>
  <c r="S1060" i="1"/>
  <c r="T1060" i="1"/>
  <c r="U1060" i="1"/>
  <c r="V1060" i="1"/>
  <c r="X1060" i="1"/>
  <c r="R1061" i="1"/>
  <c r="S1061" i="1"/>
  <c r="T1061" i="1"/>
  <c r="U1061" i="1"/>
  <c r="V1061" i="1"/>
  <c r="X1061" i="1"/>
  <c r="R1062" i="1"/>
  <c r="S1062" i="1"/>
  <c r="T1062" i="1"/>
  <c r="U1062" i="1"/>
  <c r="V1062" i="1"/>
  <c r="X1062" i="1"/>
  <c r="R1063" i="1"/>
  <c r="S1063" i="1"/>
  <c r="T1063" i="1"/>
  <c r="U1063" i="1"/>
  <c r="V1063" i="1"/>
  <c r="X1063" i="1"/>
  <c r="R1064" i="1"/>
  <c r="S1064" i="1"/>
  <c r="T1064" i="1"/>
  <c r="U1064" i="1"/>
  <c r="V1064" i="1"/>
  <c r="X1064" i="1"/>
  <c r="R1065" i="1"/>
  <c r="S1065" i="1"/>
  <c r="T1065" i="1"/>
  <c r="U1065" i="1"/>
  <c r="V1065" i="1"/>
  <c r="X1065" i="1"/>
  <c r="R1066" i="1"/>
  <c r="S1066" i="1"/>
  <c r="T1066" i="1"/>
  <c r="U1066" i="1"/>
  <c r="V1066" i="1"/>
  <c r="X1066" i="1"/>
  <c r="R1067" i="1"/>
  <c r="S1067" i="1"/>
  <c r="T1067" i="1"/>
  <c r="U1067" i="1"/>
  <c r="V1067" i="1"/>
  <c r="X1067" i="1"/>
  <c r="R1068" i="1"/>
  <c r="S1068" i="1"/>
  <c r="T1068" i="1"/>
  <c r="U1068" i="1"/>
  <c r="V1068" i="1"/>
  <c r="X1068" i="1"/>
  <c r="R1069" i="1"/>
  <c r="S1069" i="1"/>
  <c r="T1069" i="1"/>
  <c r="U1069" i="1"/>
  <c r="V1069" i="1"/>
  <c r="X1069" i="1"/>
  <c r="R1070" i="1"/>
  <c r="S1070" i="1"/>
  <c r="T1070" i="1"/>
  <c r="U1070" i="1"/>
  <c r="V1070" i="1"/>
  <c r="X1070" i="1"/>
  <c r="R1071" i="1"/>
  <c r="S1071" i="1"/>
  <c r="T1071" i="1"/>
  <c r="U1071" i="1"/>
  <c r="V1071" i="1"/>
  <c r="X1071" i="1"/>
  <c r="R1072" i="1"/>
  <c r="S1072" i="1"/>
  <c r="T1072" i="1"/>
  <c r="U1072" i="1"/>
  <c r="V1072" i="1"/>
  <c r="X1072" i="1"/>
  <c r="R1073" i="1"/>
  <c r="S1073" i="1"/>
  <c r="T1073" i="1"/>
  <c r="U1073" i="1"/>
  <c r="V1073" i="1"/>
  <c r="X1073" i="1"/>
  <c r="R1074" i="1"/>
  <c r="S1074" i="1"/>
  <c r="T1074" i="1"/>
  <c r="U1074" i="1"/>
  <c r="V1074" i="1"/>
  <c r="X1074" i="1"/>
  <c r="R1075" i="1"/>
  <c r="S1075" i="1"/>
  <c r="T1075" i="1"/>
  <c r="U1075" i="1"/>
  <c r="V1075" i="1"/>
  <c r="X1075" i="1"/>
  <c r="R1076" i="1"/>
  <c r="S1076" i="1"/>
  <c r="T1076" i="1"/>
  <c r="U1076" i="1"/>
  <c r="V1076" i="1"/>
  <c r="X1076" i="1"/>
  <c r="R1077" i="1"/>
  <c r="S1077" i="1"/>
  <c r="T1077" i="1"/>
  <c r="U1077" i="1"/>
  <c r="V1077" i="1"/>
  <c r="X1077" i="1"/>
  <c r="R1078" i="1"/>
  <c r="S1078" i="1"/>
  <c r="T1078" i="1"/>
  <c r="U1078" i="1"/>
  <c r="V1078" i="1"/>
  <c r="X1078" i="1"/>
  <c r="R1079" i="1"/>
  <c r="S1079" i="1"/>
  <c r="T1079" i="1"/>
  <c r="U1079" i="1"/>
  <c r="V1079" i="1"/>
  <c r="X1079" i="1"/>
  <c r="R1080" i="1"/>
  <c r="S1080" i="1"/>
  <c r="T1080" i="1"/>
  <c r="U1080" i="1"/>
  <c r="V1080" i="1"/>
  <c r="X1080" i="1"/>
  <c r="R1081" i="1"/>
  <c r="S1081" i="1"/>
  <c r="T1081" i="1"/>
  <c r="U1081" i="1"/>
  <c r="V1081" i="1"/>
  <c r="X1081" i="1"/>
  <c r="R1082" i="1"/>
  <c r="S1082" i="1"/>
  <c r="T1082" i="1"/>
  <c r="U1082" i="1"/>
  <c r="V1082" i="1"/>
  <c r="X1082" i="1"/>
  <c r="R1083" i="1"/>
  <c r="S1083" i="1"/>
  <c r="T1083" i="1"/>
  <c r="U1083" i="1"/>
  <c r="V1083" i="1"/>
  <c r="X1083" i="1"/>
  <c r="R1084" i="1"/>
  <c r="S1084" i="1"/>
  <c r="T1084" i="1"/>
  <c r="U1084" i="1"/>
  <c r="V1084" i="1"/>
  <c r="X1084" i="1"/>
  <c r="R1085" i="1"/>
  <c r="S1085" i="1"/>
  <c r="T1085" i="1"/>
  <c r="U1085" i="1"/>
  <c r="V1085" i="1"/>
  <c r="X1085" i="1"/>
  <c r="R1086" i="1"/>
  <c r="S1086" i="1"/>
  <c r="T1086" i="1"/>
  <c r="U1086" i="1"/>
  <c r="V1086" i="1"/>
  <c r="X1086" i="1"/>
  <c r="R1087" i="1"/>
  <c r="S1087" i="1"/>
  <c r="T1087" i="1"/>
  <c r="U1087" i="1"/>
  <c r="V1087" i="1"/>
  <c r="X1087" i="1"/>
  <c r="R1088" i="1"/>
  <c r="S1088" i="1"/>
  <c r="T1088" i="1"/>
  <c r="U1088" i="1"/>
  <c r="V1088" i="1"/>
  <c r="X1088" i="1"/>
  <c r="R1089" i="1"/>
  <c r="S1089" i="1"/>
  <c r="T1089" i="1"/>
  <c r="U1089" i="1"/>
  <c r="V1089" i="1"/>
  <c r="X1089" i="1"/>
  <c r="R1090" i="1"/>
  <c r="S1090" i="1"/>
  <c r="T1090" i="1"/>
  <c r="U1090" i="1"/>
  <c r="V1090" i="1"/>
  <c r="X1090" i="1"/>
  <c r="R1091" i="1"/>
  <c r="S1091" i="1"/>
  <c r="T1091" i="1"/>
  <c r="U1091" i="1"/>
  <c r="V1091" i="1"/>
  <c r="X1091" i="1"/>
  <c r="R1092" i="1"/>
  <c r="S1092" i="1"/>
  <c r="T1092" i="1"/>
  <c r="U1092" i="1"/>
  <c r="V1092" i="1"/>
  <c r="X1092" i="1"/>
  <c r="R1093" i="1"/>
  <c r="S1093" i="1"/>
  <c r="T1093" i="1"/>
  <c r="U1093" i="1"/>
  <c r="V1093" i="1"/>
  <c r="X1093" i="1"/>
  <c r="R1094" i="1"/>
  <c r="S1094" i="1"/>
  <c r="T1094" i="1"/>
  <c r="U1094" i="1"/>
  <c r="V1094" i="1"/>
  <c r="X1094" i="1"/>
  <c r="R1095" i="1"/>
  <c r="S1095" i="1"/>
  <c r="T1095" i="1"/>
  <c r="U1095" i="1"/>
  <c r="V1095" i="1"/>
  <c r="X1095" i="1"/>
  <c r="R1096" i="1"/>
  <c r="S1096" i="1"/>
  <c r="T1096" i="1"/>
  <c r="U1096" i="1"/>
  <c r="V1096" i="1"/>
  <c r="X1096" i="1"/>
  <c r="R1097" i="1"/>
  <c r="S1097" i="1"/>
  <c r="T1097" i="1"/>
  <c r="U1097" i="1"/>
  <c r="V1097" i="1"/>
  <c r="X1097" i="1"/>
  <c r="R1098" i="1"/>
  <c r="S1098" i="1"/>
  <c r="T1098" i="1"/>
  <c r="U1098" i="1"/>
  <c r="V1098" i="1"/>
  <c r="X1098" i="1"/>
  <c r="R1099" i="1"/>
  <c r="S1099" i="1"/>
  <c r="T1099" i="1"/>
  <c r="U1099" i="1"/>
  <c r="V1099" i="1"/>
  <c r="X1099" i="1"/>
  <c r="R1100" i="1"/>
  <c r="S1100" i="1"/>
  <c r="T1100" i="1"/>
  <c r="U1100" i="1"/>
  <c r="V1100" i="1"/>
  <c r="X1100" i="1"/>
  <c r="R1101" i="1"/>
  <c r="S1101" i="1"/>
  <c r="T1101" i="1"/>
  <c r="U1101" i="1"/>
  <c r="V1101" i="1"/>
  <c r="X1101" i="1"/>
  <c r="R1102" i="1"/>
  <c r="S1102" i="1"/>
  <c r="T1102" i="1"/>
  <c r="U1102" i="1"/>
  <c r="V1102" i="1"/>
  <c r="X1102" i="1"/>
  <c r="R1103" i="1"/>
  <c r="S1103" i="1"/>
  <c r="T1103" i="1"/>
  <c r="U1103" i="1"/>
  <c r="V1103" i="1"/>
  <c r="X1103" i="1"/>
  <c r="R1104" i="1"/>
  <c r="S1104" i="1"/>
  <c r="T1104" i="1"/>
  <c r="U1104" i="1"/>
  <c r="V1104" i="1"/>
  <c r="X1104" i="1"/>
  <c r="R1105" i="1"/>
  <c r="S1105" i="1"/>
  <c r="T1105" i="1"/>
  <c r="U1105" i="1"/>
  <c r="V1105" i="1"/>
  <c r="X1105" i="1"/>
  <c r="R1106" i="1"/>
  <c r="S1106" i="1"/>
  <c r="T1106" i="1"/>
  <c r="U1106" i="1"/>
  <c r="V1106" i="1"/>
  <c r="X1106" i="1"/>
  <c r="R1107" i="1"/>
  <c r="S1107" i="1"/>
  <c r="T1107" i="1"/>
  <c r="U1107" i="1"/>
  <c r="V1107" i="1"/>
  <c r="X1107" i="1"/>
  <c r="R1108" i="1"/>
  <c r="S1108" i="1"/>
  <c r="T1108" i="1"/>
  <c r="U1108" i="1"/>
  <c r="V1108" i="1"/>
  <c r="X1108" i="1"/>
  <c r="R1109" i="1"/>
  <c r="S1109" i="1"/>
  <c r="T1109" i="1"/>
  <c r="U1109" i="1"/>
  <c r="V1109" i="1"/>
  <c r="X1109" i="1"/>
  <c r="R1110" i="1"/>
  <c r="S1110" i="1"/>
  <c r="T1110" i="1"/>
  <c r="U1110" i="1"/>
  <c r="V1110" i="1"/>
  <c r="X1110" i="1"/>
  <c r="R1111" i="1"/>
  <c r="S1111" i="1"/>
  <c r="T1111" i="1"/>
  <c r="U1111" i="1"/>
  <c r="V1111" i="1"/>
  <c r="X1111" i="1"/>
  <c r="R1112" i="1"/>
  <c r="S1112" i="1"/>
  <c r="T1112" i="1"/>
  <c r="U1112" i="1"/>
  <c r="V1112" i="1"/>
  <c r="X1112" i="1"/>
  <c r="R1113" i="1"/>
  <c r="S1113" i="1"/>
  <c r="T1113" i="1"/>
  <c r="U1113" i="1"/>
  <c r="V1113" i="1"/>
  <c r="X1113" i="1"/>
  <c r="R1114" i="1"/>
  <c r="S1114" i="1"/>
  <c r="T1114" i="1"/>
  <c r="U1114" i="1"/>
  <c r="V1114" i="1"/>
  <c r="X1114" i="1"/>
  <c r="R1115" i="1"/>
  <c r="S1115" i="1"/>
  <c r="T1115" i="1"/>
  <c r="U1115" i="1"/>
  <c r="V1115" i="1"/>
  <c r="X1115" i="1"/>
  <c r="R1116" i="1"/>
  <c r="S1116" i="1"/>
  <c r="T1116" i="1"/>
  <c r="U1116" i="1"/>
  <c r="V1116" i="1"/>
  <c r="X1116" i="1"/>
  <c r="R1117" i="1"/>
  <c r="S1117" i="1"/>
  <c r="T1117" i="1"/>
  <c r="U1117" i="1"/>
  <c r="V1117" i="1"/>
  <c r="X1117" i="1"/>
  <c r="R1118" i="1"/>
  <c r="S1118" i="1"/>
  <c r="T1118" i="1"/>
  <c r="U1118" i="1"/>
  <c r="V1118" i="1"/>
  <c r="X1118" i="1"/>
  <c r="R1119" i="1"/>
  <c r="S1119" i="1"/>
  <c r="T1119" i="1"/>
  <c r="U1119" i="1"/>
  <c r="V1119" i="1"/>
  <c r="X1119" i="1"/>
  <c r="R1120" i="1"/>
  <c r="S1120" i="1"/>
  <c r="T1120" i="1"/>
  <c r="U1120" i="1"/>
  <c r="V1120" i="1"/>
  <c r="X1120" i="1"/>
  <c r="R1121" i="1"/>
  <c r="S1121" i="1"/>
  <c r="T1121" i="1"/>
  <c r="U1121" i="1"/>
  <c r="V1121" i="1"/>
  <c r="X1121" i="1"/>
  <c r="R1122" i="1"/>
  <c r="S1122" i="1"/>
  <c r="T1122" i="1"/>
  <c r="U1122" i="1"/>
  <c r="V1122" i="1"/>
  <c r="X1122" i="1"/>
  <c r="R1123" i="1"/>
  <c r="S1123" i="1"/>
  <c r="T1123" i="1"/>
  <c r="U1123" i="1"/>
  <c r="V1123" i="1"/>
  <c r="X1123" i="1"/>
  <c r="R1124" i="1"/>
  <c r="S1124" i="1"/>
  <c r="T1124" i="1"/>
  <c r="U1124" i="1"/>
  <c r="V1124" i="1"/>
  <c r="X1124" i="1"/>
  <c r="R1125" i="1"/>
  <c r="S1125" i="1"/>
  <c r="T1125" i="1"/>
  <c r="U1125" i="1"/>
  <c r="V1125" i="1"/>
  <c r="X1125" i="1"/>
  <c r="R1126" i="1"/>
  <c r="S1126" i="1"/>
  <c r="T1126" i="1"/>
  <c r="U1126" i="1"/>
  <c r="V1126" i="1"/>
  <c r="X1126" i="1"/>
  <c r="R1127" i="1"/>
  <c r="S1127" i="1"/>
  <c r="T1127" i="1"/>
  <c r="U1127" i="1"/>
  <c r="V1127" i="1"/>
  <c r="X1127" i="1"/>
  <c r="R1128" i="1"/>
  <c r="S1128" i="1"/>
  <c r="T1128" i="1"/>
  <c r="U1128" i="1"/>
  <c r="V1128" i="1"/>
  <c r="X1128" i="1"/>
  <c r="R1129" i="1"/>
  <c r="S1129" i="1"/>
  <c r="T1129" i="1"/>
  <c r="U1129" i="1"/>
  <c r="V1129" i="1"/>
  <c r="X1129" i="1"/>
  <c r="R1130" i="1"/>
  <c r="S1130" i="1"/>
  <c r="T1130" i="1"/>
  <c r="U1130" i="1"/>
  <c r="V1130" i="1"/>
  <c r="X1130" i="1"/>
  <c r="R1131" i="1"/>
  <c r="S1131" i="1"/>
  <c r="T1131" i="1"/>
  <c r="U1131" i="1"/>
  <c r="V1131" i="1"/>
  <c r="X1131" i="1"/>
  <c r="R1132" i="1"/>
  <c r="S1132" i="1"/>
  <c r="T1132" i="1"/>
  <c r="U1132" i="1"/>
  <c r="V1132" i="1"/>
  <c r="X1132" i="1"/>
  <c r="R1133" i="1"/>
  <c r="S1133" i="1"/>
  <c r="T1133" i="1"/>
  <c r="U1133" i="1"/>
  <c r="V1133" i="1"/>
  <c r="X1133" i="1"/>
  <c r="R1134" i="1"/>
  <c r="S1134" i="1"/>
  <c r="T1134" i="1"/>
  <c r="U1134" i="1"/>
  <c r="V1134" i="1"/>
  <c r="X1134" i="1"/>
  <c r="R1135" i="1"/>
  <c r="S1135" i="1"/>
  <c r="T1135" i="1"/>
  <c r="U1135" i="1"/>
  <c r="V1135" i="1"/>
  <c r="X1135" i="1"/>
  <c r="R1136" i="1"/>
  <c r="S1136" i="1"/>
  <c r="T1136" i="1"/>
  <c r="U1136" i="1"/>
  <c r="V1136" i="1"/>
  <c r="X1136" i="1"/>
  <c r="R1137" i="1"/>
  <c r="S1137" i="1"/>
  <c r="T1137" i="1"/>
  <c r="U1137" i="1"/>
  <c r="V1137" i="1"/>
  <c r="X1137" i="1"/>
  <c r="R1138" i="1"/>
  <c r="S1138" i="1"/>
  <c r="T1138" i="1"/>
  <c r="U1138" i="1"/>
  <c r="V1138" i="1"/>
  <c r="X1138" i="1"/>
  <c r="R1139" i="1"/>
  <c r="S1139" i="1"/>
  <c r="T1139" i="1"/>
  <c r="U1139" i="1"/>
  <c r="V1139" i="1"/>
  <c r="X1139" i="1"/>
  <c r="R1140" i="1"/>
  <c r="S1140" i="1"/>
  <c r="T1140" i="1"/>
  <c r="U1140" i="1"/>
  <c r="V1140" i="1"/>
  <c r="X1140" i="1"/>
  <c r="R1141" i="1"/>
  <c r="S1141" i="1"/>
  <c r="T1141" i="1"/>
  <c r="U1141" i="1"/>
  <c r="V1141" i="1"/>
  <c r="X1141" i="1"/>
  <c r="R1142" i="1"/>
  <c r="S1142" i="1"/>
  <c r="T1142" i="1"/>
  <c r="U1142" i="1"/>
  <c r="V1142" i="1"/>
  <c r="X1142" i="1"/>
  <c r="R1143" i="1"/>
  <c r="S1143" i="1"/>
  <c r="T1143" i="1"/>
  <c r="U1143" i="1"/>
  <c r="V1143" i="1"/>
  <c r="X1143" i="1"/>
  <c r="R1144" i="1"/>
  <c r="S1144" i="1"/>
  <c r="T1144" i="1"/>
  <c r="U1144" i="1"/>
  <c r="V1144" i="1"/>
  <c r="X1144" i="1"/>
  <c r="R1145" i="1"/>
  <c r="S1145" i="1"/>
  <c r="T1145" i="1"/>
  <c r="U1145" i="1"/>
  <c r="V1145" i="1"/>
  <c r="X1145" i="1"/>
  <c r="R1146" i="1"/>
  <c r="S1146" i="1"/>
  <c r="T1146" i="1"/>
  <c r="U1146" i="1"/>
  <c r="V1146" i="1"/>
  <c r="X1146" i="1"/>
  <c r="R1147" i="1"/>
  <c r="S1147" i="1"/>
  <c r="T1147" i="1"/>
  <c r="U1147" i="1"/>
  <c r="V1147" i="1"/>
  <c r="X1147" i="1"/>
  <c r="R1148" i="1"/>
  <c r="S1148" i="1"/>
  <c r="T1148" i="1"/>
  <c r="U1148" i="1"/>
  <c r="V1148" i="1"/>
  <c r="X1148" i="1"/>
  <c r="R1149" i="1"/>
  <c r="S1149" i="1"/>
  <c r="T1149" i="1"/>
  <c r="U1149" i="1"/>
  <c r="V1149" i="1"/>
  <c r="X1149" i="1"/>
  <c r="R1150" i="1"/>
  <c r="S1150" i="1"/>
  <c r="T1150" i="1"/>
  <c r="U1150" i="1"/>
  <c r="V1150" i="1"/>
  <c r="X1150" i="1"/>
  <c r="R1151" i="1"/>
  <c r="S1151" i="1"/>
  <c r="T1151" i="1"/>
  <c r="U1151" i="1"/>
  <c r="V1151" i="1"/>
  <c r="X1151" i="1"/>
  <c r="R1152" i="1"/>
  <c r="S1152" i="1"/>
  <c r="T1152" i="1"/>
  <c r="U1152" i="1"/>
  <c r="V1152" i="1"/>
  <c r="X1152" i="1"/>
  <c r="R1153" i="1"/>
  <c r="S1153" i="1"/>
  <c r="T1153" i="1"/>
  <c r="U1153" i="1"/>
  <c r="V1153" i="1"/>
  <c r="X1153" i="1"/>
  <c r="R1154" i="1"/>
  <c r="S1154" i="1"/>
  <c r="T1154" i="1"/>
  <c r="U1154" i="1"/>
  <c r="V1154" i="1"/>
  <c r="X1154" i="1"/>
  <c r="R1155" i="1"/>
  <c r="S1155" i="1"/>
  <c r="T1155" i="1"/>
  <c r="U1155" i="1"/>
  <c r="V1155" i="1"/>
  <c r="X1155" i="1"/>
  <c r="R1156" i="1"/>
  <c r="S1156" i="1"/>
  <c r="T1156" i="1"/>
  <c r="U1156" i="1"/>
  <c r="V1156" i="1"/>
  <c r="X1156" i="1"/>
  <c r="R1157" i="1"/>
  <c r="S1157" i="1"/>
  <c r="T1157" i="1"/>
  <c r="U1157" i="1"/>
  <c r="V1157" i="1"/>
  <c r="X1157" i="1"/>
  <c r="R1158" i="1"/>
  <c r="S1158" i="1"/>
  <c r="T1158" i="1"/>
  <c r="U1158" i="1"/>
  <c r="V1158" i="1"/>
  <c r="X1158" i="1"/>
  <c r="R1159" i="1"/>
  <c r="S1159" i="1"/>
  <c r="T1159" i="1"/>
  <c r="U1159" i="1"/>
  <c r="V1159" i="1"/>
  <c r="X1159" i="1"/>
  <c r="R1160" i="1"/>
  <c r="S1160" i="1"/>
  <c r="T1160" i="1"/>
  <c r="U1160" i="1"/>
  <c r="V1160" i="1"/>
  <c r="X1160" i="1"/>
  <c r="R1161" i="1"/>
  <c r="S1161" i="1"/>
  <c r="T1161" i="1"/>
  <c r="U1161" i="1"/>
  <c r="V1161" i="1"/>
  <c r="X1161" i="1"/>
  <c r="R1162" i="1"/>
  <c r="S1162" i="1"/>
  <c r="T1162" i="1"/>
  <c r="U1162" i="1"/>
  <c r="V1162" i="1"/>
  <c r="X1162" i="1"/>
  <c r="R1163" i="1"/>
  <c r="S1163" i="1"/>
  <c r="T1163" i="1"/>
  <c r="U1163" i="1"/>
  <c r="V1163" i="1"/>
  <c r="X1163" i="1"/>
  <c r="R1164" i="1"/>
  <c r="S1164" i="1"/>
  <c r="T1164" i="1"/>
  <c r="U1164" i="1"/>
  <c r="V1164" i="1"/>
  <c r="X1164" i="1"/>
  <c r="R1165" i="1"/>
  <c r="S1165" i="1"/>
  <c r="T1165" i="1"/>
  <c r="U1165" i="1"/>
  <c r="V1165" i="1"/>
  <c r="X1165" i="1"/>
  <c r="R1166" i="1"/>
  <c r="S1166" i="1"/>
  <c r="T1166" i="1"/>
  <c r="U1166" i="1"/>
  <c r="V1166" i="1"/>
  <c r="X1166" i="1"/>
  <c r="R1167" i="1"/>
  <c r="S1167" i="1"/>
  <c r="T1167" i="1"/>
  <c r="U1167" i="1"/>
  <c r="V1167" i="1"/>
  <c r="X1167" i="1"/>
  <c r="R1168" i="1"/>
  <c r="S1168" i="1"/>
  <c r="T1168" i="1"/>
  <c r="U1168" i="1"/>
  <c r="V1168" i="1"/>
  <c r="X1168" i="1"/>
  <c r="R1169" i="1"/>
  <c r="S1169" i="1"/>
  <c r="T1169" i="1"/>
  <c r="U1169" i="1"/>
  <c r="V1169" i="1"/>
  <c r="X1169" i="1"/>
  <c r="R1170" i="1"/>
  <c r="S1170" i="1"/>
  <c r="T1170" i="1"/>
  <c r="U1170" i="1"/>
  <c r="V1170" i="1"/>
  <c r="X1170" i="1"/>
  <c r="R1171" i="1"/>
  <c r="S1171" i="1"/>
  <c r="T1171" i="1"/>
  <c r="U1171" i="1"/>
  <c r="V1171" i="1"/>
  <c r="X1171" i="1"/>
  <c r="R1172" i="1"/>
  <c r="S1172" i="1"/>
  <c r="T1172" i="1"/>
  <c r="U1172" i="1"/>
  <c r="V1172" i="1"/>
  <c r="X1172" i="1"/>
  <c r="R1173" i="1"/>
  <c r="S1173" i="1"/>
  <c r="T1173" i="1"/>
  <c r="U1173" i="1"/>
  <c r="V1173" i="1"/>
  <c r="X1173" i="1"/>
  <c r="R1174" i="1"/>
  <c r="S1174" i="1"/>
  <c r="T1174" i="1"/>
  <c r="U1174" i="1"/>
  <c r="V1174" i="1"/>
  <c r="X1174" i="1"/>
  <c r="R1175" i="1"/>
  <c r="S1175" i="1"/>
  <c r="T1175" i="1"/>
  <c r="U1175" i="1"/>
  <c r="V1175" i="1"/>
  <c r="X1175" i="1"/>
  <c r="R1176" i="1"/>
  <c r="S1176" i="1"/>
  <c r="T1176" i="1"/>
  <c r="U1176" i="1"/>
  <c r="V1176" i="1"/>
  <c r="X1176" i="1"/>
  <c r="R1177" i="1"/>
  <c r="S1177" i="1"/>
  <c r="T1177" i="1"/>
  <c r="U1177" i="1"/>
  <c r="V1177" i="1"/>
  <c r="X1177" i="1"/>
  <c r="R1178" i="1"/>
  <c r="S1178" i="1"/>
  <c r="T1178" i="1"/>
  <c r="U1178" i="1"/>
  <c r="V1178" i="1"/>
  <c r="X1178" i="1"/>
  <c r="R1179" i="1"/>
  <c r="S1179" i="1"/>
  <c r="T1179" i="1"/>
  <c r="U1179" i="1"/>
  <c r="V1179" i="1"/>
  <c r="X1179" i="1"/>
  <c r="R1180" i="1"/>
  <c r="S1180" i="1"/>
  <c r="T1180" i="1"/>
  <c r="U1180" i="1"/>
  <c r="V1180" i="1"/>
  <c r="X1180" i="1"/>
  <c r="R1181" i="1"/>
  <c r="S1181" i="1"/>
  <c r="T1181" i="1"/>
  <c r="U1181" i="1"/>
  <c r="V1181" i="1"/>
  <c r="X1181" i="1"/>
  <c r="R1182" i="1"/>
  <c r="S1182" i="1"/>
  <c r="T1182" i="1"/>
  <c r="U1182" i="1"/>
  <c r="V1182" i="1"/>
  <c r="X1182" i="1"/>
  <c r="R1183" i="1"/>
  <c r="S1183" i="1"/>
  <c r="T1183" i="1"/>
  <c r="U1183" i="1"/>
  <c r="V1183" i="1"/>
  <c r="X1183" i="1"/>
  <c r="R1184" i="1"/>
  <c r="S1184" i="1"/>
  <c r="T1184" i="1"/>
  <c r="U1184" i="1"/>
  <c r="V1184" i="1"/>
  <c r="X1184" i="1"/>
  <c r="R1185" i="1"/>
  <c r="S1185" i="1"/>
  <c r="T1185" i="1"/>
  <c r="U1185" i="1"/>
  <c r="V1185" i="1"/>
  <c r="X1185" i="1"/>
  <c r="R1186" i="1"/>
  <c r="S1186" i="1"/>
  <c r="T1186" i="1"/>
  <c r="U1186" i="1"/>
  <c r="V1186" i="1"/>
  <c r="X1186" i="1"/>
  <c r="R1187" i="1"/>
  <c r="S1187" i="1"/>
  <c r="T1187" i="1"/>
  <c r="U1187" i="1"/>
  <c r="V1187" i="1"/>
  <c r="X1187" i="1"/>
  <c r="R1188" i="1"/>
  <c r="S1188" i="1"/>
  <c r="T1188" i="1"/>
  <c r="U1188" i="1"/>
  <c r="V1188" i="1"/>
  <c r="X1188" i="1"/>
  <c r="R1189" i="1"/>
  <c r="S1189" i="1"/>
  <c r="T1189" i="1"/>
  <c r="U1189" i="1"/>
  <c r="V1189" i="1"/>
  <c r="X1189" i="1"/>
  <c r="R1190" i="1"/>
  <c r="S1190" i="1"/>
  <c r="T1190" i="1"/>
  <c r="U1190" i="1"/>
  <c r="V1190" i="1"/>
  <c r="X1190" i="1"/>
  <c r="R1191" i="1"/>
  <c r="S1191" i="1"/>
  <c r="T1191" i="1"/>
  <c r="U1191" i="1"/>
  <c r="V1191" i="1"/>
  <c r="X1191" i="1"/>
  <c r="R1192" i="1"/>
  <c r="S1192" i="1"/>
  <c r="T1192" i="1"/>
  <c r="U1192" i="1"/>
  <c r="V1192" i="1"/>
  <c r="X1192" i="1"/>
  <c r="R1193" i="1"/>
  <c r="S1193" i="1"/>
  <c r="T1193" i="1"/>
  <c r="U1193" i="1"/>
  <c r="V1193" i="1"/>
  <c r="X1193" i="1"/>
  <c r="R1194" i="1"/>
  <c r="S1194" i="1"/>
  <c r="T1194" i="1"/>
  <c r="U1194" i="1"/>
  <c r="V1194" i="1"/>
  <c r="X1194" i="1"/>
  <c r="R1195" i="1"/>
  <c r="S1195" i="1"/>
  <c r="T1195" i="1"/>
  <c r="U1195" i="1"/>
  <c r="V1195" i="1"/>
  <c r="X1195" i="1"/>
  <c r="R1196" i="1"/>
  <c r="S1196" i="1"/>
  <c r="T1196" i="1"/>
  <c r="U1196" i="1"/>
  <c r="V1196" i="1"/>
  <c r="X1196" i="1"/>
  <c r="R1197" i="1"/>
  <c r="S1197" i="1"/>
  <c r="T1197" i="1"/>
  <c r="U1197" i="1"/>
  <c r="V1197" i="1"/>
  <c r="X1197" i="1"/>
  <c r="R1198" i="1"/>
  <c r="S1198" i="1"/>
  <c r="T1198" i="1"/>
  <c r="U1198" i="1"/>
  <c r="V1198" i="1"/>
  <c r="X1198" i="1"/>
  <c r="R1199" i="1"/>
  <c r="S1199" i="1"/>
  <c r="T1199" i="1"/>
  <c r="U1199" i="1"/>
  <c r="V1199" i="1"/>
  <c r="X1199" i="1"/>
  <c r="R1200" i="1"/>
  <c r="S1200" i="1"/>
  <c r="T1200" i="1"/>
  <c r="U1200" i="1"/>
  <c r="V1200" i="1"/>
  <c r="X1200" i="1"/>
  <c r="R1201" i="1"/>
  <c r="S1201" i="1"/>
  <c r="T1201" i="1"/>
  <c r="U1201" i="1"/>
  <c r="V1201" i="1"/>
  <c r="X1201" i="1"/>
  <c r="R1202" i="1"/>
  <c r="S1202" i="1"/>
  <c r="T1202" i="1"/>
  <c r="U1202" i="1"/>
  <c r="V1202" i="1"/>
  <c r="X1202" i="1"/>
  <c r="R1203" i="1"/>
  <c r="S1203" i="1"/>
  <c r="T1203" i="1"/>
  <c r="U1203" i="1"/>
  <c r="V1203" i="1"/>
  <c r="X1203" i="1"/>
  <c r="R1204" i="1"/>
  <c r="S1204" i="1"/>
  <c r="T1204" i="1"/>
  <c r="U1204" i="1"/>
  <c r="V1204" i="1"/>
  <c r="X1204" i="1"/>
  <c r="R1205" i="1"/>
  <c r="S1205" i="1"/>
  <c r="T1205" i="1"/>
  <c r="U1205" i="1"/>
  <c r="V1205" i="1"/>
  <c r="X1205" i="1"/>
  <c r="R1206" i="1"/>
  <c r="S1206" i="1"/>
  <c r="T1206" i="1"/>
  <c r="U1206" i="1"/>
  <c r="V1206" i="1"/>
  <c r="X1206" i="1"/>
  <c r="R1207" i="1"/>
  <c r="S1207" i="1"/>
  <c r="T1207" i="1"/>
  <c r="U1207" i="1"/>
  <c r="V1207" i="1"/>
  <c r="X1207" i="1"/>
  <c r="R1208" i="1"/>
  <c r="S1208" i="1"/>
  <c r="T1208" i="1"/>
  <c r="U1208" i="1"/>
  <c r="V1208" i="1"/>
  <c r="X1208" i="1"/>
  <c r="R1209" i="1"/>
  <c r="S1209" i="1"/>
  <c r="T1209" i="1"/>
  <c r="U1209" i="1"/>
  <c r="V1209" i="1"/>
  <c r="X1209" i="1"/>
  <c r="R1210" i="1"/>
  <c r="S1210" i="1"/>
  <c r="T1210" i="1"/>
  <c r="U1210" i="1"/>
  <c r="V1210" i="1"/>
  <c r="X1210" i="1"/>
  <c r="R1211" i="1"/>
  <c r="S1211" i="1"/>
  <c r="T1211" i="1"/>
  <c r="U1211" i="1"/>
  <c r="V1211" i="1"/>
  <c r="X1211" i="1"/>
  <c r="R1212" i="1"/>
  <c r="S1212" i="1"/>
  <c r="T1212" i="1"/>
  <c r="U1212" i="1"/>
  <c r="V1212" i="1"/>
  <c r="X1212" i="1"/>
  <c r="R1213" i="1"/>
  <c r="S1213" i="1"/>
  <c r="T1213" i="1"/>
  <c r="U1213" i="1"/>
  <c r="V1213" i="1"/>
  <c r="X1213" i="1"/>
  <c r="R1214" i="1"/>
  <c r="S1214" i="1"/>
  <c r="T1214" i="1"/>
  <c r="U1214" i="1"/>
  <c r="V1214" i="1"/>
  <c r="X1214" i="1"/>
  <c r="R1215" i="1"/>
  <c r="S1215" i="1"/>
  <c r="T1215" i="1"/>
  <c r="U1215" i="1"/>
  <c r="V1215" i="1"/>
  <c r="X1215" i="1"/>
  <c r="R1216" i="1"/>
  <c r="S1216" i="1"/>
  <c r="T1216" i="1"/>
  <c r="U1216" i="1"/>
  <c r="V1216" i="1"/>
  <c r="X1216" i="1"/>
  <c r="R1217" i="1"/>
  <c r="S1217" i="1"/>
  <c r="T1217" i="1"/>
  <c r="U1217" i="1"/>
  <c r="V1217" i="1"/>
  <c r="X1217" i="1"/>
  <c r="R1218" i="1"/>
  <c r="S1218" i="1"/>
  <c r="T1218" i="1"/>
  <c r="U1218" i="1"/>
  <c r="V1218" i="1"/>
  <c r="X1218" i="1"/>
  <c r="R1219" i="1"/>
  <c r="S1219" i="1"/>
  <c r="T1219" i="1"/>
  <c r="U1219" i="1"/>
  <c r="V1219" i="1"/>
  <c r="X1219" i="1"/>
  <c r="R1220" i="1"/>
  <c r="S1220" i="1"/>
  <c r="T1220" i="1"/>
  <c r="U1220" i="1"/>
  <c r="V1220" i="1"/>
  <c r="X1220" i="1"/>
  <c r="R1221" i="1"/>
  <c r="S1221" i="1"/>
  <c r="T1221" i="1"/>
  <c r="U1221" i="1"/>
  <c r="V1221" i="1"/>
  <c r="X1221" i="1"/>
  <c r="R1222" i="1"/>
  <c r="S1222" i="1"/>
  <c r="T1222" i="1"/>
  <c r="U1222" i="1"/>
  <c r="V1222" i="1"/>
  <c r="X1222" i="1"/>
  <c r="R1223" i="1"/>
  <c r="S1223" i="1"/>
  <c r="T1223" i="1"/>
  <c r="U1223" i="1"/>
  <c r="V1223" i="1"/>
  <c r="X1223" i="1"/>
  <c r="R1224" i="1"/>
  <c r="S1224" i="1"/>
  <c r="T1224" i="1"/>
  <c r="U1224" i="1"/>
  <c r="V1224" i="1"/>
  <c r="X1224" i="1"/>
  <c r="R1225" i="1"/>
  <c r="S1225" i="1"/>
  <c r="T1225" i="1"/>
  <c r="U1225" i="1"/>
  <c r="V1225" i="1"/>
  <c r="X1225" i="1"/>
  <c r="R1226" i="1"/>
  <c r="S1226" i="1"/>
  <c r="T1226" i="1"/>
  <c r="U1226" i="1"/>
  <c r="V1226" i="1"/>
  <c r="X1226" i="1"/>
  <c r="R1227" i="1"/>
  <c r="S1227" i="1"/>
  <c r="T1227" i="1"/>
  <c r="U1227" i="1"/>
  <c r="V1227" i="1"/>
  <c r="X1227" i="1"/>
  <c r="R1228" i="1"/>
  <c r="S1228" i="1"/>
  <c r="T1228" i="1"/>
  <c r="U1228" i="1"/>
  <c r="V1228" i="1"/>
  <c r="X1228" i="1"/>
  <c r="R1229" i="1"/>
  <c r="S1229" i="1"/>
  <c r="T1229" i="1"/>
  <c r="U1229" i="1"/>
  <c r="V1229" i="1"/>
  <c r="X1229" i="1"/>
  <c r="R1230" i="1"/>
  <c r="S1230" i="1"/>
  <c r="T1230" i="1"/>
  <c r="U1230" i="1"/>
  <c r="V1230" i="1"/>
  <c r="X1230" i="1"/>
  <c r="R1231" i="1"/>
  <c r="S1231" i="1"/>
  <c r="T1231" i="1"/>
  <c r="U1231" i="1"/>
  <c r="V1231" i="1"/>
  <c r="X1231" i="1"/>
  <c r="R1232" i="1"/>
  <c r="S1232" i="1"/>
  <c r="T1232" i="1"/>
  <c r="U1232" i="1"/>
  <c r="V1232" i="1"/>
  <c r="X1232" i="1"/>
  <c r="R1233" i="1"/>
  <c r="S1233" i="1"/>
  <c r="T1233" i="1"/>
  <c r="U1233" i="1"/>
  <c r="V1233" i="1"/>
  <c r="X1233" i="1"/>
  <c r="R1234" i="1"/>
  <c r="S1234" i="1"/>
  <c r="T1234" i="1"/>
  <c r="U1234" i="1"/>
  <c r="V1234" i="1"/>
  <c r="X1234" i="1"/>
  <c r="R1235" i="1"/>
  <c r="S1235" i="1"/>
  <c r="T1235" i="1"/>
  <c r="U1235" i="1"/>
  <c r="V1235" i="1"/>
  <c r="X1235" i="1"/>
  <c r="R1236" i="1"/>
  <c r="S1236" i="1"/>
  <c r="T1236" i="1"/>
  <c r="U1236" i="1"/>
  <c r="V1236" i="1"/>
  <c r="X1236" i="1"/>
  <c r="R1237" i="1"/>
  <c r="S1237" i="1"/>
  <c r="T1237" i="1"/>
  <c r="U1237" i="1"/>
  <c r="V1237" i="1"/>
  <c r="X1237" i="1"/>
  <c r="R1238" i="1"/>
  <c r="S1238" i="1"/>
  <c r="T1238" i="1"/>
  <c r="U1238" i="1"/>
  <c r="V1238" i="1"/>
  <c r="X1238" i="1"/>
  <c r="R1239" i="1"/>
  <c r="S1239" i="1"/>
  <c r="T1239" i="1"/>
  <c r="U1239" i="1"/>
  <c r="V1239" i="1"/>
  <c r="X1239" i="1"/>
  <c r="R1240" i="1"/>
  <c r="S1240" i="1"/>
  <c r="T1240" i="1"/>
  <c r="U1240" i="1"/>
  <c r="V1240" i="1"/>
  <c r="X1240" i="1"/>
  <c r="R1241" i="1"/>
  <c r="S1241" i="1"/>
  <c r="T1241" i="1"/>
  <c r="U1241" i="1"/>
  <c r="V1241" i="1"/>
  <c r="X1241" i="1"/>
  <c r="R1242" i="1"/>
  <c r="S1242" i="1"/>
  <c r="T1242" i="1"/>
  <c r="U1242" i="1"/>
  <c r="V1242" i="1"/>
  <c r="X1242" i="1"/>
  <c r="R1243" i="1"/>
  <c r="S1243" i="1"/>
  <c r="T1243" i="1"/>
  <c r="U1243" i="1"/>
  <c r="V1243" i="1"/>
  <c r="X1243" i="1"/>
  <c r="R1244" i="1"/>
  <c r="S1244" i="1"/>
  <c r="T1244" i="1"/>
  <c r="U1244" i="1"/>
  <c r="V1244" i="1"/>
  <c r="X1244" i="1"/>
  <c r="R1245" i="1"/>
  <c r="S1245" i="1"/>
  <c r="T1245" i="1"/>
  <c r="U1245" i="1"/>
  <c r="V1245" i="1"/>
  <c r="X1245" i="1"/>
  <c r="R1246" i="1"/>
  <c r="S1246" i="1"/>
  <c r="T1246" i="1"/>
  <c r="U1246" i="1"/>
  <c r="V1246" i="1"/>
  <c r="X1246" i="1"/>
  <c r="R1247" i="1"/>
  <c r="S1247" i="1"/>
  <c r="T1247" i="1"/>
  <c r="U1247" i="1"/>
  <c r="V1247" i="1"/>
  <c r="X1247" i="1"/>
  <c r="R1248" i="1"/>
  <c r="S1248" i="1"/>
  <c r="T1248" i="1"/>
  <c r="U1248" i="1"/>
  <c r="V1248" i="1"/>
  <c r="X1248" i="1"/>
  <c r="R1249" i="1"/>
  <c r="S1249" i="1"/>
  <c r="T1249" i="1"/>
  <c r="U1249" i="1"/>
  <c r="V1249" i="1"/>
  <c r="X1249" i="1"/>
  <c r="R1250" i="1"/>
  <c r="S1250" i="1"/>
  <c r="T1250" i="1"/>
  <c r="U1250" i="1"/>
  <c r="V1250" i="1"/>
  <c r="X1250" i="1"/>
  <c r="R1251" i="1"/>
  <c r="S1251" i="1"/>
  <c r="T1251" i="1"/>
  <c r="U1251" i="1"/>
  <c r="V1251" i="1"/>
  <c r="X1251" i="1"/>
  <c r="R1252" i="1"/>
  <c r="S1252" i="1"/>
  <c r="T1252" i="1"/>
  <c r="U1252" i="1"/>
  <c r="V1252" i="1"/>
  <c r="X1252" i="1"/>
  <c r="R1253" i="1"/>
  <c r="S1253" i="1"/>
  <c r="T1253" i="1"/>
  <c r="U1253" i="1"/>
  <c r="V1253" i="1"/>
  <c r="X1253" i="1"/>
  <c r="R1254" i="1"/>
  <c r="S1254" i="1"/>
  <c r="T1254" i="1"/>
  <c r="U1254" i="1"/>
  <c r="V1254" i="1"/>
  <c r="X1254" i="1"/>
  <c r="R1255" i="1"/>
  <c r="S1255" i="1"/>
  <c r="T1255" i="1"/>
  <c r="U1255" i="1"/>
  <c r="V1255" i="1"/>
  <c r="X1255" i="1"/>
  <c r="R1256" i="1"/>
  <c r="S1256" i="1"/>
  <c r="T1256" i="1"/>
  <c r="U1256" i="1"/>
  <c r="V1256" i="1"/>
  <c r="X1256" i="1"/>
  <c r="R1257" i="1"/>
  <c r="S1257" i="1"/>
  <c r="T1257" i="1"/>
  <c r="U1257" i="1"/>
  <c r="V1257" i="1"/>
  <c r="X1257" i="1"/>
  <c r="R1258" i="1"/>
  <c r="S1258" i="1"/>
  <c r="T1258" i="1"/>
  <c r="U1258" i="1"/>
  <c r="V1258" i="1"/>
  <c r="X1258" i="1"/>
  <c r="R1259" i="1"/>
  <c r="S1259" i="1"/>
  <c r="T1259" i="1"/>
  <c r="U1259" i="1"/>
  <c r="V1259" i="1"/>
  <c r="X1259" i="1"/>
  <c r="R1260" i="1"/>
  <c r="S1260" i="1"/>
  <c r="T1260" i="1"/>
  <c r="U1260" i="1"/>
  <c r="V1260" i="1"/>
  <c r="X1260" i="1"/>
  <c r="R1261" i="1"/>
  <c r="S1261" i="1"/>
  <c r="T1261" i="1"/>
  <c r="U1261" i="1"/>
  <c r="V1261" i="1"/>
  <c r="X1261" i="1"/>
  <c r="R1262" i="1"/>
  <c r="S1262" i="1"/>
  <c r="T1262" i="1"/>
  <c r="U1262" i="1"/>
  <c r="V1262" i="1"/>
  <c r="X1262" i="1"/>
  <c r="R1263" i="1"/>
  <c r="S1263" i="1"/>
  <c r="T1263" i="1"/>
  <c r="U1263" i="1"/>
  <c r="V1263" i="1"/>
  <c r="X1263" i="1"/>
  <c r="R1264" i="1"/>
  <c r="S1264" i="1"/>
  <c r="T1264" i="1"/>
  <c r="U1264" i="1"/>
  <c r="V1264" i="1"/>
  <c r="X1264" i="1"/>
  <c r="R1265" i="1"/>
  <c r="S1265" i="1"/>
  <c r="T1265" i="1"/>
  <c r="U1265" i="1"/>
  <c r="V1265" i="1"/>
  <c r="X1265" i="1"/>
  <c r="R1266" i="1"/>
  <c r="S1266" i="1"/>
  <c r="T1266" i="1"/>
  <c r="U1266" i="1"/>
  <c r="V1266" i="1"/>
  <c r="X1266" i="1"/>
  <c r="R1267" i="1"/>
  <c r="S1267" i="1"/>
  <c r="T1267" i="1"/>
  <c r="U1267" i="1"/>
  <c r="V1267" i="1"/>
  <c r="X1267" i="1"/>
  <c r="R1268" i="1"/>
  <c r="S1268" i="1"/>
  <c r="T1268" i="1"/>
  <c r="U1268" i="1"/>
  <c r="V1268" i="1"/>
  <c r="X1268" i="1"/>
  <c r="R1269" i="1"/>
  <c r="S1269" i="1"/>
  <c r="T1269" i="1"/>
  <c r="U1269" i="1"/>
  <c r="V1269" i="1"/>
  <c r="X1269" i="1"/>
  <c r="R1270" i="1"/>
  <c r="S1270" i="1"/>
  <c r="T1270" i="1"/>
  <c r="U1270" i="1"/>
  <c r="V1270" i="1"/>
  <c r="X1270" i="1"/>
  <c r="R1271" i="1"/>
  <c r="S1271" i="1"/>
  <c r="T1271" i="1"/>
  <c r="U1271" i="1"/>
  <c r="V1271" i="1"/>
  <c r="X1271" i="1"/>
  <c r="R1272" i="1"/>
  <c r="S1272" i="1"/>
  <c r="T1272" i="1"/>
  <c r="U1272" i="1"/>
  <c r="V1272" i="1"/>
  <c r="X1272" i="1"/>
  <c r="R1273" i="1"/>
  <c r="S1273" i="1"/>
  <c r="T1273" i="1"/>
  <c r="U1273" i="1"/>
  <c r="V1273" i="1"/>
  <c r="X1273" i="1"/>
  <c r="R1274" i="1"/>
  <c r="S1274" i="1"/>
  <c r="T1274" i="1"/>
  <c r="U1274" i="1"/>
  <c r="V1274" i="1"/>
  <c r="X1274" i="1"/>
  <c r="R1275" i="1"/>
  <c r="S1275" i="1"/>
  <c r="T1275" i="1"/>
  <c r="U1275" i="1"/>
  <c r="V1275" i="1"/>
  <c r="X1275" i="1"/>
  <c r="R1276" i="1"/>
  <c r="S1276" i="1"/>
  <c r="T1276" i="1"/>
  <c r="U1276" i="1"/>
  <c r="V1276" i="1"/>
  <c r="X1276" i="1"/>
  <c r="R1277" i="1"/>
  <c r="S1277" i="1"/>
  <c r="T1277" i="1"/>
  <c r="U1277" i="1"/>
  <c r="V1277" i="1"/>
  <c r="X1277" i="1"/>
  <c r="R1278" i="1"/>
  <c r="S1278" i="1"/>
  <c r="T1278" i="1"/>
  <c r="U1278" i="1"/>
  <c r="V1278" i="1"/>
  <c r="X1278" i="1"/>
  <c r="R1279" i="1"/>
  <c r="S1279" i="1"/>
  <c r="T1279" i="1"/>
  <c r="U1279" i="1"/>
  <c r="V1279" i="1"/>
  <c r="X1279" i="1"/>
  <c r="R1280" i="1"/>
  <c r="S1280" i="1"/>
  <c r="T1280" i="1"/>
  <c r="U1280" i="1"/>
  <c r="V1280" i="1"/>
  <c r="X1280" i="1"/>
  <c r="R1281" i="1"/>
  <c r="S1281" i="1"/>
  <c r="T1281" i="1"/>
  <c r="U1281" i="1"/>
  <c r="V1281" i="1"/>
  <c r="X1281" i="1"/>
  <c r="R1282" i="1"/>
  <c r="S1282" i="1"/>
  <c r="T1282" i="1"/>
  <c r="U1282" i="1"/>
  <c r="V1282" i="1"/>
  <c r="X1282" i="1"/>
  <c r="R1283" i="1"/>
  <c r="S1283" i="1"/>
  <c r="T1283" i="1"/>
  <c r="U1283" i="1"/>
  <c r="V1283" i="1"/>
  <c r="X1283" i="1"/>
  <c r="R1284" i="1"/>
  <c r="S1284" i="1"/>
  <c r="T1284" i="1"/>
  <c r="U1284" i="1"/>
  <c r="V1284" i="1"/>
  <c r="X1284" i="1"/>
  <c r="R1285" i="1"/>
  <c r="S1285" i="1"/>
  <c r="T1285" i="1"/>
  <c r="U1285" i="1"/>
  <c r="V1285" i="1"/>
  <c r="X1285" i="1"/>
  <c r="R1286" i="1"/>
  <c r="S1286" i="1"/>
  <c r="T1286" i="1"/>
  <c r="U1286" i="1"/>
  <c r="V1286" i="1"/>
  <c r="X1286" i="1"/>
  <c r="R1287" i="1"/>
  <c r="S1287" i="1"/>
  <c r="T1287" i="1"/>
  <c r="U1287" i="1"/>
  <c r="V1287" i="1"/>
  <c r="X1287" i="1"/>
  <c r="R1288" i="1"/>
  <c r="S1288" i="1"/>
  <c r="T1288" i="1"/>
  <c r="U1288" i="1"/>
  <c r="V1288" i="1"/>
  <c r="X1288" i="1"/>
  <c r="R1289" i="1"/>
  <c r="S1289" i="1"/>
  <c r="T1289" i="1"/>
  <c r="U1289" i="1"/>
  <c r="V1289" i="1"/>
  <c r="X1289" i="1"/>
  <c r="R1290" i="1"/>
  <c r="S1290" i="1"/>
  <c r="T1290" i="1"/>
  <c r="U1290" i="1"/>
  <c r="V1290" i="1"/>
  <c r="X1290" i="1"/>
  <c r="R1291" i="1"/>
  <c r="S1291" i="1"/>
  <c r="T1291" i="1"/>
  <c r="U1291" i="1"/>
  <c r="V1291" i="1"/>
  <c r="X1291" i="1"/>
  <c r="R1292" i="1"/>
  <c r="S1292" i="1"/>
  <c r="T1292" i="1"/>
  <c r="U1292" i="1"/>
  <c r="V1292" i="1"/>
  <c r="X1292" i="1"/>
  <c r="R1293" i="1"/>
  <c r="S1293" i="1"/>
  <c r="T1293" i="1"/>
  <c r="U1293" i="1"/>
  <c r="V1293" i="1"/>
  <c r="X1293" i="1"/>
  <c r="R1294" i="1"/>
  <c r="S1294" i="1"/>
  <c r="T1294" i="1"/>
  <c r="U1294" i="1"/>
  <c r="V1294" i="1"/>
  <c r="X1294" i="1"/>
  <c r="R1295" i="1"/>
  <c r="S1295" i="1"/>
  <c r="T1295" i="1"/>
  <c r="U1295" i="1"/>
  <c r="V1295" i="1"/>
  <c r="X1295" i="1"/>
  <c r="R1296" i="1"/>
  <c r="S1296" i="1"/>
  <c r="T1296" i="1"/>
  <c r="U1296" i="1"/>
  <c r="V1296" i="1"/>
  <c r="X1296" i="1"/>
  <c r="R1297" i="1"/>
  <c r="S1297" i="1"/>
  <c r="T1297" i="1"/>
  <c r="U1297" i="1"/>
  <c r="V1297" i="1"/>
  <c r="X1297" i="1"/>
  <c r="R1298" i="1"/>
  <c r="S1298" i="1"/>
  <c r="T1298" i="1"/>
  <c r="U1298" i="1"/>
  <c r="V1298" i="1"/>
  <c r="X1298" i="1"/>
  <c r="R1299" i="1"/>
  <c r="S1299" i="1"/>
  <c r="T1299" i="1"/>
  <c r="U1299" i="1"/>
  <c r="V1299" i="1"/>
  <c r="X1299" i="1"/>
  <c r="R1300" i="1"/>
  <c r="S1300" i="1"/>
  <c r="T1300" i="1"/>
  <c r="U1300" i="1"/>
  <c r="V1300" i="1"/>
  <c r="X1300" i="1"/>
  <c r="R1301" i="1"/>
  <c r="S1301" i="1"/>
  <c r="T1301" i="1"/>
  <c r="U1301" i="1"/>
  <c r="V1301" i="1"/>
  <c r="X1301" i="1"/>
  <c r="R1302" i="1"/>
  <c r="S1302" i="1"/>
  <c r="T1302" i="1"/>
  <c r="U1302" i="1"/>
  <c r="V1302" i="1"/>
  <c r="X1302" i="1"/>
  <c r="R1303" i="1"/>
  <c r="S1303" i="1"/>
  <c r="T1303" i="1"/>
  <c r="U1303" i="1"/>
  <c r="V1303" i="1"/>
  <c r="X1303" i="1"/>
  <c r="R1304" i="1"/>
  <c r="S1304" i="1"/>
  <c r="T1304" i="1"/>
  <c r="U1304" i="1"/>
  <c r="V1304" i="1"/>
  <c r="X1304" i="1"/>
  <c r="R1305" i="1"/>
  <c r="S1305" i="1"/>
  <c r="T1305" i="1"/>
  <c r="U1305" i="1"/>
  <c r="V1305" i="1"/>
  <c r="X1305" i="1"/>
  <c r="R1306" i="1"/>
  <c r="S1306" i="1"/>
  <c r="T1306" i="1"/>
  <c r="U1306" i="1"/>
  <c r="V1306" i="1"/>
  <c r="X1306" i="1"/>
  <c r="R1307" i="1"/>
  <c r="S1307" i="1"/>
  <c r="T1307" i="1"/>
  <c r="U1307" i="1"/>
  <c r="V1307" i="1"/>
  <c r="X1307" i="1"/>
  <c r="R1308" i="1"/>
  <c r="S1308" i="1"/>
  <c r="T1308" i="1"/>
  <c r="U1308" i="1"/>
  <c r="V1308" i="1"/>
  <c r="X1308" i="1"/>
  <c r="R1309" i="1"/>
  <c r="S1309" i="1"/>
  <c r="T1309" i="1"/>
  <c r="U1309" i="1"/>
  <c r="V1309" i="1"/>
  <c r="X1309" i="1"/>
  <c r="R1310" i="1"/>
  <c r="S1310" i="1"/>
  <c r="T1310" i="1"/>
  <c r="U1310" i="1"/>
  <c r="V1310" i="1"/>
  <c r="X1310" i="1"/>
  <c r="R1311" i="1"/>
  <c r="S1311" i="1"/>
  <c r="T1311" i="1"/>
  <c r="U1311" i="1"/>
  <c r="V1311" i="1"/>
  <c r="X1311" i="1"/>
  <c r="R1312" i="1"/>
  <c r="S1312" i="1"/>
  <c r="T1312" i="1"/>
  <c r="U1312" i="1"/>
  <c r="V1312" i="1"/>
  <c r="X1312" i="1"/>
  <c r="R1313" i="1"/>
  <c r="S1313" i="1"/>
  <c r="T1313" i="1"/>
  <c r="U1313" i="1"/>
  <c r="V1313" i="1"/>
  <c r="X1313" i="1"/>
  <c r="R1314" i="1"/>
  <c r="S1314" i="1"/>
  <c r="T1314" i="1"/>
  <c r="U1314" i="1"/>
  <c r="V1314" i="1"/>
  <c r="X1314" i="1"/>
  <c r="R1315" i="1"/>
  <c r="S1315" i="1"/>
  <c r="T1315" i="1"/>
  <c r="U1315" i="1"/>
  <c r="V1315" i="1"/>
  <c r="X1315" i="1"/>
  <c r="R1316" i="1"/>
  <c r="S1316" i="1"/>
  <c r="T1316" i="1"/>
  <c r="U1316" i="1"/>
  <c r="V1316" i="1"/>
  <c r="X1316" i="1"/>
  <c r="R1317" i="1"/>
  <c r="S1317" i="1"/>
  <c r="T1317" i="1"/>
  <c r="U1317" i="1"/>
  <c r="V1317" i="1"/>
  <c r="X1317" i="1"/>
  <c r="R1318" i="1"/>
  <c r="S1318" i="1"/>
  <c r="T1318" i="1"/>
  <c r="U1318" i="1"/>
  <c r="V1318" i="1"/>
  <c r="X1318" i="1"/>
  <c r="R1319" i="1"/>
  <c r="S1319" i="1"/>
  <c r="T1319" i="1"/>
  <c r="U1319" i="1"/>
  <c r="V1319" i="1"/>
  <c r="X1319" i="1"/>
  <c r="R1320" i="1"/>
  <c r="S1320" i="1"/>
  <c r="T1320" i="1"/>
  <c r="U1320" i="1"/>
  <c r="V1320" i="1"/>
  <c r="X1320" i="1"/>
  <c r="R1321" i="1"/>
  <c r="S1321" i="1"/>
  <c r="T1321" i="1"/>
  <c r="U1321" i="1"/>
  <c r="V1321" i="1"/>
  <c r="X1321" i="1"/>
  <c r="R1322" i="1"/>
  <c r="S1322" i="1"/>
  <c r="T1322" i="1"/>
  <c r="U1322" i="1"/>
  <c r="V1322" i="1"/>
  <c r="X1322" i="1"/>
  <c r="R1323" i="1"/>
  <c r="S1323" i="1"/>
  <c r="T1323" i="1"/>
  <c r="U1323" i="1"/>
  <c r="V1323" i="1"/>
  <c r="X1323" i="1"/>
  <c r="R1324" i="1"/>
  <c r="S1324" i="1"/>
  <c r="T1324" i="1"/>
  <c r="U1324" i="1"/>
  <c r="V1324" i="1"/>
  <c r="X1324" i="1"/>
  <c r="R1325" i="1"/>
  <c r="S1325" i="1"/>
  <c r="T1325" i="1"/>
  <c r="U1325" i="1"/>
  <c r="V1325" i="1"/>
  <c r="X1325" i="1"/>
  <c r="R1326" i="1"/>
  <c r="S1326" i="1"/>
  <c r="T1326" i="1"/>
  <c r="U1326" i="1"/>
  <c r="V1326" i="1"/>
  <c r="X1326" i="1"/>
  <c r="R1327" i="1"/>
  <c r="S1327" i="1"/>
  <c r="T1327" i="1"/>
  <c r="U1327" i="1"/>
  <c r="V1327" i="1"/>
  <c r="X1327" i="1"/>
  <c r="R1328" i="1"/>
  <c r="S1328" i="1"/>
  <c r="T1328" i="1"/>
  <c r="U1328" i="1"/>
  <c r="V1328" i="1"/>
  <c r="X1328" i="1"/>
  <c r="R1329" i="1"/>
  <c r="S1329" i="1"/>
  <c r="T1329" i="1"/>
  <c r="U1329" i="1"/>
  <c r="V1329" i="1"/>
  <c r="X1329" i="1"/>
  <c r="R1330" i="1"/>
  <c r="S1330" i="1"/>
  <c r="T1330" i="1"/>
  <c r="U1330" i="1"/>
  <c r="V1330" i="1"/>
  <c r="X1330" i="1"/>
  <c r="R1331" i="1"/>
  <c r="S1331" i="1"/>
  <c r="T1331" i="1"/>
  <c r="U1331" i="1"/>
  <c r="V1331" i="1"/>
  <c r="X1331" i="1"/>
  <c r="R1332" i="1"/>
  <c r="S1332" i="1"/>
  <c r="T1332" i="1"/>
  <c r="U1332" i="1"/>
  <c r="V1332" i="1"/>
  <c r="X1332" i="1"/>
  <c r="R1333" i="1"/>
  <c r="S1333" i="1"/>
  <c r="T1333" i="1"/>
  <c r="U1333" i="1"/>
  <c r="V1333" i="1"/>
  <c r="X1333" i="1"/>
  <c r="R1334" i="1"/>
  <c r="S1334" i="1"/>
  <c r="T1334" i="1"/>
  <c r="U1334" i="1"/>
  <c r="V1334" i="1"/>
  <c r="X1334" i="1"/>
  <c r="R1335" i="1"/>
  <c r="S1335" i="1"/>
  <c r="T1335" i="1"/>
  <c r="U1335" i="1"/>
  <c r="V1335" i="1"/>
  <c r="X1335" i="1"/>
  <c r="R1336" i="1"/>
  <c r="S1336" i="1"/>
  <c r="T1336" i="1"/>
  <c r="U1336" i="1"/>
  <c r="V1336" i="1"/>
  <c r="X1336" i="1"/>
  <c r="R1337" i="1"/>
  <c r="S1337" i="1"/>
  <c r="T1337" i="1"/>
  <c r="U1337" i="1"/>
  <c r="V1337" i="1"/>
  <c r="X1337" i="1"/>
  <c r="R1338" i="1"/>
  <c r="S1338" i="1"/>
  <c r="T1338" i="1"/>
  <c r="U1338" i="1"/>
  <c r="V1338" i="1"/>
  <c r="X1338" i="1"/>
  <c r="R1339" i="1"/>
  <c r="S1339" i="1"/>
  <c r="T1339" i="1"/>
  <c r="U1339" i="1"/>
  <c r="V1339" i="1"/>
  <c r="X1339" i="1"/>
  <c r="R1340" i="1"/>
  <c r="S1340" i="1"/>
  <c r="T1340" i="1"/>
  <c r="U1340" i="1"/>
  <c r="V1340" i="1"/>
  <c r="X1340" i="1"/>
  <c r="R1341" i="1"/>
  <c r="S1341" i="1"/>
  <c r="T1341" i="1"/>
  <c r="U1341" i="1"/>
  <c r="V1341" i="1"/>
  <c r="X1341" i="1"/>
  <c r="R1342" i="1"/>
  <c r="S1342" i="1"/>
  <c r="T1342" i="1"/>
  <c r="U1342" i="1"/>
  <c r="V1342" i="1"/>
  <c r="X1342" i="1"/>
  <c r="R1343" i="1"/>
  <c r="S1343" i="1"/>
  <c r="T1343" i="1"/>
  <c r="U1343" i="1"/>
  <c r="V1343" i="1"/>
  <c r="X1343" i="1"/>
  <c r="R1344" i="1"/>
  <c r="S1344" i="1"/>
  <c r="T1344" i="1"/>
  <c r="U1344" i="1"/>
  <c r="V1344" i="1"/>
  <c r="X1344" i="1"/>
  <c r="R1345" i="1"/>
  <c r="S1345" i="1"/>
  <c r="T1345" i="1"/>
  <c r="U1345" i="1"/>
  <c r="V1345" i="1"/>
  <c r="X1345" i="1"/>
  <c r="R1346" i="1"/>
  <c r="S1346" i="1"/>
  <c r="T1346" i="1"/>
  <c r="U1346" i="1"/>
  <c r="V1346" i="1"/>
  <c r="X1346" i="1"/>
  <c r="R1347" i="1"/>
  <c r="S1347" i="1"/>
  <c r="T1347" i="1"/>
  <c r="U1347" i="1"/>
  <c r="V1347" i="1"/>
  <c r="X1347" i="1"/>
  <c r="R1348" i="1"/>
  <c r="S1348" i="1"/>
  <c r="T1348" i="1"/>
  <c r="U1348" i="1"/>
  <c r="V1348" i="1"/>
  <c r="X1348" i="1"/>
  <c r="R1349" i="1"/>
  <c r="S1349" i="1"/>
  <c r="T1349" i="1"/>
  <c r="U1349" i="1"/>
  <c r="V1349" i="1"/>
  <c r="X1349" i="1"/>
  <c r="R1350" i="1"/>
  <c r="S1350" i="1"/>
  <c r="T1350" i="1"/>
  <c r="U1350" i="1"/>
  <c r="V1350" i="1"/>
  <c r="X1350" i="1"/>
  <c r="R1351" i="1"/>
  <c r="S1351" i="1"/>
  <c r="T1351" i="1"/>
  <c r="U1351" i="1"/>
  <c r="V1351" i="1"/>
  <c r="X1351" i="1"/>
  <c r="R1352" i="1"/>
  <c r="S1352" i="1"/>
  <c r="T1352" i="1"/>
  <c r="U1352" i="1"/>
  <c r="V1352" i="1"/>
  <c r="X1352" i="1"/>
  <c r="R1353" i="1"/>
  <c r="S1353" i="1"/>
  <c r="T1353" i="1"/>
  <c r="U1353" i="1"/>
  <c r="V1353" i="1"/>
  <c r="X1353" i="1"/>
  <c r="R1354" i="1"/>
  <c r="S1354" i="1"/>
  <c r="T1354" i="1"/>
  <c r="U1354" i="1"/>
  <c r="V1354" i="1"/>
  <c r="X1354" i="1"/>
  <c r="R1355" i="1"/>
  <c r="S1355" i="1"/>
  <c r="T1355" i="1"/>
  <c r="U1355" i="1"/>
  <c r="V1355" i="1"/>
  <c r="X1355" i="1"/>
  <c r="R1356" i="1"/>
  <c r="S1356" i="1"/>
  <c r="T1356" i="1"/>
  <c r="U1356" i="1"/>
  <c r="V1356" i="1"/>
  <c r="X1356" i="1"/>
  <c r="R1357" i="1"/>
  <c r="S1357" i="1"/>
  <c r="T1357" i="1"/>
  <c r="U1357" i="1"/>
  <c r="V1357" i="1"/>
  <c r="X1357" i="1"/>
  <c r="R1358" i="1"/>
  <c r="S1358" i="1"/>
  <c r="T1358" i="1"/>
  <c r="U1358" i="1"/>
  <c r="V1358" i="1"/>
  <c r="X1358" i="1"/>
  <c r="R1359" i="1"/>
  <c r="S1359" i="1"/>
  <c r="T1359" i="1"/>
  <c r="U1359" i="1"/>
  <c r="V1359" i="1"/>
  <c r="X1359" i="1"/>
  <c r="R1360" i="1"/>
  <c r="S1360" i="1"/>
  <c r="T1360" i="1"/>
  <c r="U1360" i="1"/>
  <c r="V1360" i="1"/>
  <c r="X1360" i="1"/>
  <c r="R1361" i="1"/>
  <c r="S1361" i="1"/>
  <c r="T1361" i="1"/>
  <c r="U1361" i="1"/>
  <c r="V1361" i="1"/>
  <c r="X1361" i="1"/>
  <c r="R1362" i="1"/>
  <c r="S1362" i="1"/>
  <c r="T1362" i="1"/>
  <c r="U1362" i="1"/>
  <c r="V1362" i="1"/>
  <c r="X1362" i="1"/>
  <c r="R1363" i="1"/>
  <c r="S1363" i="1"/>
  <c r="T1363" i="1"/>
  <c r="U1363" i="1"/>
  <c r="V1363" i="1"/>
  <c r="X1363" i="1"/>
  <c r="R1364" i="1"/>
  <c r="S1364" i="1"/>
  <c r="T1364" i="1"/>
  <c r="U1364" i="1"/>
  <c r="V1364" i="1"/>
  <c r="X1364" i="1"/>
  <c r="R1365" i="1"/>
  <c r="S1365" i="1"/>
  <c r="T1365" i="1"/>
  <c r="U1365" i="1"/>
  <c r="V1365" i="1"/>
  <c r="X1365" i="1"/>
  <c r="R1366" i="1"/>
  <c r="S1366" i="1"/>
  <c r="T1366" i="1"/>
  <c r="U1366" i="1"/>
  <c r="V1366" i="1"/>
  <c r="X1366" i="1"/>
  <c r="R1367" i="1"/>
  <c r="S1367" i="1"/>
  <c r="T1367" i="1"/>
  <c r="U1367" i="1"/>
  <c r="V1367" i="1"/>
  <c r="X1367" i="1"/>
  <c r="R1368" i="1"/>
  <c r="S1368" i="1"/>
  <c r="T1368" i="1"/>
  <c r="U1368" i="1"/>
  <c r="V1368" i="1"/>
  <c r="X1368" i="1"/>
  <c r="R1369" i="1"/>
  <c r="S1369" i="1"/>
  <c r="T1369" i="1"/>
  <c r="U1369" i="1"/>
  <c r="V1369" i="1"/>
  <c r="X1369" i="1"/>
  <c r="R1370" i="1"/>
  <c r="S1370" i="1"/>
  <c r="T1370" i="1"/>
  <c r="U1370" i="1"/>
  <c r="V1370" i="1"/>
  <c r="X1370" i="1"/>
  <c r="R1371" i="1"/>
  <c r="S1371" i="1"/>
  <c r="T1371" i="1"/>
  <c r="U1371" i="1"/>
  <c r="V1371" i="1"/>
  <c r="X1371" i="1"/>
  <c r="R1372" i="1"/>
  <c r="S1372" i="1"/>
  <c r="T1372" i="1"/>
  <c r="U1372" i="1"/>
  <c r="V1372" i="1"/>
  <c r="X1372" i="1"/>
  <c r="R1373" i="1"/>
  <c r="S1373" i="1"/>
  <c r="T1373" i="1"/>
  <c r="U1373" i="1"/>
  <c r="V1373" i="1"/>
  <c r="X1373" i="1"/>
  <c r="R1374" i="1"/>
  <c r="S1374" i="1"/>
  <c r="T1374" i="1"/>
  <c r="U1374" i="1"/>
  <c r="V1374" i="1"/>
  <c r="X1374" i="1"/>
  <c r="R1375" i="1"/>
  <c r="S1375" i="1"/>
  <c r="T1375" i="1"/>
  <c r="U1375" i="1"/>
  <c r="V1375" i="1"/>
  <c r="X1375" i="1"/>
  <c r="R1376" i="1"/>
  <c r="S1376" i="1"/>
  <c r="T1376" i="1"/>
  <c r="U1376" i="1"/>
  <c r="V1376" i="1"/>
  <c r="X1376" i="1"/>
  <c r="R1377" i="1"/>
  <c r="S1377" i="1"/>
  <c r="T1377" i="1"/>
  <c r="U1377" i="1"/>
  <c r="V1377" i="1"/>
  <c r="X1377" i="1"/>
  <c r="R1378" i="1"/>
  <c r="S1378" i="1"/>
  <c r="T1378" i="1"/>
  <c r="U1378" i="1"/>
  <c r="V1378" i="1"/>
  <c r="X1378" i="1"/>
  <c r="R1379" i="1"/>
  <c r="S1379" i="1"/>
  <c r="T1379" i="1"/>
  <c r="U1379" i="1"/>
  <c r="V1379" i="1"/>
  <c r="X1379" i="1"/>
  <c r="R1380" i="1"/>
  <c r="S1380" i="1"/>
  <c r="T1380" i="1"/>
  <c r="U1380" i="1"/>
  <c r="V1380" i="1"/>
  <c r="X1380" i="1"/>
  <c r="R1381" i="1"/>
  <c r="S1381" i="1"/>
  <c r="T1381" i="1"/>
  <c r="U1381" i="1"/>
  <c r="V1381" i="1"/>
  <c r="X1381" i="1"/>
  <c r="R1382" i="1"/>
  <c r="S1382" i="1"/>
  <c r="T1382" i="1"/>
  <c r="U1382" i="1"/>
  <c r="V1382" i="1"/>
  <c r="X1382" i="1"/>
  <c r="R1383" i="1"/>
  <c r="S1383" i="1"/>
  <c r="T1383" i="1"/>
  <c r="U1383" i="1"/>
  <c r="V1383" i="1"/>
  <c r="X1383" i="1"/>
  <c r="R1384" i="1"/>
  <c r="S1384" i="1"/>
  <c r="T1384" i="1"/>
  <c r="U1384" i="1"/>
  <c r="V1384" i="1"/>
  <c r="X1384" i="1"/>
  <c r="R1385" i="1"/>
  <c r="S1385" i="1"/>
  <c r="T1385" i="1"/>
  <c r="U1385" i="1"/>
  <c r="V1385" i="1"/>
  <c r="X1385" i="1"/>
  <c r="R1386" i="1"/>
  <c r="S1386" i="1"/>
  <c r="T1386" i="1"/>
  <c r="U1386" i="1"/>
  <c r="V1386" i="1"/>
  <c r="X1386" i="1"/>
  <c r="R1387" i="1"/>
  <c r="S1387" i="1"/>
  <c r="T1387" i="1"/>
  <c r="U1387" i="1"/>
  <c r="V1387" i="1"/>
  <c r="X1387" i="1"/>
  <c r="R1388" i="1"/>
  <c r="S1388" i="1"/>
  <c r="T1388" i="1"/>
  <c r="U1388" i="1"/>
  <c r="V1388" i="1"/>
  <c r="X1388" i="1"/>
  <c r="R1389" i="1"/>
  <c r="S1389" i="1"/>
  <c r="T1389" i="1"/>
  <c r="U1389" i="1"/>
  <c r="V1389" i="1"/>
  <c r="X1389" i="1"/>
  <c r="R1390" i="1"/>
  <c r="S1390" i="1"/>
  <c r="T1390" i="1"/>
  <c r="U1390" i="1"/>
  <c r="V1390" i="1"/>
  <c r="X1390" i="1"/>
  <c r="R1391" i="1"/>
  <c r="S1391" i="1"/>
  <c r="T1391" i="1"/>
  <c r="U1391" i="1"/>
  <c r="V1391" i="1"/>
  <c r="X1391" i="1"/>
  <c r="R1392" i="1"/>
  <c r="S1392" i="1"/>
  <c r="T1392" i="1"/>
  <c r="U1392" i="1"/>
  <c r="V1392" i="1"/>
  <c r="X1392" i="1"/>
  <c r="R1393" i="1"/>
  <c r="S1393" i="1"/>
  <c r="T1393" i="1"/>
  <c r="U1393" i="1"/>
  <c r="V1393" i="1"/>
  <c r="X1393" i="1"/>
  <c r="R1394" i="1"/>
  <c r="S1394" i="1"/>
  <c r="T1394" i="1"/>
  <c r="U1394" i="1"/>
  <c r="V1394" i="1"/>
  <c r="X1394" i="1"/>
  <c r="R1395" i="1"/>
  <c r="S1395" i="1"/>
  <c r="T1395" i="1"/>
  <c r="U1395" i="1"/>
  <c r="V1395" i="1"/>
  <c r="X1395" i="1"/>
  <c r="R1396" i="1"/>
  <c r="S1396" i="1"/>
  <c r="T1396" i="1"/>
  <c r="U1396" i="1"/>
  <c r="V1396" i="1"/>
  <c r="X1396" i="1"/>
  <c r="R1397" i="1"/>
  <c r="S1397" i="1"/>
  <c r="T1397" i="1"/>
  <c r="U1397" i="1"/>
  <c r="V1397" i="1"/>
  <c r="X1397" i="1"/>
  <c r="R1398" i="1"/>
  <c r="S1398" i="1"/>
  <c r="T1398" i="1"/>
  <c r="U1398" i="1"/>
  <c r="V1398" i="1"/>
  <c r="X1398" i="1"/>
  <c r="R1399" i="1"/>
  <c r="S1399" i="1"/>
  <c r="T1399" i="1"/>
  <c r="U1399" i="1"/>
  <c r="V1399" i="1"/>
  <c r="X1399" i="1"/>
  <c r="R1400" i="1"/>
  <c r="S1400" i="1"/>
  <c r="T1400" i="1"/>
  <c r="U1400" i="1"/>
  <c r="V1400" i="1"/>
  <c r="X1400" i="1"/>
  <c r="R1401" i="1"/>
  <c r="S1401" i="1"/>
  <c r="T1401" i="1"/>
  <c r="U1401" i="1"/>
  <c r="V1401" i="1"/>
  <c r="X1401" i="1"/>
  <c r="R1402" i="1"/>
  <c r="S1402" i="1"/>
  <c r="T1402" i="1"/>
  <c r="U1402" i="1"/>
  <c r="V1402" i="1"/>
  <c r="X1402" i="1"/>
  <c r="R1403" i="1"/>
  <c r="S1403" i="1"/>
  <c r="T1403" i="1"/>
  <c r="U1403" i="1"/>
  <c r="V1403" i="1"/>
  <c r="X1403" i="1"/>
  <c r="R1404" i="1"/>
  <c r="S1404" i="1"/>
  <c r="T1404" i="1"/>
  <c r="U1404" i="1"/>
  <c r="V1404" i="1"/>
  <c r="X1404" i="1"/>
  <c r="R1405" i="1"/>
  <c r="S1405" i="1"/>
  <c r="T1405" i="1"/>
  <c r="U1405" i="1"/>
  <c r="V1405" i="1"/>
  <c r="X1405" i="1"/>
  <c r="R1406" i="1"/>
  <c r="S1406" i="1"/>
  <c r="T1406" i="1"/>
  <c r="U1406" i="1"/>
  <c r="V1406" i="1"/>
  <c r="X1406" i="1"/>
  <c r="R1407" i="1"/>
  <c r="S1407" i="1"/>
  <c r="T1407" i="1"/>
  <c r="U1407" i="1"/>
  <c r="V1407" i="1"/>
  <c r="X1407" i="1"/>
  <c r="R1408" i="1"/>
  <c r="S1408" i="1"/>
  <c r="T1408" i="1"/>
  <c r="U1408" i="1"/>
  <c r="V1408" i="1"/>
  <c r="X1408" i="1"/>
  <c r="R1409" i="1"/>
  <c r="S1409" i="1"/>
  <c r="T1409" i="1"/>
  <c r="U1409" i="1"/>
  <c r="V1409" i="1"/>
  <c r="X1409" i="1"/>
  <c r="R1410" i="1"/>
  <c r="S1410" i="1"/>
  <c r="T1410" i="1"/>
  <c r="U1410" i="1"/>
  <c r="V1410" i="1"/>
  <c r="X1410" i="1"/>
  <c r="R1411" i="1"/>
  <c r="S1411" i="1"/>
  <c r="T1411" i="1"/>
  <c r="U1411" i="1"/>
  <c r="V1411" i="1"/>
  <c r="X1411" i="1"/>
  <c r="R1412" i="1"/>
  <c r="S1412" i="1"/>
  <c r="T1412" i="1"/>
  <c r="U1412" i="1"/>
  <c r="V1412" i="1"/>
  <c r="X1412" i="1"/>
  <c r="R1413" i="1"/>
  <c r="S1413" i="1"/>
  <c r="T1413" i="1"/>
  <c r="U1413" i="1"/>
  <c r="V1413" i="1"/>
  <c r="X1413" i="1"/>
  <c r="R1414" i="1"/>
  <c r="S1414" i="1"/>
  <c r="T1414" i="1"/>
  <c r="U1414" i="1"/>
  <c r="V1414" i="1"/>
  <c r="X1414" i="1"/>
  <c r="R1415" i="1"/>
  <c r="S1415" i="1"/>
  <c r="T1415" i="1"/>
  <c r="U1415" i="1"/>
  <c r="V1415" i="1"/>
  <c r="X1415" i="1"/>
  <c r="R1416" i="1"/>
  <c r="S1416" i="1"/>
  <c r="T1416" i="1"/>
  <c r="U1416" i="1"/>
  <c r="V1416" i="1"/>
  <c r="X1416" i="1"/>
  <c r="R1417" i="1"/>
  <c r="S1417" i="1"/>
  <c r="T1417" i="1"/>
  <c r="U1417" i="1"/>
  <c r="V1417" i="1"/>
  <c r="X1417" i="1"/>
  <c r="R1418" i="1"/>
  <c r="S1418" i="1"/>
  <c r="T1418" i="1"/>
  <c r="U1418" i="1"/>
  <c r="V1418" i="1"/>
  <c r="X1418" i="1"/>
  <c r="R1419" i="1"/>
  <c r="S1419" i="1"/>
  <c r="T1419" i="1"/>
  <c r="U1419" i="1"/>
  <c r="V1419" i="1"/>
  <c r="X1419" i="1"/>
  <c r="R1420" i="1"/>
  <c r="S1420" i="1"/>
  <c r="T1420" i="1"/>
  <c r="U1420" i="1"/>
  <c r="V1420" i="1"/>
  <c r="X1420" i="1"/>
  <c r="R1421" i="1"/>
  <c r="S1421" i="1"/>
  <c r="T1421" i="1"/>
  <c r="U1421" i="1"/>
  <c r="V1421" i="1"/>
  <c r="X1421" i="1"/>
  <c r="R1422" i="1"/>
  <c r="S1422" i="1"/>
  <c r="T1422" i="1"/>
  <c r="U1422" i="1"/>
  <c r="V1422" i="1"/>
  <c r="X1422" i="1"/>
  <c r="R1423" i="1"/>
  <c r="S1423" i="1"/>
  <c r="T1423" i="1"/>
  <c r="U1423" i="1"/>
  <c r="V1423" i="1"/>
  <c r="X1423" i="1"/>
  <c r="R1424" i="1"/>
  <c r="S1424" i="1"/>
  <c r="T1424" i="1"/>
  <c r="U1424" i="1"/>
  <c r="V1424" i="1"/>
  <c r="X1424" i="1"/>
  <c r="R1425" i="1"/>
  <c r="S1425" i="1"/>
  <c r="T1425" i="1"/>
  <c r="U1425" i="1"/>
  <c r="V1425" i="1"/>
  <c r="X1425" i="1"/>
  <c r="R1426" i="1"/>
  <c r="S1426" i="1"/>
  <c r="T1426" i="1"/>
  <c r="U1426" i="1"/>
  <c r="V1426" i="1"/>
  <c r="X1426" i="1"/>
  <c r="R1427" i="1"/>
  <c r="S1427" i="1"/>
  <c r="T1427" i="1"/>
  <c r="U1427" i="1"/>
  <c r="V1427" i="1"/>
  <c r="X1427" i="1"/>
  <c r="R1428" i="1"/>
  <c r="S1428" i="1"/>
  <c r="T1428" i="1"/>
  <c r="U1428" i="1"/>
  <c r="V1428" i="1"/>
  <c r="X1428" i="1"/>
  <c r="R1429" i="1"/>
  <c r="S1429" i="1"/>
  <c r="T1429" i="1"/>
  <c r="U1429" i="1"/>
  <c r="V1429" i="1"/>
  <c r="X1429" i="1"/>
  <c r="R1430" i="1"/>
  <c r="S1430" i="1"/>
  <c r="T1430" i="1"/>
  <c r="U1430" i="1"/>
  <c r="V1430" i="1"/>
  <c r="X1430" i="1"/>
  <c r="R1431" i="1"/>
  <c r="S1431" i="1"/>
  <c r="T1431" i="1"/>
  <c r="U1431" i="1"/>
  <c r="V1431" i="1"/>
  <c r="X1431" i="1"/>
  <c r="R1432" i="1"/>
  <c r="S1432" i="1"/>
  <c r="T1432" i="1"/>
  <c r="U1432" i="1"/>
  <c r="V1432" i="1"/>
  <c r="X1432" i="1"/>
  <c r="R1433" i="1"/>
  <c r="S1433" i="1"/>
  <c r="T1433" i="1"/>
  <c r="U1433" i="1"/>
  <c r="V1433" i="1"/>
  <c r="X1433" i="1"/>
  <c r="R1434" i="1"/>
  <c r="S1434" i="1"/>
  <c r="T1434" i="1"/>
  <c r="U1434" i="1"/>
  <c r="V1434" i="1"/>
  <c r="X1434" i="1"/>
  <c r="R1435" i="1"/>
  <c r="S1435" i="1"/>
  <c r="T1435" i="1"/>
  <c r="U1435" i="1"/>
  <c r="V1435" i="1"/>
  <c r="X1435" i="1"/>
  <c r="R1436" i="1"/>
  <c r="S1436" i="1"/>
  <c r="T1436" i="1"/>
  <c r="U1436" i="1"/>
  <c r="V1436" i="1"/>
  <c r="X1436" i="1"/>
  <c r="R1437" i="1"/>
  <c r="S1437" i="1"/>
  <c r="T1437" i="1"/>
  <c r="U1437" i="1"/>
  <c r="V1437" i="1"/>
  <c r="X1437" i="1"/>
  <c r="R1438" i="1"/>
  <c r="S1438" i="1"/>
  <c r="T1438" i="1"/>
  <c r="U1438" i="1"/>
  <c r="V1438" i="1"/>
  <c r="X1438" i="1"/>
  <c r="R1439" i="1"/>
  <c r="S1439" i="1"/>
  <c r="T1439" i="1"/>
  <c r="U1439" i="1"/>
  <c r="V1439" i="1"/>
  <c r="X1439" i="1"/>
  <c r="R1440" i="1"/>
  <c r="S1440" i="1"/>
  <c r="T1440" i="1"/>
  <c r="U1440" i="1"/>
  <c r="V1440" i="1"/>
  <c r="X1440" i="1"/>
  <c r="R1441" i="1"/>
  <c r="S1441" i="1"/>
  <c r="T1441" i="1"/>
  <c r="U1441" i="1"/>
  <c r="V1441" i="1"/>
  <c r="X1441" i="1"/>
  <c r="R1442" i="1"/>
  <c r="S1442" i="1"/>
  <c r="T1442" i="1"/>
  <c r="U1442" i="1"/>
  <c r="V1442" i="1"/>
  <c r="X1442" i="1"/>
  <c r="R1443" i="1"/>
  <c r="S1443" i="1"/>
  <c r="T1443" i="1"/>
  <c r="U1443" i="1"/>
  <c r="V1443" i="1"/>
  <c r="X1443" i="1"/>
  <c r="R1444" i="1"/>
  <c r="S1444" i="1"/>
  <c r="T1444" i="1"/>
  <c r="U1444" i="1"/>
  <c r="V1444" i="1"/>
  <c r="X1444" i="1"/>
  <c r="R1445" i="1"/>
  <c r="S1445" i="1"/>
  <c r="T1445" i="1"/>
  <c r="U1445" i="1"/>
  <c r="V1445" i="1"/>
  <c r="X1445" i="1"/>
  <c r="R1446" i="1"/>
  <c r="S1446" i="1"/>
  <c r="T1446" i="1"/>
  <c r="U1446" i="1"/>
  <c r="V1446" i="1"/>
  <c r="X1446" i="1"/>
  <c r="R1447" i="1"/>
  <c r="S1447" i="1"/>
  <c r="T1447" i="1"/>
  <c r="U1447" i="1"/>
  <c r="V1447" i="1"/>
  <c r="X1447" i="1"/>
  <c r="R1448" i="1"/>
  <c r="S1448" i="1"/>
  <c r="T1448" i="1"/>
  <c r="U1448" i="1"/>
  <c r="V1448" i="1"/>
  <c r="X1448" i="1"/>
  <c r="R1449" i="1"/>
  <c r="S1449" i="1"/>
  <c r="T1449" i="1"/>
  <c r="U1449" i="1"/>
  <c r="V1449" i="1"/>
  <c r="X1449" i="1"/>
  <c r="R1450" i="1"/>
  <c r="S1450" i="1"/>
  <c r="T1450" i="1"/>
  <c r="U1450" i="1"/>
  <c r="V1450" i="1"/>
  <c r="X1450" i="1"/>
  <c r="R1451" i="1"/>
  <c r="S1451" i="1"/>
  <c r="T1451" i="1"/>
  <c r="U1451" i="1"/>
  <c r="V1451" i="1"/>
  <c r="X1451" i="1"/>
  <c r="R1452" i="1"/>
  <c r="S1452" i="1"/>
  <c r="T1452" i="1"/>
  <c r="U1452" i="1"/>
  <c r="V1452" i="1"/>
  <c r="X1452" i="1"/>
  <c r="R1453" i="1"/>
  <c r="S1453" i="1"/>
  <c r="T1453" i="1"/>
  <c r="U1453" i="1"/>
  <c r="V1453" i="1"/>
  <c r="X1453" i="1"/>
  <c r="R1454" i="1"/>
  <c r="S1454" i="1"/>
  <c r="T1454" i="1"/>
  <c r="U1454" i="1"/>
  <c r="V1454" i="1"/>
  <c r="X1454" i="1"/>
  <c r="R1455" i="1"/>
  <c r="S1455" i="1"/>
  <c r="T1455" i="1"/>
  <c r="U1455" i="1"/>
  <c r="V1455" i="1"/>
  <c r="X1455" i="1"/>
  <c r="R1456" i="1"/>
  <c r="S1456" i="1"/>
  <c r="T1456" i="1"/>
  <c r="U1456" i="1"/>
  <c r="V1456" i="1"/>
  <c r="X1456" i="1"/>
  <c r="R1457" i="1"/>
  <c r="S1457" i="1"/>
  <c r="T1457" i="1"/>
  <c r="U1457" i="1"/>
  <c r="V1457" i="1"/>
  <c r="X1457" i="1"/>
  <c r="R1458" i="1"/>
  <c r="S1458" i="1"/>
  <c r="T1458" i="1"/>
  <c r="U1458" i="1"/>
  <c r="V1458" i="1"/>
  <c r="X1458" i="1"/>
  <c r="R1459" i="1"/>
  <c r="S1459" i="1"/>
  <c r="T1459" i="1"/>
  <c r="U1459" i="1"/>
  <c r="V1459" i="1"/>
  <c r="X1459" i="1"/>
  <c r="R1460" i="1"/>
  <c r="S1460" i="1"/>
  <c r="T1460" i="1"/>
  <c r="U1460" i="1"/>
  <c r="V1460" i="1"/>
  <c r="X1460" i="1"/>
  <c r="R1461" i="1"/>
  <c r="S1461" i="1"/>
  <c r="T1461" i="1"/>
  <c r="U1461" i="1"/>
  <c r="V1461" i="1"/>
  <c r="X1461" i="1"/>
  <c r="R1462" i="1"/>
  <c r="S1462" i="1"/>
  <c r="T1462" i="1"/>
  <c r="U1462" i="1"/>
  <c r="V1462" i="1"/>
  <c r="X1462" i="1"/>
  <c r="R1463" i="1"/>
  <c r="S1463" i="1"/>
  <c r="T1463" i="1"/>
  <c r="U1463" i="1"/>
  <c r="V1463" i="1"/>
  <c r="X1463" i="1"/>
  <c r="R1464" i="1"/>
  <c r="S1464" i="1"/>
  <c r="T1464" i="1"/>
  <c r="U1464" i="1"/>
  <c r="V1464" i="1"/>
  <c r="X1464" i="1"/>
  <c r="R1465" i="1"/>
  <c r="S1465" i="1"/>
  <c r="T1465" i="1"/>
  <c r="U1465" i="1"/>
  <c r="V1465" i="1"/>
  <c r="X1465" i="1"/>
  <c r="R1466" i="1"/>
  <c r="S1466" i="1"/>
  <c r="T1466" i="1"/>
  <c r="U1466" i="1"/>
  <c r="V1466" i="1"/>
  <c r="X1466" i="1"/>
  <c r="R1467" i="1"/>
  <c r="S1467" i="1"/>
  <c r="T1467" i="1"/>
  <c r="U1467" i="1"/>
  <c r="V1467" i="1"/>
  <c r="X1467" i="1"/>
  <c r="R1468" i="1"/>
  <c r="S1468" i="1"/>
  <c r="T1468" i="1"/>
  <c r="U1468" i="1"/>
  <c r="V1468" i="1"/>
  <c r="X1468" i="1"/>
  <c r="R1469" i="1"/>
  <c r="S1469" i="1"/>
  <c r="T1469" i="1"/>
  <c r="U1469" i="1"/>
  <c r="V1469" i="1"/>
  <c r="X1469" i="1"/>
  <c r="R1470" i="1"/>
  <c r="S1470" i="1"/>
  <c r="T1470" i="1"/>
  <c r="U1470" i="1"/>
  <c r="V1470" i="1"/>
  <c r="X1470" i="1"/>
  <c r="R1471" i="1"/>
  <c r="S1471" i="1"/>
  <c r="T1471" i="1"/>
  <c r="U1471" i="1"/>
  <c r="V1471" i="1"/>
  <c r="X1471" i="1"/>
  <c r="R1472" i="1"/>
  <c r="S1472" i="1"/>
  <c r="T1472" i="1"/>
  <c r="U1472" i="1"/>
  <c r="V1472" i="1"/>
  <c r="X1472" i="1"/>
  <c r="R1473" i="1"/>
  <c r="S1473" i="1"/>
  <c r="T1473" i="1"/>
  <c r="U1473" i="1"/>
  <c r="V1473" i="1"/>
  <c r="X1473" i="1"/>
  <c r="R1474" i="1"/>
  <c r="S1474" i="1"/>
  <c r="T1474" i="1"/>
  <c r="U1474" i="1"/>
  <c r="V1474" i="1"/>
  <c r="X1474" i="1"/>
  <c r="R1475" i="1"/>
  <c r="S1475" i="1"/>
  <c r="T1475" i="1"/>
  <c r="U1475" i="1"/>
  <c r="V1475" i="1"/>
  <c r="X1475" i="1"/>
  <c r="R1476" i="1"/>
  <c r="S1476" i="1"/>
  <c r="T1476" i="1"/>
  <c r="U1476" i="1"/>
  <c r="V1476" i="1"/>
  <c r="X1476" i="1"/>
  <c r="R1477" i="1"/>
  <c r="S1477" i="1"/>
  <c r="T1477" i="1"/>
  <c r="U1477" i="1"/>
  <c r="V1477" i="1"/>
  <c r="X1477" i="1"/>
  <c r="R1478" i="1"/>
  <c r="S1478" i="1"/>
  <c r="T1478" i="1"/>
  <c r="U1478" i="1"/>
  <c r="V1478" i="1"/>
  <c r="X1478" i="1"/>
  <c r="R1479" i="1"/>
  <c r="S1479" i="1"/>
  <c r="T1479" i="1"/>
  <c r="U1479" i="1"/>
  <c r="V1479" i="1"/>
  <c r="X1479" i="1"/>
  <c r="R1480" i="1"/>
  <c r="S1480" i="1"/>
  <c r="T1480" i="1"/>
  <c r="U1480" i="1"/>
  <c r="V1480" i="1"/>
  <c r="X1480" i="1"/>
  <c r="R1481" i="1"/>
  <c r="S1481" i="1"/>
  <c r="T1481" i="1"/>
  <c r="U1481" i="1"/>
  <c r="V1481" i="1"/>
  <c r="X1481" i="1"/>
  <c r="R1482" i="1"/>
  <c r="S1482" i="1"/>
  <c r="T1482" i="1"/>
  <c r="U1482" i="1"/>
  <c r="V1482" i="1"/>
  <c r="X1482" i="1"/>
  <c r="R1483" i="1"/>
  <c r="S1483" i="1"/>
  <c r="T1483" i="1"/>
  <c r="U1483" i="1"/>
  <c r="V1483" i="1"/>
  <c r="X1483" i="1"/>
  <c r="R1484" i="1"/>
  <c r="S1484" i="1"/>
  <c r="T1484" i="1"/>
  <c r="U1484" i="1"/>
  <c r="V1484" i="1"/>
  <c r="X1484" i="1"/>
  <c r="R1485" i="1"/>
  <c r="S1485" i="1"/>
  <c r="T1485" i="1"/>
  <c r="U1485" i="1"/>
  <c r="V1485" i="1"/>
  <c r="X1485" i="1"/>
  <c r="R1486" i="1"/>
  <c r="S1486" i="1"/>
  <c r="T1486" i="1"/>
  <c r="U1486" i="1"/>
  <c r="V1486" i="1"/>
  <c r="X1486" i="1"/>
  <c r="R1487" i="1"/>
  <c r="S1487" i="1"/>
  <c r="T1487" i="1"/>
  <c r="U1487" i="1"/>
  <c r="V1487" i="1"/>
  <c r="X1487" i="1"/>
  <c r="R1488" i="1"/>
  <c r="S1488" i="1"/>
  <c r="T1488" i="1"/>
  <c r="U1488" i="1"/>
  <c r="V1488" i="1"/>
  <c r="X1488" i="1"/>
  <c r="R1489" i="1"/>
  <c r="S1489" i="1"/>
  <c r="T1489" i="1"/>
  <c r="U1489" i="1"/>
  <c r="V1489" i="1"/>
  <c r="X1489" i="1"/>
  <c r="R1490" i="1"/>
  <c r="S1490" i="1"/>
  <c r="T1490" i="1"/>
  <c r="U1490" i="1"/>
  <c r="V1490" i="1"/>
  <c r="X1490" i="1"/>
  <c r="R1491" i="1"/>
  <c r="S1491" i="1"/>
  <c r="T1491" i="1"/>
  <c r="U1491" i="1"/>
  <c r="V1491" i="1"/>
  <c r="X1491" i="1"/>
  <c r="R1492" i="1"/>
  <c r="S1492" i="1"/>
  <c r="T1492" i="1"/>
  <c r="U1492" i="1"/>
  <c r="V1492" i="1"/>
  <c r="X1492" i="1"/>
  <c r="R1493" i="1"/>
  <c r="S1493" i="1"/>
  <c r="T1493" i="1"/>
  <c r="U1493" i="1"/>
  <c r="V1493" i="1"/>
  <c r="X1493" i="1"/>
  <c r="R1494" i="1"/>
  <c r="S1494" i="1"/>
  <c r="T1494" i="1"/>
  <c r="U1494" i="1"/>
  <c r="V1494" i="1"/>
  <c r="X1494" i="1"/>
  <c r="R1495" i="1"/>
  <c r="S1495" i="1"/>
  <c r="T1495" i="1"/>
  <c r="U1495" i="1"/>
  <c r="V1495" i="1"/>
  <c r="X1495" i="1"/>
  <c r="R1496" i="1"/>
  <c r="S1496" i="1"/>
  <c r="T1496" i="1"/>
  <c r="U1496" i="1"/>
  <c r="V1496" i="1"/>
  <c r="X1496" i="1"/>
  <c r="R1497" i="1"/>
  <c r="S1497" i="1"/>
  <c r="T1497" i="1"/>
  <c r="U1497" i="1"/>
  <c r="V1497" i="1"/>
  <c r="X1497" i="1"/>
  <c r="R1498" i="1"/>
  <c r="S1498" i="1"/>
  <c r="T1498" i="1"/>
  <c r="U1498" i="1"/>
  <c r="V1498" i="1"/>
  <c r="X1498" i="1"/>
  <c r="R1499" i="1"/>
  <c r="S1499" i="1"/>
  <c r="T1499" i="1"/>
  <c r="U1499" i="1"/>
  <c r="V1499" i="1"/>
  <c r="X1499" i="1"/>
  <c r="R1500" i="1"/>
  <c r="S1500" i="1"/>
  <c r="T1500" i="1"/>
  <c r="U1500" i="1"/>
  <c r="V1500" i="1"/>
  <c r="X1500" i="1"/>
  <c r="R1501" i="1"/>
  <c r="S1501" i="1"/>
  <c r="T1501" i="1"/>
  <c r="U1501" i="1"/>
  <c r="V1501" i="1"/>
  <c r="X1501" i="1"/>
  <c r="R1502" i="1"/>
  <c r="S1502" i="1"/>
  <c r="T1502" i="1"/>
  <c r="U1502" i="1"/>
  <c r="V1502" i="1"/>
  <c r="X1502" i="1"/>
  <c r="R1503" i="1"/>
  <c r="S1503" i="1"/>
  <c r="T1503" i="1"/>
  <c r="U1503" i="1"/>
  <c r="V1503" i="1"/>
  <c r="X1503" i="1"/>
  <c r="R1504" i="1"/>
  <c r="S1504" i="1"/>
  <c r="T1504" i="1"/>
  <c r="U1504" i="1"/>
  <c r="V1504" i="1"/>
  <c r="X1504" i="1"/>
  <c r="R1505" i="1"/>
  <c r="S1505" i="1"/>
  <c r="T1505" i="1"/>
  <c r="U1505" i="1"/>
  <c r="V1505" i="1"/>
  <c r="X1505" i="1"/>
  <c r="R1506" i="1"/>
  <c r="S1506" i="1"/>
  <c r="T1506" i="1"/>
  <c r="U1506" i="1"/>
  <c r="V1506" i="1"/>
  <c r="X1506" i="1"/>
  <c r="R1507" i="1"/>
  <c r="S1507" i="1"/>
  <c r="T1507" i="1"/>
  <c r="U1507" i="1"/>
  <c r="V1507" i="1"/>
  <c r="X1507" i="1"/>
  <c r="R1508" i="1"/>
  <c r="S1508" i="1"/>
  <c r="T1508" i="1"/>
  <c r="U1508" i="1"/>
  <c r="V1508" i="1"/>
  <c r="X1508" i="1"/>
  <c r="R1509" i="1"/>
  <c r="S1509" i="1"/>
  <c r="T1509" i="1"/>
  <c r="U1509" i="1"/>
  <c r="V1509" i="1"/>
  <c r="X1509" i="1"/>
  <c r="R1510" i="1"/>
  <c r="S1510" i="1"/>
  <c r="T1510" i="1"/>
  <c r="U1510" i="1"/>
  <c r="V1510" i="1"/>
  <c r="X1510" i="1"/>
  <c r="R1511" i="1"/>
  <c r="S1511" i="1"/>
  <c r="T1511" i="1"/>
  <c r="U1511" i="1"/>
  <c r="V1511" i="1"/>
  <c r="X1511" i="1"/>
  <c r="R1512" i="1"/>
  <c r="S1512" i="1"/>
  <c r="T1512" i="1"/>
  <c r="U1512" i="1"/>
  <c r="V1512" i="1"/>
  <c r="X1512" i="1"/>
  <c r="R1513" i="1"/>
  <c r="S1513" i="1"/>
  <c r="T1513" i="1"/>
  <c r="U1513" i="1"/>
  <c r="V1513" i="1"/>
  <c r="X1513" i="1"/>
  <c r="R1514" i="1"/>
  <c r="S1514" i="1"/>
  <c r="T1514" i="1"/>
  <c r="U1514" i="1"/>
  <c r="V1514" i="1"/>
  <c r="X1514" i="1"/>
  <c r="R1515" i="1"/>
  <c r="S1515" i="1"/>
  <c r="T1515" i="1"/>
  <c r="U1515" i="1"/>
  <c r="V1515" i="1"/>
  <c r="X1515" i="1"/>
  <c r="R1516" i="1"/>
  <c r="S1516" i="1"/>
  <c r="T1516" i="1"/>
  <c r="U1516" i="1"/>
  <c r="V1516" i="1"/>
  <c r="X1516" i="1"/>
  <c r="R1517" i="1"/>
  <c r="S1517" i="1"/>
  <c r="T1517" i="1"/>
  <c r="U1517" i="1"/>
  <c r="V1517" i="1"/>
  <c r="X1517" i="1"/>
  <c r="R1518" i="1"/>
  <c r="S1518" i="1"/>
  <c r="T1518" i="1"/>
  <c r="U1518" i="1"/>
  <c r="V1518" i="1"/>
  <c r="X1518" i="1"/>
  <c r="R1519" i="1"/>
  <c r="S1519" i="1"/>
  <c r="T1519" i="1"/>
  <c r="U1519" i="1"/>
  <c r="V1519" i="1"/>
  <c r="X1519" i="1"/>
  <c r="R1520" i="1"/>
  <c r="S1520" i="1"/>
  <c r="T1520" i="1"/>
  <c r="U1520" i="1"/>
  <c r="V1520" i="1"/>
  <c r="X1520" i="1"/>
  <c r="R1521" i="1"/>
  <c r="S1521" i="1"/>
  <c r="T1521" i="1"/>
  <c r="U1521" i="1"/>
  <c r="V1521" i="1"/>
  <c r="X1521" i="1"/>
  <c r="R1522" i="1"/>
  <c r="S1522" i="1"/>
  <c r="T1522" i="1"/>
  <c r="U1522" i="1"/>
  <c r="V1522" i="1"/>
  <c r="X1522" i="1"/>
  <c r="R1523" i="1"/>
  <c r="S1523" i="1"/>
  <c r="T1523" i="1"/>
  <c r="U1523" i="1"/>
  <c r="V1523" i="1"/>
  <c r="X1523" i="1"/>
  <c r="R1524" i="1"/>
  <c r="S1524" i="1"/>
  <c r="T1524" i="1"/>
  <c r="U1524" i="1"/>
  <c r="V1524" i="1"/>
  <c r="X1524" i="1"/>
  <c r="R1525" i="1"/>
  <c r="S1525" i="1"/>
  <c r="T1525" i="1"/>
  <c r="U1525" i="1"/>
  <c r="V1525" i="1"/>
  <c r="X1525" i="1"/>
  <c r="R1526" i="1"/>
  <c r="S1526" i="1"/>
  <c r="T1526" i="1"/>
  <c r="U1526" i="1"/>
  <c r="V1526" i="1"/>
  <c r="X1526" i="1"/>
  <c r="R1527" i="1"/>
  <c r="S1527" i="1"/>
  <c r="T1527" i="1"/>
  <c r="U1527" i="1"/>
  <c r="V1527" i="1"/>
  <c r="X1527" i="1"/>
  <c r="R1528" i="1"/>
  <c r="S1528" i="1"/>
  <c r="T1528" i="1"/>
  <c r="U1528" i="1"/>
  <c r="V1528" i="1"/>
  <c r="X1528" i="1"/>
  <c r="R1529" i="1"/>
  <c r="S1529" i="1"/>
  <c r="T1529" i="1"/>
  <c r="U1529" i="1"/>
  <c r="V1529" i="1"/>
  <c r="X1529" i="1"/>
  <c r="R1530" i="1"/>
  <c r="S1530" i="1"/>
  <c r="T1530" i="1"/>
  <c r="U1530" i="1"/>
  <c r="V1530" i="1"/>
  <c r="X1530" i="1"/>
  <c r="R1531" i="1"/>
  <c r="S1531" i="1"/>
  <c r="T1531" i="1"/>
  <c r="U1531" i="1"/>
  <c r="V1531" i="1"/>
  <c r="X1531" i="1"/>
  <c r="R1532" i="1"/>
  <c r="S1532" i="1"/>
  <c r="T1532" i="1"/>
  <c r="U1532" i="1"/>
  <c r="V1532" i="1"/>
  <c r="X1532" i="1"/>
  <c r="R1533" i="1"/>
  <c r="S1533" i="1"/>
  <c r="T1533" i="1"/>
  <c r="U1533" i="1"/>
  <c r="V1533" i="1"/>
  <c r="X1533" i="1"/>
  <c r="R1534" i="1"/>
  <c r="S1534" i="1"/>
  <c r="T1534" i="1"/>
  <c r="U1534" i="1"/>
  <c r="V1534" i="1"/>
  <c r="X1534" i="1"/>
  <c r="R1535" i="1"/>
  <c r="S1535" i="1"/>
  <c r="T1535" i="1"/>
  <c r="U1535" i="1"/>
  <c r="V1535" i="1"/>
  <c r="X1535" i="1"/>
  <c r="R1536" i="1"/>
  <c r="S1536" i="1"/>
  <c r="T1536" i="1"/>
  <c r="U1536" i="1"/>
  <c r="V1536" i="1"/>
  <c r="X1536" i="1"/>
  <c r="R1537" i="1"/>
  <c r="S1537" i="1"/>
  <c r="T1537" i="1"/>
  <c r="U1537" i="1"/>
  <c r="V1537" i="1"/>
  <c r="X1537" i="1"/>
  <c r="R1538" i="1"/>
  <c r="S1538" i="1"/>
  <c r="T1538" i="1"/>
  <c r="U1538" i="1"/>
  <c r="V1538" i="1"/>
  <c r="X1538" i="1"/>
  <c r="R1539" i="1"/>
  <c r="S1539" i="1"/>
  <c r="T1539" i="1"/>
  <c r="U1539" i="1"/>
  <c r="V1539" i="1"/>
  <c r="X1539" i="1"/>
  <c r="R1540" i="1"/>
  <c r="S1540" i="1"/>
  <c r="T1540" i="1"/>
  <c r="U1540" i="1"/>
  <c r="V1540" i="1"/>
  <c r="X1540" i="1"/>
  <c r="R1541" i="1"/>
  <c r="S1541" i="1"/>
  <c r="T1541" i="1"/>
  <c r="U1541" i="1"/>
  <c r="V1541" i="1"/>
  <c r="X1541" i="1"/>
  <c r="R1542" i="1"/>
  <c r="S1542" i="1"/>
  <c r="T1542" i="1"/>
  <c r="U1542" i="1"/>
  <c r="V1542" i="1"/>
  <c r="X1542" i="1"/>
  <c r="R1543" i="1"/>
  <c r="S1543" i="1"/>
  <c r="T1543" i="1"/>
  <c r="U1543" i="1"/>
  <c r="V1543" i="1"/>
  <c r="X1543" i="1"/>
  <c r="R1544" i="1"/>
  <c r="S1544" i="1"/>
  <c r="T1544" i="1"/>
  <c r="U1544" i="1"/>
  <c r="V1544" i="1"/>
  <c r="X1544" i="1"/>
  <c r="R1545" i="1"/>
  <c r="S1545" i="1"/>
  <c r="T1545" i="1"/>
  <c r="U1545" i="1"/>
  <c r="V1545" i="1"/>
  <c r="X1545" i="1"/>
  <c r="R1546" i="1"/>
  <c r="S1546" i="1"/>
  <c r="T1546" i="1"/>
  <c r="U1546" i="1"/>
  <c r="V1546" i="1"/>
  <c r="X1546" i="1"/>
  <c r="R1547" i="1"/>
  <c r="S1547" i="1"/>
  <c r="T1547" i="1"/>
  <c r="U1547" i="1"/>
  <c r="V1547" i="1"/>
  <c r="X1547" i="1"/>
  <c r="R1548" i="1"/>
  <c r="S1548" i="1"/>
  <c r="T1548" i="1"/>
  <c r="U1548" i="1"/>
  <c r="V1548" i="1"/>
  <c r="X1548" i="1"/>
  <c r="R1549" i="1"/>
  <c r="S1549" i="1"/>
  <c r="T1549" i="1"/>
  <c r="U1549" i="1"/>
  <c r="V1549" i="1"/>
  <c r="X1549" i="1"/>
  <c r="R1550" i="1"/>
  <c r="S1550" i="1"/>
  <c r="T1550" i="1"/>
  <c r="U1550" i="1"/>
  <c r="V1550" i="1"/>
  <c r="X1550" i="1"/>
  <c r="R1551" i="1"/>
  <c r="S1551" i="1"/>
  <c r="T1551" i="1"/>
  <c r="U1551" i="1"/>
  <c r="V1551" i="1"/>
  <c r="X1551" i="1"/>
  <c r="R1552" i="1"/>
  <c r="S1552" i="1"/>
  <c r="T1552" i="1"/>
  <c r="U1552" i="1"/>
  <c r="V1552" i="1"/>
  <c r="X1552" i="1"/>
  <c r="R1553" i="1"/>
  <c r="S1553" i="1"/>
  <c r="T1553" i="1"/>
  <c r="U1553" i="1"/>
  <c r="V1553" i="1"/>
  <c r="X1553" i="1"/>
  <c r="R1554" i="1"/>
  <c r="S1554" i="1"/>
  <c r="T1554" i="1"/>
  <c r="U1554" i="1"/>
  <c r="V1554" i="1"/>
  <c r="X1554" i="1"/>
  <c r="R1555" i="1"/>
  <c r="S1555" i="1"/>
  <c r="T1555" i="1"/>
  <c r="U1555" i="1"/>
  <c r="V1555" i="1"/>
  <c r="X1555" i="1"/>
  <c r="R1556" i="1"/>
  <c r="S1556" i="1"/>
  <c r="T1556" i="1"/>
  <c r="U1556" i="1"/>
  <c r="V1556" i="1"/>
  <c r="X1556" i="1"/>
  <c r="R1557" i="1"/>
  <c r="S1557" i="1"/>
  <c r="T1557" i="1"/>
  <c r="U1557" i="1"/>
  <c r="V1557" i="1"/>
  <c r="X1557" i="1"/>
  <c r="R1558" i="1"/>
  <c r="S1558" i="1"/>
  <c r="T1558" i="1"/>
  <c r="U1558" i="1"/>
  <c r="V1558" i="1"/>
  <c r="X1558" i="1"/>
  <c r="R1559" i="1"/>
  <c r="S1559" i="1"/>
  <c r="T1559" i="1"/>
  <c r="U1559" i="1"/>
  <c r="V1559" i="1"/>
  <c r="X1559" i="1"/>
  <c r="R1560" i="1"/>
  <c r="S1560" i="1"/>
  <c r="T1560" i="1"/>
  <c r="U1560" i="1"/>
  <c r="V1560" i="1"/>
  <c r="X1560" i="1"/>
  <c r="R1561" i="1"/>
  <c r="S1561" i="1"/>
  <c r="T1561" i="1"/>
  <c r="U1561" i="1"/>
  <c r="V1561" i="1"/>
  <c r="X1561" i="1"/>
  <c r="R1562" i="1"/>
  <c r="S1562" i="1"/>
  <c r="T1562" i="1"/>
  <c r="U1562" i="1"/>
  <c r="V1562" i="1"/>
  <c r="X1562" i="1"/>
  <c r="R1563" i="1"/>
  <c r="S1563" i="1"/>
  <c r="T1563" i="1"/>
  <c r="U1563" i="1"/>
  <c r="V1563" i="1"/>
  <c r="X1563" i="1"/>
  <c r="R1564" i="1"/>
  <c r="S1564" i="1"/>
  <c r="T1564" i="1"/>
  <c r="U1564" i="1"/>
  <c r="V1564" i="1"/>
  <c r="X1564" i="1"/>
  <c r="R1565" i="1"/>
  <c r="S1565" i="1"/>
  <c r="T1565" i="1"/>
  <c r="U1565" i="1"/>
  <c r="V1565" i="1"/>
  <c r="X1565" i="1"/>
  <c r="R1566" i="1"/>
  <c r="S1566" i="1"/>
  <c r="T1566" i="1"/>
  <c r="U1566" i="1"/>
  <c r="V1566" i="1"/>
  <c r="X1566" i="1"/>
  <c r="R1567" i="1"/>
  <c r="S1567" i="1"/>
  <c r="T1567" i="1"/>
  <c r="U1567" i="1"/>
  <c r="V1567" i="1"/>
  <c r="X1567" i="1"/>
  <c r="R1568" i="1"/>
  <c r="S1568" i="1"/>
  <c r="T1568" i="1"/>
  <c r="U1568" i="1"/>
  <c r="V1568" i="1"/>
  <c r="X1568" i="1"/>
  <c r="R1569" i="1"/>
  <c r="S1569" i="1"/>
  <c r="T1569" i="1"/>
  <c r="U1569" i="1"/>
  <c r="V1569" i="1"/>
  <c r="X1569" i="1"/>
  <c r="R1570" i="1"/>
  <c r="S1570" i="1"/>
  <c r="T1570" i="1"/>
  <c r="U1570" i="1"/>
  <c r="V1570" i="1"/>
  <c r="X1570" i="1"/>
  <c r="R1571" i="1"/>
  <c r="S1571" i="1"/>
  <c r="T1571" i="1"/>
  <c r="U1571" i="1"/>
  <c r="V1571" i="1"/>
  <c r="X1571" i="1"/>
  <c r="R1572" i="1"/>
  <c r="S1572" i="1"/>
  <c r="T1572" i="1"/>
  <c r="U1572" i="1"/>
  <c r="V1572" i="1"/>
  <c r="X1572" i="1"/>
  <c r="R1573" i="1"/>
  <c r="S1573" i="1"/>
  <c r="T1573" i="1"/>
  <c r="U1573" i="1"/>
  <c r="V1573" i="1"/>
  <c r="X1573" i="1"/>
  <c r="R1574" i="1"/>
  <c r="S1574" i="1"/>
  <c r="T1574" i="1"/>
  <c r="U1574" i="1"/>
  <c r="V1574" i="1"/>
  <c r="X1574" i="1"/>
  <c r="R1575" i="1"/>
  <c r="S1575" i="1"/>
  <c r="T1575" i="1"/>
  <c r="U1575" i="1"/>
  <c r="V1575" i="1"/>
  <c r="X1575" i="1"/>
  <c r="R1576" i="1"/>
  <c r="S1576" i="1"/>
  <c r="T1576" i="1"/>
  <c r="U1576" i="1"/>
  <c r="V1576" i="1"/>
  <c r="X1576" i="1"/>
  <c r="R1577" i="1"/>
  <c r="S1577" i="1"/>
  <c r="T1577" i="1"/>
  <c r="U1577" i="1"/>
  <c r="V1577" i="1"/>
  <c r="X1577" i="1"/>
  <c r="R1578" i="1"/>
  <c r="S1578" i="1"/>
  <c r="T1578" i="1"/>
  <c r="U1578" i="1"/>
  <c r="V1578" i="1"/>
  <c r="X1578" i="1"/>
  <c r="R1579" i="1"/>
  <c r="S1579" i="1"/>
  <c r="T1579" i="1"/>
  <c r="U1579" i="1"/>
  <c r="V1579" i="1"/>
  <c r="X1579" i="1"/>
  <c r="R1580" i="1"/>
  <c r="S1580" i="1"/>
  <c r="T1580" i="1"/>
  <c r="U1580" i="1"/>
  <c r="V1580" i="1"/>
  <c r="X1580" i="1"/>
  <c r="R1581" i="1"/>
  <c r="S1581" i="1"/>
  <c r="T1581" i="1"/>
  <c r="U1581" i="1"/>
  <c r="V1581" i="1"/>
  <c r="X1581" i="1"/>
  <c r="R1582" i="1"/>
  <c r="S1582" i="1"/>
  <c r="T1582" i="1"/>
  <c r="U1582" i="1"/>
  <c r="V1582" i="1"/>
  <c r="X1582" i="1"/>
  <c r="R1583" i="1"/>
  <c r="S1583" i="1"/>
  <c r="T1583" i="1"/>
  <c r="U1583" i="1"/>
  <c r="V1583" i="1"/>
  <c r="X1583" i="1"/>
  <c r="R1584" i="1"/>
  <c r="S1584" i="1"/>
  <c r="T1584" i="1"/>
  <c r="U1584" i="1"/>
  <c r="V1584" i="1"/>
  <c r="X1584" i="1"/>
  <c r="R1585" i="1"/>
  <c r="S1585" i="1"/>
  <c r="T1585" i="1"/>
  <c r="U1585" i="1"/>
  <c r="V1585" i="1"/>
  <c r="X1585" i="1"/>
  <c r="R1586" i="1"/>
  <c r="S1586" i="1"/>
  <c r="T1586" i="1"/>
  <c r="U1586" i="1"/>
  <c r="V1586" i="1"/>
  <c r="X1586" i="1"/>
  <c r="R1587" i="1"/>
  <c r="S1587" i="1"/>
  <c r="T1587" i="1"/>
  <c r="U1587" i="1"/>
  <c r="V1587" i="1"/>
  <c r="X1587" i="1"/>
  <c r="R1588" i="1"/>
  <c r="S1588" i="1"/>
  <c r="T1588" i="1"/>
  <c r="U1588" i="1"/>
  <c r="V1588" i="1"/>
  <c r="X1588" i="1"/>
  <c r="R1589" i="1"/>
  <c r="S1589" i="1"/>
  <c r="T1589" i="1"/>
  <c r="U1589" i="1"/>
  <c r="V1589" i="1"/>
  <c r="X1589" i="1"/>
  <c r="R1590" i="1"/>
  <c r="S1590" i="1"/>
  <c r="T1590" i="1"/>
  <c r="U1590" i="1"/>
  <c r="V1590" i="1"/>
  <c r="X1590" i="1"/>
  <c r="R1591" i="1"/>
  <c r="S1591" i="1"/>
  <c r="T1591" i="1"/>
  <c r="U1591" i="1"/>
  <c r="V1591" i="1"/>
  <c r="X1591" i="1"/>
  <c r="R1592" i="1"/>
  <c r="S1592" i="1"/>
  <c r="T1592" i="1"/>
  <c r="U1592" i="1"/>
  <c r="V1592" i="1"/>
  <c r="X1592" i="1"/>
  <c r="R1593" i="1"/>
  <c r="S1593" i="1"/>
  <c r="T1593" i="1"/>
  <c r="U1593" i="1"/>
  <c r="V1593" i="1"/>
  <c r="X1593" i="1"/>
  <c r="R1594" i="1"/>
  <c r="S1594" i="1"/>
  <c r="T1594" i="1"/>
  <c r="U1594" i="1"/>
  <c r="V1594" i="1"/>
  <c r="X1594" i="1"/>
  <c r="R1595" i="1"/>
  <c r="S1595" i="1"/>
  <c r="T1595" i="1"/>
  <c r="U1595" i="1"/>
  <c r="V1595" i="1"/>
  <c r="X1595" i="1"/>
  <c r="R1596" i="1"/>
  <c r="S1596" i="1"/>
  <c r="T1596" i="1"/>
  <c r="U1596" i="1"/>
  <c r="V1596" i="1"/>
  <c r="X1596" i="1"/>
  <c r="R1597" i="1"/>
  <c r="S1597" i="1"/>
  <c r="T1597" i="1"/>
  <c r="U1597" i="1"/>
  <c r="V1597" i="1"/>
  <c r="X1597" i="1"/>
  <c r="R1598" i="1"/>
  <c r="S1598" i="1"/>
  <c r="T1598" i="1"/>
  <c r="U1598" i="1"/>
  <c r="V1598" i="1"/>
  <c r="X1598" i="1"/>
  <c r="R1599" i="1"/>
  <c r="S1599" i="1"/>
  <c r="T1599" i="1"/>
  <c r="U1599" i="1"/>
  <c r="V1599" i="1"/>
  <c r="X1599" i="1"/>
  <c r="R1600" i="1"/>
  <c r="S1600" i="1"/>
  <c r="T1600" i="1"/>
  <c r="U1600" i="1"/>
  <c r="V1600" i="1"/>
  <c r="X1600" i="1"/>
  <c r="R1601" i="1"/>
  <c r="S1601" i="1"/>
  <c r="T1601" i="1"/>
  <c r="U1601" i="1"/>
  <c r="V1601" i="1"/>
  <c r="X1601" i="1"/>
  <c r="R1602" i="1"/>
  <c r="S1602" i="1"/>
  <c r="T1602" i="1"/>
  <c r="U1602" i="1"/>
  <c r="V1602" i="1"/>
  <c r="X1602" i="1"/>
  <c r="R1603" i="1"/>
  <c r="S1603" i="1"/>
  <c r="T1603" i="1"/>
  <c r="U1603" i="1"/>
  <c r="V1603" i="1"/>
  <c r="X1603" i="1"/>
  <c r="R1604" i="1"/>
  <c r="S1604" i="1"/>
  <c r="T1604" i="1"/>
  <c r="U1604" i="1"/>
  <c r="V1604" i="1"/>
  <c r="X1604" i="1"/>
  <c r="R1605" i="1"/>
  <c r="S1605" i="1"/>
  <c r="T1605" i="1"/>
  <c r="U1605" i="1"/>
  <c r="V1605" i="1"/>
  <c r="X1605" i="1"/>
  <c r="R1606" i="1"/>
  <c r="S1606" i="1"/>
  <c r="T1606" i="1"/>
  <c r="U1606" i="1"/>
  <c r="V1606" i="1"/>
  <c r="X1606" i="1"/>
  <c r="R1607" i="1"/>
  <c r="S1607" i="1"/>
  <c r="T1607" i="1"/>
  <c r="U1607" i="1"/>
  <c r="V1607" i="1"/>
  <c r="X1607" i="1"/>
  <c r="R1608" i="1"/>
  <c r="S1608" i="1"/>
  <c r="T1608" i="1"/>
  <c r="U1608" i="1"/>
  <c r="V1608" i="1"/>
  <c r="X1608" i="1"/>
  <c r="R1609" i="1"/>
  <c r="S1609" i="1"/>
  <c r="T1609" i="1"/>
  <c r="U1609" i="1"/>
  <c r="V1609" i="1"/>
  <c r="X1609" i="1"/>
  <c r="R1610" i="1"/>
  <c r="S1610" i="1"/>
  <c r="T1610" i="1"/>
  <c r="U1610" i="1"/>
  <c r="V1610" i="1"/>
  <c r="X1610" i="1"/>
  <c r="R1611" i="1"/>
  <c r="S1611" i="1"/>
  <c r="T1611" i="1"/>
  <c r="U1611" i="1"/>
  <c r="V1611" i="1"/>
  <c r="X1611" i="1"/>
  <c r="R1612" i="1"/>
  <c r="S1612" i="1"/>
  <c r="T1612" i="1"/>
  <c r="U1612" i="1"/>
  <c r="V1612" i="1"/>
  <c r="X1612" i="1"/>
  <c r="R1613" i="1"/>
  <c r="S1613" i="1"/>
  <c r="T1613" i="1"/>
  <c r="U1613" i="1"/>
  <c r="V1613" i="1"/>
  <c r="X1613" i="1"/>
  <c r="R1614" i="1"/>
  <c r="S1614" i="1"/>
  <c r="T1614" i="1"/>
  <c r="U1614" i="1"/>
  <c r="V1614" i="1"/>
  <c r="X1614" i="1"/>
  <c r="R1615" i="1"/>
  <c r="S1615" i="1"/>
  <c r="T1615" i="1"/>
  <c r="U1615" i="1"/>
  <c r="V1615" i="1"/>
  <c r="X1615" i="1"/>
  <c r="R1616" i="1"/>
  <c r="S1616" i="1"/>
  <c r="T1616" i="1"/>
  <c r="U1616" i="1"/>
  <c r="V1616" i="1"/>
  <c r="X1616" i="1"/>
  <c r="R1617" i="1"/>
  <c r="S1617" i="1"/>
  <c r="T1617" i="1"/>
  <c r="U1617" i="1"/>
  <c r="V1617" i="1"/>
  <c r="X1617" i="1"/>
  <c r="R1618" i="1"/>
  <c r="S1618" i="1"/>
  <c r="T1618" i="1"/>
  <c r="U1618" i="1"/>
  <c r="V1618" i="1"/>
  <c r="X1618" i="1"/>
  <c r="R1619" i="1"/>
  <c r="S1619" i="1"/>
  <c r="T1619" i="1"/>
  <c r="U1619" i="1"/>
  <c r="V1619" i="1"/>
  <c r="X1619" i="1"/>
  <c r="R1620" i="1"/>
  <c r="S1620" i="1"/>
  <c r="T1620" i="1"/>
  <c r="U1620" i="1"/>
  <c r="V1620" i="1"/>
  <c r="X1620" i="1"/>
  <c r="R1621" i="1"/>
  <c r="S1621" i="1"/>
  <c r="T1621" i="1"/>
  <c r="U1621" i="1"/>
  <c r="V1621" i="1"/>
  <c r="X1621" i="1"/>
  <c r="R1622" i="1"/>
  <c r="S1622" i="1"/>
  <c r="T1622" i="1"/>
  <c r="U1622" i="1"/>
  <c r="V1622" i="1"/>
  <c r="X1622" i="1"/>
  <c r="R1623" i="1"/>
  <c r="S1623" i="1"/>
  <c r="T1623" i="1"/>
  <c r="U1623" i="1"/>
  <c r="V1623" i="1"/>
  <c r="X1623" i="1"/>
  <c r="R1624" i="1"/>
  <c r="S1624" i="1"/>
  <c r="T1624" i="1"/>
  <c r="U1624" i="1"/>
  <c r="V1624" i="1"/>
  <c r="X1624" i="1"/>
  <c r="R1625" i="1"/>
  <c r="S1625" i="1"/>
  <c r="T1625" i="1"/>
  <c r="U1625" i="1"/>
  <c r="V1625" i="1"/>
  <c r="X1625" i="1"/>
  <c r="R1626" i="1"/>
  <c r="S1626" i="1"/>
  <c r="T1626" i="1"/>
  <c r="U1626" i="1"/>
  <c r="V1626" i="1"/>
  <c r="X1626" i="1"/>
  <c r="R1627" i="1"/>
  <c r="S1627" i="1"/>
  <c r="T1627" i="1"/>
  <c r="U1627" i="1"/>
  <c r="V1627" i="1"/>
  <c r="X1627" i="1"/>
  <c r="R1628" i="1"/>
  <c r="S1628" i="1"/>
  <c r="T1628" i="1"/>
  <c r="U1628" i="1"/>
  <c r="V1628" i="1"/>
  <c r="X1628" i="1"/>
  <c r="R1629" i="1"/>
  <c r="S1629" i="1"/>
  <c r="T1629" i="1"/>
  <c r="U1629" i="1"/>
  <c r="V1629" i="1"/>
  <c r="X1629" i="1"/>
  <c r="R1630" i="1"/>
  <c r="S1630" i="1"/>
  <c r="T1630" i="1"/>
  <c r="U1630" i="1"/>
  <c r="V1630" i="1"/>
  <c r="X1630" i="1"/>
  <c r="R1631" i="1"/>
  <c r="S1631" i="1"/>
  <c r="T1631" i="1"/>
  <c r="U1631" i="1"/>
  <c r="V1631" i="1"/>
  <c r="X1631" i="1"/>
  <c r="R1632" i="1"/>
  <c r="S1632" i="1"/>
  <c r="T1632" i="1"/>
  <c r="U1632" i="1"/>
  <c r="V1632" i="1"/>
  <c r="X1632" i="1"/>
  <c r="R1633" i="1"/>
  <c r="S1633" i="1"/>
  <c r="T1633" i="1"/>
  <c r="U1633" i="1"/>
  <c r="V1633" i="1"/>
  <c r="X1633" i="1"/>
  <c r="R1634" i="1"/>
  <c r="S1634" i="1"/>
  <c r="T1634" i="1"/>
  <c r="U1634" i="1"/>
  <c r="V1634" i="1"/>
  <c r="X1634" i="1"/>
  <c r="R1635" i="1"/>
  <c r="S1635" i="1"/>
  <c r="T1635" i="1"/>
  <c r="U1635" i="1"/>
  <c r="V1635" i="1"/>
  <c r="X1635" i="1"/>
  <c r="R1636" i="1"/>
  <c r="S1636" i="1"/>
  <c r="T1636" i="1"/>
  <c r="U1636" i="1"/>
  <c r="V1636" i="1"/>
  <c r="X1636" i="1"/>
  <c r="R1637" i="1"/>
  <c r="S1637" i="1"/>
  <c r="T1637" i="1"/>
  <c r="U1637" i="1"/>
  <c r="V1637" i="1"/>
  <c r="X1637" i="1"/>
  <c r="R1638" i="1"/>
  <c r="S1638" i="1"/>
  <c r="T1638" i="1"/>
  <c r="U1638" i="1"/>
  <c r="V1638" i="1"/>
  <c r="X1638" i="1"/>
  <c r="R1639" i="1"/>
  <c r="S1639" i="1"/>
  <c r="T1639" i="1"/>
  <c r="U1639" i="1"/>
  <c r="V1639" i="1"/>
  <c r="X1639" i="1"/>
  <c r="R1640" i="1"/>
  <c r="S1640" i="1"/>
  <c r="T1640" i="1"/>
  <c r="U1640" i="1"/>
  <c r="V1640" i="1"/>
  <c r="X1640" i="1"/>
  <c r="R1641" i="1"/>
  <c r="S1641" i="1"/>
  <c r="T1641" i="1"/>
  <c r="U1641" i="1"/>
  <c r="V1641" i="1"/>
  <c r="X1641" i="1"/>
  <c r="R1642" i="1"/>
  <c r="S1642" i="1"/>
  <c r="T1642" i="1"/>
  <c r="U1642" i="1"/>
  <c r="V1642" i="1"/>
  <c r="X1642" i="1"/>
  <c r="R1643" i="1"/>
  <c r="S1643" i="1"/>
  <c r="T1643" i="1"/>
  <c r="U1643" i="1"/>
  <c r="V1643" i="1"/>
  <c r="X1643" i="1"/>
  <c r="R1644" i="1"/>
  <c r="S1644" i="1"/>
  <c r="T1644" i="1"/>
  <c r="U1644" i="1"/>
  <c r="V1644" i="1"/>
  <c r="X1644" i="1"/>
  <c r="R1645" i="1"/>
  <c r="S1645" i="1"/>
  <c r="T1645" i="1"/>
  <c r="U1645" i="1"/>
  <c r="V1645" i="1"/>
  <c r="X1645" i="1"/>
  <c r="R1646" i="1"/>
  <c r="S1646" i="1"/>
  <c r="T1646" i="1"/>
  <c r="U1646" i="1"/>
  <c r="V1646" i="1"/>
  <c r="X1646" i="1"/>
  <c r="R1647" i="1"/>
  <c r="S1647" i="1"/>
  <c r="T1647" i="1"/>
  <c r="U1647" i="1"/>
  <c r="V1647" i="1"/>
  <c r="X1647" i="1"/>
  <c r="R1648" i="1"/>
  <c r="S1648" i="1"/>
  <c r="T1648" i="1"/>
  <c r="U1648" i="1"/>
  <c r="V1648" i="1"/>
  <c r="X1648" i="1"/>
  <c r="R1649" i="1"/>
  <c r="S1649" i="1"/>
  <c r="T1649" i="1"/>
  <c r="U1649" i="1"/>
  <c r="V1649" i="1"/>
  <c r="X1649" i="1"/>
  <c r="R1650" i="1"/>
  <c r="S1650" i="1"/>
  <c r="T1650" i="1"/>
  <c r="U1650" i="1"/>
  <c r="V1650" i="1"/>
  <c r="X1650" i="1"/>
  <c r="R1651" i="1"/>
  <c r="S1651" i="1"/>
  <c r="T1651" i="1"/>
  <c r="U1651" i="1"/>
  <c r="V1651" i="1"/>
  <c r="X1651" i="1"/>
  <c r="R1652" i="1"/>
  <c r="S1652" i="1"/>
  <c r="T1652" i="1"/>
  <c r="U1652" i="1"/>
  <c r="V1652" i="1"/>
  <c r="X1652" i="1"/>
  <c r="R1653" i="1"/>
  <c r="S1653" i="1"/>
  <c r="T1653" i="1"/>
  <c r="U1653" i="1"/>
  <c r="V1653" i="1"/>
  <c r="X1653" i="1"/>
  <c r="R1654" i="1"/>
  <c r="S1654" i="1"/>
  <c r="T1654" i="1"/>
  <c r="U1654" i="1"/>
  <c r="V1654" i="1"/>
  <c r="X1654" i="1"/>
  <c r="R1655" i="1"/>
  <c r="S1655" i="1"/>
  <c r="T1655" i="1"/>
  <c r="U1655" i="1"/>
  <c r="V1655" i="1"/>
  <c r="X1655" i="1"/>
  <c r="R1656" i="1"/>
  <c r="S1656" i="1"/>
  <c r="T1656" i="1"/>
  <c r="U1656" i="1"/>
  <c r="V1656" i="1"/>
  <c r="X1656" i="1"/>
  <c r="R1657" i="1"/>
  <c r="S1657" i="1"/>
  <c r="T1657" i="1"/>
  <c r="U1657" i="1"/>
  <c r="V1657" i="1"/>
  <c r="X1657" i="1"/>
  <c r="R1658" i="1"/>
  <c r="S1658" i="1"/>
  <c r="T1658" i="1"/>
  <c r="U1658" i="1"/>
  <c r="V1658" i="1"/>
  <c r="X1658" i="1"/>
  <c r="R1659" i="1"/>
  <c r="S1659" i="1"/>
  <c r="T1659" i="1"/>
  <c r="U1659" i="1"/>
  <c r="V1659" i="1"/>
  <c r="X1659" i="1"/>
  <c r="R1660" i="1"/>
  <c r="S1660" i="1"/>
  <c r="T1660" i="1"/>
  <c r="U1660" i="1"/>
  <c r="V1660" i="1"/>
  <c r="X1660" i="1"/>
  <c r="R1661" i="1"/>
  <c r="S1661" i="1"/>
  <c r="T1661" i="1"/>
  <c r="U1661" i="1"/>
  <c r="V1661" i="1"/>
  <c r="X1661" i="1"/>
  <c r="R1662" i="1"/>
  <c r="S1662" i="1"/>
  <c r="T1662" i="1"/>
  <c r="U1662" i="1"/>
  <c r="V1662" i="1"/>
  <c r="X1662" i="1"/>
  <c r="R1663" i="1"/>
  <c r="S1663" i="1"/>
  <c r="T1663" i="1"/>
  <c r="U1663" i="1"/>
  <c r="V1663" i="1"/>
  <c r="X1663" i="1"/>
  <c r="R1664" i="1"/>
  <c r="S1664" i="1"/>
  <c r="T1664" i="1"/>
  <c r="U1664" i="1"/>
  <c r="V1664" i="1"/>
  <c r="X1664" i="1"/>
  <c r="R1665" i="1"/>
  <c r="S1665" i="1"/>
  <c r="T1665" i="1"/>
  <c r="U1665" i="1"/>
  <c r="V1665" i="1"/>
  <c r="X1665" i="1"/>
  <c r="R1666" i="1"/>
  <c r="S1666" i="1"/>
  <c r="T1666" i="1"/>
  <c r="U1666" i="1"/>
  <c r="V1666" i="1"/>
  <c r="X1666" i="1"/>
  <c r="R1667" i="1"/>
  <c r="S1667" i="1"/>
  <c r="T1667" i="1"/>
  <c r="U1667" i="1"/>
  <c r="V1667" i="1"/>
  <c r="X1667" i="1"/>
  <c r="R1668" i="1"/>
  <c r="S1668" i="1"/>
  <c r="T1668" i="1"/>
  <c r="U1668" i="1"/>
  <c r="V1668" i="1"/>
  <c r="X1668" i="1"/>
  <c r="R1669" i="1"/>
  <c r="S1669" i="1"/>
  <c r="T1669" i="1"/>
  <c r="U1669" i="1"/>
  <c r="V1669" i="1"/>
  <c r="X1669" i="1"/>
  <c r="R1670" i="1"/>
  <c r="S1670" i="1"/>
  <c r="T1670" i="1"/>
  <c r="U1670" i="1"/>
  <c r="V1670" i="1"/>
  <c r="X1670" i="1"/>
  <c r="R1671" i="1"/>
  <c r="S1671" i="1"/>
  <c r="T1671" i="1"/>
  <c r="U1671" i="1"/>
  <c r="V1671" i="1"/>
  <c r="X1671" i="1"/>
  <c r="R1672" i="1"/>
  <c r="S1672" i="1"/>
  <c r="T1672" i="1"/>
  <c r="U1672" i="1"/>
  <c r="V1672" i="1"/>
  <c r="X1672" i="1"/>
  <c r="R1673" i="1"/>
  <c r="S1673" i="1"/>
  <c r="T1673" i="1"/>
  <c r="U1673" i="1"/>
  <c r="V1673" i="1"/>
  <c r="X1673" i="1"/>
  <c r="R1674" i="1"/>
  <c r="S1674" i="1"/>
  <c r="T1674" i="1"/>
  <c r="U1674" i="1"/>
  <c r="V1674" i="1"/>
  <c r="X1674" i="1"/>
  <c r="R1675" i="1"/>
  <c r="S1675" i="1"/>
  <c r="T1675" i="1"/>
  <c r="U1675" i="1"/>
  <c r="V1675" i="1"/>
  <c r="X1675" i="1"/>
  <c r="R1676" i="1"/>
  <c r="S1676" i="1"/>
  <c r="T1676" i="1"/>
  <c r="U1676" i="1"/>
  <c r="V1676" i="1"/>
  <c r="X1676" i="1"/>
  <c r="R1677" i="1"/>
  <c r="S1677" i="1"/>
  <c r="T1677" i="1"/>
  <c r="U1677" i="1"/>
  <c r="V1677" i="1"/>
  <c r="X1677" i="1"/>
  <c r="R1678" i="1"/>
  <c r="S1678" i="1"/>
  <c r="T1678" i="1"/>
  <c r="U1678" i="1"/>
  <c r="V1678" i="1"/>
  <c r="X1678" i="1"/>
  <c r="R1679" i="1"/>
  <c r="S1679" i="1"/>
  <c r="T1679" i="1"/>
  <c r="U1679" i="1"/>
  <c r="V1679" i="1"/>
  <c r="X1679" i="1"/>
  <c r="R1680" i="1"/>
  <c r="S1680" i="1"/>
  <c r="T1680" i="1"/>
  <c r="U1680" i="1"/>
  <c r="V1680" i="1"/>
  <c r="X1680" i="1"/>
  <c r="R1681" i="1"/>
  <c r="S1681" i="1"/>
  <c r="T1681" i="1"/>
  <c r="U1681" i="1"/>
  <c r="V1681" i="1"/>
  <c r="X1681" i="1"/>
  <c r="R1682" i="1"/>
  <c r="S1682" i="1"/>
  <c r="T1682" i="1"/>
  <c r="U1682" i="1"/>
  <c r="V1682" i="1"/>
  <c r="X1682" i="1"/>
  <c r="R1683" i="1"/>
  <c r="S1683" i="1"/>
  <c r="T1683" i="1"/>
  <c r="U1683" i="1"/>
  <c r="V1683" i="1"/>
  <c r="X1683" i="1"/>
  <c r="R1684" i="1"/>
  <c r="S1684" i="1"/>
  <c r="T1684" i="1"/>
  <c r="U1684" i="1"/>
  <c r="V1684" i="1"/>
  <c r="X1684" i="1"/>
  <c r="R1685" i="1"/>
  <c r="S1685" i="1"/>
  <c r="T1685" i="1"/>
  <c r="U1685" i="1"/>
  <c r="V1685" i="1"/>
  <c r="X1685" i="1"/>
  <c r="R1686" i="1"/>
  <c r="S1686" i="1"/>
  <c r="T1686" i="1"/>
  <c r="U1686" i="1"/>
  <c r="V1686" i="1"/>
  <c r="X1686" i="1"/>
  <c r="R1687" i="1"/>
  <c r="S1687" i="1"/>
  <c r="T1687" i="1"/>
  <c r="U1687" i="1"/>
  <c r="V1687" i="1"/>
  <c r="X1687" i="1"/>
  <c r="R1688" i="1"/>
  <c r="S1688" i="1"/>
  <c r="T1688" i="1"/>
  <c r="U1688" i="1"/>
  <c r="V1688" i="1"/>
  <c r="X1688" i="1"/>
  <c r="R1689" i="1"/>
  <c r="S1689" i="1"/>
  <c r="T1689" i="1"/>
  <c r="U1689" i="1"/>
  <c r="V1689" i="1"/>
  <c r="X1689" i="1"/>
  <c r="R1690" i="1"/>
  <c r="S1690" i="1"/>
  <c r="T1690" i="1"/>
  <c r="U1690" i="1"/>
  <c r="V1690" i="1"/>
  <c r="X1690" i="1"/>
  <c r="R1691" i="1"/>
  <c r="S1691" i="1"/>
  <c r="T1691" i="1"/>
  <c r="U1691" i="1"/>
  <c r="V1691" i="1"/>
  <c r="X1691" i="1"/>
  <c r="R1692" i="1"/>
  <c r="S1692" i="1"/>
  <c r="T1692" i="1"/>
  <c r="U1692" i="1"/>
  <c r="V1692" i="1"/>
  <c r="X1692" i="1"/>
  <c r="R1693" i="1"/>
  <c r="S1693" i="1"/>
  <c r="T1693" i="1"/>
  <c r="U1693" i="1"/>
  <c r="V1693" i="1"/>
  <c r="X1693" i="1"/>
  <c r="R1694" i="1"/>
  <c r="S1694" i="1"/>
  <c r="T1694" i="1"/>
  <c r="U1694" i="1"/>
  <c r="V1694" i="1"/>
  <c r="X1694" i="1"/>
  <c r="R1695" i="1"/>
  <c r="S1695" i="1"/>
  <c r="T1695" i="1"/>
  <c r="U1695" i="1"/>
  <c r="V1695" i="1"/>
  <c r="X1695" i="1"/>
  <c r="R1696" i="1"/>
  <c r="S1696" i="1"/>
  <c r="T1696" i="1"/>
  <c r="U1696" i="1"/>
  <c r="V1696" i="1"/>
  <c r="X1696" i="1"/>
  <c r="R1697" i="1"/>
  <c r="S1697" i="1"/>
  <c r="T1697" i="1"/>
  <c r="U1697" i="1"/>
  <c r="V1697" i="1"/>
  <c r="X1697" i="1"/>
  <c r="R1698" i="1"/>
  <c r="S1698" i="1"/>
  <c r="T1698" i="1"/>
  <c r="U1698" i="1"/>
  <c r="V1698" i="1"/>
  <c r="X1698" i="1"/>
  <c r="R1699" i="1"/>
  <c r="S1699" i="1"/>
  <c r="T1699" i="1"/>
  <c r="U1699" i="1"/>
  <c r="V1699" i="1"/>
  <c r="X1699" i="1"/>
  <c r="R1700" i="1"/>
  <c r="S1700" i="1"/>
  <c r="T1700" i="1"/>
  <c r="U1700" i="1"/>
  <c r="V1700" i="1"/>
  <c r="X1700" i="1"/>
  <c r="R1701" i="1"/>
  <c r="S1701" i="1"/>
  <c r="T1701" i="1"/>
  <c r="U1701" i="1"/>
  <c r="V1701" i="1"/>
  <c r="X1701" i="1"/>
  <c r="R1702" i="1"/>
  <c r="S1702" i="1"/>
  <c r="T1702" i="1"/>
  <c r="U1702" i="1"/>
  <c r="V1702" i="1"/>
  <c r="X1702" i="1"/>
  <c r="R1703" i="1"/>
  <c r="S1703" i="1"/>
  <c r="T1703" i="1"/>
  <c r="U1703" i="1"/>
  <c r="V1703" i="1"/>
  <c r="X1703" i="1"/>
  <c r="R1704" i="1"/>
  <c r="S1704" i="1"/>
  <c r="T1704" i="1"/>
  <c r="U1704" i="1"/>
  <c r="V1704" i="1"/>
  <c r="X1704" i="1"/>
  <c r="R1705" i="1"/>
  <c r="S1705" i="1"/>
  <c r="T1705" i="1"/>
  <c r="U1705" i="1"/>
  <c r="V1705" i="1"/>
  <c r="X1705" i="1"/>
  <c r="R1706" i="1"/>
  <c r="S1706" i="1"/>
  <c r="T1706" i="1"/>
  <c r="U1706" i="1"/>
  <c r="V1706" i="1"/>
  <c r="X1706" i="1"/>
  <c r="R1707" i="1"/>
  <c r="S1707" i="1"/>
  <c r="T1707" i="1"/>
  <c r="U1707" i="1"/>
  <c r="V1707" i="1"/>
  <c r="X1707" i="1"/>
  <c r="R1708" i="1"/>
  <c r="S1708" i="1"/>
  <c r="T1708" i="1"/>
  <c r="U1708" i="1"/>
  <c r="V1708" i="1"/>
  <c r="X1708" i="1"/>
  <c r="R1709" i="1"/>
  <c r="S1709" i="1"/>
  <c r="T1709" i="1"/>
  <c r="U1709" i="1"/>
  <c r="V1709" i="1"/>
  <c r="X1709" i="1"/>
  <c r="R1710" i="1"/>
  <c r="S1710" i="1"/>
  <c r="T1710" i="1"/>
  <c r="U1710" i="1"/>
  <c r="V1710" i="1"/>
  <c r="X1710" i="1"/>
  <c r="R1711" i="1"/>
  <c r="S1711" i="1"/>
  <c r="T1711" i="1"/>
  <c r="U1711" i="1"/>
  <c r="V1711" i="1"/>
  <c r="X1711" i="1"/>
  <c r="R1712" i="1"/>
  <c r="S1712" i="1"/>
  <c r="T1712" i="1"/>
  <c r="U1712" i="1"/>
  <c r="V1712" i="1"/>
  <c r="X1712" i="1"/>
  <c r="R1713" i="1"/>
  <c r="S1713" i="1"/>
  <c r="T1713" i="1"/>
  <c r="U1713" i="1"/>
  <c r="V1713" i="1"/>
  <c r="X1713" i="1"/>
  <c r="R1714" i="1"/>
  <c r="S1714" i="1"/>
  <c r="T1714" i="1"/>
  <c r="U1714" i="1"/>
  <c r="V1714" i="1"/>
  <c r="X1714" i="1"/>
  <c r="R1715" i="1"/>
  <c r="S1715" i="1"/>
  <c r="T1715" i="1"/>
  <c r="U1715" i="1"/>
  <c r="V1715" i="1"/>
  <c r="X1715" i="1"/>
  <c r="R1716" i="1"/>
  <c r="S1716" i="1"/>
  <c r="T1716" i="1"/>
  <c r="U1716" i="1"/>
  <c r="V1716" i="1"/>
  <c r="X1716" i="1"/>
  <c r="R1717" i="1"/>
  <c r="S1717" i="1"/>
  <c r="T1717" i="1"/>
  <c r="U1717" i="1"/>
  <c r="V1717" i="1"/>
  <c r="X1717" i="1"/>
  <c r="R1718" i="1"/>
  <c r="S1718" i="1"/>
  <c r="T1718" i="1"/>
  <c r="U1718" i="1"/>
  <c r="V1718" i="1"/>
  <c r="X1718" i="1"/>
  <c r="R1719" i="1"/>
  <c r="S1719" i="1"/>
  <c r="T1719" i="1"/>
  <c r="U1719" i="1"/>
  <c r="V1719" i="1"/>
  <c r="X1719" i="1"/>
  <c r="R1720" i="1"/>
  <c r="S1720" i="1"/>
  <c r="T1720" i="1"/>
  <c r="U1720" i="1"/>
  <c r="V1720" i="1"/>
  <c r="X1720" i="1"/>
  <c r="R1721" i="1"/>
  <c r="S1721" i="1"/>
  <c r="T1721" i="1"/>
  <c r="U1721" i="1"/>
  <c r="V1721" i="1"/>
  <c r="X1721" i="1"/>
  <c r="R1722" i="1"/>
  <c r="S1722" i="1"/>
  <c r="T1722" i="1"/>
  <c r="U1722" i="1"/>
  <c r="V1722" i="1"/>
  <c r="X1722" i="1"/>
  <c r="R1723" i="1"/>
  <c r="S1723" i="1"/>
  <c r="T1723" i="1"/>
  <c r="U1723" i="1"/>
  <c r="V1723" i="1"/>
  <c r="X1723" i="1"/>
  <c r="R1724" i="1"/>
  <c r="S1724" i="1"/>
  <c r="T1724" i="1"/>
  <c r="U1724" i="1"/>
  <c r="V1724" i="1"/>
  <c r="X1724" i="1"/>
  <c r="R1725" i="1"/>
  <c r="S1725" i="1"/>
  <c r="T1725" i="1"/>
  <c r="U1725" i="1"/>
  <c r="V1725" i="1"/>
  <c r="X1725" i="1"/>
  <c r="R1726" i="1"/>
  <c r="S1726" i="1"/>
  <c r="T1726" i="1"/>
  <c r="U1726" i="1"/>
  <c r="V1726" i="1"/>
  <c r="X1726" i="1"/>
  <c r="R1727" i="1"/>
  <c r="S1727" i="1"/>
  <c r="T1727" i="1"/>
  <c r="U1727" i="1"/>
  <c r="V1727" i="1"/>
  <c r="X1727" i="1"/>
  <c r="R1728" i="1"/>
  <c r="S1728" i="1"/>
  <c r="T1728" i="1"/>
  <c r="U1728" i="1"/>
  <c r="V1728" i="1"/>
  <c r="X1728" i="1"/>
  <c r="R1729" i="1"/>
  <c r="S1729" i="1"/>
  <c r="T1729" i="1"/>
  <c r="U1729" i="1"/>
  <c r="V1729" i="1"/>
  <c r="X1729" i="1"/>
  <c r="R1730" i="1"/>
  <c r="S1730" i="1"/>
  <c r="T1730" i="1"/>
  <c r="U1730" i="1"/>
  <c r="V1730" i="1"/>
  <c r="X1730" i="1"/>
  <c r="R1731" i="1"/>
  <c r="S1731" i="1"/>
  <c r="T1731" i="1"/>
  <c r="U1731" i="1"/>
  <c r="V1731" i="1"/>
  <c r="X1731" i="1"/>
  <c r="R1732" i="1"/>
  <c r="S1732" i="1"/>
  <c r="T1732" i="1"/>
  <c r="U1732" i="1"/>
  <c r="V1732" i="1"/>
  <c r="X1732" i="1"/>
  <c r="R1733" i="1"/>
  <c r="S1733" i="1"/>
  <c r="T1733" i="1"/>
  <c r="U1733" i="1"/>
  <c r="V1733" i="1"/>
  <c r="X1733" i="1"/>
  <c r="R1734" i="1"/>
  <c r="S1734" i="1"/>
  <c r="T1734" i="1"/>
  <c r="U1734" i="1"/>
  <c r="V1734" i="1"/>
  <c r="X1734" i="1"/>
  <c r="R1735" i="1"/>
  <c r="S1735" i="1"/>
  <c r="T1735" i="1"/>
  <c r="U1735" i="1"/>
  <c r="V1735" i="1"/>
  <c r="X1735" i="1"/>
  <c r="R1736" i="1"/>
  <c r="S1736" i="1"/>
  <c r="T1736" i="1"/>
  <c r="U1736" i="1"/>
  <c r="V1736" i="1"/>
  <c r="X1736" i="1"/>
  <c r="R1737" i="1"/>
  <c r="S1737" i="1"/>
  <c r="T1737" i="1"/>
  <c r="U1737" i="1"/>
  <c r="V1737" i="1"/>
  <c r="X1737" i="1"/>
  <c r="R1738" i="1"/>
  <c r="S1738" i="1"/>
  <c r="T1738" i="1"/>
  <c r="U1738" i="1"/>
  <c r="V1738" i="1"/>
  <c r="X1738" i="1"/>
  <c r="R1739" i="1"/>
  <c r="S1739" i="1"/>
  <c r="T1739" i="1"/>
  <c r="U1739" i="1"/>
  <c r="V1739" i="1"/>
  <c r="X1739" i="1"/>
  <c r="R1740" i="1"/>
  <c r="S1740" i="1"/>
  <c r="T1740" i="1"/>
  <c r="U1740" i="1"/>
  <c r="V1740" i="1"/>
  <c r="X1740" i="1"/>
  <c r="R1741" i="1"/>
  <c r="S1741" i="1"/>
  <c r="T1741" i="1"/>
  <c r="U1741" i="1"/>
  <c r="V1741" i="1"/>
  <c r="X1741" i="1"/>
  <c r="R1742" i="1"/>
  <c r="S1742" i="1"/>
  <c r="T1742" i="1"/>
  <c r="U1742" i="1"/>
  <c r="V1742" i="1"/>
  <c r="X1742" i="1"/>
  <c r="R1743" i="1"/>
  <c r="S1743" i="1"/>
  <c r="T1743" i="1"/>
  <c r="U1743" i="1"/>
  <c r="V1743" i="1"/>
  <c r="X1743" i="1"/>
  <c r="R1744" i="1"/>
  <c r="S1744" i="1"/>
  <c r="T1744" i="1"/>
  <c r="U1744" i="1"/>
  <c r="V1744" i="1"/>
  <c r="X1744" i="1"/>
  <c r="R1745" i="1"/>
  <c r="S1745" i="1"/>
  <c r="T1745" i="1"/>
  <c r="U1745" i="1"/>
  <c r="V1745" i="1"/>
  <c r="X1745" i="1"/>
  <c r="R1746" i="1"/>
  <c r="S1746" i="1"/>
  <c r="T1746" i="1"/>
  <c r="U1746" i="1"/>
  <c r="V1746" i="1"/>
  <c r="X1746" i="1"/>
  <c r="R1747" i="1"/>
  <c r="S1747" i="1"/>
  <c r="T1747" i="1"/>
  <c r="U1747" i="1"/>
  <c r="V1747" i="1"/>
  <c r="X1747" i="1"/>
  <c r="R1748" i="1"/>
  <c r="S1748" i="1"/>
  <c r="T1748" i="1"/>
  <c r="U1748" i="1"/>
  <c r="V1748" i="1"/>
  <c r="X1748" i="1"/>
  <c r="R1749" i="1"/>
  <c r="S1749" i="1"/>
  <c r="T1749" i="1"/>
  <c r="U1749" i="1"/>
  <c r="V1749" i="1"/>
  <c r="X1749" i="1"/>
  <c r="R1750" i="1"/>
  <c r="S1750" i="1"/>
  <c r="T1750" i="1"/>
  <c r="U1750" i="1"/>
  <c r="V1750" i="1"/>
  <c r="X1750" i="1"/>
  <c r="R1751" i="1"/>
  <c r="S1751" i="1"/>
  <c r="T1751" i="1"/>
  <c r="U1751" i="1"/>
  <c r="V1751" i="1"/>
  <c r="X1751" i="1"/>
  <c r="R1752" i="1"/>
  <c r="S1752" i="1"/>
  <c r="T1752" i="1"/>
  <c r="U1752" i="1"/>
  <c r="V1752" i="1"/>
  <c r="X1752" i="1"/>
  <c r="R1753" i="1"/>
  <c r="S1753" i="1"/>
  <c r="T1753" i="1"/>
  <c r="U1753" i="1"/>
  <c r="V1753" i="1"/>
  <c r="X1753" i="1"/>
  <c r="R1754" i="1"/>
  <c r="S1754" i="1"/>
  <c r="T1754" i="1"/>
  <c r="U1754" i="1"/>
  <c r="V1754" i="1"/>
  <c r="X1754" i="1"/>
  <c r="R1755" i="1"/>
  <c r="S1755" i="1"/>
  <c r="T1755" i="1"/>
  <c r="U1755" i="1"/>
  <c r="V1755" i="1"/>
  <c r="X1755" i="1"/>
  <c r="R1756" i="1"/>
  <c r="S1756" i="1"/>
  <c r="T1756" i="1"/>
  <c r="U1756" i="1"/>
  <c r="V1756" i="1"/>
  <c r="X1756" i="1"/>
  <c r="R1757" i="1"/>
  <c r="S1757" i="1"/>
  <c r="T1757" i="1"/>
  <c r="U1757" i="1"/>
  <c r="V1757" i="1"/>
  <c r="X1757" i="1"/>
  <c r="R1758" i="1"/>
  <c r="S1758" i="1"/>
  <c r="T1758" i="1"/>
  <c r="U1758" i="1"/>
  <c r="V1758" i="1"/>
  <c r="X1758" i="1"/>
  <c r="R1759" i="1"/>
  <c r="S1759" i="1"/>
  <c r="T1759" i="1"/>
  <c r="U1759" i="1"/>
  <c r="V1759" i="1"/>
  <c r="X1759" i="1"/>
  <c r="R1760" i="1"/>
  <c r="S1760" i="1"/>
  <c r="T1760" i="1"/>
  <c r="U1760" i="1"/>
  <c r="V1760" i="1"/>
  <c r="X1760" i="1"/>
  <c r="R1761" i="1"/>
  <c r="S1761" i="1"/>
  <c r="T1761" i="1"/>
  <c r="U1761" i="1"/>
  <c r="V1761" i="1"/>
  <c r="X1761" i="1"/>
  <c r="R1762" i="1"/>
  <c r="S1762" i="1"/>
  <c r="T1762" i="1"/>
  <c r="U1762" i="1"/>
  <c r="V1762" i="1"/>
  <c r="X1762" i="1"/>
  <c r="R1763" i="1"/>
  <c r="S1763" i="1"/>
  <c r="T1763" i="1"/>
  <c r="U1763" i="1"/>
  <c r="V1763" i="1"/>
  <c r="X1763" i="1"/>
  <c r="R1764" i="1"/>
  <c r="S1764" i="1"/>
  <c r="T1764" i="1"/>
  <c r="U1764" i="1"/>
  <c r="V1764" i="1"/>
  <c r="X1764" i="1"/>
  <c r="R1765" i="1"/>
  <c r="S1765" i="1"/>
  <c r="T1765" i="1"/>
  <c r="U1765" i="1"/>
  <c r="V1765" i="1"/>
  <c r="X1765" i="1"/>
  <c r="R1766" i="1"/>
  <c r="S1766" i="1"/>
  <c r="T1766" i="1"/>
  <c r="U1766" i="1"/>
  <c r="V1766" i="1"/>
  <c r="X1766" i="1"/>
  <c r="R1767" i="1"/>
  <c r="S1767" i="1"/>
  <c r="T1767" i="1"/>
  <c r="U1767" i="1"/>
  <c r="V1767" i="1"/>
  <c r="X1767" i="1"/>
  <c r="R1768" i="1"/>
  <c r="S1768" i="1"/>
  <c r="T1768" i="1"/>
  <c r="U1768" i="1"/>
  <c r="V1768" i="1"/>
  <c r="X1768" i="1"/>
  <c r="R1769" i="1"/>
  <c r="S1769" i="1"/>
  <c r="T1769" i="1"/>
  <c r="U1769" i="1"/>
  <c r="V1769" i="1"/>
  <c r="X1769" i="1"/>
  <c r="R1770" i="1"/>
  <c r="S1770" i="1"/>
  <c r="T1770" i="1"/>
  <c r="U1770" i="1"/>
  <c r="V1770" i="1"/>
  <c r="X1770" i="1"/>
  <c r="R1771" i="1"/>
  <c r="S1771" i="1"/>
  <c r="T1771" i="1"/>
  <c r="U1771" i="1"/>
  <c r="V1771" i="1"/>
  <c r="X1771" i="1"/>
  <c r="R1772" i="1"/>
  <c r="S1772" i="1"/>
  <c r="T1772" i="1"/>
  <c r="U1772" i="1"/>
  <c r="V1772" i="1"/>
  <c r="X1772" i="1"/>
  <c r="R1773" i="1"/>
  <c r="S1773" i="1"/>
  <c r="T1773" i="1"/>
  <c r="U1773" i="1"/>
  <c r="V1773" i="1"/>
  <c r="X1773" i="1"/>
  <c r="R1774" i="1"/>
  <c r="S1774" i="1"/>
  <c r="T1774" i="1"/>
  <c r="U1774" i="1"/>
  <c r="V1774" i="1"/>
  <c r="X1774" i="1"/>
  <c r="R1775" i="1"/>
  <c r="S1775" i="1"/>
  <c r="T1775" i="1"/>
  <c r="U1775" i="1"/>
  <c r="V1775" i="1"/>
  <c r="X1775" i="1"/>
  <c r="R1776" i="1"/>
  <c r="S1776" i="1"/>
  <c r="T1776" i="1"/>
  <c r="U1776" i="1"/>
  <c r="V1776" i="1"/>
  <c r="X1776" i="1"/>
  <c r="R1777" i="1"/>
  <c r="S1777" i="1"/>
  <c r="T1777" i="1"/>
  <c r="U1777" i="1"/>
  <c r="V1777" i="1"/>
  <c r="X1777" i="1"/>
  <c r="R1778" i="1"/>
  <c r="S1778" i="1"/>
  <c r="T1778" i="1"/>
  <c r="U1778" i="1"/>
  <c r="V1778" i="1"/>
  <c r="X1778" i="1"/>
  <c r="R1779" i="1"/>
  <c r="S1779" i="1"/>
  <c r="T1779" i="1"/>
  <c r="U1779" i="1"/>
  <c r="V1779" i="1"/>
  <c r="X1779" i="1"/>
  <c r="R1780" i="1"/>
  <c r="S1780" i="1"/>
  <c r="T1780" i="1"/>
  <c r="U1780" i="1"/>
  <c r="V1780" i="1"/>
  <c r="X1780" i="1"/>
  <c r="R1781" i="1"/>
  <c r="S1781" i="1"/>
  <c r="T1781" i="1"/>
  <c r="U1781" i="1"/>
  <c r="V1781" i="1"/>
  <c r="X1781" i="1"/>
  <c r="R1782" i="1"/>
  <c r="S1782" i="1"/>
  <c r="T1782" i="1"/>
  <c r="U1782" i="1"/>
  <c r="V1782" i="1"/>
  <c r="X1782" i="1"/>
  <c r="R1783" i="1"/>
  <c r="S1783" i="1"/>
  <c r="T1783" i="1"/>
  <c r="U1783" i="1"/>
  <c r="V1783" i="1"/>
  <c r="X1783" i="1"/>
  <c r="R1784" i="1"/>
  <c r="S1784" i="1"/>
  <c r="T1784" i="1"/>
  <c r="U1784" i="1"/>
  <c r="V1784" i="1"/>
  <c r="X1784" i="1"/>
  <c r="R1785" i="1"/>
  <c r="S1785" i="1"/>
  <c r="T1785" i="1"/>
  <c r="U1785" i="1"/>
  <c r="V1785" i="1"/>
  <c r="X1785" i="1"/>
  <c r="R1786" i="1"/>
  <c r="S1786" i="1"/>
  <c r="T1786" i="1"/>
  <c r="U1786" i="1"/>
  <c r="V1786" i="1"/>
  <c r="X1786" i="1"/>
  <c r="R1787" i="1"/>
  <c r="S1787" i="1"/>
  <c r="T1787" i="1"/>
  <c r="U1787" i="1"/>
  <c r="V1787" i="1"/>
  <c r="X1787" i="1"/>
  <c r="R1788" i="1"/>
  <c r="S1788" i="1"/>
  <c r="T1788" i="1"/>
  <c r="U1788" i="1"/>
  <c r="V1788" i="1"/>
  <c r="X1788" i="1"/>
  <c r="R1789" i="1"/>
  <c r="S1789" i="1"/>
  <c r="T1789" i="1"/>
  <c r="U1789" i="1"/>
  <c r="V1789" i="1"/>
  <c r="X1789" i="1"/>
  <c r="R1790" i="1"/>
  <c r="S1790" i="1"/>
  <c r="T1790" i="1"/>
  <c r="U1790" i="1"/>
  <c r="V1790" i="1"/>
  <c r="X1790" i="1"/>
  <c r="R1791" i="1"/>
  <c r="S1791" i="1"/>
  <c r="T1791" i="1"/>
  <c r="U1791" i="1"/>
  <c r="V1791" i="1"/>
  <c r="X1791" i="1"/>
  <c r="R1792" i="1"/>
  <c r="S1792" i="1"/>
  <c r="T1792" i="1"/>
  <c r="U1792" i="1"/>
  <c r="V1792" i="1"/>
  <c r="X1792" i="1"/>
  <c r="R1793" i="1"/>
  <c r="S1793" i="1"/>
  <c r="T1793" i="1"/>
  <c r="U1793" i="1"/>
  <c r="V1793" i="1"/>
  <c r="X1793" i="1"/>
  <c r="R1794" i="1"/>
  <c r="S1794" i="1"/>
  <c r="T1794" i="1"/>
  <c r="U1794" i="1"/>
  <c r="V1794" i="1"/>
  <c r="X1794" i="1"/>
  <c r="R1795" i="1"/>
  <c r="S1795" i="1"/>
  <c r="T1795" i="1"/>
  <c r="U1795" i="1"/>
  <c r="V1795" i="1"/>
  <c r="X1795" i="1"/>
  <c r="R1796" i="1"/>
  <c r="S1796" i="1"/>
  <c r="T1796" i="1"/>
  <c r="U1796" i="1"/>
  <c r="V1796" i="1"/>
  <c r="X1796" i="1"/>
  <c r="R1797" i="1"/>
  <c r="S1797" i="1"/>
  <c r="T1797" i="1"/>
  <c r="U1797" i="1"/>
  <c r="V1797" i="1"/>
  <c r="X1797" i="1"/>
  <c r="R1798" i="1"/>
  <c r="S1798" i="1"/>
  <c r="T1798" i="1"/>
  <c r="U1798" i="1"/>
  <c r="V1798" i="1"/>
  <c r="X1798" i="1"/>
  <c r="R1799" i="1"/>
  <c r="S1799" i="1"/>
  <c r="T1799" i="1"/>
  <c r="U1799" i="1"/>
  <c r="V1799" i="1"/>
  <c r="X1799" i="1"/>
  <c r="R1800" i="1"/>
  <c r="S1800" i="1"/>
  <c r="T1800" i="1"/>
  <c r="U1800" i="1"/>
  <c r="V1800" i="1"/>
  <c r="X1800" i="1"/>
  <c r="R1801" i="1"/>
  <c r="S1801" i="1"/>
  <c r="T1801" i="1"/>
  <c r="U1801" i="1"/>
  <c r="V1801" i="1"/>
  <c r="X1801" i="1"/>
  <c r="R1802" i="1"/>
  <c r="S1802" i="1"/>
  <c r="T1802" i="1"/>
  <c r="U1802" i="1"/>
  <c r="V1802" i="1"/>
  <c r="X1802" i="1"/>
  <c r="R1803" i="1"/>
  <c r="S1803" i="1"/>
  <c r="T1803" i="1"/>
  <c r="U1803" i="1"/>
  <c r="V1803" i="1"/>
  <c r="X1803" i="1"/>
  <c r="R1804" i="1"/>
  <c r="S1804" i="1"/>
  <c r="T1804" i="1"/>
  <c r="U1804" i="1"/>
  <c r="V1804" i="1"/>
  <c r="X1804" i="1"/>
  <c r="R1805" i="1"/>
  <c r="S1805" i="1"/>
  <c r="T1805" i="1"/>
  <c r="U1805" i="1"/>
  <c r="V1805" i="1"/>
  <c r="X1805" i="1"/>
  <c r="R1806" i="1"/>
  <c r="S1806" i="1"/>
  <c r="T1806" i="1"/>
  <c r="U1806" i="1"/>
  <c r="V1806" i="1"/>
  <c r="X1806" i="1"/>
  <c r="R1807" i="1"/>
  <c r="S1807" i="1"/>
  <c r="T1807" i="1"/>
  <c r="U1807" i="1"/>
  <c r="V1807" i="1"/>
  <c r="X1807" i="1"/>
  <c r="R1808" i="1"/>
  <c r="S1808" i="1"/>
  <c r="T1808" i="1"/>
  <c r="U1808" i="1"/>
  <c r="V1808" i="1"/>
  <c r="X1808" i="1"/>
  <c r="R1809" i="1"/>
  <c r="S1809" i="1"/>
  <c r="T1809" i="1"/>
  <c r="U1809" i="1"/>
  <c r="V1809" i="1"/>
  <c r="X1809" i="1"/>
  <c r="R1810" i="1"/>
  <c r="S1810" i="1"/>
  <c r="T1810" i="1"/>
  <c r="U1810" i="1"/>
  <c r="V1810" i="1"/>
  <c r="X1810" i="1"/>
  <c r="R1811" i="1"/>
  <c r="S1811" i="1"/>
  <c r="T1811" i="1"/>
  <c r="U1811" i="1"/>
  <c r="V1811" i="1"/>
  <c r="X1811" i="1"/>
  <c r="R1812" i="1"/>
  <c r="S1812" i="1"/>
  <c r="T1812" i="1"/>
  <c r="U1812" i="1"/>
  <c r="V1812" i="1"/>
  <c r="X1812" i="1"/>
  <c r="R1813" i="1"/>
  <c r="S1813" i="1"/>
  <c r="T1813" i="1"/>
  <c r="U1813" i="1"/>
  <c r="V1813" i="1"/>
  <c r="X1813" i="1"/>
  <c r="R1814" i="1"/>
  <c r="S1814" i="1"/>
  <c r="T1814" i="1"/>
  <c r="U1814" i="1"/>
  <c r="V1814" i="1"/>
  <c r="X1814" i="1"/>
  <c r="R1815" i="1"/>
  <c r="S1815" i="1"/>
  <c r="T1815" i="1"/>
  <c r="U1815" i="1"/>
  <c r="V1815" i="1"/>
  <c r="X1815" i="1"/>
  <c r="R1816" i="1"/>
  <c r="S1816" i="1"/>
  <c r="T1816" i="1"/>
  <c r="U1816" i="1"/>
  <c r="V1816" i="1"/>
  <c r="X1816" i="1"/>
  <c r="R1817" i="1"/>
  <c r="S1817" i="1"/>
  <c r="T1817" i="1"/>
  <c r="U1817" i="1"/>
  <c r="V1817" i="1"/>
  <c r="X1817" i="1"/>
  <c r="R1818" i="1"/>
  <c r="S1818" i="1"/>
  <c r="T1818" i="1"/>
  <c r="U1818" i="1"/>
  <c r="V1818" i="1"/>
  <c r="X1818" i="1"/>
  <c r="R1819" i="1"/>
  <c r="S1819" i="1"/>
  <c r="T1819" i="1"/>
  <c r="U1819" i="1"/>
  <c r="V1819" i="1"/>
  <c r="X1819" i="1"/>
  <c r="R1820" i="1"/>
  <c r="S1820" i="1"/>
  <c r="T1820" i="1"/>
  <c r="U1820" i="1"/>
  <c r="V1820" i="1"/>
  <c r="X1820" i="1"/>
  <c r="R1821" i="1"/>
  <c r="S1821" i="1"/>
  <c r="T1821" i="1"/>
  <c r="U1821" i="1"/>
  <c r="V1821" i="1"/>
  <c r="X1821" i="1"/>
  <c r="R1822" i="1"/>
  <c r="S1822" i="1"/>
  <c r="T1822" i="1"/>
  <c r="U1822" i="1"/>
  <c r="V1822" i="1"/>
  <c r="X1822" i="1"/>
  <c r="R1823" i="1"/>
  <c r="S1823" i="1"/>
  <c r="T1823" i="1"/>
  <c r="U1823" i="1"/>
  <c r="V1823" i="1"/>
  <c r="X1823" i="1"/>
  <c r="R1824" i="1"/>
  <c r="S1824" i="1"/>
  <c r="T1824" i="1"/>
  <c r="U1824" i="1"/>
  <c r="V1824" i="1"/>
  <c r="X1824" i="1"/>
  <c r="R1825" i="1"/>
  <c r="S1825" i="1"/>
  <c r="T1825" i="1"/>
  <c r="U1825" i="1"/>
  <c r="V1825" i="1"/>
  <c r="X1825" i="1"/>
  <c r="R1826" i="1"/>
  <c r="S1826" i="1"/>
  <c r="T1826" i="1"/>
  <c r="U1826" i="1"/>
  <c r="V1826" i="1"/>
  <c r="X1826" i="1"/>
  <c r="R1827" i="1"/>
  <c r="S1827" i="1"/>
  <c r="T1827" i="1"/>
  <c r="U1827" i="1"/>
  <c r="V1827" i="1"/>
  <c r="X1827" i="1"/>
  <c r="R1828" i="1"/>
  <c r="S1828" i="1"/>
  <c r="T1828" i="1"/>
  <c r="U1828" i="1"/>
  <c r="V1828" i="1"/>
  <c r="X1828" i="1"/>
  <c r="R1829" i="1"/>
  <c r="S1829" i="1"/>
  <c r="T1829" i="1"/>
  <c r="U1829" i="1"/>
  <c r="V1829" i="1"/>
  <c r="X1829" i="1"/>
  <c r="R1830" i="1"/>
  <c r="S1830" i="1"/>
  <c r="T1830" i="1"/>
  <c r="U1830" i="1"/>
  <c r="V1830" i="1"/>
  <c r="X1830" i="1"/>
  <c r="R1831" i="1"/>
  <c r="S1831" i="1"/>
  <c r="T1831" i="1"/>
  <c r="U1831" i="1"/>
  <c r="V1831" i="1"/>
  <c r="X1831" i="1"/>
  <c r="R1832" i="1"/>
  <c r="S1832" i="1"/>
  <c r="T1832" i="1"/>
  <c r="U1832" i="1"/>
  <c r="V1832" i="1"/>
  <c r="X1832" i="1"/>
  <c r="R1833" i="1"/>
  <c r="S1833" i="1"/>
  <c r="T1833" i="1"/>
  <c r="U1833" i="1"/>
  <c r="V1833" i="1"/>
  <c r="X1833" i="1"/>
  <c r="R1834" i="1"/>
  <c r="S1834" i="1"/>
  <c r="T1834" i="1"/>
  <c r="U1834" i="1"/>
  <c r="V1834" i="1"/>
  <c r="X1834" i="1"/>
  <c r="R1835" i="1"/>
  <c r="S1835" i="1"/>
  <c r="T1835" i="1"/>
  <c r="U1835" i="1"/>
  <c r="V1835" i="1"/>
  <c r="X1835" i="1"/>
  <c r="R1836" i="1"/>
  <c r="S1836" i="1"/>
  <c r="T1836" i="1"/>
  <c r="U1836" i="1"/>
  <c r="V1836" i="1"/>
  <c r="X1836" i="1"/>
  <c r="R1837" i="1"/>
  <c r="S1837" i="1"/>
  <c r="T1837" i="1"/>
  <c r="U1837" i="1"/>
  <c r="V1837" i="1"/>
  <c r="X1837" i="1"/>
  <c r="R1838" i="1"/>
  <c r="S1838" i="1"/>
  <c r="T1838" i="1"/>
  <c r="U1838" i="1"/>
  <c r="V1838" i="1"/>
  <c r="X1838" i="1"/>
  <c r="R1839" i="1"/>
  <c r="S1839" i="1"/>
  <c r="T1839" i="1"/>
  <c r="U1839" i="1"/>
  <c r="V1839" i="1"/>
  <c r="X1839" i="1"/>
  <c r="R1840" i="1"/>
  <c r="S1840" i="1"/>
  <c r="T1840" i="1"/>
  <c r="U1840" i="1"/>
  <c r="V1840" i="1"/>
  <c r="X1840" i="1"/>
  <c r="R1841" i="1"/>
  <c r="S1841" i="1"/>
  <c r="T1841" i="1"/>
  <c r="U1841" i="1"/>
  <c r="V1841" i="1"/>
  <c r="X1841" i="1"/>
  <c r="R1842" i="1"/>
  <c r="S1842" i="1"/>
  <c r="T1842" i="1"/>
  <c r="U1842" i="1"/>
  <c r="V1842" i="1"/>
  <c r="X1842" i="1"/>
  <c r="R1843" i="1"/>
  <c r="S1843" i="1"/>
  <c r="T1843" i="1"/>
  <c r="U1843" i="1"/>
  <c r="V1843" i="1"/>
  <c r="X1843" i="1"/>
  <c r="R1844" i="1"/>
  <c r="S1844" i="1"/>
  <c r="T1844" i="1"/>
  <c r="U1844" i="1"/>
  <c r="V1844" i="1"/>
  <c r="X1844" i="1"/>
  <c r="R1845" i="1"/>
  <c r="S1845" i="1"/>
  <c r="T1845" i="1"/>
  <c r="U1845" i="1"/>
  <c r="V1845" i="1"/>
  <c r="X1845" i="1"/>
  <c r="R1846" i="1"/>
  <c r="S1846" i="1"/>
  <c r="T1846" i="1"/>
  <c r="U1846" i="1"/>
  <c r="V1846" i="1"/>
  <c r="X1846" i="1"/>
  <c r="R1847" i="1"/>
  <c r="S1847" i="1"/>
  <c r="T1847" i="1"/>
  <c r="U1847" i="1"/>
  <c r="V1847" i="1"/>
  <c r="X1847" i="1"/>
  <c r="R1848" i="1"/>
  <c r="S1848" i="1"/>
  <c r="T1848" i="1"/>
  <c r="U1848" i="1"/>
  <c r="V1848" i="1"/>
  <c r="X1848" i="1"/>
  <c r="R1849" i="1"/>
  <c r="S1849" i="1"/>
  <c r="T1849" i="1"/>
  <c r="U1849" i="1"/>
  <c r="V1849" i="1"/>
  <c r="X1849" i="1"/>
  <c r="R1850" i="1"/>
  <c r="S1850" i="1"/>
  <c r="T1850" i="1"/>
  <c r="U1850" i="1"/>
  <c r="V1850" i="1"/>
  <c r="X1850" i="1"/>
  <c r="R1851" i="1"/>
  <c r="S1851" i="1"/>
  <c r="T1851" i="1"/>
  <c r="U1851" i="1"/>
  <c r="V1851" i="1"/>
  <c r="X1851" i="1"/>
  <c r="R1852" i="1"/>
  <c r="S1852" i="1"/>
  <c r="T1852" i="1"/>
  <c r="U1852" i="1"/>
  <c r="V1852" i="1"/>
  <c r="X1852" i="1"/>
  <c r="R1853" i="1"/>
  <c r="S1853" i="1"/>
  <c r="T1853" i="1"/>
  <c r="U1853" i="1"/>
  <c r="V1853" i="1"/>
  <c r="X1853" i="1"/>
  <c r="R1854" i="1"/>
  <c r="S1854" i="1"/>
  <c r="T1854" i="1"/>
  <c r="U1854" i="1"/>
  <c r="V1854" i="1"/>
  <c r="X1854" i="1"/>
  <c r="R1855" i="1"/>
  <c r="S1855" i="1"/>
  <c r="T1855" i="1"/>
  <c r="U1855" i="1"/>
  <c r="V1855" i="1"/>
  <c r="X1855" i="1"/>
  <c r="R1856" i="1"/>
  <c r="S1856" i="1"/>
  <c r="T1856" i="1"/>
  <c r="U1856" i="1"/>
  <c r="V1856" i="1"/>
  <c r="X1856" i="1"/>
  <c r="R1857" i="1"/>
  <c r="S1857" i="1"/>
  <c r="T1857" i="1"/>
  <c r="U1857" i="1"/>
  <c r="V1857" i="1"/>
  <c r="X1857" i="1"/>
  <c r="R1858" i="1"/>
  <c r="S1858" i="1"/>
  <c r="T1858" i="1"/>
  <c r="U1858" i="1"/>
  <c r="V1858" i="1"/>
  <c r="X1858" i="1"/>
  <c r="R1859" i="1"/>
  <c r="S1859" i="1"/>
  <c r="T1859" i="1"/>
  <c r="U1859" i="1"/>
  <c r="V1859" i="1"/>
  <c r="X1859" i="1"/>
  <c r="R1860" i="1"/>
  <c r="S1860" i="1"/>
  <c r="T1860" i="1"/>
  <c r="U1860" i="1"/>
  <c r="V1860" i="1"/>
  <c r="X1860" i="1"/>
  <c r="R1861" i="1"/>
  <c r="S1861" i="1"/>
  <c r="T1861" i="1"/>
  <c r="U1861" i="1"/>
  <c r="V1861" i="1"/>
  <c r="X1861" i="1"/>
  <c r="R1862" i="1"/>
  <c r="S1862" i="1"/>
  <c r="T1862" i="1"/>
  <c r="U1862" i="1"/>
  <c r="V1862" i="1"/>
  <c r="X1862" i="1"/>
  <c r="R1863" i="1"/>
  <c r="S1863" i="1"/>
  <c r="T1863" i="1"/>
  <c r="U1863" i="1"/>
  <c r="V1863" i="1"/>
  <c r="X1863" i="1"/>
  <c r="R1864" i="1"/>
  <c r="S1864" i="1"/>
  <c r="T1864" i="1"/>
  <c r="U1864" i="1"/>
  <c r="V1864" i="1"/>
  <c r="X1864" i="1"/>
  <c r="R1865" i="1"/>
  <c r="S1865" i="1"/>
  <c r="T1865" i="1"/>
  <c r="U1865" i="1"/>
  <c r="V1865" i="1"/>
  <c r="X1865" i="1"/>
  <c r="R1866" i="1"/>
  <c r="S1866" i="1"/>
  <c r="T1866" i="1"/>
  <c r="U1866" i="1"/>
  <c r="V1866" i="1"/>
  <c r="X1866" i="1"/>
  <c r="R1867" i="1"/>
  <c r="S1867" i="1"/>
  <c r="T1867" i="1"/>
  <c r="U1867" i="1"/>
  <c r="V1867" i="1"/>
  <c r="X1867" i="1"/>
  <c r="R1868" i="1"/>
  <c r="S1868" i="1"/>
  <c r="T1868" i="1"/>
  <c r="U1868" i="1"/>
  <c r="V1868" i="1"/>
  <c r="X1868" i="1"/>
  <c r="R1869" i="1"/>
  <c r="S1869" i="1"/>
  <c r="T1869" i="1"/>
  <c r="U1869" i="1"/>
  <c r="V1869" i="1"/>
  <c r="X1869" i="1"/>
  <c r="R1870" i="1"/>
  <c r="S1870" i="1"/>
  <c r="T1870" i="1"/>
  <c r="U1870" i="1"/>
  <c r="V1870" i="1"/>
  <c r="X1870" i="1"/>
  <c r="R1871" i="1"/>
  <c r="S1871" i="1"/>
  <c r="T1871" i="1"/>
  <c r="U1871" i="1"/>
  <c r="V1871" i="1"/>
  <c r="X1871" i="1"/>
  <c r="R1872" i="1"/>
  <c r="S1872" i="1"/>
  <c r="T1872" i="1"/>
  <c r="U1872" i="1"/>
  <c r="V1872" i="1"/>
  <c r="X1872" i="1"/>
  <c r="R1873" i="1"/>
  <c r="S1873" i="1"/>
  <c r="T1873" i="1"/>
  <c r="U1873" i="1"/>
  <c r="V1873" i="1"/>
  <c r="X1873" i="1"/>
  <c r="R1874" i="1"/>
  <c r="S1874" i="1"/>
  <c r="T1874" i="1"/>
  <c r="U1874" i="1"/>
  <c r="V1874" i="1"/>
  <c r="X1874" i="1"/>
  <c r="R1875" i="1"/>
  <c r="S1875" i="1"/>
  <c r="T1875" i="1"/>
  <c r="U1875" i="1"/>
  <c r="V1875" i="1"/>
  <c r="X1875" i="1"/>
  <c r="R1876" i="1"/>
  <c r="S1876" i="1"/>
  <c r="T1876" i="1"/>
  <c r="U1876" i="1"/>
  <c r="V1876" i="1"/>
  <c r="X1876" i="1"/>
  <c r="R1877" i="1"/>
  <c r="S1877" i="1"/>
  <c r="T1877" i="1"/>
  <c r="U1877" i="1"/>
  <c r="V1877" i="1"/>
  <c r="X1877" i="1"/>
  <c r="R1878" i="1"/>
  <c r="S1878" i="1"/>
  <c r="T1878" i="1"/>
  <c r="U1878" i="1"/>
  <c r="V1878" i="1"/>
  <c r="X1878" i="1"/>
  <c r="R1879" i="1"/>
  <c r="S1879" i="1"/>
  <c r="T1879" i="1"/>
  <c r="U1879" i="1"/>
  <c r="V1879" i="1"/>
  <c r="X1879" i="1"/>
  <c r="R1880" i="1"/>
  <c r="S1880" i="1"/>
  <c r="T1880" i="1"/>
  <c r="U1880" i="1"/>
  <c r="V1880" i="1"/>
  <c r="X1880" i="1"/>
  <c r="R1881" i="1"/>
  <c r="S1881" i="1"/>
  <c r="T1881" i="1"/>
  <c r="U1881" i="1"/>
  <c r="V1881" i="1"/>
  <c r="X1881" i="1"/>
  <c r="R1882" i="1"/>
  <c r="S1882" i="1"/>
  <c r="T1882" i="1"/>
  <c r="U1882" i="1"/>
  <c r="V1882" i="1"/>
  <c r="X1882" i="1"/>
  <c r="R1883" i="1"/>
  <c r="S1883" i="1"/>
  <c r="T1883" i="1"/>
  <c r="U1883" i="1"/>
  <c r="V1883" i="1"/>
  <c r="X1883" i="1"/>
  <c r="R1884" i="1"/>
  <c r="S1884" i="1"/>
  <c r="T1884" i="1"/>
  <c r="U1884" i="1"/>
  <c r="V1884" i="1"/>
  <c r="X1884" i="1"/>
  <c r="R1885" i="1"/>
  <c r="S1885" i="1"/>
  <c r="T1885" i="1"/>
  <c r="U1885" i="1"/>
  <c r="V1885" i="1"/>
  <c r="X1885" i="1"/>
  <c r="R1886" i="1"/>
  <c r="S1886" i="1"/>
  <c r="T1886" i="1"/>
  <c r="U1886" i="1"/>
  <c r="V1886" i="1"/>
  <c r="X1886" i="1"/>
  <c r="R1887" i="1"/>
  <c r="S1887" i="1"/>
  <c r="T1887" i="1"/>
  <c r="U1887" i="1"/>
  <c r="V1887" i="1"/>
  <c r="X1887" i="1"/>
  <c r="R1888" i="1"/>
  <c r="S1888" i="1"/>
  <c r="T1888" i="1"/>
  <c r="U1888" i="1"/>
  <c r="V1888" i="1"/>
  <c r="X1888" i="1"/>
  <c r="R1889" i="1"/>
  <c r="S1889" i="1"/>
  <c r="T1889" i="1"/>
  <c r="U1889" i="1"/>
  <c r="V1889" i="1"/>
  <c r="X1889" i="1"/>
  <c r="R1890" i="1"/>
  <c r="S1890" i="1"/>
  <c r="T1890" i="1"/>
  <c r="U1890" i="1"/>
  <c r="V1890" i="1"/>
  <c r="X1890" i="1"/>
  <c r="R1891" i="1"/>
  <c r="S1891" i="1"/>
  <c r="T1891" i="1"/>
  <c r="U1891" i="1"/>
  <c r="V1891" i="1"/>
  <c r="X1891" i="1"/>
  <c r="R1892" i="1"/>
  <c r="S1892" i="1"/>
  <c r="T1892" i="1"/>
  <c r="U1892" i="1"/>
  <c r="V1892" i="1"/>
  <c r="X1892" i="1"/>
  <c r="R1893" i="1"/>
  <c r="S1893" i="1"/>
  <c r="T1893" i="1"/>
  <c r="U1893" i="1"/>
  <c r="V1893" i="1"/>
  <c r="X1893" i="1"/>
  <c r="R1894" i="1"/>
  <c r="S1894" i="1"/>
  <c r="T1894" i="1"/>
  <c r="U1894" i="1"/>
  <c r="V1894" i="1"/>
  <c r="X1894" i="1"/>
  <c r="R1895" i="1"/>
  <c r="S1895" i="1"/>
  <c r="T1895" i="1"/>
  <c r="U1895" i="1"/>
  <c r="V1895" i="1"/>
  <c r="X1895" i="1"/>
  <c r="R1896" i="1"/>
  <c r="S1896" i="1"/>
  <c r="T1896" i="1"/>
  <c r="U1896" i="1"/>
  <c r="V1896" i="1"/>
  <c r="X1896" i="1"/>
  <c r="R1897" i="1"/>
  <c r="S1897" i="1"/>
  <c r="T1897" i="1"/>
  <c r="U1897" i="1"/>
  <c r="V1897" i="1"/>
  <c r="X1897" i="1"/>
  <c r="R1898" i="1"/>
  <c r="S1898" i="1"/>
  <c r="T1898" i="1"/>
  <c r="U1898" i="1"/>
  <c r="V1898" i="1"/>
  <c r="X1898" i="1"/>
  <c r="R1899" i="1"/>
  <c r="S1899" i="1"/>
  <c r="T1899" i="1"/>
  <c r="U1899" i="1"/>
  <c r="V1899" i="1"/>
  <c r="X1899" i="1"/>
  <c r="R1900" i="1"/>
  <c r="S1900" i="1"/>
  <c r="T1900" i="1"/>
  <c r="U1900" i="1"/>
  <c r="V1900" i="1"/>
  <c r="X1900" i="1"/>
  <c r="R1901" i="1"/>
  <c r="S1901" i="1"/>
  <c r="T1901" i="1"/>
  <c r="U1901" i="1"/>
  <c r="V1901" i="1"/>
  <c r="X1901" i="1"/>
  <c r="R1902" i="1"/>
  <c r="S1902" i="1"/>
  <c r="T1902" i="1"/>
  <c r="U1902" i="1"/>
  <c r="V1902" i="1"/>
  <c r="X1902" i="1"/>
  <c r="R1903" i="1"/>
  <c r="S1903" i="1"/>
  <c r="T1903" i="1"/>
  <c r="U1903" i="1"/>
  <c r="V1903" i="1"/>
  <c r="X1903" i="1"/>
  <c r="R1904" i="1"/>
  <c r="S1904" i="1"/>
  <c r="T1904" i="1"/>
  <c r="U1904" i="1"/>
  <c r="V1904" i="1"/>
  <c r="X1904" i="1"/>
  <c r="R1905" i="1"/>
  <c r="S1905" i="1"/>
  <c r="T1905" i="1"/>
  <c r="U1905" i="1"/>
  <c r="V1905" i="1"/>
  <c r="X1905" i="1"/>
  <c r="R1906" i="1"/>
  <c r="S1906" i="1"/>
  <c r="T1906" i="1"/>
  <c r="U1906" i="1"/>
  <c r="V1906" i="1"/>
  <c r="X1906" i="1"/>
  <c r="R1907" i="1"/>
  <c r="S1907" i="1"/>
  <c r="T1907" i="1"/>
  <c r="U1907" i="1"/>
  <c r="V1907" i="1"/>
  <c r="X1907" i="1"/>
  <c r="R1908" i="1"/>
  <c r="S1908" i="1"/>
  <c r="T1908" i="1"/>
  <c r="U1908" i="1"/>
  <c r="V1908" i="1"/>
  <c r="X1908" i="1"/>
  <c r="R1909" i="1"/>
  <c r="S1909" i="1"/>
  <c r="T1909" i="1"/>
  <c r="U1909" i="1"/>
  <c r="V1909" i="1"/>
  <c r="X1909" i="1"/>
  <c r="R1910" i="1"/>
  <c r="S1910" i="1"/>
  <c r="T1910" i="1"/>
  <c r="U1910" i="1"/>
  <c r="V1910" i="1"/>
  <c r="X1910" i="1"/>
  <c r="R1911" i="1"/>
  <c r="S1911" i="1"/>
  <c r="T1911" i="1"/>
  <c r="U1911" i="1"/>
  <c r="V1911" i="1"/>
  <c r="X1911" i="1"/>
  <c r="R1912" i="1"/>
  <c r="S1912" i="1"/>
  <c r="T1912" i="1"/>
  <c r="U1912" i="1"/>
  <c r="V1912" i="1"/>
  <c r="X1912" i="1"/>
  <c r="R1913" i="1"/>
  <c r="S1913" i="1"/>
  <c r="T1913" i="1"/>
  <c r="U1913" i="1"/>
  <c r="V1913" i="1"/>
  <c r="X1913" i="1"/>
  <c r="R1914" i="1"/>
  <c r="S1914" i="1"/>
  <c r="T1914" i="1"/>
  <c r="U1914" i="1"/>
  <c r="V1914" i="1"/>
  <c r="X1914" i="1"/>
  <c r="R1915" i="1"/>
  <c r="S1915" i="1"/>
  <c r="T1915" i="1"/>
  <c r="U1915" i="1"/>
  <c r="V1915" i="1"/>
  <c r="X1915" i="1"/>
  <c r="R1916" i="1"/>
  <c r="S1916" i="1"/>
  <c r="T1916" i="1"/>
  <c r="U1916" i="1"/>
  <c r="V1916" i="1"/>
  <c r="X1916" i="1"/>
  <c r="R1917" i="1"/>
  <c r="S1917" i="1"/>
  <c r="T1917" i="1"/>
  <c r="U1917" i="1"/>
  <c r="V1917" i="1"/>
  <c r="X1917" i="1"/>
  <c r="R1918" i="1"/>
  <c r="S1918" i="1"/>
  <c r="T1918" i="1"/>
  <c r="U1918" i="1"/>
  <c r="V1918" i="1"/>
  <c r="X1918" i="1"/>
  <c r="R1919" i="1"/>
  <c r="S1919" i="1"/>
  <c r="T1919" i="1"/>
  <c r="U1919" i="1"/>
  <c r="V1919" i="1"/>
  <c r="X1919" i="1"/>
  <c r="R1920" i="1"/>
  <c r="S1920" i="1"/>
  <c r="T1920" i="1"/>
  <c r="U1920" i="1"/>
  <c r="V1920" i="1"/>
  <c r="X1920" i="1"/>
  <c r="R1921" i="1"/>
  <c r="S1921" i="1"/>
  <c r="T1921" i="1"/>
  <c r="U1921" i="1"/>
  <c r="V1921" i="1"/>
  <c r="X1921" i="1"/>
  <c r="R1922" i="1"/>
  <c r="S1922" i="1"/>
  <c r="T1922" i="1"/>
  <c r="U1922" i="1"/>
  <c r="V1922" i="1"/>
  <c r="X1922" i="1"/>
  <c r="R1923" i="1"/>
  <c r="S1923" i="1"/>
  <c r="T1923" i="1"/>
  <c r="U1923" i="1"/>
  <c r="V1923" i="1"/>
  <c r="X1923" i="1"/>
  <c r="R1924" i="1"/>
  <c r="S1924" i="1"/>
  <c r="T1924" i="1"/>
  <c r="U1924" i="1"/>
  <c r="V1924" i="1"/>
  <c r="X1924" i="1"/>
  <c r="R1925" i="1"/>
  <c r="S1925" i="1"/>
  <c r="T1925" i="1"/>
  <c r="U1925" i="1"/>
  <c r="V1925" i="1"/>
  <c r="X1925" i="1"/>
  <c r="R1926" i="1"/>
  <c r="S1926" i="1"/>
  <c r="T1926" i="1"/>
  <c r="U1926" i="1"/>
  <c r="V1926" i="1"/>
  <c r="X1926" i="1"/>
  <c r="R1927" i="1"/>
  <c r="S1927" i="1"/>
  <c r="T1927" i="1"/>
  <c r="U1927" i="1"/>
  <c r="V1927" i="1"/>
  <c r="X1927" i="1"/>
  <c r="R1928" i="1"/>
  <c r="S1928" i="1"/>
  <c r="T1928" i="1"/>
  <c r="U1928" i="1"/>
  <c r="V1928" i="1"/>
  <c r="X1928" i="1"/>
  <c r="R1929" i="1"/>
  <c r="S1929" i="1"/>
  <c r="T1929" i="1"/>
  <c r="U1929" i="1"/>
  <c r="V1929" i="1"/>
  <c r="X1929" i="1"/>
  <c r="R1930" i="1"/>
  <c r="S1930" i="1"/>
  <c r="T1930" i="1"/>
  <c r="U1930" i="1"/>
  <c r="V1930" i="1"/>
  <c r="X1930" i="1"/>
  <c r="R1931" i="1"/>
  <c r="S1931" i="1"/>
  <c r="T1931" i="1"/>
  <c r="U1931" i="1"/>
  <c r="V1931" i="1"/>
  <c r="X1931" i="1"/>
  <c r="R1932" i="1"/>
  <c r="S1932" i="1"/>
  <c r="T1932" i="1"/>
  <c r="U1932" i="1"/>
  <c r="V1932" i="1"/>
  <c r="X1932" i="1"/>
  <c r="R1933" i="1"/>
  <c r="S1933" i="1"/>
  <c r="T1933" i="1"/>
  <c r="U1933" i="1"/>
  <c r="V1933" i="1"/>
  <c r="X1933" i="1"/>
  <c r="R1934" i="1"/>
  <c r="S1934" i="1"/>
  <c r="T1934" i="1"/>
  <c r="U1934" i="1"/>
  <c r="V1934" i="1"/>
  <c r="X1934" i="1"/>
  <c r="R1935" i="1"/>
  <c r="S1935" i="1"/>
  <c r="T1935" i="1"/>
  <c r="U1935" i="1"/>
  <c r="V1935" i="1"/>
  <c r="X1935" i="1"/>
  <c r="R1936" i="1"/>
  <c r="S1936" i="1"/>
  <c r="T1936" i="1"/>
  <c r="U1936" i="1"/>
  <c r="V1936" i="1"/>
  <c r="X1936" i="1"/>
  <c r="R1937" i="1"/>
  <c r="S1937" i="1"/>
  <c r="T1937" i="1"/>
  <c r="U1937" i="1"/>
  <c r="V1937" i="1"/>
  <c r="X1937" i="1"/>
  <c r="R1938" i="1"/>
  <c r="S1938" i="1"/>
  <c r="T1938" i="1"/>
  <c r="U1938" i="1"/>
  <c r="V1938" i="1"/>
  <c r="X1938" i="1"/>
  <c r="R1939" i="1"/>
  <c r="S1939" i="1"/>
  <c r="T1939" i="1"/>
  <c r="U1939" i="1"/>
  <c r="V1939" i="1"/>
  <c r="X1939" i="1"/>
  <c r="R1940" i="1"/>
  <c r="S1940" i="1"/>
  <c r="T1940" i="1"/>
  <c r="U1940" i="1"/>
  <c r="V1940" i="1"/>
  <c r="X1940" i="1"/>
  <c r="R1941" i="1"/>
  <c r="S1941" i="1"/>
  <c r="T1941" i="1"/>
  <c r="U1941" i="1"/>
  <c r="V1941" i="1"/>
  <c r="X1941" i="1"/>
  <c r="R1942" i="1"/>
  <c r="S1942" i="1"/>
  <c r="T1942" i="1"/>
  <c r="U1942" i="1"/>
  <c r="V1942" i="1"/>
  <c r="X1942" i="1"/>
  <c r="R1943" i="1"/>
  <c r="S1943" i="1"/>
  <c r="T1943" i="1"/>
  <c r="U1943" i="1"/>
  <c r="V1943" i="1"/>
  <c r="X1943" i="1"/>
  <c r="R1944" i="1"/>
  <c r="S1944" i="1"/>
  <c r="T1944" i="1"/>
  <c r="U1944" i="1"/>
  <c r="V1944" i="1"/>
  <c r="X1944" i="1"/>
  <c r="R1945" i="1"/>
  <c r="S1945" i="1"/>
  <c r="T1945" i="1"/>
  <c r="U1945" i="1"/>
  <c r="V1945" i="1"/>
  <c r="X1945" i="1"/>
  <c r="R1946" i="1"/>
  <c r="S1946" i="1"/>
  <c r="T1946" i="1"/>
  <c r="U1946" i="1"/>
  <c r="V1946" i="1"/>
  <c r="X1946" i="1"/>
  <c r="R1947" i="1"/>
  <c r="S1947" i="1"/>
  <c r="T1947" i="1"/>
  <c r="U1947" i="1"/>
  <c r="V1947" i="1"/>
  <c r="X1947" i="1"/>
  <c r="R1948" i="1"/>
  <c r="S1948" i="1"/>
  <c r="T1948" i="1"/>
  <c r="U1948" i="1"/>
  <c r="V1948" i="1"/>
  <c r="X1948" i="1"/>
  <c r="R1949" i="1"/>
  <c r="S1949" i="1"/>
  <c r="T1949" i="1"/>
  <c r="U1949" i="1"/>
  <c r="V1949" i="1"/>
  <c r="X1949" i="1"/>
  <c r="R1950" i="1"/>
  <c r="S1950" i="1"/>
  <c r="T1950" i="1"/>
  <c r="U1950" i="1"/>
  <c r="V1950" i="1"/>
  <c r="X1950" i="1"/>
  <c r="R1951" i="1"/>
  <c r="S1951" i="1"/>
  <c r="T1951" i="1"/>
  <c r="U1951" i="1"/>
  <c r="V1951" i="1"/>
  <c r="X1951" i="1"/>
  <c r="R1952" i="1"/>
  <c r="S1952" i="1"/>
  <c r="T1952" i="1"/>
  <c r="U1952" i="1"/>
  <c r="V1952" i="1"/>
  <c r="X1952" i="1"/>
  <c r="R1953" i="1"/>
  <c r="S1953" i="1"/>
  <c r="T1953" i="1"/>
  <c r="U1953" i="1"/>
  <c r="V1953" i="1"/>
  <c r="X1953" i="1"/>
  <c r="R1954" i="1"/>
  <c r="S1954" i="1"/>
  <c r="T1954" i="1"/>
  <c r="U1954" i="1"/>
  <c r="V1954" i="1"/>
  <c r="X1954" i="1"/>
  <c r="R1955" i="1"/>
  <c r="S1955" i="1"/>
  <c r="T1955" i="1"/>
  <c r="U1955" i="1"/>
  <c r="V1955" i="1"/>
  <c r="X1955" i="1"/>
  <c r="R1956" i="1"/>
  <c r="S1956" i="1"/>
  <c r="T1956" i="1"/>
  <c r="U1956" i="1"/>
  <c r="V1956" i="1"/>
  <c r="X1956" i="1"/>
  <c r="R1957" i="1"/>
  <c r="S1957" i="1"/>
  <c r="T1957" i="1"/>
  <c r="U1957" i="1"/>
  <c r="V1957" i="1"/>
  <c r="X1957" i="1"/>
  <c r="R1958" i="1"/>
  <c r="S1958" i="1"/>
  <c r="T1958" i="1"/>
  <c r="U1958" i="1"/>
  <c r="V1958" i="1"/>
  <c r="X1958" i="1"/>
  <c r="R1959" i="1"/>
  <c r="S1959" i="1"/>
  <c r="T1959" i="1"/>
  <c r="U1959" i="1"/>
  <c r="V1959" i="1"/>
  <c r="X1959" i="1"/>
  <c r="R1960" i="1"/>
  <c r="S1960" i="1"/>
  <c r="T1960" i="1"/>
  <c r="U1960" i="1"/>
  <c r="V1960" i="1"/>
  <c r="X1960" i="1"/>
  <c r="R1961" i="1"/>
  <c r="S1961" i="1"/>
  <c r="T1961" i="1"/>
  <c r="U1961" i="1"/>
  <c r="V1961" i="1"/>
  <c r="X1961" i="1"/>
  <c r="R1962" i="1"/>
  <c r="S1962" i="1"/>
  <c r="T1962" i="1"/>
  <c r="U1962" i="1"/>
  <c r="V1962" i="1"/>
  <c r="X1962" i="1"/>
  <c r="R1963" i="1"/>
  <c r="S1963" i="1"/>
  <c r="T1963" i="1"/>
  <c r="U1963" i="1"/>
  <c r="V1963" i="1"/>
  <c r="X1963" i="1"/>
  <c r="R1964" i="1"/>
  <c r="S1964" i="1"/>
  <c r="T1964" i="1"/>
  <c r="U1964" i="1"/>
  <c r="V1964" i="1"/>
  <c r="X1964" i="1"/>
  <c r="R1965" i="1"/>
  <c r="S1965" i="1"/>
  <c r="T1965" i="1"/>
  <c r="U1965" i="1"/>
  <c r="V1965" i="1"/>
  <c r="X1965" i="1"/>
  <c r="R1966" i="1"/>
  <c r="S1966" i="1"/>
  <c r="T1966" i="1"/>
  <c r="U1966" i="1"/>
  <c r="V1966" i="1"/>
  <c r="X1966" i="1"/>
  <c r="R1967" i="1"/>
  <c r="S1967" i="1"/>
  <c r="T1967" i="1"/>
  <c r="U1967" i="1"/>
  <c r="V1967" i="1"/>
  <c r="X1967" i="1"/>
  <c r="R1968" i="1"/>
  <c r="S1968" i="1"/>
  <c r="T1968" i="1"/>
  <c r="U1968" i="1"/>
  <c r="V1968" i="1"/>
  <c r="X1968" i="1"/>
  <c r="R1969" i="1"/>
  <c r="S1969" i="1"/>
  <c r="T1969" i="1"/>
  <c r="U1969" i="1"/>
  <c r="V1969" i="1"/>
  <c r="X1969" i="1"/>
  <c r="R1970" i="1"/>
  <c r="S1970" i="1"/>
  <c r="T1970" i="1"/>
  <c r="U1970" i="1"/>
  <c r="V1970" i="1"/>
  <c r="X1970" i="1"/>
  <c r="R1971" i="1"/>
  <c r="S1971" i="1"/>
  <c r="T1971" i="1"/>
  <c r="U1971" i="1"/>
  <c r="V1971" i="1"/>
  <c r="X1971" i="1"/>
  <c r="R1972" i="1"/>
  <c r="S1972" i="1"/>
  <c r="T1972" i="1"/>
  <c r="U1972" i="1"/>
  <c r="V1972" i="1"/>
  <c r="X1972" i="1"/>
  <c r="R1973" i="1"/>
  <c r="S1973" i="1"/>
  <c r="T1973" i="1"/>
  <c r="U1973" i="1"/>
  <c r="V1973" i="1"/>
  <c r="X1973" i="1"/>
  <c r="R1974" i="1"/>
  <c r="S1974" i="1"/>
  <c r="T1974" i="1"/>
  <c r="U1974" i="1"/>
  <c r="V1974" i="1"/>
  <c r="X1974" i="1"/>
  <c r="R1975" i="1"/>
  <c r="S1975" i="1"/>
  <c r="T1975" i="1"/>
  <c r="U1975" i="1"/>
  <c r="V1975" i="1"/>
  <c r="X1975" i="1"/>
  <c r="R1976" i="1"/>
  <c r="S1976" i="1"/>
  <c r="T1976" i="1"/>
  <c r="U1976" i="1"/>
  <c r="V1976" i="1"/>
  <c r="X1976" i="1"/>
  <c r="R1977" i="1"/>
  <c r="S1977" i="1"/>
  <c r="T1977" i="1"/>
  <c r="U1977" i="1"/>
  <c r="V1977" i="1"/>
  <c r="X1977" i="1"/>
  <c r="R1978" i="1"/>
  <c r="S1978" i="1"/>
  <c r="T1978" i="1"/>
  <c r="U1978" i="1"/>
  <c r="V1978" i="1"/>
  <c r="X1978" i="1"/>
  <c r="R1979" i="1"/>
  <c r="S1979" i="1"/>
  <c r="T1979" i="1"/>
  <c r="U1979" i="1"/>
  <c r="V1979" i="1"/>
  <c r="X1979" i="1"/>
  <c r="R1980" i="1"/>
  <c r="S1980" i="1"/>
  <c r="T1980" i="1"/>
  <c r="U1980" i="1"/>
  <c r="V1980" i="1"/>
  <c r="X1980" i="1"/>
  <c r="R1981" i="1"/>
  <c r="S1981" i="1"/>
  <c r="T1981" i="1"/>
  <c r="U1981" i="1"/>
  <c r="V1981" i="1"/>
  <c r="X1981" i="1"/>
  <c r="R1982" i="1"/>
  <c r="S1982" i="1"/>
  <c r="T1982" i="1"/>
  <c r="U1982" i="1"/>
  <c r="V1982" i="1"/>
  <c r="X1982" i="1"/>
  <c r="R1983" i="1"/>
  <c r="S1983" i="1"/>
  <c r="T1983" i="1"/>
  <c r="U1983" i="1"/>
  <c r="V1983" i="1"/>
  <c r="X1983" i="1"/>
  <c r="R1984" i="1"/>
  <c r="S1984" i="1"/>
  <c r="T1984" i="1"/>
  <c r="U1984" i="1"/>
  <c r="V1984" i="1"/>
  <c r="X1984" i="1"/>
  <c r="R1985" i="1"/>
  <c r="S1985" i="1"/>
  <c r="T1985" i="1"/>
  <c r="U1985" i="1"/>
  <c r="V1985" i="1"/>
  <c r="X1985" i="1"/>
  <c r="R1986" i="1"/>
  <c r="S1986" i="1"/>
  <c r="T1986" i="1"/>
  <c r="U1986" i="1"/>
  <c r="V1986" i="1"/>
  <c r="X1986" i="1"/>
  <c r="R1987" i="1"/>
  <c r="S1987" i="1"/>
  <c r="T1987" i="1"/>
  <c r="U1987" i="1"/>
  <c r="V1987" i="1"/>
  <c r="X1987" i="1"/>
  <c r="R1988" i="1"/>
  <c r="S1988" i="1"/>
  <c r="T1988" i="1"/>
  <c r="U1988" i="1"/>
  <c r="V1988" i="1"/>
  <c r="X1988" i="1"/>
  <c r="R1989" i="1"/>
  <c r="S1989" i="1"/>
  <c r="T1989" i="1"/>
  <c r="U1989" i="1"/>
  <c r="V1989" i="1"/>
  <c r="X1989" i="1"/>
  <c r="R1990" i="1"/>
  <c r="S1990" i="1"/>
  <c r="T1990" i="1"/>
  <c r="U1990" i="1"/>
  <c r="V1990" i="1"/>
  <c r="X1990" i="1"/>
  <c r="R1991" i="1"/>
  <c r="S1991" i="1"/>
  <c r="T1991" i="1"/>
  <c r="U1991" i="1"/>
  <c r="V1991" i="1"/>
  <c r="X1991" i="1"/>
  <c r="R1992" i="1"/>
  <c r="S1992" i="1"/>
  <c r="T1992" i="1"/>
  <c r="U1992" i="1"/>
  <c r="V1992" i="1"/>
  <c r="X1992" i="1"/>
  <c r="R1993" i="1"/>
  <c r="S1993" i="1"/>
  <c r="T1993" i="1"/>
  <c r="U1993" i="1"/>
  <c r="V1993" i="1"/>
  <c r="X1993" i="1"/>
  <c r="R1994" i="1"/>
  <c r="S1994" i="1"/>
  <c r="T1994" i="1"/>
  <c r="U1994" i="1"/>
  <c r="V1994" i="1"/>
  <c r="X1994" i="1"/>
  <c r="R1995" i="1"/>
  <c r="S1995" i="1"/>
  <c r="T1995" i="1"/>
  <c r="U1995" i="1"/>
  <c r="V1995" i="1"/>
  <c r="X1995" i="1"/>
  <c r="R1996" i="1"/>
  <c r="S1996" i="1"/>
  <c r="T1996" i="1"/>
  <c r="U1996" i="1"/>
  <c r="V1996" i="1"/>
  <c r="X1996" i="1"/>
  <c r="R1997" i="1"/>
  <c r="S1997" i="1"/>
  <c r="T1997" i="1"/>
  <c r="U1997" i="1"/>
  <c r="V1997" i="1"/>
  <c r="X1997" i="1"/>
  <c r="R1998" i="1"/>
  <c r="S1998" i="1"/>
  <c r="T1998" i="1"/>
  <c r="U1998" i="1"/>
  <c r="V1998" i="1"/>
  <c r="X1998" i="1"/>
  <c r="R1999" i="1"/>
  <c r="S1999" i="1"/>
  <c r="T1999" i="1"/>
  <c r="U1999" i="1"/>
  <c r="V1999" i="1"/>
  <c r="X1999" i="1"/>
  <c r="R2000" i="1"/>
  <c r="S2000" i="1"/>
  <c r="T2000" i="1"/>
  <c r="U2000" i="1"/>
  <c r="V2000" i="1"/>
  <c r="X2000" i="1"/>
  <c r="R2001" i="1"/>
  <c r="S2001" i="1"/>
  <c r="T2001" i="1"/>
  <c r="U2001" i="1"/>
  <c r="V2001" i="1"/>
  <c r="X2001" i="1"/>
  <c r="X2" i="1"/>
  <c r="V2" i="1"/>
  <c r="U2" i="1"/>
  <c r="T2" i="1"/>
  <c r="S2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" i="1"/>
  <c r="AG2" i="1" l="1"/>
  <c r="AI2" i="1"/>
  <c r="AH2" i="1"/>
  <c r="AG1994" i="1"/>
  <c r="AH1994" i="1"/>
  <c r="AG1986" i="1"/>
  <c r="AH1986" i="1"/>
  <c r="AG1978" i="1"/>
  <c r="AH1978" i="1"/>
  <c r="AG1970" i="1"/>
  <c r="AH1970" i="1"/>
  <c r="AG1962" i="1"/>
  <c r="AH1962" i="1"/>
  <c r="AG1954" i="1"/>
  <c r="AH1954" i="1"/>
  <c r="AG1946" i="1"/>
  <c r="AH1946" i="1"/>
  <c r="AG1938" i="1"/>
  <c r="AH1938" i="1"/>
  <c r="AG1930" i="1"/>
  <c r="AH1930" i="1"/>
  <c r="AG1922" i="1"/>
  <c r="AH1922" i="1"/>
  <c r="AG1914" i="1"/>
  <c r="AH1914" i="1"/>
  <c r="AG1906" i="1"/>
  <c r="AH1906" i="1"/>
  <c r="AG1898" i="1"/>
  <c r="AH1898" i="1"/>
  <c r="AG1890" i="1"/>
  <c r="AH1890" i="1"/>
  <c r="AG1882" i="1"/>
  <c r="AH1882" i="1"/>
  <c r="AG1874" i="1"/>
  <c r="AH1874" i="1"/>
  <c r="AG1866" i="1"/>
  <c r="AH1866" i="1"/>
  <c r="AG1858" i="1"/>
  <c r="AH1858" i="1"/>
  <c r="AG1850" i="1"/>
  <c r="AH1850" i="1"/>
  <c r="AG1842" i="1"/>
  <c r="AH1842" i="1"/>
  <c r="AG1834" i="1"/>
  <c r="AH1834" i="1"/>
  <c r="AG1826" i="1"/>
  <c r="AH1826" i="1"/>
  <c r="AG1818" i="1"/>
  <c r="AH1818" i="1"/>
  <c r="AG1810" i="1"/>
  <c r="AH1810" i="1"/>
  <c r="AG1802" i="1"/>
  <c r="AH1802" i="1"/>
  <c r="AG1794" i="1"/>
  <c r="AH1794" i="1"/>
  <c r="AG1786" i="1"/>
  <c r="AH1786" i="1"/>
  <c r="AG1778" i="1"/>
  <c r="AH1778" i="1"/>
  <c r="AG1770" i="1"/>
  <c r="AH1770" i="1"/>
  <c r="AG1762" i="1"/>
  <c r="AH1762" i="1"/>
  <c r="AG1754" i="1"/>
  <c r="AH1754" i="1"/>
  <c r="AG1746" i="1"/>
  <c r="AH1746" i="1"/>
  <c r="AG1738" i="1"/>
  <c r="AH1738" i="1"/>
  <c r="AG1730" i="1"/>
  <c r="AH1730" i="1"/>
  <c r="AG1722" i="1"/>
  <c r="AH1722" i="1"/>
  <c r="AG1714" i="1"/>
  <c r="AH1714" i="1"/>
  <c r="AG1706" i="1"/>
  <c r="AH1706" i="1"/>
  <c r="AG1698" i="1"/>
  <c r="AH1698" i="1"/>
  <c r="AG1690" i="1"/>
  <c r="AH1690" i="1"/>
  <c r="AG1682" i="1"/>
  <c r="AH1682" i="1"/>
  <c r="AG1674" i="1"/>
  <c r="AH1674" i="1"/>
  <c r="AG1666" i="1"/>
  <c r="AH1666" i="1"/>
  <c r="AG1658" i="1"/>
  <c r="AH1658" i="1"/>
  <c r="AG1650" i="1"/>
  <c r="AH1650" i="1"/>
  <c r="AG1642" i="1"/>
  <c r="AH1642" i="1"/>
  <c r="AG1634" i="1"/>
  <c r="AH1634" i="1"/>
  <c r="AG1626" i="1"/>
  <c r="AH1626" i="1"/>
  <c r="AG1618" i="1"/>
  <c r="AH1618" i="1"/>
  <c r="AG1610" i="1"/>
  <c r="AH1610" i="1"/>
  <c r="AG1602" i="1"/>
  <c r="AH1602" i="1"/>
  <c r="AG1594" i="1"/>
  <c r="AH1594" i="1"/>
  <c r="AG1586" i="1"/>
  <c r="AH1586" i="1"/>
  <c r="AG1578" i="1"/>
  <c r="AH1578" i="1"/>
  <c r="AG1570" i="1"/>
  <c r="AH1570" i="1"/>
  <c r="AG1562" i="1"/>
  <c r="AH1562" i="1"/>
  <c r="AG1554" i="1"/>
  <c r="AH1554" i="1"/>
  <c r="AG1546" i="1"/>
  <c r="AH1546" i="1"/>
  <c r="AG1538" i="1"/>
  <c r="AH1538" i="1"/>
  <c r="AG1530" i="1"/>
  <c r="AH1530" i="1"/>
  <c r="AG1522" i="1"/>
  <c r="AH1522" i="1"/>
  <c r="AG1514" i="1"/>
  <c r="AH1514" i="1"/>
  <c r="AG1506" i="1"/>
  <c r="AH1506" i="1"/>
  <c r="AG1498" i="1"/>
  <c r="AH1498" i="1"/>
  <c r="AG1490" i="1"/>
  <c r="AH1490" i="1"/>
  <c r="AG1482" i="1"/>
  <c r="AH1482" i="1"/>
  <c r="AG1474" i="1"/>
  <c r="AH1474" i="1"/>
  <c r="AG1466" i="1"/>
  <c r="AH1466" i="1"/>
  <c r="AG1458" i="1"/>
  <c r="AH1458" i="1"/>
  <c r="AG1450" i="1"/>
  <c r="AH1450" i="1"/>
  <c r="AG1442" i="1"/>
  <c r="AH1442" i="1"/>
  <c r="AG1434" i="1"/>
  <c r="AH1434" i="1"/>
  <c r="AG1426" i="1"/>
  <c r="AH1426" i="1"/>
  <c r="AG1418" i="1"/>
  <c r="AH1418" i="1"/>
  <c r="AG1410" i="1"/>
  <c r="AH1410" i="1"/>
  <c r="AG1402" i="1"/>
  <c r="AH1402" i="1"/>
  <c r="AG1394" i="1"/>
  <c r="AH1394" i="1"/>
  <c r="AG1386" i="1"/>
  <c r="AH1386" i="1"/>
  <c r="AG1378" i="1"/>
  <c r="AH1378" i="1"/>
  <c r="AG1370" i="1"/>
  <c r="AH1370" i="1"/>
  <c r="AG1362" i="1"/>
  <c r="AH1362" i="1"/>
  <c r="AG1354" i="1"/>
  <c r="AH1354" i="1"/>
  <c r="AG1346" i="1"/>
  <c r="AH1346" i="1"/>
  <c r="AG1338" i="1"/>
  <c r="AH1338" i="1"/>
  <c r="AG1330" i="1"/>
  <c r="AH1330" i="1"/>
  <c r="AG1322" i="1"/>
  <c r="AH1322" i="1"/>
  <c r="AG1314" i="1"/>
  <c r="AH1314" i="1"/>
  <c r="AG1306" i="1"/>
  <c r="AH1306" i="1"/>
  <c r="AG1298" i="1"/>
  <c r="AH1298" i="1"/>
  <c r="AG1290" i="1"/>
  <c r="AH1290" i="1"/>
  <c r="AG1282" i="1"/>
  <c r="AH1282" i="1"/>
  <c r="AG1274" i="1"/>
  <c r="AH1274" i="1"/>
  <c r="AG1266" i="1"/>
  <c r="AH1266" i="1"/>
  <c r="AG1258" i="1"/>
  <c r="AH1258" i="1"/>
  <c r="AG1250" i="1"/>
  <c r="AH1250" i="1"/>
  <c r="AG1242" i="1"/>
  <c r="AH1242" i="1"/>
  <c r="AG1234" i="1"/>
  <c r="AH1234" i="1"/>
  <c r="AG1226" i="1"/>
  <c r="AH1226" i="1"/>
  <c r="AG1218" i="1"/>
  <c r="AH1218" i="1"/>
  <c r="AG1210" i="1"/>
  <c r="AH1210" i="1"/>
  <c r="AG1202" i="1"/>
  <c r="AH1202" i="1"/>
  <c r="AG1194" i="1"/>
  <c r="AH1194" i="1"/>
  <c r="AG1186" i="1"/>
  <c r="AH1186" i="1"/>
  <c r="AG1178" i="1"/>
  <c r="AH1178" i="1"/>
  <c r="AG1170" i="1"/>
  <c r="AH1170" i="1"/>
  <c r="AG1162" i="1"/>
  <c r="AH1162" i="1"/>
  <c r="AG1154" i="1"/>
  <c r="AH1154" i="1"/>
  <c r="AG1146" i="1"/>
  <c r="AH1146" i="1"/>
  <c r="AG1138" i="1"/>
  <c r="AH1138" i="1"/>
  <c r="AG1130" i="1"/>
  <c r="AH1130" i="1"/>
  <c r="AG1122" i="1"/>
  <c r="AH1122" i="1"/>
  <c r="AG1114" i="1"/>
  <c r="AH1114" i="1"/>
  <c r="AG1106" i="1"/>
  <c r="AH1106" i="1"/>
  <c r="AG1098" i="1"/>
  <c r="AH1098" i="1"/>
  <c r="AG1090" i="1"/>
  <c r="AH1090" i="1"/>
  <c r="AG1082" i="1"/>
  <c r="AH1082" i="1"/>
  <c r="AG1074" i="1"/>
  <c r="AH1074" i="1"/>
  <c r="AG1066" i="1"/>
  <c r="AH1066" i="1"/>
  <c r="AG1058" i="1"/>
  <c r="AH1058" i="1"/>
  <c r="AG1050" i="1"/>
  <c r="AH1050" i="1"/>
  <c r="AG1042" i="1"/>
  <c r="AH1042" i="1"/>
  <c r="AG1034" i="1"/>
  <c r="AH1034" i="1"/>
  <c r="AG1026" i="1"/>
  <c r="AH1026" i="1"/>
  <c r="AG1018" i="1"/>
  <c r="AH1018" i="1"/>
  <c r="AG1010" i="1"/>
  <c r="AH1010" i="1"/>
  <c r="AG1002" i="1"/>
  <c r="AH1002" i="1"/>
  <c r="AG994" i="1"/>
  <c r="AH994" i="1"/>
  <c r="AG986" i="1"/>
  <c r="AH986" i="1"/>
  <c r="AG978" i="1"/>
  <c r="AH978" i="1"/>
  <c r="AG970" i="1"/>
  <c r="AH970" i="1"/>
  <c r="AG962" i="1"/>
  <c r="AH962" i="1"/>
  <c r="AG954" i="1"/>
  <c r="AH954" i="1"/>
  <c r="AG946" i="1"/>
  <c r="AH946" i="1"/>
  <c r="AG938" i="1"/>
  <c r="AH938" i="1"/>
  <c r="AG930" i="1"/>
  <c r="AH930" i="1"/>
  <c r="AG922" i="1"/>
  <c r="AH922" i="1"/>
  <c r="AG914" i="1"/>
  <c r="AH914" i="1"/>
  <c r="AG906" i="1"/>
  <c r="AH906" i="1"/>
  <c r="AG898" i="1"/>
  <c r="AH898" i="1"/>
  <c r="AG890" i="1"/>
  <c r="AH890" i="1"/>
  <c r="AG882" i="1"/>
  <c r="AH882" i="1"/>
  <c r="AG874" i="1"/>
  <c r="AH874" i="1"/>
  <c r="AG866" i="1"/>
  <c r="AH866" i="1"/>
  <c r="AG858" i="1"/>
  <c r="AH858" i="1"/>
  <c r="AG850" i="1"/>
  <c r="AH850" i="1"/>
  <c r="AG842" i="1"/>
  <c r="AH842" i="1"/>
  <c r="AG834" i="1"/>
  <c r="AH834" i="1"/>
  <c r="AG826" i="1"/>
  <c r="AH826" i="1"/>
  <c r="AG818" i="1"/>
  <c r="AH818" i="1"/>
  <c r="AG810" i="1"/>
  <c r="AH810" i="1"/>
  <c r="AG802" i="1"/>
  <c r="AH802" i="1"/>
  <c r="AG794" i="1"/>
  <c r="AH794" i="1"/>
  <c r="AG786" i="1"/>
  <c r="AH786" i="1"/>
  <c r="AG778" i="1"/>
  <c r="AH778" i="1"/>
  <c r="AG770" i="1"/>
  <c r="AH770" i="1"/>
  <c r="AG762" i="1"/>
  <c r="AH762" i="1"/>
  <c r="AG754" i="1"/>
  <c r="AH754" i="1"/>
  <c r="AG746" i="1"/>
  <c r="AH746" i="1"/>
  <c r="AG738" i="1"/>
  <c r="AH738" i="1"/>
  <c r="AG730" i="1"/>
  <c r="AH730" i="1"/>
  <c r="AG722" i="1"/>
  <c r="AH722" i="1"/>
  <c r="AG714" i="1"/>
  <c r="AH714" i="1"/>
  <c r="AG706" i="1"/>
  <c r="AH706" i="1"/>
  <c r="AG698" i="1"/>
  <c r="AH698" i="1"/>
  <c r="AG690" i="1"/>
  <c r="AH690" i="1"/>
  <c r="AG682" i="1"/>
  <c r="AH682" i="1"/>
  <c r="AG674" i="1"/>
  <c r="AH674" i="1"/>
  <c r="AG666" i="1"/>
  <c r="AH666" i="1"/>
  <c r="AG658" i="1"/>
  <c r="AH658" i="1"/>
  <c r="AG650" i="1"/>
  <c r="AH650" i="1"/>
  <c r="AG642" i="1"/>
  <c r="AH642" i="1"/>
  <c r="AG634" i="1"/>
  <c r="AH634" i="1"/>
  <c r="AG626" i="1"/>
  <c r="AH626" i="1"/>
  <c r="AG618" i="1"/>
  <c r="AH618" i="1"/>
  <c r="AG610" i="1"/>
  <c r="AH610" i="1"/>
  <c r="AG602" i="1"/>
  <c r="AH602" i="1"/>
  <c r="AG594" i="1"/>
  <c r="AH594" i="1"/>
  <c r="AG586" i="1"/>
  <c r="AH586" i="1"/>
  <c r="AG578" i="1"/>
  <c r="AH578" i="1"/>
  <c r="AG570" i="1"/>
  <c r="AH570" i="1"/>
  <c r="AG562" i="1"/>
  <c r="AH562" i="1"/>
  <c r="AG554" i="1"/>
  <c r="AH554" i="1"/>
  <c r="AG546" i="1"/>
  <c r="AH546" i="1"/>
  <c r="AG538" i="1"/>
  <c r="AH538" i="1"/>
  <c r="AG530" i="1"/>
  <c r="AH530" i="1"/>
  <c r="AG522" i="1"/>
  <c r="AH522" i="1"/>
  <c r="AG514" i="1"/>
  <c r="AH514" i="1"/>
  <c r="AG506" i="1"/>
  <c r="AH506" i="1"/>
  <c r="AG498" i="1"/>
  <c r="AH498" i="1"/>
  <c r="AG490" i="1"/>
  <c r="AH490" i="1"/>
  <c r="AG482" i="1"/>
  <c r="AH482" i="1"/>
  <c r="AG474" i="1"/>
  <c r="AH474" i="1"/>
  <c r="AG466" i="1"/>
  <c r="AH466" i="1"/>
  <c r="AG458" i="1"/>
  <c r="AH458" i="1"/>
  <c r="AG450" i="1"/>
  <c r="AH450" i="1"/>
  <c r="AG442" i="1"/>
  <c r="AH442" i="1"/>
  <c r="AG434" i="1"/>
  <c r="AH434" i="1"/>
  <c r="AG426" i="1"/>
  <c r="AH426" i="1"/>
  <c r="AG418" i="1"/>
  <c r="AH418" i="1"/>
  <c r="AG410" i="1"/>
  <c r="AH410" i="1"/>
  <c r="AG402" i="1"/>
  <c r="AH402" i="1"/>
  <c r="AG394" i="1"/>
  <c r="AH394" i="1"/>
  <c r="AG386" i="1"/>
  <c r="AH386" i="1"/>
  <c r="AG378" i="1"/>
  <c r="AH378" i="1"/>
  <c r="AG370" i="1"/>
  <c r="AH370" i="1"/>
  <c r="AG362" i="1"/>
  <c r="AH362" i="1"/>
  <c r="AG354" i="1"/>
  <c r="AH354" i="1"/>
  <c r="AG346" i="1"/>
  <c r="AH346" i="1"/>
  <c r="AG338" i="1"/>
  <c r="AH338" i="1"/>
  <c r="AG330" i="1"/>
  <c r="AH330" i="1"/>
  <c r="AG322" i="1"/>
  <c r="AH322" i="1"/>
  <c r="AG314" i="1"/>
  <c r="AH314" i="1"/>
  <c r="AG306" i="1"/>
  <c r="AH306" i="1"/>
  <c r="AG298" i="1"/>
  <c r="AH298" i="1"/>
  <c r="AG290" i="1"/>
  <c r="AH290" i="1"/>
  <c r="AG282" i="1"/>
  <c r="AH282" i="1"/>
  <c r="AG274" i="1"/>
  <c r="AH274" i="1"/>
  <c r="AG266" i="1"/>
  <c r="AH266" i="1"/>
  <c r="AG258" i="1"/>
  <c r="AH258" i="1"/>
  <c r="AG250" i="1"/>
  <c r="AH250" i="1"/>
  <c r="AG242" i="1"/>
  <c r="AH242" i="1"/>
  <c r="AG234" i="1"/>
  <c r="AH234" i="1"/>
  <c r="AG226" i="1"/>
  <c r="AH226" i="1"/>
  <c r="AG218" i="1"/>
  <c r="AH218" i="1"/>
  <c r="AG210" i="1"/>
  <c r="AH210" i="1"/>
  <c r="AG202" i="1"/>
  <c r="AH202" i="1"/>
  <c r="AG194" i="1"/>
  <c r="AH194" i="1"/>
  <c r="AG186" i="1"/>
  <c r="AH186" i="1"/>
  <c r="AG178" i="1"/>
  <c r="AH178" i="1"/>
  <c r="AG170" i="1"/>
  <c r="AH170" i="1"/>
  <c r="AG162" i="1"/>
  <c r="AH162" i="1"/>
  <c r="AG154" i="1"/>
  <c r="AH154" i="1"/>
  <c r="AG146" i="1"/>
  <c r="AH146" i="1"/>
  <c r="AG138" i="1"/>
  <c r="AH138" i="1"/>
  <c r="AG130" i="1"/>
  <c r="AH130" i="1"/>
  <c r="AG122" i="1"/>
  <c r="AH122" i="1"/>
  <c r="AG114" i="1"/>
  <c r="AH114" i="1"/>
  <c r="AG106" i="1"/>
  <c r="AH106" i="1"/>
  <c r="AG98" i="1"/>
  <c r="AH98" i="1"/>
  <c r="AG90" i="1"/>
  <c r="AH90" i="1"/>
  <c r="AG82" i="1"/>
  <c r="AH82" i="1"/>
  <c r="AG74" i="1"/>
  <c r="AH74" i="1"/>
  <c r="AG66" i="1"/>
  <c r="AH66" i="1"/>
  <c r="AG58" i="1"/>
  <c r="AH58" i="1"/>
  <c r="AG50" i="1"/>
  <c r="AH50" i="1"/>
  <c r="AG42" i="1"/>
  <c r="AH42" i="1"/>
  <c r="AG34" i="1"/>
  <c r="AH34" i="1"/>
  <c r="AG26" i="1"/>
  <c r="AH26" i="1"/>
  <c r="AG18" i="1"/>
  <c r="AH18" i="1"/>
  <c r="AG10" i="1"/>
  <c r="AH10" i="1"/>
  <c r="AG2001" i="1"/>
  <c r="AH2001" i="1"/>
  <c r="AG1993" i="1"/>
  <c r="AH1993" i="1"/>
  <c r="AG1985" i="1"/>
  <c r="AH1985" i="1"/>
  <c r="AG1977" i="1"/>
  <c r="AH1977" i="1"/>
  <c r="AG1969" i="1"/>
  <c r="AH1969" i="1"/>
  <c r="AG1961" i="1"/>
  <c r="AH1961" i="1"/>
  <c r="AG1953" i="1"/>
  <c r="AH1953" i="1"/>
  <c r="AG1945" i="1"/>
  <c r="AH1945" i="1"/>
  <c r="AG1937" i="1"/>
  <c r="AH1937" i="1"/>
  <c r="AG1929" i="1"/>
  <c r="AH1929" i="1"/>
  <c r="AG1921" i="1"/>
  <c r="AH1921" i="1"/>
  <c r="AG1913" i="1"/>
  <c r="AH1913" i="1"/>
  <c r="AG1905" i="1"/>
  <c r="AH1905" i="1"/>
  <c r="AG1897" i="1"/>
  <c r="AH1897" i="1"/>
  <c r="AG1889" i="1"/>
  <c r="AH1889" i="1"/>
  <c r="AG1881" i="1"/>
  <c r="AH1881" i="1"/>
  <c r="AG1873" i="1"/>
  <c r="AH1873" i="1"/>
  <c r="AG1865" i="1"/>
  <c r="AH1865" i="1"/>
  <c r="AG1857" i="1"/>
  <c r="AH1857" i="1"/>
  <c r="AG1849" i="1"/>
  <c r="AH1849" i="1"/>
  <c r="AG1841" i="1"/>
  <c r="AH1841" i="1"/>
  <c r="AG1833" i="1"/>
  <c r="AH1833" i="1"/>
  <c r="AG1825" i="1"/>
  <c r="AH1825" i="1"/>
  <c r="AG1817" i="1"/>
  <c r="AH1817" i="1"/>
  <c r="AG1809" i="1"/>
  <c r="AH1809" i="1"/>
  <c r="AG1801" i="1"/>
  <c r="AH1801" i="1"/>
  <c r="AG1793" i="1"/>
  <c r="AH1793" i="1"/>
  <c r="AG1785" i="1"/>
  <c r="AH1785" i="1"/>
  <c r="AG1777" i="1"/>
  <c r="AH1777" i="1"/>
  <c r="AG1769" i="1"/>
  <c r="AH1769" i="1"/>
  <c r="AG1761" i="1"/>
  <c r="AH1761" i="1"/>
  <c r="AG1753" i="1"/>
  <c r="AH1753" i="1"/>
  <c r="AG1745" i="1"/>
  <c r="AH1745" i="1"/>
  <c r="AG1737" i="1"/>
  <c r="AH1737" i="1"/>
  <c r="AG1729" i="1"/>
  <c r="AH1729" i="1"/>
  <c r="AG1721" i="1"/>
  <c r="AH1721" i="1"/>
  <c r="AG1713" i="1"/>
  <c r="AH1713" i="1"/>
  <c r="AG1705" i="1"/>
  <c r="AH1705" i="1"/>
  <c r="AG1697" i="1"/>
  <c r="AH1697" i="1"/>
  <c r="AG1689" i="1"/>
  <c r="AH1689" i="1"/>
  <c r="AG1681" i="1"/>
  <c r="AH1681" i="1"/>
  <c r="AG1673" i="1"/>
  <c r="AH1673" i="1"/>
  <c r="AG1665" i="1"/>
  <c r="AH1665" i="1"/>
  <c r="AG1657" i="1"/>
  <c r="AH1657" i="1"/>
  <c r="AG1649" i="1"/>
  <c r="AH1649" i="1"/>
  <c r="AG1641" i="1"/>
  <c r="AH1641" i="1"/>
  <c r="AG1633" i="1"/>
  <c r="AH1633" i="1"/>
  <c r="AG1625" i="1"/>
  <c r="AH1625" i="1"/>
  <c r="AG1617" i="1"/>
  <c r="AH1617" i="1"/>
  <c r="AG1609" i="1"/>
  <c r="AH1609" i="1"/>
  <c r="AG1601" i="1"/>
  <c r="AH1601" i="1"/>
  <c r="AG1593" i="1"/>
  <c r="AH1593" i="1"/>
  <c r="AG1585" i="1"/>
  <c r="AH1585" i="1"/>
  <c r="AG1577" i="1"/>
  <c r="AH1577" i="1"/>
  <c r="AG1569" i="1"/>
  <c r="AH1569" i="1"/>
  <c r="AG1561" i="1"/>
  <c r="AH1561" i="1"/>
  <c r="AG1553" i="1"/>
  <c r="AH1553" i="1"/>
  <c r="AG1545" i="1"/>
  <c r="AH1545" i="1"/>
  <c r="AG1537" i="1"/>
  <c r="AH1537" i="1"/>
  <c r="AG1529" i="1"/>
  <c r="AH1529" i="1"/>
  <c r="AG1521" i="1"/>
  <c r="AH1521" i="1"/>
  <c r="AG1513" i="1"/>
  <c r="AH1513" i="1"/>
  <c r="AG1505" i="1"/>
  <c r="AH1505" i="1"/>
  <c r="AG1497" i="1"/>
  <c r="AH1497" i="1"/>
  <c r="AG1489" i="1"/>
  <c r="AH1489" i="1"/>
  <c r="AG1481" i="1"/>
  <c r="AH1481" i="1"/>
  <c r="AG1473" i="1"/>
  <c r="AH1473" i="1"/>
  <c r="AG1465" i="1"/>
  <c r="AH1465" i="1"/>
  <c r="AG1457" i="1"/>
  <c r="AH1457" i="1"/>
  <c r="AG1449" i="1"/>
  <c r="AH1449" i="1"/>
  <c r="AG1441" i="1"/>
  <c r="AH1441" i="1"/>
  <c r="AG1433" i="1"/>
  <c r="AH1433" i="1"/>
  <c r="AG1425" i="1"/>
  <c r="AH1425" i="1"/>
  <c r="AG1417" i="1"/>
  <c r="AH1417" i="1"/>
  <c r="AG1409" i="1"/>
  <c r="AH1409" i="1"/>
  <c r="AG1401" i="1"/>
  <c r="AH1401" i="1"/>
  <c r="AG1393" i="1"/>
  <c r="AH1393" i="1"/>
  <c r="AG1385" i="1"/>
  <c r="AH1385" i="1"/>
  <c r="AG1377" i="1"/>
  <c r="AH1377" i="1"/>
  <c r="AG1369" i="1"/>
  <c r="AH1369" i="1"/>
  <c r="AG1361" i="1"/>
  <c r="AH1361" i="1"/>
  <c r="AG1353" i="1"/>
  <c r="AH1353" i="1"/>
  <c r="AG1345" i="1"/>
  <c r="AH1345" i="1"/>
  <c r="AG1337" i="1"/>
  <c r="AH1337" i="1"/>
  <c r="AG1329" i="1"/>
  <c r="AH1329" i="1"/>
  <c r="AG1321" i="1"/>
  <c r="AH1321" i="1"/>
  <c r="AG1313" i="1"/>
  <c r="AH1313" i="1"/>
  <c r="AG1305" i="1"/>
  <c r="AH1305" i="1"/>
  <c r="AG1297" i="1"/>
  <c r="AH1297" i="1"/>
  <c r="AG1289" i="1"/>
  <c r="AH1289" i="1"/>
  <c r="AG1281" i="1"/>
  <c r="AH1281" i="1"/>
  <c r="AG1273" i="1"/>
  <c r="AH1273" i="1"/>
  <c r="AG1265" i="1"/>
  <c r="AH1265" i="1"/>
  <c r="AG1257" i="1"/>
  <c r="AH1257" i="1"/>
  <c r="AG1249" i="1"/>
  <c r="AH1249" i="1"/>
  <c r="AG1241" i="1"/>
  <c r="AH1241" i="1"/>
  <c r="AG1233" i="1"/>
  <c r="AH1233" i="1"/>
  <c r="AG1225" i="1"/>
  <c r="AH1225" i="1"/>
  <c r="AG1217" i="1"/>
  <c r="AH1217" i="1"/>
  <c r="AG1209" i="1"/>
  <c r="AH1209" i="1"/>
  <c r="AG1201" i="1"/>
  <c r="AH1201" i="1"/>
  <c r="AG1193" i="1"/>
  <c r="AH1193" i="1"/>
  <c r="AG1185" i="1"/>
  <c r="AH1185" i="1"/>
  <c r="AG1177" i="1"/>
  <c r="AH1177" i="1"/>
  <c r="AG1169" i="1"/>
  <c r="AH1169" i="1"/>
  <c r="AG1161" i="1"/>
  <c r="AH1161" i="1"/>
  <c r="AG1153" i="1"/>
  <c r="AH1153" i="1"/>
  <c r="AG1145" i="1"/>
  <c r="AH1145" i="1"/>
  <c r="AG1137" i="1"/>
  <c r="AH1137" i="1"/>
  <c r="AG1129" i="1"/>
  <c r="AH1129" i="1"/>
  <c r="AG1121" i="1"/>
  <c r="AH1121" i="1"/>
  <c r="AG1113" i="1"/>
  <c r="AH1113" i="1"/>
  <c r="AG1105" i="1"/>
  <c r="AH1105" i="1"/>
  <c r="AG1097" i="1"/>
  <c r="AH1097" i="1"/>
  <c r="AG1089" i="1"/>
  <c r="AH1089" i="1"/>
  <c r="AG1081" i="1"/>
  <c r="AH1081" i="1"/>
  <c r="AG1073" i="1"/>
  <c r="AH1073" i="1"/>
  <c r="AG1065" i="1"/>
  <c r="AH1065" i="1"/>
  <c r="AG1057" i="1"/>
  <c r="AH1057" i="1"/>
  <c r="AG1049" i="1"/>
  <c r="AH1049" i="1"/>
  <c r="AG1041" i="1"/>
  <c r="AH1041" i="1"/>
  <c r="AG1033" i="1"/>
  <c r="AH1033" i="1"/>
  <c r="AG1025" i="1"/>
  <c r="AH1025" i="1"/>
  <c r="AG1017" i="1"/>
  <c r="AH1017" i="1"/>
  <c r="AG1009" i="1"/>
  <c r="AH1009" i="1"/>
  <c r="AG1001" i="1"/>
  <c r="AH1001" i="1"/>
  <c r="AG993" i="1"/>
  <c r="AH993" i="1"/>
  <c r="AG985" i="1"/>
  <c r="AH985" i="1"/>
  <c r="AG977" i="1"/>
  <c r="AH977" i="1"/>
  <c r="AG969" i="1"/>
  <c r="AH969" i="1"/>
  <c r="AG961" i="1"/>
  <c r="AH961" i="1"/>
  <c r="AG953" i="1"/>
  <c r="AH953" i="1"/>
  <c r="AG945" i="1"/>
  <c r="AH945" i="1"/>
  <c r="AG937" i="1"/>
  <c r="AH937" i="1"/>
  <c r="AG929" i="1"/>
  <c r="AH929" i="1"/>
  <c r="AG921" i="1"/>
  <c r="AH921" i="1"/>
  <c r="AG913" i="1"/>
  <c r="AH913" i="1"/>
  <c r="AG905" i="1"/>
  <c r="AH905" i="1"/>
  <c r="AG897" i="1"/>
  <c r="AH897" i="1"/>
  <c r="AG889" i="1"/>
  <c r="AH889" i="1"/>
  <c r="AG881" i="1"/>
  <c r="AH881" i="1"/>
  <c r="AG873" i="1"/>
  <c r="AH873" i="1"/>
  <c r="AG865" i="1"/>
  <c r="AH865" i="1"/>
  <c r="AG857" i="1"/>
  <c r="AH857" i="1"/>
  <c r="AG849" i="1"/>
  <c r="AH849" i="1"/>
  <c r="AG841" i="1"/>
  <c r="AH841" i="1"/>
  <c r="AG833" i="1"/>
  <c r="AH833" i="1"/>
  <c r="AG825" i="1"/>
  <c r="AH825" i="1"/>
  <c r="AG817" i="1"/>
  <c r="AH817" i="1"/>
  <c r="AG809" i="1"/>
  <c r="AH809" i="1"/>
  <c r="AG801" i="1"/>
  <c r="AH801" i="1"/>
  <c r="AG793" i="1"/>
  <c r="AH793" i="1"/>
  <c r="AG785" i="1"/>
  <c r="AH785" i="1"/>
  <c r="AG777" i="1"/>
  <c r="AH777" i="1"/>
  <c r="AG769" i="1"/>
  <c r="AH769" i="1"/>
  <c r="AG761" i="1"/>
  <c r="AH761" i="1"/>
  <c r="AG753" i="1"/>
  <c r="AH753" i="1"/>
  <c r="AG745" i="1"/>
  <c r="AH745" i="1"/>
  <c r="AG737" i="1"/>
  <c r="AH737" i="1"/>
  <c r="AG729" i="1"/>
  <c r="AH729" i="1"/>
  <c r="AG721" i="1"/>
  <c r="AH721" i="1"/>
  <c r="AG713" i="1"/>
  <c r="AH713" i="1"/>
  <c r="AG705" i="1"/>
  <c r="AH705" i="1"/>
  <c r="AG697" i="1"/>
  <c r="AH697" i="1"/>
  <c r="AG689" i="1"/>
  <c r="AH689" i="1"/>
  <c r="AG681" i="1"/>
  <c r="AH681" i="1"/>
  <c r="AG673" i="1"/>
  <c r="AH673" i="1"/>
  <c r="AG665" i="1"/>
  <c r="AH665" i="1"/>
  <c r="AG657" i="1"/>
  <c r="AH657" i="1"/>
  <c r="AG649" i="1"/>
  <c r="AH649" i="1"/>
  <c r="AG641" i="1"/>
  <c r="AH641" i="1"/>
  <c r="AG633" i="1"/>
  <c r="AH633" i="1"/>
  <c r="AG625" i="1"/>
  <c r="AH625" i="1"/>
  <c r="AG617" i="1"/>
  <c r="AH617" i="1"/>
  <c r="AG609" i="1"/>
  <c r="AH609" i="1"/>
  <c r="AG601" i="1"/>
  <c r="AH601" i="1"/>
  <c r="AG593" i="1"/>
  <c r="AH593" i="1"/>
  <c r="AG585" i="1"/>
  <c r="AH585" i="1"/>
  <c r="AG577" i="1"/>
  <c r="AH577" i="1"/>
  <c r="AG569" i="1"/>
  <c r="AH569" i="1"/>
  <c r="AG561" i="1"/>
  <c r="AH561" i="1"/>
  <c r="AG553" i="1"/>
  <c r="AH553" i="1"/>
  <c r="AG545" i="1"/>
  <c r="AH545" i="1"/>
  <c r="AG537" i="1"/>
  <c r="AH537" i="1"/>
  <c r="AG529" i="1"/>
  <c r="AH529" i="1"/>
  <c r="AG521" i="1"/>
  <c r="AH521" i="1"/>
  <c r="AG513" i="1"/>
  <c r="AH513" i="1"/>
  <c r="AG505" i="1"/>
  <c r="AH505" i="1"/>
  <c r="AG497" i="1"/>
  <c r="AH497" i="1"/>
  <c r="AG489" i="1"/>
  <c r="AH489" i="1"/>
  <c r="AG481" i="1"/>
  <c r="AH481" i="1"/>
  <c r="AG473" i="1"/>
  <c r="AH473" i="1"/>
  <c r="AG465" i="1"/>
  <c r="AH465" i="1"/>
  <c r="AG457" i="1"/>
  <c r="AH457" i="1"/>
  <c r="AG449" i="1"/>
  <c r="AH449" i="1"/>
  <c r="AG441" i="1"/>
  <c r="AH441" i="1"/>
  <c r="AG433" i="1"/>
  <c r="AH433" i="1"/>
  <c r="AG425" i="1"/>
  <c r="AH425" i="1"/>
  <c r="AG417" i="1"/>
  <c r="AH417" i="1"/>
  <c r="AG409" i="1"/>
  <c r="AH409" i="1"/>
  <c r="AG401" i="1"/>
  <c r="AH401" i="1"/>
  <c r="AG393" i="1"/>
  <c r="AH393" i="1"/>
  <c r="AG385" i="1"/>
  <c r="AH385" i="1"/>
  <c r="AG377" i="1"/>
  <c r="AH377" i="1"/>
  <c r="AG369" i="1"/>
  <c r="AH369" i="1"/>
  <c r="AG361" i="1"/>
  <c r="AH361" i="1"/>
  <c r="AG353" i="1"/>
  <c r="AH353" i="1"/>
  <c r="AG345" i="1"/>
  <c r="AH345" i="1"/>
  <c r="AG337" i="1"/>
  <c r="AH337" i="1"/>
  <c r="AG329" i="1"/>
  <c r="AH329" i="1"/>
  <c r="AG321" i="1"/>
  <c r="AH321" i="1"/>
  <c r="AG313" i="1"/>
  <c r="AH313" i="1"/>
  <c r="AG305" i="1"/>
  <c r="AH305" i="1"/>
  <c r="AG297" i="1"/>
  <c r="AH297" i="1"/>
  <c r="AG289" i="1"/>
  <c r="AH289" i="1"/>
  <c r="AG281" i="1"/>
  <c r="AH281" i="1"/>
  <c r="AG273" i="1"/>
  <c r="AH273" i="1"/>
  <c r="AG265" i="1"/>
  <c r="AH265" i="1"/>
  <c r="AG257" i="1"/>
  <c r="AH257" i="1"/>
  <c r="AG249" i="1"/>
  <c r="AH249" i="1"/>
  <c r="AG241" i="1"/>
  <c r="AH241" i="1"/>
  <c r="AG233" i="1"/>
  <c r="AH233" i="1"/>
  <c r="AG225" i="1"/>
  <c r="AH225" i="1"/>
  <c r="AG217" i="1"/>
  <c r="AH217" i="1"/>
  <c r="AG209" i="1"/>
  <c r="AH209" i="1"/>
  <c r="AG201" i="1"/>
  <c r="AH201" i="1"/>
  <c r="AG193" i="1"/>
  <c r="AH193" i="1"/>
  <c r="AG185" i="1"/>
  <c r="AH185" i="1"/>
  <c r="AG177" i="1"/>
  <c r="AH177" i="1"/>
  <c r="AG169" i="1"/>
  <c r="AH169" i="1"/>
  <c r="AG161" i="1"/>
  <c r="AH161" i="1"/>
  <c r="AG153" i="1"/>
  <c r="AH153" i="1"/>
  <c r="AG145" i="1"/>
  <c r="AH145" i="1"/>
  <c r="AG137" i="1"/>
  <c r="AH137" i="1"/>
  <c r="AG129" i="1"/>
  <c r="AH129" i="1"/>
  <c r="AG121" i="1"/>
  <c r="AH121" i="1"/>
  <c r="AG113" i="1"/>
  <c r="AH113" i="1"/>
  <c r="AG105" i="1"/>
  <c r="AH105" i="1"/>
  <c r="AG97" i="1"/>
  <c r="AH97" i="1"/>
  <c r="AG89" i="1"/>
  <c r="AH89" i="1"/>
  <c r="AG81" i="1"/>
  <c r="AH81" i="1"/>
  <c r="AG73" i="1"/>
  <c r="AH73" i="1"/>
  <c r="AG65" i="1"/>
  <c r="AH65" i="1"/>
  <c r="AG57" i="1"/>
  <c r="AH57" i="1"/>
  <c r="AG49" i="1"/>
  <c r="AH49" i="1"/>
  <c r="AG41" i="1"/>
  <c r="AH41" i="1"/>
  <c r="AG33" i="1"/>
  <c r="AH33" i="1"/>
  <c r="AG25" i="1"/>
  <c r="AH25" i="1"/>
  <c r="AG17" i="1"/>
  <c r="AH17" i="1"/>
  <c r="AG9" i="1"/>
  <c r="AH9" i="1"/>
  <c r="AG2000" i="1"/>
  <c r="AH2000" i="1"/>
  <c r="AG1992" i="1"/>
  <c r="AH1992" i="1"/>
  <c r="AG1984" i="1"/>
  <c r="AH1984" i="1"/>
  <c r="AG1976" i="1"/>
  <c r="AH1976" i="1"/>
  <c r="AG1968" i="1"/>
  <c r="AH1968" i="1"/>
  <c r="AG1960" i="1"/>
  <c r="AH1960" i="1"/>
  <c r="AG1952" i="1"/>
  <c r="AH1952" i="1"/>
  <c r="AG1944" i="1"/>
  <c r="AH1944" i="1"/>
  <c r="AG1936" i="1"/>
  <c r="AH1936" i="1"/>
  <c r="AG1928" i="1"/>
  <c r="AH1928" i="1"/>
  <c r="AG1920" i="1"/>
  <c r="AH1920" i="1"/>
  <c r="AG1912" i="1"/>
  <c r="AH1912" i="1"/>
  <c r="AG1904" i="1"/>
  <c r="AH1904" i="1"/>
  <c r="AG1896" i="1"/>
  <c r="AH1896" i="1"/>
  <c r="AG1888" i="1"/>
  <c r="AH1888" i="1"/>
  <c r="AG1880" i="1"/>
  <c r="AH1880" i="1"/>
  <c r="AG1872" i="1"/>
  <c r="AH1872" i="1"/>
  <c r="AG1864" i="1"/>
  <c r="AH1864" i="1"/>
  <c r="AG1856" i="1"/>
  <c r="AH1856" i="1"/>
  <c r="AG1848" i="1"/>
  <c r="AH1848" i="1"/>
  <c r="AG1840" i="1"/>
  <c r="AH1840" i="1"/>
  <c r="AG1832" i="1"/>
  <c r="AH1832" i="1"/>
  <c r="AG1824" i="1"/>
  <c r="AH1824" i="1"/>
  <c r="AG1816" i="1"/>
  <c r="AH1816" i="1"/>
  <c r="AG1808" i="1"/>
  <c r="AH1808" i="1"/>
  <c r="AG1800" i="1"/>
  <c r="AH1800" i="1"/>
  <c r="AG1792" i="1"/>
  <c r="AH1792" i="1"/>
  <c r="AG1784" i="1"/>
  <c r="AH1784" i="1"/>
  <c r="AG1776" i="1"/>
  <c r="AH1776" i="1"/>
  <c r="AG1768" i="1"/>
  <c r="AH1768" i="1"/>
  <c r="AG1760" i="1"/>
  <c r="AH1760" i="1"/>
  <c r="AG1752" i="1"/>
  <c r="AH1752" i="1"/>
  <c r="AG1744" i="1"/>
  <c r="AH1744" i="1"/>
  <c r="AG1736" i="1"/>
  <c r="AH1736" i="1"/>
  <c r="AG1728" i="1"/>
  <c r="AH1728" i="1"/>
  <c r="AG1720" i="1"/>
  <c r="AH1720" i="1"/>
  <c r="AG1712" i="1"/>
  <c r="AH1712" i="1"/>
  <c r="AG1704" i="1"/>
  <c r="AH1704" i="1"/>
  <c r="AG1696" i="1"/>
  <c r="AH1696" i="1"/>
  <c r="AG1688" i="1"/>
  <c r="AH1688" i="1"/>
  <c r="AG1680" i="1"/>
  <c r="AH1680" i="1"/>
  <c r="AG1672" i="1"/>
  <c r="AH1672" i="1"/>
  <c r="AG1664" i="1"/>
  <c r="AH1664" i="1"/>
  <c r="AG1656" i="1"/>
  <c r="AH1656" i="1"/>
  <c r="AG1648" i="1"/>
  <c r="AH1648" i="1"/>
  <c r="AG1640" i="1"/>
  <c r="AH1640" i="1"/>
  <c r="AG1632" i="1"/>
  <c r="AH1632" i="1"/>
  <c r="AG1624" i="1"/>
  <c r="AH1624" i="1"/>
  <c r="AG1616" i="1"/>
  <c r="AH1616" i="1"/>
  <c r="AG1608" i="1"/>
  <c r="AH1608" i="1"/>
  <c r="AG1600" i="1"/>
  <c r="AH1600" i="1"/>
  <c r="AG1592" i="1"/>
  <c r="AH1592" i="1"/>
  <c r="AG1584" i="1"/>
  <c r="AH1584" i="1"/>
  <c r="AG1576" i="1"/>
  <c r="AH1576" i="1"/>
  <c r="AG1568" i="1"/>
  <c r="AH1568" i="1"/>
  <c r="AG1560" i="1"/>
  <c r="AH1560" i="1"/>
  <c r="AG1552" i="1"/>
  <c r="AH1552" i="1"/>
  <c r="AG1544" i="1"/>
  <c r="AH1544" i="1"/>
  <c r="AG1536" i="1"/>
  <c r="AH1536" i="1"/>
  <c r="AG1528" i="1"/>
  <c r="AH1528" i="1"/>
  <c r="AG1520" i="1"/>
  <c r="AH1520" i="1"/>
  <c r="AG1512" i="1"/>
  <c r="AH1512" i="1"/>
  <c r="AG1504" i="1"/>
  <c r="AH1504" i="1"/>
  <c r="AG1496" i="1"/>
  <c r="AH1496" i="1"/>
  <c r="AG1488" i="1"/>
  <c r="AH1488" i="1"/>
  <c r="AG1480" i="1"/>
  <c r="AH1480" i="1"/>
  <c r="AG1472" i="1"/>
  <c r="AH1472" i="1"/>
  <c r="AG1464" i="1"/>
  <c r="AH1464" i="1"/>
  <c r="AG1456" i="1"/>
  <c r="AH1456" i="1"/>
  <c r="AG1448" i="1"/>
  <c r="AH1448" i="1"/>
  <c r="AG1440" i="1"/>
  <c r="AH1440" i="1"/>
  <c r="AG1432" i="1"/>
  <c r="AH1432" i="1"/>
  <c r="AG1424" i="1"/>
  <c r="AH1424" i="1"/>
  <c r="AG1416" i="1"/>
  <c r="AH1416" i="1"/>
  <c r="AG1408" i="1"/>
  <c r="AH1408" i="1"/>
  <c r="AG1400" i="1"/>
  <c r="AH1400" i="1"/>
  <c r="AG1392" i="1"/>
  <c r="AH1392" i="1"/>
  <c r="AG1384" i="1"/>
  <c r="AH1384" i="1"/>
  <c r="AG1376" i="1"/>
  <c r="AH1376" i="1"/>
  <c r="AG1368" i="1"/>
  <c r="AH1368" i="1"/>
  <c r="AG1360" i="1"/>
  <c r="AH1360" i="1"/>
  <c r="AG1352" i="1"/>
  <c r="AH1352" i="1"/>
  <c r="AG1344" i="1"/>
  <c r="AH1344" i="1"/>
  <c r="AG1336" i="1"/>
  <c r="AH1336" i="1"/>
  <c r="AG1328" i="1"/>
  <c r="AH1328" i="1"/>
  <c r="AG1320" i="1"/>
  <c r="AH1320" i="1"/>
  <c r="AG1312" i="1"/>
  <c r="AH1312" i="1"/>
  <c r="AG1304" i="1"/>
  <c r="AH1304" i="1"/>
  <c r="AG1296" i="1"/>
  <c r="AH1296" i="1"/>
  <c r="AG1288" i="1"/>
  <c r="AH1288" i="1"/>
  <c r="AG1280" i="1"/>
  <c r="AH1280" i="1"/>
  <c r="AG1272" i="1"/>
  <c r="AH1272" i="1"/>
  <c r="AG1264" i="1"/>
  <c r="AH1264" i="1"/>
  <c r="AG1256" i="1"/>
  <c r="AH1256" i="1"/>
  <c r="AG1248" i="1"/>
  <c r="AH1248" i="1"/>
  <c r="AG1240" i="1"/>
  <c r="AH1240" i="1"/>
  <c r="AG1232" i="1"/>
  <c r="AH1232" i="1"/>
  <c r="AG1224" i="1"/>
  <c r="AH1224" i="1"/>
  <c r="AG1216" i="1"/>
  <c r="AH1216" i="1"/>
  <c r="AG1208" i="1"/>
  <c r="AH1208" i="1"/>
  <c r="AG1200" i="1"/>
  <c r="AH1200" i="1"/>
  <c r="AG1192" i="1"/>
  <c r="AH1192" i="1"/>
  <c r="AG1184" i="1"/>
  <c r="AH1184" i="1"/>
  <c r="AG1176" i="1"/>
  <c r="AH1176" i="1"/>
  <c r="AG1168" i="1"/>
  <c r="AH1168" i="1"/>
  <c r="AG1160" i="1"/>
  <c r="AH1160" i="1"/>
  <c r="AG1152" i="1"/>
  <c r="AH1152" i="1"/>
  <c r="AG1144" i="1"/>
  <c r="AH1144" i="1"/>
  <c r="AG1136" i="1"/>
  <c r="AH1136" i="1"/>
  <c r="AG1128" i="1"/>
  <c r="AH1128" i="1"/>
  <c r="AG1120" i="1"/>
  <c r="AH1120" i="1"/>
  <c r="AG1112" i="1"/>
  <c r="AH1112" i="1"/>
  <c r="AG1104" i="1"/>
  <c r="AH1104" i="1"/>
  <c r="AG1096" i="1"/>
  <c r="AH1096" i="1"/>
  <c r="AG1088" i="1"/>
  <c r="AH1088" i="1"/>
  <c r="AG1080" i="1"/>
  <c r="AH1080" i="1"/>
  <c r="AG1072" i="1"/>
  <c r="AH1072" i="1"/>
  <c r="AG1064" i="1"/>
  <c r="AH1064" i="1"/>
  <c r="AG1056" i="1"/>
  <c r="AH1056" i="1"/>
  <c r="AG1048" i="1"/>
  <c r="AH1048" i="1"/>
  <c r="AG1040" i="1"/>
  <c r="AH1040" i="1"/>
  <c r="AG1032" i="1"/>
  <c r="AH1032" i="1"/>
  <c r="AG1024" i="1"/>
  <c r="AH1024" i="1"/>
  <c r="AG1016" i="1"/>
  <c r="AH1016" i="1"/>
  <c r="AG1008" i="1"/>
  <c r="AH1008" i="1"/>
  <c r="AG1000" i="1"/>
  <c r="AH1000" i="1"/>
  <c r="AG992" i="1"/>
  <c r="AH992" i="1"/>
  <c r="AG984" i="1"/>
  <c r="AH984" i="1"/>
  <c r="AG976" i="1"/>
  <c r="AH976" i="1"/>
  <c r="AG968" i="1"/>
  <c r="AH968" i="1"/>
  <c r="AG960" i="1"/>
  <c r="AH960" i="1"/>
  <c r="AG952" i="1"/>
  <c r="AH952" i="1"/>
  <c r="AG944" i="1"/>
  <c r="AH944" i="1"/>
  <c r="AG936" i="1"/>
  <c r="AH936" i="1"/>
  <c r="AG928" i="1"/>
  <c r="AH928" i="1"/>
  <c r="AG920" i="1"/>
  <c r="AH920" i="1"/>
  <c r="AG912" i="1"/>
  <c r="AH912" i="1"/>
  <c r="AG904" i="1"/>
  <c r="AH904" i="1"/>
  <c r="AG896" i="1"/>
  <c r="AH896" i="1"/>
  <c r="AG888" i="1"/>
  <c r="AH888" i="1"/>
  <c r="AG880" i="1"/>
  <c r="AH880" i="1"/>
  <c r="AG872" i="1"/>
  <c r="AH872" i="1"/>
  <c r="AG864" i="1"/>
  <c r="AH864" i="1"/>
  <c r="AG856" i="1"/>
  <c r="AH856" i="1"/>
  <c r="AG848" i="1"/>
  <c r="AH848" i="1"/>
  <c r="AG840" i="1"/>
  <c r="AH840" i="1"/>
  <c r="AG832" i="1"/>
  <c r="AH832" i="1"/>
  <c r="AG824" i="1"/>
  <c r="AH824" i="1"/>
  <c r="AG816" i="1"/>
  <c r="AH816" i="1"/>
  <c r="AG808" i="1"/>
  <c r="AH808" i="1"/>
  <c r="AG800" i="1"/>
  <c r="AH800" i="1"/>
  <c r="AG792" i="1"/>
  <c r="AH792" i="1"/>
  <c r="AG784" i="1"/>
  <c r="AH784" i="1"/>
  <c r="AG776" i="1"/>
  <c r="AH776" i="1"/>
  <c r="AG768" i="1"/>
  <c r="AH768" i="1"/>
  <c r="AG760" i="1"/>
  <c r="AH760" i="1"/>
  <c r="AG752" i="1"/>
  <c r="AH752" i="1"/>
  <c r="AG744" i="1"/>
  <c r="AH744" i="1"/>
  <c r="AG736" i="1"/>
  <c r="AH736" i="1"/>
  <c r="AG728" i="1"/>
  <c r="AH728" i="1"/>
  <c r="AG720" i="1"/>
  <c r="AH720" i="1"/>
  <c r="AG712" i="1"/>
  <c r="AH712" i="1"/>
  <c r="AG704" i="1"/>
  <c r="AH704" i="1"/>
  <c r="AG696" i="1"/>
  <c r="AH696" i="1"/>
  <c r="AG688" i="1"/>
  <c r="AH688" i="1"/>
  <c r="AG680" i="1"/>
  <c r="AH680" i="1"/>
  <c r="AG672" i="1"/>
  <c r="AH672" i="1"/>
  <c r="AG664" i="1"/>
  <c r="AH664" i="1"/>
  <c r="AG656" i="1"/>
  <c r="AH656" i="1"/>
  <c r="AG648" i="1"/>
  <c r="AH648" i="1"/>
  <c r="AG640" i="1"/>
  <c r="AH640" i="1"/>
  <c r="AG632" i="1"/>
  <c r="AH632" i="1"/>
  <c r="AG624" i="1"/>
  <c r="AH624" i="1"/>
  <c r="AG616" i="1"/>
  <c r="AH616" i="1"/>
  <c r="AG608" i="1"/>
  <c r="AH608" i="1"/>
  <c r="AG600" i="1"/>
  <c r="AH600" i="1"/>
  <c r="AG592" i="1"/>
  <c r="AH592" i="1"/>
  <c r="AG584" i="1"/>
  <c r="AH584" i="1"/>
  <c r="AG576" i="1"/>
  <c r="AH576" i="1"/>
  <c r="AG568" i="1"/>
  <c r="AH568" i="1"/>
  <c r="AG560" i="1"/>
  <c r="AH560" i="1"/>
  <c r="AG552" i="1"/>
  <c r="AH552" i="1"/>
  <c r="AG544" i="1"/>
  <c r="AH544" i="1"/>
  <c r="AG536" i="1"/>
  <c r="AH536" i="1"/>
  <c r="AG528" i="1"/>
  <c r="AH528" i="1"/>
  <c r="AG520" i="1"/>
  <c r="AH520" i="1"/>
  <c r="AG512" i="1"/>
  <c r="AH512" i="1"/>
  <c r="AG504" i="1"/>
  <c r="AH504" i="1"/>
  <c r="AG496" i="1"/>
  <c r="AH496" i="1"/>
  <c r="AG488" i="1"/>
  <c r="AH488" i="1"/>
  <c r="AG480" i="1"/>
  <c r="AH480" i="1"/>
  <c r="AG472" i="1"/>
  <c r="AH472" i="1"/>
  <c r="AG464" i="1"/>
  <c r="AH464" i="1"/>
  <c r="AG456" i="1"/>
  <c r="AH456" i="1"/>
  <c r="AG448" i="1"/>
  <c r="AH448" i="1"/>
  <c r="AG440" i="1"/>
  <c r="AH440" i="1"/>
  <c r="AG432" i="1"/>
  <c r="AH432" i="1"/>
  <c r="AG424" i="1"/>
  <c r="AH424" i="1"/>
  <c r="AG416" i="1"/>
  <c r="AH416" i="1"/>
  <c r="AG408" i="1"/>
  <c r="AH408" i="1"/>
  <c r="AG400" i="1"/>
  <c r="AH400" i="1"/>
  <c r="AG392" i="1"/>
  <c r="AH392" i="1"/>
  <c r="AG384" i="1"/>
  <c r="AH384" i="1"/>
  <c r="AG376" i="1"/>
  <c r="AH376" i="1"/>
  <c r="AG368" i="1"/>
  <c r="AH368" i="1"/>
  <c r="AG360" i="1"/>
  <c r="AH360" i="1"/>
  <c r="AG352" i="1"/>
  <c r="AH352" i="1"/>
  <c r="AG344" i="1"/>
  <c r="AH344" i="1"/>
  <c r="AG336" i="1"/>
  <c r="AH336" i="1"/>
  <c r="AG328" i="1"/>
  <c r="AH328" i="1"/>
  <c r="AG320" i="1"/>
  <c r="AH320" i="1"/>
  <c r="AG312" i="1"/>
  <c r="AH312" i="1"/>
  <c r="AG304" i="1"/>
  <c r="AH304" i="1"/>
  <c r="AG296" i="1"/>
  <c r="AH296" i="1"/>
  <c r="AG288" i="1"/>
  <c r="AH288" i="1"/>
  <c r="AG280" i="1"/>
  <c r="AH280" i="1"/>
  <c r="AG272" i="1"/>
  <c r="AH272" i="1"/>
  <c r="AG264" i="1"/>
  <c r="AH264" i="1"/>
  <c r="AG256" i="1"/>
  <c r="AH256" i="1"/>
  <c r="AG248" i="1"/>
  <c r="AH248" i="1"/>
  <c r="AG240" i="1"/>
  <c r="AH240" i="1"/>
  <c r="AG232" i="1"/>
  <c r="AH232" i="1"/>
  <c r="AG224" i="1"/>
  <c r="AH224" i="1"/>
  <c r="AG216" i="1"/>
  <c r="AH216" i="1"/>
  <c r="AG208" i="1"/>
  <c r="AH208" i="1"/>
  <c r="AG200" i="1"/>
  <c r="AH200" i="1"/>
  <c r="AG192" i="1"/>
  <c r="AH192" i="1"/>
  <c r="AG184" i="1"/>
  <c r="AH184" i="1"/>
  <c r="AG176" i="1"/>
  <c r="AH176" i="1"/>
  <c r="AG168" i="1"/>
  <c r="AH168" i="1"/>
  <c r="AG160" i="1"/>
  <c r="AH160" i="1"/>
  <c r="AG152" i="1"/>
  <c r="AH152" i="1"/>
  <c r="AG144" i="1"/>
  <c r="AH144" i="1"/>
  <c r="AG136" i="1"/>
  <c r="AH136" i="1"/>
  <c r="AG128" i="1"/>
  <c r="AH128" i="1"/>
  <c r="AG120" i="1"/>
  <c r="AH120" i="1"/>
  <c r="AG112" i="1"/>
  <c r="AH112" i="1"/>
  <c r="AG104" i="1"/>
  <c r="AH104" i="1"/>
  <c r="AG96" i="1"/>
  <c r="AH96" i="1"/>
  <c r="AG88" i="1"/>
  <c r="AH88" i="1"/>
  <c r="AG80" i="1"/>
  <c r="AH80" i="1"/>
  <c r="AG72" i="1"/>
  <c r="AH72" i="1"/>
  <c r="AG64" i="1"/>
  <c r="AH64" i="1"/>
  <c r="AG56" i="1"/>
  <c r="AH56" i="1"/>
  <c r="AG48" i="1"/>
  <c r="AH48" i="1"/>
  <c r="AG40" i="1"/>
  <c r="AH40" i="1"/>
  <c r="AG32" i="1"/>
  <c r="AH32" i="1"/>
  <c r="AG24" i="1"/>
  <c r="AH24" i="1"/>
  <c r="AG16" i="1"/>
  <c r="AH16" i="1"/>
  <c r="AG8" i="1"/>
  <c r="AH8" i="1"/>
  <c r="AG1999" i="1"/>
  <c r="AH1999" i="1"/>
  <c r="AG1991" i="1"/>
  <c r="AH1991" i="1"/>
  <c r="AG1983" i="1"/>
  <c r="AH1983" i="1"/>
  <c r="AG1975" i="1"/>
  <c r="AH1975" i="1"/>
  <c r="AG1967" i="1"/>
  <c r="AH1967" i="1"/>
  <c r="AG1959" i="1"/>
  <c r="AH1959" i="1"/>
  <c r="AG1951" i="1"/>
  <c r="AH1951" i="1"/>
  <c r="AG1943" i="1"/>
  <c r="AH1943" i="1"/>
  <c r="AG1935" i="1"/>
  <c r="AH1935" i="1"/>
  <c r="AG1927" i="1"/>
  <c r="AH1927" i="1"/>
  <c r="AG1919" i="1"/>
  <c r="AH1919" i="1"/>
  <c r="AG1911" i="1"/>
  <c r="AH1911" i="1"/>
  <c r="AG1903" i="1"/>
  <c r="AH1903" i="1"/>
  <c r="AG1895" i="1"/>
  <c r="AH1895" i="1"/>
  <c r="AG1887" i="1"/>
  <c r="AH1887" i="1"/>
  <c r="AG1879" i="1"/>
  <c r="AH1879" i="1"/>
  <c r="AG1871" i="1"/>
  <c r="AH1871" i="1"/>
  <c r="AG1863" i="1"/>
  <c r="AH1863" i="1"/>
  <c r="AG1855" i="1"/>
  <c r="AH1855" i="1"/>
  <c r="AG1847" i="1"/>
  <c r="AH1847" i="1"/>
  <c r="AG1839" i="1"/>
  <c r="AH1839" i="1"/>
  <c r="AG1831" i="1"/>
  <c r="AH1831" i="1"/>
  <c r="AG1823" i="1"/>
  <c r="AH1823" i="1"/>
  <c r="AG1815" i="1"/>
  <c r="AH1815" i="1"/>
  <c r="AG1807" i="1"/>
  <c r="AH1807" i="1"/>
  <c r="AG1799" i="1"/>
  <c r="AH1799" i="1"/>
  <c r="AG1791" i="1"/>
  <c r="AH1791" i="1"/>
  <c r="AG1783" i="1"/>
  <c r="AH1783" i="1"/>
  <c r="AG1775" i="1"/>
  <c r="AH1775" i="1"/>
  <c r="AG1767" i="1"/>
  <c r="AH1767" i="1"/>
  <c r="AG1759" i="1"/>
  <c r="AH1759" i="1"/>
  <c r="AG1751" i="1"/>
  <c r="AH1751" i="1"/>
  <c r="AG1743" i="1"/>
  <c r="AH1743" i="1"/>
  <c r="AG1735" i="1"/>
  <c r="AH1735" i="1"/>
  <c r="AG1727" i="1"/>
  <c r="AH1727" i="1"/>
  <c r="AG1719" i="1"/>
  <c r="AH1719" i="1"/>
  <c r="AG1711" i="1"/>
  <c r="AH1711" i="1"/>
  <c r="AG1703" i="1"/>
  <c r="AH1703" i="1"/>
  <c r="AG1695" i="1"/>
  <c r="AH1695" i="1"/>
  <c r="AG1687" i="1"/>
  <c r="AH1687" i="1"/>
  <c r="AG1679" i="1"/>
  <c r="AH1679" i="1"/>
  <c r="AG1671" i="1"/>
  <c r="AH1671" i="1"/>
  <c r="AG1663" i="1"/>
  <c r="AH1663" i="1"/>
  <c r="AG1655" i="1"/>
  <c r="AH1655" i="1"/>
  <c r="AG1647" i="1"/>
  <c r="AH1647" i="1"/>
  <c r="AG1639" i="1"/>
  <c r="AH1639" i="1"/>
  <c r="AG1631" i="1"/>
  <c r="AH1631" i="1"/>
  <c r="AG1623" i="1"/>
  <c r="AH1623" i="1"/>
  <c r="AG1615" i="1"/>
  <c r="AH1615" i="1"/>
  <c r="AG1607" i="1"/>
  <c r="AH1607" i="1"/>
  <c r="AG1599" i="1"/>
  <c r="AH1599" i="1"/>
  <c r="AG1591" i="1"/>
  <c r="AH1591" i="1"/>
  <c r="AG1583" i="1"/>
  <c r="AH1583" i="1"/>
  <c r="AG1575" i="1"/>
  <c r="AH1575" i="1"/>
  <c r="AG1567" i="1"/>
  <c r="AH1567" i="1"/>
  <c r="AG1559" i="1"/>
  <c r="AH1559" i="1"/>
  <c r="AG1551" i="1"/>
  <c r="AH1551" i="1"/>
  <c r="AG1543" i="1"/>
  <c r="AH1543" i="1"/>
  <c r="AG1535" i="1"/>
  <c r="AH1535" i="1"/>
  <c r="AG1527" i="1"/>
  <c r="AH1527" i="1"/>
  <c r="AG1519" i="1"/>
  <c r="AH1519" i="1"/>
  <c r="AG1511" i="1"/>
  <c r="AH1511" i="1"/>
  <c r="AG1503" i="1"/>
  <c r="AH1503" i="1"/>
  <c r="AG1495" i="1"/>
  <c r="AH1495" i="1"/>
  <c r="AG1487" i="1"/>
  <c r="AH1487" i="1"/>
  <c r="AG1479" i="1"/>
  <c r="AH1479" i="1"/>
  <c r="AG1471" i="1"/>
  <c r="AH1471" i="1"/>
  <c r="AG1463" i="1"/>
  <c r="AH1463" i="1"/>
  <c r="AG1455" i="1"/>
  <c r="AH1455" i="1"/>
  <c r="AG1447" i="1"/>
  <c r="AH1447" i="1"/>
  <c r="AG1439" i="1"/>
  <c r="AH1439" i="1"/>
  <c r="AG1431" i="1"/>
  <c r="AH1431" i="1"/>
  <c r="AG1423" i="1"/>
  <c r="AH1423" i="1"/>
  <c r="AG1415" i="1"/>
  <c r="AH1415" i="1"/>
  <c r="AG1407" i="1"/>
  <c r="AH1407" i="1"/>
  <c r="AG1399" i="1"/>
  <c r="AH1399" i="1"/>
  <c r="AG1391" i="1"/>
  <c r="AH1391" i="1"/>
  <c r="AG1383" i="1"/>
  <c r="AH1383" i="1"/>
  <c r="AG1375" i="1"/>
  <c r="AH1375" i="1"/>
  <c r="AG1367" i="1"/>
  <c r="AH1367" i="1"/>
  <c r="AG1359" i="1"/>
  <c r="AH1359" i="1"/>
  <c r="AG1351" i="1"/>
  <c r="AH1351" i="1"/>
  <c r="AG1343" i="1"/>
  <c r="AH1343" i="1"/>
  <c r="AG1335" i="1"/>
  <c r="AH1335" i="1"/>
  <c r="AG1327" i="1"/>
  <c r="AH1327" i="1"/>
  <c r="AG1319" i="1"/>
  <c r="AH1319" i="1"/>
  <c r="AG1311" i="1"/>
  <c r="AH1311" i="1"/>
  <c r="AG1303" i="1"/>
  <c r="AH1303" i="1"/>
  <c r="AG1295" i="1"/>
  <c r="AH1295" i="1"/>
  <c r="AG1287" i="1"/>
  <c r="AH1287" i="1"/>
  <c r="AG1279" i="1"/>
  <c r="AH1279" i="1"/>
  <c r="AG1271" i="1"/>
  <c r="AH1271" i="1"/>
  <c r="AG1263" i="1"/>
  <c r="AH1263" i="1"/>
  <c r="AG1255" i="1"/>
  <c r="AH1255" i="1"/>
  <c r="AG1247" i="1"/>
  <c r="AH1247" i="1"/>
  <c r="AG1239" i="1"/>
  <c r="AH1239" i="1"/>
  <c r="AG1231" i="1"/>
  <c r="AH1231" i="1"/>
  <c r="AG1223" i="1"/>
  <c r="AH1223" i="1"/>
  <c r="AG1215" i="1"/>
  <c r="AH1215" i="1"/>
  <c r="AG1207" i="1"/>
  <c r="AH1207" i="1"/>
  <c r="AG1199" i="1"/>
  <c r="AH1199" i="1"/>
  <c r="AG1191" i="1"/>
  <c r="AH1191" i="1"/>
  <c r="AG1183" i="1"/>
  <c r="AH1183" i="1"/>
  <c r="AG1175" i="1"/>
  <c r="AH1175" i="1"/>
  <c r="AG1167" i="1"/>
  <c r="AH1167" i="1"/>
  <c r="AG1159" i="1"/>
  <c r="AH1159" i="1"/>
  <c r="AG1151" i="1"/>
  <c r="AH1151" i="1"/>
  <c r="AG1143" i="1"/>
  <c r="AH1143" i="1"/>
  <c r="AG1135" i="1"/>
  <c r="AH1135" i="1"/>
  <c r="AG1127" i="1"/>
  <c r="AH1127" i="1"/>
  <c r="AG1119" i="1"/>
  <c r="AH1119" i="1"/>
  <c r="AG1111" i="1"/>
  <c r="AH1111" i="1"/>
  <c r="AG1103" i="1"/>
  <c r="AH1103" i="1"/>
  <c r="AG1095" i="1"/>
  <c r="AH1095" i="1"/>
  <c r="AG1087" i="1"/>
  <c r="AH1087" i="1"/>
  <c r="AG1079" i="1"/>
  <c r="AH1079" i="1"/>
  <c r="AG1071" i="1"/>
  <c r="AH1071" i="1"/>
  <c r="AG1063" i="1"/>
  <c r="AH1063" i="1"/>
  <c r="AG1055" i="1"/>
  <c r="AH1055" i="1"/>
  <c r="AG1047" i="1"/>
  <c r="AH1047" i="1"/>
  <c r="AG1039" i="1"/>
  <c r="AH1039" i="1"/>
  <c r="AG1031" i="1"/>
  <c r="AH1031" i="1"/>
  <c r="AG1023" i="1"/>
  <c r="AH1023" i="1"/>
  <c r="AG1015" i="1"/>
  <c r="AH1015" i="1"/>
  <c r="AG1007" i="1"/>
  <c r="AH1007" i="1"/>
  <c r="AG999" i="1"/>
  <c r="AH999" i="1"/>
  <c r="AG991" i="1"/>
  <c r="AH991" i="1"/>
  <c r="AG983" i="1"/>
  <c r="AH983" i="1"/>
  <c r="AG975" i="1"/>
  <c r="AH975" i="1"/>
  <c r="AG967" i="1"/>
  <c r="AH967" i="1"/>
  <c r="AG959" i="1"/>
  <c r="AH959" i="1"/>
  <c r="AG951" i="1"/>
  <c r="AH951" i="1"/>
  <c r="AG943" i="1"/>
  <c r="AH943" i="1"/>
  <c r="AG935" i="1"/>
  <c r="AH935" i="1"/>
  <c r="AG927" i="1"/>
  <c r="AH927" i="1"/>
  <c r="AG919" i="1"/>
  <c r="AH919" i="1"/>
  <c r="AG911" i="1"/>
  <c r="AH911" i="1"/>
  <c r="AG903" i="1"/>
  <c r="AH903" i="1"/>
  <c r="AG895" i="1"/>
  <c r="AH895" i="1"/>
  <c r="AG887" i="1"/>
  <c r="AH887" i="1"/>
  <c r="AG879" i="1"/>
  <c r="AH879" i="1"/>
  <c r="AG871" i="1"/>
  <c r="AH871" i="1"/>
  <c r="AG863" i="1"/>
  <c r="AH863" i="1"/>
  <c r="AG855" i="1"/>
  <c r="AH855" i="1"/>
  <c r="AG847" i="1"/>
  <c r="AH847" i="1"/>
  <c r="AG839" i="1"/>
  <c r="AH839" i="1"/>
  <c r="AG831" i="1"/>
  <c r="AH831" i="1"/>
  <c r="AG823" i="1"/>
  <c r="AH823" i="1"/>
  <c r="AG815" i="1"/>
  <c r="AH815" i="1"/>
  <c r="AG807" i="1"/>
  <c r="AH807" i="1"/>
  <c r="AG799" i="1"/>
  <c r="AH799" i="1"/>
  <c r="AG791" i="1"/>
  <c r="AH791" i="1"/>
  <c r="AG783" i="1"/>
  <c r="AH783" i="1"/>
  <c r="AG775" i="1"/>
  <c r="AH775" i="1"/>
  <c r="AG767" i="1"/>
  <c r="AH767" i="1"/>
  <c r="AG759" i="1"/>
  <c r="AH759" i="1"/>
  <c r="AG751" i="1"/>
  <c r="AH751" i="1"/>
  <c r="AG743" i="1"/>
  <c r="AH743" i="1"/>
  <c r="AG735" i="1"/>
  <c r="AH735" i="1"/>
  <c r="AG727" i="1"/>
  <c r="AH727" i="1"/>
  <c r="AG719" i="1"/>
  <c r="AH719" i="1"/>
  <c r="AG711" i="1"/>
  <c r="AH711" i="1"/>
  <c r="AG703" i="1"/>
  <c r="AH703" i="1"/>
  <c r="AG695" i="1"/>
  <c r="AH695" i="1"/>
  <c r="AG687" i="1"/>
  <c r="AH687" i="1"/>
  <c r="AG679" i="1"/>
  <c r="AH679" i="1"/>
  <c r="AG671" i="1"/>
  <c r="AH671" i="1"/>
  <c r="AG663" i="1"/>
  <c r="AH663" i="1"/>
  <c r="AG655" i="1"/>
  <c r="AH655" i="1"/>
  <c r="AG647" i="1"/>
  <c r="AH647" i="1"/>
  <c r="AG639" i="1"/>
  <c r="AH639" i="1"/>
  <c r="AG631" i="1"/>
  <c r="AH631" i="1"/>
  <c r="AG623" i="1"/>
  <c r="AH623" i="1"/>
  <c r="AG615" i="1"/>
  <c r="AH615" i="1"/>
  <c r="AG607" i="1"/>
  <c r="AH607" i="1"/>
  <c r="AG599" i="1"/>
  <c r="AH599" i="1"/>
  <c r="AG591" i="1"/>
  <c r="AH591" i="1"/>
  <c r="AG583" i="1"/>
  <c r="AH583" i="1"/>
  <c r="AG575" i="1"/>
  <c r="AH575" i="1"/>
  <c r="AG567" i="1"/>
  <c r="AH567" i="1"/>
  <c r="AG559" i="1"/>
  <c r="AH559" i="1"/>
  <c r="AG551" i="1"/>
  <c r="AH551" i="1"/>
  <c r="AG543" i="1"/>
  <c r="AH543" i="1"/>
  <c r="AG535" i="1"/>
  <c r="AH535" i="1"/>
  <c r="AG527" i="1"/>
  <c r="AH527" i="1"/>
  <c r="AG519" i="1"/>
  <c r="AH519" i="1"/>
  <c r="AG511" i="1"/>
  <c r="AH511" i="1"/>
  <c r="AG503" i="1"/>
  <c r="AH503" i="1"/>
  <c r="AG495" i="1"/>
  <c r="AH495" i="1"/>
  <c r="AG487" i="1"/>
  <c r="AH487" i="1"/>
  <c r="AG479" i="1"/>
  <c r="AH479" i="1"/>
  <c r="AG471" i="1"/>
  <c r="AH471" i="1"/>
  <c r="AG463" i="1"/>
  <c r="AH463" i="1"/>
  <c r="AG455" i="1"/>
  <c r="AH455" i="1"/>
  <c r="AG447" i="1"/>
  <c r="AH447" i="1"/>
  <c r="AG439" i="1"/>
  <c r="AH439" i="1"/>
  <c r="AG431" i="1"/>
  <c r="AH431" i="1"/>
  <c r="AG423" i="1"/>
  <c r="AH423" i="1"/>
  <c r="AG415" i="1"/>
  <c r="AH415" i="1"/>
  <c r="AG407" i="1"/>
  <c r="AH407" i="1"/>
  <c r="AG399" i="1"/>
  <c r="AH399" i="1"/>
  <c r="AG391" i="1"/>
  <c r="AH391" i="1"/>
  <c r="AG383" i="1"/>
  <c r="AH383" i="1"/>
  <c r="AG375" i="1"/>
  <c r="AH375" i="1"/>
  <c r="AG367" i="1"/>
  <c r="AH367" i="1"/>
  <c r="AG359" i="1"/>
  <c r="AH359" i="1"/>
  <c r="AG351" i="1"/>
  <c r="AH351" i="1"/>
  <c r="AG343" i="1"/>
  <c r="AH343" i="1"/>
  <c r="AG335" i="1"/>
  <c r="AH335" i="1"/>
  <c r="AG327" i="1"/>
  <c r="AH327" i="1"/>
  <c r="AG319" i="1"/>
  <c r="AH319" i="1"/>
  <c r="AG311" i="1"/>
  <c r="AH311" i="1"/>
  <c r="AG303" i="1"/>
  <c r="AH303" i="1"/>
  <c r="AG295" i="1"/>
  <c r="AH295" i="1"/>
  <c r="AG287" i="1"/>
  <c r="AH287" i="1"/>
  <c r="AG279" i="1"/>
  <c r="AH279" i="1"/>
  <c r="AG271" i="1"/>
  <c r="AH271" i="1"/>
  <c r="AG263" i="1"/>
  <c r="AH263" i="1"/>
  <c r="AG255" i="1"/>
  <c r="AH255" i="1"/>
  <c r="AG247" i="1"/>
  <c r="AH247" i="1"/>
  <c r="AG239" i="1"/>
  <c r="AH239" i="1"/>
  <c r="AG231" i="1"/>
  <c r="AH231" i="1"/>
  <c r="AG223" i="1"/>
  <c r="AH223" i="1"/>
  <c r="AG215" i="1"/>
  <c r="AH215" i="1"/>
  <c r="AG207" i="1"/>
  <c r="AH207" i="1"/>
  <c r="AG199" i="1"/>
  <c r="AH199" i="1"/>
  <c r="AG191" i="1"/>
  <c r="AH191" i="1"/>
  <c r="AG183" i="1"/>
  <c r="AH183" i="1"/>
  <c r="AG175" i="1"/>
  <c r="AH175" i="1"/>
  <c r="AG167" i="1"/>
  <c r="AH167" i="1"/>
  <c r="AG159" i="1"/>
  <c r="AH159" i="1"/>
  <c r="AG151" i="1"/>
  <c r="AH151" i="1"/>
  <c r="AG143" i="1"/>
  <c r="AH143" i="1"/>
  <c r="AG135" i="1"/>
  <c r="AH135" i="1"/>
  <c r="AG127" i="1"/>
  <c r="AH127" i="1"/>
  <c r="AG119" i="1"/>
  <c r="AH119" i="1"/>
  <c r="AG111" i="1"/>
  <c r="AH111" i="1"/>
  <c r="AG103" i="1"/>
  <c r="AH103" i="1"/>
  <c r="AG95" i="1"/>
  <c r="AH95" i="1"/>
  <c r="AG87" i="1"/>
  <c r="AH87" i="1"/>
  <c r="AG79" i="1"/>
  <c r="AH79" i="1"/>
  <c r="AG71" i="1"/>
  <c r="AH71" i="1"/>
  <c r="AG63" i="1"/>
  <c r="AH63" i="1"/>
  <c r="AG55" i="1"/>
  <c r="AH55" i="1"/>
  <c r="AG47" i="1"/>
  <c r="AH47" i="1"/>
  <c r="AG39" i="1"/>
  <c r="AH39" i="1"/>
  <c r="AG31" i="1"/>
  <c r="AH31" i="1"/>
  <c r="AG23" i="1"/>
  <c r="AH23" i="1"/>
  <c r="AG15" i="1"/>
  <c r="AH15" i="1"/>
  <c r="AG7" i="1"/>
  <c r="AH7" i="1"/>
  <c r="AG1998" i="1"/>
  <c r="AH1998" i="1"/>
  <c r="AG1990" i="1"/>
  <c r="AH1990" i="1"/>
  <c r="AG1982" i="1"/>
  <c r="AH1982" i="1"/>
  <c r="AG1974" i="1"/>
  <c r="AH1974" i="1"/>
  <c r="AG1966" i="1"/>
  <c r="AH1966" i="1"/>
  <c r="AG1958" i="1"/>
  <c r="AH1958" i="1"/>
  <c r="AG1950" i="1"/>
  <c r="AH1950" i="1"/>
  <c r="AG1942" i="1"/>
  <c r="AH1942" i="1"/>
  <c r="AG1934" i="1"/>
  <c r="AH1934" i="1"/>
  <c r="AG1926" i="1"/>
  <c r="AH1926" i="1"/>
  <c r="AG1918" i="1"/>
  <c r="AH1918" i="1"/>
  <c r="AG1910" i="1"/>
  <c r="AH1910" i="1"/>
  <c r="AG1902" i="1"/>
  <c r="AH1902" i="1"/>
  <c r="AG1894" i="1"/>
  <c r="AH1894" i="1"/>
  <c r="AG1886" i="1"/>
  <c r="AH1886" i="1"/>
  <c r="AG1878" i="1"/>
  <c r="AH1878" i="1"/>
  <c r="AG1870" i="1"/>
  <c r="AH1870" i="1"/>
  <c r="AG1862" i="1"/>
  <c r="AH1862" i="1"/>
  <c r="AG1854" i="1"/>
  <c r="AH1854" i="1"/>
  <c r="AG1846" i="1"/>
  <c r="AH1846" i="1"/>
  <c r="AG1838" i="1"/>
  <c r="AH1838" i="1"/>
  <c r="AG1830" i="1"/>
  <c r="AH1830" i="1"/>
  <c r="AG1822" i="1"/>
  <c r="AH1822" i="1"/>
  <c r="AG1814" i="1"/>
  <c r="AH1814" i="1"/>
  <c r="AG1806" i="1"/>
  <c r="AH1806" i="1"/>
  <c r="AG1798" i="1"/>
  <c r="AH1798" i="1"/>
  <c r="AG1790" i="1"/>
  <c r="AH1790" i="1"/>
  <c r="AG1782" i="1"/>
  <c r="AH1782" i="1"/>
  <c r="AG1774" i="1"/>
  <c r="AH1774" i="1"/>
  <c r="AG1766" i="1"/>
  <c r="AH1766" i="1"/>
  <c r="AG1758" i="1"/>
  <c r="AH1758" i="1"/>
  <c r="AG1750" i="1"/>
  <c r="AH1750" i="1"/>
  <c r="AG1742" i="1"/>
  <c r="AH1742" i="1"/>
  <c r="AG1734" i="1"/>
  <c r="AH1734" i="1"/>
  <c r="AG1726" i="1"/>
  <c r="AH1726" i="1"/>
  <c r="AG1718" i="1"/>
  <c r="AH1718" i="1"/>
  <c r="AG1710" i="1"/>
  <c r="AH1710" i="1"/>
  <c r="AG1702" i="1"/>
  <c r="AH1702" i="1"/>
  <c r="AG1694" i="1"/>
  <c r="AH1694" i="1"/>
  <c r="AG1686" i="1"/>
  <c r="AH1686" i="1"/>
  <c r="AG1678" i="1"/>
  <c r="AH1678" i="1"/>
  <c r="AG1670" i="1"/>
  <c r="AH1670" i="1"/>
  <c r="AG1662" i="1"/>
  <c r="AH1662" i="1"/>
  <c r="AG1654" i="1"/>
  <c r="AH1654" i="1"/>
  <c r="AG1646" i="1"/>
  <c r="AH1646" i="1"/>
  <c r="AG1638" i="1"/>
  <c r="AH1638" i="1"/>
  <c r="AG1630" i="1"/>
  <c r="AH1630" i="1"/>
  <c r="AG1622" i="1"/>
  <c r="AH1622" i="1"/>
  <c r="AG1614" i="1"/>
  <c r="AH1614" i="1"/>
  <c r="AG1606" i="1"/>
  <c r="AH1606" i="1"/>
  <c r="AG1598" i="1"/>
  <c r="AH1598" i="1"/>
  <c r="AG1590" i="1"/>
  <c r="AH1590" i="1"/>
  <c r="AG1582" i="1"/>
  <c r="AH1582" i="1"/>
  <c r="AG1574" i="1"/>
  <c r="AH1574" i="1"/>
  <c r="AG1566" i="1"/>
  <c r="AH1566" i="1"/>
  <c r="AG1558" i="1"/>
  <c r="AH1558" i="1"/>
  <c r="AG1550" i="1"/>
  <c r="AH1550" i="1"/>
  <c r="AG1542" i="1"/>
  <c r="AH1542" i="1"/>
  <c r="AG1534" i="1"/>
  <c r="AH1534" i="1"/>
  <c r="AG1526" i="1"/>
  <c r="AH1526" i="1"/>
  <c r="AG1518" i="1"/>
  <c r="AH1518" i="1"/>
  <c r="AG1510" i="1"/>
  <c r="AH1510" i="1"/>
  <c r="AG1502" i="1"/>
  <c r="AH1502" i="1"/>
  <c r="AG1494" i="1"/>
  <c r="AH1494" i="1"/>
  <c r="AG1486" i="1"/>
  <c r="AH1486" i="1"/>
  <c r="AG1478" i="1"/>
  <c r="AH1478" i="1"/>
  <c r="AG1470" i="1"/>
  <c r="AH1470" i="1"/>
  <c r="AG1462" i="1"/>
  <c r="AH1462" i="1"/>
  <c r="AG1454" i="1"/>
  <c r="AH1454" i="1"/>
  <c r="AG1446" i="1"/>
  <c r="AH1446" i="1"/>
  <c r="AG1438" i="1"/>
  <c r="AH1438" i="1"/>
  <c r="AG1430" i="1"/>
  <c r="AH1430" i="1"/>
  <c r="AG1422" i="1"/>
  <c r="AH1422" i="1"/>
  <c r="AG1414" i="1"/>
  <c r="AH1414" i="1"/>
  <c r="AG1406" i="1"/>
  <c r="AH1406" i="1"/>
  <c r="AG1398" i="1"/>
  <c r="AH1398" i="1"/>
  <c r="AG1390" i="1"/>
  <c r="AH1390" i="1"/>
  <c r="AG1382" i="1"/>
  <c r="AH1382" i="1"/>
  <c r="AG1374" i="1"/>
  <c r="AH1374" i="1"/>
  <c r="AG1366" i="1"/>
  <c r="AH1366" i="1"/>
  <c r="AG1358" i="1"/>
  <c r="AH1358" i="1"/>
  <c r="AG1350" i="1"/>
  <c r="AH1350" i="1"/>
  <c r="AG1342" i="1"/>
  <c r="AH1342" i="1"/>
  <c r="AG1334" i="1"/>
  <c r="AH1334" i="1"/>
  <c r="AG1326" i="1"/>
  <c r="AH1326" i="1"/>
  <c r="AG1318" i="1"/>
  <c r="AH1318" i="1"/>
  <c r="AG1310" i="1"/>
  <c r="AH1310" i="1"/>
  <c r="AG1302" i="1"/>
  <c r="AH1302" i="1"/>
  <c r="AG1294" i="1"/>
  <c r="AH1294" i="1"/>
  <c r="AG1286" i="1"/>
  <c r="AH1286" i="1"/>
  <c r="AG1278" i="1"/>
  <c r="AH1278" i="1"/>
  <c r="AG1270" i="1"/>
  <c r="AH1270" i="1"/>
  <c r="AG1262" i="1"/>
  <c r="AH1262" i="1"/>
  <c r="AG1254" i="1"/>
  <c r="AH1254" i="1"/>
  <c r="AG1246" i="1"/>
  <c r="AH1246" i="1"/>
  <c r="AG1238" i="1"/>
  <c r="AH1238" i="1"/>
  <c r="AG1230" i="1"/>
  <c r="AH1230" i="1"/>
  <c r="AG1222" i="1"/>
  <c r="AH1222" i="1"/>
  <c r="AG1214" i="1"/>
  <c r="AH1214" i="1"/>
  <c r="AG1206" i="1"/>
  <c r="AH1206" i="1"/>
  <c r="AG1198" i="1"/>
  <c r="AH1198" i="1"/>
  <c r="AG1190" i="1"/>
  <c r="AH1190" i="1"/>
  <c r="AG1182" i="1"/>
  <c r="AH1182" i="1"/>
  <c r="AG1174" i="1"/>
  <c r="AH1174" i="1"/>
  <c r="AG1166" i="1"/>
  <c r="AH1166" i="1"/>
  <c r="AG1158" i="1"/>
  <c r="AH1158" i="1"/>
  <c r="AG1150" i="1"/>
  <c r="AH1150" i="1"/>
  <c r="AG1142" i="1"/>
  <c r="AH1142" i="1"/>
  <c r="AG1134" i="1"/>
  <c r="AH1134" i="1"/>
  <c r="AG1126" i="1"/>
  <c r="AH1126" i="1"/>
  <c r="AG1118" i="1"/>
  <c r="AH1118" i="1"/>
  <c r="AG1110" i="1"/>
  <c r="AH1110" i="1"/>
  <c r="AG1102" i="1"/>
  <c r="AH1102" i="1"/>
  <c r="AG1094" i="1"/>
  <c r="AH1094" i="1"/>
  <c r="AG1086" i="1"/>
  <c r="AH1086" i="1"/>
  <c r="AG1078" i="1"/>
  <c r="AH1078" i="1"/>
  <c r="AG1070" i="1"/>
  <c r="AH1070" i="1"/>
  <c r="AG1062" i="1"/>
  <c r="AH1062" i="1"/>
  <c r="AG1054" i="1"/>
  <c r="AH1054" i="1"/>
  <c r="AG1046" i="1"/>
  <c r="AH1046" i="1"/>
  <c r="AG1038" i="1"/>
  <c r="AH1038" i="1"/>
  <c r="AG1030" i="1"/>
  <c r="AH1030" i="1"/>
  <c r="AG1022" i="1"/>
  <c r="AH1022" i="1"/>
  <c r="AG1014" i="1"/>
  <c r="AH1014" i="1"/>
  <c r="AG1006" i="1"/>
  <c r="AH1006" i="1"/>
  <c r="AG998" i="1"/>
  <c r="AH998" i="1"/>
  <c r="AG990" i="1"/>
  <c r="AH990" i="1"/>
  <c r="AG982" i="1"/>
  <c r="AH982" i="1"/>
  <c r="AG974" i="1"/>
  <c r="AH974" i="1"/>
  <c r="AG966" i="1"/>
  <c r="AH966" i="1"/>
  <c r="AG958" i="1"/>
  <c r="AH958" i="1"/>
  <c r="AG950" i="1"/>
  <c r="AH950" i="1"/>
  <c r="AG942" i="1"/>
  <c r="AH942" i="1"/>
  <c r="AG934" i="1"/>
  <c r="AH934" i="1"/>
  <c r="AG926" i="1"/>
  <c r="AH926" i="1"/>
  <c r="AG918" i="1"/>
  <c r="AH918" i="1"/>
  <c r="AG910" i="1"/>
  <c r="AH910" i="1"/>
  <c r="AG902" i="1"/>
  <c r="AH902" i="1"/>
  <c r="AG894" i="1"/>
  <c r="AH894" i="1"/>
  <c r="AG886" i="1"/>
  <c r="AH886" i="1"/>
  <c r="AG878" i="1"/>
  <c r="AH878" i="1"/>
  <c r="AG870" i="1"/>
  <c r="AH870" i="1"/>
  <c r="AG862" i="1"/>
  <c r="AH862" i="1"/>
  <c r="AG854" i="1"/>
  <c r="AH854" i="1"/>
  <c r="AG846" i="1"/>
  <c r="AH846" i="1"/>
  <c r="AG838" i="1"/>
  <c r="AH838" i="1"/>
  <c r="AG830" i="1"/>
  <c r="AH830" i="1"/>
  <c r="AG822" i="1"/>
  <c r="AH822" i="1"/>
  <c r="AG814" i="1"/>
  <c r="AH814" i="1"/>
  <c r="AG806" i="1"/>
  <c r="AH806" i="1"/>
  <c r="AG798" i="1"/>
  <c r="AH798" i="1"/>
  <c r="AG790" i="1"/>
  <c r="AH790" i="1"/>
  <c r="AG782" i="1"/>
  <c r="AH782" i="1"/>
  <c r="AG774" i="1"/>
  <c r="AH774" i="1"/>
  <c r="AG766" i="1"/>
  <c r="AH766" i="1"/>
  <c r="AG758" i="1"/>
  <c r="AH758" i="1"/>
  <c r="AG750" i="1"/>
  <c r="AH750" i="1"/>
  <c r="AG742" i="1"/>
  <c r="AH742" i="1"/>
  <c r="AG734" i="1"/>
  <c r="AH734" i="1"/>
  <c r="AG726" i="1"/>
  <c r="AH726" i="1"/>
  <c r="AG718" i="1"/>
  <c r="AH718" i="1"/>
  <c r="AG710" i="1"/>
  <c r="AH710" i="1"/>
  <c r="AG702" i="1"/>
  <c r="AH702" i="1"/>
  <c r="AG694" i="1"/>
  <c r="AH694" i="1"/>
  <c r="AG686" i="1"/>
  <c r="AH686" i="1"/>
  <c r="AG678" i="1"/>
  <c r="AH678" i="1"/>
  <c r="AG670" i="1"/>
  <c r="AH670" i="1"/>
  <c r="AG662" i="1"/>
  <c r="AH662" i="1"/>
  <c r="AG654" i="1"/>
  <c r="AH654" i="1"/>
  <c r="AG646" i="1"/>
  <c r="AH646" i="1"/>
  <c r="AG638" i="1"/>
  <c r="AH638" i="1"/>
  <c r="AG630" i="1"/>
  <c r="AH630" i="1"/>
  <c r="AG622" i="1"/>
  <c r="AH622" i="1"/>
  <c r="AG614" i="1"/>
  <c r="AH614" i="1"/>
  <c r="AG606" i="1"/>
  <c r="AH606" i="1"/>
  <c r="AG598" i="1"/>
  <c r="AH598" i="1"/>
  <c r="AG590" i="1"/>
  <c r="AH590" i="1"/>
  <c r="AG582" i="1"/>
  <c r="AH582" i="1"/>
  <c r="AG574" i="1"/>
  <c r="AH574" i="1"/>
  <c r="AG566" i="1"/>
  <c r="AH566" i="1"/>
  <c r="AG558" i="1"/>
  <c r="AH558" i="1"/>
  <c r="AG550" i="1"/>
  <c r="AH550" i="1"/>
  <c r="AG542" i="1"/>
  <c r="AH542" i="1"/>
  <c r="AG534" i="1"/>
  <c r="AH534" i="1"/>
  <c r="AG526" i="1"/>
  <c r="AH526" i="1"/>
  <c r="AG518" i="1"/>
  <c r="AH518" i="1"/>
  <c r="AG510" i="1"/>
  <c r="AH510" i="1"/>
  <c r="AG502" i="1"/>
  <c r="AH502" i="1"/>
  <c r="AG494" i="1"/>
  <c r="AH494" i="1"/>
  <c r="AG486" i="1"/>
  <c r="AH486" i="1"/>
  <c r="AG478" i="1"/>
  <c r="AH478" i="1"/>
  <c r="AG470" i="1"/>
  <c r="AH470" i="1"/>
  <c r="AG462" i="1"/>
  <c r="AH462" i="1"/>
  <c r="AG454" i="1"/>
  <c r="AH454" i="1"/>
  <c r="AG446" i="1"/>
  <c r="AH446" i="1"/>
  <c r="AG438" i="1"/>
  <c r="AH438" i="1"/>
  <c r="AG430" i="1"/>
  <c r="AH430" i="1"/>
  <c r="AG422" i="1"/>
  <c r="AH422" i="1"/>
  <c r="AG414" i="1"/>
  <c r="AH414" i="1"/>
  <c r="AG406" i="1"/>
  <c r="AH406" i="1"/>
  <c r="AG398" i="1"/>
  <c r="AH398" i="1"/>
  <c r="AG390" i="1"/>
  <c r="AH390" i="1"/>
  <c r="AG382" i="1"/>
  <c r="AH382" i="1"/>
  <c r="AG374" i="1"/>
  <c r="AH374" i="1"/>
  <c r="AG366" i="1"/>
  <c r="AH366" i="1"/>
  <c r="AG358" i="1"/>
  <c r="AH358" i="1"/>
  <c r="AG350" i="1"/>
  <c r="AH350" i="1"/>
  <c r="AG342" i="1"/>
  <c r="AH342" i="1"/>
  <c r="AG334" i="1"/>
  <c r="AH334" i="1"/>
  <c r="AG326" i="1"/>
  <c r="AH326" i="1"/>
  <c r="AG318" i="1"/>
  <c r="AH318" i="1"/>
  <c r="AG310" i="1"/>
  <c r="AH310" i="1"/>
  <c r="AG302" i="1"/>
  <c r="AH302" i="1"/>
  <c r="AG294" i="1"/>
  <c r="AH294" i="1"/>
  <c r="AG286" i="1"/>
  <c r="AH286" i="1"/>
  <c r="AG278" i="1"/>
  <c r="AH278" i="1"/>
  <c r="AG270" i="1"/>
  <c r="AH270" i="1"/>
  <c r="AG262" i="1"/>
  <c r="AH262" i="1"/>
  <c r="AG254" i="1"/>
  <c r="AH254" i="1"/>
  <c r="AG246" i="1"/>
  <c r="AH246" i="1"/>
  <c r="AG238" i="1"/>
  <c r="AH238" i="1"/>
  <c r="AG230" i="1"/>
  <c r="AH230" i="1"/>
  <c r="AG222" i="1"/>
  <c r="AH222" i="1"/>
  <c r="AG214" i="1"/>
  <c r="AH214" i="1"/>
  <c r="AG206" i="1"/>
  <c r="AH206" i="1"/>
  <c r="AG198" i="1"/>
  <c r="AH198" i="1"/>
  <c r="AG190" i="1"/>
  <c r="AH190" i="1"/>
  <c r="AG182" i="1"/>
  <c r="AH182" i="1"/>
  <c r="AG174" i="1"/>
  <c r="AH174" i="1"/>
  <c r="AG166" i="1"/>
  <c r="AH166" i="1"/>
  <c r="AG158" i="1"/>
  <c r="AH158" i="1"/>
  <c r="AG150" i="1"/>
  <c r="AH150" i="1"/>
  <c r="AG142" i="1"/>
  <c r="AH142" i="1"/>
  <c r="AG134" i="1"/>
  <c r="AH134" i="1"/>
  <c r="AG126" i="1"/>
  <c r="AH126" i="1"/>
  <c r="AG118" i="1"/>
  <c r="AH118" i="1"/>
  <c r="AG110" i="1"/>
  <c r="AH110" i="1"/>
  <c r="AG102" i="1"/>
  <c r="AH102" i="1"/>
  <c r="AG94" i="1"/>
  <c r="AH94" i="1"/>
  <c r="AG86" i="1"/>
  <c r="AH86" i="1"/>
  <c r="AG78" i="1"/>
  <c r="AH78" i="1"/>
  <c r="AG70" i="1"/>
  <c r="AH70" i="1"/>
  <c r="AG62" i="1"/>
  <c r="AH62" i="1"/>
  <c r="AG54" i="1"/>
  <c r="AH54" i="1"/>
  <c r="AG46" i="1"/>
  <c r="AH46" i="1"/>
  <c r="AG38" i="1"/>
  <c r="AH38" i="1"/>
  <c r="AG30" i="1"/>
  <c r="AH30" i="1"/>
  <c r="AG22" i="1"/>
  <c r="AH22" i="1"/>
  <c r="AG14" i="1"/>
  <c r="AH14" i="1"/>
  <c r="AG6" i="1"/>
  <c r="AH6" i="1"/>
  <c r="AG1997" i="1"/>
  <c r="AH1997" i="1"/>
  <c r="AG1989" i="1"/>
  <c r="AH1989" i="1"/>
  <c r="AG1981" i="1"/>
  <c r="AH1981" i="1"/>
  <c r="AG1973" i="1"/>
  <c r="AH1973" i="1"/>
  <c r="AG1965" i="1"/>
  <c r="AH1965" i="1"/>
  <c r="AG1957" i="1"/>
  <c r="AH1957" i="1"/>
  <c r="AG1949" i="1"/>
  <c r="AH1949" i="1"/>
  <c r="AG1941" i="1"/>
  <c r="AH1941" i="1"/>
  <c r="AG1933" i="1"/>
  <c r="AH1933" i="1"/>
  <c r="AG1925" i="1"/>
  <c r="AH1925" i="1"/>
  <c r="AG1917" i="1"/>
  <c r="AH1917" i="1"/>
  <c r="AG1909" i="1"/>
  <c r="AH1909" i="1"/>
  <c r="AG1901" i="1"/>
  <c r="AH1901" i="1"/>
  <c r="AG1893" i="1"/>
  <c r="AH1893" i="1"/>
  <c r="AG1885" i="1"/>
  <c r="AH1885" i="1"/>
  <c r="AG1877" i="1"/>
  <c r="AH1877" i="1"/>
  <c r="AG1869" i="1"/>
  <c r="AH1869" i="1"/>
  <c r="AG1861" i="1"/>
  <c r="AH1861" i="1"/>
  <c r="AG1853" i="1"/>
  <c r="AH1853" i="1"/>
  <c r="AG1845" i="1"/>
  <c r="AH1845" i="1"/>
  <c r="AG1837" i="1"/>
  <c r="AH1837" i="1"/>
  <c r="AG1829" i="1"/>
  <c r="AH1829" i="1"/>
  <c r="AG1821" i="1"/>
  <c r="AH1821" i="1"/>
  <c r="AG1813" i="1"/>
  <c r="AH1813" i="1"/>
  <c r="AG1805" i="1"/>
  <c r="AH1805" i="1"/>
  <c r="AG1797" i="1"/>
  <c r="AH1797" i="1"/>
  <c r="AG1789" i="1"/>
  <c r="AH1789" i="1"/>
  <c r="AG1781" i="1"/>
  <c r="AH1781" i="1"/>
  <c r="AG1773" i="1"/>
  <c r="AH1773" i="1"/>
  <c r="AG1765" i="1"/>
  <c r="AH1765" i="1"/>
  <c r="AG1757" i="1"/>
  <c r="AH1757" i="1"/>
  <c r="AG1749" i="1"/>
  <c r="AH1749" i="1"/>
  <c r="AG1741" i="1"/>
  <c r="AH1741" i="1"/>
  <c r="AG1733" i="1"/>
  <c r="AH1733" i="1"/>
  <c r="AG1725" i="1"/>
  <c r="AH1725" i="1"/>
  <c r="AG1717" i="1"/>
  <c r="AH1717" i="1"/>
  <c r="AG1709" i="1"/>
  <c r="AH1709" i="1"/>
  <c r="AG1701" i="1"/>
  <c r="AH1701" i="1"/>
  <c r="AG1693" i="1"/>
  <c r="AH1693" i="1"/>
  <c r="AG1685" i="1"/>
  <c r="AH1685" i="1"/>
  <c r="AG1677" i="1"/>
  <c r="AH1677" i="1"/>
  <c r="AG1669" i="1"/>
  <c r="AH1669" i="1"/>
  <c r="AG1661" i="1"/>
  <c r="AH1661" i="1"/>
  <c r="AG1653" i="1"/>
  <c r="AH1653" i="1"/>
  <c r="AG1645" i="1"/>
  <c r="AH1645" i="1"/>
  <c r="AG1637" i="1"/>
  <c r="AH1637" i="1"/>
  <c r="AG1629" i="1"/>
  <c r="AH1629" i="1"/>
  <c r="AG1621" i="1"/>
  <c r="AH1621" i="1"/>
  <c r="AG1613" i="1"/>
  <c r="AH1613" i="1"/>
  <c r="AG1605" i="1"/>
  <c r="AH1605" i="1"/>
  <c r="AG1597" i="1"/>
  <c r="AH1597" i="1"/>
  <c r="AG1589" i="1"/>
  <c r="AH1589" i="1"/>
  <c r="AG1581" i="1"/>
  <c r="AH1581" i="1"/>
  <c r="AG1573" i="1"/>
  <c r="AH1573" i="1"/>
  <c r="AG1565" i="1"/>
  <c r="AH1565" i="1"/>
  <c r="AG1557" i="1"/>
  <c r="AH1557" i="1"/>
  <c r="AG1549" i="1"/>
  <c r="AH1549" i="1"/>
  <c r="AG1541" i="1"/>
  <c r="AH1541" i="1"/>
  <c r="AG1533" i="1"/>
  <c r="AH1533" i="1"/>
  <c r="AG1525" i="1"/>
  <c r="AH1525" i="1"/>
  <c r="AG1517" i="1"/>
  <c r="AH1517" i="1"/>
  <c r="AG1509" i="1"/>
  <c r="AH1509" i="1"/>
  <c r="AG1501" i="1"/>
  <c r="AH1501" i="1"/>
  <c r="AG1493" i="1"/>
  <c r="AH1493" i="1"/>
  <c r="AG1485" i="1"/>
  <c r="AH1485" i="1"/>
  <c r="AG1477" i="1"/>
  <c r="AH1477" i="1"/>
  <c r="AG1469" i="1"/>
  <c r="AH1469" i="1"/>
  <c r="AG1461" i="1"/>
  <c r="AH1461" i="1"/>
  <c r="AG1453" i="1"/>
  <c r="AH1453" i="1"/>
  <c r="AG1445" i="1"/>
  <c r="AH1445" i="1"/>
  <c r="AG1437" i="1"/>
  <c r="AH1437" i="1"/>
  <c r="AG1429" i="1"/>
  <c r="AH1429" i="1"/>
  <c r="AG1421" i="1"/>
  <c r="AH1421" i="1"/>
  <c r="AG1413" i="1"/>
  <c r="AH1413" i="1"/>
  <c r="AG1405" i="1"/>
  <c r="AH1405" i="1"/>
  <c r="AG1397" i="1"/>
  <c r="AH1397" i="1"/>
  <c r="AG1389" i="1"/>
  <c r="AH1389" i="1"/>
  <c r="AG1381" i="1"/>
  <c r="AH1381" i="1"/>
  <c r="AG1373" i="1"/>
  <c r="AH1373" i="1"/>
  <c r="AG1365" i="1"/>
  <c r="AH1365" i="1"/>
  <c r="AG1357" i="1"/>
  <c r="AH1357" i="1"/>
  <c r="AG1349" i="1"/>
  <c r="AH1349" i="1"/>
  <c r="AG1341" i="1"/>
  <c r="AH1341" i="1"/>
  <c r="AG1333" i="1"/>
  <c r="AH1333" i="1"/>
  <c r="AG1325" i="1"/>
  <c r="AH1325" i="1"/>
  <c r="AG1317" i="1"/>
  <c r="AH1317" i="1"/>
  <c r="AG1309" i="1"/>
  <c r="AH1309" i="1"/>
  <c r="AG1301" i="1"/>
  <c r="AH1301" i="1"/>
  <c r="AG1293" i="1"/>
  <c r="AH1293" i="1"/>
  <c r="AG1285" i="1"/>
  <c r="AH1285" i="1"/>
  <c r="AG1277" i="1"/>
  <c r="AH1277" i="1"/>
  <c r="AG1269" i="1"/>
  <c r="AH1269" i="1"/>
  <c r="AG1261" i="1"/>
  <c r="AH1261" i="1"/>
  <c r="AG1253" i="1"/>
  <c r="AH1253" i="1"/>
  <c r="AG1245" i="1"/>
  <c r="AH1245" i="1"/>
  <c r="AG1237" i="1"/>
  <c r="AH1237" i="1"/>
  <c r="AG1229" i="1"/>
  <c r="AH1229" i="1"/>
  <c r="AG1221" i="1"/>
  <c r="AH1221" i="1"/>
  <c r="AG1213" i="1"/>
  <c r="AH1213" i="1"/>
  <c r="AG1205" i="1"/>
  <c r="AH1205" i="1"/>
  <c r="AG1197" i="1"/>
  <c r="AH1197" i="1"/>
  <c r="AG1189" i="1"/>
  <c r="AH1189" i="1"/>
  <c r="AG1181" i="1"/>
  <c r="AH1181" i="1"/>
  <c r="AG1173" i="1"/>
  <c r="AH1173" i="1"/>
  <c r="AG1165" i="1"/>
  <c r="AH1165" i="1"/>
  <c r="AG1157" i="1"/>
  <c r="AH1157" i="1"/>
  <c r="AG1149" i="1"/>
  <c r="AH1149" i="1"/>
  <c r="AG1141" i="1"/>
  <c r="AH1141" i="1"/>
  <c r="AG1133" i="1"/>
  <c r="AH1133" i="1"/>
  <c r="AG1125" i="1"/>
  <c r="AH1125" i="1"/>
  <c r="AG1117" i="1"/>
  <c r="AH1117" i="1"/>
  <c r="AG1109" i="1"/>
  <c r="AH1109" i="1"/>
  <c r="AG1101" i="1"/>
  <c r="AH1101" i="1"/>
  <c r="AG1093" i="1"/>
  <c r="AH1093" i="1"/>
  <c r="AG1085" i="1"/>
  <c r="AH1085" i="1"/>
  <c r="AG1077" i="1"/>
  <c r="AH1077" i="1"/>
  <c r="AG1069" i="1"/>
  <c r="AH1069" i="1"/>
  <c r="AG1061" i="1"/>
  <c r="AH1061" i="1"/>
  <c r="AG1053" i="1"/>
  <c r="AH1053" i="1"/>
  <c r="AG1045" i="1"/>
  <c r="AH1045" i="1"/>
  <c r="AG1037" i="1"/>
  <c r="AH1037" i="1"/>
  <c r="AG1029" i="1"/>
  <c r="AH1029" i="1"/>
  <c r="AG1021" i="1"/>
  <c r="AH1021" i="1"/>
  <c r="AG1013" i="1"/>
  <c r="AH1013" i="1"/>
  <c r="AG1005" i="1"/>
  <c r="AH1005" i="1"/>
  <c r="AG997" i="1"/>
  <c r="AH997" i="1"/>
  <c r="AG989" i="1"/>
  <c r="AH989" i="1"/>
  <c r="AG981" i="1"/>
  <c r="AH981" i="1"/>
  <c r="AG973" i="1"/>
  <c r="AH973" i="1"/>
  <c r="AG965" i="1"/>
  <c r="AH965" i="1"/>
  <c r="AG957" i="1"/>
  <c r="AH957" i="1"/>
  <c r="AG949" i="1"/>
  <c r="AH949" i="1"/>
  <c r="AG941" i="1"/>
  <c r="AH941" i="1"/>
  <c r="AG933" i="1"/>
  <c r="AH933" i="1"/>
  <c r="AG925" i="1"/>
  <c r="AH925" i="1"/>
  <c r="AG917" i="1"/>
  <c r="AH917" i="1"/>
  <c r="AG909" i="1"/>
  <c r="AH909" i="1"/>
  <c r="AG901" i="1"/>
  <c r="AH901" i="1"/>
  <c r="AG893" i="1"/>
  <c r="AH893" i="1"/>
  <c r="AG885" i="1"/>
  <c r="AH885" i="1"/>
  <c r="AG877" i="1"/>
  <c r="AH877" i="1"/>
  <c r="AG869" i="1"/>
  <c r="AH869" i="1"/>
  <c r="AG861" i="1"/>
  <c r="AH861" i="1"/>
  <c r="AG853" i="1"/>
  <c r="AH853" i="1"/>
  <c r="AG845" i="1"/>
  <c r="AH845" i="1"/>
  <c r="AG837" i="1"/>
  <c r="AH837" i="1"/>
  <c r="AG829" i="1"/>
  <c r="AH829" i="1"/>
  <c r="AG821" i="1"/>
  <c r="AH821" i="1"/>
  <c r="AG813" i="1"/>
  <c r="AH813" i="1"/>
  <c r="AG805" i="1"/>
  <c r="AH805" i="1"/>
  <c r="AG797" i="1"/>
  <c r="AH797" i="1"/>
  <c r="AG789" i="1"/>
  <c r="AH789" i="1"/>
  <c r="AG781" i="1"/>
  <c r="AH781" i="1"/>
  <c r="AG773" i="1"/>
  <c r="AH773" i="1"/>
  <c r="AG765" i="1"/>
  <c r="AH765" i="1"/>
  <c r="AG757" i="1"/>
  <c r="AH757" i="1"/>
  <c r="AG749" i="1"/>
  <c r="AH749" i="1"/>
  <c r="AG741" i="1"/>
  <c r="AH741" i="1"/>
  <c r="AG733" i="1"/>
  <c r="AH733" i="1"/>
  <c r="AG725" i="1"/>
  <c r="AH725" i="1"/>
  <c r="AG717" i="1"/>
  <c r="AH717" i="1"/>
  <c r="AG709" i="1"/>
  <c r="AH709" i="1"/>
  <c r="AG701" i="1"/>
  <c r="AH701" i="1"/>
  <c r="AG693" i="1"/>
  <c r="AH693" i="1"/>
  <c r="AG685" i="1"/>
  <c r="AH685" i="1"/>
  <c r="AG677" i="1"/>
  <c r="AH677" i="1"/>
  <c r="AG669" i="1"/>
  <c r="AH669" i="1"/>
  <c r="AG661" i="1"/>
  <c r="AH661" i="1"/>
  <c r="AG653" i="1"/>
  <c r="AH653" i="1"/>
  <c r="AG645" i="1"/>
  <c r="AH645" i="1"/>
  <c r="AG637" i="1"/>
  <c r="AH637" i="1"/>
  <c r="AG629" i="1"/>
  <c r="AH629" i="1"/>
  <c r="AG621" i="1"/>
  <c r="AH621" i="1"/>
  <c r="AG613" i="1"/>
  <c r="AH613" i="1"/>
  <c r="AG605" i="1"/>
  <c r="AH605" i="1"/>
  <c r="AG597" i="1"/>
  <c r="AH597" i="1"/>
  <c r="AG589" i="1"/>
  <c r="AH589" i="1"/>
  <c r="AG581" i="1"/>
  <c r="AH581" i="1"/>
  <c r="AG573" i="1"/>
  <c r="AH573" i="1"/>
  <c r="AG565" i="1"/>
  <c r="AH565" i="1"/>
  <c r="AG557" i="1"/>
  <c r="AH557" i="1"/>
  <c r="AG549" i="1"/>
  <c r="AH549" i="1"/>
  <c r="AG541" i="1"/>
  <c r="AH541" i="1"/>
  <c r="AG533" i="1"/>
  <c r="AH533" i="1"/>
  <c r="AG525" i="1"/>
  <c r="AH525" i="1"/>
  <c r="AG517" i="1"/>
  <c r="AH517" i="1"/>
  <c r="AG509" i="1"/>
  <c r="AH509" i="1"/>
  <c r="AG501" i="1"/>
  <c r="AH501" i="1"/>
  <c r="AG493" i="1"/>
  <c r="AH493" i="1"/>
  <c r="AG485" i="1"/>
  <c r="AH485" i="1"/>
  <c r="AG477" i="1"/>
  <c r="AH477" i="1"/>
  <c r="AG469" i="1"/>
  <c r="AH469" i="1"/>
  <c r="AG461" i="1"/>
  <c r="AH461" i="1"/>
  <c r="AG453" i="1"/>
  <c r="AH453" i="1"/>
  <c r="AG445" i="1"/>
  <c r="AH445" i="1"/>
  <c r="AG437" i="1"/>
  <c r="AH437" i="1"/>
  <c r="AG429" i="1"/>
  <c r="AH429" i="1"/>
  <c r="AG421" i="1"/>
  <c r="AH421" i="1"/>
  <c r="AG413" i="1"/>
  <c r="AH413" i="1"/>
  <c r="AG405" i="1"/>
  <c r="AH405" i="1"/>
  <c r="AG397" i="1"/>
  <c r="AH397" i="1"/>
  <c r="AG389" i="1"/>
  <c r="AH389" i="1"/>
  <c r="AG381" i="1"/>
  <c r="AH381" i="1"/>
  <c r="AG373" i="1"/>
  <c r="AH373" i="1"/>
  <c r="AG365" i="1"/>
  <c r="AH365" i="1"/>
  <c r="AG357" i="1"/>
  <c r="AH357" i="1"/>
  <c r="AG349" i="1"/>
  <c r="AH349" i="1"/>
  <c r="AG341" i="1"/>
  <c r="AH341" i="1"/>
  <c r="AG333" i="1"/>
  <c r="AH333" i="1"/>
  <c r="AG325" i="1"/>
  <c r="AH325" i="1"/>
  <c r="AG317" i="1"/>
  <c r="AH317" i="1"/>
  <c r="AG309" i="1"/>
  <c r="AH309" i="1"/>
  <c r="AG301" i="1"/>
  <c r="AH301" i="1"/>
  <c r="AG293" i="1"/>
  <c r="AH293" i="1"/>
  <c r="AG285" i="1"/>
  <c r="AH285" i="1"/>
  <c r="AG277" i="1"/>
  <c r="AH277" i="1"/>
  <c r="AG269" i="1"/>
  <c r="AH269" i="1"/>
  <c r="AG261" i="1"/>
  <c r="AH261" i="1"/>
  <c r="AG253" i="1"/>
  <c r="AH253" i="1"/>
  <c r="AG245" i="1"/>
  <c r="AH245" i="1"/>
  <c r="AG237" i="1"/>
  <c r="AH237" i="1"/>
  <c r="AG229" i="1"/>
  <c r="AH229" i="1"/>
  <c r="AG221" i="1"/>
  <c r="AH221" i="1"/>
  <c r="AG213" i="1"/>
  <c r="AH213" i="1"/>
  <c r="AG205" i="1"/>
  <c r="AH205" i="1"/>
  <c r="AG197" i="1"/>
  <c r="AH197" i="1"/>
  <c r="AG189" i="1"/>
  <c r="AH189" i="1"/>
  <c r="AG181" i="1"/>
  <c r="AH181" i="1"/>
  <c r="AG173" i="1"/>
  <c r="AH173" i="1"/>
  <c r="AG165" i="1"/>
  <c r="AH165" i="1"/>
  <c r="AG157" i="1"/>
  <c r="AH157" i="1"/>
  <c r="AG149" i="1"/>
  <c r="AH149" i="1"/>
  <c r="AG141" i="1"/>
  <c r="AH141" i="1"/>
  <c r="AG133" i="1"/>
  <c r="AH133" i="1"/>
  <c r="AG125" i="1"/>
  <c r="AH125" i="1"/>
  <c r="AG117" i="1"/>
  <c r="AH117" i="1"/>
  <c r="AG109" i="1"/>
  <c r="AH109" i="1"/>
  <c r="AG101" i="1"/>
  <c r="AH101" i="1"/>
  <c r="AG93" i="1"/>
  <c r="AH93" i="1"/>
  <c r="AG85" i="1"/>
  <c r="AH85" i="1"/>
  <c r="AG77" i="1"/>
  <c r="AH77" i="1"/>
  <c r="AG69" i="1"/>
  <c r="AH69" i="1"/>
  <c r="AG61" i="1"/>
  <c r="AH61" i="1"/>
  <c r="AG53" i="1"/>
  <c r="AH53" i="1"/>
  <c r="AG45" i="1"/>
  <c r="AH45" i="1"/>
  <c r="AG37" i="1"/>
  <c r="AH37" i="1"/>
  <c r="AG29" i="1"/>
  <c r="AH29" i="1"/>
  <c r="AG21" i="1"/>
  <c r="AH21" i="1"/>
  <c r="AG13" i="1"/>
  <c r="AH13" i="1"/>
  <c r="AG5" i="1"/>
  <c r="AH5" i="1"/>
  <c r="AG1996" i="1"/>
  <c r="AH1996" i="1"/>
  <c r="AG1988" i="1"/>
  <c r="AH1988" i="1"/>
  <c r="AG1980" i="1"/>
  <c r="AH1980" i="1"/>
  <c r="AG1972" i="1"/>
  <c r="AH1972" i="1"/>
  <c r="AG1964" i="1"/>
  <c r="AH1964" i="1"/>
  <c r="AG1956" i="1"/>
  <c r="AH1956" i="1"/>
  <c r="AG1948" i="1"/>
  <c r="AH1948" i="1"/>
  <c r="AG1940" i="1"/>
  <c r="AH1940" i="1"/>
  <c r="AG1932" i="1"/>
  <c r="AH1932" i="1"/>
  <c r="AG1924" i="1"/>
  <c r="AH1924" i="1"/>
  <c r="AG1916" i="1"/>
  <c r="AH1916" i="1"/>
  <c r="AG1908" i="1"/>
  <c r="AH1908" i="1"/>
  <c r="AG1900" i="1"/>
  <c r="AH1900" i="1"/>
  <c r="AG1892" i="1"/>
  <c r="AH1892" i="1"/>
  <c r="AG1884" i="1"/>
  <c r="AH1884" i="1"/>
  <c r="AG1876" i="1"/>
  <c r="AH1876" i="1"/>
  <c r="AG1868" i="1"/>
  <c r="AH1868" i="1"/>
  <c r="AG1860" i="1"/>
  <c r="AH1860" i="1"/>
  <c r="AG1852" i="1"/>
  <c r="AH1852" i="1"/>
  <c r="AG1844" i="1"/>
  <c r="AH1844" i="1"/>
  <c r="AG1836" i="1"/>
  <c r="AH1836" i="1"/>
  <c r="AG1828" i="1"/>
  <c r="AH1828" i="1"/>
  <c r="AG1820" i="1"/>
  <c r="AH1820" i="1"/>
  <c r="AG1812" i="1"/>
  <c r="AH1812" i="1"/>
  <c r="AG1804" i="1"/>
  <c r="AH1804" i="1"/>
  <c r="AG1796" i="1"/>
  <c r="AH1796" i="1"/>
  <c r="AG1788" i="1"/>
  <c r="AH1788" i="1"/>
  <c r="AG1780" i="1"/>
  <c r="AH1780" i="1"/>
  <c r="AG1772" i="1"/>
  <c r="AH1772" i="1"/>
  <c r="AG1764" i="1"/>
  <c r="AH1764" i="1"/>
  <c r="AG1756" i="1"/>
  <c r="AH1756" i="1"/>
  <c r="AG1748" i="1"/>
  <c r="AH1748" i="1"/>
  <c r="AG1740" i="1"/>
  <c r="AH1740" i="1"/>
  <c r="AG1732" i="1"/>
  <c r="AH1732" i="1"/>
  <c r="AG1724" i="1"/>
  <c r="AH1724" i="1"/>
  <c r="AG1716" i="1"/>
  <c r="AH1716" i="1"/>
  <c r="AG1708" i="1"/>
  <c r="AH1708" i="1"/>
  <c r="AG1700" i="1"/>
  <c r="AH1700" i="1"/>
  <c r="AG1692" i="1"/>
  <c r="AH1692" i="1"/>
  <c r="AG1684" i="1"/>
  <c r="AH1684" i="1"/>
  <c r="AG1676" i="1"/>
  <c r="AH1676" i="1"/>
  <c r="AG1668" i="1"/>
  <c r="AH1668" i="1"/>
  <c r="AG1660" i="1"/>
  <c r="AH1660" i="1"/>
  <c r="AG1652" i="1"/>
  <c r="AH1652" i="1"/>
  <c r="AG1644" i="1"/>
  <c r="AH1644" i="1"/>
  <c r="AG1636" i="1"/>
  <c r="AH1636" i="1"/>
  <c r="AG1628" i="1"/>
  <c r="AH1628" i="1"/>
  <c r="AG1620" i="1"/>
  <c r="AH1620" i="1"/>
  <c r="AG1612" i="1"/>
  <c r="AH1612" i="1"/>
  <c r="AG1604" i="1"/>
  <c r="AH1604" i="1"/>
  <c r="AG1596" i="1"/>
  <c r="AH1596" i="1"/>
  <c r="AG1588" i="1"/>
  <c r="AH1588" i="1"/>
  <c r="AG1580" i="1"/>
  <c r="AH1580" i="1"/>
  <c r="AG1572" i="1"/>
  <c r="AH1572" i="1"/>
  <c r="AG1564" i="1"/>
  <c r="AH1564" i="1"/>
  <c r="AG1556" i="1"/>
  <c r="AH1556" i="1"/>
  <c r="AG1548" i="1"/>
  <c r="AH1548" i="1"/>
  <c r="AG1540" i="1"/>
  <c r="AH1540" i="1"/>
  <c r="AG1532" i="1"/>
  <c r="AH1532" i="1"/>
  <c r="AG1524" i="1"/>
  <c r="AH1524" i="1"/>
  <c r="AG1516" i="1"/>
  <c r="AH1516" i="1"/>
  <c r="AG1508" i="1"/>
  <c r="AH1508" i="1"/>
  <c r="AG1500" i="1"/>
  <c r="AH1500" i="1"/>
  <c r="AG1492" i="1"/>
  <c r="AH1492" i="1"/>
  <c r="AG1484" i="1"/>
  <c r="AH1484" i="1"/>
  <c r="AG1476" i="1"/>
  <c r="AH1476" i="1"/>
  <c r="AG1468" i="1"/>
  <c r="AH1468" i="1"/>
  <c r="AG1460" i="1"/>
  <c r="AH1460" i="1"/>
  <c r="AG1452" i="1"/>
  <c r="AH1452" i="1"/>
  <c r="AG1444" i="1"/>
  <c r="AH1444" i="1"/>
  <c r="AG1436" i="1"/>
  <c r="AH1436" i="1"/>
  <c r="AG1428" i="1"/>
  <c r="AH1428" i="1"/>
  <c r="AG1420" i="1"/>
  <c r="AH1420" i="1"/>
  <c r="AG1412" i="1"/>
  <c r="AH1412" i="1"/>
  <c r="AG1404" i="1"/>
  <c r="AH1404" i="1"/>
  <c r="AG1396" i="1"/>
  <c r="AH1396" i="1"/>
  <c r="AG1388" i="1"/>
  <c r="AH1388" i="1"/>
  <c r="AG1380" i="1"/>
  <c r="AH1380" i="1"/>
  <c r="AG1372" i="1"/>
  <c r="AH1372" i="1"/>
  <c r="AG1364" i="1"/>
  <c r="AH1364" i="1"/>
  <c r="AG1356" i="1"/>
  <c r="AH1356" i="1"/>
  <c r="AG1348" i="1"/>
  <c r="AH1348" i="1"/>
  <c r="AG1340" i="1"/>
  <c r="AH1340" i="1"/>
  <c r="AG1332" i="1"/>
  <c r="AH1332" i="1"/>
  <c r="AG1324" i="1"/>
  <c r="AH1324" i="1"/>
  <c r="AG1316" i="1"/>
  <c r="AH1316" i="1"/>
  <c r="AG1308" i="1"/>
  <c r="AH1308" i="1"/>
  <c r="AG1300" i="1"/>
  <c r="AH1300" i="1"/>
  <c r="AG1292" i="1"/>
  <c r="AH1292" i="1"/>
  <c r="AG1284" i="1"/>
  <c r="AH1284" i="1"/>
  <c r="AG1276" i="1"/>
  <c r="AH1276" i="1"/>
  <c r="AG1268" i="1"/>
  <c r="AH1268" i="1"/>
  <c r="AG1260" i="1"/>
  <c r="AH1260" i="1"/>
  <c r="AG1252" i="1"/>
  <c r="AH1252" i="1"/>
  <c r="AG1244" i="1"/>
  <c r="AH1244" i="1"/>
  <c r="AG1236" i="1"/>
  <c r="AH1236" i="1"/>
  <c r="AG1228" i="1"/>
  <c r="AH1228" i="1"/>
  <c r="AG1220" i="1"/>
  <c r="AH1220" i="1"/>
  <c r="AG1212" i="1"/>
  <c r="AH1212" i="1"/>
  <c r="AG1204" i="1"/>
  <c r="AH1204" i="1"/>
  <c r="AG1196" i="1"/>
  <c r="AH1196" i="1"/>
  <c r="AG1188" i="1"/>
  <c r="AH1188" i="1"/>
  <c r="AG1180" i="1"/>
  <c r="AH1180" i="1"/>
  <c r="AG1172" i="1"/>
  <c r="AH1172" i="1"/>
  <c r="AG1164" i="1"/>
  <c r="AH1164" i="1"/>
  <c r="AG1156" i="1"/>
  <c r="AH1156" i="1"/>
  <c r="AG1148" i="1"/>
  <c r="AH1148" i="1"/>
  <c r="AG1140" i="1"/>
  <c r="AH1140" i="1"/>
  <c r="AG1132" i="1"/>
  <c r="AH1132" i="1"/>
  <c r="AG1124" i="1"/>
  <c r="AH1124" i="1"/>
  <c r="AG1116" i="1"/>
  <c r="AH1116" i="1"/>
  <c r="AG1108" i="1"/>
  <c r="AH1108" i="1"/>
  <c r="AG1100" i="1"/>
  <c r="AH1100" i="1"/>
  <c r="AG1092" i="1"/>
  <c r="AH1092" i="1"/>
  <c r="AG1084" i="1"/>
  <c r="AH1084" i="1"/>
  <c r="AG1076" i="1"/>
  <c r="AH1076" i="1"/>
  <c r="AG1068" i="1"/>
  <c r="AH1068" i="1"/>
  <c r="AG1060" i="1"/>
  <c r="AH1060" i="1"/>
  <c r="AG1052" i="1"/>
  <c r="AH1052" i="1"/>
  <c r="AG1044" i="1"/>
  <c r="AH1044" i="1"/>
  <c r="AG1036" i="1"/>
  <c r="AH1036" i="1"/>
  <c r="AG1028" i="1"/>
  <c r="AH1028" i="1"/>
  <c r="AG1020" i="1"/>
  <c r="AH1020" i="1"/>
  <c r="AG1012" i="1"/>
  <c r="AH1012" i="1"/>
  <c r="AG1004" i="1"/>
  <c r="AH1004" i="1"/>
  <c r="AG996" i="1"/>
  <c r="AH996" i="1"/>
  <c r="AG988" i="1"/>
  <c r="AH988" i="1"/>
  <c r="AG980" i="1"/>
  <c r="AH980" i="1"/>
  <c r="AG972" i="1"/>
  <c r="AH972" i="1"/>
  <c r="AG964" i="1"/>
  <c r="AH964" i="1"/>
  <c r="AG956" i="1"/>
  <c r="AH956" i="1"/>
  <c r="AG948" i="1"/>
  <c r="AH948" i="1"/>
  <c r="AG940" i="1"/>
  <c r="AH940" i="1"/>
  <c r="AG932" i="1"/>
  <c r="AH932" i="1"/>
  <c r="AG924" i="1"/>
  <c r="AH924" i="1"/>
  <c r="AG916" i="1"/>
  <c r="AH916" i="1"/>
  <c r="AG908" i="1"/>
  <c r="AH908" i="1"/>
  <c r="AG900" i="1"/>
  <c r="AH900" i="1"/>
  <c r="AG892" i="1"/>
  <c r="AH892" i="1"/>
  <c r="AG884" i="1"/>
  <c r="AH884" i="1"/>
  <c r="AG876" i="1"/>
  <c r="AH876" i="1"/>
  <c r="AG868" i="1"/>
  <c r="AH868" i="1"/>
  <c r="AG860" i="1"/>
  <c r="AH860" i="1"/>
  <c r="AG852" i="1"/>
  <c r="AH852" i="1"/>
  <c r="AG844" i="1"/>
  <c r="AH844" i="1"/>
  <c r="AG836" i="1"/>
  <c r="AH836" i="1"/>
  <c r="AG828" i="1"/>
  <c r="AH828" i="1"/>
  <c r="AG820" i="1"/>
  <c r="AH820" i="1"/>
  <c r="AG812" i="1"/>
  <c r="AH812" i="1"/>
  <c r="AG804" i="1"/>
  <c r="AH804" i="1"/>
  <c r="AG796" i="1"/>
  <c r="AH796" i="1"/>
  <c r="AG788" i="1"/>
  <c r="AH788" i="1"/>
  <c r="AG780" i="1"/>
  <c r="AH780" i="1"/>
  <c r="AG772" i="1"/>
  <c r="AH772" i="1"/>
  <c r="AG764" i="1"/>
  <c r="AH764" i="1"/>
  <c r="AG756" i="1"/>
  <c r="AH756" i="1"/>
  <c r="AG748" i="1"/>
  <c r="AH748" i="1"/>
  <c r="AG740" i="1"/>
  <c r="AH740" i="1"/>
  <c r="AG732" i="1"/>
  <c r="AH732" i="1"/>
  <c r="AG724" i="1"/>
  <c r="AH724" i="1"/>
  <c r="AG716" i="1"/>
  <c r="AH716" i="1"/>
  <c r="AG708" i="1"/>
  <c r="AH708" i="1"/>
  <c r="AG700" i="1"/>
  <c r="AH700" i="1"/>
  <c r="AG692" i="1"/>
  <c r="AH692" i="1"/>
  <c r="AG684" i="1"/>
  <c r="AH684" i="1"/>
  <c r="AG676" i="1"/>
  <c r="AH676" i="1"/>
  <c r="AG668" i="1"/>
  <c r="AH668" i="1"/>
  <c r="AG660" i="1"/>
  <c r="AH660" i="1"/>
  <c r="AG652" i="1"/>
  <c r="AH652" i="1"/>
  <c r="AG644" i="1"/>
  <c r="AH644" i="1"/>
  <c r="AG636" i="1"/>
  <c r="AH636" i="1"/>
  <c r="AG628" i="1"/>
  <c r="AH628" i="1"/>
  <c r="AG620" i="1"/>
  <c r="AH620" i="1"/>
  <c r="AG612" i="1"/>
  <c r="AH612" i="1"/>
  <c r="AG604" i="1"/>
  <c r="AH604" i="1"/>
  <c r="AG596" i="1"/>
  <c r="AH596" i="1"/>
  <c r="AG588" i="1"/>
  <c r="AH588" i="1"/>
  <c r="AG580" i="1"/>
  <c r="AH580" i="1"/>
  <c r="AG572" i="1"/>
  <c r="AH572" i="1"/>
  <c r="AG564" i="1"/>
  <c r="AH564" i="1"/>
  <c r="AG556" i="1"/>
  <c r="AH556" i="1"/>
  <c r="AG548" i="1"/>
  <c r="AH548" i="1"/>
  <c r="AG540" i="1"/>
  <c r="AH540" i="1"/>
  <c r="AG532" i="1"/>
  <c r="AH532" i="1"/>
  <c r="AG524" i="1"/>
  <c r="AH524" i="1"/>
  <c r="AG516" i="1"/>
  <c r="AH516" i="1"/>
  <c r="AG508" i="1"/>
  <c r="AH508" i="1"/>
  <c r="AG500" i="1"/>
  <c r="AH500" i="1"/>
  <c r="AG492" i="1"/>
  <c r="AH492" i="1"/>
  <c r="AG484" i="1"/>
  <c r="AH484" i="1"/>
  <c r="AG476" i="1"/>
  <c r="AH476" i="1"/>
  <c r="AG468" i="1"/>
  <c r="AH468" i="1"/>
  <c r="AG460" i="1"/>
  <c r="AH460" i="1"/>
  <c r="AG452" i="1"/>
  <c r="AH452" i="1"/>
  <c r="AG444" i="1"/>
  <c r="AH444" i="1"/>
  <c r="AG436" i="1"/>
  <c r="AH436" i="1"/>
  <c r="AG428" i="1"/>
  <c r="AH428" i="1"/>
  <c r="AG420" i="1"/>
  <c r="AH420" i="1"/>
  <c r="AG412" i="1"/>
  <c r="AH412" i="1"/>
  <c r="AG404" i="1"/>
  <c r="AH404" i="1"/>
  <c r="AG396" i="1"/>
  <c r="AH396" i="1"/>
  <c r="AG388" i="1"/>
  <c r="AH388" i="1"/>
  <c r="AG380" i="1"/>
  <c r="AH380" i="1"/>
  <c r="AG372" i="1"/>
  <c r="AH372" i="1"/>
  <c r="AG364" i="1"/>
  <c r="AH364" i="1"/>
  <c r="AG356" i="1"/>
  <c r="AH356" i="1"/>
  <c r="AG348" i="1"/>
  <c r="AH348" i="1"/>
  <c r="AG340" i="1"/>
  <c r="AH340" i="1"/>
  <c r="AG332" i="1"/>
  <c r="AH332" i="1"/>
  <c r="AG324" i="1"/>
  <c r="AH324" i="1"/>
  <c r="AG316" i="1"/>
  <c r="AH316" i="1"/>
  <c r="AG308" i="1"/>
  <c r="AH308" i="1"/>
  <c r="AG300" i="1"/>
  <c r="AH300" i="1"/>
  <c r="AG292" i="1"/>
  <c r="AH292" i="1"/>
  <c r="AG284" i="1"/>
  <c r="AH284" i="1"/>
  <c r="AG276" i="1"/>
  <c r="AH276" i="1"/>
  <c r="AG268" i="1"/>
  <c r="AH268" i="1"/>
  <c r="AG260" i="1"/>
  <c r="AH260" i="1"/>
  <c r="AG252" i="1"/>
  <c r="AH252" i="1"/>
  <c r="AG244" i="1"/>
  <c r="AH244" i="1"/>
  <c r="AG236" i="1"/>
  <c r="AH236" i="1"/>
  <c r="AG228" i="1"/>
  <c r="AH228" i="1"/>
  <c r="AG220" i="1"/>
  <c r="AH220" i="1"/>
  <c r="AG212" i="1"/>
  <c r="AH212" i="1"/>
  <c r="AG204" i="1"/>
  <c r="AH204" i="1"/>
  <c r="AG196" i="1"/>
  <c r="AH196" i="1"/>
  <c r="AG188" i="1"/>
  <c r="AH188" i="1"/>
  <c r="AG180" i="1"/>
  <c r="AH180" i="1"/>
  <c r="AG172" i="1"/>
  <c r="AH172" i="1"/>
  <c r="AG164" i="1"/>
  <c r="AH164" i="1"/>
  <c r="AG156" i="1"/>
  <c r="AH156" i="1"/>
  <c r="AG148" i="1"/>
  <c r="AH148" i="1"/>
  <c r="AG140" i="1"/>
  <c r="AH140" i="1"/>
  <c r="AG132" i="1"/>
  <c r="AH132" i="1"/>
  <c r="AG124" i="1"/>
  <c r="AH124" i="1"/>
  <c r="AG116" i="1"/>
  <c r="AH116" i="1"/>
  <c r="AG108" i="1"/>
  <c r="AH108" i="1"/>
  <c r="AG100" i="1"/>
  <c r="AH100" i="1"/>
  <c r="AG92" i="1"/>
  <c r="AH92" i="1"/>
  <c r="AG84" i="1"/>
  <c r="AH84" i="1"/>
  <c r="AG76" i="1"/>
  <c r="AH76" i="1"/>
  <c r="AG68" i="1"/>
  <c r="AH68" i="1"/>
  <c r="AG60" i="1"/>
  <c r="AH60" i="1"/>
  <c r="AG52" i="1"/>
  <c r="AH52" i="1"/>
  <c r="AG44" i="1"/>
  <c r="AH44" i="1"/>
  <c r="AG36" i="1"/>
  <c r="AH36" i="1"/>
  <c r="AG28" i="1"/>
  <c r="AH28" i="1"/>
  <c r="AG20" i="1"/>
  <c r="AH20" i="1"/>
  <c r="AG12" i="1"/>
  <c r="AH12" i="1"/>
  <c r="AG4" i="1"/>
  <c r="AH4" i="1"/>
  <c r="AG1995" i="1"/>
  <c r="AH1995" i="1"/>
  <c r="AG1987" i="1"/>
  <c r="AH1987" i="1"/>
  <c r="AG1979" i="1"/>
  <c r="AH1979" i="1"/>
  <c r="AG1971" i="1"/>
  <c r="AH1971" i="1"/>
  <c r="AG1963" i="1"/>
  <c r="AH1963" i="1"/>
  <c r="AG1955" i="1"/>
  <c r="AH1955" i="1"/>
  <c r="AG1947" i="1"/>
  <c r="AH1947" i="1"/>
  <c r="AG1939" i="1"/>
  <c r="AH1939" i="1"/>
  <c r="AG1931" i="1"/>
  <c r="AH1931" i="1"/>
  <c r="AG1923" i="1"/>
  <c r="AH1923" i="1"/>
  <c r="AG1915" i="1"/>
  <c r="AH1915" i="1"/>
  <c r="AG1907" i="1"/>
  <c r="AH1907" i="1"/>
  <c r="AG1899" i="1"/>
  <c r="AH1899" i="1"/>
  <c r="AG1891" i="1"/>
  <c r="AH1891" i="1"/>
  <c r="AG1883" i="1"/>
  <c r="AH1883" i="1"/>
  <c r="AG1875" i="1"/>
  <c r="AH1875" i="1"/>
  <c r="AG1867" i="1"/>
  <c r="AH1867" i="1"/>
  <c r="AG1859" i="1"/>
  <c r="AH1859" i="1"/>
  <c r="AG1851" i="1"/>
  <c r="AH1851" i="1"/>
  <c r="AG1843" i="1"/>
  <c r="AH1843" i="1"/>
  <c r="AG1835" i="1"/>
  <c r="AH1835" i="1"/>
  <c r="AG1827" i="1"/>
  <c r="AH1827" i="1"/>
  <c r="AG1819" i="1"/>
  <c r="AH1819" i="1"/>
  <c r="AG1811" i="1"/>
  <c r="AH1811" i="1"/>
  <c r="AG1803" i="1"/>
  <c r="AH1803" i="1"/>
  <c r="AG1795" i="1"/>
  <c r="AH1795" i="1"/>
  <c r="AG1787" i="1"/>
  <c r="AH1787" i="1"/>
  <c r="AG1779" i="1"/>
  <c r="AH1779" i="1"/>
  <c r="AG1771" i="1"/>
  <c r="AH1771" i="1"/>
  <c r="AG1763" i="1"/>
  <c r="AH1763" i="1"/>
  <c r="AG1755" i="1"/>
  <c r="AH1755" i="1"/>
  <c r="AG1747" i="1"/>
  <c r="AH1747" i="1"/>
  <c r="AG1739" i="1"/>
  <c r="AH1739" i="1"/>
  <c r="AG1731" i="1"/>
  <c r="AH1731" i="1"/>
  <c r="AG1723" i="1"/>
  <c r="AH1723" i="1"/>
  <c r="AG1715" i="1"/>
  <c r="AH1715" i="1"/>
  <c r="AG1707" i="1"/>
  <c r="AH1707" i="1"/>
  <c r="AG1699" i="1"/>
  <c r="AH1699" i="1"/>
  <c r="AG1691" i="1"/>
  <c r="AH1691" i="1"/>
  <c r="AG1683" i="1"/>
  <c r="AH1683" i="1"/>
  <c r="AG1675" i="1"/>
  <c r="AH1675" i="1"/>
  <c r="AG1667" i="1"/>
  <c r="AH1667" i="1"/>
  <c r="AG1659" i="1"/>
  <c r="AH1659" i="1"/>
  <c r="AG1651" i="1"/>
  <c r="AH1651" i="1"/>
  <c r="AG1643" i="1"/>
  <c r="AH1643" i="1"/>
  <c r="AG1635" i="1"/>
  <c r="AH1635" i="1"/>
  <c r="AG1627" i="1"/>
  <c r="AH1627" i="1"/>
  <c r="AG1619" i="1"/>
  <c r="AH1619" i="1"/>
  <c r="AG1611" i="1"/>
  <c r="AH1611" i="1"/>
  <c r="AG1603" i="1"/>
  <c r="AH1603" i="1"/>
  <c r="AG1595" i="1"/>
  <c r="AH1595" i="1"/>
  <c r="AG1587" i="1"/>
  <c r="AH1587" i="1"/>
  <c r="AG1579" i="1"/>
  <c r="AH1579" i="1"/>
  <c r="AG1571" i="1"/>
  <c r="AH1571" i="1"/>
  <c r="AG1563" i="1"/>
  <c r="AH1563" i="1"/>
  <c r="AG1555" i="1"/>
  <c r="AH1555" i="1"/>
  <c r="AG1547" i="1"/>
  <c r="AH1547" i="1"/>
  <c r="AG1539" i="1"/>
  <c r="AH1539" i="1"/>
  <c r="AG1531" i="1"/>
  <c r="AH1531" i="1"/>
  <c r="AG1523" i="1"/>
  <c r="AH1523" i="1"/>
  <c r="AG1515" i="1"/>
  <c r="AH1515" i="1"/>
  <c r="AG1507" i="1"/>
  <c r="AH1507" i="1"/>
  <c r="AG1499" i="1"/>
  <c r="AH1499" i="1"/>
  <c r="AG1491" i="1"/>
  <c r="AH1491" i="1"/>
  <c r="AG1483" i="1"/>
  <c r="AH1483" i="1"/>
  <c r="AG1475" i="1"/>
  <c r="AH1475" i="1"/>
  <c r="AG1467" i="1"/>
  <c r="AH1467" i="1"/>
  <c r="AG1459" i="1"/>
  <c r="AH1459" i="1"/>
  <c r="AG1451" i="1"/>
  <c r="AH1451" i="1"/>
  <c r="AG1443" i="1"/>
  <c r="AH1443" i="1"/>
  <c r="AG1435" i="1"/>
  <c r="AH1435" i="1"/>
  <c r="AG1427" i="1"/>
  <c r="AH1427" i="1"/>
  <c r="AG1419" i="1"/>
  <c r="AH1419" i="1"/>
  <c r="AG1411" i="1"/>
  <c r="AH1411" i="1"/>
  <c r="AG1403" i="1"/>
  <c r="AH1403" i="1"/>
  <c r="AG1395" i="1"/>
  <c r="AH1395" i="1"/>
  <c r="AG1387" i="1"/>
  <c r="AH1387" i="1"/>
  <c r="AG1379" i="1"/>
  <c r="AH1379" i="1"/>
  <c r="AG1371" i="1"/>
  <c r="AH1371" i="1"/>
  <c r="AG1363" i="1"/>
  <c r="AH1363" i="1"/>
  <c r="AG1355" i="1"/>
  <c r="AH1355" i="1"/>
  <c r="AG1347" i="1"/>
  <c r="AH1347" i="1"/>
  <c r="AG1339" i="1"/>
  <c r="AH1339" i="1"/>
  <c r="AG1331" i="1"/>
  <c r="AH1331" i="1"/>
  <c r="AG1323" i="1"/>
  <c r="AH1323" i="1"/>
  <c r="AG1315" i="1"/>
  <c r="AH1315" i="1"/>
  <c r="AG1307" i="1"/>
  <c r="AH1307" i="1"/>
  <c r="AG1299" i="1"/>
  <c r="AH1299" i="1"/>
  <c r="AG1291" i="1"/>
  <c r="AH1291" i="1"/>
  <c r="AG1283" i="1"/>
  <c r="AH1283" i="1"/>
  <c r="AG1275" i="1"/>
  <c r="AH1275" i="1"/>
  <c r="AG1267" i="1"/>
  <c r="AH1267" i="1"/>
  <c r="AG1259" i="1"/>
  <c r="AH1259" i="1"/>
  <c r="AG1251" i="1"/>
  <c r="AH1251" i="1"/>
  <c r="AG1243" i="1"/>
  <c r="AH1243" i="1"/>
  <c r="AG1235" i="1"/>
  <c r="AH1235" i="1"/>
  <c r="AG1227" i="1"/>
  <c r="AH1227" i="1"/>
  <c r="AG1219" i="1"/>
  <c r="AH1219" i="1"/>
  <c r="AG1211" i="1"/>
  <c r="AH1211" i="1"/>
  <c r="AG1203" i="1"/>
  <c r="AH1203" i="1"/>
  <c r="AG1195" i="1"/>
  <c r="AH1195" i="1"/>
  <c r="AG1187" i="1"/>
  <c r="AH1187" i="1"/>
  <c r="AG1179" i="1"/>
  <c r="AH1179" i="1"/>
  <c r="AG1171" i="1"/>
  <c r="AH1171" i="1"/>
  <c r="AG1163" i="1"/>
  <c r="AH1163" i="1"/>
  <c r="AG1155" i="1"/>
  <c r="AH1155" i="1"/>
  <c r="AG1147" i="1"/>
  <c r="AH1147" i="1"/>
  <c r="AG1139" i="1"/>
  <c r="AH1139" i="1"/>
  <c r="AG1131" i="1"/>
  <c r="AH1131" i="1"/>
  <c r="AG1123" i="1"/>
  <c r="AH1123" i="1"/>
  <c r="AG1115" i="1"/>
  <c r="AH1115" i="1"/>
  <c r="AG1107" i="1"/>
  <c r="AH1107" i="1"/>
  <c r="AG1099" i="1"/>
  <c r="AH1099" i="1"/>
  <c r="AG1091" i="1"/>
  <c r="AH1091" i="1"/>
  <c r="AG1083" i="1"/>
  <c r="AH1083" i="1"/>
  <c r="AG1075" i="1"/>
  <c r="AH1075" i="1"/>
  <c r="AG1067" i="1"/>
  <c r="AH1067" i="1"/>
  <c r="AG1059" i="1"/>
  <c r="AH1059" i="1"/>
  <c r="AG1051" i="1"/>
  <c r="AH1051" i="1"/>
  <c r="AG1043" i="1"/>
  <c r="AH1043" i="1"/>
  <c r="AG1035" i="1"/>
  <c r="AH1035" i="1"/>
  <c r="AG1027" i="1"/>
  <c r="AH1027" i="1"/>
  <c r="AG1019" i="1"/>
  <c r="AH1019" i="1"/>
  <c r="AG1011" i="1"/>
  <c r="AH1011" i="1"/>
  <c r="AG1003" i="1"/>
  <c r="AH1003" i="1"/>
  <c r="AG995" i="1"/>
  <c r="AH995" i="1"/>
  <c r="AG987" i="1"/>
  <c r="AH987" i="1"/>
  <c r="AG979" i="1"/>
  <c r="AH979" i="1"/>
  <c r="AG971" i="1"/>
  <c r="AH971" i="1"/>
  <c r="AG963" i="1"/>
  <c r="AH963" i="1"/>
  <c r="AG955" i="1"/>
  <c r="AH955" i="1"/>
  <c r="AG947" i="1"/>
  <c r="AH947" i="1"/>
  <c r="AG939" i="1"/>
  <c r="AH939" i="1"/>
  <c r="AG931" i="1"/>
  <c r="AH931" i="1"/>
  <c r="AG923" i="1"/>
  <c r="AH923" i="1"/>
  <c r="AG915" i="1"/>
  <c r="AH915" i="1"/>
  <c r="AG907" i="1"/>
  <c r="AH907" i="1"/>
  <c r="AG899" i="1"/>
  <c r="AH899" i="1"/>
  <c r="AG891" i="1"/>
  <c r="AH891" i="1"/>
  <c r="AG883" i="1"/>
  <c r="AH883" i="1"/>
  <c r="AG875" i="1"/>
  <c r="AH875" i="1"/>
  <c r="AG867" i="1"/>
  <c r="AH867" i="1"/>
  <c r="AG859" i="1"/>
  <c r="AH859" i="1"/>
  <c r="AG851" i="1"/>
  <c r="AH851" i="1"/>
  <c r="AG843" i="1"/>
  <c r="AH843" i="1"/>
  <c r="AG835" i="1"/>
  <c r="AH835" i="1"/>
  <c r="AG827" i="1"/>
  <c r="AH827" i="1"/>
  <c r="AG819" i="1"/>
  <c r="AH819" i="1"/>
  <c r="AG811" i="1"/>
  <c r="AH811" i="1"/>
  <c r="AG803" i="1"/>
  <c r="AH803" i="1"/>
  <c r="AG795" i="1"/>
  <c r="AH795" i="1"/>
  <c r="AG787" i="1"/>
  <c r="AH787" i="1"/>
  <c r="AG779" i="1"/>
  <c r="AH779" i="1"/>
  <c r="AG771" i="1"/>
  <c r="AH771" i="1"/>
  <c r="AG763" i="1"/>
  <c r="AH763" i="1"/>
  <c r="AG755" i="1"/>
  <c r="AH755" i="1"/>
  <c r="AG747" i="1"/>
  <c r="AH747" i="1"/>
  <c r="AG739" i="1"/>
  <c r="AH739" i="1"/>
  <c r="AG731" i="1"/>
  <c r="AH731" i="1"/>
  <c r="AG723" i="1"/>
  <c r="AH723" i="1"/>
  <c r="AG715" i="1"/>
  <c r="AH715" i="1"/>
  <c r="AG707" i="1"/>
  <c r="AH707" i="1"/>
  <c r="AG699" i="1"/>
  <c r="AH699" i="1"/>
  <c r="AG691" i="1"/>
  <c r="AH691" i="1"/>
  <c r="AG683" i="1"/>
  <c r="AH683" i="1"/>
  <c r="AG675" i="1"/>
  <c r="AH675" i="1"/>
  <c r="AG667" i="1"/>
  <c r="AH667" i="1"/>
  <c r="AG659" i="1"/>
  <c r="AH659" i="1"/>
  <c r="AG651" i="1"/>
  <c r="AH651" i="1"/>
  <c r="AG643" i="1"/>
  <c r="AH643" i="1"/>
  <c r="AG635" i="1"/>
  <c r="AH635" i="1"/>
  <c r="AG627" i="1"/>
  <c r="AH627" i="1"/>
  <c r="AG619" i="1"/>
  <c r="AH619" i="1"/>
  <c r="AG611" i="1"/>
  <c r="AH611" i="1"/>
  <c r="AG603" i="1"/>
  <c r="AH603" i="1"/>
  <c r="AG595" i="1"/>
  <c r="AH595" i="1"/>
  <c r="AG587" i="1"/>
  <c r="AH587" i="1"/>
  <c r="AG579" i="1"/>
  <c r="AH579" i="1"/>
  <c r="AG571" i="1"/>
  <c r="AH571" i="1"/>
  <c r="AG563" i="1"/>
  <c r="AH563" i="1"/>
  <c r="AG555" i="1"/>
  <c r="AH555" i="1"/>
  <c r="AG547" i="1"/>
  <c r="AH547" i="1"/>
  <c r="AG539" i="1"/>
  <c r="AH539" i="1"/>
  <c r="AG531" i="1"/>
  <c r="AH531" i="1"/>
  <c r="AG523" i="1"/>
  <c r="AH523" i="1"/>
  <c r="AG515" i="1"/>
  <c r="AH515" i="1"/>
  <c r="AG507" i="1"/>
  <c r="AH507" i="1"/>
  <c r="AG499" i="1"/>
  <c r="AH499" i="1"/>
  <c r="AG491" i="1"/>
  <c r="AH491" i="1"/>
  <c r="AG483" i="1"/>
  <c r="AH483" i="1"/>
  <c r="AG475" i="1"/>
  <c r="AH475" i="1"/>
  <c r="AG467" i="1"/>
  <c r="AH467" i="1"/>
  <c r="AG459" i="1"/>
  <c r="AH459" i="1"/>
  <c r="AG451" i="1"/>
  <c r="AH451" i="1"/>
  <c r="AG443" i="1"/>
  <c r="AH443" i="1"/>
  <c r="AG435" i="1"/>
  <c r="AH435" i="1"/>
  <c r="AG427" i="1"/>
  <c r="AH427" i="1"/>
  <c r="AG419" i="1"/>
  <c r="AH419" i="1"/>
  <c r="AG411" i="1"/>
  <c r="AH411" i="1"/>
  <c r="AG403" i="1"/>
  <c r="AH403" i="1"/>
  <c r="AG395" i="1"/>
  <c r="AH395" i="1"/>
  <c r="AG387" i="1"/>
  <c r="AH387" i="1"/>
  <c r="AG379" i="1"/>
  <c r="AH379" i="1"/>
  <c r="AG371" i="1"/>
  <c r="AH371" i="1"/>
  <c r="AG363" i="1"/>
  <c r="AH363" i="1"/>
  <c r="AG355" i="1"/>
  <c r="AH355" i="1"/>
  <c r="AG347" i="1"/>
  <c r="AH347" i="1"/>
  <c r="AG339" i="1"/>
  <c r="AH339" i="1"/>
  <c r="AG331" i="1"/>
  <c r="AH331" i="1"/>
  <c r="AG323" i="1"/>
  <c r="AH323" i="1"/>
  <c r="AG315" i="1"/>
  <c r="AH315" i="1"/>
  <c r="AG307" i="1"/>
  <c r="AH307" i="1"/>
  <c r="AG299" i="1"/>
  <c r="AH299" i="1"/>
  <c r="AG291" i="1"/>
  <c r="AH291" i="1"/>
  <c r="AG283" i="1"/>
  <c r="AH283" i="1"/>
  <c r="AG275" i="1"/>
  <c r="AH275" i="1"/>
  <c r="AG267" i="1"/>
  <c r="AH267" i="1"/>
  <c r="AG259" i="1"/>
  <c r="AH259" i="1"/>
  <c r="AG251" i="1"/>
  <c r="AH251" i="1"/>
  <c r="AG243" i="1"/>
  <c r="AH243" i="1"/>
  <c r="AG235" i="1"/>
  <c r="AH235" i="1"/>
  <c r="AG227" i="1"/>
  <c r="AH227" i="1"/>
  <c r="AG219" i="1"/>
  <c r="AH219" i="1"/>
  <c r="AG211" i="1"/>
  <c r="AH211" i="1"/>
  <c r="AG203" i="1"/>
  <c r="AH203" i="1"/>
  <c r="AG195" i="1"/>
  <c r="AH195" i="1"/>
  <c r="AG187" i="1"/>
  <c r="AH187" i="1"/>
  <c r="AG179" i="1"/>
  <c r="AH179" i="1"/>
  <c r="AG171" i="1"/>
  <c r="AH171" i="1"/>
  <c r="AG163" i="1"/>
  <c r="AH163" i="1"/>
  <c r="AG155" i="1"/>
  <c r="AH155" i="1"/>
  <c r="AG147" i="1"/>
  <c r="AH147" i="1"/>
  <c r="AG139" i="1"/>
  <c r="AH139" i="1"/>
  <c r="AG131" i="1"/>
  <c r="AH131" i="1"/>
  <c r="AG123" i="1"/>
  <c r="AH123" i="1"/>
  <c r="AG115" i="1"/>
  <c r="AH115" i="1"/>
  <c r="AG107" i="1"/>
  <c r="AH107" i="1"/>
  <c r="AG99" i="1"/>
  <c r="AH99" i="1"/>
  <c r="AG91" i="1"/>
  <c r="AH91" i="1"/>
  <c r="AG83" i="1"/>
  <c r="AH83" i="1"/>
  <c r="AG75" i="1"/>
  <c r="AH75" i="1"/>
  <c r="AG67" i="1"/>
  <c r="AH67" i="1"/>
  <c r="AG59" i="1"/>
  <c r="AH59" i="1"/>
  <c r="AG51" i="1"/>
  <c r="AH51" i="1"/>
  <c r="AG43" i="1"/>
  <c r="AH43" i="1"/>
  <c r="AG35" i="1"/>
  <c r="AH35" i="1"/>
  <c r="AG27" i="1"/>
  <c r="AH27" i="1"/>
  <c r="AG19" i="1"/>
  <c r="AH19" i="1"/>
  <c r="AG11" i="1"/>
  <c r="AH11" i="1"/>
  <c r="AG3" i="1"/>
  <c r="AH3" i="1"/>
  <c r="AK2" i="1"/>
  <c r="AK1994" i="1"/>
  <c r="AI1994" i="1"/>
  <c r="AK1986" i="1"/>
  <c r="AI1986" i="1"/>
  <c r="AK1978" i="1"/>
  <c r="AI1978" i="1"/>
  <c r="AK1970" i="1"/>
  <c r="AI1970" i="1"/>
  <c r="AK1962" i="1"/>
  <c r="AI1962" i="1"/>
  <c r="AK1954" i="1"/>
  <c r="AI1954" i="1"/>
  <c r="AK1946" i="1"/>
  <c r="AI1946" i="1"/>
  <c r="AK1938" i="1"/>
  <c r="AI1938" i="1"/>
  <c r="AK1930" i="1"/>
  <c r="AI1930" i="1"/>
  <c r="AK1922" i="1"/>
  <c r="AI1922" i="1"/>
  <c r="AK1914" i="1"/>
  <c r="AI1914" i="1"/>
  <c r="AK1906" i="1"/>
  <c r="AI1906" i="1"/>
  <c r="AK1898" i="1"/>
  <c r="AI1898" i="1"/>
  <c r="AK1890" i="1"/>
  <c r="AI1890" i="1"/>
  <c r="AK1882" i="1"/>
  <c r="AI1882" i="1"/>
  <c r="AK1874" i="1"/>
  <c r="AI1874" i="1"/>
  <c r="AK1866" i="1"/>
  <c r="AI1866" i="1"/>
  <c r="AK1858" i="1"/>
  <c r="AI1858" i="1"/>
  <c r="AK1850" i="1"/>
  <c r="AI1850" i="1"/>
  <c r="AK1842" i="1"/>
  <c r="AI1842" i="1"/>
  <c r="AK1834" i="1"/>
  <c r="AI1834" i="1"/>
  <c r="AK1826" i="1"/>
  <c r="AI1826" i="1"/>
  <c r="AK1818" i="1"/>
  <c r="AI1818" i="1"/>
  <c r="AK1810" i="1"/>
  <c r="AI1810" i="1"/>
  <c r="AK1802" i="1"/>
  <c r="AI1802" i="1"/>
  <c r="AK1794" i="1"/>
  <c r="AI1794" i="1"/>
  <c r="AK1786" i="1"/>
  <c r="AI1786" i="1"/>
  <c r="AK1778" i="1"/>
  <c r="AI1778" i="1"/>
  <c r="AK1770" i="1"/>
  <c r="AI1770" i="1"/>
  <c r="AK1762" i="1"/>
  <c r="AI1762" i="1"/>
  <c r="AK1754" i="1"/>
  <c r="AI1754" i="1"/>
  <c r="AK1746" i="1"/>
  <c r="AI1746" i="1"/>
  <c r="AK1738" i="1"/>
  <c r="AI1738" i="1"/>
  <c r="AK1730" i="1"/>
  <c r="AI1730" i="1"/>
  <c r="AK1722" i="1"/>
  <c r="AI1722" i="1"/>
  <c r="AK1714" i="1"/>
  <c r="AI1714" i="1"/>
  <c r="AK1706" i="1"/>
  <c r="AI1706" i="1"/>
  <c r="AK1698" i="1"/>
  <c r="AI1698" i="1"/>
  <c r="AK1690" i="1"/>
  <c r="AI1690" i="1"/>
  <c r="AK1682" i="1"/>
  <c r="AI1682" i="1"/>
  <c r="AK1674" i="1"/>
  <c r="AI1674" i="1"/>
  <c r="AK1666" i="1"/>
  <c r="AI1666" i="1"/>
  <c r="AK1658" i="1"/>
  <c r="AI1658" i="1"/>
  <c r="AK1650" i="1"/>
  <c r="AI1650" i="1"/>
  <c r="AK1642" i="1"/>
  <c r="AI1642" i="1"/>
  <c r="AK1634" i="1"/>
  <c r="AI1634" i="1"/>
  <c r="AK1626" i="1"/>
  <c r="AI1626" i="1"/>
  <c r="AK1618" i="1"/>
  <c r="AI1618" i="1"/>
  <c r="AK1610" i="1"/>
  <c r="AI1610" i="1"/>
  <c r="AK1602" i="1"/>
  <c r="AI1602" i="1"/>
  <c r="AK1594" i="1"/>
  <c r="AI1594" i="1"/>
  <c r="AK1586" i="1"/>
  <c r="AI1586" i="1"/>
  <c r="AK1578" i="1"/>
  <c r="AI1578" i="1"/>
  <c r="AK1570" i="1"/>
  <c r="AI1570" i="1"/>
  <c r="AK1562" i="1"/>
  <c r="AI1562" i="1"/>
  <c r="AK1554" i="1"/>
  <c r="AI1554" i="1"/>
  <c r="AK1546" i="1"/>
  <c r="AI1546" i="1"/>
  <c r="AK1538" i="1"/>
  <c r="AI1538" i="1"/>
  <c r="AK1530" i="1"/>
  <c r="AI1530" i="1"/>
  <c r="AK1522" i="1"/>
  <c r="AI1522" i="1"/>
  <c r="AK1514" i="1"/>
  <c r="AI1514" i="1"/>
  <c r="AK1506" i="1"/>
  <c r="AI1506" i="1"/>
  <c r="AK1498" i="1"/>
  <c r="AI1498" i="1"/>
  <c r="AK1490" i="1"/>
  <c r="AI1490" i="1"/>
  <c r="AK1482" i="1"/>
  <c r="AI1482" i="1"/>
  <c r="AK1474" i="1"/>
  <c r="AI1474" i="1"/>
  <c r="AK1466" i="1"/>
  <c r="AI1466" i="1"/>
  <c r="AK1458" i="1"/>
  <c r="AI1458" i="1"/>
  <c r="AK1450" i="1"/>
  <c r="AI1450" i="1"/>
  <c r="AK1442" i="1"/>
  <c r="AI1442" i="1"/>
  <c r="AK1434" i="1"/>
  <c r="AI1434" i="1"/>
  <c r="AK1426" i="1"/>
  <c r="AI1426" i="1"/>
  <c r="AK1418" i="1"/>
  <c r="AI1418" i="1"/>
  <c r="AK1410" i="1"/>
  <c r="AI1410" i="1"/>
  <c r="AK1402" i="1"/>
  <c r="AI1402" i="1"/>
  <c r="AK1394" i="1"/>
  <c r="AI1394" i="1"/>
  <c r="AK1386" i="1"/>
  <c r="AI1386" i="1"/>
  <c r="AK1378" i="1"/>
  <c r="AI1378" i="1"/>
  <c r="AK1370" i="1"/>
  <c r="AI1370" i="1"/>
  <c r="AK1362" i="1"/>
  <c r="AI1362" i="1"/>
  <c r="AK1354" i="1"/>
  <c r="AI1354" i="1"/>
  <c r="AK1346" i="1"/>
  <c r="AI1346" i="1"/>
  <c r="AK1338" i="1"/>
  <c r="AI1338" i="1"/>
  <c r="AK1330" i="1"/>
  <c r="AI1330" i="1"/>
  <c r="AK1322" i="1"/>
  <c r="AI1322" i="1"/>
  <c r="AK1314" i="1"/>
  <c r="AI1314" i="1"/>
  <c r="AK1306" i="1"/>
  <c r="AI1306" i="1"/>
  <c r="AK1298" i="1"/>
  <c r="AI1298" i="1"/>
  <c r="AK1290" i="1"/>
  <c r="AI1290" i="1"/>
  <c r="AK1282" i="1"/>
  <c r="AI1282" i="1"/>
  <c r="AK1274" i="1"/>
  <c r="AI1274" i="1"/>
  <c r="AK1266" i="1"/>
  <c r="AI1266" i="1"/>
  <c r="AK1258" i="1"/>
  <c r="AI1258" i="1"/>
  <c r="AK1250" i="1"/>
  <c r="AI1250" i="1"/>
  <c r="AK1242" i="1"/>
  <c r="AI1242" i="1"/>
  <c r="AK1234" i="1"/>
  <c r="AI1234" i="1"/>
  <c r="AK1226" i="1"/>
  <c r="AI1226" i="1"/>
  <c r="AK1218" i="1"/>
  <c r="AI1218" i="1"/>
  <c r="AK1210" i="1"/>
  <c r="AI1210" i="1"/>
  <c r="AK1202" i="1"/>
  <c r="AI1202" i="1"/>
  <c r="AK1194" i="1"/>
  <c r="AI1194" i="1"/>
  <c r="AK1186" i="1"/>
  <c r="AI1186" i="1"/>
  <c r="AK1178" i="1"/>
  <c r="AI1178" i="1"/>
  <c r="AK1170" i="1"/>
  <c r="AI1170" i="1"/>
  <c r="AK1162" i="1"/>
  <c r="AI1162" i="1"/>
  <c r="AK1154" i="1"/>
  <c r="AI1154" i="1"/>
  <c r="AK1146" i="1"/>
  <c r="AI1146" i="1"/>
  <c r="AK1138" i="1"/>
  <c r="AI1138" i="1"/>
  <c r="AK1130" i="1"/>
  <c r="AI1130" i="1"/>
  <c r="AK1122" i="1"/>
  <c r="AI1122" i="1"/>
  <c r="AK1114" i="1"/>
  <c r="AI1114" i="1"/>
  <c r="AK1106" i="1"/>
  <c r="AI1106" i="1"/>
  <c r="AK1098" i="1"/>
  <c r="AI1098" i="1"/>
  <c r="AK1090" i="1"/>
  <c r="AI1090" i="1"/>
  <c r="AK1082" i="1"/>
  <c r="AI1082" i="1"/>
  <c r="AK1074" i="1"/>
  <c r="AI1074" i="1"/>
  <c r="AK1066" i="1"/>
  <c r="AI1066" i="1"/>
  <c r="AK1058" i="1"/>
  <c r="AI1058" i="1"/>
  <c r="AK1050" i="1"/>
  <c r="AI1050" i="1"/>
  <c r="AK1042" i="1"/>
  <c r="AI1042" i="1"/>
  <c r="AK1034" i="1"/>
  <c r="AI1034" i="1"/>
  <c r="AK1026" i="1"/>
  <c r="AI1026" i="1"/>
  <c r="AK1018" i="1"/>
  <c r="AI1018" i="1"/>
  <c r="AK1010" i="1"/>
  <c r="AI1010" i="1"/>
  <c r="AK1002" i="1"/>
  <c r="AI1002" i="1"/>
  <c r="AK994" i="1"/>
  <c r="AI994" i="1"/>
  <c r="AK986" i="1"/>
  <c r="AI986" i="1"/>
  <c r="AK978" i="1"/>
  <c r="AI978" i="1"/>
  <c r="AK970" i="1"/>
  <c r="AI970" i="1"/>
  <c r="AK962" i="1"/>
  <c r="AI962" i="1"/>
  <c r="AK954" i="1"/>
  <c r="AI954" i="1"/>
  <c r="AK946" i="1"/>
  <c r="AI946" i="1"/>
  <c r="AK938" i="1"/>
  <c r="AI938" i="1"/>
  <c r="AK930" i="1"/>
  <c r="AI930" i="1"/>
  <c r="AK922" i="1"/>
  <c r="AI922" i="1"/>
  <c r="AK914" i="1"/>
  <c r="AI914" i="1"/>
  <c r="AK906" i="1"/>
  <c r="AI906" i="1"/>
  <c r="AK898" i="1"/>
  <c r="AI898" i="1"/>
  <c r="AK890" i="1"/>
  <c r="AI890" i="1"/>
  <c r="AK882" i="1"/>
  <c r="AI882" i="1"/>
  <c r="AK874" i="1"/>
  <c r="AI874" i="1"/>
  <c r="AK866" i="1"/>
  <c r="AI866" i="1"/>
  <c r="AK858" i="1"/>
  <c r="AI858" i="1"/>
  <c r="AK850" i="1"/>
  <c r="AI850" i="1"/>
  <c r="AK842" i="1"/>
  <c r="AI842" i="1"/>
  <c r="AK834" i="1"/>
  <c r="AI834" i="1"/>
  <c r="AK826" i="1"/>
  <c r="AI826" i="1"/>
  <c r="AK818" i="1"/>
  <c r="AI818" i="1"/>
  <c r="AK810" i="1"/>
  <c r="AI810" i="1"/>
  <c r="AK802" i="1"/>
  <c r="AI802" i="1"/>
  <c r="AK794" i="1"/>
  <c r="AI794" i="1"/>
  <c r="AK786" i="1"/>
  <c r="AI786" i="1"/>
  <c r="AK778" i="1"/>
  <c r="AI778" i="1"/>
  <c r="AK770" i="1"/>
  <c r="AI770" i="1"/>
  <c r="AK762" i="1"/>
  <c r="AI762" i="1"/>
  <c r="AK754" i="1"/>
  <c r="AI754" i="1"/>
  <c r="AK746" i="1"/>
  <c r="AI746" i="1"/>
  <c r="AK738" i="1"/>
  <c r="AI738" i="1"/>
  <c r="AK730" i="1"/>
  <c r="AI730" i="1"/>
  <c r="AK722" i="1"/>
  <c r="AI722" i="1"/>
  <c r="AK714" i="1"/>
  <c r="AI714" i="1"/>
  <c r="AK706" i="1"/>
  <c r="AI706" i="1"/>
  <c r="AK698" i="1"/>
  <c r="AI698" i="1"/>
  <c r="AK690" i="1"/>
  <c r="AI690" i="1"/>
  <c r="AK682" i="1"/>
  <c r="AI682" i="1"/>
  <c r="AK674" i="1"/>
  <c r="AI674" i="1"/>
  <c r="AK666" i="1"/>
  <c r="AI666" i="1"/>
  <c r="AK658" i="1"/>
  <c r="AI658" i="1"/>
  <c r="AK650" i="1"/>
  <c r="AI650" i="1"/>
  <c r="AK642" i="1"/>
  <c r="AI642" i="1"/>
  <c r="AK634" i="1"/>
  <c r="AI634" i="1"/>
  <c r="AK626" i="1"/>
  <c r="AI626" i="1"/>
  <c r="AK618" i="1"/>
  <c r="AI618" i="1"/>
  <c r="AK610" i="1"/>
  <c r="AI610" i="1"/>
  <c r="AK602" i="1"/>
  <c r="AI602" i="1"/>
  <c r="AK594" i="1"/>
  <c r="AI594" i="1"/>
  <c r="AK586" i="1"/>
  <c r="AI586" i="1"/>
  <c r="AK578" i="1"/>
  <c r="AI578" i="1"/>
  <c r="AK570" i="1"/>
  <c r="AI570" i="1"/>
  <c r="AK562" i="1"/>
  <c r="AI562" i="1"/>
  <c r="AK554" i="1"/>
  <c r="AI554" i="1"/>
  <c r="AK546" i="1"/>
  <c r="AI546" i="1"/>
  <c r="AK538" i="1"/>
  <c r="AI538" i="1"/>
  <c r="AK530" i="1"/>
  <c r="AI530" i="1"/>
  <c r="AK522" i="1"/>
  <c r="AI522" i="1"/>
  <c r="AK514" i="1"/>
  <c r="AI514" i="1"/>
  <c r="AK506" i="1"/>
  <c r="AI506" i="1"/>
  <c r="AK498" i="1"/>
  <c r="AI498" i="1"/>
  <c r="AK490" i="1"/>
  <c r="AI490" i="1"/>
  <c r="AK482" i="1"/>
  <c r="AI482" i="1"/>
  <c r="AK474" i="1"/>
  <c r="AI474" i="1"/>
  <c r="AK466" i="1"/>
  <c r="AI466" i="1"/>
  <c r="AK458" i="1"/>
  <c r="AI458" i="1"/>
  <c r="AK450" i="1"/>
  <c r="AI450" i="1"/>
  <c r="AK442" i="1"/>
  <c r="AI442" i="1"/>
  <c r="AK434" i="1"/>
  <c r="AI434" i="1"/>
  <c r="AK426" i="1"/>
  <c r="AI426" i="1"/>
  <c r="AK418" i="1"/>
  <c r="AI418" i="1"/>
  <c r="AK410" i="1"/>
  <c r="AI410" i="1"/>
  <c r="AK402" i="1"/>
  <c r="AI402" i="1"/>
  <c r="AK394" i="1"/>
  <c r="AI394" i="1"/>
  <c r="AK386" i="1"/>
  <c r="AI386" i="1"/>
  <c r="AK378" i="1"/>
  <c r="AI378" i="1"/>
  <c r="AK370" i="1"/>
  <c r="AI370" i="1"/>
  <c r="AK362" i="1"/>
  <c r="AI362" i="1"/>
  <c r="AK354" i="1"/>
  <c r="AI354" i="1"/>
  <c r="AK346" i="1"/>
  <c r="AI346" i="1"/>
  <c r="AK338" i="1"/>
  <c r="AI338" i="1"/>
  <c r="AK330" i="1"/>
  <c r="AI330" i="1"/>
  <c r="AK322" i="1"/>
  <c r="AI322" i="1"/>
  <c r="AK314" i="1"/>
  <c r="AI314" i="1"/>
  <c r="AK306" i="1"/>
  <c r="AI306" i="1"/>
  <c r="AK298" i="1"/>
  <c r="AI298" i="1"/>
  <c r="AK290" i="1"/>
  <c r="AI290" i="1"/>
  <c r="AK282" i="1"/>
  <c r="AI282" i="1"/>
  <c r="AK274" i="1"/>
  <c r="AI274" i="1"/>
  <c r="AK266" i="1"/>
  <c r="AI266" i="1"/>
  <c r="AK258" i="1"/>
  <c r="AI258" i="1"/>
  <c r="AK250" i="1"/>
  <c r="AI250" i="1"/>
  <c r="AK242" i="1"/>
  <c r="AI242" i="1"/>
  <c r="AK234" i="1"/>
  <c r="AI234" i="1"/>
  <c r="AK226" i="1"/>
  <c r="AI226" i="1"/>
  <c r="AK218" i="1"/>
  <c r="AI218" i="1"/>
  <c r="AK210" i="1"/>
  <c r="AI210" i="1"/>
  <c r="AK202" i="1"/>
  <c r="AI202" i="1"/>
  <c r="AK194" i="1"/>
  <c r="AI194" i="1"/>
  <c r="AK186" i="1"/>
  <c r="AI186" i="1"/>
  <c r="AK178" i="1"/>
  <c r="AI178" i="1"/>
  <c r="AK170" i="1"/>
  <c r="AI170" i="1"/>
  <c r="AK162" i="1"/>
  <c r="AI162" i="1"/>
  <c r="AK154" i="1"/>
  <c r="AI154" i="1"/>
  <c r="AK146" i="1"/>
  <c r="AI146" i="1"/>
  <c r="AK138" i="1"/>
  <c r="AI138" i="1"/>
  <c r="AK130" i="1"/>
  <c r="AI130" i="1"/>
  <c r="AK122" i="1"/>
  <c r="AI122" i="1"/>
  <c r="AK114" i="1"/>
  <c r="AI114" i="1"/>
  <c r="AK106" i="1"/>
  <c r="AI106" i="1"/>
  <c r="AK98" i="1"/>
  <c r="AI98" i="1"/>
  <c r="AK90" i="1"/>
  <c r="AI90" i="1"/>
  <c r="AK82" i="1"/>
  <c r="AI82" i="1"/>
  <c r="AK74" i="1"/>
  <c r="AI74" i="1"/>
  <c r="AK66" i="1"/>
  <c r="AI66" i="1"/>
  <c r="AK58" i="1"/>
  <c r="AI58" i="1"/>
  <c r="AK50" i="1"/>
  <c r="AI50" i="1"/>
  <c r="AK42" i="1"/>
  <c r="AI42" i="1"/>
  <c r="AK34" i="1"/>
  <c r="AI34" i="1"/>
  <c r="AK26" i="1"/>
  <c r="AI26" i="1"/>
  <c r="AK18" i="1"/>
  <c r="AI18" i="1"/>
  <c r="AK10" i="1"/>
  <c r="AI10" i="1"/>
  <c r="AK2001" i="1"/>
  <c r="AI2001" i="1"/>
  <c r="AK1993" i="1"/>
  <c r="AI1993" i="1"/>
  <c r="AK1985" i="1"/>
  <c r="AI1985" i="1"/>
  <c r="AK1977" i="1"/>
  <c r="AI1977" i="1"/>
  <c r="AK1969" i="1"/>
  <c r="AI1969" i="1"/>
  <c r="AK1961" i="1"/>
  <c r="AI1961" i="1"/>
  <c r="AK1953" i="1"/>
  <c r="AI1953" i="1"/>
  <c r="AK1945" i="1"/>
  <c r="AI1945" i="1"/>
  <c r="AK1937" i="1"/>
  <c r="AI1937" i="1"/>
  <c r="AK1929" i="1"/>
  <c r="AI1929" i="1"/>
  <c r="AK1921" i="1"/>
  <c r="AI1921" i="1"/>
  <c r="AK1913" i="1"/>
  <c r="AI1913" i="1"/>
  <c r="AK1905" i="1"/>
  <c r="AI1905" i="1"/>
  <c r="AK1897" i="1"/>
  <c r="AI1897" i="1"/>
  <c r="AK1889" i="1"/>
  <c r="AI1889" i="1"/>
  <c r="AK1881" i="1"/>
  <c r="AI1881" i="1"/>
  <c r="AK1873" i="1"/>
  <c r="AI1873" i="1"/>
  <c r="AK1865" i="1"/>
  <c r="AI1865" i="1"/>
  <c r="AK1857" i="1"/>
  <c r="AI1857" i="1"/>
  <c r="AK1849" i="1"/>
  <c r="AI1849" i="1"/>
  <c r="AK1841" i="1"/>
  <c r="AI1841" i="1"/>
  <c r="AK1833" i="1"/>
  <c r="AI1833" i="1"/>
  <c r="AK1825" i="1"/>
  <c r="AI1825" i="1"/>
  <c r="AK1817" i="1"/>
  <c r="AI1817" i="1"/>
  <c r="AK1809" i="1"/>
  <c r="AI1809" i="1"/>
  <c r="AK1801" i="1"/>
  <c r="AI1801" i="1"/>
  <c r="AK1793" i="1"/>
  <c r="AI1793" i="1"/>
  <c r="AK1785" i="1"/>
  <c r="AI1785" i="1"/>
  <c r="AK1777" i="1"/>
  <c r="AI1777" i="1"/>
  <c r="AK1769" i="1"/>
  <c r="AI1769" i="1"/>
  <c r="AK1761" i="1"/>
  <c r="AI1761" i="1"/>
  <c r="AK1753" i="1"/>
  <c r="AI1753" i="1"/>
  <c r="AK1745" i="1"/>
  <c r="AI1745" i="1"/>
  <c r="AK1737" i="1"/>
  <c r="AI1737" i="1"/>
  <c r="AK1729" i="1"/>
  <c r="AI1729" i="1"/>
  <c r="AK1721" i="1"/>
  <c r="AI1721" i="1"/>
  <c r="AK1713" i="1"/>
  <c r="AI1713" i="1"/>
  <c r="AK1705" i="1"/>
  <c r="AI1705" i="1"/>
  <c r="AK1697" i="1"/>
  <c r="AI1697" i="1"/>
  <c r="AK1689" i="1"/>
  <c r="AI1689" i="1"/>
  <c r="AK1681" i="1"/>
  <c r="AI1681" i="1"/>
  <c r="AK1673" i="1"/>
  <c r="AI1673" i="1"/>
  <c r="AK1665" i="1"/>
  <c r="AI1665" i="1"/>
  <c r="AK1657" i="1"/>
  <c r="AI1657" i="1"/>
  <c r="AK1649" i="1"/>
  <c r="AI1649" i="1"/>
  <c r="AK1641" i="1"/>
  <c r="AI1641" i="1"/>
  <c r="AK1633" i="1"/>
  <c r="AI1633" i="1"/>
  <c r="AK1625" i="1"/>
  <c r="AI1625" i="1"/>
  <c r="AK1617" i="1"/>
  <c r="AI1617" i="1"/>
  <c r="AK1609" i="1"/>
  <c r="AI1609" i="1"/>
  <c r="AK1601" i="1"/>
  <c r="AI1601" i="1"/>
  <c r="AK1593" i="1"/>
  <c r="AI1593" i="1"/>
  <c r="AK1585" i="1"/>
  <c r="AI1585" i="1"/>
  <c r="AK1577" i="1"/>
  <c r="AI1577" i="1"/>
  <c r="AK1569" i="1"/>
  <c r="AI1569" i="1"/>
  <c r="AK1561" i="1"/>
  <c r="AI1561" i="1"/>
  <c r="AK1553" i="1"/>
  <c r="AI1553" i="1"/>
  <c r="AK1545" i="1"/>
  <c r="AI1545" i="1"/>
  <c r="AK1537" i="1"/>
  <c r="AI1537" i="1"/>
  <c r="AK1529" i="1"/>
  <c r="AI1529" i="1"/>
  <c r="AK1521" i="1"/>
  <c r="AI1521" i="1"/>
  <c r="AK1513" i="1"/>
  <c r="AI1513" i="1"/>
  <c r="AK1505" i="1"/>
  <c r="AI1505" i="1"/>
  <c r="AK1497" i="1"/>
  <c r="AI1497" i="1"/>
  <c r="AK1489" i="1"/>
  <c r="AI1489" i="1"/>
  <c r="AK1481" i="1"/>
  <c r="AI1481" i="1"/>
  <c r="AK1473" i="1"/>
  <c r="AI1473" i="1"/>
  <c r="AK1465" i="1"/>
  <c r="AI1465" i="1"/>
  <c r="AK1457" i="1"/>
  <c r="AI1457" i="1"/>
  <c r="AK1449" i="1"/>
  <c r="AI1449" i="1"/>
  <c r="AK1441" i="1"/>
  <c r="AI1441" i="1"/>
  <c r="AK1433" i="1"/>
  <c r="AI1433" i="1"/>
  <c r="AK1425" i="1"/>
  <c r="AI1425" i="1"/>
  <c r="AK1417" i="1"/>
  <c r="AI1417" i="1"/>
  <c r="AK1409" i="1"/>
  <c r="AI1409" i="1"/>
  <c r="AK1401" i="1"/>
  <c r="AI1401" i="1"/>
  <c r="AK1393" i="1"/>
  <c r="AI1393" i="1"/>
  <c r="AK1385" i="1"/>
  <c r="AI1385" i="1"/>
  <c r="AK1377" i="1"/>
  <c r="AI1377" i="1"/>
  <c r="AK1369" i="1"/>
  <c r="AI1369" i="1"/>
  <c r="AK1361" i="1"/>
  <c r="AI1361" i="1"/>
  <c r="AK1353" i="1"/>
  <c r="AI1353" i="1"/>
  <c r="AK1345" i="1"/>
  <c r="AI1345" i="1"/>
  <c r="AK1337" i="1"/>
  <c r="AI1337" i="1"/>
  <c r="AK1329" i="1"/>
  <c r="AI1329" i="1"/>
  <c r="AK1321" i="1"/>
  <c r="AI1321" i="1"/>
  <c r="AK1313" i="1"/>
  <c r="AI1313" i="1"/>
  <c r="AK1305" i="1"/>
  <c r="AI1305" i="1"/>
  <c r="AK1297" i="1"/>
  <c r="AI1297" i="1"/>
  <c r="AK1289" i="1"/>
  <c r="AI1289" i="1"/>
  <c r="AK1281" i="1"/>
  <c r="AI1281" i="1"/>
  <c r="AK1273" i="1"/>
  <c r="AI1273" i="1"/>
  <c r="AK1265" i="1"/>
  <c r="AI1265" i="1"/>
  <c r="AK1257" i="1"/>
  <c r="AI1257" i="1"/>
  <c r="AK1249" i="1"/>
  <c r="AI1249" i="1"/>
  <c r="AK1241" i="1"/>
  <c r="AI1241" i="1"/>
  <c r="AK1233" i="1"/>
  <c r="AI1233" i="1"/>
  <c r="AK1225" i="1"/>
  <c r="AI1225" i="1"/>
  <c r="AK1217" i="1"/>
  <c r="AI1217" i="1"/>
  <c r="AK1209" i="1"/>
  <c r="AI1209" i="1"/>
  <c r="AK1201" i="1"/>
  <c r="AI1201" i="1"/>
  <c r="AK1193" i="1"/>
  <c r="AI1193" i="1"/>
  <c r="AK1185" i="1"/>
  <c r="AI1185" i="1"/>
  <c r="AK1177" i="1"/>
  <c r="AI1177" i="1"/>
  <c r="AK1169" i="1"/>
  <c r="AI1169" i="1"/>
  <c r="AK1161" i="1"/>
  <c r="AI1161" i="1"/>
  <c r="AK1153" i="1"/>
  <c r="AI1153" i="1"/>
  <c r="AK1145" i="1"/>
  <c r="AI1145" i="1"/>
  <c r="AK1137" i="1"/>
  <c r="AI1137" i="1"/>
  <c r="AK1129" i="1"/>
  <c r="AI1129" i="1"/>
  <c r="AK1121" i="1"/>
  <c r="AI1121" i="1"/>
  <c r="AK1113" i="1"/>
  <c r="AI1113" i="1"/>
  <c r="AK1105" i="1"/>
  <c r="AI1105" i="1"/>
  <c r="AK1097" i="1"/>
  <c r="AI1097" i="1"/>
  <c r="AK1089" i="1"/>
  <c r="AI1089" i="1"/>
  <c r="AK1081" i="1"/>
  <c r="AI1081" i="1"/>
  <c r="AK1073" i="1"/>
  <c r="AI1073" i="1"/>
  <c r="AK1065" i="1"/>
  <c r="AI1065" i="1"/>
  <c r="AK1057" i="1"/>
  <c r="AI1057" i="1"/>
  <c r="AK1049" i="1"/>
  <c r="AI1049" i="1"/>
  <c r="AK1041" i="1"/>
  <c r="AI1041" i="1"/>
  <c r="AK1033" i="1"/>
  <c r="AI1033" i="1"/>
  <c r="AK1025" i="1"/>
  <c r="AI1025" i="1"/>
  <c r="AK1017" i="1"/>
  <c r="AI1017" i="1"/>
  <c r="AK1009" i="1"/>
  <c r="AI1009" i="1"/>
  <c r="AK1001" i="1"/>
  <c r="AI1001" i="1"/>
  <c r="AK993" i="1"/>
  <c r="AI993" i="1"/>
  <c r="AK985" i="1"/>
  <c r="AI985" i="1"/>
  <c r="AK977" i="1"/>
  <c r="AI977" i="1"/>
  <c r="AK969" i="1"/>
  <c r="AI969" i="1"/>
  <c r="AK961" i="1"/>
  <c r="AI961" i="1"/>
  <c r="AK953" i="1"/>
  <c r="AI953" i="1"/>
  <c r="AK945" i="1"/>
  <c r="AI945" i="1"/>
  <c r="AK937" i="1"/>
  <c r="AI937" i="1"/>
  <c r="AK929" i="1"/>
  <c r="AI929" i="1"/>
  <c r="AK921" i="1"/>
  <c r="AI921" i="1"/>
  <c r="AK913" i="1"/>
  <c r="AI913" i="1"/>
  <c r="AK905" i="1"/>
  <c r="AI905" i="1"/>
  <c r="AK897" i="1"/>
  <c r="AI897" i="1"/>
  <c r="AK889" i="1"/>
  <c r="AI889" i="1"/>
  <c r="AK881" i="1"/>
  <c r="AI881" i="1"/>
  <c r="AK873" i="1"/>
  <c r="AI873" i="1"/>
  <c r="AK865" i="1"/>
  <c r="AI865" i="1"/>
  <c r="AK857" i="1"/>
  <c r="AI857" i="1"/>
  <c r="AK849" i="1"/>
  <c r="AI849" i="1"/>
  <c r="AK841" i="1"/>
  <c r="AI841" i="1"/>
  <c r="AK833" i="1"/>
  <c r="AI833" i="1"/>
  <c r="AK825" i="1"/>
  <c r="AI825" i="1"/>
  <c r="AK817" i="1"/>
  <c r="AI817" i="1"/>
  <c r="AK809" i="1"/>
  <c r="AI809" i="1"/>
  <c r="AK801" i="1"/>
  <c r="AI801" i="1"/>
  <c r="AK793" i="1"/>
  <c r="AI793" i="1"/>
  <c r="AK785" i="1"/>
  <c r="AI785" i="1"/>
  <c r="AK777" i="1"/>
  <c r="AI777" i="1"/>
  <c r="AK769" i="1"/>
  <c r="AI769" i="1"/>
  <c r="AK761" i="1"/>
  <c r="AI761" i="1"/>
  <c r="AK753" i="1"/>
  <c r="AI753" i="1"/>
  <c r="AK745" i="1"/>
  <c r="AI745" i="1"/>
  <c r="AK737" i="1"/>
  <c r="AI737" i="1"/>
  <c r="AK729" i="1"/>
  <c r="AI729" i="1"/>
  <c r="AK721" i="1"/>
  <c r="AI721" i="1"/>
  <c r="AK713" i="1"/>
  <c r="AI713" i="1"/>
  <c r="AK705" i="1"/>
  <c r="AI705" i="1"/>
  <c r="AK697" i="1"/>
  <c r="AI697" i="1"/>
  <c r="AK689" i="1"/>
  <c r="AI689" i="1"/>
  <c r="AK681" i="1"/>
  <c r="AI681" i="1"/>
  <c r="AK673" i="1"/>
  <c r="AI673" i="1"/>
  <c r="AK665" i="1"/>
  <c r="AI665" i="1"/>
  <c r="AK657" i="1"/>
  <c r="AI657" i="1"/>
  <c r="AK649" i="1"/>
  <c r="AI649" i="1"/>
  <c r="AK641" i="1"/>
  <c r="AI641" i="1"/>
  <c r="AK633" i="1"/>
  <c r="AI633" i="1"/>
  <c r="AK625" i="1"/>
  <c r="AI625" i="1"/>
  <c r="AK617" i="1"/>
  <c r="AI617" i="1"/>
  <c r="AK609" i="1"/>
  <c r="AI609" i="1"/>
  <c r="AK601" i="1"/>
  <c r="AI601" i="1"/>
  <c r="AK593" i="1"/>
  <c r="AI593" i="1"/>
  <c r="AK585" i="1"/>
  <c r="AI585" i="1"/>
  <c r="AK577" i="1"/>
  <c r="AI577" i="1"/>
  <c r="AK569" i="1"/>
  <c r="AI569" i="1"/>
  <c r="AK561" i="1"/>
  <c r="AI561" i="1"/>
  <c r="AK553" i="1"/>
  <c r="AI553" i="1"/>
  <c r="AK545" i="1"/>
  <c r="AI545" i="1"/>
  <c r="AK537" i="1"/>
  <c r="AI537" i="1"/>
  <c r="AK529" i="1"/>
  <c r="AI529" i="1"/>
  <c r="AK521" i="1"/>
  <c r="AI521" i="1"/>
  <c r="AK513" i="1"/>
  <c r="AI513" i="1"/>
  <c r="AK505" i="1"/>
  <c r="AI505" i="1"/>
  <c r="AK497" i="1"/>
  <c r="AI497" i="1"/>
  <c r="AK489" i="1"/>
  <c r="AI489" i="1"/>
  <c r="AK481" i="1"/>
  <c r="AI481" i="1"/>
  <c r="AK473" i="1"/>
  <c r="AI473" i="1"/>
  <c r="AK465" i="1"/>
  <c r="AI465" i="1"/>
  <c r="AK457" i="1"/>
  <c r="AI457" i="1"/>
  <c r="AK449" i="1"/>
  <c r="AI449" i="1"/>
  <c r="AK441" i="1"/>
  <c r="AI441" i="1"/>
  <c r="AK433" i="1"/>
  <c r="AI433" i="1"/>
  <c r="AK425" i="1"/>
  <c r="AI425" i="1"/>
  <c r="AK417" i="1"/>
  <c r="AI417" i="1"/>
  <c r="AK409" i="1"/>
  <c r="AI409" i="1"/>
  <c r="AK401" i="1"/>
  <c r="AI401" i="1"/>
  <c r="AK393" i="1"/>
  <c r="AI393" i="1"/>
  <c r="AK385" i="1"/>
  <c r="AI385" i="1"/>
  <c r="AK377" i="1"/>
  <c r="AI377" i="1"/>
  <c r="AK369" i="1"/>
  <c r="AI369" i="1"/>
  <c r="AK361" i="1"/>
  <c r="AI361" i="1"/>
  <c r="AK353" i="1"/>
  <c r="AI353" i="1"/>
  <c r="AK345" i="1"/>
  <c r="AI345" i="1"/>
  <c r="AK337" i="1"/>
  <c r="AI337" i="1"/>
  <c r="AK329" i="1"/>
  <c r="AI329" i="1"/>
  <c r="AK321" i="1"/>
  <c r="AI321" i="1"/>
  <c r="AK313" i="1"/>
  <c r="AI313" i="1"/>
  <c r="AK305" i="1"/>
  <c r="AI305" i="1"/>
  <c r="AK297" i="1"/>
  <c r="AI297" i="1"/>
  <c r="AK289" i="1"/>
  <c r="AI289" i="1"/>
  <c r="AK281" i="1"/>
  <c r="AI281" i="1"/>
  <c r="AK273" i="1"/>
  <c r="AI273" i="1"/>
  <c r="AK265" i="1"/>
  <c r="AI265" i="1"/>
  <c r="AK257" i="1"/>
  <c r="AI257" i="1"/>
  <c r="AK249" i="1"/>
  <c r="AI249" i="1"/>
  <c r="AK241" i="1"/>
  <c r="AI241" i="1"/>
  <c r="AK233" i="1"/>
  <c r="AI233" i="1"/>
  <c r="AK225" i="1"/>
  <c r="AI225" i="1"/>
  <c r="AK217" i="1"/>
  <c r="AI217" i="1"/>
  <c r="AK209" i="1"/>
  <c r="AI209" i="1"/>
  <c r="AK201" i="1"/>
  <c r="AI201" i="1"/>
  <c r="AK193" i="1"/>
  <c r="AI193" i="1"/>
  <c r="AK185" i="1"/>
  <c r="AI185" i="1"/>
  <c r="AK177" i="1"/>
  <c r="AI177" i="1"/>
  <c r="AK169" i="1"/>
  <c r="AI169" i="1"/>
  <c r="AK161" i="1"/>
  <c r="AI161" i="1"/>
  <c r="AK153" i="1"/>
  <c r="AI153" i="1"/>
  <c r="AK145" i="1"/>
  <c r="AI145" i="1"/>
  <c r="AK137" i="1"/>
  <c r="AI137" i="1"/>
  <c r="AK129" i="1"/>
  <c r="AI129" i="1"/>
  <c r="AK121" i="1"/>
  <c r="AI121" i="1"/>
  <c r="AK113" i="1"/>
  <c r="AI113" i="1"/>
  <c r="AK105" i="1"/>
  <c r="AI105" i="1"/>
  <c r="AK97" i="1"/>
  <c r="AI97" i="1"/>
  <c r="AK89" i="1"/>
  <c r="AI89" i="1"/>
  <c r="AK81" i="1"/>
  <c r="AI81" i="1"/>
  <c r="AK73" i="1"/>
  <c r="AI73" i="1"/>
  <c r="AK65" i="1"/>
  <c r="AI65" i="1"/>
  <c r="AK57" i="1"/>
  <c r="AI57" i="1"/>
  <c r="AK49" i="1"/>
  <c r="AI49" i="1"/>
  <c r="AK41" i="1"/>
  <c r="AI41" i="1"/>
  <c r="AK33" i="1"/>
  <c r="AI33" i="1"/>
  <c r="AK25" i="1"/>
  <c r="AI25" i="1"/>
  <c r="AK17" i="1"/>
  <c r="AI17" i="1"/>
  <c r="AK9" i="1"/>
  <c r="AI9" i="1"/>
  <c r="AK2000" i="1"/>
  <c r="AI2000" i="1"/>
  <c r="AK1992" i="1"/>
  <c r="AI1992" i="1"/>
  <c r="AK1984" i="1"/>
  <c r="AI1984" i="1"/>
  <c r="AK1976" i="1"/>
  <c r="AI1976" i="1"/>
  <c r="AK1968" i="1"/>
  <c r="AI1968" i="1"/>
  <c r="AK1960" i="1"/>
  <c r="AI1960" i="1"/>
  <c r="AK1952" i="1"/>
  <c r="AI1952" i="1"/>
  <c r="AK1944" i="1"/>
  <c r="AI1944" i="1"/>
  <c r="AK1936" i="1"/>
  <c r="AI1936" i="1"/>
  <c r="AK1928" i="1"/>
  <c r="AI1928" i="1"/>
  <c r="AK1920" i="1"/>
  <c r="AI1920" i="1"/>
  <c r="AK1912" i="1"/>
  <c r="AI1912" i="1"/>
  <c r="AK1904" i="1"/>
  <c r="AI1904" i="1"/>
  <c r="AK1896" i="1"/>
  <c r="AI1896" i="1"/>
  <c r="AK1888" i="1"/>
  <c r="AI1888" i="1"/>
  <c r="AK1880" i="1"/>
  <c r="AI1880" i="1"/>
  <c r="AK1872" i="1"/>
  <c r="AI1872" i="1"/>
  <c r="AK1864" i="1"/>
  <c r="AI1864" i="1"/>
  <c r="AK1856" i="1"/>
  <c r="AI1856" i="1"/>
  <c r="AK1848" i="1"/>
  <c r="AI1848" i="1"/>
  <c r="AK1840" i="1"/>
  <c r="AI1840" i="1"/>
  <c r="AK1832" i="1"/>
  <c r="AI1832" i="1"/>
  <c r="AK1824" i="1"/>
  <c r="AI1824" i="1"/>
  <c r="AK1816" i="1"/>
  <c r="AI1816" i="1"/>
  <c r="AK1808" i="1"/>
  <c r="AI1808" i="1"/>
  <c r="AK1800" i="1"/>
  <c r="AI1800" i="1"/>
  <c r="AK1792" i="1"/>
  <c r="AI1792" i="1"/>
  <c r="AK1784" i="1"/>
  <c r="AI1784" i="1"/>
  <c r="AK1776" i="1"/>
  <c r="AI1776" i="1"/>
  <c r="AK1768" i="1"/>
  <c r="AI1768" i="1"/>
  <c r="AK1760" i="1"/>
  <c r="AI1760" i="1"/>
  <c r="AK1752" i="1"/>
  <c r="AI1752" i="1"/>
  <c r="AK1744" i="1"/>
  <c r="AI1744" i="1"/>
  <c r="AK1736" i="1"/>
  <c r="AI1736" i="1"/>
  <c r="AK1728" i="1"/>
  <c r="AI1728" i="1"/>
  <c r="AK1720" i="1"/>
  <c r="AI1720" i="1"/>
  <c r="AK1712" i="1"/>
  <c r="AI1712" i="1"/>
  <c r="AK1704" i="1"/>
  <c r="AI1704" i="1"/>
  <c r="AK1696" i="1"/>
  <c r="AI1696" i="1"/>
  <c r="AK1688" i="1"/>
  <c r="AI1688" i="1"/>
  <c r="AK1680" i="1"/>
  <c r="AI1680" i="1"/>
  <c r="AK1672" i="1"/>
  <c r="AI1672" i="1"/>
  <c r="AK1664" i="1"/>
  <c r="AI1664" i="1"/>
  <c r="AK1656" i="1"/>
  <c r="AI1656" i="1"/>
  <c r="AK1648" i="1"/>
  <c r="AI1648" i="1"/>
  <c r="AK1640" i="1"/>
  <c r="AI1640" i="1"/>
  <c r="AK1632" i="1"/>
  <c r="AI1632" i="1"/>
  <c r="AK1624" i="1"/>
  <c r="AI1624" i="1"/>
  <c r="AK1616" i="1"/>
  <c r="AI1616" i="1"/>
  <c r="AK1608" i="1"/>
  <c r="AI1608" i="1"/>
  <c r="AK1600" i="1"/>
  <c r="AI1600" i="1"/>
  <c r="AK1592" i="1"/>
  <c r="AI1592" i="1"/>
  <c r="AK1584" i="1"/>
  <c r="AI1584" i="1"/>
  <c r="AK1576" i="1"/>
  <c r="AI1576" i="1"/>
  <c r="AK1568" i="1"/>
  <c r="AI1568" i="1"/>
  <c r="AK1560" i="1"/>
  <c r="AI1560" i="1"/>
  <c r="AK1552" i="1"/>
  <c r="AI1552" i="1"/>
  <c r="AK1544" i="1"/>
  <c r="AI1544" i="1"/>
  <c r="AK1536" i="1"/>
  <c r="AI1536" i="1"/>
  <c r="AK1528" i="1"/>
  <c r="AI1528" i="1"/>
  <c r="AK1520" i="1"/>
  <c r="AI1520" i="1"/>
  <c r="AK1512" i="1"/>
  <c r="AI1512" i="1"/>
  <c r="AK1504" i="1"/>
  <c r="AI1504" i="1"/>
  <c r="AK1496" i="1"/>
  <c r="AI1496" i="1"/>
  <c r="AK1488" i="1"/>
  <c r="AI1488" i="1"/>
  <c r="AK1480" i="1"/>
  <c r="AI1480" i="1"/>
  <c r="AK1472" i="1"/>
  <c r="AI1472" i="1"/>
  <c r="AK1464" i="1"/>
  <c r="AI1464" i="1"/>
  <c r="AK1456" i="1"/>
  <c r="AI1456" i="1"/>
  <c r="AK1448" i="1"/>
  <c r="AI1448" i="1"/>
  <c r="AK1440" i="1"/>
  <c r="AI1440" i="1"/>
  <c r="AK1432" i="1"/>
  <c r="AI1432" i="1"/>
  <c r="AK1424" i="1"/>
  <c r="AI1424" i="1"/>
  <c r="AK1416" i="1"/>
  <c r="AI1416" i="1"/>
  <c r="AK1408" i="1"/>
  <c r="AI1408" i="1"/>
  <c r="AK1400" i="1"/>
  <c r="AI1400" i="1"/>
  <c r="AK1392" i="1"/>
  <c r="AI1392" i="1"/>
  <c r="AK1384" i="1"/>
  <c r="AI1384" i="1"/>
  <c r="AK1376" i="1"/>
  <c r="AI1376" i="1"/>
  <c r="AK1368" i="1"/>
  <c r="AI1368" i="1"/>
  <c r="AK1360" i="1"/>
  <c r="AI1360" i="1"/>
  <c r="AK1352" i="1"/>
  <c r="AI1352" i="1"/>
  <c r="AK1344" i="1"/>
  <c r="AI1344" i="1"/>
  <c r="AK1336" i="1"/>
  <c r="AI1336" i="1"/>
  <c r="AK1328" i="1"/>
  <c r="AI1328" i="1"/>
  <c r="AK1320" i="1"/>
  <c r="AI1320" i="1"/>
  <c r="AK1312" i="1"/>
  <c r="AI1312" i="1"/>
  <c r="AK1304" i="1"/>
  <c r="AI1304" i="1"/>
  <c r="AK1296" i="1"/>
  <c r="AI1296" i="1"/>
  <c r="AK1288" i="1"/>
  <c r="AI1288" i="1"/>
  <c r="AK1280" i="1"/>
  <c r="AI1280" i="1"/>
  <c r="AK1272" i="1"/>
  <c r="AI1272" i="1"/>
  <c r="AK1264" i="1"/>
  <c r="AI1264" i="1"/>
  <c r="AK1256" i="1"/>
  <c r="AI1256" i="1"/>
  <c r="AK1248" i="1"/>
  <c r="AI1248" i="1"/>
  <c r="AK1240" i="1"/>
  <c r="AI1240" i="1"/>
  <c r="AK1232" i="1"/>
  <c r="AI1232" i="1"/>
  <c r="AK1224" i="1"/>
  <c r="AI1224" i="1"/>
  <c r="AK1216" i="1"/>
  <c r="AI1216" i="1"/>
  <c r="AK1208" i="1"/>
  <c r="AI1208" i="1"/>
  <c r="AK1200" i="1"/>
  <c r="AI1200" i="1"/>
  <c r="AK1192" i="1"/>
  <c r="AI1192" i="1"/>
  <c r="AK1184" i="1"/>
  <c r="AI1184" i="1"/>
  <c r="AK1176" i="1"/>
  <c r="AI1176" i="1"/>
  <c r="AK1168" i="1"/>
  <c r="AI1168" i="1"/>
  <c r="AK1160" i="1"/>
  <c r="AI1160" i="1"/>
  <c r="AK1152" i="1"/>
  <c r="AI1152" i="1"/>
  <c r="AK1144" i="1"/>
  <c r="AI1144" i="1"/>
  <c r="AK1136" i="1"/>
  <c r="AI1136" i="1"/>
  <c r="AK1128" i="1"/>
  <c r="AI1128" i="1"/>
  <c r="AK1120" i="1"/>
  <c r="AI1120" i="1"/>
  <c r="AK1112" i="1"/>
  <c r="AI1112" i="1"/>
  <c r="AK1104" i="1"/>
  <c r="AI1104" i="1"/>
  <c r="AK1096" i="1"/>
  <c r="AI1096" i="1"/>
  <c r="AK1088" i="1"/>
  <c r="AI1088" i="1"/>
  <c r="AK1080" i="1"/>
  <c r="AI1080" i="1"/>
  <c r="AK1072" i="1"/>
  <c r="AI1072" i="1"/>
  <c r="AK1064" i="1"/>
  <c r="AI1064" i="1"/>
  <c r="AK1056" i="1"/>
  <c r="AI1056" i="1"/>
  <c r="AK1048" i="1"/>
  <c r="AI1048" i="1"/>
  <c r="AK1040" i="1"/>
  <c r="AI1040" i="1"/>
  <c r="AK1032" i="1"/>
  <c r="AI1032" i="1"/>
  <c r="AK1024" i="1"/>
  <c r="AI1024" i="1"/>
  <c r="AK1016" i="1"/>
  <c r="AI1016" i="1"/>
  <c r="AK1008" i="1"/>
  <c r="AI1008" i="1"/>
  <c r="AK1000" i="1"/>
  <c r="AI1000" i="1"/>
  <c r="AK992" i="1"/>
  <c r="AI992" i="1"/>
  <c r="AK984" i="1"/>
  <c r="AI984" i="1"/>
  <c r="AK976" i="1"/>
  <c r="AI976" i="1"/>
  <c r="AK968" i="1"/>
  <c r="AI968" i="1"/>
  <c r="AK960" i="1"/>
  <c r="AI960" i="1"/>
  <c r="AK952" i="1"/>
  <c r="AI952" i="1"/>
  <c r="AK944" i="1"/>
  <c r="AI944" i="1"/>
  <c r="AK936" i="1"/>
  <c r="AI936" i="1"/>
  <c r="AK928" i="1"/>
  <c r="AI928" i="1"/>
  <c r="AK920" i="1"/>
  <c r="AI920" i="1"/>
  <c r="AK912" i="1"/>
  <c r="AI912" i="1"/>
  <c r="AK904" i="1"/>
  <c r="AI904" i="1"/>
  <c r="AK896" i="1"/>
  <c r="AI896" i="1"/>
  <c r="AK888" i="1"/>
  <c r="AI888" i="1"/>
  <c r="AK880" i="1"/>
  <c r="AI880" i="1"/>
  <c r="AK872" i="1"/>
  <c r="AI872" i="1"/>
  <c r="AK864" i="1"/>
  <c r="AI864" i="1"/>
  <c r="AK856" i="1"/>
  <c r="AI856" i="1"/>
  <c r="AK848" i="1"/>
  <c r="AI848" i="1"/>
  <c r="AK840" i="1"/>
  <c r="AI840" i="1"/>
  <c r="AK832" i="1"/>
  <c r="AI832" i="1"/>
  <c r="AK824" i="1"/>
  <c r="AI824" i="1"/>
  <c r="AK816" i="1"/>
  <c r="AI816" i="1"/>
  <c r="AK808" i="1"/>
  <c r="AI808" i="1"/>
  <c r="AK800" i="1"/>
  <c r="AI800" i="1"/>
  <c r="AK792" i="1"/>
  <c r="AI792" i="1"/>
  <c r="AK784" i="1"/>
  <c r="AI784" i="1"/>
  <c r="AK776" i="1"/>
  <c r="AI776" i="1"/>
  <c r="AK768" i="1"/>
  <c r="AI768" i="1"/>
  <c r="AK760" i="1"/>
  <c r="AI760" i="1"/>
  <c r="AK752" i="1"/>
  <c r="AI752" i="1"/>
  <c r="AK744" i="1"/>
  <c r="AI744" i="1"/>
  <c r="AK736" i="1"/>
  <c r="AI736" i="1"/>
  <c r="AK728" i="1"/>
  <c r="AI728" i="1"/>
  <c r="AK720" i="1"/>
  <c r="AI720" i="1"/>
  <c r="AK712" i="1"/>
  <c r="AI712" i="1"/>
  <c r="AK704" i="1"/>
  <c r="AI704" i="1"/>
  <c r="AK696" i="1"/>
  <c r="AI696" i="1"/>
  <c r="AK688" i="1"/>
  <c r="AI688" i="1"/>
  <c r="AK680" i="1"/>
  <c r="AI680" i="1"/>
  <c r="AK672" i="1"/>
  <c r="AI672" i="1"/>
  <c r="AK664" i="1"/>
  <c r="AI664" i="1"/>
  <c r="AK656" i="1"/>
  <c r="AI656" i="1"/>
  <c r="AK648" i="1"/>
  <c r="AI648" i="1"/>
  <c r="AK640" i="1"/>
  <c r="AI640" i="1"/>
  <c r="AK632" i="1"/>
  <c r="AI632" i="1"/>
  <c r="AK624" i="1"/>
  <c r="AI624" i="1"/>
  <c r="AK616" i="1"/>
  <c r="AI616" i="1"/>
  <c r="AK608" i="1"/>
  <c r="AI608" i="1"/>
  <c r="AK600" i="1"/>
  <c r="AI600" i="1"/>
  <c r="AK592" i="1"/>
  <c r="AI592" i="1"/>
  <c r="AK584" i="1"/>
  <c r="AI584" i="1"/>
  <c r="AK576" i="1"/>
  <c r="AI576" i="1"/>
  <c r="AK568" i="1"/>
  <c r="AI568" i="1"/>
  <c r="AK560" i="1"/>
  <c r="AI560" i="1"/>
  <c r="AK552" i="1"/>
  <c r="AI552" i="1"/>
  <c r="AK544" i="1"/>
  <c r="AI544" i="1"/>
  <c r="AK536" i="1"/>
  <c r="AI536" i="1"/>
  <c r="AK528" i="1"/>
  <c r="AI528" i="1"/>
  <c r="AK520" i="1"/>
  <c r="AI520" i="1"/>
  <c r="AK512" i="1"/>
  <c r="AI512" i="1"/>
  <c r="AK504" i="1"/>
  <c r="AI504" i="1"/>
  <c r="AK496" i="1"/>
  <c r="AI496" i="1"/>
  <c r="AK488" i="1"/>
  <c r="AI488" i="1"/>
  <c r="AK480" i="1"/>
  <c r="AI480" i="1"/>
  <c r="AK472" i="1"/>
  <c r="AI472" i="1"/>
  <c r="AK464" i="1"/>
  <c r="AI464" i="1"/>
  <c r="AK456" i="1"/>
  <c r="AI456" i="1"/>
  <c r="AK448" i="1"/>
  <c r="AI448" i="1"/>
  <c r="AK440" i="1"/>
  <c r="AI440" i="1"/>
  <c r="AK432" i="1"/>
  <c r="AI432" i="1"/>
  <c r="AK424" i="1"/>
  <c r="AI424" i="1"/>
  <c r="AK416" i="1"/>
  <c r="AI416" i="1"/>
  <c r="AK408" i="1"/>
  <c r="AI408" i="1"/>
  <c r="AK400" i="1"/>
  <c r="AI400" i="1"/>
  <c r="AK392" i="1"/>
  <c r="AI392" i="1"/>
  <c r="AK384" i="1"/>
  <c r="AI384" i="1"/>
  <c r="AK376" i="1"/>
  <c r="AI376" i="1"/>
  <c r="AK368" i="1"/>
  <c r="AI368" i="1"/>
  <c r="AK360" i="1"/>
  <c r="AI360" i="1"/>
  <c r="AK352" i="1"/>
  <c r="AI352" i="1"/>
  <c r="AK344" i="1"/>
  <c r="AI344" i="1"/>
  <c r="AK336" i="1"/>
  <c r="AI336" i="1"/>
  <c r="AK328" i="1"/>
  <c r="AI328" i="1"/>
  <c r="AK320" i="1"/>
  <c r="AI320" i="1"/>
  <c r="AK312" i="1"/>
  <c r="AI312" i="1"/>
  <c r="AK304" i="1"/>
  <c r="AI304" i="1"/>
  <c r="AK296" i="1"/>
  <c r="AI296" i="1"/>
  <c r="AK288" i="1"/>
  <c r="AI288" i="1"/>
  <c r="AK280" i="1"/>
  <c r="AI280" i="1"/>
  <c r="AK272" i="1"/>
  <c r="AI272" i="1"/>
  <c r="AK264" i="1"/>
  <c r="AI264" i="1"/>
  <c r="AK256" i="1"/>
  <c r="AI256" i="1"/>
  <c r="AK248" i="1"/>
  <c r="AI248" i="1"/>
  <c r="AK240" i="1"/>
  <c r="AI240" i="1"/>
  <c r="AK232" i="1"/>
  <c r="AI232" i="1"/>
  <c r="AK224" i="1"/>
  <c r="AI224" i="1"/>
  <c r="AK216" i="1"/>
  <c r="AI216" i="1"/>
  <c r="AK208" i="1"/>
  <c r="AI208" i="1"/>
  <c r="AK200" i="1"/>
  <c r="AI200" i="1"/>
  <c r="AK192" i="1"/>
  <c r="AI192" i="1"/>
  <c r="AK184" i="1"/>
  <c r="AI184" i="1"/>
  <c r="AK176" i="1"/>
  <c r="AI176" i="1"/>
  <c r="AK168" i="1"/>
  <c r="AI168" i="1"/>
  <c r="AK160" i="1"/>
  <c r="AI160" i="1"/>
  <c r="AK152" i="1"/>
  <c r="AI152" i="1"/>
  <c r="AK144" i="1"/>
  <c r="AI144" i="1"/>
  <c r="AK136" i="1"/>
  <c r="AI136" i="1"/>
  <c r="AK128" i="1"/>
  <c r="AI128" i="1"/>
  <c r="AK120" i="1"/>
  <c r="AI120" i="1"/>
  <c r="AK112" i="1"/>
  <c r="AI112" i="1"/>
  <c r="AK104" i="1"/>
  <c r="AI104" i="1"/>
  <c r="AK96" i="1"/>
  <c r="AI96" i="1"/>
  <c r="AK88" i="1"/>
  <c r="AI88" i="1"/>
  <c r="AK80" i="1"/>
  <c r="AI80" i="1"/>
  <c r="AK72" i="1"/>
  <c r="AI72" i="1"/>
  <c r="AK64" i="1"/>
  <c r="AI64" i="1"/>
  <c r="AK56" i="1"/>
  <c r="AI56" i="1"/>
  <c r="AK48" i="1"/>
  <c r="AI48" i="1"/>
  <c r="AK40" i="1"/>
  <c r="AI40" i="1"/>
  <c r="AK32" i="1"/>
  <c r="AI32" i="1"/>
  <c r="AK24" i="1"/>
  <c r="AI24" i="1"/>
  <c r="AK16" i="1"/>
  <c r="AI16" i="1"/>
  <c r="AK8" i="1"/>
  <c r="AI8" i="1"/>
  <c r="AK1999" i="1"/>
  <c r="AI1999" i="1"/>
  <c r="AK1991" i="1"/>
  <c r="AI1991" i="1"/>
  <c r="AK1983" i="1"/>
  <c r="AI1983" i="1"/>
  <c r="AK1975" i="1"/>
  <c r="AI1975" i="1"/>
  <c r="AK1967" i="1"/>
  <c r="AI1967" i="1"/>
  <c r="AK1959" i="1"/>
  <c r="AI1959" i="1"/>
  <c r="AK1951" i="1"/>
  <c r="AI1951" i="1"/>
  <c r="AK1943" i="1"/>
  <c r="AI1943" i="1"/>
  <c r="AK1935" i="1"/>
  <c r="AI1935" i="1"/>
  <c r="AK1927" i="1"/>
  <c r="AI1927" i="1"/>
  <c r="AK1919" i="1"/>
  <c r="AI1919" i="1"/>
  <c r="AK1911" i="1"/>
  <c r="AI1911" i="1"/>
  <c r="AK1903" i="1"/>
  <c r="AI1903" i="1"/>
  <c r="AK1895" i="1"/>
  <c r="AI1895" i="1"/>
  <c r="AK1887" i="1"/>
  <c r="AI1887" i="1"/>
  <c r="AK1879" i="1"/>
  <c r="AI1879" i="1"/>
  <c r="AK1871" i="1"/>
  <c r="AI1871" i="1"/>
  <c r="AK1863" i="1"/>
  <c r="AI1863" i="1"/>
  <c r="AK1855" i="1"/>
  <c r="AI1855" i="1"/>
  <c r="AK1847" i="1"/>
  <c r="AI1847" i="1"/>
  <c r="AK1839" i="1"/>
  <c r="AI1839" i="1"/>
  <c r="AK1831" i="1"/>
  <c r="AI1831" i="1"/>
  <c r="AK1823" i="1"/>
  <c r="AI1823" i="1"/>
  <c r="AK1815" i="1"/>
  <c r="AI1815" i="1"/>
  <c r="AK1807" i="1"/>
  <c r="AI1807" i="1"/>
  <c r="AK1799" i="1"/>
  <c r="AI1799" i="1"/>
  <c r="AK1791" i="1"/>
  <c r="AI1791" i="1"/>
  <c r="AK1783" i="1"/>
  <c r="AI1783" i="1"/>
  <c r="AK1775" i="1"/>
  <c r="AI1775" i="1"/>
  <c r="AK1767" i="1"/>
  <c r="AI1767" i="1"/>
  <c r="AK1759" i="1"/>
  <c r="AI1759" i="1"/>
  <c r="AK1751" i="1"/>
  <c r="AI1751" i="1"/>
  <c r="AK1743" i="1"/>
  <c r="AI1743" i="1"/>
  <c r="AK1735" i="1"/>
  <c r="AI1735" i="1"/>
  <c r="AK1727" i="1"/>
  <c r="AI1727" i="1"/>
  <c r="AK1719" i="1"/>
  <c r="AI1719" i="1"/>
  <c r="AK1711" i="1"/>
  <c r="AI1711" i="1"/>
  <c r="AK1703" i="1"/>
  <c r="AI1703" i="1"/>
  <c r="AK1695" i="1"/>
  <c r="AI1695" i="1"/>
  <c r="AK1687" i="1"/>
  <c r="AI1687" i="1"/>
  <c r="AK1679" i="1"/>
  <c r="AI1679" i="1"/>
  <c r="AK1671" i="1"/>
  <c r="AI1671" i="1"/>
  <c r="AK1663" i="1"/>
  <c r="AI1663" i="1"/>
  <c r="AK1655" i="1"/>
  <c r="AI1655" i="1"/>
  <c r="AK1647" i="1"/>
  <c r="AI1647" i="1"/>
  <c r="AK1639" i="1"/>
  <c r="AI1639" i="1"/>
  <c r="AK1631" i="1"/>
  <c r="AI1631" i="1"/>
  <c r="AK1623" i="1"/>
  <c r="AI1623" i="1"/>
  <c r="AK1615" i="1"/>
  <c r="AI1615" i="1"/>
  <c r="AK1607" i="1"/>
  <c r="AI1607" i="1"/>
  <c r="AK1599" i="1"/>
  <c r="AI1599" i="1"/>
  <c r="AK1591" i="1"/>
  <c r="AI1591" i="1"/>
  <c r="AK1583" i="1"/>
  <c r="AI1583" i="1"/>
  <c r="AK1575" i="1"/>
  <c r="AI1575" i="1"/>
  <c r="AK1567" i="1"/>
  <c r="AI1567" i="1"/>
  <c r="AK1559" i="1"/>
  <c r="AI1559" i="1"/>
  <c r="AK1551" i="1"/>
  <c r="AI1551" i="1"/>
  <c r="AK1543" i="1"/>
  <c r="AI1543" i="1"/>
  <c r="AK1535" i="1"/>
  <c r="AI1535" i="1"/>
  <c r="AK1527" i="1"/>
  <c r="AI1527" i="1"/>
  <c r="AK1519" i="1"/>
  <c r="AI1519" i="1"/>
  <c r="AK1511" i="1"/>
  <c r="AI1511" i="1"/>
  <c r="AK1503" i="1"/>
  <c r="AI1503" i="1"/>
  <c r="AK1495" i="1"/>
  <c r="AI1495" i="1"/>
  <c r="AK1487" i="1"/>
  <c r="AI1487" i="1"/>
  <c r="AK1479" i="1"/>
  <c r="AI1479" i="1"/>
  <c r="AK1471" i="1"/>
  <c r="AI1471" i="1"/>
  <c r="AK1463" i="1"/>
  <c r="AI1463" i="1"/>
  <c r="AK1455" i="1"/>
  <c r="AI1455" i="1"/>
  <c r="AK1447" i="1"/>
  <c r="AI1447" i="1"/>
  <c r="AK1439" i="1"/>
  <c r="AI1439" i="1"/>
  <c r="AK1431" i="1"/>
  <c r="AI1431" i="1"/>
  <c r="AK1423" i="1"/>
  <c r="AI1423" i="1"/>
  <c r="AK1415" i="1"/>
  <c r="AI1415" i="1"/>
  <c r="AK1407" i="1"/>
  <c r="AI1407" i="1"/>
  <c r="AK1399" i="1"/>
  <c r="AI1399" i="1"/>
  <c r="AK1391" i="1"/>
  <c r="AI1391" i="1"/>
  <c r="AK1383" i="1"/>
  <c r="AI1383" i="1"/>
  <c r="AK1375" i="1"/>
  <c r="AI1375" i="1"/>
  <c r="AK1367" i="1"/>
  <c r="AI1367" i="1"/>
  <c r="AK1359" i="1"/>
  <c r="AI1359" i="1"/>
  <c r="AK1351" i="1"/>
  <c r="AI1351" i="1"/>
  <c r="AK1343" i="1"/>
  <c r="AI1343" i="1"/>
  <c r="AK1335" i="1"/>
  <c r="AI1335" i="1"/>
  <c r="AK1327" i="1"/>
  <c r="AI1327" i="1"/>
  <c r="AK1319" i="1"/>
  <c r="AI1319" i="1"/>
  <c r="AK1311" i="1"/>
  <c r="AI1311" i="1"/>
  <c r="AK1303" i="1"/>
  <c r="AI1303" i="1"/>
  <c r="AK1295" i="1"/>
  <c r="AI1295" i="1"/>
  <c r="AK1287" i="1"/>
  <c r="AI1287" i="1"/>
  <c r="AK1279" i="1"/>
  <c r="AI1279" i="1"/>
  <c r="AK1271" i="1"/>
  <c r="AI1271" i="1"/>
  <c r="AK1263" i="1"/>
  <c r="AI1263" i="1"/>
  <c r="AK1255" i="1"/>
  <c r="AI1255" i="1"/>
  <c r="AK1247" i="1"/>
  <c r="AI1247" i="1"/>
  <c r="AK1239" i="1"/>
  <c r="AI1239" i="1"/>
  <c r="AK1231" i="1"/>
  <c r="AI1231" i="1"/>
  <c r="AK1223" i="1"/>
  <c r="AI1223" i="1"/>
  <c r="AK1215" i="1"/>
  <c r="AI1215" i="1"/>
  <c r="AK1207" i="1"/>
  <c r="AI1207" i="1"/>
  <c r="AK1199" i="1"/>
  <c r="AI1199" i="1"/>
  <c r="AK1191" i="1"/>
  <c r="AI1191" i="1"/>
  <c r="AK1183" i="1"/>
  <c r="AI1183" i="1"/>
  <c r="AK1175" i="1"/>
  <c r="AI1175" i="1"/>
  <c r="AK1167" i="1"/>
  <c r="AI1167" i="1"/>
  <c r="AK1159" i="1"/>
  <c r="AI1159" i="1"/>
  <c r="AK1151" i="1"/>
  <c r="AI1151" i="1"/>
  <c r="AK1143" i="1"/>
  <c r="AI1143" i="1"/>
  <c r="AK1135" i="1"/>
  <c r="AI1135" i="1"/>
  <c r="AK1127" i="1"/>
  <c r="AI1127" i="1"/>
  <c r="AK1119" i="1"/>
  <c r="AI1119" i="1"/>
  <c r="AK1111" i="1"/>
  <c r="AI1111" i="1"/>
  <c r="AK1103" i="1"/>
  <c r="AI1103" i="1"/>
  <c r="AK1095" i="1"/>
  <c r="AI1095" i="1"/>
  <c r="AK1087" i="1"/>
  <c r="AI1087" i="1"/>
  <c r="AK1079" i="1"/>
  <c r="AI1079" i="1"/>
  <c r="AK1071" i="1"/>
  <c r="AI1071" i="1"/>
  <c r="AK1063" i="1"/>
  <c r="AI1063" i="1"/>
  <c r="AK1055" i="1"/>
  <c r="AI1055" i="1"/>
  <c r="AK1047" i="1"/>
  <c r="AI1047" i="1"/>
  <c r="AK1039" i="1"/>
  <c r="AI1039" i="1"/>
  <c r="AK1031" i="1"/>
  <c r="AI1031" i="1"/>
  <c r="AK1023" i="1"/>
  <c r="AI1023" i="1"/>
  <c r="AK1015" i="1"/>
  <c r="AI1015" i="1"/>
  <c r="AK1007" i="1"/>
  <c r="AI1007" i="1"/>
  <c r="AK999" i="1"/>
  <c r="AI999" i="1"/>
  <c r="AK991" i="1"/>
  <c r="AI991" i="1"/>
  <c r="AK983" i="1"/>
  <c r="AI983" i="1"/>
  <c r="AK975" i="1"/>
  <c r="AI975" i="1"/>
  <c r="AK967" i="1"/>
  <c r="AI967" i="1"/>
  <c r="AK959" i="1"/>
  <c r="AI959" i="1"/>
  <c r="AK951" i="1"/>
  <c r="AI951" i="1"/>
  <c r="AK943" i="1"/>
  <c r="AI943" i="1"/>
  <c r="AK935" i="1"/>
  <c r="AI935" i="1"/>
  <c r="AK927" i="1"/>
  <c r="AI927" i="1"/>
  <c r="AK919" i="1"/>
  <c r="AI919" i="1"/>
  <c r="AK911" i="1"/>
  <c r="AI911" i="1"/>
  <c r="AK903" i="1"/>
  <c r="AI903" i="1"/>
  <c r="AK895" i="1"/>
  <c r="AI895" i="1"/>
  <c r="AK887" i="1"/>
  <c r="AI887" i="1"/>
  <c r="AK879" i="1"/>
  <c r="AI879" i="1"/>
  <c r="AK871" i="1"/>
  <c r="AI871" i="1"/>
  <c r="AK863" i="1"/>
  <c r="AI863" i="1"/>
  <c r="AK855" i="1"/>
  <c r="AI855" i="1"/>
  <c r="AK847" i="1"/>
  <c r="AI847" i="1"/>
  <c r="AK839" i="1"/>
  <c r="AI839" i="1"/>
  <c r="AK831" i="1"/>
  <c r="AI831" i="1"/>
  <c r="AK823" i="1"/>
  <c r="AI823" i="1"/>
  <c r="AK815" i="1"/>
  <c r="AI815" i="1"/>
  <c r="AK807" i="1"/>
  <c r="AI807" i="1"/>
  <c r="AK799" i="1"/>
  <c r="AI799" i="1"/>
  <c r="AK791" i="1"/>
  <c r="AI791" i="1"/>
  <c r="AK783" i="1"/>
  <c r="AI783" i="1"/>
  <c r="AK775" i="1"/>
  <c r="AI775" i="1"/>
  <c r="AK767" i="1"/>
  <c r="AI767" i="1"/>
  <c r="AK759" i="1"/>
  <c r="AI759" i="1"/>
  <c r="AK751" i="1"/>
  <c r="AI751" i="1"/>
  <c r="AK743" i="1"/>
  <c r="AI743" i="1"/>
  <c r="AK735" i="1"/>
  <c r="AI735" i="1"/>
  <c r="AK727" i="1"/>
  <c r="AI727" i="1"/>
  <c r="AK719" i="1"/>
  <c r="AI719" i="1"/>
  <c r="AK711" i="1"/>
  <c r="AI711" i="1"/>
  <c r="AK703" i="1"/>
  <c r="AI703" i="1"/>
  <c r="AK695" i="1"/>
  <c r="AI695" i="1"/>
  <c r="AK687" i="1"/>
  <c r="AI687" i="1"/>
  <c r="AK679" i="1"/>
  <c r="AI679" i="1"/>
  <c r="AK671" i="1"/>
  <c r="AI671" i="1"/>
  <c r="AK663" i="1"/>
  <c r="AI663" i="1"/>
  <c r="AK655" i="1"/>
  <c r="AI655" i="1"/>
  <c r="AK647" i="1"/>
  <c r="AI647" i="1"/>
  <c r="AK639" i="1"/>
  <c r="AI639" i="1"/>
  <c r="AK631" i="1"/>
  <c r="AI631" i="1"/>
  <c r="AK623" i="1"/>
  <c r="AI623" i="1"/>
  <c r="AK615" i="1"/>
  <c r="AI615" i="1"/>
  <c r="AK607" i="1"/>
  <c r="AI607" i="1"/>
  <c r="AK599" i="1"/>
  <c r="AI599" i="1"/>
  <c r="AK591" i="1"/>
  <c r="AI591" i="1"/>
  <c r="AK583" i="1"/>
  <c r="AI583" i="1"/>
  <c r="AK575" i="1"/>
  <c r="AI575" i="1"/>
  <c r="AK567" i="1"/>
  <c r="AI567" i="1"/>
  <c r="AK559" i="1"/>
  <c r="AI559" i="1"/>
  <c r="AK551" i="1"/>
  <c r="AI551" i="1"/>
  <c r="AK543" i="1"/>
  <c r="AI543" i="1"/>
  <c r="AK535" i="1"/>
  <c r="AI535" i="1"/>
  <c r="AK527" i="1"/>
  <c r="AI527" i="1"/>
  <c r="AK519" i="1"/>
  <c r="AI519" i="1"/>
  <c r="AK511" i="1"/>
  <c r="AI511" i="1"/>
  <c r="AK503" i="1"/>
  <c r="AI503" i="1"/>
  <c r="AK495" i="1"/>
  <c r="AI495" i="1"/>
  <c r="AK487" i="1"/>
  <c r="AI487" i="1"/>
  <c r="AK479" i="1"/>
  <c r="AI479" i="1"/>
  <c r="AK471" i="1"/>
  <c r="AI471" i="1"/>
  <c r="AK463" i="1"/>
  <c r="AI463" i="1"/>
  <c r="AK455" i="1"/>
  <c r="AI455" i="1"/>
  <c r="AK447" i="1"/>
  <c r="AI447" i="1"/>
  <c r="AK439" i="1"/>
  <c r="AI439" i="1"/>
  <c r="AK431" i="1"/>
  <c r="AI431" i="1"/>
  <c r="AK423" i="1"/>
  <c r="AI423" i="1"/>
  <c r="AK415" i="1"/>
  <c r="AI415" i="1"/>
  <c r="AK407" i="1"/>
  <c r="AI407" i="1"/>
  <c r="AK399" i="1"/>
  <c r="AI399" i="1"/>
  <c r="AK391" i="1"/>
  <c r="AI391" i="1"/>
  <c r="AK383" i="1"/>
  <c r="AI383" i="1"/>
  <c r="AK375" i="1"/>
  <c r="AI375" i="1"/>
  <c r="AK367" i="1"/>
  <c r="AI367" i="1"/>
  <c r="AK359" i="1"/>
  <c r="AI359" i="1"/>
  <c r="AK351" i="1"/>
  <c r="AI351" i="1"/>
  <c r="AK343" i="1"/>
  <c r="AI343" i="1"/>
  <c r="AK335" i="1"/>
  <c r="AI335" i="1"/>
  <c r="AK327" i="1"/>
  <c r="AI327" i="1"/>
  <c r="AK319" i="1"/>
  <c r="AI319" i="1"/>
  <c r="AK311" i="1"/>
  <c r="AI311" i="1"/>
  <c r="AK303" i="1"/>
  <c r="AI303" i="1"/>
  <c r="AK295" i="1"/>
  <c r="AI295" i="1"/>
  <c r="AK287" i="1"/>
  <c r="AI287" i="1"/>
  <c r="AK279" i="1"/>
  <c r="AI279" i="1"/>
  <c r="AK271" i="1"/>
  <c r="AI271" i="1"/>
  <c r="AK263" i="1"/>
  <c r="AI263" i="1"/>
  <c r="AK255" i="1"/>
  <c r="AI255" i="1"/>
  <c r="AK247" i="1"/>
  <c r="AI247" i="1"/>
  <c r="AK239" i="1"/>
  <c r="AI239" i="1"/>
  <c r="AK231" i="1"/>
  <c r="AI231" i="1"/>
  <c r="AK223" i="1"/>
  <c r="AI223" i="1"/>
  <c r="AK215" i="1"/>
  <c r="AI215" i="1"/>
  <c r="AK207" i="1"/>
  <c r="AI207" i="1"/>
  <c r="AK199" i="1"/>
  <c r="AI199" i="1"/>
  <c r="AK191" i="1"/>
  <c r="AI191" i="1"/>
  <c r="AK183" i="1"/>
  <c r="AI183" i="1"/>
  <c r="AK175" i="1"/>
  <c r="AI175" i="1"/>
  <c r="AK167" i="1"/>
  <c r="AI167" i="1"/>
  <c r="AK159" i="1"/>
  <c r="AI159" i="1"/>
  <c r="AK151" i="1"/>
  <c r="AI151" i="1"/>
  <c r="AK143" i="1"/>
  <c r="AI143" i="1"/>
  <c r="AK135" i="1"/>
  <c r="AI135" i="1"/>
  <c r="AK127" i="1"/>
  <c r="AI127" i="1"/>
  <c r="AK119" i="1"/>
  <c r="AI119" i="1"/>
  <c r="AK111" i="1"/>
  <c r="AI111" i="1"/>
  <c r="AK103" i="1"/>
  <c r="AI103" i="1"/>
  <c r="AK95" i="1"/>
  <c r="AI95" i="1"/>
  <c r="AK87" i="1"/>
  <c r="AI87" i="1"/>
  <c r="AK79" i="1"/>
  <c r="AI79" i="1"/>
  <c r="AK71" i="1"/>
  <c r="AI71" i="1"/>
  <c r="AK63" i="1"/>
  <c r="AI63" i="1"/>
  <c r="AK55" i="1"/>
  <c r="AI55" i="1"/>
  <c r="AK47" i="1"/>
  <c r="AI47" i="1"/>
  <c r="AK39" i="1"/>
  <c r="AI39" i="1"/>
  <c r="AK31" i="1"/>
  <c r="AI31" i="1"/>
  <c r="AK23" i="1"/>
  <c r="AI23" i="1"/>
  <c r="AK15" i="1"/>
  <c r="AI15" i="1"/>
  <c r="AK7" i="1"/>
  <c r="AI7" i="1"/>
  <c r="AK1998" i="1"/>
  <c r="AI1998" i="1"/>
  <c r="AK1990" i="1"/>
  <c r="AI1990" i="1"/>
  <c r="AK1982" i="1"/>
  <c r="AI1982" i="1"/>
  <c r="AK1974" i="1"/>
  <c r="AI1974" i="1"/>
  <c r="AK1966" i="1"/>
  <c r="AI1966" i="1"/>
  <c r="AK1958" i="1"/>
  <c r="AI1958" i="1"/>
  <c r="AK1950" i="1"/>
  <c r="AI1950" i="1"/>
  <c r="AK1942" i="1"/>
  <c r="AI1942" i="1"/>
  <c r="AK1934" i="1"/>
  <c r="AI1934" i="1"/>
  <c r="AK1926" i="1"/>
  <c r="AI1926" i="1"/>
  <c r="AK1918" i="1"/>
  <c r="AI1918" i="1"/>
  <c r="AK1910" i="1"/>
  <c r="AI1910" i="1"/>
  <c r="AK1902" i="1"/>
  <c r="AI1902" i="1"/>
  <c r="AK1894" i="1"/>
  <c r="AI1894" i="1"/>
  <c r="AK1886" i="1"/>
  <c r="AI1886" i="1"/>
  <c r="AK1878" i="1"/>
  <c r="AI1878" i="1"/>
  <c r="AK1870" i="1"/>
  <c r="AI1870" i="1"/>
  <c r="AK1862" i="1"/>
  <c r="AI1862" i="1"/>
  <c r="AK1854" i="1"/>
  <c r="AI1854" i="1"/>
  <c r="AK1846" i="1"/>
  <c r="AI1846" i="1"/>
  <c r="AK1838" i="1"/>
  <c r="AI1838" i="1"/>
  <c r="AK1830" i="1"/>
  <c r="AI1830" i="1"/>
  <c r="AK1822" i="1"/>
  <c r="AI1822" i="1"/>
  <c r="AK1814" i="1"/>
  <c r="AI1814" i="1"/>
  <c r="AK1806" i="1"/>
  <c r="AI1806" i="1"/>
  <c r="AK1798" i="1"/>
  <c r="AI1798" i="1"/>
  <c r="AK1790" i="1"/>
  <c r="AI1790" i="1"/>
  <c r="AK1782" i="1"/>
  <c r="AI1782" i="1"/>
  <c r="AK1774" i="1"/>
  <c r="AI1774" i="1"/>
  <c r="AK1766" i="1"/>
  <c r="AI1766" i="1"/>
  <c r="AK1758" i="1"/>
  <c r="AI1758" i="1"/>
  <c r="AK1750" i="1"/>
  <c r="AI1750" i="1"/>
  <c r="AK1742" i="1"/>
  <c r="AI1742" i="1"/>
  <c r="AK1734" i="1"/>
  <c r="AI1734" i="1"/>
  <c r="AK1726" i="1"/>
  <c r="AI1726" i="1"/>
  <c r="AK1718" i="1"/>
  <c r="AI1718" i="1"/>
  <c r="AK1710" i="1"/>
  <c r="AI1710" i="1"/>
  <c r="AK1702" i="1"/>
  <c r="AI1702" i="1"/>
  <c r="AK1694" i="1"/>
  <c r="AI1694" i="1"/>
  <c r="AK1686" i="1"/>
  <c r="AI1686" i="1"/>
  <c r="AK1678" i="1"/>
  <c r="AI1678" i="1"/>
  <c r="AK1670" i="1"/>
  <c r="AI1670" i="1"/>
  <c r="AK1662" i="1"/>
  <c r="AI1662" i="1"/>
  <c r="AK1654" i="1"/>
  <c r="AI1654" i="1"/>
  <c r="AK1646" i="1"/>
  <c r="AI1646" i="1"/>
  <c r="AK1638" i="1"/>
  <c r="AI1638" i="1"/>
  <c r="AK1630" i="1"/>
  <c r="AI1630" i="1"/>
  <c r="AK1622" i="1"/>
  <c r="AI1622" i="1"/>
  <c r="AK1614" i="1"/>
  <c r="AI1614" i="1"/>
  <c r="AK1606" i="1"/>
  <c r="AI1606" i="1"/>
  <c r="AK1598" i="1"/>
  <c r="AI1598" i="1"/>
  <c r="AK1590" i="1"/>
  <c r="AI1590" i="1"/>
  <c r="AK1582" i="1"/>
  <c r="AI1582" i="1"/>
  <c r="AK1574" i="1"/>
  <c r="AI1574" i="1"/>
  <c r="AK1566" i="1"/>
  <c r="AI1566" i="1"/>
  <c r="AK1558" i="1"/>
  <c r="AI1558" i="1"/>
  <c r="AK1550" i="1"/>
  <c r="AI1550" i="1"/>
  <c r="AK1542" i="1"/>
  <c r="AI1542" i="1"/>
  <c r="AK1534" i="1"/>
  <c r="AI1534" i="1"/>
  <c r="AK1526" i="1"/>
  <c r="AI1526" i="1"/>
  <c r="AK1518" i="1"/>
  <c r="AI1518" i="1"/>
  <c r="AK1510" i="1"/>
  <c r="AI1510" i="1"/>
  <c r="AK1502" i="1"/>
  <c r="AI1502" i="1"/>
  <c r="AK1494" i="1"/>
  <c r="AI1494" i="1"/>
  <c r="AK1486" i="1"/>
  <c r="AI1486" i="1"/>
  <c r="AK1478" i="1"/>
  <c r="AI1478" i="1"/>
  <c r="AK1470" i="1"/>
  <c r="AI1470" i="1"/>
  <c r="AK1462" i="1"/>
  <c r="AI1462" i="1"/>
  <c r="AK1454" i="1"/>
  <c r="AI1454" i="1"/>
  <c r="AK1446" i="1"/>
  <c r="AI1446" i="1"/>
  <c r="AK1438" i="1"/>
  <c r="AI1438" i="1"/>
  <c r="AK1430" i="1"/>
  <c r="AI1430" i="1"/>
  <c r="AK1422" i="1"/>
  <c r="AI1422" i="1"/>
  <c r="AK1414" i="1"/>
  <c r="AI1414" i="1"/>
  <c r="AK1406" i="1"/>
  <c r="AI1406" i="1"/>
  <c r="AK1398" i="1"/>
  <c r="AI1398" i="1"/>
  <c r="AK1390" i="1"/>
  <c r="AI1390" i="1"/>
  <c r="AK1382" i="1"/>
  <c r="AI1382" i="1"/>
  <c r="AK1374" i="1"/>
  <c r="AI1374" i="1"/>
  <c r="AK1366" i="1"/>
  <c r="AI1366" i="1"/>
  <c r="AK1358" i="1"/>
  <c r="AI1358" i="1"/>
  <c r="AK1350" i="1"/>
  <c r="AI1350" i="1"/>
  <c r="AK1342" i="1"/>
  <c r="AI1342" i="1"/>
  <c r="AK1334" i="1"/>
  <c r="AI1334" i="1"/>
  <c r="AK1326" i="1"/>
  <c r="AI1326" i="1"/>
  <c r="AK1318" i="1"/>
  <c r="AI1318" i="1"/>
  <c r="AK1310" i="1"/>
  <c r="AI1310" i="1"/>
  <c r="AK1302" i="1"/>
  <c r="AI1302" i="1"/>
  <c r="AK1294" i="1"/>
  <c r="AI1294" i="1"/>
  <c r="AK1286" i="1"/>
  <c r="AI1286" i="1"/>
  <c r="AK1278" i="1"/>
  <c r="AI1278" i="1"/>
  <c r="AK1270" i="1"/>
  <c r="AI1270" i="1"/>
  <c r="AK1262" i="1"/>
  <c r="AI1262" i="1"/>
  <c r="AK1254" i="1"/>
  <c r="AI1254" i="1"/>
  <c r="AK1246" i="1"/>
  <c r="AI1246" i="1"/>
  <c r="AK1238" i="1"/>
  <c r="AI1238" i="1"/>
  <c r="AK1230" i="1"/>
  <c r="AI1230" i="1"/>
  <c r="AK1222" i="1"/>
  <c r="AI1222" i="1"/>
  <c r="AK1214" i="1"/>
  <c r="AI1214" i="1"/>
  <c r="AK1206" i="1"/>
  <c r="AI1206" i="1"/>
  <c r="AK1198" i="1"/>
  <c r="AI1198" i="1"/>
  <c r="AK1190" i="1"/>
  <c r="AI1190" i="1"/>
  <c r="AK1182" i="1"/>
  <c r="AI1182" i="1"/>
  <c r="AK1174" i="1"/>
  <c r="AI1174" i="1"/>
  <c r="AK1166" i="1"/>
  <c r="AI1166" i="1"/>
  <c r="AK1158" i="1"/>
  <c r="AI1158" i="1"/>
  <c r="AK1150" i="1"/>
  <c r="AI1150" i="1"/>
  <c r="AK1142" i="1"/>
  <c r="AI1142" i="1"/>
  <c r="AK1134" i="1"/>
  <c r="AI1134" i="1"/>
  <c r="AK1126" i="1"/>
  <c r="AI1126" i="1"/>
  <c r="AK1118" i="1"/>
  <c r="AI1118" i="1"/>
  <c r="AK1110" i="1"/>
  <c r="AI1110" i="1"/>
  <c r="AK1102" i="1"/>
  <c r="AI1102" i="1"/>
  <c r="AK1094" i="1"/>
  <c r="AI1094" i="1"/>
  <c r="AK1086" i="1"/>
  <c r="AI1086" i="1"/>
  <c r="AK1078" i="1"/>
  <c r="AI1078" i="1"/>
  <c r="AK1070" i="1"/>
  <c r="AI1070" i="1"/>
  <c r="AK1062" i="1"/>
  <c r="AI1062" i="1"/>
  <c r="AK1054" i="1"/>
  <c r="AI1054" i="1"/>
  <c r="AK1046" i="1"/>
  <c r="AI1046" i="1"/>
  <c r="AK1038" i="1"/>
  <c r="AI1038" i="1"/>
  <c r="AK1030" i="1"/>
  <c r="AI1030" i="1"/>
  <c r="AK1022" i="1"/>
  <c r="AI1022" i="1"/>
  <c r="AK1014" i="1"/>
  <c r="AI1014" i="1"/>
  <c r="AK1006" i="1"/>
  <c r="AI1006" i="1"/>
  <c r="AK998" i="1"/>
  <c r="AI998" i="1"/>
  <c r="AK990" i="1"/>
  <c r="AI990" i="1"/>
  <c r="AK982" i="1"/>
  <c r="AI982" i="1"/>
  <c r="AK974" i="1"/>
  <c r="AI974" i="1"/>
  <c r="AK966" i="1"/>
  <c r="AI966" i="1"/>
  <c r="AK958" i="1"/>
  <c r="AI958" i="1"/>
  <c r="AK950" i="1"/>
  <c r="AI950" i="1"/>
  <c r="AK942" i="1"/>
  <c r="AI942" i="1"/>
  <c r="AK934" i="1"/>
  <c r="AI934" i="1"/>
  <c r="AK926" i="1"/>
  <c r="AI926" i="1"/>
  <c r="AK918" i="1"/>
  <c r="AI918" i="1"/>
  <c r="AK910" i="1"/>
  <c r="AI910" i="1"/>
  <c r="AK902" i="1"/>
  <c r="AI902" i="1"/>
  <c r="AK894" i="1"/>
  <c r="AI894" i="1"/>
  <c r="AK886" i="1"/>
  <c r="AI886" i="1"/>
  <c r="AK878" i="1"/>
  <c r="AI878" i="1"/>
  <c r="AK870" i="1"/>
  <c r="AI870" i="1"/>
  <c r="AK862" i="1"/>
  <c r="AI862" i="1"/>
  <c r="AK854" i="1"/>
  <c r="AI854" i="1"/>
  <c r="AK846" i="1"/>
  <c r="AI846" i="1"/>
  <c r="AK838" i="1"/>
  <c r="AI838" i="1"/>
  <c r="AK830" i="1"/>
  <c r="AI830" i="1"/>
  <c r="AK822" i="1"/>
  <c r="AI822" i="1"/>
  <c r="AK814" i="1"/>
  <c r="AI814" i="1"/>
  <c r="AK806" i="1"/>
  <c r="AI806" i="1"/>
  <c r="AK798" i="1"/>
  <c r="AI798" i="1"/>
  <c r="AK790" i="1"/>
  <c r="AI790" i="1"/>
  <c r="AK782" i="1"/>
  <c r="AI782" i="1"/>
  <c r="AK774" i="1"/>
  <c r="AI774" i="1"/>
  <c r="AK766" i="1"/>
  <c r="AI766" i="1"/>
  <c r="AK758" i="1"/>
  <c r="AI758" i="1"/>
  <c r="AK750" i="1"/>
  <c r="AI750" i="1"/>
  <c r="AK742" i="1"/>
  <c r="AI742" i="1"/>
  <c r="AK734" i="1"/>
  <c r="AI734" i="1"/>
  <c r="AK726" i="1"/>
  <c r="AI726" i="1"/>
  <c r="AK718" i="1"/>
  <c r="AI718" i="1"/>
  <c r="AK710" i="1"/>
  <c r="AI710" i="1"/>
  <c r="AK702" i="1"/>
  <c r="AI702" i="1"/>
  <c r="AK694" i="1"/>
  <c r="AI694" i="1"/>
  <c r="AK686" i="1"/>
  <c r="AI686" i="1"/>
  <c r="AK678" i="1"/>
  <c r="AI678" i="1"/>
  <c r="AK670" i="1"/>
  <c r="AI670" i="1"/>
  <c r="AK662" i="1"/>
  <c r="AI662" i="1"/>
  <c r="AK654" i="1"/>
  <c r="AI654" i="1"/>
  <c r="AK646" i="1"/>
  <c r="AI646" i="1"/>
  <c r="AK638" i="1"/>
  <c r="AI638" i="1"/>
  <c r="AK630" i="1"/>
  <c r="AI630" i="1"/>
  <c r="AK622" i="1"/>
  <c r="AI622" i="1"/>
  <c r="AK614" i="1"/>
  <c r="AI614" i="1"/>
  <c r="AK606" i="1"/>
  <c r="AI606" i="1"/>
  <c r="AK598" i="1"/>
  <c r="AI598" i="1"/>
  <c r="AK590" i="1"/>
  <c r="AI590" i="1"/>
  <c r="AK582" i="1"/>
  <c r="AI582" i="1"/>
  <c r="AK574" i="1"/>
  <c r="AI574" i="1"/>
  <c r="AK566" i="1"/>
  <c r="AI566" i="1"/>
  <c r="AK558" i="1"/>
  <c r="AI558" i="1"/>
  <c r="AK550" i="1"/>
  <c r="AI550" i="1"/>
  <c r="AK542" i="1"/>
  <c r="AI542" i="1"/>
  <c r="AK534" i="1"/>
  <c r="AI534" i="1"/>
  <c r="AK526" i="1"/>
  <c r="AI526" i="1"/>
  <c r="AK518" i="1"/>
  <c r="AI518" i="1"/>
  <c r="AK510" i="1"/>
  <c r="AI510" i="1"/>
  <c r="AK502" i="1"/>
  <c r="AI502" i="1"/>
  <c r="AK494" i="1"/>
  <c r="AI494" i="1"/>
  <c r="AK486" i="1"/>
  <c r="AI486" i="1"/>
  <c r="AK478" i="1"/>
  <c r="AI478" i="1"/>
  <c r="AK470" i="1"/>
  <c r="AI470" i="1"/>
  <c r="AK462" i="1"/>
  <c r="AI462" i="1"/>
  <c r="AK454" i="1"/>
  <c r="AI454" i="1"/>
  <c r="AK446" i="1"/>
  <c r="AI446" i="1"/>
  <c r="AK438" i="1"/>
  <c r="AI438" i="1"/>
  <c r="AK430" i="1"/>
  <c r="AI430" i="1"/>
  <c r="AK422" i="1"/>
  <c r="AI422" i="1"/>
  <c r="AK414" i="1"/>
  <c r="AI414" i="1"/>
  <c r="AK406" i="1"/>
  <c r="AI406" i="1"/>
  <c r="AK398" i="1"/>
  <c r="AI398" i="1"/>
  <c r="AK390" i="1"/>
  <c r="AI390" i="1"/>
  <c r="AK382" i="1"/>
  <c r="AI382" i="1"/>
  <c r="AK374" i="1"/>
  <c r="AI374" i="1"/>
  <c r="AK366" i="1"/>
  <c r="AI366" i="1"/>
  <c r="AK358" i="1"/>
  <c r="AI358" i="1"/>
  <c r="AK350" i="1"/>
  <c r="AI350" i="1"/>
  <c r="AK342" i="1"/>
  <c r="AI342" i="1"/>
  <c r="AK334" i="1"/>
  <c r="AI334" i="1"/>
  <c r="AK326" i="1"/>
  <c r="AI326" i="1"/>
  <c r="AK318" i="1"/>
  <c r="AI318" i="1"/>
  <c r="AK310" i="1"/>
  <c r="AI310" i="1"/>
  <c r="AK302" i="1"/>
  <c r="AI302" i="1"/>
  <c r="AK294" i="1"/>
  <c r="AI294" i="1"/>
  <c r="AK286" i="1"/>
  <c r="AI286" i="1"/>
  <c r="AK278" i="1"/>
  <c r="AI278" i="1"/>
  <c r="AK270" i="1"/>
  <c r="AI270" i="1"/>
  <c r="AK262" i="1"/>
  <c r="AI262" i="1"/>
  <c r="AK254" i="1"/>
  <c r="AI254" i="1"/>
  <c r="AK246" i="1"/>
  <c r="AI246" i="1"/>
  <c r="AK238" i="1"/>
  <c r="AI238" i="1"/>
  <c r="AK230" i="1"/>
  <c r="AI230" i="1"/>
  <c r="AK222" i="1"/>
  <c r="AI222" i="1"/>
  <c r="AK214" i="1"/>
  <c r="AI214" i="1"/>
  <c r="AK206" i="1"/>
  <c r="AI206" i="1"/>
  <c r="AK198" i="1"/>
  <c r="AI198" i="1"/>
  <c r="AK190" i="1"/>
  <c r="AI190" i="1"/>
  <c r="AK182" i="1"/>
  <c r="AI182" i="1"/>
  <c r="AK174" i="1"/>
  <c r="AI174" i="1"/>
  <c r="AK166" i="1"/>
  <c r="AI166" i="1"/>
  <c r="AK158" i="1"/>
  <c r="AI158" i="1"/>
  <c r="AK150" i="1"/>
  <c r="AI150" i="1"/>
  <c r="AK142" i="1"/>
  <c r="AI142" i="1"/>
  <c r="AK134" i="1"/>
  <c r="AI134" i="1"/>
  <c r="AK126" i="1"/>
  <c r="AI126" i="1"/>
  <c r="AK118" i="1"/>
  <c r="AI118" i="1"/>
  <c r="AK110" i="1"/>
  <c r="AI110" i="1"/>
  <c r="AK102" i="1"/>
  <c r="AI102" i="1"/>
  <c r="AK94" i="1"/>
  <c r="AI94" i="1"/>
  <c r="AK86" i="1"/>
  <c r="AI86" i="1"/>
  <c r="AK78" i="1"/>
  <c r="AI78" i="1"/>
  <c r="AK70" i="1"/>
  <c r="AI70" i="1"/>
  <c r="AK62" i="1"/>
  <c r="AI62" i="1"/>
  <c r="AK54" i="1"/>
  <c r="AI54" i="1"/>
  <c r="AK46" i="1"/>
  <c r="AI46" i="1"/>
  <c r="AK38" i="1"/>
  <c r="AI38" i="1"/>
  <c r="AK30" i="1"/>
  <c r="AI30" i="1"/>
  <c r="AK22" i="1"/>
  <c r="AI22" i="1"/>
  <c r="AK14" i="1"/>
  <c r="AI14" i="1"/>
  <c r="AK6" i="1"/>
  <c r="AI6" i="1"/>
  <c r="AK1997" i="1"/>
  <c r="AI1997" i="1"/>
  <c r="AK1989" i="1"/>
  <c r="AI1989" i="1"/>
  <c r="AK1981" i="1"/>
  <c r="AI1981" i="1"/>
  <c r="AK1973" i="1"/>
  <c r="AI1973" i="1"/>
  <c r="AK1965" i="1"/>
  <c r="AI1965" i="1"/>
  <c r="AK1957" i="1"/>
  <c r="AI1957" i="1"/>
  <c r="AK1949" i="1"/>
  <c r="AI1949" i="1"/>
  <c r="AK1941" i="1"/>
  <c r="AI1941" i="1"/>
  <c r="AK1933" i="1"/>
  <c r="AI1933" i="1"/>
  <c r="AK1925" i="1"/>
  <c r="AI1925" i="1"/>
  <c r="AK1917" i="1"/>
  <c r="AI1917" i="1"/>
  <c r="AK1909" i="1"/>
  <c r="AI1909" i="1"/>
  <c r="AK1901" i="1"/>
  <c r="AI1901" i="1"/>
  <c r="AK1893" i="1"/>
  <c r="AI1893" i="1"/>
  <c r="AK1885" i="1"/>
  <c r="AI1885" i="1"/>
  <c r="AK1877" i="1"/>
  <c r="AI1877" i="1"/>
  <c r="AK1869" i="1"/>
  <c r="AI1869" i="1"/>
  <c r="AK1861" i="1"/>
  <c r="AI1861" i="1"/>
  <c r="AK1853" i="1"/>
  <c r="AI1853" i="1"/>
  <c r="AK1845" i="1"/>
  <c r="AI1845" i="1"/>
  <c r="AK1837" i="1"/>
  <c r="AI1837" i="1"/>
  <c r="AK1829" i="1"/>
  <c r="AI1829" i="1"/>
  <c r="AK1821" i="1"/>
  <c r="AI1821" i="1"/>
  <c r="AK1813" i="1"/>
  <c r="AI1813" i="1"/>
  <c r="AK1805" i="1"/>
  <c r="AI1805" i="1"/>
  <c r="AK1797" i="1"/>
  <c r="AI1797" i="1"/>
  <c r="AK1789" i="1"/>
  <c r="AI1789" i="1"/>
  <c r="AK1781" i="1"/>
  <c r="AI1781" i="1"/>
  <c r="AK1773" i="1"/>
  <c r="AI1773" i="1"/>
  <c r="AK1765" i="1"/>
  <c r="AI1765" i="1"/>
  <c r="AK1757" i="1"/>
  <c r="AI1757" i="1"/>
  <c r="AK1749" i="1"/>
  <c r="AI1749" i="1"/>
  <c r="AK1741" i="1"/>
  <c r="AI1741" i="1"/>
  <c r="AK1733" i="1"/>
  <c r="AI1733" i="1"/>
  <c r="AK1725" i="1"/>
  <c r="AI1725" i="1"/>
  <c r="AK1717" i="1"/>
  <c r="AI1717" i="1"/>
  <c r="AK1709" i="1"/>
  <c r="AI1709" i="1"/>
  <c r="AK1701" i="1"/>
  <c r="AI1701" i="1"/>
  <c r="AK1693" i="1"/>
  <c r="AI1693" i="1"/>
  <c r="AK1685" i="1"/>
  <c r="AI1685" i="1"/>
  <c r="AK1677" i="1"/>
  <c r="AI1677" i="1"/>
  <c r="AK1669" i="1"/>
  <c r="AI1669" i="1"/>
  <c r="AK1661" i="1"/>
  <c r="AI1661" i="1"/>
  <c r="AK1653" i="1"/>
  <c r="AI1653" i="1"/>
  <c r="AK1645" i="1"/>
  <c r="AI1645" i="1"/>
  <c r="AK1637" i="1"/>
  <c r="AI1637" i="1"/>
  <c r="AK1629" i="1"/>
  <c r="AI1629" i="1"/>
  <c r="AK1621" i="1"/>
  <c r="AI1621" i="1"/>
  <c r="AK1613" i="1"/>
  <c r="AI1613" i="1"/>
  <c r="AK1605" i="1"/>
  <c r="AI1605" i="1"/>
  <c r="AK1597" i="1"/>
  <c r="AI1597" i="1"/>
  <c r="AK1589" i="1"/>
  <c r="AI1589" i="1"/>
  <c r="AK1581" i="1"/>
  <c r="AI1581" i="1"/>
  <c r="AK1573" i="1"/>
  <c r="AI1573" i="1"/>
  <c r="AK1565" i="1"/>
  <c r="AI1565" i="1"/>
  <c r="AK1557" i="1"/>
  <c r="AI1557" i="1"/>
  <c r="AK1549" i="1"/>
  <c r="AI1549" i="1"/>
  <c r="AK1541" i="1"/>
  <c r="AI1541" i="1"/>
  <c r="AK1533" i="1"/>
  <c r="AI1533" i="1"/>
  <c r="AK1525" i="1"/>
  <c r="AI1525" i="1"/>
  <c r="AK1517" i="1"/>
  <c r="AI1517" i="1"/>
  <c r="AK1509" i="1"/>
  <c r="AI1509" i="1"/>
  <c r="AK1501" i="1"/>
  <c r="AI1501" i="1"/>
  <c r="AK1493" i="1"/>
  <c r="AI1493" i="1"/>
  <c r="AK1485" i="1"/>
  <c r="AI1485" i="1"/>
  <c r="AK1477" i="1"/>
  <c r="AI1477" i="1"/>
  <c r="AK1469" i="1"/>
  <c r="AI1469" i="1"/>
  <c r="AK1461" i="1"/>
  <c r="AI1461" i="1"/>
  <c r="AK1453" i="1"/>
  <c r="AI1453" i="1"/>
  <c r="AK1445" i="1"/>
  <c r="AI1445" i="1"/>
  <c r="AK1437" i="1"/>
  <c r="AI1437" i="1"/>
  <c r="AK1429" i="1"/>
  <c r="AI1429" i="1"/>
  <c r="AK1421" i="1"/>
  <c r="AI1421" i="1"/>
  <c r="AK1413" i="1"/>
  <c r="AI1413" i="1"/>
  <c r="AK1405" i="1"/>
  <c r="AI1405" i="1"/>
  <c r="AK1397" i="1"/>
  <c r="AI1397" i="1"/>
  <c r="AK1389" i="1"/>
  <c r="AI1389" i="1"/>
  <c r="AK1381" i="1"/>
  <c r="AI1381" i="1"/>
  <c r="AK1373" i="1"/>
  <c r="AI1373" i="1"/>
  <c r="AK1365" i="1"/>
  <c r="AI1365" i="1"/>
  <c r="AK1357" i="1"/>
  <c r="AI1357" i="1"/>
  <c r="AK1349" i="1"/>
  <c r="AI1349" i="1"/>
  <c r="AK1341" i="1"/>
  <c r="AI1341" i="1"/>
  <c r="AK1333" i="1"/>
  <c r="AI1333" i="1"/>
  <c r="AK1325" i="1"/>
  <c r="AI1325" i="1"/>
  <c r="AK1317" i="1"/>
  <c r="AI1317" i="1"/>
  <c r="AK1309" i="1"/>
  <c r="AI1309" i="1"/>
  <c r="AK1301" i="1"/>
  <c r="AI1301" i="1"/>
  <c r="AK1293" i="1"/>
  <c r="AI1293" i="1"/>
  <c r="AK1285" i="1"/>
  <c r="AI1285" i="1"/>
  <c r="AK1277" i="1"/>
  <c r="AI1277" i="1"/>
  <c r="AK1269" i="1"/>
  <c r="AI1269" i="1"/>
  <c r="AK1261" i="1"/>
  <c r="AI1261" i="1"/>
  <c r="AK1253" i="1"/>
  <c r="AI1253" i="1"/>
  <c r="AK1245" i="1"/>
  <c r="AI1245" i="1"/>
  <c r="AK1237" i="1"/>
  <c r="AI1237" i="1"/>
  <c r="AK1229" i="1"/>
  <c r="AI1229" i="1"/>
  <c r="AK1221" i="1"/>
  <c r="AI1221" i="1"/>
  <c r="AK1213" i="1"/>
  <c r="AI1213" i="1"/>
  <c r="AK1205" i="1"/>
  <c r="AI1205" i="1"/>
  <c r="AK1197" i="1"/>
  <c r="AI1197" i="1"/>
  <c r="AK1189" i="1"/>
  <c r="AI1189" i="1"/>
  <c r="AK1181" i="1"/>
  <c r="AI1181" i="1"/>
  <c r="AK1173" i="1"/>
  <c r="AI1173" i="1"/>
  <c r="AK1165" i="1"/>
  <c r="AI1165" i="1"/>
  <c r="AK1157" i="1"/>
  <c r="AI1157" i="1"/>
  <c r="AK1149" i="1"/>
  <c r="AI1149" i="1"/>
  <c r="AK1141" i="1"/>
  <c r="AI1141" i="1"/>
  <c r="AK1133" i="1"/>
  <c r="AI1133" i="1"/>
  <c r="AK1125" i="1"/>
  <c r="AI1125" i="1"/>
  <c r="AK1117" i="1"/>
  <c r="AI1117" i="1"/>
  <c r="AK1109" i="1"/>
  <c r="AI1109" i="1"/>
  <c r="AK1101" i="1"/>
  <c r="AI1101" i="1"/>
  <c r="AK1093" i="1"/>
  <c r="AI1093" i="1"/>
  <c r="AK1085" i="1"/>
  <c r="AI1085" i="1"/>
  <c r="AK1077" i="1"/>
  <c r="AI1077" i="1"/>
  <c r="AK1069" i="1"/>
  <c r="AI1069" i="1"/>
  <c r="AK1061" i="1"/>
  <c r="AI1061" i="1"/>
  <c r="AK1053" i="1"/>
  <c r="AI1053" i="1"/>
  <c r="AK1045" i="1"/>
  <c r="AI1045" i="1"/>
  <c r="AK1037" i="1"/>
  <c r="AI1037" i="1"/>
  <c r="AK1029" i="1"/>
  <c r="AI1029" i="1"/>
  <c r="AK1021" i="1"/>
  <c r="AI1021" i="1"/>
  <c r="AK1013" i="1"/>
  <c r="AI1013" i="1"/>
  <c r="AK1005" i="1"/>
  <c r="AI1005" i="1"/>
  <c r="AK997" i="1"/>
  <c r="AI997" i="1"/>
  <c r="AK989" i="1"/>
  <c r="AI989" i="1"/>
  <c r="AK981" i="1"/>
  <c r="AI981" i="1"/>
  <c r="AK973" i="1"/>
  <c r="AI973" i="1"/>
  <c r="AK965" i="1"/>
  <c r="AI965" i="1"/>
  <c r="AK957" i="1"/>
  <c r="AI957" i="1"/>
  <c r="AK949" i="1"/>
  <c r="AI949" i="1"/>
  <c r="AK941" i="1"/>
  <c r="AI941" i="1"/>
  <c r="AK933" i="1"/>
  <c r="AI933" i="1"/>
  <c r="AK925" i="1"/>
  <c r="AI925" i="1"/>
  <c r="AK917" i="1"/>
  <c r="AI917" i="1"/>
  <c r="AK909" i="1"/>
  <c r="AI909" i="1"/>
  <c r="AK901" i="1"/>
  <c r="AI901" i="1"/>
  <c r="AK893" i="1"/>
  <c r="AI893" i="1"/>
  <c r="AK885" i="1"/>
  <c r="AI885" i="1"/>
  <c r="AK877" i="1"/>
  <c r="AI877" i="1"/>
  <c r="AK869" i="1"/>
  <c r="AI869" i="1"/>
  <c r="AK861" i="1"/>
  <c r="AI861" i="1"/>
  <c r="AK853" i="1"/>
  <c r="AI853" i="1"/>
  <c r="AK845" i="1"/>
  <c r="AI845" i="1"/>
  <c r="AK837" i="1"/>
  <c r="AI837" i="1"/>
  <c r="AK829" i="1"/>
  <c r="AI829" i="1"/>
  <c r="AK821" i="1"/>
  <c r="AI821" i="1"/>
  <c r="AK813" i="1"/>
  <c r="AI813" i="1"/>
  <c r="AK805" i="1"/>
  <c r="AI805" i="1"/>
  <c r="AK797" i="1"/>
  <c r="AI797" i="1"/>
  <c r="AK789" i="1"/>
  <c r="AI789" i="1"/>
  <c r="AK781" i="1"/>
  <c r="AI781" i="1"/>
  <c r="AK773" i="1"/>
  <c r="AI773" i="1"/>
  <c r="AK765" i="1"/>
  <c r="AI765" i="1"/>
  <c r="AK757" i="1"/>
  <c r="AI757" i="1"/>
  <c r="AK749" i="1"/>
  <c r="AI749" i="1"/>
  <c r="AK741" i="1"/>
  <c r="AI741" i="1"/>
  <c r="AK733" i="1"/>
  <c r="AI733" i="1"/>
  <c r="AK725" i="1"/>
  <c r="AI725" i="1"/>
  <c r="AK717" i="1"/>
  <c r="AI717" i="1"/>
  <c r="AK709" i="1"/>
  <c r="AI709" i="1"/>
  <c r="AK701" i="1"/>
  <c r="AI701" i="1"/>
  <c r="AK693" i="1"/>
  <c r="AI693" i="1"/>
  <c r="AK685" i="1"/>
  <c r="AI685" i="1"/>
  <c r="AK677" i="1"/>
  <c r="AI677" i="1"/>
  <c r="AK669" i="1"/>
  <c r="AI669" i="1"/>
  <c r="AK661" i="1"/>
  <c r="AI661" i="1"/>
  <c r="AK653" i="1"/>
  <c r="AI653" i="1"/>
  <c r="AK645" i="1"/>
  <c r="AI645" i="1"/>
  <c r="AK637" i="1"/>
  <c r="AI637" i="1"/>
  <c r="AK629" i="1"/>
  <c r="AI629" i="1"/>
  <c r="AK621" i="1"/>
  <c r="AI621" i="1"/>
  <c r="AK613" i="1"/>
  <c r="AI613" i="1"/>
  <c r="AK605" i="1"/>
  <c r="AI605" i="1"/>
  <c r="AK597" i="1"/>
  <c r="AI597" i="1"/>
  <c r="AK589" i="1"/>
  <c r="AI589" i="1"/>
  <c r="AK581" i="1"/>
  <c r="AI581" i="1"/>
  <c r="AK573" i="1"/>
  <c r="AI573" i="1"/>
  <c r="AK565" i="1"/>
  <c r="AI565" i="1"/>
  <c r="AK557" i="1"/>
  <c r="AI557" i="1"/>
  <c r="AK549" i="1"/>
  <c r="AI549" i="1"/>
  <c r="AK541" i="1"/>
  <c r="AI541" i="1"/>
  <c r="AK533" i="1"/>
  <c r="AI533" i="1"/>
  <c r="AK525" i="1"/>
  <c r="AI525" i="1"/>
  <c r="AK517" i="1"/>
  <c r="AI517" i="1"/>
  <c r="AK509" i="1"/>
  <c r="AI509" i="1"/>
  <c r="AK501" i="1"/>
  <c r="AI501" i="1"/>
  <c r="AK493" i="1"/>
  <c r="AI493" i="1"/>
  <c r="AK485" i="1"/>
  <c r="AI485" i="1"/>
  <c r="AK477" i="1"/>
  <c r="AI477" i="1"/>
  <c r="AK469" i="1"/>
  <c r="AI469" i="1"/>
  <c r="AK461" i="1"/>
  <c r="AI461" i="1"/>
  <c r="AK453" i="1"/>
  <c r="AI453" i="1"/>
  <c r="AK445" i="1"/>
  <c r="AI445" i="1"/>
  <c r="AK437" i="1"/>
  <c r="AI437" i="1"/>
  <c r="AK429" i="1"/>
  <c r="AI429" i="1"/>
  <c r="AK421" i="1"/>
  <c r="AI421" i="1"/>
  <c r="AK413" i="1"/>
  <c r="AI413" i="1"/>
  <c r="AK405" i="1"/>
  <c r="AI405" i="1"/>
  <c r="AK397" i="1"/>
  <c r="AI397" i="1"/>
  <c r="AK389" i="1"/>
  <c r="AI389" i="1"/>
  <c r="AK381" i="1"/>
  <c r="AI381" i="1"/>
  <c r="AK373" i="1"/>
  <c r="AI373" i="1"/>
  <c r="AK365" i="1"/>
  <c r="AI365" i="1"/>
  <c r="AK357" i="1"/>
  <c r="AI357" i="1"/>
  <c r="AK349" i="1"/>
  <c r="AI349" i="1"/>
  <c r="AK341" i="1"/>
  <c r="AI341" i="1"/>
  <c r="AK333" i="1"/>
  <c r="AI333" i="1"/>
  <c r="AK325" i="1"/>
  <c r="AI325" i="1"/>
  <c r="AK317" i="1"/>
  <c r="AI317" i="1"/>
  <c r="AK309" i="1"/>
  <c r="AI309" i="1"/>
  <c r="AK301" i="1"/>
  <c r="AI301" i="1"/>
  <c r="AK293" i="1"/>
  <c r="AI293" i="1"/>
  <c r="AK285" i="1"/>
  <c r="AI285" i="1"/>
  <c r="AK277" i="1"/>
  <c r="AI277" i="1"/>
  <c r="AK269" i="1"/>
  <c r="AI269" i="1"/>
  <c r="AK261" i="1"/>
  <c r="AI261" i="1"/>
  <c r="AK253" i="1"/>
  <c r="AI253" i="1"/>
  <c r="AK245" i="1"/>
  <c r="AI245" i="1"/>
  <c r="AK237" i="1"/>
  <c r="AI237" i="1"/>
  <c r="AK229" i="1"/>
  <c r="AI229" i="1"/>
  <c r="AK221" i="1"/>
  <c r="AI221" i="1"/>
  <c r="AK213" i="1"/>
  <c r="AI213" i="1"/>
  <c r="AK205" i="1"/>
  <c r="AI205" i="1"/>
  <c r="AK197" i="1"/>
  <c r="AI197" i="1"/>
  <c r="AK189" i="1"/>
  <c r="AI189" i="1"/>
  <c r="AK181" i="1"/>
  <c r="AI181" i="1"/>
  <c r="AK173" i="1"/>
  <c r="AI173" i="1"/>
  <c r="AK165" i="1"/>
  <c r="AI165" i="1"/>
  <c r="AK157" i="1"/>
  <c r="AI157" i="1"/>
  <c r="AK149" i="1"/>
  <c r="AI149" i="1"/>
  <c r="AK141" i="1"/>
  <c r="AI141" i="1"/>
  <c r="AK133" i="1"/>
  <c r="AI133" i="1"/>
  <c r="AK125" i="1"/>
  <c r="AI125" i="1"/>
  <c r="AK117" i="1"/>
  <c r="AI117" i="1"/>
  <c r="AK109" i="1"/>
  <c r="AI109" i="1"/>
  <c r="AK101" i="1"/>
  <c r="AI101" i="1"/>
  <c r="AK93" i="1"/>
  <c r="AI93" i="1"/>
  <c r="AK85" i="1"/>
  <c r="AI85" i="1"/>
  <c r="AK77" i="1"/>
  <c r="AI77" i="1"/>
  <c r="AK69" i="1"/>
  <c r="AI69" i="1"/>
  <c r="AK61" i="1"/>
  <c r="AI61" i="1"/>
  <c r="AK53" i="1"/>
  <c r="AI53" i="1"/>
  <c r="AK45" i="1"/>
  <c r="AI45" i="1"/>
  <c r="AK37" i="1"/>
  <c r="AI37" i="1"/>
  <c r="AK29" i="1"/>
  <c r="AI29" i="1"/>
  <c r="AK21" i="1"/>
  <c r="AI21" i="1"/>
  <c r="AK13" i="1"/>
  <c r="AI13" i="1"/>
  <c r="AK5" i="1"/>
  <c r="AI5" i="1"/>
  <c r="AK1996" i="1"/>
  <c r="AI1996" i="1"/>
  <c r="AK1988" i="1"/>
  <c r="AI1988" i="1"/>
  <c r="AK1980" i="1"/>
  <c r="AI1980" i="1"/>
  <c r="AK1972" i="1"/>
  <c r="AI1972" i="1"/>
  <c r="AK1964" i="1"/>
  <c r="AI1964" i="1"/>
  <c r="AK1956" i="1"/>
  <c r="AI1956" i="1"/>
  <c r="AK1948" i="1"/>
  <c r="AI1948" i="1"/>
  <c r="AK1940" i="1"/>
  <c r="AI1940" i="1"/>
  <c r="AK1932" i="1"/>
  <c r="AI1932" i="1"/>
  <c r="AK1924" i="1"/>
  <c r="AI1924" i="1"/>
  <c r="AK1916" i="1"/>
  <c r="AI1916" i="1"/>
  <c r="AK1908" i="1"/>
  <c r="AI1908" i="1"/>
  <c r="AK1900" i="1"/>
  <c r="AI1900" i="1"/>
  <c r="AK1892" i="1"/>
  <c r="AI1892" i="1"/>
  <c r="AK1884" i="1"/>
  <c r="AI1884" i="1"/>
  <c r="AK1876" i="1"/>
  <c r="AI1876" i="1"/>
  <c r="AK1868" i="1"/>
  <c r="AI1868" i="1"/>
  <c r="AK1860" i="1"/>
  <c r="AI1860" i="1"/>
  <c r="AK1852" i="1"/>
  <c r="AI1852" i="1"/>
  <c r="AK1844" i="1"/>
  <c r="AI1844" i="1"/>
  <c r="AK1836" i="1"/>
  <c r="AI1836" i="1"/>
  <c r="AK1828" i="1"/>
  <c r="AI1828" i="1"/>
  <c r="AK1820" i="1"/>
  <c r="AI1820" i="1"/>
  <c r="AK1812" i="1"/>
  <c r="AI1812" i="1"/>
  <c r="AK1804" i="1"/>
  <c r="AI1804" i="1"/>
  <c r="AK1796" i="1"/>
  <c r="AI1796" i="1"/>
  <c r="AK1788" i="1"/>
  <c r="AI1788" i="1"/>
  <c r="AK1780" i="1"/>
  <c r="AI1780" i="1"/>
  <c r="AK1772" i="1"/>
  <c r="AI1772" i="1"/>
  <c r="AK1764" i="1"/>
  <c r="AI1764" i="1"/>
  <c r="AK1756" i="1"/>
  <c r="AI1756" i="1"/>
  <c r="AK1748" i="1"/>
  <c r="AI1748" i="1"/>
  <c r="AK1740" i="1"/>
  <c r="AI1740" i="1"/>
  <c r="AK1732" i="1"/>
  <c r="AI1732" i="1"/>
  <c r="AK1724" i="1"/>
  <c r="AI1724" i="1"/>
  <c r="AK1716" i="1"/>
  <c r="AI1716" i="1"/>
  <c r="AK1708" i="1"/>
  <c r="AI1708" i="1"/>
  <c r="AK1700" i="1"/>
  <c r="AI1700" i="1"/>
  <c r="AK1692" i="1"/>
  <c r="AI1692" i="1"/>
  <c r="AK1684" i="1"/>
  <c r="AI1684" i="1"/>
  <c r="AK1676" i="1"/>
  <c r="AI1676" i="1"/>
  <c r="AK1668" i="1"/>
  <c r="AI1668" i="1"/>
  <c r="AK1660" i="1"/>
  <c r="AI1660" i="1"/>
  <c r="AK1652" i="1"/>
  <c r="AI1652" i="1"/>
  <c r="AK1644" i="1"/>
  <c r="AI1644" i="1"/>
  <c r="AK1636" i="1"/>
  <c r="AI1636" i="1"/>
  <c r="AK1628" i="1"/>
  <c r="AI1628" i="1"/>
  <c r="AK1620" i="1"/>
  <c r="AI1620" i="1"/>
  <c r="AK1612" i="1"/>
  <c r="AI1612" i="1"/>
  <c r="AK1604" i="1"/>
  <c r="AI1604" i="1"/>
  <c r="AK1596" i="1"/>
  <c r="AI1596" i="1"/>
  <c r="AK1588" i="1"/>
  <c r="AI1588" i="1"/>
  <c r="AK1580" i="1"/>
  <c r="AI1580" i="1"/>
  <c r="AK1572" i="1"/>
  <c r="AI1572" i="1"/>
  <c r="AK1564" i="1"/>
  <c r="AI1564" i="1"/>
  <c r="AK1556" i="1"/>
  <c r="AI1556" i="1"/>
  <c r="AK1548" i="1"/>
  <c r="AI1548" i="1"/>
  <c r="AK1540" i="1"/>
  <c r="AI1540" i="1"/>
  <c r="AK1532" i="1"/>
  <c r="AI1532" i="1"/>
  <c r="AK1524" i="1"/>
  <c r="AI1524" i="1"/>
  <c r="AK1516" i="1"/>
  <c r="AI1516" i="1"/>
  <c r="AK1508" i="1"/>
  <c r="AI1508" i="1"/>
  <c r="AK1500" i="1"/>
  <c r="AI1500" i="1"/>
  <c r="AK1492" i="1"/>
  <c r="AI1492" i="1"/>
  <c r="AK1484" i="1"/>
  <c r="AI1484" i="1"/>
  <c r="AK1476" i="1"/>
  <c r="AI1476" i="1"/>
  <c r="AK1468" i="1"/>
  <c r="AI1468" i="1"/>
  <c r="AK1460" i="1"/>
  <c r="AI1460" i="1"/>
  <c r="AK1452" i="1"/>
  <c r="AI1452" i="1"/>
  <c r="AK1444" i="1"/>
  <c r="AI1444" i="1"/>
  <c r="AK1436" i="1"/>
  <c r="AI1436" i="1"/>
  <c r="AK1428" i="1"/>
  <c r="AI1428" i="1"/>
  <c r="AK1420" i="1"/>
  <c r="AI1420" i="1"/>
  <c r="AK1412" i="1"/>
  <c r="AI1412" i="1"/>
  <c r="AK1404" i="1"/>
  <c r="AI1404" i="1"/>
  <c r="AK1396" i="1"/>
  <c r="AI1396" i="1"/>
  <c r="AK1388" i="1"/>
  <c r="AI1388" i="1"/>
  <c r="AK1380" i="1"/>
  <c r="AI1380" i="1"/>
  <c r="AK1372" i="1"/>
  <c r="AI1372" i="1"/>
  <c r="AK1364" i="1"/>
  <c r="AI1364" i="1"/>
  <c r="AK1356" i="1"/>
  <c r="AI1356" i="1"/>
  <c r="AK1348" i="1"/>
  <c r="AI1348" i="1"/>
  <c r="AK1340" i="1"/>
  <c r="AI1340" i="1"/>
  <c r="AK1332" i="1"/>
  <c r="AI1332" i="1"/>
  <c r="AK1324" i="1"/>
  <c r="AI1324" i="1"/>
  <c r="AK1316" i="1"/>
  <c r="AI1316" i="1"/>
  <c r="AK1308" i="1"/>
  <c r="AI1308" i="1"/>
  <c r="AK1300" i="1"/>
  <c r="AI1300" i="1"/>
  <c r="AK1292" i="1"/>
  <c r="AI1292" i="1"/>
  <c r="AK1284" i="1"/>
  <c r="AI1284" i="1"/>
  <c r="AK1276" i="1"/>
  <c r="AI1276" i="1"/>
  <c r="AK1268" i="1"/>
  <c r="AI1268" i="1"/>
  <c r="AK1260" i="1"/>
  <c r="AI1260" i="1"/>
  <c r="AK1252" i="1"/>
  <c r="AI1252" i="1"/>
  <c r="AK1244" i="1"/>
  <c r="AI1244" i="1"/>
  <c r="AK1236" i="1"/>
  <c r="AI1236" i="1"/>
  <c r="AK1228" i="1"/>
  <c r="AI1228" i="1"/>
  <c r="AK1220" i="1"/>
  <c r="AI1220" i="1"/>
  <c r="AK1212" i="1"/>
  <c r="AI1212" i="1"/>
  <c r="AK1204" i="1"/>
  <c r="AI1204" i="1"/>
  <c r="AK1196" i="1"/>
  <c r="AI1196" i="1"/>
  <c r="AK1188" i="1"/>
  <c r="AI1188" i="1"/>
  <c r="AK1180" i="1"/>
  <c r="AI1180" i="1"/>
  <c r="AK1172" i="1"/>
  <c r="AI1172" i="1"/>
  <c r="AK1164" i="1"/>
  <c r="AI1164" i="1"/>
  <c r="AK1156" i="1"/>
  <c r="AI1156" i="1"/>
  <c r="AK1148" i="1"/>
  <c r="AI1148" i="1"/>
  <c r="AK1140" i="1"/>
  <c r="AI1140" i="1"/>
  <c r="AK1132" i="1"/>
  <c r="AI1132" i="1"/>
  <c r="AK1124" i="1"/>
  <c r="AI1124" i="1"/>
  <c r="AK1116" i="1"/>
  <c r="AI1116" i="1"/>
  <c r="AK1108" i="1"/>
  <c r="AI1108" i="1"/>
  <c r="AK1100" i="1"/>
  <c r="AI1100" i="1"/>
  <c r="AK1092" i="1"/>
  <c r="AI1092" i="1"/>
  <c r="AK1084" i="1"/>
  <c r="AI1084" i="1"/>
  <c r="AK1076" i="1"/>
  <c r="AI1076" i="1"/>
  <c r="AK1068" i="1"/>
  <c r="AI1068" i="1"/>
  <c r="AK1060" i="1"/>
  <c r="AI1060" i="1"/>
  <c r="AK1052" i="1"/>
  <c r="AI1052" i="1"/>
  <c r="AK1044" i="1"/>
  <c r="AI1044" i="1"/>
  <c r="AK1036" i="1"/>
  <c r="AI1036" i="1"/>
  <c r="AK1028" i="1"/>
  <c r="AI1028" i="1"/>
  <c r="AK1020" i="1"/>
  <c r="AI1020" i="1"/>
  <c r="AK1012" i="1"/>
  <c r="AI1012" i="1"/>
  <c r="AK1004" i="1"/>
  <c r="AI1004" i="1"/>
  <c r="AK996" i="1"/>
  <c r="AI996" i="1"/>
  <c r="AK988" i="1"/>
  <c r="AI988" i="1"/>
  <c r="AK980" i="1"/>
  <c r="AI980" i="1"/>
  <c r="AK972" i="1"/>
  <c r="AI972" i="1"/>
  <c r="AK964" i="1"/>
  <c r="AI964" i="1"/>
  <c r="AK956" i="1"/>
  <c r="AI956" i="1"/>
  <c r="AK948" i="1"/>
  <c r="AI948" i="1"/>
  <c r="AK940" i="1"/>
  <c r="AI940" i="1"/>
  <c r="AK932" i="1"/>
  <c r="AI932" i="1"/>
  <c r="AK924" i="1"/>
  <c r="AI924" i="1"/>
  <c r="AK916" i="1"/>
  <c r="AI916" i="1"/>
  <c r="AK908" i="1"/>
  <c r="AI908" i="1"/>
  <c r="AK900" i="1"/>
  <c r="AI900" i="1"/>
  <c r="AK892" i="1"/>
  <c r="AI892" i="1"/>
  <c r="AK884" i="1"/>
  <c r="AI884" i="1"/>
  <c r="AK876" i="1"/>
  <c r="AI876" i="1"/>
  <c r="AK868" i="1"/>
  <c r="AI868" i="1"/>
  <c r="AK860" i="1"/>
  <c r="AI860" i="1"/>
  <c r="AK852" i="1"/>
  <c r="AI852" i="1"/>
  <c r="AK844" i="1"/>
  <c r="AI844" i="1"/>
  <c r="AK836" i="1"/>
  <c r="AI836" i="1"/>
  <c r="AK828" i="1"/>
  <c r="AI828" i="1"/>
  <c r="AK820" i="1"/>
  <c r="AI820" i="1"/>
  <c r="AK812" i="1"/>
  <c r="AI812" i="1"/>
  <c r="AK804" i="1"/>
  <c r="AI804" i="1"/>
  <c r="AK796" i="1"/>
  <c r="AI796" i="1"/>
  <c r="AK788" i="1"/>
  <c r="AI788" i="1"/>
  <c r="AK780" i="1"/>
  <c r="AI780" i="1"/>
  <c r="AK772" i="1"/>
  <c r="AI772" i="1"/>
  <c r="AK764" i="1"/>
  <c r="AI764" i="1"/>
  <c r="AK756" i="1"/>
  <c r="AI756" i="1"/>
  <c r="AK748" i="1"/>
  <c r="AI748" i="1"/>
  <c r="AK740" i="1"/>
  <c r="AI740" i="1"/>
  <c r="AK732" i="1"/>
  <c r="AI732" i="1"/>
  <c r="AK724" i="1"/>
  <c r="AI724" i="1"/>
  <c r="AK716" i="1"/>
  <c r="AI716" i="1"/>
  <c r="AK708" i="1"/>
  <c r="AI708" i="1"/>
  <c r="AK700" i="1"/>
  <c r="AI700" i="1"/>
  <c r="AK692" i="1"/>
  <c r="AI692" i="1"/>
  <c r="AK684" i="1"/>
  <c r="AI684" i="1"/>
  <c r="AK676" i="1"/>
  <c r="AI676" i="1"/>
  <c r="AK668" i="1"/>
  <c r="AI668" i="1"/>
  <c r="AK660" i="1"/>
  <c r="AI660" i="1"/>
  <c r="AK652" i="1"/>
  <c r="AI652" i="1"/>
  <c r="AK644" i="1"/>
  <c r="AI644" i="1"/>
  <c r="AK636" i="1"/>
  <c r="AI636" i="1"/>
  <c r="AK628" i="1"/>
  <c r="AI628" i="1"/>
  <c r="AK620" i="1"/>
  <c r="AI620" i="1"/>
  <c r="AK612" i="1"/>
  <c r="AI612" i="1"/>
  <c r="AK604" i="1"/>
  <c r="AI604" i="1"/>
  <c r="AK596" i="1"/>
  <c r="AI596" i="1"/>
  <c r="AK588" i="1"/>
  <c r="AI588" i="1"/>
  <c r="AK580" i="1"/>
  <c r="AI580" i="1"/>
  <c r="AK572" i="1"/>
  <c r="AI572" i="1"/>
  <c r="AK564" i="1"/>
  <c r="AI564" i="1"/>
  <c r="AK556" i="1"/>
  <c r="AI556" i="1"/>
  <c r="AK548" i="1"/>
  <c r="AI548" i="1"/>
  <c r="AK540" i="1"/>
  <c r="AI540" i="1"/>
  <c r="AK532" i="1"/>
  <c r="AI532" i="1"/>
  <c r="AK524" i="1"/>
  <c r="AI524" i="1"/>
  <c r="AK516" i="1"/>
  <c r="AI516" i="1"/>
  <c r="AK508" i="1"/>
  <c r="AI508" i="1"/>
  <c r="AK500" i="1"/>
  <c r="AI500" i="1"/>
  <c r="AK492" i="1"/>
  <c r="AI492" i="1"/>
  <c r="AK484" i="1"/>
  <c r="AI484" i="1"/>
  <c r="AK476" i="1"/>
  <c r="AI476" i="1"/>
  <c r="AK468" i="1"/>
  <c r="AI468" i="1"/>
  <c r="AK460" i="1"/>
  <c r="AI460" i="1"/>
  <c r="AK452" i="1"/>
  <c r="AI452" i="1"/>
  <c r="AK444" i="1"/>
  <c r="AI444" i="1"/>
  <c r="AK436" i="1"/>
  <c r="AI436" i="1"/>
  <c r="AK428" i="1"/>
  <c r="AI428" i="1"/>
  <c r="AK420" i="1"/>
  <c r="AI420" i="1"/>
  <c r="AK412" i="1"/>
  <c r="AI412" i="1"/>
  <c r="AK404" i="1"/>
  <c r="AI404" i="1"/>
  <c r="AK396" i="1"/>
  <c r="AI396" i="1"/>
  <c r="AK388" i="1"/>
  <c r="AI388" i="1"/>
  <c r="AK380" i="1"/>
  <c r="AI380" i="1"/>
  <c r="AK372" i="1"/>
  <c r="AI372" i="1"/>
  <c r="AK364" i="1"/>
  <c r="AI364" i="1"/>
  <c r="AK356" i="1"/>
  <c r="AI356" i="1"/>
  <c r="AK348" i="1"/>
  <c r="AI348" i="1"/>
  <c r="AK340" i="1"/>
  <c r="AI340" i="1"/>
  <c r="AK332" i="1"/>
  <c r="AI332" i="1"/>
  <c r="AK324" i="1"/>
  <c r="AI324" i="1"/>
  <c r="AK316" i="1"/>
  <c r="AI316" i="1"/>
  <c r="AK308" i="1"/>
  <c r="AI308" i="1"/>
  <c r="AK300" i="1"/>
  <c r="AI300" i="1"/>
  <c r="AK292" i="1"/>
  <c r="AI292" i="1"/>
  <c r="AK284" i="1"/>
  <c r="AI284" i="1"/>
  <c r="AK276" i="1"/>
  <c r="AI276" i="1"/>
  <c r="AK268" i="1"/>
  <c r="AI268" i="1"/>
  <c r="AK260" i="1"/>
  <c r="AI260" i="1"/>
  <c r="AK252" i="1"/>
  <c r="AI252" i="1"/>
  <c r="AK244" i="1"/>
  <c r="AI244" i="1"/>
  <c r="AK236" i="1"/>
  <c r="AI236" i="1"/>
  <c r="AK228" i="1"/>
  <c r="AI228" i="1"/>
  <c r="AK220" i="1"/>
  <c r="AI220" i="1"/>
  <c r="AK212" i="1"/>
  <c r="AI212" i="1"/>
  <c r="AK204" i="1"/>
  <c r="AI204" i="1"/>
  <c r="AK196" i="1"/>
  <c r="AI196" i="1"/>
  <c r="AK188" i="1"/>
  <c r="AI188" i="1"/>
  <c r="AK180" i="1"/>
  <c r="AI180" i="1"/>
  <c r="AK172" i="1"/>
  <c r="AI172" i="1"/>
  <c r="AK164" i="1"/>
  <c r="AI164" i="1"/>
  <c r="AK156" i="1"/>
  <c r="AI156" i="1"/>
  <c r="AK148" i="1"/>
  <c r="AI148" i="1"/>
  <c r="AK140" i="1"/>
  <c r="AI140" i="1"/>
  <c r="AK132" i="1"/>
  <c r="AI132" i="1"/>
  <c r="AK124" i="1"/>
  <c r="AI124" i="1"/>
  <c r="AK116" i="1"/>
  <c r="AI116" i="1"/>
  <c r="AK108" i="1"/>
  <c r="AI108" i="1"/>
  <c r="AK100" i="1"/>
  <c r="AI100" i="1"/>
  <c r="AK92" i="1"/>
  <c r="AI92" i="1"/>
  <c r="AK84" i="1"/>
  <c r="AI84" i="1"/>
  <c r="AK76" i="1"/>
  <c r="AI76" i="1"/>
  <c r="AK68" i="1"/>
  <c r="AI68" i="1"/>
  <c r="AK60" i="1"/>
  <c r="AI60" i="1"/>
  <c r="AK52" i="1"/>
  <c r="AI52" i="1"/>
  <c r="AK44" i="1"/>
  <c r="AI44" i="1"/>
  <c r="AK36" i="1"/>
  <c r="AI36" i="1"/>
  <c r="AK28" i="1"/>
  <c r="AI28" i="1"/>
  <c r="AK20" i="1"/>
  <c r="AI20" i="1"/>
  <c r="AK12" i="1"/>
  <c r="AI12" i="1"/>
  <c r="AK4" i="1"/>
  <c r="AI4" i="1"/>
  <c r="AK1995" i="1"/>
  <c r="AI1995" i="1"/>
  <c r="AK1987" i="1"/>
  <c r="AI1987" i="1"/>
  <c r="AK1979" i="1"/>
  <c r="AI1979" i="1"/>
  <c r="AK1971" i="1"/>
  <c r="AI1971" i="1"/>
  <c r="AK1963" i="1"/>
  <c r="AI1963" i="1"/>
  <c r="AK1955" i="1"/>
  <c r="AI1955" i="1"/>
  <c r="AK1947" i="1"/>
  <c r="AI1947" i="1"/>
  <c r="AK1939" i="1"/>
  <c r="AI1939" i="1"/>
  <c r="AK1931" i="1"/>
  <c r="AI1931" i="1"/>
  <c r="AK1923" i="1"/>
  <c r="AI1923" i="1"/>
  <c r="AK1915" i="1"/>
  <c r="AI1915" i="1"/>
  <c r="AK1907" i="1"/>
  <c r="AI1907" i="1"/>
  <c r="AK1899" i="1"/>
  <c r="AI1899" i="1"/>
  <c r="AK1891" i="1"/>
  <c r="AI1891" i="1"/>
  <c r="AK1883" i="1"/>
  <c r="AI1883" i="1"/>
  <c r="AK1875" i="1"/>
  <c r="AI1875" i="1"/>
  <c r="AK1867" i="1"/>
  <c r="AI1867" i="1"/>
  <c r="AK1859" i="1"/>
  <c r="AI1859" i="1"/>
  <c r="AK1851" i="1"/>
  <c r="AI1851" i="1"/>
  <c r="AK1843" i="1"/>
  <c r="AI1843" i="1"/>
  <c r="AK1835" i="1"/>
  <c r="AI1835" i="1"/>
  <c r="AK1827" i="1"/>
  <c r="AI1827" i="1"/>
  <c r="AK1819" i="1"/>
  <c r="AI1819" i="1"/>
  <c r="AK1811" i="1"/>
  <c r="AI1811" i="1"/>
  <c r="AK1803" i="1"/>
  <c r="AI1803" i="1"/>
  <c r="AK1795" i="1"/>
  <c r="AI1795" i="1"/>
  <c r="AK1787" i="1"/>
  <c r="AI1787" i="1"/>
  <c r="AK1779" i="1"/>
  <c r="AI1779" i="1"/>
  <c r="AK1771" i="1"/>
  <c r="AI1771" i="1"/>
  <c r="AK1763" i="1"/>
  <c r="AI1763" i="1"/>
  <c r="AK1755" i="1"/>
  <c r="AI1755" i="1"/>
  <c r="AK1747" i="1"/>
  <c r="AI1747" i="1"/>
  <c r="AK1739" i="1"/>
  <c r="AI1739" i="1"/>
  <c r="AK1731" i="1"/>
  <c r="AI1731" i="1"/>
  <c r="AK1723" i="1"/>
  <c r="AI1723" i="1"/>
  <c r="AK1715" i="1"/>
  <c r="AI1715" i="1"/>
  <c r="AK1707" i="1"/>
  <c r="AI1707" i="1"/>
  <c r="AK1699" i="1"/>
  <c r="AI1699" i="1"/>
  <c r="AK1691" i="1"/>
  <c r="AI1691" i="1"/>
  <c r="AK1683" i="1"/>
  <c r="AI1683" i="1"/>
  <c r="AK1675" i="1"/>
  <c r="AI1675" i="1"/>
  <c r="AK1667" i="1"/>
  <c r="AI1667" i="1"/>
  <c r="AK1659" i="1"/>
  <c r="AI1659" i="1"/>
  <c r="AK1651" i="1"/>
  <c r="AI1651" i="1"/>
  <c r="AK1643" i="1"/>
  <c r="AI1643" i="1"/>
  <c r="AK1635" i="1"/>
  <c r="AI1635" i="1"/>
  <c r="AK1627" i="1"/>
  <c r="AI1627" i="1"/>
  <c r="AK1619" i="1"/>
  <c r="AI1619" i="1"/>
  <c r="AK1611" i="1"/>
  <c r="AI1611" i="1"/>
  <c r="AK1603" i="1"/>
  <c r="AI1603" i="1"/>
  <c r="AK1595" i="1"/>
  <c r="AI1595" i="1"/>
  <c r="AK1587" i="1"/>
  <c r="AI1587" i="1"/>
  <c r="AK1579" i="1"/>
  <c r="AI1579" i="1"/>
  <c r="AK1571" i="1"/>
  <c r="AI1571" i="1"/>
  <c r="AK1563" i="1"/>
  <c r="AI1563" i="1"/>
  <c r="AK1555" i="1"/>
  <c r="AI1555" i="1"/>
  <c r="AK1547" i="1"/>
  <c r="AI1547" i="1"/>
  <c r="AK1539" i="1"/>
  <c r="AI1539" i="1"/>
  <c r="AK1531" i="1"/>
  <c r="AI1531" i="1"/>
  <c r="AK1523" i="1"/>
  <c r="AI1523" i="1"/>
  <c r="AK1515" i="1"/>
  <c r="AI1515" i="1"/>
  <c r="AK1507" i="1"/>
  <c r="AI1507" i="1"/>
  <c r="AK1499" i="1"/>
  <c r="AI1499" i="1"/>
  <c r="AK1491" i="1"/>
  <c r="AI1491" i="1"/>
  <c r="AK1483" i="1"/>
  <c r="AI1483" i="1"/>
  <c r="AK1475" i="1"/>
  <c r="AI1475" i="1"/>
  <c r="AK1467" i="1"/>
  <c r="AI1467" i="1"/>
  <c r="AK1459" i="1"/>
  <c r="AI1459" i="1"/>
  <c r="AK1451" i="1"/>
  <c r="AI1451" i="1"/>
  <c r="AK1443" i="1"/>
  <c r="AI1443" i="1"/>
  <c r="AK1435" i="1"/>
  <c r="AI1435" i="1"/>
  <c r="AK1427" i="1"/>
  <c r="AI1427" i="1"/>
  <c r="AK1419" i="1"/>
  <c r="AI1419" i="1"/>
  <c r="AK1411" i="1"/>
  <c r="AI1411" i="1"/>
  <c r="AK1403" i="1"/>
  <c r="AI1403" i="1"/>
  <c r="AK1395" i="1"/>
  <c r="AI1395" i="1"/>
  <c r="AK1387" i="1"/>
  <c r="AI1387" i="1"/>
  <c r="AK1379" i="1"/>
  <c r="AI1379" i="1"/>
  <c r="AK1371" i="1"/>
  <c r="AI1371" i="1"/>
  <c r="AK1363" i="1"/>
  <c r="AI1363" i="1"/>
  <c r="AK1355" i="1"/>
  <c r="AI1355" i="1"/>
  <c r="AK1347" i="1"/>
  <c r="AI1347" i="1"/>
  <c r="AK1339" i="1"/>
  <c r="AI1339" i="1"/>
  <c r="AK1331" i="1"/>
  <c r="AI1331" i="1"/>
  <c r="AK1323" i="1"/>
  <c r="AI1323" i="1"/>
  <c r="AK1315" i="1"/>
  <c r="AI1315" i="1"/>
  <c r="AK1307" i="1"/>
  <c r="AI1307" i="1"/>
  <c r="AK1299" i="1"/>
  <c r="AI1299" i="1"/>
  <c r="AK1291" i="1"/>
  <c r="AI1291" i="1"/>
  <c r="AK1283" i="1"/>
  <c r="AI1283" i="1"/>
  <c r="AK1275" i="1"/>
  <c r="AI1275" i="1"/>
  <c r="AK1267" i="1"/>
  <c r="AI1267" i="1"/>
  <c r="AK1259" i="1"/>
  <c r="AI1259" i="1"/>
  <c r="AK1251" i="1"/>
  <c r="AI1251" i="1"/>
  <c r="AK1243" i="1"/>
  <c r="AI1243" i="1"/>
  <c r="AK1235" i="1"/>
  <c r="AI1235" i="1"/>
  <c r="AK1227" i="1"/>
  <c r="AI1227" i="1"/>
  <c r="AK1219" i="1"/>
  <c r="AI1219" i="1"/>
  <c r="AK1211" i="1"/>
  <c r="AI1211" i="1"/>
  <c r="AK1203" i="1"/>
  <c r="AI1203" i="1"/>
  <c r="AK1195" i="1"/>
  <c r="AI1195" i="1"/>
  <c r="AK1187" i="1"/>
  <c r="AI1187" i="1"/>
  <c r="AK1179" i="1"/>
  <c r="AI1179" i="1"/>
  <c r="AK1171" i="1"/>
  <c r="AI1171" i="1"/>
  <c r="AK1163" i="1"/>
  <c r="AI1163" i="1"/>
  <c r="AK1155" i="1"/>
  <c r="AI1155" i="1"/>
  <c r="AK1147" i="1"/>
  <c r="AI1147" i="1"/>
  <c r="AK1139" i="1"/>
  <c r="AI1139" i="1"/>
  <c r="AK1131" i="1"/>
  <c r="AI1131" i="1"/>
  <c r="AK1123" i="1"/>
  <c r="AI1123" i="1"/>
  <c r="AK1115" i="1"/>
  <c r="AI1115" i="1"/>
  <c r="AK1107" i="1"/>
  <c r="AI1107" i="1"/>
  <c r="AK1099" i="1"/>
  <c r="AI1099" i="1"/>
  <c r="AK1091" i="1"/>
  <c r="AI1091" i="1"/>
  <c r="AK1083" i="1"/>
  <c r="AI1083" i="1"/>
  <c r="AK1075" i="1"/>
  <c r="AI1075" i="1"/>
  <c r="AK1067" i="1"/>
  <c r="AI1067" i="1"/>
  <c r="AK1059" i="1"/>
  <c r="AI1059" i="1"/>
  <c r="AK1051" i="1"/>
  <c r="AI1051" i="1"/>
  <c r="AK1043" i="1"/>
  <c r="AI1043" i="1"/>
  <c r="AK1035" i="1"/>
  <c r="AI1035" i="1"/>
  <c r="AK1027" i="1"/>
  <c r="AI1027" i="1"/>
  <c r="AK1019" i="1"/>
  <c r="AI1019" i="1"/>
  <c r="AK1011" i="1"/>
  <c r="AI1011" i="1"/>
  <c r="AK1003" i="1"/>
  <c r="AI1003" i="1"/>
  <c r="AK995" i="1"/>
  <c r="AI995" i="1"/>
  <c r="AK987" i="1"/>
  <c r="AI987" i="1"/>
  <c r="AK979" i="1"/>
  <c r="AI979" i="1"/>
  <c r="AK971" i="1"/>
  <c r="AI971" i="1"/>
  <c r="AK963" i="1"/>
  <c r="AI963" i="1"/>
  <c r="AK955" i="1"/>
  <c r="AI955" i="1"/>
  <c r="AK947" i="1"/>
  <c r="AI947" i="1"/>
  <c r="AK939" i="1"/>
  <c r="AI939" i="1"/>
  <c r="AK931" i="1"/>
  <c r="AI931" i="1"/>
  <c r="AK923" i="1"/>
  <c r="AI923" i="1"/>
  <c r="AK915" i="1"/>
  <c r="AI915" i="1"/>
  <c r="AK907" i="1"/>
  <c r="AI907" i="1"/>
  <c r="AK899" i="1"/>
  <c r="AI899" i="1"/>
  <c r="AK891" i="1"/>
  <c r="AI891" i="1"/>
  <c r="AK883" i="1"/>
  <c r="AI883" i="1"/>
  <c r="AK875" i="1"/>
  <c r="AI875" i="1"/>
  <c r="AK867" i="1"/>
  <c r="AI867" i="1"/>
  <c r="AK859" i="1"/>
  <c r="AI859" i="1"/>
  <c r="AK851" i="1"/>
  <c r="AI851" i="1"/>
  <c r="AK843" i="1"/>
  <c r="AI843" i="1"/>
  <c r="AK835" i="1"/>
  <c r="AI835" i="1"/>
  <c r="AK827" i="1"/>
  <c r="AI827" i="1"/>
  <c r="AK819" i="1"/>
  <c r="AI819" i="1"/>
  <c r="AK811" i="1"/>
  <c r="AI811" i="1"/>
  <c r="AK803" i="1"/>
  <c r="AI803" i="1"/>
  <c r="AK795" i="1"/>
  <c r="AI795" i="1"/>
  <c r="AK787" i="1"/>
  <c r="AI787" i="1"/>
  <c r="AK779" i="1"/>
  <c r="AI779" i="1"/>
  <c r="AK771" i="1"/>
  <c r="AI771" i="1"/>
  <c r="AK763" i="1"/>
  <c r="AI763" i="1"/>
  <c r="AK755" i="1"/>
  <c r="AI755" i="1"/>
  <c r="AK747" i="1"/>
  <c r="AI747" i="1"/>
  <c r="AK739" i="1"/>
  <c r="AI739" i="1"/>
  <c r="AK731" i="1"/>
  <c r="AI731" i="1"/>
  <c r="AK723" i="1"/>
  <c r="AI723" i="1"/>
  <c r="AK715" i="1"/>
  <c r="AI715" i="1"/>
  <c r="AK707" i="1"/>
  <c r="AI707" i="1"/>
  <c r="AK699" i="1"/>
  <c r="AI699" i="1"/>
  <c r="AK691" i="1"/>
  <c r="AI691" i="1"/>
  <c r="AK683" i="1"/>
  <c r="AI683" i="1"/>
  <c r="AK675" i="1"/>
  <c r="AI675" i="1"/>
  <c r="AK667" i="1"/>
  <c r="AI667" i="1"/>
  <c r="AK659" i="1"/>
  <c r="AI659" i="1"/>
  <c r="AK651" i="1"/>
  <c r="AI651" i="1"/>
  <c r="AK643" i="1"/>
  <c r="AI643" i="1"/>
  <c r="AK635" i="1"/>
  <c r="AI635" i="1"/>
  <c r="AK627" i="1"/>
  <c r="AI627" i="1"/>
  <c r="AK619" i="1"/>
  <c r="AI619" i="1"/>
  <c r="AK611" i="1"/>
  <c r="AI611" i="1"/>
  <c r="AK603" i="1"/>
  <c r="AI603" i="1"/>
  <c r="AK595" i="1"/>
  <c r="AI595" i="1"/>
  <c r="AK587" i="1"/>
  <c r="AI587" i="1"/>
  <c r="AK579" i="1"/>
  <c r="AI579" i="1"/>
  <c r="AK571" i="1"/>
  <c r="AI571" i="1"/>
  <c r="AK563" i="1"/>
  <c r="AI563" i="1"/>
  <c r="AK555" i="1"/>
  <c r="AI555" i="1"/>
  <c r="AK547" i="1"/>
  <c r="AI547" i="1"/>
  <c r="AK539" i="1"/>
  <c r="AI539" i="1"/>
  <c r="AK531" i="1"/>
  <c r="AI531" i="1"/>
  <c r="AK523" i="1"/>
  <c r="AI523" i="1"/>
  <c r="AK515" i="1"/>
  <c r="AI515" i="1"/>
  <c r="AK507" i="1"/>
  <c r="AI507" i="1"/>
  <c r="AK499" i="1"/>
  <c r="AI499" i="1"/>
  <c r="AK491" i="1"/>
  <c r="AI491" i="1"/>
  <c r="AK483" i="1"/>
  <c r="AI483" i="1"/>
  <c r="AK475" i="1"/>
  <c r="AI475" i="1"/>
  <c r="AK467" i="1"/>
  <c r="AI467" i="1"/>
  <c r="AK459" i="1"/>
  <c r="AI459" i="1"/>
  <c r="AK451" i="1"/>
  <c r="AI451" i="1"/>
  <c r="AK443" i="1"/>
  <c r="AI443" i="1"/>
  <c r="AK435" i="1"/>
  <c r="AI435" i="1"/>
  <c r="AK427" i="1"/>
  <c r="AI427" i="1"/>
  <c r="AK419" i="1"/>
  <c r="AI419" i="1"/>
  <c r="AK411" i="1"/>
  <c r="AI411" i="1"/>
  <c r="AK403" i="1"/>
  <c r="AI403" i="1"/>
  <c r="AK395" i="1"/>
  <c r="AI395" i="1"/>
  <c r="AK387" i="1"/>
  <c r="AI387" i="1"/>
  <c r="AK379" i="1"/>
  <c r="AI379" i="1"/>
  <c r="AK371" i="1"/>
  <c r="AI371" i="1"/>
  <c r="AK363" i="1"/>
  <c r="AI363" i="1"/>
  <c r="AK355" i="1"/>
  <c r="AI355" i="1"/>
  <c r="AK347" i="1"/>
  <c r="AI347" i="1"/>
  <c r="AK339" i="1"/>
  <c r="AI339" i="1"/>
  <c r="AK331" i="1"/>
  <c r="AI331" i="1"/>
  <c r="AK323" i="1"/>
  <c r="AI323" i="1"/>
  <c r="AK315" i="1"/>
  <c r="AI315" i="1"/>
  <c r="AK307" i="1"/>
  <c r="AI307" i="1"/>
  <c r="AK299" i="1"/>
  <c r="AI299" i="1"/>
  <c r="AK291" i="1"/>
  <c r="AI291" i="1"/>
  <c r="AK283" i="1"/>
  <c r="AI283" i="1"/>
  <c r="AK275" i="1"/>
  <c r="AI275" i="1"/>
  <c r="AK267" i="1"/>
  <c r="AI267" i="1"/>
  <c r="AK259" i="1"/>
  <c r="AI259" i="1"/>
  <c r="AK251" i="1"/>
  <c r="AI251" i="1"/>
  <c r="AK243" i="1"/>
  <c r="AI243" i="1"/>
  <c r="AK235" i="1"/>
  <c r="AI235" i="1"/>
  <c r="AK227" i="1"/>
  <c r="AI227" i="1"/>
  <c r="AK219" i="1"/>
  <c r="AI219" i="1"/>
  <c r="AK211" i="1"/>
  <c r="AI211" i="1"/>
  <c r="AK203" i="1"/>
  <c r="AI203" i="1"/>
  <c r="AK195" i="1"/>
  <c r="AI195" i="1"/>
  <c r="AK187" i="1"/>
  <c r="AI187" i="1"/>
  <c r="AK179" i="1"/>
  <c r="AI179" i="1"/>
  <c r="AK171" i="1"/>
  <c r="AI171" i="1"/>
  <c r="AK163" i="1"/>
  <c r="AI163" i="1"/>
  <c r="AK155" i="1"/>
  <c r="AI155" i="1"/>
  <c r="AK147" i="1"/>
  <c r="AI147" i="1"/>
  <c r="AK139" i="1"/>
  <c r="AI139" i="1"/>
  <c r="AK131" i="1"/>
  <c r="AI131" i="1"/>
  <c r="AK123" i="1"/>
  <c r="AI123" i="1"/>
  <c r="AK115" i="1"/>
  <c r="AI115" i="1"/>
  <c r="AK107" i="1"/>
  <c r="AI107" i="1"/>
  <c r="AK99" i="1"/>
  <c r="AI99" i="1"/>
  <c r="AK91" i="1"/>
  <c r="AI91" i="1"/>
  <c r="AK83" i="1"/>
  <c r="AI83" i="1"/>
  <c r="AK75" i="1"/>
  <c r="AI75" i="1"/>
  <c r="AK67" i="1"/>
  <c r="AI67" i="1"/>
  <c r="AK59" i="1"/>
  <c r="AI59" i="1"/>
  <c r="AK51" i="1"/>
  <c r="AI51" i="1"/>
  <c r="AK43" i="1"/>
  <c r="AI43" i="1"/>
  <c r="AK35" i="1"/>
  <c r="AI35" i="1"/>
  <c r="AK27" i="1"/>
  <c r="AI27" i="1"/>
  <c r="AK19" i="1"/>
  <c r="AI19" i="1"/>
  <c r="AK11" i="1"/>
  <c r="AI11" i="1"/>
  <c r="AK3" i="1"/>
  <c r="AI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eaders" type="6" refreshedVersion="6" background="1" saveData="1">
    <textPr codePage="850" sourceFile="C:\Users\nesbitts\OneDrive - Genesis Energy Limited\Desktop\headers.txt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<sst xmlns="http://schemas.openxmlformats.org/spreadsheetml/2006/main" count="60573" uniqueCount="6415">
  <si>
    <t>CoverType</t>
  </si>
  <si>
    <t>Sample Number</t>
  </si>
  <si>
    <t>Comprehensive Car Insurance</t>
  </si>
  <si>
    <t>Insurance Type</t>
  </si>
  <si>
    <t>Quote Description</t>
  </si>
  <si>
    <t>NVIC</t>
  </si>
  <si>
    <t>REGISTRATION</t>
  </si>
  <si>
    <t>Vehicle Year</t>
  </si>
  <si>
    <t>MAKE</t>
  </si>
  <si>
    <t>FAMILY</t>
  </si>
  <si>
    <t>VARIANT</t>
  </si>
  <si>
    <t>SERIES</t>
  </si>
  <si>
    <t>STYLE</t>
  </si>
  <si>
    <t>TRANSMISSION</t>
  </si>
  <si>
    <t>FUEL_TYPE</t>
  </si>
  <si>
    <t>ENGINE</t>
  </si>
  <si>
    <t>CC</t>
  </si>
  <si>
    <t>GNAF</t>
  </si>
  <si>
    <t>Unit Number</t>
  </si>
  <si>
    <t>Street Number</t>
  </si>
  <si>
    <t>Street Name</t>
  </si>
  <si>
    <t>Street Type</t>
  </si>
  <si>
    <t>Suburb</t>
  </si>
  <si>
    <t>Postcode</t>
  </si>
  <si>
    <t>City</t>
  </si>
  <si>
    <t>TA</t>
  </si>
  <si>
    <t>AGE</t>
  </si>
  <si>
    <t>Licence Type</t>
  </si>
  <si>
    <t>GENDER</t>
  </si>
  <si>
    <t>Finance</t>
  </si>
  <si>
    <t>Finance Type</t>
  </si>
  <si>
    <t>Car Usage</t>
  </si>
  <si>
    <t>Month Since Last Claim</t>
  </si>
  <si>
    <t>Claim Type</t>
  </si>
  <si>
    <t>Sum Insured Type</t>
  </si>
  <si>
    <t>Sum Insured</t>
  </si>
  <si>
    <t>NZVNISS1999AEGG</t>
  </si>
  <si>
    <t>etg624</t>
  </si>
  <si>
    <t>Nissan</t>
  </si>
  <si>
    <t>Bluebird</t>
  </si>
  <si>
    <t>Eprise</t>
  </si>
  <si>
    <t>Sedan</t>
  </si>
  <si>
    <t>4 Sp Automatic</t>
  </si>
  <si>
    <t>Petrol</t>
  </si>
  <si>
    <t>Aspirated</t>
  </si>
  <si>
    <t>8D</t>
  </si>
  <si>
    <t>KOTUKU</t>
  </si>
  <si>
    <t>STREET</t>
  </si>
  <si>
    <t xml:space="preserve">FRANKTON </t>
  </si>
  <si>
    <t xml:space="preserve"> WAIKATO</t>
  </si>
  <si>
    <t>LEARNERS LICENCE</t>
  </si>
  <si>
    <t>FEMALE</t>
  </si>
  <si>
    <t>NO</t>
  </si>
  <si>
    <t>PRIVATE</t>
  </si>
  <si>
    <t>AGREED VALUE</t>
  </si>
  <si>
    <t>NZVTOYO2002AEJV</t>
  </si>
  <si>
    <t>Toyota</t>
  </si>
  <si>
    <t>Corolla</t>
  </si>
  <si>
    <t>Fielder</t>
  </si>
  <si>
    <t>Wagon</t>
  </si>
  <si>
    <t>Petrol - Unleaded ULP</t>
  </si>
  <si>
    <t>CORNWALL</t>
  </si>
  <si>
    <t>ROAD</t>
  </si>
  <si>
    <t xml:space="preserve">RAGLAN </t>
  </si>
  <si>
    <t>NEW ZEALAND FULL LICENCE</t>
  </si>
  <si>
    <t>NZVNISS2005AEDZ</t>
  </si>
  <si>
    <t>Tiida</t>
  </si>
  <si>
    <t>Hatchback</t>
  </si>
  <si>
    <t>B</t>
  </si>
  <si>
    <t>HOBART</t>
  </si>
  <si>
    <t>DRIVE</t>
  </si>
  <si>
    <t xml:space="preserve">SPOTSWOOD </t>
  </si>
  <si>
    <t xml:space="preserve"> TARANAKI</t>
  </si>
  <si>
    <t>At fault - other vehicle involved</t>
  </si>
  <si>
    <t>NZVTOYO2008AEGO</t>
  </si>
  <si>
    <t>kmt976</t>
  </si>
  <si>
    <t>Hiace</t>
  </si>
  <si>
    <t>DX</t>
  </si>
  <si>
    <t>Van</t>
  </si>
  <si>
    <t>A</t>
  </si>
  <si>
    <t>SEABROOK</t>
  </si>
  <si>
    <t>AVENUE</t>
  </si>
  <si>
    <t xml:space="preserve">NEW LYNN </t>
  </si>
  <si>
    <t xml:space="preserve"> AUCKLAND</t>
  </si>
  <si>
    <t>Not at fault - other vehicle involved</t>
  </si>
  <si>
    <t>NZVMAZD2007AEDW</t>
  </si>
  <si>
    <t>Mazda</t>
  </si>
  <si>
    <t>Axela</t>
  </si>
  <si>
    <t>15C</t>
  </si>
  <si>
    <t>123B</t>
  </si>
  <si>
    <t>STANCOMBE</t>
  </si>
  <si>
    <t xml:space="preserve">FLAT BUSH </t>
  </si>
  <si>
    <t>MALE</t>
  </si>
  <si>
    <t>NZVTOYO2002AEKL</t>
  </si>
  <si>
    <t>Allex</t>
  </si>
  <si>
    <t>29A</t>
  </si>
  <si>
    <t>NEW BOND</t>
  </si>
  <si>
    <t xml:space="preserve">KINGSLAND </t>
  </si>
  <si>
    <t>NZVTOYO1995AEPD</t>
  </si>
  <si>
    <t>zl8046</t>
  </si>
  <si>
    <t>Hilux Surf</t>
  </si>
  <si>
    <t>SSR</t>
  </si>
  <si>
    <t xml:space="preserve">KZN130 </t>
  </si>
  <si>
    <t>Diesel</t>
  </si>
  <si>
    <t>Turbo Intercooled</t>
  </si>
  <si>
    <t>GLENLYON</t>
  </si>
  <si>
    <t xml:space="preserve">GREERTON </t>
  </si>
  <si>
    <t xml:space="preserve"> BAY OF PLENTY</t>
  </si>
  <si>
    <t>YES</t>
  </si>
  <si>
    <t>Secured finance company</t>
  </si>
  <si>
    <t>NZVHOND2005AEAE</t>
  </si>
  <si>
    <t>czh731</t>
  </si>
  <si>
    <t>Honda</t>
  </si>
  <si>
    <t>Accord Euro</t>
  </si>
  <si>
    <t>S</t>
  </si>
  <si>
    <t>5 Sp Automatic</t>
  </si>
  <si>
    <t>HILDA</t>
  </si>
  <si>
    <t xml:space="preserve">FENTON PARK </t>
  </si>
  <si>
    <t>NZVNISS2011AEAL</t>
  </si>
  <si>
    <t>GT-R</t>
  </si>
  <si>
    <t>Premium</t>
  </si>
  <si>
    <t xml:space="preserve">R35 </t>
  </si>
  <si>
    <t>Coupe</t>
  </si>
  <si>
    <t>6 Sp Seq. Manual Auto-Dual Clutch</t>
  </si>
  <si>
    <t>Twin Turbo Intercooled</t>
  </si>
  <si>
    <t>KING EDWARD</t>
  </si>
  <si>
    <t xml:space="preserve">MOTUEKA </t>
  </si>
  <si>
    <t xml:space="preserve"> TASMAN</t>
  </si>
  <si>
    <t>NZVNISS2006AECM</t>
  </si>
  <si>
    <t>350Z</t>
  </si>
  <si>
    <t xml:space="preserve">Z33 </t>
  </si>
  <si>
    <t>Roadster</t>
  </si>
  <si>
    <t>6 Sp Manual</t>
  </si>
  <si>
    <t>Petrol - Premium ULP</t>
  </si>
  <si>
    <t>HUIA</t>
  </si>
  <si>
    <t xml:space="preserve">WAIUKU </t>
  </si>
  <si>
    <t>NZVTOYO2011AEAW</t>
  </si>
  <si>
    <t>khatri</t>
  </si>
  <si>
    <t>Camry</t>
  </si>
  <si>
    <t>Hybrid</t>
  </si>
  <si>
    <t>1 Sp Constantly Variable Transmission</t>
  </si>
  <si>
    <t>SPRING</t>
  </si>
  <si>
    <t xml:space="preserve">PAPATOETOE </t>
  </si>
  <si>
    <t>BUSINESS</t>
  </si>
  <si>
    <t>NZVTOYO1993AECC</t>
  </si>
  <si>
    <t>TZ939</t>
  </si>
  <si>
    <t>XL</t>
  </si>
  <si>
    <t>5 Sp Manual</t>
  </si>
  <si>
    <t>ELISA</t>
  </si>
  <si>
    <t>LANE</t>
  </si>
  <si>
    <t xml:space="preserve">RANUI </t>
  </si>
  <si>
    <t>NZVBMW_2011AEJX</t>
  </si>
  <si>
    <t>BMW</t>
  </si>
  <si>
    <t>135i</t>
  </si>
  <si>
    <t>SE</t>
  </si>
  <si>
    <t xml:space="preserve">E82 </t>
  </si>
  <si>
    <t>6 Sp Sports Automatic</t>
  </si>
  <si>
    <t>NELSON</t>
  </si>
  <si>
    <t xml:space="preserve">AUCKLAND </t>
  </si>
  <si>
    <t>NZVMINI2007AEAB</t>
  </si>
  <si>
    <t>kul662</t>
  </si>
  <si>
    <t>Mini</t>
  </si>
  <si>
    <t>Cooper</t>
  </si>
  <si>
    <t>6 Sp Automatic</t>
  </si>
  <si>
    <t>DOVER</t>
  </si>
  <si>
    <t xml:space="preserve">ST ALBANS </t>
  </si>
  <si>
    <t xml:space="preserve"> CANTERBURY</t>
  </si>
  <si>
    <t>NZVHOND2006AEDL</t>
  </si>
  <si>
    <t>CRV</t>
  </si>
  <si>
    <t>RVi</t>
  </si>
  <si>
    <t>TAWHAI</t>
  </si>
  <si>
    <t>PLACE</t>
  </si>
  <si>
    <t xml:space="preserve">PARAHAKI </t>
  </si>
  <si>
    <t xml:space="preserve"> NORTHLAND</t>
  </si>
  <si>
    <t>NZVMERC2002AEDT</t>
  </si>
  <si>
    <t>FBZ265</t>
  </si>
  <si>
    <t>Mercedes-Benz</t>
  </si>
  <si>
    <t>E</t>
  </si>
  <si>
    <t>Avant</t>
  </si>
  <si>
    <t>BUCHANAN</t>
  </si>
  <si>
    <t xml:space="preserve">HUNTINGTON </t>
  </si>
  <si>
    <t>NZVTOYO2012AEAR</t>
  </si>
  <si>
    <t>irvine</t>
  </si>
  <si>
    <t>Hilux</t>
  </si>
  <si>
    <t>SR5</t>
  </si>
  <si>
    <t xml:space="preserve">KUN26R </t>
  </si>
  <si>
    <t>Utility</t>
  </si>
  <si>
    <t>CAMERONS</t>
  </si>
  <si>
    <t xml:space="preserve">OKARAMIO </t>
  </si>
  <si>
    <t xml:space="preserve"> MARLBOROUGH</t>
  </si>
  <si>
    <t>NZVSUBA2008AEDA</t>
  </si>
  <si>
    <t>Subaru</t>
  </si>
  <si>
    <t>Impreza</t>
  </si>
  <si>
    <t>15i</t>
  </si>
  <si>
    <t>CHILTON</t>
  </si>
  <si>
    <t xml:space="preserve">MAIREHAU </t>
  </si>
  <si>
    <t>NZVHOLD2011AEDP</t>
  </si>
  <si>
    <t>gdh243</t>
  </si>
  <si>
    <t>Holden</t>
  </si>
  <si>
    <t>Cruze</t>
  </si>
  <si>
    <t>SRi-V</t>
  </si>
  <si>
    <t>JH Series II</t>
  </si>
  <si>
    <t>DARRAGHS</t>
  </si>
  <si>
    <t xml:space="preserve">BROOKFIELD </t>
  </si>
  <si>
    <t>RESTRICTED LICENCE</t>
  </si>
  <si>
    <t>NZVSUBA2007AEDU</t>
  </si>
  <si>
    <t>khd140</t>
  </si>
  <si>
    <t>Legacy</t>
  </si>
  <si>
    <t>GT</t>
  </si>
  <si>
    <t>5 Sp Sports Automatic</t>
  </si>
  <si>
    <t>CHIPPENDALE</t>
  </si>
  <si>
    <t>CRESCENT</t>
  </si>
  <si>
    <t xml:space="preserve">BIRKDALE </t>
  </si>
  <si>
    <t>NZVMINI2006AEAB</t>
  </si>
  <si>
    <t xml:space="preserve">R50 </t>
  </si>
  <si>
    <t>BROADHAVEN</t>
  </si>
  <si>
    <t xml:space="preserve">PARKLANDS </t>
  </si>
  <si>
    <t>NZVMAZD2010AEDJ</t>
  </si>
  <si>
    <t>ktr281</t>
  </si>
  <si>
    <t>Atenza</t>
  </si>
  <si>
    <t>25S</t>
  </si>
  <si>
    <t>WALLY NOLA</t>
  </si>
  <si>
    <t xml:space="preserve">HENDERSON </t>
  </si>
  <si>
    <t>NZVLEXU2012AEAK</t>
  </si>
  <si>
    <t>Lexus</t>
  </si>
  <si>
    <t>CT200h</t>
  </si>
  <si>
    <t xml:space="preserve">ZWA10R </t>
  </si>
  <si>
    <t>ANNE</t>
  </si>
  <si>
    <t xml:space="preserve">WADESTOWN </t>
  </si>
  <si>
    <t xml:space="preserve"> WELLINGTON</t>
  </si>
  <si>
    <t>NZVHOLD2015AECS</t>
  </si>
  <si>
    <t>klr333</t>
  </si>
  <si>
    <t>Equipe</t>
  </si>
  <si>
    <t xml:space="preserve">JH </t>
  </si>
  <si>
    <t>ELMIRA</t>
  </si>
  <si>
    <t xml:space="preserve">BROWNS BAY </t>
  </si>
  <si>
    <t>INTERNATIONAL LICENCE</t>
  </si>
  <si>
    <t>NZVTOYO1996AEBL</t>
  </si>
  <si>
    <t>wc1447</t>
  </si>
  <si>
    <t>GS</t>
  </si>
  <si>
    <t>MCCARTHY</t>
  </si>
  <si>
    <t xml:space="preserve">HOON HAY </t>
  </si>
  <si>
    <t>NZVMAZD2010AECU</t>
  </si>
  <si>
    <t>GZH693</t>
  </si>
  <si>
    <t>Demio</t>
  </si>
  <si>
    <t xml:space="preserve">DE </t>
  </si>
  <si>
    <t>MOORAY</t>
  </si>
  <si>
    <t xml:space="preserve">BISHOPDALE </t>
  </si>
  <si>
    <t>NZVHOLD2016AEFN</t>
  </si>
  <si>
    <t>jzq50</t>
  </si>
  <si>
    <t>Colorado</t>
  </si>
  <si>
    <t>Z71</t>
  </si>
  <si>
    <t>Wellside</t>
  </si>
  <si>
    <t>FISHER</t>
  </si>
  <si>
    <t>TERRACE</t>
  </si>
  <si>
    <t xml:space="preserve">KAMO </t>
  </si>
  <si>
    <t>At fault - Fire damage or theft</t>
  </si>
  <si>
    <t>NZVFORD2006AECE</t>
  </si>
  <si>
    <t>jwl196</t>
  </si>
  <si>
    <t>Ford</t>
  </si>
  <si>
    <t>Falcon</t>
  </si>
  <si>
    <t>XR6</t>
  </si>
  <si>
    <t>BF</t>
  </si>
  <si>
    <t>ROBERT BURKE</t>
  </si>
  <si>
    <t>NZVMAZD2007AECY</t>
  </si>
  <si>
    <t xml:space="preserve">DY </t>
  </si>
  <si>
    <t>ARMAGH</t>
  </si>
  <si>
    <t xml:space="preserve">LINWOOD </t>
  </si>
  <si>
    <t>NZVTOYO2006AEHZ</t>
  </si>
  <si>
    <t>Wish</t>
  </si>
  <si>
    <t>CAMERON</t>
  </si>
  <si>
    <t xml:space="preserve">TAURANGA </t>
  </si>
  <si>
    <t>NZVNISS2006AEDB</t>
  </si>
  <si>
    <t>Teana</t>
  </si>
  <si>
    <t>J</t>
  </si>
  <si>
    <t>THIRD VIEW</t>
  </si>
  <si>
    <t xml:space="preserve">BEACHLANDS </t>
  </si>
  <si>
    <t>NZVHOLD2006AECD</t>
  </si>
  <si>
    <t>Rodeo</t>
  </si>
  <si>
    <t>LT</t>
  </si>
  <si>
    <t xml:space="preserve">RA </t>
  </si>
  <si>
    <t>HANDYSIDE</t>
  </si>
  <si>
    <t xml:space="preserve">TAWA </t>
  </si>
  <si>
    <t>NZVSUZU2012AEBL</t>
  </si>
  <si>
    <t>Suzuki</t>
  </si>
  <si>
    <t>Swift</t>
  </si>
  <si>
    <t>Sport</t>
  </si>
  <si>
    <t xml:space="preserve">AZH416 </t>
  </si>
  <si>
    <t>TE REITI TAMARA</t>
  </si>
  <si>
    <t>GROVE</t>
  </si>
  <si>
    <t xml:space="preserve">TURANGI </t>
  </si>
  <si>
    <t>NZVVOLK2016AEHU</t>
  </si>
  <si>
    <t>Volkswagen</t>
  </si>
  <si>
    <t>Passat</t>
  </si>
  <si>
    <t>Alltrack TDI</t>
  </si>
  <si>
    <t>VISTA</t>
  </si>
  <si>
    <t>MOTU</t>
  </si>
  <si>
    <t xml:space="preserve">RED BEACH </t>
  </si>
  <si>
    <t>NZVHYUN2009AEAF</t>
  </si>
  <si>
    <t>Hyundai</t>
  </si>
  <si>
    <t>I30</t>
  </si>
  <si>
    <t>ANAKIWA</t>
  </si>
  <si>
    <t xml:space="preserve">ANAKIWA </t>
  </si>
  <si>
    <t>NZVTOYO1998AELY</t>
  </si>
  <si>
    <t>ENL56</t>
  </si>
  <si>
    <t>Townace</t>
  </si>
  <si>
    <t>GL</t>
  </si>
  <si>
    <t>BARBARY</t>
  </si>
  <si>
    <t xml:space="preserve">KELSTON </t>
  </si>
  <si>
    <t>NZVTOYO2006AEEH</t>
  </si>
  <si>
    <t>dmw506</t>
  </si>
  <si>
    <t xml:space="preserve">ACV40 </t>
  </si>
  <si>
    <t>WHATAWHATA</t>
  </si>
  <si>
    <t xml:space="preserve">DINSDALE </t>
  </si>
  <si>
    <t>NZVNISS2011AEBT</t>
  </si>
  <si>
    <t>gcu796</t>
  </si>
  <si>
    <t>Pathfinder</t>
  </si>
  <si>
    <t>Ti</t>
  </si>
  <si>
    <t>MAKETU</t>
  </si>
  <si>
    <t xml:space="preserve">DRURY </t>
  </si>
  <si>
    <t>NZVMAZD2009AECB</t>
  </si>
  <si>
    <t>ezw675</t>
  </si>
  <si>
    <t>Mazda3</t>
  </si>
  <si>
    <t>GLX</t>
  </si>
  <si>
    <t>VALDERAMA</t>
  </si>
  <si>
    <t>NZVHSV_2011AEAZ</t>
  </si>
  <si>
    <t>kmw47</t>
  </si>
  <si>
    <t>Holden Special Vehicles</t>
  </si>
  <si>
    <t>Maloo</t>
  </si>
  <si>
    <t>R8</t>
  </si>
  <si>
    <t>E Series 3</t>
  </si>
  <si>
    <t>MALTBY</t>
  </si>
  <si>
    <t xml:space="preserve">MEEANEE </t>
  </si>
  <si>
    <t xml:space="preserve"> HAWKE'S BAY</t>
  </si>
  <si>
    <t>NZVTOYO2005AEBR</t>
  </si>
  <si>
    <t>Highlander</t>
  </si>
  <si>
    <t>Limited</t>
  </si>
  <si>
    <t>MARAETAI SCHOOL</t>
  </si>
  <si>
    <t xml:space="preserve">MARAETAI </t>
  </si>
  <si>
    <t>NZVTOYO2007AEAN</t>
  </si>
  <si>
    <t>EGH236</t>
  </si>
  <si>
    <t>Yaris</t>
  </si>
  <si>
    <t xml:space="preserve">NCP91R </t>
  </si>
  <si>
    <t>1A</t>
  </si>
  <si>
    <t xml:space="preserve">HILLCREST </t>
  </si>
  <si>
    <t>NZVKIA_2007AEAP</t>
  </si>
  <si>
    <t>jnr465</t>
  </si>
  <si>
    <t>Kia</t>
  </si>
  <si>
    <t>Picanto</t>
  </si>
  <si>
    <t>ROEBUCK</t>
  </si>
  <si>
    <t xml:space="preserve">TE HAPARA </t>
  </si>
  <si>
    <t xml:space="preserve"> GISBORNE</t>
  </si>
  <si>
    <t>NZVPEUG2008AEAS</t>
  </si>
  <si>
    <t>Peugeot</t>
  </si>
  <si>
    <t>Leisure</t>
  </si>
  <si>
    <t>BATHURST</t>
  </si>
  <si>
    <t xml:space="preserve">PYES PA </t>
  </si>
  <si>
    <t>NZVMITS2006AEDL</t>
  </si>
  <si>
    <t>Mitsubishi</t>
  </si>
  <si>
    <t>Outlander</t>
  </si>
  <si>
    <t>G</t>
  </si>
  <si>
    <t>6 Sp Constantly Variable Transmission</t>
  </si>
  <si>
    <t>34A</t>
  </si>
  <si>
    <t>PURIRI</t>
  </si>
  <si>
    <t>NZVTOYO2011AEAP</t>
  </si>
  <si>
    <t>kml720</t>
  </si>
  <si>
    <t>Prius</t>
  </si>
  <si>
    <t xml:space="preserve">ZVW30R </t>
  </si>
  <si>
    <t>DON BUCK</t>
  </si>
  <si>
    <t xml:space="preserve">MASSEY </t>
  </si>
  <si>
    <t>Not at fault - no other vehicle involved</t>
  </si>
  <si>
    <t>NZVTOYO2016AEDI</t>
  </si>
  <si>
    <t>kaa591</t>
  </si>
  <si>
    <t>Hybrid Atara SL</t>
  </si>
  <si>
    <t xml:space="preserve">AVV50R </t>
  </si>
  <si>
    <t>MOHO</t>
  </si>
  <si>
    <t xml:space="preserve">TAKANINI </t>
  </si>
  <si>
    <t>NZVNISS2006AEEL</t>
  </si>
  <si>
    <t>Fuga</t>
  </si>
  <si>
    <t>350XV</t>
  </si>
  <si>
    <t xml:space="preserve">Y50 </t>
  </si>
  <si>
    <t>NORTH EYRE</t>
  </si>
  <si>
    <t xml:space="preserve">SWANNANOA </t>
  </si>
  <si>
    <t>NZVMAZD2015AECH</t>
  </si>
  <si>
    <t>CX-3</t>
  </si>
  <si>
    <t>BENSON</t>
  </si>
  <si>
    <t xml:space="preserve">REMUERA </t>
  </si>
  <si>
    <t>NZVVOLV2007AEGG</t>
  </si>
  <si>
    <t>HWT169</t>
  </si>
  <si>
    <t>Volvo</t>
  </si>
  <si>
    <t>V50</t>
  </si>
  <si>
    <t>T5</t>
  </si>
  <si>
    <t>TAKAHE</t>
  </si>
  <si>
    <t xml:space="preserve">TITIRANGI </t>
  </si>
  <si>
    <t>NZVRENA2015AEAB</t>
  </si>
  <si>
    <t>Kpp42</t>
  </si>
  <si>
    <t>Renault</t>
  </si>
  <si>
    <t>Clio</t>
  </si>
  <si>
    <t>Expression</t>
  </si>
  <si>
    <t xml:space="preserve">IV </t>
  </si>
  <si>
    <t>ELIZABETH</t>
  </si>
  <si>
    <t xml:space="preserve">TAUHARA </t>
  </si>
  <si>
    <t>NZVMAZD2015AEAC</t>
  </si>
  <si>
    <t>Mazda2</t>
  </si>
  <si>
    <t>198D</t>
  </si>
  <si>
    <t>OLD FARM</t>
  </si>
  <si>
    <t xml:space="preserve">HAMILTON EAST </t>
  </si>
  <si>
    <t>NZVBMW_1998AECM</t>
  </si>
  <si>
    <t>RACECOURSE</t>
  </si>
  <si>
    <t xml:space="preserve">GLENGARRY </t>
  </si>
  <si>
    <t xml:space="preserve"> SOUTHLAND</t>
  </si>
  <si>
    <t>NZVTOYO2012AECZ</t>
  </si>
  <si>
    <t>geu917</t>
  </si>
  <si>
    <t>O'DONNELL</t>
  </si>
  <si>
    <t xml:space="preserve">MOUNT ROSKILL </t>
  </si>
  <si>
    <t>NZVMAZD2008AEDT</t>
  </si>
  <si>
    <t>DEY</t>
  </si>
  <si>
    <t>kke711</t>
  </si>
  <si>
    <t>HAMLIN</t>
  </si>
  <si>
    <t xml:space="preserve">MOUNT WELLINGTON </t>
  </si>
  <si>
    <t>NZVHOND1997AESI</t>
  </si>
  <si>
    <t>DQT537</t>
  </si>
  <si>
    <t>Accord</t>
  </si>
  <si>
    <t>Si-R</t>
  </si>
  <si>
    <t>CINNAMON</t>
  </si>
  <si>
    <t xml:space="preserve">MANGERE </t>
  </si>
  <si>
    <t>NZVTOYO2012AEFF</t>
  </si>
  <si>
    <t>KRU550</t>
  </si>
  <si>
    <t>Atara SL</t>
  </si>
  <si>
    <t xml:space="preserve">ASV50R </t>
  </si>
  <si>
    <t>26A</t>
  </si>
  <si>
    <t>CROWTHER</t>
  </si>
  <si>
    <t xml:space="preserve">BLOCKHOUSE BAY </t>
  </si>
  <si>
    <t>NZVHOND2010AECF</t>
  </si>
  <si>
    <t>Jazz</t>
  </si>
  <si>
    <t>ST STEPHENS</t>
  </si>
  <si>
    <t xml:space="preserve">PARNELL </t>
  </si>
  <si>
    <t>NZVHYUN2006AEAJ</t>
  </si>
  <si>
    <t>dqt588</t>
  </si>
  <si>
    <t>Getz</t>
  </si>
  <si>
    <t xml:space="preserve">TB </t>
  </si>
  <si>
    <t>CORBETT</t>
  </si>
  <si>
    <t xml:space="preserve">HALSWELL </t>
  </si>
  <si>
    <t>NZVFORD2008AECG</t>
  </si>
  <si>
    <t>Ranger</t>
  </si>
  <si>
    <t>XL Double Cab</t>
  </si>
  <si>
    <t>PJ</t>
  </si>
  <si>
    <t>2B</t>
  </si>
  <si>
    <t>WAVY KNOWES</t>
  </si>
  <si>
    <t xml:space="preserve">WALDRONVILLE </t>
  </si>
  <si>
    <t xml:space="preserve"> OTAGO</t>
  </si>
  <si>
    <t>NZVNISS2003AEAH</t>
  </si>
  <si>
    <t>Pulsar</t>
  </si>
  <si>
    <t>LX</t>
  </si>
  <si>
    <t xml:space="preserve">N16 </t>
  </si>
  <si>
    <t>NZVJEEP1997AEAH</t>
  </si>
  <si>
    <t>dke968</t>
  </si>
  <si>
    <t>Jeep</t>
  </si>
  <si>
    <t>Wrangler</t>
  </si>
  <si>
    <t>Renegade</t>
  </si>
  <si>
    <t>Hardtop</t>
  </si>
  <si>
    <t>TENDER</t>
  </si>
  <si>
    <t xml:space="preserve">DAIRY FLAT </t>
  </si>
  <si>
    <t>NZVTOYO2004AEGK</t>
  </si>
  <si>
    <t>Allion</t>
  </si>
  <si>
    <t>QUEENS</t>
  </si>
  <si>
    <t xml:space="preserve">MOUNT EDEN </t>
  </si>
  <si>
    <t>NZVFORD2015AEBZ</t>
  </si>
  <si>
    <t>STRATFORD</t>
  </si>
  <si>
    <t xml:space="preserve">MANUREWA </t>
  </si>
  <si>
    <t>NZVHOND2005AEFP</t>
  </si>
  <si>
    <t>maad</t>
  </si>
  <si>
    <t>Integra</t>
  </si>
  <si>
    <t>Type S</t>
  </si>
  <si>
    <t>Liftback</t>
  </si>
  <si>
    <t>KORIHI</t>
  </si>
  <si>
    <t xml:space="preserve">SWANSON </t>
  </si>
  <si>
    <t>NZVSUBA2001AEBS</t>
  </si>
  <si>
    <t>RSK B4</t>
  </si>
  <si>
    <t xml:space="preserve">3GEN </t>
  </si>
  <si>
    <t>4 Sp Sports Automatic</t>
  </si>
  <si>
    <t>MALACHY</t>
  </si>
  <si>
    <t>NZVJEEP2014AEAM</t>
  </si>
  <si>
    <t>Grand Cherokee</t>
  </si>
  <si>
    <t>Laredo</t>
  </si>
  <si>
    <t>8 Sp Sports Automatic</t>
  </si>
  <si>
    <t>GLADSTONE</t>
  </si>
  <si>
    <t>NZVMAZD2009AECU</t>
  </si>
  <si>
    <t>20S</t>
  </si>
  <si>
    <t>PAIHIA</t>
  </si>
  <si>
    <t xml:space="preserve">ONEHUNGA </t>
  </si>
  <si>
    <t>NZVSUZU2004AECV</t>
  </si>
  <si>
    <t>fch723</t>
  </si>
  <si>
    <t>BRANDON</t>
  </si>
  <si>
    <t xml:space="preserve">FEATHERSTON </t>
  </si>
  <si>
    <t>NZVMITS2007AEDS</t>
  </si>
  <si>
    <t>Pajero</t>
  </si>
  <si>
    <t>GLS</t>
  </si>
  <si>
    <t>REDVERS</t>
  </si>
  <si>
    <t xml:space="preserve">BELMONT </t>
  </si>
  <si>
    <t>NZVMAZD2006AEBC</t>
  </si>
  <si>
    <t>djh346</t>
  </si>
  <si>
    <t>Mazda6</t>
  </si>
  <si>
    <t>GSX</t>
  </si>
  <si>
    <t>SEALAND</t>
  </si>
  <si>
    <t xml:space="preserve">MANGERE BRIDGE </t>
  </si>
  <si>
    <t>NZVVOLK2016AENC</t>
  </si>
  <si>
    <t>Tiguan</t>
  </si>
  <si>
    <t>TSI Highline</t>
  </si>
  <si>
    <t>7 SP Seq. Manual Auto-Dual Clutch</t>
  </si>
  <si>
    <t>MIDDLETON</t>
  </si>
  <si>
    <t>NZVNISS2003AEBL</t>
  </si>
  <si>
    <t>Skyline</t>
  </si>
  <si>
    <t>350GT</t>
  </si>
  <si>
    <t xml:space="preserve">V35 </t>
  </si>
  <si>
    <t>KING (WEST)</t>
  </si>
  <si>
    <t xml:space="preserve">TE KUITI </t>
  </si>
  <si>
    <t>NZVTOYO2012AEBD</t>
  </si>
  <si>
    <t>jmb926</t>
  </si>
  <si>
    <t xml:space="preserve">ZVW30R L1 </t>
  </si>
  <si>
    <t>DIXON</t>
  </si>
  <si>
    <t xml:space="preserve">FITZROY </t>
  </si>
  <si>
    <t>NZVSUZU2011AEBV</t>
  </si>
  <si>
    <t>jut312</t>
  </si>
  <si>
    <t>Splash</t>
  </si>
  <si>
    <t>GRADY</t>
  </si>
  <si>
    <t xml:space="preserve">MAYFIELD </t>
  </si>
  <si>
    <t>NZVTOYO2005AEGL</t>
  </si>
  <si>
    <t>Vitz</t>
  </si>
  <si>
    <t>KERRS</t>
  </si>
  <si>
    <t xml:space="preserve">WIRI </t>
  </si>
  <si>
    <t>NZVSUZU2007AEAJ</t>
  </si>
  <si>
    <t xml:space="preserve">RS415 </t>
  </si>
  <si>
    <t>BRISTOL</t>
  </si>
  <si>
    <t xml:space="preserve">TRENTHAM </t>
  </si>
  <si>
    <t>NZVCHER2011AEAE</t>
  </si>
  <si>
    <t>jur148</t>
  </si>
  <si>
    <t>Chery</t>
  </si>
  <si>
    <t>J11</t>
  </si>
  <si>
    <t>PADDINGTON</t>
  </si>
  <si>
    <t xml:space="preserve">GLEN INNES </t>
  </si>
  <si>
    <t>NZVNISS2003AEDY</t>
  </si>
  <si>
    <t>fyj799</t>
  </si>
  <si>
    <t>Primera</t>
  </si>
  <si>
    <t>LAVENDER</t>
  </si>
  <si>
    <t xml:space="preserve">PAPAMOA BEACH </t>
  </si>
  <si>
    <t>NZVTOYO2010AEEY</t>
  </si>
  <si>
    <t>jpq104</t>
  </si>
  <si>
    <t>146A</t>
  </si>
  <si>
    <t>GREAT SOUTH</t>
  </si>
  <si>
    <t>NZVTOYO1994AEDZ</t>
  </si>
  <si>
    <t>brg190</t>
  </si>
  <si>
    <t>Turbo</t>
  </si>
  <si>
    <t>GOLDRUSH</t>
  </si>
  <si>
    <t>WAY</t>
  </si>
  <si>
    <t xml:space="preserve">QUEENSTOWN </t>
  </si>
  <si>
    <t>NZVBMW_2006AEBW</t>
  </si>
  <si>
    <t>525i</t>
  </si>
  <si>
    <t xml:space="preserve">E61 </t>
  </si>
  <si>
    <t>6A</t>
  </si>
  <si>
    <t>FRONT MIRANDA</t>
  </si>
  <si>
    <t xml:space="preserve">WAITAKARURU </t>
  </si>
  <si>
    <t>KQJ167</t>
  </si>
  <si>
    <t>5A</t>
  </si>
  <si>
    <t>TONKS</t>
  </si>
  <si>
    <t>NZVMITS1994AEKG</t>
  </si>
  <si>
    <t>ffu999</t>
  </si>
  <si>
    <t>EASTONS</t>
  </si>
  <si>
    <t xml:space="preserve">WESTPORT </t>
  </si>
  <si>
    <t xml:space="preserve"> WEST COAST</t>
  </si>
  <si>
    <t>NZVFORD2009AEBI</t>
  </si>
  <si>
    <t>Territory</t>
  </si>
  <si>
    <t>Ghia</t>
  </si>
  <si>
    <t>SY</t>
  </si>
  <si>
    <t>BAVERSTOCK</t>
  </si>
  <si>
    <t>NZVNISS2005AECD</t>
  </si>
  <si>
    <t>kta904</t>
  </si>
  <si>
    <t>Note</t>
  </si>
  <si>
    <t>Constantly Variable Transmission</t>
  </si>
  <si>
    <t>SANDRINGHAM</t>
  </si>
  <si>
    <t xml:space="preserve">SANDRINGHAM </t>
  </si>
  <si>
    <t>NZVNISS1999AEFO</t>
  </si>
  <si>
    <t>SR-V</t>
  </si>
  <si>
    <t>CHATSWOOD</t>
  </si>
  <si>
    <t xml:space="preserve">CHATSWOOD </t>
  </si>
  <si>
    <t>NZVHYUN2013AECB</t>
  </si>
  <si>
    <t xml:space="preserve">GD </t>
  </si>
  <si>
    <t>TALBOT</t>
  </si>
  <si>
    <t xml:space="preserve">NORTHWOOD </t>
  </si>
  <si>
    <t>NZVTOYO2010AEAK</t>
  </si>
  <si>
    <t>jgk400</t>
  </si>
  <si>
    <t>COLOMBO</t>
  </si>
  <si>
    <t>NZVHYUN2002AEBM</t>
  </si>
  <si>
    <t>Santa Fe</t>
  </si>
  <si>
    <t>MIRO</t>
  </si>
  <si>
    <t xml:space="preserve">ELGIN </t>
  </si>
  <si>
    <t>NZVHOLD2015AEBK</t>
  </si>
  <si>
    <t>Captiva</t>
  </si>
  <si>
    <t>7 LS</t>
  </si>
  <si>
    <t>CG</t>
  </si>
  <si>
    <t>SOUTH TITIRANGI</t>
  </si>
  <si>
    <t>NZVMAZD2006AEBA</t>
  </si>
  <si>
    <t>hkq947</t>
  </si>
  <si>
    <t>MPS</t>
  </si>
  <si>
    <t xml:space="preserve">GG1032 </t>
  </si>
  <si>
    <t>KOWHAI</t>
  </si>
  <si>
    <t xml:space="preserve">RAUMATI BEACH </t>
  </si>
  <si>
    <t>NZVNISS2009AEAE</t>
  </si>
  <si>
    <t>fgb98</t>
  </si>
  <si>
    <t>ST</t>
  </si>
  <si>
    <t xml:space="preserve">C11 </t>
  </si>
  <si>
    <t>RANFURLY</t>
  </si>
  <si>
    <t>NZVHOLD2016AEBR</t>
  </si>
  <si>
    <t>jtz572</t>
  </si>
  <si>
    <t>Colorado 7</t>
  </si>
  <si>
    <t>LTZ</t>
  </si>
  <si>
    <t xml:space="preserve">RG </t>
  </si>
  <si>
    <t>CAROLYN</t>
  </si>
  <si>
    <t xml:space="preserve">MANUKAU </t>
  </si>
  <si>
    <t>NZVHOLD2009AEDN</t>
  </si>
  <si>
    <t>fhh280</t>
  </si>
  <si>
    <t>Barina</t>
  </si>
  <si>
    <t>PILKINGTON</t>
  </si>
  <si>
    <t xml:space="preserve">PANMURE </t>
  </si>
  <si>
    <t>NZVTOYO2012AEAC</t>
  </si>
  <si>
    <t>YR</t>
  </si>
  <si>
    <t xml:space="preserve">NCP130 </t>
  </si>
  <si>
    <t>SUNNINGDALE</t>
  </si>
  <si>
    <t xml:space="preserve">WATTLE DOWNS </t>
  </si>
  <si>
    <t>NZVFORD2017AEAW</t>
  </si>
  <si>
    <t>XLT</t>
  </si>
  <si>
    <t>6 SP Manual</t>
  </si>
  <si>
    <t>WAIUKU</t>
  </si>
  <si>
    <t>kmy592</t>
  </si>
  <si>
    <t>WINERY</t>
  </si>
  <si>
    <t>NZVFORD2001AEAQ</t>
  </si>
  <si>
    <t>Courier</t>
  </si>
  <si>
    <t>XLX</t>
  </si>
  <si>
    <t>WAKEFIELD</t>
  </si>
  <si>
    <t xml:space="preserve">ONEKAWA </t>
  </si>
  <si>
    <t>NZVFORD2013AECQ</t>
  </si>
  <si>
    <t>gtz266</t>
  </si>
  <si>
    <t>PERIA</t>
  </si>
  <si>
    <t xml:space="preserve">MATAMATA </t>
  </si>
  <si>
    <t>khh119</t>
  </si>
  <si>
    <t>GIFFORD</t>
  </si>
  <si>
    <t>NZVFORD2015AEAI</t>
  </si>
  <si>
    <t>jjg83</t>
  </si>
  <si>
    <t>Mondeo</t>
  </si>
  <si>
    <t>Trend</t>
  </si>
  <si>
    <t>WHITU</t>
  </si>
  <si>
    <t xml:space="preserve">KHANDALLAH </t>
  </si>
  <si>
    <t>NZVTOYO2017AEBJ</t>
  </si>
  <si>
    <t>RAV4</t>
  </si>
  <si>
    <t>6 SP Sports Automatic</t>
  </si>
  <si>
    <t>MASSEY</t>
  </si>
  <si>
    <t>NZVTOYO1994AEOX</t>
  </si>
  <si>
    <t>bee956</t>
  </si>
  <si>
    <t>Custom</t>
  </si>
  <si>
    <t>ASHWOOD</t>
  </si>
  <si>
    <t>NZVFORD1988AEAS</t>
  </si>
  <si>
    <t>Laser</t>
  </si>
  <si>
    <t>3 Sp Automatic</t>
  </si>
  <si>
    <t>FATHOM</t>
  </si>
  <si>
    <t xml:space="preserve">WHITBY </t>
  </si>
  <si>
    <t>NZVFORD1994AEEV</t>
  </si>
  <si>
    <t>ti8704</t>
  </si>
  <si>
    <t>GLi</t>
  </si>
  <si>
    <t>XG</t>
  </si>
  <si>
    <t>HISKENS</t>
  </si>
  <si>
    <t xml:space="preserve">TE AWAMUTU </t>
  </si>
  <si>
    <t>NZVSUZU2008AEIR</t>
  </si>
  <si>
    <t>5 SP Manual</t>
  </si>
  <si>
    <t>WELLINGTON</t>
  </si>
  <si>
    <t xml:space="preserve">PAEKAKARIKI </t>
  </si>
  <si>
    <t>NZVHOLD2014AEDN</t>
  </si>
  <si>
    <t>SRi</t>
  </si>
  <si>
    <t>SEAVIEW</t>
  </si>
  <si>
    <t xml:space="preserve">GLENFIELD </t>
  </si>
  <si>
    <t>NZVMAZD2008AEEL</t>
  </si>
  <si>
    <t>Sport 15F</t>
  </si>
  <si>
    <t>BELVEDERE</t>
  </si>
  <si>
    <t xml:space="preserve">HATAITAI </t>
  </si>
  <si>
    <t>NZVMITS2000AEFO</t>
  </si>
  <si>
    <t>gfr380</t>
  </si>
  <si>
    <t>Dion</t>
  </si>
  <si>
    <t>48B</t>
  </si>
  <si>
    <t xml:space="preserve">ASHBURTON </t>
  </si>
  <si>
    <t>NZVNISS2007AEFI</t>
  </si>
  <si>
    <t>Murano</t>
  </si>
  <si>
    <t xml:space="preserve">Z50 </t>
  </si>
  <si>
    <t>6 Sp CVT</t>
  </si>
  <si>
    <t>TERRANCE</t>
  </si>
  <si>
    <t xml:space="preserve">PAPARANGI </t>
  </si>
  <si>
    <t>NZVJAGU2011AEBO</t>
  </si>
  <si>
    <t>kqm368</t>
  </si>
  <si>
    <t>Jaguar</t>
  </si>
  <si>
    <t>XF</t>
  </si>
  <si>
    <t>Luxury</t>
  </si>
  <si>
    <t xml:space="preserve">X250 </t>
  </si>
  <si>
    <t>MARK PERREAU</t>
  </si>
  <si>
    <t xml:space="preserve">FOXTON </t>
  </si>
  <si>
    <t xml:space="preserve"> MANAWATU-WANGANUI</t>
  </si>
  <si>
    <t>NZVTOYO2005AEAH</t>
  </si>
  <si>
    <t>cym552</t>
  </si>
  <si>
    <t xml:space="preserve">ZZE122R 5Y </t>
  </si>
  <si>
    <t>HARRIS</t>
  </si>
  <si>
    <t xml:space="preserve">EAST TAMAKI </t>
  </si>
  <si>
    <t>NZVHYUN2004AEBJ</t>
  </si>
  <si>
    <t>dyz6</t>
  </si>
  <si>
    <t>Tucson</t>
  </si>
  <si>
    <t>ALISON</t>
  </si>
  <si>
    <t xml:space="preserve">ALBERT TOWN </t>
  </si>
  <si>
    <t>NZVHOLD2013AEFP</t>
  </si>
  <si>
    <t>jgn548</t>
  </si>
  <si>
    <t>Malibu</t>
  </si>
  <si>
    <t>CDX</t>
  </si>
  <si>
    <t xml:space="preserve">V300 </t>
  </si>
  <si>
    <t>REDOUBT</t>
  </si>
  <si>
    <t>NZVAUDI2008AERD</t>
  </si>
  <si>
    <t>knr417</t>
  </si>
  <si>
    <t>Audi</t>
  </si>
  <si>
    <t>A4</t>
  </si>
  <si>
    <t>FSI</t>
  </si>
  <si>
    <t xml:space="preserve">B8 </t>
  </si>
  <si>
    <t>8 Sp Constantly Variable Transmission</t>
  </si>
  <si>
    <t>MOUNT EDEN</t>
  </si>
  <si>
    <t>D</t>
  </si>
  <si>
    <t>NZVTOYO2008AEBD</t>
  </si>
  <si>
    <t>i-Tech</t>
  </si>
  <si>
    <t xml:space="preserve">NHW20R </t>
  </si>
  <si>
    <t>38B</t>
  </si>
  <si>
    <t>HOROEKA</t>
  </si>
  <si>
    <t xml:space="preserve">MT EDEN </t>
  </si>
  <si>
    <t>NZVBMW_2005AEFI</t>
  </si>
  <si>
    <t>130i</t>
  </si>
  <si>
    <t xml:space="preserve">E87 </t>
  </si>
  <si>
    <t>TAKITIMU</t>
  </si>
  <si>
    <t xml:space="preserve">WHENUAPAI </t>
  </si>
  <si>
    <t>NZVBMW_2006AEDR</t>
  </si>
  <si>
    <t>650i</t>
  </si>
  <si>
    <t xml:space="preserve">E63 </t>
  </si>
  <si>
    <t>COATES</t>
  </si>
  <si>
    <t xml:space="preserve">ORAKEI </t>
  </si>
  <si>
    <t>NZVTOYO2007AEKJ</t>
  </si>
  <si>
    <t>Ist</t>
  </si>
  <si>
    <t xml:space="preserve">NCP115 </t>
  </si>
  <si>
    <t>PAPAKU</t>
  </si>
  <si>
    <t xml:space="preserve">OTAHUHU </t>
  </si>
  <si>
    <t>NZVNISS2014AEAG</t>
  </si>
  <si>
    <t xml:space="preserve">C12 </t>
  </si>
  <si>
    <t>CHERRY</t>
  </si>
  <si>
    <t xml:space="preserve">MOSGIEL </t>
  </si>
  <si>
    <t>NZVTOYO1998AENM</t>
  </si>
  <si>
    <t>ABL926</t>
  </si>
  <si>
    <t>AERODROME</t>
  </si>
  <si>
    <t xml:space="preserve">THORNTON </t>
  </si>
  <si>
    <t>377A</t>
  </si>
  <si>
    <t>NZVFORD2005AEHG</t>
  </si>
  <si>
    <t>CTU135</t>
  </si>
  <si>
    <t>Focus</t>
  </si>
  <si>
    <t>MEEANEE</t>
  </si>
  <si>
    <t>NZVBMW_2006AEAI</t>
  </si>
  <si>
    <t>120i</t>
  </si>
  <si>
    <t>CALEB</t>
  </si>
  <si>
    <t>NZVTOYO1994AELK</t>
  </si>
  <si>
    <t>L</t>
  </si>
  <si>
    <t>MURRAY</t>
  </si>
  <si>
    <t xml:space="preserve">TEMUKA </t>
  </si>
  <si>
    <t>NZVSUBA1989AEBP</t>
  </si>
  <si>
    <t>RS</t>
  </si>
  <si>
    <t>13A</t>
  </si>
  <si>
    <t>SCOTSTOUN</t>
  </si>
  <si>
    <t xml:space="preserve">GLEN EDEN </t>
  </si>
  <si>
    <t>NZVBMW_2011AEX9</t>
  </si>
  <si>
    <t>X1</t>
  </si>
  <si>
    <t>sDrive18i</t>
  </si>
  <si>
    <t>KINGSTON</t>
  </si>
  <si>
    <t>NZVNISS2005AEFZ</t>
  </si>
  <si>
    <t>230JM</t>
  </si>
  <si>
    <t>WORCESTER</t>
  </si>
  <si>
    <t xml:space="preserve">CHRISTCHURCH </t>
  </si>
  <si>
    <t>NZVMAZD2002AEDL</t>
  </si>
  <si>
    <t>epy923</t>
  </si>
  <si>
    <t>MPV</t>
  </si>
  <si>
    <t xml:space="preserve">LW10J2 </t>
  </si>
  <si>
    <t>10A</t>
  </si>
  <si>
    <t>PORTLAND</t>
  </si>
  <si>
    <t xml:space="preserve">WELCOME BAY </t>
  </si>
  <si>
    <t>hwb720</t>
  </si>
  <si>
    <t>SPRINGLEIGH</t>
  </si>
  <si>
    <t xml:space="preserve">MT ALBERT </t>
  </si>
  <si>
    <t>NZVTOYO1998AEEO</t>
  </si>
  <si>
    <t>hch842</t>
  </si>
  <si>
    <t>Caldina</t>
  </si>
  <si>
    <t>161A</t>
  </si>
  <si>
    <t>GREY</t>
  </si>
  <si>
    <t>NZVMITS1993AEJA</t>
  </si>
  <si>
    <t>Lancer</t>
  </si>
  <si>
    <t>EVO I</t>
  </si>
  <si>
    <t>ORELIO</t>
  </si>
  <si>
    <t>NZVGREA2013AEAI</t>
  </si>
  <si>
    <t>Great Wall</t>
  </si>
  <si>
    <t>X200</t>
  </si>
  <si>
    <t>WARSPITE</t>
  </si>
  <si>
    <t xml:space="preserve">WAITANGIRUA </t>
  </si>
  <si>
    <t>NZVMAZD2005AEDO</t>
  </si>
  <si>
    <t>69A</t>
  </si>
  <si>
    <t>DONOVAN</t>
  </si>
  <si>
    <t xml:space="preserve">PARAPARAUMU BEACH </t>
  </si>
  <si>
    <t>NZVHOND2009AEJU</t>
  </si>
  <si>
    <t>jys374</t>
  </si>
  <si>
    <t>Insight</t>
  </si>
  <si>
    <t>GLASGOW</t>
  </si>
  <si>
    <t>NZVHYUN1998AEAL</t>
  </si>
  <si>
    <t>Accent</t>
  </si>
  <si>
    <t>PUKATEA</t>
  </si>
  <si>
    <t xml:space="preserve">GLENWOOD </t>
  </si>
  <si>
    <t>NZVSUBA2010AEDF</t>
  </si>
  <si>
    <t>jbe980</t>
  </si>
  <si>
    <t>2.5i</t>
  </si>
  <si>
    <t>ASHMOLE</t>
  </si>
  <si>
    <t xml:space="preserve">WOOLSTON </t>
  </si>
  <si>
    <t>NZVAUDI2004AECK</t>
  </si>
  <si>
    <t>ZEFIRO</t>
  </si>
  <si>
    <t>NZVFORD2016AEDH</t>
  </si>
  <si>
    <t>Mustang</t>
  </si>
  <si>
    <t>Fastback</t>
  </si>
  <si>
    <t>PAPAITONGA LAKE</t>
  </si>
  <si>
    <t xml:space="preserve">OHAU </t>
  </si>
  <si>
    <t>NZVMAZD2005AEEY</t>
  </si>
  <si>
    <t>hwf280</t>
  </si>
  <si>
    <t>RX-8</t>
  </si>
  <si>
    <t>MCLEAN</t>
  </si>
  <si>
    <t xml:space="preserve">AWAKERI </t>
  </si>
  <si>
    <t>NZVMAZD2016AEBD</t>
  </si>
  <si>
    <t>CX-5</t>
  </si>
  <si>
    <t>CURTIS</t>
  </si>
  <si>
    <t xml:space="preserve">STOKE </t>
  </si>
  <si>
    <t xml:space="preserve"> NELSON</t>
  </si>
  <si>
    <t>NZVISUZ1997AEAY</t>
  </si>
  <si>
    <t>Isuzu</t>
  </si>
  <si>
    <t>Wizard</t>
  </si>
  <si>
    <t>ARAWA</t>
  </si>
  <si>
    <t xml:space="preserve">WELBOURN </t>
  </si>
  <si>
    <t>NZVMITS2008AEBM</t>
  </si>
  <si>
    <t>egy937</t>
  </si>
  <si>
    <t>L300</t>
  </si>
  <si>
    <t>ROMANA</t>
  </si>
  <si>
    <t>NZVKIA_2005AEAE</t>
  </si>
  <si>
    <t>kia109</t>
  </si>
  <si>
    <t>Sorento</t>
  </si>
  <si>
    <t>EX</t>
  </si>
  <si>
    <t xml:space="preserve">BL </t>
  </si>
  <si>
    <t>MARSLIN</t>
  </si>
  <si>
    <t xml:space="preserve">ALEXANDRA </t>
  </si>
  <si>
    <t>NZVFORD2015AEBH</t>
  </si>
  <si>
    <t>FAIRVIEW</t>
  </si>
  <si>
    <t xml:space="preserve">FAIRVIEW HEIGHTS </t>
  </si>
  <si>
    <t>NZVKIA_2013AEAY</t>
  </si>
  <si>
    <t>Sorento R</t>
  </si>
  <si>
    <t>LX Urban</t>
  </si>
  <si>
    <t xml:space="preserve">XM </t>
  </si>
  <si>
    <t>PEACH</t>
  </si>
  <si>
    <t>NZVSSAN2014AEAE</t>
  </si>
  <si>
    <t>Ssangyong</t>
  </si>
  <si>
    <t>Actyon</t>
  </si>
  <si>
    <t>WorkMate</t>
  </si>
  <si>
    <t>HOMEDALE</t>
  </si>
  <si>
    <t xml:space="preserve">WAINUIOMATA </t>
  </si>
  <si>
    <t>NZVTOYO2010AEAY</t>
  </si>
  <si>
    <t>fwc897</t>
  </si>
  <si>
    <t xml:space="preserve">NCP90R </t>
  </si>
  <si>
    <t>VALLEY</t>
  </si>
  <si>
    <t xml:space="preserve">KAWERAU </t>
  </si>
  <si>
    <t>NZVHOLD2006AEAX</t>
  </si>
  <si>
    <t>JQH809</t>
  </si>
  <si>
    <t>Commodore</t>
  </si>
  <si>
    <t>SV8</t>
  </si>
  <si>
    <t>VZ</t>
  </si>
  <si>
    <t>SHIRLEY</t>
  </si>
  <si>
    <t xml:space="preserve">PAPAKURA </t>
  </si>
  <si>
    <t>NZVTOYO2001AEFS</t>
  </si>
  <si>
    <t>Altezza</t>
  </si>
  <si>
    <t>Gita</t>
  </si>
  <si>
    <t>LANNIE</t>
  </si>
  <si>
    <t xml:space="preserve">GREENMEADOWS </t>
  </si>
  <si>
    <t>NZVTOYO2012AEES</t>
  </si>
  <si>
    <t>gsw814</t>
  </si>
  <si>
    <t>GX</t>
  </si>
  <si>
    <t>7 Sp Constantly Variable Transmission</t>
  </si>
  <si>
    <t>GREAT NORTH</t>
  </si>
  <si>
    <t xml:space="preserve">GLENDENE </t>
  </si>
  <si>
    <t>NZVNISS2008AEES</t>
  </si>
  <si>
    <t>250XL Four</t>
  </si>
  <si>
    <t xml:space="preserve">Z51 </t>
  </si>
  <si>
    <t>GOLF</t>
  </si>
  <si>
    <t>NZVVOLK2013AECN</t>
  </si>
  <si>
    <t>hdt540</t>
  </si>
  <si>
    <t>Golf</t>
  </si>
  <si>
    <t>Trendline TSI</t>
  </si>
  <si>
    <t>7 Sp Seq. Manual Auto-Dual Clutch</t>
  </si>
  <si>
    <t>ROBERT SALE</t>
  </si>
  <si>
    <t>RISE</t>
  </si>
  <si>
    <t xml:space="preserve">STONEFIELDS </t>
  </si>
  <si>
    <t>NZVHOLD2017AEBQ</t>
  </si>
  <si>
    <t>Spark</t>
  </si>
  <si>
    <t>1 SP Constantly Variable Transmission</t>
  </si>
  <si>
    <t>DISCOVERY</t>
  </si>
  <si>
    <t>NZVNISS2014AEBL</t>
  </si>
  <si>
    <t>Navara ST</t>
  </si>
  <si>
    <t xml:space="preserve">D40 </t>
  </si>
  <si>
    <t>TONGARIRO</t>
  </si>
  <si>
    <t xml:space="preserve">AOTEA </t>
  </si>
  <si>
    <t>NZVMITS2008AEEX</t>
  </si>
  <si>
    <t>jyn888</t>
  </si>
  <si>
    <t>Colt</t>
  </si>
  <si>
    <t>F</t>
  </si>
  <si>
    <t xml:space="preserve">Z21A </t>
  </si>
  <si>
    <t>WAIRUA</t>
  </si>
  <si>
    <t xml:space="preserve">PUKEKOHE WEST </t>
  </si>
  <si>
    <t>NZVFOTO2016AEAC</t>
  </si>
  <si>
    <t>Foton</t>
  </si>
  <si>
    <t>Tunland</t>
  </si>
  <si>
    <t>KING</t>
  </si>
  <si>
    <t>NZVTOYO2014AEEK</t>
  </si>
  <si>
    <t>Landcruiser</t>
  </si>
  <si>
    <t>EMERALD SHORES</t>
  </si>
  <si>
    <t>NZVSUZU2006AEBI</t>
  </si>
  <si>
    <t>Grand Vitara</t>
  </si>
  <si>
    <t>Eurodiesel</t>
  </si>
  <si>
    <t>217C</t>
  </si>
  <si>
    <t>COLLINS</t>
  </si>
  <si>
    <t xml:space="preserve">TEMPLE VIEW </t>
  </si>
  <si>
    <t>NZVFORD2017AEAY</t>
  </si>
  <si>
    <t>kst483</t>
  </si>
  <si>
    <t>Wildtrak</t>
  </si>
  <si>
    <t>SEALY</t>
  </si>
  <si>
    <t xml:space="preserve">LAKE TEKAPO </t>
  </si>
  <si>
    <t>NZVSUBA2012AEAZ</t>
  </si>
  <si>
    <t>gkq442</t>
  </si>
  <si>
    <t>Forester</t>
  </si>
  <si>
    <t>X</t>
  </si>
  <si>
    <t>PACKE</t>
  </si>
  <si>
    <t xml:space="preserve">EDGEWARE </t>
  </si>
  <si>
    <t>NZVSUZU2016AEBM</t>
  </si>
  <si>
    <t>Baleno</t>
  </si>
  <si>
    <t>KOMARU</t>
  </si>
  <si>
    <t>NZVNISS2009AEDS</t>
  </si>
  <si>
    <t>250GT</t>
  </si>
  <si>
    <t xml:space="preserve">V36 </t>
  </si>
  <si>
    <t>ALABASTER</t>
  </si>
  <si>
    <t>NZVHOND2006AEAB</t>
  </si>
  <si>
    <t>dkq748</t>
  </si>
  <si>
    <t xml:space="preserve">7th Gen </t>
  </si>
  <si>
    <t>INLET</t>
  </si>
  <si>
    <t>VIEWS</t>
  </si>
  <si>
    <t xml:space="preserve">BETHLEHEM </t>
  </si>
  <si>
    <t>NZVHOND2004AEFB</t>
  </si>
  <si>
    <t>hpu47</t>
  </si>
  <si>
    <t>Inspire</t>
  </si>
  <si>
    <t>ERIC BATCHELOR</t>
  </si>
  <si>
    <t xml:space="preserve">WAIMATE </t>
  </si>
  <si>
    <t>NZVKIA_2016AEBZ</t>
  </si>
  <si>
    <t>Cerato</t>
  </si>
  <si>
    <t>LTD</t>
  </si>
  <si>
    <t>CAMBRIDGE</t>
  </si>
  <si>
    <t>NZVTOYO2009AEHE</t>
  </si>
  <si>
    <t>Regius</t>
  </si>
  <si>
    <t>Ace</t>
  </si>
  <si>
    <t>TE WHARE HAUROA</t>
  </si>
  <si>
    <t>NZVFORD1994AEBM</t>
  </si>
  <si>
    <t>wq4425</t>
  </si>
  <si>
    <t>Telstar</t>
  </si>
  <si>
    <t>Orion</t>
  </si>
  <si>
    <t>YARROW</t>
  </si>
  <si>
    <t xml:space="preserve">RICHMOND </t>
  </si>
  <si>
    <t>NZVTOYO2008AEBC</t>
  </si>
  <si>
    <t>erz623</t>
  </si>
  <si>
    <t>MOTATAU</t>
  </si>
  <si>
    <t>NZVNISS2007AEEF</t>
  </si>
  <si>
    <t>HRD817</t>
  </si>
  <si>
    <t>TAMATEA</t>
  </si>
  <si>
    <t>NZVNISS2011AEBR</t>
  </si>
  <si>
    <t>Patrol</t>
  </si>
  <si>
    <t>ST-L</t>
  </si>
  <si>
    <t xml:space="preserve">GU III </t>
  </si>
  <si>
    <t>CEDAR</t>
  </si>
  <si>
    <t xml:space="preserve">RANGIORA </t>
  </si>
  <si>
    <t>NZVFORD2017AEAF</t>
  </si>
  <si>
    <t>ksw675</t>
  </si>
  <si>
    <t>Escape</t>
  </si>
  <si>
    <t>Titanium EcoBoost</t>
  </si>
  <si>
    <t>GLENCONNOR</t>
  </si>
  <si>
    <t xml:space="preserve">BURWOOD </t>
  </si>
  <si>
    <t>NZVVOLK2002AECM</t>
  </si>
  <si>
    <t>GPJ98</t>
  </si>
  <si>
    <t>Polo</t>
  </si>
  <si>
    <t xml:space="preserve">9N </t>
  </si>
  <si>
    <t>PRINCES</t>
  </si>
  <si>
    <t xml:space="preserve">BRITANNIA HEIGHTS </t>
  </si>
  <si>
    <t>NZVHYUN2007AECC</t>
  </si>
  <si>
    <t>BETHELLS</t>
  </si>
  <si>
    <t xml:space="preserve">WAITAKERE </t>
  </si>
  <si>
    <t>NZVNISS2006AEDR</t>
  </si>
  <si>
    <t>heq698</t>
  </si>
  <si>
    <t>Wingroad</t>
  </si>
  <si>
    <t>OCEANBEACH</t>
  </si>
  <si>
    <t xml:space="preserve">MT MAUNGANUI </t>
  </si>
  <si>
    <t>NZVSUZU2011AEAM</t>
  </si>
  <si>
    <t>gfk141</t>
  </si>
  <si>
    <t xml:space="preserve">AZH414 </t>
  </si>
  <si>
    <t>BELT</t>
  </si>
  <si>
    <t xml:space="preserve">ALLENTON </t>
  </si>
  <si>
    <t>NZVSUZU2010AEAR</t>
  </si>
  <si>
    <t>fqu206</t>
  </si>
  <si>
    <t>XE</t>
  </si>
  <si>
    <t>129A</t>
  </si>
  <si>
    <t>HAMILTON</t>
  </si>
  <si>
    <t xml:space="preserve">ILAM </t>
  </si>
  <si>
    <t>NZVNISS2007AEFG</t>
  </si>
  <si>
    <t>krt852</t>
  </si>
  <si>
    <t>250XL</t>
  </si>
  <si>
    <t>BAIRDS</t>
  </si>
  <si>
    <t xml:space="preserve">OTARA </t>
  </si>
  <si>
    <t>NZVMAZD1995AEGP</t>
  </si>
  <si>
    <t>QUEEN</t>
  </si>
  <si>
    <t>NZVTOYO2014AEDM</t>
  </si>
  <si>
    <t>3A</t>
  </si>
  <si>
    <t>HIGHVIEW</t>
  </si>
  <si>
    <t>NZVBMW_2011AE86</t>
  </si>
  <si>
    <t>116i</t>
  </si>
  <si>
    <t>Sport Line</t>
  </si>
  <si>
    <t xml:space="preserve">F20 </t>
  </si>
  <si>
    <t>NZVDODG2007AEAB</t>
  </si>
  <si>
    <t>Dodge</t>
  </si>
  <si>
    <t>Nitro</t>
  </si>
  <si>
    <t>SXT</t>
  </si>
  <si>
    <t>KAWARI</t>
  </si>
  <si>
    <t xml:space="preserve">PEGASUS </t>
  </si>
  <si>
    <t>NZVTOYO2004AEBK</t>
  </si>
  <si>
    <t>Sportivo</t>
  </si>
  <si>
    <t xml:space="preserve">ACV36R </t>
  </si>
  <si>
    <t>GOODWIN</t>
  </si>
  <si>
    <t xml:space="preserve">TIRAU </t>
  </si>
  <si>
    <t>NZVFORD2011AEFA</t>
  </si>
  <si>
    <t>kcg507</t>
  </si>
  <si>
    <t>KOHINUI</t>
  </si>
  <si>
    <t xml:space="preserve">TAMATERAU </t>
  </si>
  <si>
    <t>NZVTOYO2001AELE</t>
  </si>
  <si>
    <t>Runx</t>
  </si>
  <si>
    <t>RUAWAI</t>
  </si>
  <si>
    <t xml:space="preserve">MT WELLINGTON </t>
  </si>
  <si>
    <t>NZVNISS2004AEDD</t>
  </si>
  <si>
    <t>DBS109</t>
  </si>
  <si>
    <t>GREENAWAY</t>
  </si>
  <si>
    <t xml:space="preserve">WAIKANAE </t>
  </si>
  <si>
    <t>NZVMITS1999AEIU</t>
  </si>
  <si>
    <t>RVR</t>
  </si>
  <si>
    <t>Exceed</t>
  </si>
  <si>
    <t>6B</t>
  </si>
  <si>
    <t>GUTHREY</t>
  </si>
  <si>
    <t>NZVROVE1995AEBR</t>
  </si>
  <si>
    <t>Rover</t>
  </si>
  <si>
    <t>Sterling</t>
  </si>
  <si>
    <t>JANE</t>
  </si>
  <si>
    <t xml:space="preserve">TINWALD </t>
  </si>
  <si>
    <t>NZVNISS1993AEKM</t>
  </si>
  <si>
    <t>Vanette</t>
  </si>
  <si>
    <t>ALMA</t>
  </si>
  <si>
    <t xml:space="preserve">WYNDHAM </t>
  </si>
  <si>
    <t>TUI</t>
  </si>
  <si>
    <t>NZVKIA_2011AEAF</t>
  </si>
  <si>
    <t>jdm761</t>
  </si>
  <si>
    <t>Carnival</t>
  </si>
  <si>
    <t>TUTAKI</t>
  </si>
  <si>
    <t xml:space="preserve">BUNNYTHORPE </t>
  </si>
  <si>
    <t>NZVNISS2004AEFH</t>
  </si>
  <si>
    <t>HmN121</t>
  </si>
  <si>
    <t>Serena</t>
  </si>
  <si>
    <t>STEWART</t>
  </si>
  <si>
    <t xml:space="preserve">NEWLANDS </t>
  </si>
  <si>
    <t>NZVAUDI2017AEBL</t>
  </si>
  <si>
    <t>A5</t>
  </si>
  <si>
    <t>TFSI</t>
  </si>
  <si>
    <t>MANAWA</t>
  </si>
  <si>
    <t>NZVHOND1996AEBQ</t>
  </si>
  <si>
    <t>clp263</t>
  </si>
  <si>
    <t>JESSIE</t>
  </si>
  <si>
    <t xml:space="preserve">MANGAWHAI HEADS </t>
  </si>
  <si>
    <t>NZVTOYO2007AEJO</t>
  </si>
  <si>
    <t>NZVHOND2004AEEK</t>
  </si>
  <si>
    <t>gnm352</t>
  </si>
  <si>
    <t>Executive</t>
  </si>
  <si>
    <t xml:space="preserve">PAPANUI </t>
  </si>
  <si>
    <t>NZVTOYO2005AEIZ</t>
  </si>
  <si>
    <t>kjf485</t>
  </si>
  <si>
    <t>MOLYNEUX</t>
  </si>
  <si>
    <t xml:space="preserve">CROMWELL </t>
  </si>
  <si>
    <t>NZVTOYO2014AEAS</t>
  </si>
  <si>
    <t>ZL</t>
  </si>
  <si>
    <t>WOODLEIGH</t>
  </si>
  <si>
    <t xml:space="preserve">FRANKLEIGH PARK </t>
  </si>
  <si>
    <t>NZVTOYO1997AEON</t>
  </si>
  <si>
    <t>blz951</t>
  </si>
  <si>
    <t>SSR-G</t>
  </si>
  <si>
    <t>BROOKVALE</t>
  </si>
  <si>
    <t>PARK</t>
  </si>
  <si>
    <t xml:space="preserve">STANMORE BAY </t>
  </si>
  <si>
    <t>NZVMITS2009AECZ</t>
  </si>
  <si>
    <t>LS</t>
  </si>
  <si>
    <t>TEMPLEMORE</t>
  </si>
  <si>
    <t>KOMAKO</t>
  </si>
  <si>
    <t>NZVNISS2007AECW</t>
  </si>
  <si>
    <t>kNY373</t>
  </si>
  <si>
    <t>NZVTOYO2004AEGH</t>
  </si>
  <si>
    <t>gql852</t>
  </si>
  <si>
    <t>Runx X</t>
  </si>
  <si>
    <t>ALABAMA</t>
  </si>
  <si>
    <t xml:space="preserve">REDWOODTOWN </t>
  </si>
  <si>
    <t>NZVKIA_2016AEAS</t>
  </si>
  <si>
    <t>Sportage</t>
  </si>
  <si>
    <t>LTD Urban</t>
  </si>
  <si>
    <t xml:space="preserve">QL </t>
  </si>
  <si>
    <t>IRONGATE</t>
  </si>
  <si>
    <t>NZVNISS1997AELJ</t>
  </si>
  <si>
    <t>RX</t>
  </si>
  <si>
    <t>REWA</t>
  </si>
  <si>
    <t>NZVHOLD1997AEEN</t>
  </si>
  <si>
    <t>ws8558</t>
  </si>
  <si>
    <t>Calais</t>
  </si>
  <si>
    <t>VT</t>
  </si>
  <si>
    <t>RISELAW</t>
  </si>
  <si>
    <t xml:space="preserve">SHIRLEY </t>
  </si>
  <si>
    <t>NZVSUZU2009AEFP</t>
  </si>
  <si>
    <t>jsp375</t>
  </si>
  <si>
    <t>BEIHLERS</t>
  </si>
  <si>
    <t xml:space="preserve">WEYMOUTH </t>
  </si>
  <si>
    <t>NZVDODG2016AEAA</t>
  </si>
  <si>
    <t>Journey</t>
  </si>
  <si>
    <t>CYCLAMEN</t>
  </si>
  <si>
    <t>NZVTOYO2012AEDG</t>
  </si>
  <si>
    <t>Prius v</t>
  </si>
  <si>
    <t>COEY</t>
  </si>
  <si>
    <t>NZVVOLK2008AEBJ</t>
  </si>
  <si>
    <t>glb351</t>
  </si>
  <si>
    <t>Comfortline FSI</t>
  </si>
  <si>
    <t>BRUCE</t>
  </si>
  <si>
    <t>NZVNISS1997AEFD</t>
  </si>
  <si>
    <t>dyb614</t>
  </si>
  <si>
    <t>4B</t>
  </si>
  <si>
    <t>WINDLESHAM</t>
  </si>
  <si>
    <t xml:space="preserve">WAKEFIELD </t>
  </si>
  <si>
    <t>NZVKIA_2014AEBP</t>
  </si>
  <si>
    <t>Soul</t>
  </si>
  <si>
    <t>SX</t>
  </si>
  <si>
    <t>BOYD</t>
  </si>
  <si>
    <t xml:space="preserve">HORSHAM DOWNS </t>
  </si>
  <si>
    <t>NZVTOYO2012AEDS</t>
  </si>
  <si>
    <t>gma618</t>
  </si>
  <si>
    <t>UNION</t>
  </si>
  <si>
    <t xml:space="preserve">HOWICK </t>
  </si>
  <si>
    <t>NZVTOYO2002AEHQ</t>
  </si>
  <si>
    <t xml:space="preserve">NCP10R </t>
  </si>
  <si>
    <t>BIRKDALE</t>
  </si>
  <si>
    <t>NZVTOYO2008AEIN</t>
  </si>
  <si>
    <t>Belta</t>
  </si>
  <si>
    <t>BIRCHGATE</t>
  </si>
  <si>
    <t>MANUKA</t>
  </si>
  <si>
    <t>NZVBMW_2014AEJ2</t>
  </si>
  <si>
    <t>kkj512</t>
  </si>
  <si>
    <t>i3</t>
  </si>
  <si>
    <t xml:space="preserve">i01 </t>
  </si>
  <si>
    <t>2A</t>
  </si>
  <si>
    <t>KILBAHA</t>
  </si>
  <si>
    <t>CLOSE</t>
  </si>
  <si>
    <t>NZVCHER2014AEAJ</t>
  </si>
  <si>
    <t>hls159</t>
  </si>
  <si>
    <t xml:space="preserve">T1X </t>
  </si>
  <si>
    <t>LAMB</t>
  </si>
  <si>
    <t xml:space="preserve">LEAMINGTON </t>
  </si>
  <si>
    <t>NZVNISS2012AEDW</t>
  </si>
  <si>
    <t>Caravan</t>
  </si>
  <si>
    <t>JUDEA</t>
  </si>
  <si>
    <t xml:space="preserve">JUDEA </t>
  </si>
  <si>
    <t>NZVFORD2015AEAY</t>
  </si>
  <si>
    <t>EcoSport</t>
  </si>
  <si>
    <t>Titanium</t>
  </si>
  <si>
    <t>TITIRANGI</t>
  </si>
  <si>
    <t>NZVTOYO2007AEIS</t>
  </si>
  <si>
    <t>knb564</t>
  </si>
  <si>
    <t>PARIS</t>
  </si>
  <si>
    <t xml:space="preserve">BIRKENHEAD </t>
  </si>
  <si>
    <t>NZVNISS2005AEAQ</t>
  </si>
  <si>
    <t>dae508</t>
  </si>
  <si>
    <t>Maxima</t>
  </si>
  <si>
    <t xml:space="preserve">J31 </t>
  </si>
  <si>
    <t>SWINBURN</t>
  </si>
  <si>
    <t xml:space="preserve">DANNEVIRKE </t>
  </si>
  <si>
    <t>NZVMAZD2006AEEG</t>
  </si>
  <si>
    <t>PANAIR</t>
  </si>
  <si>
    <t>NZVTOYO2012AEBZ</t>
  </si>
  <si>
    <t>kry348</t>
  </si>
  <si>
    <t>Aqua</t>
  </si>
  <si>
    <t>PRESTON</t>
  </si>
  <si>
    <t>NZVNISS2006AEAX</t>
  </si>
  <si>
    <t>gez358</t>
  </si>
  <si>
    <t>Navara</t>
  </si>
  <si>
    <t>Venturer</t>
  </si>
  <si>
    <t xml:space="preserve">D22 </t>
  </si>
  <si>
    <t>MURDOCH</t>
  </si>
  <si>
    <t>NZVNISS2012AECW</t>
  </si>
  <si>
    <t>klq363</t>
  </si>
  <si>
    <t>NV350</t>
  </si>
  <si>
    <t>Caravan DX</t>
  </si>
  <si>
    <t xml:space="preserve">E26 </t>
  </si>
  <si>
    <t>GOULDS</t>
  </si>
  <si>
    <t xml:space="preserve">ROLLESTON </t>
  </si>
  <si>
    <t>NZVHOND2014AEBP</t>
  </si>
  <si>
    <t>N</t>
  </si>
  <si>
    <t xml:space="preserve">RM </t>
  </si>
  <si>
    <t>13B</t>
  </si>
  <si>
    <t>TOWNSEND</t>
  </si>
  <si>
    <t xml:space="preserve">MIRAMAR </t>
  </si>
  <si>
    <t>NZVMITS2016AEBX</t>
  </si>
  <si>
    <t>kes695</t>
  </si>
  <si>
    <t>Pajero Sport</t>
  </si>
  <si>
    <t>VRX</t>
  </si>
  <si>
    <t xml:space="preserve">JK </t>
  </si>
  <si>
    <t>HILL</t>
  </si>
  <si>
    <t>NZVTOYO2006AEJR</t>
  </si>
  <si>
    <t>11A</t>
  </si>
  <si>
    <t>OREWA HEIGHTS</t>
  </si>
  <si>
    <t xml:space="preserve">OREWA </t>
  </si>
  <si>
    <t>NZVVOLK2007AEIT</t>
  </si>
  <si>
    <t>FYG202</t>
  </si>
  <si>
    <t>Comfortline TDi</t>
  </si>
  <si>
    <t xml:space="preserve">V </t>
  </si>
  <si>
    <t>MAMAKU</t>
  </si>
  <si>
    <t xml:space="preserve">MAMAKU </t>
  </si>
  <si>
    <t>NZVVOLK2008AE48</t>
  </si>
  <si>
    <t>Beetle</t>
  </si>
  <si>
    <t xml:space="preserve">CAMBRIDGE </t>
  </si>
  <si>
    <t>NZVHYUN2007AEBQ</t>
  </si>
  <si>
    <t>dtt453</t>
  </si>
  <si>
    <t>City Elite</t>
  </si>
  <si>
    <t>RAGLAN</t>
  </si>
  <si>
    <t xml:space="preserve">MANGERE EAST </t>
  </si>
  <si>
    <t>NZVAUDI2008AEAG</t>
  </si>
  <si>
    <t>A3</t>
  </si>
  <si>
    <t xml:space="preserve">8P </t>
  </si>
  <si>
    <t>61B</t>
  </si>
  <si>
    <t>RUKUTAI</t>
  </si>
  <si>
    <t>NZVSUBA2005AEDK</t>
  </si>
  <si>
    <t xml:space="preserve">79V </t>
  </si>
  <si>
    <t>FANSHAWE</t>
  </si>
  <si>
    <t>NZVTOYO2004AEFD</t>
  </si>
  <si>
    <t>CAWLEY</t>
  </si>
  <si>
    <t xml:space="preserve">ELLERSLIE </t>
  </si>
  <si>
    <t>NZVHOND2008AEAV</t>
  </si>
  <si>
    <t>etl508</t>
  </si>
  <si>
    <t>NZVTOYO2008AEGH</t>
  </si>
  <si>
    <t>22A</t>
  </si>
  <si>
    <t>OKOROIRE</t>
  </si>
  <si>
    <t>NZVSUZU2009AEFV</t>
  </si>
  <si>
    <t>hmh663</t>
  </si>
  <si>
    <t>307C</t>
  </si>
  <si>
    <t>WINDSOR</t>
  </si>
  <si>
    <t xml:space="preserve">PARKVALE </t>
  </si>
  <si>
    <t>NZVSUBA2006AECC</t>
  </si>
  <si>
    <t xml:space="preserve">4GEN </t>
  </si>
  <si>
    <t>KELLY</t>
  </si>
  <si>
    <t>NZVVOLK2017AEAG</t>
  </si>
  <si>
    <t>TSI Comfortline</t>
  </si>
  <si>
    <t>RATA</t>
  </si>
  <si>
    <t xml:space="preserve">TE KAUWHATA </t>
  </si>
  <si>
    <t>NZVNISS2004AEDF</t>
  </si>
  <si>
    <t>Presage</t>
  </si>
  <si>
    <t>PATMOS</t>
  </si>
  <si>
    <t xml:space="preserve">WOODHAUGH </t>
  </si>
  <si>
    <t>NZVHOLD2010AECD</t>
  </si>
  <si>
    <t>fyt897</t>
  </si>
  <si>
    <t>TAWARD</t>
  </si>
  <si>
    <t xml:space="preserve">OAMARU NORTH </t>
  </si>
  <si>
    <t>NZVTOYO2006AEHB</t>
  </si>
  <si>
    <t>jyw593</t>
  </si>
  <si>
    <t>A18</t>
  </si>
  <si>
    <t>ROBERTSON</t>
  </si>
  <si>
    <t xml:space="preserve">ISLAND BAY </t>
  </si>
  <si>
    <t>NZVHOND1998AEBJ</t>
  </si>
  <si>
    <t>xd6840</t>
  </si>
  <si>
    <t>LXi</t>
  </si>
  <si>
    <t>HIBISCUS COAST</t>
  </si>
  <si>
    <t>HIGHWAY</t>
  </si>
  <si>
    <t>NZVJEEP1996AEAC</t>
  </si>
  <si>
    <t>NZVSUZU2017AEAP</t>
  </si>
  <si>
    <t>6 SP Constantly Variable Transmission</t>
  </si>
  <si>
    <t>PARAWAI</t>
  </si>
  <si>
    <t xml:space="preserve">NGONGOTAHA </t>
  </si>
  <si>
    <t>NZVSUBA2001AEBZ</t>
  </si>
  <si>
    <t>dpe828</t>
  </si>
  <si>
    <t>Lancaster</t>
  </si>
  <si>
    <t>CRUSADER</t>
  </si>
  <si>
    <t xml:space="preserve">RUBY BAY </t>
  </si>
  <si>
    <t>NZVHOND2005AEHA</t>
  </si>
  <si>
    <t>klw734</t>
  </si>
  <si>
    <t>Odyssey</t>
  </si>
  <si>
    <t>Absolute</t>
  </si>
  <si>
    <t>KINGSEAT</t>
  </si>
  <si>
    <t xml:space="preserve">PATUMAHOE </t>
  </si>
  <si>
    <t>gdn824</t>
  </si>
  <si>
    <t>MITCHELL</t>
  </si>
  <si>
    <t xml:space="preserve">BROOKLYN </t>
  </si>
  <si>
    <t>NZVSUBA2008AEAY</t>
  </si>
  <si>
    <t>R</t>
  </si>
  <si>
    <t>KAITEMAKO</t>
  </si>
  <si>
    <t>NZVMAZD2003AECN</t>
  </si>
  <si>
    <t>HDA50</t>
  </si>
  <si>
    <t>BORDEAUX</t>
  </si>
  <si>
    <t>PARADE</t>
  </si>
  <si>
    <t xml:space="preserve">TE ATATU SOUTH </t>
  </si>
  <si>
    <t>NZVHOND2004AEDY</t>
  </si>
  <si>
    <t>juc728</t>
  </si>
  <si>
    <t>Fit</t>
  </si>
  <si>
    <t>FRANKLEIGH</t>
  </si>
  <si>
    <t xml:space="preserve">SOMERFIELD </t>
  </si>
  <si>
    <t>WATERSTONE</t>
  </si>
  <si>
    <t>NZVHOND2008AEAW</t>
  </si>
  <si>
    <t>Elf822</t>
  </si>
  <si>
    <t>JOHN BROAD</t>
  </si>
  <si>
    <t>gdp457</t>
  </si>
  <si>
    <t>RONGOTAI</t>
  </si>
  <si>
    <t xml:space="preserve">KILBIRNIE </t>
  </si>
  <si>
    <t>NZVTOYO2005AEFF</t>
  </si>
  <si>
    <t>JDL318</t>
  </si>
  <si>
    <t>Estima</t>
  </si>
  <si>
    <t>MOUNT WELLINGTON</t>
  </si>
  <si>
    <t>NZVTOYO2005AEDX</t>
  </si>
  <si>
    <t>crb641</t>
  </si>
  <si>
    <t>PULLUM</t>
  </si>
  <si>
    <t>NZVAUDI2016AEGX</t>
  </si>
  <si>
    <t>TDI</t>
  </si>
  <si>
    <t>HAYR</t>
  </si>
  <si>
    <t xml:space="preserve">THREE KINGS </t>
  </si>
  <si>
    <t>NZVSUZU2016AEAB</t>
  </si>
  <si>
    <t>RANUI</t>
  </si>
  <si>
    <t xml:space="preserve">KERIKERI </t>
  </si>
  <si>
    <t>NZVSUBA2005AEBC</t>
  </si>
  <si>
    <t>jeq330</t>
  </si>
  <si>
    <t>3.0R</t>
  </si>
  <si>
    <t>BEACH</t>
  </si>
  <si>
    <t xml:space="preserve">CASTOR BAY </t>
  </si>
  <si>
    <t>NZVHOND2015AEAE</t>
  </si>
  <si>
    <t>4WD Sport NT</t>
  </si>
  <si>
    <t>4th Gen</t>
  </si>
  <si>
    <t>CHELTENHAM</t>
  </si>
  <si>
    <t xml:space="preserve">DEVONPORT </t>
  </si>
  <si>
    <t>NZVSUZU2005AEDG</t>
  </si>
  <si>
    <t>WATERLOO</t>
  </si>
  <si>
    <t xml:space="preserve">LOWER HUTT </t>
  </si>
  <si>
    <t>NZVBMW_1999AEAO</t>
  </si>
  <si>
    <t>318i</t>
  </si>
  <si>
    <t xml:space="preserve">E46 </t>
  </si>
  <si>
    <t>NZVMERC2009AEFK</t>
  </si>
  <si>
    <t>C</t>
  </si>
  <si>
    <t xml:space="preserve">W204 </t>
  </si>
  <si>
    <t>Supercharged</t>
  </si>
  <si>
    <t>82E</t>
  </si>
  <si>
    <t xml:space="preserve">TAMAHERE </t>
  </si>
  <si>
    <t>NZVTOYO1998AEDB</t>
  </si>
  <si>
    <t>Starlet</t>
  </si>
  <si>
    <t>ALBERT</t>
  </si>
  <si>
    <t xml:space="preserve">TERRACE END </t>
  </si>
  <si>
    <t>SANDES</t>
  </si>
  <si>
    <t xml:space="preserve">OHAUPO </t>
  </si>
  <si>
    <t>NZVHOND2004AEGM</t>
  </si>
  <si>
    <t>POLLARD</t>
  </si>
  <si>
    <t>NZVSUZU2017AEAF</t>
  </si>
  <si>
    <t>Ignis</t>
  </si>
  <si>
    <t>DEEP CREEK</t>
  </si>
  <si>
    <t xml:space="preserve">TORBAY </t>
  </si>
  <si>
    <t>NZVSUBA2005AEDV</t>
  </si>
  <si>
    <t>HMQ808</t>
  </si>
  <si>
    <t>BSport</t>
  </si>
  <si>
    <t>HAMMOND</t>
  </si>
  <si>
    <t xml:space="preserve">HATFIELDS BEACH </t>
  </si>
  <si>
    <t>NZVNISS2005AEAB</t>
  </si>
  <si>
    <t>Micra</t>
  </si>
  <si>
    <t>HANSON</t>
  </si>
  <si>
    <t xml:space="preserve">MT COOK </t>
  </si>
  <si>
    <t>NZVFORD2006AEHG</t>
  </si>
  <si>
    <t>jfh250</t>
  </si>
  <si>
    <t>XLT Double Cab</t>
  </si>
  <si>
    <t>BATELEUR</t>
  </si>
  <si>
    <t>NZVHOND2006AEGV</t>
  </si>
  <si>
    <t>Airwave</t>
  </si>
  <si>
    <t>BLACKBURN</t>
  </si>
  <si>
    <t>NZVSUZU2010AEAY</t>
  </si>
  <si>
    <t xml:space="preserve">RS416 </t>
  </si>
  <si>
    <t>GRACE</t>
  </si>
  <si>
    <t xml:space="preserve">TAURANGA SOUTH </t>
  </si>
  <si>
    <t>NZVTOYO2015AEBS</t>
  </si>
  <si>
    <t>jsg415</t>
  </si>
  <si>
    <t>38A</t>
  </si>
  <si>
    <t>CHATTO CREEK-SPRINGVALE</t>
  </si>
  <si>
    <t xml:space="preserve">CHATTO CREEK </t>
  </si>
  <si>
    <t>NZVHOLD2014AEAJ</t>
  </si>
  <si>
    <t>Trax</t>
  </si>
  <si>
    <t>TJ</t>
  </si>
  <si>
    <t>49A</t>
  </si>
  <si>
    <t>QUEEN MARY</t>
  </si>
  <si>
    <t>NZVMITS2016AEBI</t>
  </si>
  <si>
    <t>GSR</t>
  </si>
  <si>
    <t xml:space="preserve">GS44 </t>
  </si>
  <si>
    <t>ORCHY</t>
  </si>
  <si>
    <t xml:space="preserve">SOUTHGATE </t>
  </si>
  <si>
    <t>NZVSUBA2008AEDG</t>
  </si>
  <si>
    <t>WHITLEY</t>
  </si>
  <si>
    <t>NZVHOLD2015AEAH</t>
  </si>
  <si>
    <t>jdq481</t>
  </si>
  <si>
    <t>Barina Spark</t>
  </si>
  <si>
    <t>CD</t>
  </si>
  <si>
    <t xml:space="preserve">MJ </t>
  </si>
  <si>
    <t>STATE HIGHWAY TWO</t>
  </si>
  <si>
    <t xml:space="preserve">MANGATAINOKA </t>
  </si>
  <si>
    <t>NZVMAZD1993AEJT</t>
  </si>
  <si>
    <t>xq9842</t>
  </si>
  <si>
    <t>REIMERS</t>
  </si>
  <si>
    <t>NZVBMW_1999AEAI</t>
  </si>
  <si>
    <t>COURT</t>
  </si>
  <si>
    <t xml:space="preserve">THAMES </t>
  </si>
  <si>
    <t>NZVHOND2006AEFI</t>
  </si>
  <si>
    <t>HAMPSHIRE</t>
  </si>
  <si>
    <t xml:space="preserve">ARANUI </t>
  </si>
  <si>
    <t>NZVNISS2005AECK</t>
  </si>
  <si>
    <t>JFY911</t>
  </si>
  <si>
    <t>Bluebird Sylphy</t>
  </si>
  <si>
    <t>JAMES</t>
  </si>
  <si>
    <t xml:space="preserve">WHAKATANE </t>
  </si>
  <si>
    <t>NZVHYUN2014AEAL</t>
  </si>
  <si>
    <t>hmy878</t>
  </si>
  <si>
    <t>I20</t>
  </si>
  <si>
    <t>DRIFTWOOD</t>
  </si>
  <si>
    <t>NZVTOYO2008AEDZ</t>
  </si>
  <si>
    <t>ens768</t>
  </si>
  <si>
    <t>FENTON</t>
  </si>
  <si>
    <t xml:space="preserve">STRATFORD </t>
  </si>
  <si>
    <t>NZVTOYO2006AECC</t>
  </si>
  <si>
    <t>SUNSHINE</t>
  </si>
  <si>
    <t xml:space="preserve">PARAPARAUMU </t>
  </si>
  <si>
    <t>NZVHOLD2014AECT</t>
  </si>
  <si>
    <t>kfw611</t>
  </si>
  <si>
    <t xml:space="preserve">WANAKA </t>
  </si>
  <si>
    <t>NZVMAZD2002AEEF</t>
  </si>
  <si>
    <t>gks38</t>
  </si>
  <si>
    <t>STARK</t>
  </si>
  <si>
    <t xml:space="preserve">DURIE HILL </t>
  </si>
  <si>
    <t>NZVMERC1987AEAP</t>
  </si>
  <si>
    <t>TARBERT</t>
  </si>
  <si>
    <t>NZVHOLD2015AEBW</t>
  </si>
  <si>
    <t>jec735</t>
  </si>
  <si>
    <t>MAIN SOUTH</t>
  </si>
  <si>
    <t xml:space="preserve">HORNBY </t>
  </si>
  <si>
    <t>NZVTOYO2016AECQ</t>
  </si>
  <si>
    <t>klk266</t>
  </si>
  <si>
    <t>GXL</t>
  </si>
  <si>
    <t xml:space="preserve">ASA44R </t>
  </si>
  <si>
    <t>BARRACK</t>
  </si>
  <si>
    <t>NZVSUBA2005AEAZ</t>
  </si>
  <si>
    <t>GTR318</t>
  </si>
  <si>
    <t>ALEXANDER</t>
  </si>
  <si>
    <t>NZVMITS2007AEFT</t>
  </si>
  <si>
    <t>kgy814</t>
  </si>
  <si>
    <t>PORTAL</t>
  </si>
  <si>
    <t xml:space="preserve">BEERESCOURT </t>
  </si>
  <si>
    <t>NZVKIA_2016AECG</t>
  </si>
  <si>
    <t>Optima</t>
  </si>
  <si>
    <t>29B</t>
  </si>
  <si>
    <t>CUTTEN</t>
  </si>
  <si>
    <t xml:space="preserve">SOUTH DUNEDIN </t>
  </si>
  <si>
    <t>NZVHYUN2016AEAX</t>
  </si>
  <si>
    <t>Elite Limited</t>
  </si>
  <si>
    <t xml:space="preserve">DM </t>
  </si>
  <si>
    <t>4C</t>
  </si>
  <si>
    <t>ANTONIO</t>
  </si>
  <si>
    <t>NZVTOYO2004AEIA</t>
  </si>
  <si>
    <t>ftb581</t>
  </si>
  <si>
    <t>PHAR LAP</t>
  </si>
  <si>
    <t>NZVMITS2006AEEE</t>
  </si>
  <si>
    <t>M</t>
  </si>
  <si>
    <t>TAHORA</t>
  </si>
  <si>
    <t>NZVHOND2007AEEN</t>
  </si>
  <si>
    <t>THE</t>
  </si>
  <si>
    <t xml:space="preserve">WELLINGTON </t>
  </si>
  <si>
    <t>NZVHYUN2014AEAA</t>
  </si>
  <si>
    <t>IX35</t>
  </si>
  <si>
    <t>Series II</t>
  </si>
  <si>
    <t>SHARP</t>
  </si>
  <si>
    <t xml:space="preserve">AONGATETE </t>
  </si>
  <si>
    <t>NZVHOLD2005AEAS</t>
  </si>
  <si>
    <t>khm857</t>
  </si>
  <si>
    <t>SV6</t>
  </si>
  <si>
    <t>COMPTON</t>
  </si>
  <si>
    <t xml:space="preserve">TAITA </t>
  </si>
  <si>
    <t>NZVNISS2016AEAJ</t>
  </si>
  <si>
    <t>kft38</t>
  </si>
  <si>
    <t>Navara ST-X</t>
  </si>
  <si>
    <t>NP300</t>
  </si>
  <si>
    <t>7 Sp Sports Automatic</t>
  </si>
  <si>
    <t>KIWI</t>
  </si>
  <si>
    <t xml:space="preserve">MASTERTON </t>
  </si>
  <si>
    <t xml:space="preserve">TE PUNA </t>
  </si>
  <si>
    <t>DOMINION PARK</t>
  </si>
  <si>
    <t xml:space="preserve">JOHNSONVILLE </t>
  </si>
  <si>
    <t>NZVSSAN2016AEAN</t>
  </si>
  <si>
    <t>Sports</t>
  </si>
  <si>
    <t xml:space="preserve">ARDMORE </t>
  </si>
  <si>
    <t>NZVTOYO2010AEGE</t>
  </si>
  <si>
    <t>Fielder S</t>
  </si>
  <si>
    <t>NZVTOYO2016AEEQ</t>
  </si>
  <si>
    <t>CARDOME</t>
  </si>
  <si>
    <t>NZVBMW_2007AE24</t>
  </si>
  <si>
    <t>hpc526</t>
  </si>
  <si>
    <t>550i</t>
  </si>
  <si>
    <t xml:space="preserve">E60 </t>
  </si>
  <si>
    <t>MAKIRIKIRI</t>
  </si>
  <si>
    <t xml:space="preserve">MARTON </t>
  </si>
  <si>
    <t>NZVJEEP2014AEAP</t>
  </si>
  <si>
    <t>HOWDEN</t>
  </si>
  <si>
    <t xml:space="preserve">WHATAWHATA </t>
  </si>
  <si>
    <t>NZVSUZU2007AEFU</t>
  </si>
  <si>
    <t>KAD896</t>
  </si>
  <si>
    <t>SR2</t>
  </si>
  <si>
    <t>MAKARETU</t>
  </si>
  <si>
    <t xml:space="preserve">ASHLEY CLINTON </t>
  </si>
  <si>
    <t>NZVTOYO1996AEMV</t>
  </si>
  <si>
    <t>L Touring</t>
  </si>
  <si>
    <t>KINGS</t>
  </si>
  <si>
    <t xml:space="preserve">PAIHIA </t>
  </si>
  <si>
    <t>NZVSUBA2001AEAT</t>
  </si>
  <si>
    <t>RIMU</t>
  </si>
  <si>
    <t xml:space="preserve">OTANGAREI </t>
  </si>
  <si>
    <t>NZVSUZU2000AEAY</t>
  </si>
  <si>
    <t>zn6641</t>
  </si>
  <si>
    <t>Alto</t>
  </si>
  <si>
    <t>CROSBY</t>
  </si>
  <si>
    <t>NZVMERC2006AEBT</t>
  </si>
  <si>
    <t>CLK</t>
  </si>
  <si>
    <t>Avantgarde</t>
  </si>
  <si>
    <t xml:space="preserve">C209 </t>
  </si>
  <si>
    <t>WAETFORD</t>
  </si>
  <si>
    <t xml:space="preserve">MATAPOURI </t>
  </si>
  <si>
    <t>NZVHOND2003AECR</t>
  </si>
  <si>
    <t>bhe552</t>
  </si>
  <si>
    <t>LANDSDOWNE</t>
  </si>
  <si>
    <t xml:space="preserve">CASHMERE </t>
  </si>
  <si>
    <t>NZVMAZD2005AEBW</t>
  </si>
  <si>
    <t>cuc167</t>
  </si>
  <si>
    <t>Bounty</t>
  </si>
  <si>
    <t>SDX</t>
  </si>
  <si>
    <t>Cab Chassis</t>
  </si>
  <si>
    <t>MACDONALD</t>
  </si>
  <si>
    <t xml:space="preserve">GERALDINE </t>
  </si>
  <si>
    <t>NZVTOYO2005AEGC</t>
  </si>
  <si>
    <t>ROSSER</t>
  </si>
  <si>
    <t xml:space="preserve">HUNTLY </t>
  </si>
  <si>
    <t>NZVMITS2007AEFU</t>
  </si>
  <si>
    <t>Galant</t>
  </si>
  <si>
    <t>Fortis Sport</t>
  </si>
  <si>
    <t>TOTARA</t>
  </si>
  <si>
    <t>NZVSUZU2005AEFK</t>
  </si>
  <si>
    <t>XS</t>
  </si>
  <si>
    <t>MOOREFIELD</t>
  </si>
  <si>
    <t>NZVTOYO2007AECT</t>
  </si>
  <si>
    <t xml:space="preserve">KUN16R </t>
  </si>
  <si>
    <t xml:space="preserve">BELL BLOCK </t>
  </si>
  <si>
    <t>NZVTOYO2002AEDJ</t>
  </si>
  <si>
    <t>Echo</t>
  </si>
  <si>
    <t>FERGY</t>
  </si>
  <si>
    <t>NZVTOYO2010AEBB</t>
  </si>
  <si>
    <t>fru664</t>
  </si>
  <si>
    <t xml:space="preserve">ACA33R </t>
  </si>
  <si>
    <t>LEVLEY</t>
  </si>
  <si>
    <t xml:space="preserve">KATIKATI </t>
  </si>
  <si>
    <t>SHARPLES</t>
  </si>
  <si>
    <t xml:space="preserve">SOMERVILLE </t>
  </si>
  <si>
    <t>grb132</t>
  </si>
  <si>
    <t>HINAU</t>
  </si>
  <si>
    <t>NZVMITS2007AEDR</t>
  </si>
  <si>
    <t>KQT566</t>
  </si>
  <si>
    <t>VR-X</t>
  </si>
  <si>
    <t>MACFARLANE</t>
  </si>
  <si>
    <t>del806</t>
  </si>
  <si>
    <t>MCGARVEY</t>
  </si>
  <si>
    <t>NZVTOYO2004AEKZ</t>
  </si>
  <si>
    <t>SSR-X</t>
  </si>
  <si>
    <t>ROXBY</t>
  </si>
  <si>
    <t xml:space="preserve">SOUTH HILL </t>
  </si>
  <si>
    <t>NZVSUBA2005AEEC</t>
  </si>
  <si>
    <t>hfn216</t>
  </si>
  <si>
    <t>B4 BSport</t>
  </si>
  <si>
    <t>TENNESSEE</t>
  </si>
  <si>
    <t>NZVBMW_2006AECS</t>
  </si>
  <si>
    <t>X3</t>
  </si>
  <si>
    <t xml:space="preserve">E83 </t>
  </si>
  <si>
    <t>ALMOND</t>
  </si>
  <si>
    <t>NZVFIAT2015AEAS</t>
  </si>
  <si>
    <t>Fiat</t>
  </si>
  <si>
    <t>Panda</t>
  </si>
  <si>
    <t>Lounge</t>
  </si>
  <si>
    <t>5 Sp Seq. Manual Auto-Clutch</t>
  </si>
  <si>
    <t>TOPAZ</t>
  </si>
  <si>
    <t xml:space="preserve">BIRCHVILLE </t>
  </si>
  <si>
    <t>NZVTOYO1996AEAL</t>
  </si>
  <si>
    <t>ur8857</t>
  </si>
  <si>
    <t>OMAHAU</t>
  </si>
  <si>
    <t xml:space="preserve">TWIZEL </t>
  </si>
  <si>
    <t>NZVMAZD2013AEAG</t>
  </si>
  <si>
    <t>hpf344</t>
  </si>
  <si>
    <t xml:space="preserve">GJ </t>
  </si>
  <si>
    <t>NZVAUDI2010AEH3</t>
  </si>
  <si>
    <t>VAUXHALL</t>
  </si>
  <si>
    <t>NZVTOYO2002AEIT</t>
  </si>
  <si>
    <t xml:space="preserve">NCP60 </t>
  </si>
  <si>
    <t>KAKANUI</t>
  </si>
  <si>
    <t>NZVHOND1997AEUV</t>
  </si>
  <si>
    <t>Torneo</t>
  </si>
  <si>
    <t>VTS</t>
  </si>
  <si>
    <t>WOBURN</t>
  </si>
  <si>
    <t>NZVVOLV2014AEHB</t>
  </si>
  <si>
    <t>hzn55</t>
  </si>
  <si>
    <t>V40</t>
  </si>
  <si>
    <t>Cross Country T5</t>
  </si>
  <si>
    <t>ANCHORAGE</t>
  </si>
  <si>
    <t xml:space="preserve">HARURU </t>
  </si>
  <si>
    <t>NZVHOND2003AEFS</t>
  </si>
  <si>
    <t>CLARICE</t>
  </si>
  <si>
    <t>NZVSUBA2012AEAK</t>
  </si>
  <si>
    <t>glw860</t>
  </si>
  <si>
    <t xml:space="preserve">5GEN </t>
  </si>
  <si>
    <t>OAK</t>
  </si>
  <si>
    <t xml:space="preserve">NAWTON </t>
  </si>
  <si>
    <t>NZVTOYO2007AEJI</t>
  </si>
  <si>
    <t>Passo</t>
  </si>
  <si>
    <t>DONNELLEY</t>
  </si>
  <si>
    <t>NZVMITS1994AEHO</t>
  </si>
  <si>
    <t>der526</t>
  </si>
  <si>
    <t>4WD</t>
  </si>
  <si>
    <t>RED SWAMP</t>
  </si>
  <si>
    <t xml:space="preserve">KAIKOURA </t>
  </si>
  <si>
    <t>NZVTOYO2013AEAM</t>
  </si>
  <si>
    <t>MEAD</t>
  </si>
  <si>
    <t xml:space="preserve">AVONDALE </t>
  </si>
  <si>
    <t>NZVHOLD2015AECZ</t>
  </si>
  <si>
    <t xml:space="preserve">NGARUAWAHIA </t>
  </si>
  <si>
    <t>NZVHYUN2015AEAW</t>
  </si>
  <si>
    <t>Elite</t>
  </si>
  <si>
    <t xml:space="preserve">RB </t>
  </si>
  <si>
    <t>KELWYN</t>
  </si>
  <si>
    <t>NZVHOND1999AEYM</t>
  </si>
  <si>
    <t xml:space="preserve">2nd Gen </t>
  </si>
  <si>
    <t>WEYBRIDGE</t>
  </si>
  <si>
    <t>NZVVOLK2015AEEA</t>
  </si>
  <si>
    <t xml:space="preserve">VII </t>
  </si>
  <si>
    <t>ROTHERHAM</t>
  </si>
  <si>
    <t xml:space="preserve">WEST MELTON </t>
  </si>
  <si>
    <t>NZVFORD2002AEBH</t>
  </si>
  <si>
    <t>HPB984</t>
  </si>
  <si>
    <t>Explorer</t>
  </si>
  <si>
    <t xml:space="preserve">UT </t>
  </si>
  <si>
    <t>152A</t>
  </si>
  <si>
    <t>FAVONA</t>
  </si>
  <si>
    <t xml:space="preserve">FAVONA </t>
  </si>
  <si>
    <t>MAIN</t>
  </si>
  <si>
    <t xml:space="preserve">WAIRIO </t>
  </si>
  <si>
    <t>NZVTOYO1998AEEX</t>
  </si>
  <si>
    <t>THACKERAY</t>
  </si>
  <si>
    <t xml:space="preserve">HAMILTON </t>
  </si>
  <si>
    <t>jhe548</t>
  </si>
  <si>
    <t>HAYCOCK</t>
  </si>
  <si>
    <t>NZVVOLK2005AEAL</t>
  </si>
  <si>
    <t>gyr190</t>
  </si>
  <si>
    <t xml:space="preserve">1Y </t>
  </si>
  <si>
    <t>Cabriolet</t>
  </si>
  <si>
    <t>CLOVELLY</t>
  </si>
  <si>
    <t xml:space="preserve">BUCKLANDS BEACH </t>
  </si>
  <si>
    <t>NZVBMW_1995AECR</t>
  </si>
  <si>
    <t>328i</t>
  </si>
  <si>
    <t xml:space="preserve">E36 </t>
  </si>
  <si>
    <t>CLARKS</t>
  </si>
  <si>
    <t xml:space="preserve">HOBSONVILLE </t>
  </si>
  <si>
    <t>NZVTOYO2003AECV</t>
  </si>
  <si>
    <t>ezn521</t>
  </si>
  <si>
    <t>20A</t>
  </si>
  <si>
    <t>ALFORD FOREST</t>
  </si>
  <si>
    <t>Fgf239</t>
  </si>
  <si>
    <t>MIRAMAR</t>
  </si>
  <si>
    <t>NZVDAIH2009AEAE</t>
  </si>
  <si>
    <t>ewg916</t>
  </si>
  <si>
    <t>Daihatsu</t>
  </si>
  <si>
    <t>Sirion</t>
  </si>
  <si>
    <t>312C</t>
  </si>
  <si>
    <t>MACKAY</t>
  </si>
  <si>
    <t>NZVTOYO2009AEDR</t>
  </si>
  <si>
    <t>fcy897</t>
  </si>
  <si>
    <t>LANARK</t>
  </si>
  <si>
    <t>NZVSUZU2017AEAI</t>
  </si>
  <si>
    <t>PANAMA</t>
  </si>
  <si>
    <t>NZVSUBA2006AECG</t>
  </si>
  <si>
    <t>B4</t>
  </si>
  <si>
    <t>NZVMAZD1998AEGA</t>
  </si>
  <si>
    <t>MX-5</t>
  </si>
  <si>
    <t>BADER</t>
  </si>
  <si>
    <t>NZVMITS2007AEEO</t>
  </si>
  <si>
    <t>grj443</t>
  </si>
  <si>
    <t>VENTURA</t>
  </si>
  <si>
    <t xml:space="preserve">BULLS </t>
  </si>
  <si>
    <t>NZVSUBA2017AEAY</t>
  </si>
  <si>
    <t>XV</t>
  </si>
  <si>
    <t>2.0i Premium</t>
  </si>
  <si>
    <t>20B</t>
  </si>
  <si>
    <t>ABRAHAM</t>
  </si>
  <si>
    <t xml:space="preserve">ST JOHNS </t>
  </si>
  <si>
    <t>NZVVOLK2004AEBG</t>
  </si>
  <si>
    <t>GREENHITHE</t>
  </si>
  <si>
    <t xml:space="preserve">GREENHITHE </t>
  </si>
  <si>
    <t>NZVNISS2004AEFM</t>
  </si>
  <si>
    <t>Latio</t>
  </si>
  <si>
    <t>DUNKIRK</t>
  </si>
  <si>
    <t>NZVSUBA2006AEBL</t>
  </si>
  <si>
    <t>Outback</t>
  </si>
  <si>
    <t>TAMAKI</t>
  </si>
  <si>
    <t xml:space="preserve">TAHUNANUI </t>
  </si>
  <si>
    <t>NZVTOYO2004AEHT</t>
  </si>
  <si>
    <t>Avensis</t>
  </si>
  <si>
    <t>Li</t>
  </si>
  <si>
    <t>PAKURANGA</t>
  </si>
  <si>
    <t xml:space="preserve">PAKURANGA </t>
  </si>
  <si>
    <t>NZVMERC2006AEFP</t>
  </si>
  <si>
    <t xml:space="preserve">W211 </t>
  </si>
  <si>
    <t>7 Sp Automatic</t>
  </si>
  <si>
    <t>GLOUCESTER</t>
  </si>
  <si>
    <t>NZVMITS2011AEAQ</t>
  </si>
  <si>
    <t>NGAHUE</t>
  </si>
  <si>
    <t>NZVHOND2006AEAJ</t>
  </si>
  <si>
    <t>dqy931</t>
  </si>
  <si>
    <t>BREEZES</t>
  </si>
  <si>
    <t>NZVDODG2012AEAD</t>
  </si>
  <si>
    <t>RT</t>
  </si>
  <si>
    <t>4A</t>
  </si>
  <si>
    <t>MELANIE</t>
  </si>
  <si>
    <t>NZVNISS2004AEDW</t>
  </si>
  <si>
    <t>jtm515</t>
  </si>
  <si>
    <t>LUXMORE</t>
  </si>
  <si>
    <t xml:space="preserve">TE ANAU </t>
  </si>
  <si>
    <t>NZVHYUN2007AEBN</t>
  </si>
  <si>
    <t>edl839</t>
  </si>
  <si>
    <t>Sonata</t>
  </si>
  <si>
    <t>CRDi Elite</t>
  </si>
  <si>
    <t>546B</t>
  </si>
  <si>
    <t>GLENFIELD</t>
  </si>
  <si>
    <t>NZVSUZU2010AEAU</t>
  </si>
  <si>
    <t>ATKINSON</t>
  </si>
  <si>
    <t>NZVTOYO2005AEGD</t>
  </si>
  <si>
    <t>KLH662</t>
  </si>
  <si>
    <t>HUDSON</t>
  </si>
  <si>
    <t xml:space="preserve">FLAXMERE </t>
  </si>
  <si>
    <t>NZVMAZD2015AEBD</t>
  </si>
  <si>
    <t>JFS172</t>
  </si>
  <si>
    <t>DEVON</t>
  </si>
  <si>
    <t xml:space="preserve">MOSSBURN </t>
  </si>
  <si>
    <t>NZVNISS2006AEBT</t>
  </si>
  <si>
    <t>dmz722</t>
  </si>
  <si>
    <t>X-Trail</t>
  </si>
  <si>
    <t xml:space="preserve">T30 II </t>
  </si>
  <si>
    <t>MATARANGI</t>
  </si>
  <si>
    <t>NZVHOND2012AEDZ</t>
  </si>
  <si>
    <t>Euro Civic</t>
  </si>
  <si>
    <t>HARRY ELL</t>
  </si>
  <si>
    <t>NZVNISS2013AECZ</t>
  </si>
  <si>
    <t>jbp30</t>
  </si>
  <si>
    <t xml:space="preserve">N17 </t>
  </si>
  <si>
    <t>MILLINGTON</t>
  </si>
  <si>
    <t xml:space="preserve">MAUNU </t>
  </si>
  <si>
    <t>NZVTOYO1999AEEO</t>
  </si>
  <si>
    <t>Landcruiser Prado</t>
  </si>
  <si>
    <t xml:space="preserve">VZJ95R </t>
  </si>
  <si>
    <t>ORMOND</t>
  </si>
  <si>
    <t xml:space="preserve">RIVERDALE </t>
  </si>
  <si>
    <t>NZVTOYO2005AEGQ</t>
  </si>
  <si>
    <t>hlr292</t>
  </si>
  <si>
    <t>Runx S</t>
  </si>
  <si>
    <t>GILNOCKIE</t>
  </si>
  <si>
    <t xml:space="preserve">EAST TAMAKI HEIGHTS </t>
  </si>
  <si>
    <t>NZVMAZD2006AEFM</t>
  </si>
  <si>
    <t>ksn226</t>
  </si>
  <si>
    <t>HALSWELL</t>
  </si>
  <si>
    <t xml:space="preserve">HILLMORTON </t>
  </si>
  <si>
    <t>NZVNISS2002AEDU</t>
  </si>
  <si>
    <t>epp83</t>
  </si>
  <si>
    <t>OLD NORTH</t>
  </si>
  <si>
    <t xml:space="preserve">KAIAPOI NORTH </t>
  </si>
  <si>
    <t>NZVMAZD2007AEDQ</t>
  </si>
  <si>
    <t>jug299</t>
  </si>
  <si>
    <t>Premacy</t>
  </si>
  <si>
    <t>KELVIN HART</t>
  </si>
  <si>
    <t>NZVHOLD2012AEBH</t>
  </si>
  <si>
    <t>VE Series II</t>
  </si>
  <si>
    <t>CAMP</t>
  </si>
  <si>
    <t xml:space="preserve">LINTON MILITARY CAMP </t>
  </si>
  <si>
    <t>NZVHYUN2015AEAM</t>
  </si>
  <si>
    <t>jbu131</t>
  </si>
  <si>
    <t xml:space="preserve">Series II </t>
  </si>
  <si>
    <t>CRANMER</t>
  </si>
  <si>
    <t>SQUARE</t>
  </si>
  <si>
    <t>NZVDAIH2008AEAB</t>
  </si>
  <si>
    <t>eph977</t>
  </si>
  <si>
    <t>HEWLETT</t>
  </si>
  <si>
    <t>NZVKIA_2008AEAL</t>
  </si>
  <si>
    <t>FFN701</t>
  </si>
  <si>
    <t>GADSBY</t>
  </si>
  <si>
    <t>cdd756</t>
  </si>
  <si>
    <t>102B</t>
  </si>
  <si>
    <t>DODSON VALLEY</t>
  </si>
  <si>
    <t xml:space="preserve">ATAWHAI </t>
  </si>
  <si>
    <t>NZVTOYO2013AEBF</t>
  </si>
  <si>
    <t>krf713</t>
  </si>
  <si>
    <t>NZVMERC2009AEYC</t>
  </si>
  <si>
    <t>ML</t>
  </si>
  <si>
    <t xml:space="preserve">W164 </t>
  </si>
  <si>
    <t>NZVMITS2002AEEX</t>
  </si>
  <si>
    <t>Cedia</t>
  </si>
  <si>
    <t>KAWAKA</t>
  </si>
  <si>
    <t xml:space="preserve">MOUNT MAUNGANUI </t>
  </si>
  <si>
    <t>NZVSUZU2003AEBW</t>
  </si>
  <si>
    <t>Liana</t>
  </si>
  <si>
    <t xml:space="preserve">RH416 Type 3 </t>
  </si>
  <si>
    <t>EDWARD</t>
  </si>
  <si>
    <t xml:space="preserve">PREBBLETON </t>
  </si>
  <si>
    <t>NZVCITR2005AEBS</t>
  </si>
  <si>
    <t>0idad</t>
  </si>
  <si>
    <t>Citroen</t>
  </si>
  <si>
    <t>C5</t>
  </si>
  <si>
    <t>ST JOHNS</t>
  </si>
  <si>
    <t xml:space="preserve">TUAKAU </t>
  </si>
  <si>
    <t>NZVMITS2015AEAP</t>
  </si>
  <si>
    <t>ASX</t>
  </si>
  <si>
    <t>COLWILL</t>
  </si>
  <si>
    <t>NZVTOYO2006AEJI</t>
  </si>
  <si>
    <t>Sienta</t>
  </si>
  <si>
    <t>CLAYTON</t>
  </si>
  <si>
    <t>NZVMAZD2004AEFA</t>
  </si>
  <si>
    <t>Aero</t>
  </si>
  <si>
    <t>LEVERS</t>
  </si>
  <si>
    <t xml:space="preserve">MATUA </t>
  </si>
  <si>
    <t>NZVSUZU2007AEAK</t>
  </si>
  <si>
    <t>EAK886</t>
  </si>
  <si>
    <t>REDWOOD</t>
  </si>
  <si>
    <t>NZVHOLD2005AEBT</t>
  </si>
  <si>
    <t>dfl809</t>
  </si>
  <si>
    <t>MARUA</t>
  </si>
  <si>
    <t xml:space="preserve">HIKURANGI </t>
  </si>
  <si>
    <t>NZVMITS2003AECR</t>
  </si>
  <si>
    <t>OHIRO</t>
  </si>
  <si>
    <t>NZVNISS2009AEDX</t>
  </si>
  <si>
    <t>NV200</t>
  </si>
  <si>
    <t>Vanette 16S</t>
  </si>
  <si>
    <t>ATAWHAI</t>
  </si>
  <si>
    <t>NZVHOLD1993AEBY</t>
  </si>
  <si>
    <t>Club Sport</t>
  </si>
  <si>
    <t>VR</t>
  </si>
  <si>
    <t>OREGON</t>
  </si>
  <si>
    <t>NZVBMW_2008AEPE</t>
  </si>
  <si>
    <t>335i</t>
  </si>
  <si>
    <t xml:space="preserve">E91 </t>
  </si>
  <si>
    <t>HARTLEY</t>
  </si>
  <si>
    <t>NZVFORD2007AECD</t>
  </si>
  <si>
    <t xml:space="preserve">LS </t>
  </si>
  <si>
    <t>HIGBEE</t>
  </si>
  <si>
    <t xml:space="preserve">BRIDGE PA </t>
  </si>
  <si>
    <t>NZVMAZD2008AECG</t>
  </si>
  <si>
    <t>ERM99</t>
  </si>
  <si>
    <t>WAYNE FRANCIS</t>
  </si>
  <si>
    <t>NZVNISS2007AEDL</t>
  </si>
  <si>
    <t>ktl261</t>
  </si>
  <si>
    <t>VIDA</t>
  </si>
  <si>
    <t>NZVMAZD2007AEDH</t>
  </si>
  <si>
    <t>kak677</t>
  </si>
  <si>
    <t>PAKI</t>
  </si>
  <si>
    <t xml:space="preserve">HUNTLY WEST </t>
  </si>
  <si>
    <t>NZVPEUG2005AECF</t>
  </si>
  <si>
    <t>ST GEORGE</t>
  </si>
  <si>
    <t>NZVFORD2009AECQ</t>
  </si>
  <si>
    <t>fha94</t>
  </si>
  <si>
    <t>FG</t>
  </si>
  <si>
    <t xml:space="preserve">SILVERSTREAM </t>
  </si>
  <si>
    <t>NZVTOYO1999AEIK</t>
  </si>
  <si>
    <t>Spacio</t>
  </si>
  <si>
    <t>DOUGLAS</t>
  </si>
  <si>
    <t>NZVNISS2005AEGW</t>
  </si>
  <si>
    <t>Elgrand</t>
  </si>
  <si>
    <t>Highway Star</t>
  </si>
  <si>
    <t xml:space="preserve">E51 </t>
  </si>
  <si>
    <t>EIVERS</t>
  </si>
  <si>
    <t>NZVNISS2016AEAA</t>
  </si>
  <si>
    <t>kgu301</t>
  </si>
  <si>
    <t>Navara DX</t>
  </si>
  <si>
    <t>METCALFE</t>
  </si>
  <si>
    <t>NZVSUBA2003AEBD</t>
  </si>
  <si>
    <t>blb785</t>
  </si>
  <si>
    <t>XT Ltd</t>
  </si>
  <si>
    <t>NZVMAZD2005AEBV</t>
  </si>
  <si>
    <t>cse927</t>
  </si>
  <si>
    <t xml:space="preserve">B2500 </t>
  </si>
  <si>
    <t>WHAREORA</t>
  </si>
  <si>
    <t xml:space="preserve">TIKIPUNGA </t>
  </si>
  <si>
    <t>NZVNISS2011AEBY</t>
  </si>
  <si>
    <t>Juke</t>
  </si>
  <si>
    <t>SUMMER</t>
  </si>
  <si>
    <t xml:space="preserve">STANLEY POINT </t>
  </si>
  <si>
    <t>NZVHYUN2014AEBW</t>
  </si>
  <si>
    <t>39A</t>
  </si>
  <si>
    <t>ARMEIN</t>
  </si>
  <si>
    <t>NZVHOND2003AECF</t>
  </si>
  <si>
    <t>bna394</t>
  </si>
  <si>
    <t>HOLLYFORD</t>
  </si>
  <si>
    <t xml:space="preserve">CLOVER PARK </t>
  </si>
  <si>
    <t>NZVBMW_1999AEAS</t>
  </si>
  <si>
    <t>323i</t>
  </si>
  <si>
    <t>ADMIRALTY</t>
  </si>
  <si>
    <t xml:space="preserve">GULF HARBOUR </t>
  </si>
  <si>
    <t>NZVMAZD2004AEAP</t>
  </si>
  <si>
    <t>GRIFFITHS</t>
  </si>
  <si>
    <t xml:space="preserve">PUTARURU </t>
  </si>
  <si>
    <t>NZVMITS2006AEDK</t>
  </si>
  <si>
    <t>BEALEY</t>
  </si>
  <si>
    <t xml:space="preserve">HOKITIKA </t>
  </si>
  <si>
    <t>NZVPEUG2007AEBG</t>
  </si>
  <si>
    <t>dzy622</t>
  </si>
  <si>
    <t>PANORAMA</t>
  </si>
  <si>
    <t xml:space="preserve">CLIFTON </t>
  </si>
  <si>
    <t>NZVGMC_1994AEAB</t>
  </si>
  <si>
    <t>GMC</t>
  </si>
  <si>
    <t>Suburban</t>
  </si>
  <si>
    <t>1500 SL</t>
  </si>
  <si>
    <t>SHANAWAY</t>
  </si>
  <si>
    <t>NZVNISS2007AEDQ</t>
  </si>
  <si>
    <t>POOKS</t>
  </si>
  <si>
    <t>NZVHOND2004AEGU</t>
  </si>
  <si>
    <t>jks440</t>
  </si>
  <si>
    <t>Stream</t>
  </si>
  <si>
    <t xml:space="preserve">RN1 </t>
  </si>
  <si>
    <t>RESOLUTION</t>
  </si>
  <si>
    <t xml:space="preserve">BRYNDWR </t>
  </si>
  <si>
    <t>NZVTOYO2004AEHR</t>
  </si>
  <si>
    <t>30A</t>
  </si>
  <si>
    <t>ENNISMORE</t>
  </si>
  <si>
    <t>NZVFORD2011AEBN</t>
  </si>
  <si>
    <t>gcd42</t>
  </si>
  <si>
    <t>1293A</t>
  </si>
  <si>
    <t>ARARIMU</t>
  </si>
  <si>
    <t xml:space="preserve">ARARIMU </t>
  </si>
  <si>
    <t>NZVNISS2010AECV</t>
  </si>
  <si>
    <t>SADDLEBACK</t>
  </si>
  <si>
    <t xml:space="preserve">KARORI </t>
  </si>
  <si>
    <t>NZVMAZD2016AECF</t>
  </si>
  <si>
    <t>klp400</t>
  </si>
  <si>
    <t>CX-9</t>
  </si>
  <si>
    <t>MCCULLOCH</t>
  </si>
  <si>
    <t>NZVMAZD2001AEBG</t>
  </si>
  <si>
    <t xml:space="preserve">DW1052 </t>
  </si>
  <si>
    <t>LUCKENS</t>
  </si>
  <si>
    <t xml:space="preserve">WEST HARBOUR </t>
  </si>
  <si>
    <t>NZVTOYO2009PRXY</t>
  </si>
  <si>
    <t>GLENDALE</t>
  </si>
  <si>
    <t>NZVNISS2008AEFT</t>
  </si>
  <si>
    <t>15X</t>
  </si>
  <si>
    <t xml:space="preserve">E11 </t>
  </si>
  <si>
    <t>HOLDAWAY</t>
  </si>
  <si>
    <t xml:space="preserve">NORTHCOTE </t>
  </si>
  <si>
    <t>NZVHOND2008AEHG</t>
  </si>
  <si>
    <t>EVERSLEY</t>
  </si>
  <si>
    <t>NZVHOND2005AEGD</t>
  </si>
  <si>
    <t>Elysion</t>
  </si>
  <si>
    <t>NZVTOYO2015AEBR</t>
  </si>
  <si>
    <t>jmt669</t>
  </si>
  <si>
    <t>MERTON</t>
  </si>
  <si>
    <t xml:space="preserve">FERNSIDE </t>
  </si>
  <si>
    <t>NZVMAZD2006AEEO</t>
  </si>
  <si>
    <t>CARAGH</t>
  </si>
  <si>
    <t>NZVNISS2009AEBL</t>
  </si>
  <si>
    <t>eyn918</t>
  </si>
  <si>
    <t>REKA</t>
  </si>
  <si>
    <t xml:space="preserve">AKINA </t>
  </si>
  <si>
    <t>NZVHYUN2016AEAJ</t>
  </si>
  <si>
    <t>kaa499</t>
  </si>
  <si>
    <t xml:space="preserve">TL </t>
  </si>
  <si>
    <t>TOMKINS</t>
  </si>
  <si>
    <t xml:space="preserve">GREEN ISLAND </t>
  </si>
  <si>
    <t>NZVFORD2001AEHQ</t>
  </si>
  <si>
    <t>ack763</t>
  </si>
  <si>
    <t>XRi</t>
  </si>
  <si>
    <t xml:space="preserve">KQ </t>
  </si>
  <si>
    <t>Sports Hatch</t>
  </si>
  <si>
    <t>SOMME</t>
  </si>
  <si>
    <t xml:space="preserve">ARAMOHO </t>
  </si>
  <si>
    <t>kpg15</t>
  </si>
  <si>
    <t>FIFESHIRE</t>
  </si>
  <si>
    <t>NZVAUDI2006AECW</t>
  </si>
  <si>
    <t>S6</t>
  </si>
  <si>
    <t xml:space="preserve">4F </t>
  </si>
  <si>
    <t>NZVJEEP2009AEAJ</t>
  </si>
  <si>
    <t>Cherokee</t>
  </si>
  <si>
    <t xml:space="preserve">KK </t>
  </si>
  <si>
    <t>CAIRNMUIR</t>
  </si>
  <si>
    <t>NZVMERC2000AEBN</t>
  </si>
  <si>
    <t>dwa378</t>
  </si>
  <si>
    <t>CDi Avant</t>
  </si>
  <si>
    <t xml:space="preserve">W168 </t>
  </si>
  <si>
    <t>BELL</t>
  </si>
  <si>
    <t xml:space="preserve">WESTERN HEIGHTS </t>
  </si>
  <si>
    <t>NZVFORD2006AECO</t>
  </si>
  <si>
    <t>dtm863</t>
  </si>
  <si>
    <t>Fiesta</t>
  </si>
  <si>
    <t xml:space="preserve">WQ </t>
  </si>
  <si>
    <t>YTHAN</t>
  </si>
  <si>
    <t xml:space="preserve">APPLEBY </t>
  </si>
  <si>
    <t>NZVMERC2000AEBZ</t>
  </si>
  <si>
    <t>AMG</t>
  </si>
  <si>
    <t>POPES</t>
  </si>
  <si>
    <t>NZVRENA2016AEBH</t>
  </si>
  <si>
    <t>klw314</t>
  </si>
  <si>
    <t>Koleos</t>
  </si>
  <si>
    <t>Zen</t>
  </si>
  <si>
    <t>7 SP Constantly Variable Transmission</t>
  </si>
  <si>
    <t>KAKARIKI</t>
  </si>
  <si>
    <t>NZVHOND2005AEBB</t>
  </si>
  <si>
    <t>cnh419</t>
  </si>
  <si>
    <t>NZVTOYO2005AEGS</t>
  </si>
  <si>
    <t>JLU438</t>
  </si>
  <si>
    <t>XI</t>
  </si>
  <si>
    <t>ROBYN</t>
  </si>
  <si>
    <t>NZVMAZD2004AEBX</t>
  </si>
  <si>
    <t>JAMES LAURIE</t>
  </si>
  <si>
    <t>kes699</t>
  </si>
  <si>
    <t>MERVAN</t>
  </si>
  <si>
    <t>NZVNISS2015AECA</t>
  </si>
  <si>
    <t>jbw462</t>
  </si>
  <si>
    <t>CITRUS</t>
  </si>
  <si>
    <t xml:space="preserve">WAIHI BEACH </t>
  </si>
  <si>
    <t>NZVMITS2005AEAF</t>
  </si>
  <si>
    <t xml:space="preserve">CH </t>
  </si>
  <si>
    <t>TARRAS</t>
  </si>
  <si>
    <t xml:space="preserve">KELSON </t>
  </si>
  <si>
    <t>NZVSUZU2016AEBA</t>
  </si>
  <si>
    <t>khq133</t>
  </si>
  <si>
    <t>S-Cross</t>
  </si>
  <si>
    <t>173A</t>
  </si>
  <si>
    <t>FRANKLIN</t>
  </si>
  <si>
    <t>NZVMAZD1999AEDS</t>
  </si>
  <si>
    <t>V Spec</t>
  </si>
  <si>
    <t xml:space="preserve">NB30P1 </t>
  </si>
  <si>
    <t>Softtop</t>
  </si>
  <si>
    <t>NZVNISS1994AEEW</t>
  </si>
  <si>
    <t>Silvia</t>
  </si>
  <si>
    <t>GLENGARRY</t>
  </si>
  <si>
    <t>NZVFORD2012AECL</t>
  </si>
  <si>
    <t>glc839</t>
  </si>
  <si>
    <t>FG MkII</t>
  </si>
  <si>
    <t>TU ATU</t>
  </si>
  <si>
    <t xml:space="preserve">AHURIRI </t>
  </si>
  <si>
    <t>KBY299</t>
  </si>
  <si>
    <t>WILLIAMSON</t>
  </si>
  <si>
    <t xml:space="preserve">GREY LYNN </t>
  </si>
  <si>
    <t>NZVSUZU2000AEWU</t>
  </si>
  <si>
    <t>eye645</t>
  </si>
  <si>
    <t>FEILDING</t>
  </si>
  <si>
    <t xml:space="preserve">ADDINGTON </t>
  </si>
  <si>
    <t>NZVMITS2017AEAK</t>
  </si>
  <si>
    <t>Triton</t>
  </si>
  <si>
    <t>GLX-R</t>
  </si>
  <si>
    <t>OWHIRO BAY</t>
  </si>
  <si>
    <t xml:space="preserve">OWHIRO BAY </t>
  </si>
  <si>
    <t>NZVNISS2011AEDO</t>
  </si>
  <si>
    <t>370GT</t>
  </si>
  <si>
    <t>IRELAND</t>
  </si>
  <si>
    <t>NZVTOYO2013AEBE</t>
  </si>
  <si>
    <t>Previa</t>
  </si>
  <si>
    <t>ROTHERY</t>
  </si>
  <si>
    <t>NZVSUBA2015AEAN</t>
  </si>
  <si>
    <t>jky262</t>
  </si>
  <si>
    <t>WRX</t>
  </si>
  <si>
    <t>HORSE RANGE</t>
  </si>
  <si>
    <t xml:space="preserve">PALMERSTON </t>
  </si>
  <si>
    <t>NZVSUZU2011AEAD</t>
  </si>
  <si>
    <t>JLX</t>
  </si>
  <si>
    <t xml:space="preserve">JB </t>
  </si>
  <si>
    <t>ELDONWOOD</t>
  </si>
  <si>
    <t>NZVVOLK2007AEAS</t>
  </si>
  <si>
    <t>SYMONDS</t>
  </si>
  <si>
    <t xml:space="preserve">ROYAL OAK </t>
  </si>
  <si>
    <t>NZVCHRY2007AEAR</t>
  </si>
  <si>
    <t>Chrysler</t>
  </si>
  <si>
    <t>300C</t>
  </si>
  <si>
    <t>SRT8</t>
  </si>
  <si>
    <t>NZVTOYO1991AEVE</t>
  </si>
  <si>
    <t>hls478</t>
  </si>
  <si>
    <t>VX Limited</t>
  </si>
  <si>
    <t>FOOTHILLS</t>
  </si>
  <si>
    <t xml:space="preserve">OKUKU </t>
  </si>
  <si>
    <t>NZVBMW_2007AE3F</t>
  </si>
  <si>
    <t>Knm489</t>
  </si>
  <si>
    <t>SE si</t>
  </si>
  <si>
    <t>BOYES</t>
  </si>
  <si>
    <t>NZVTOYO2015AEFE</t>
  </si>
  <si>
    <t>JPF606</t>
  </si>
  <si>
    <t xml:space="preserve">GUN123R </t>
  </si>
  <si>
    <t>2C</t>
  </si>
  <si>
    <t>HINEMOA</t>
  </si>
  <si>
    <t>NZVFIAT2001AEAP</t>
  </si>
  <si>
    <t>ABQ535</t>
  </si>
  <si>
    <t>Punto</t>
  </si>
  <si>
    <t>WILLIAMS</t>
  </si>
  <si>
    <t>NZVMITS2017AEAX</t>
  </si>
  <si>
    <t>BRADNOR MEADOWS</t>
  </si>
  <si>
    <t>NZVKIA_2016AEAR</t>
  </si>
  <si>
    <t>EX Urban</t>
  </si>
  <si>
    <t>190A</t>
  </si>
  <si>
    <t>UNIVERSAL</t>
  </si>
  <si>
    <t>LATHAM</t>
  </si>
  <si>
    <t>NZVTOYO2008AEHT</t>
  </si>
  <si>
    <t>1 Sp CVT</t>
  </si>
  <si>
    <t>HEATHCOTE</t>
  </si>
  <si>
    <t>NZVSUBA2000AECB</t>
  </si>
  <si>
    <t>fja907</t>
  </si>
  <si>
    <t>42A</t>
  </si>
  <si>
    <t>FRUITVALE</t>
  </si>
  <si>
    <t>NZVNISS2017AEAZ</t>
  </si>
  <si>
    <t>ksq916</t>
  </si>
  <si>
    <t>7 SP Automatic</t>
  </si>
  <si>
    <t>NZVMAZD2013AEAZ</t>
  </si>
  <si>
    <t xml:space="preserve">BL1072 </t>
  </si>
  <si>
    <t>TAURANGA DIRECT</t>
  </si>
  <si>
    <t xml:space="preserve">HAMURANA </t>
  </si>
  <si>
    <t>NZVTOYO2006AEIU</t>
  </si>
  <si>
    <t>ROBINSONS</t>
  </si>
  <si>
    <t xml:space="preserve">LADBROOKS </t>
  </si>
  <si>
    <t>NZVISUZ1988AECL</t>
  </si>
  <si>
    <t>Faster</t>
  </si>
  <si>
    <t>FERRIS</t>
  </si>
  <si>
    <t>NZVISUZ2017AEAA</t>
  </si>
  <si>
    <t>D-Max</t>
  </si>
  <si>
    <t>105B</t>
  </si>
  <si>
    <t>SMITH</t>
  </si>
  <si>
    <t>NZVHOLD2016AEAH</t>
  </si>
  <si>
    <t>VFII</t>
  </si>
  <si>
    <t>PRIMROSE HILL</t>
  </si>
  <si>
    <t xml:space="preserve">CASEBROOK </t>
  </si>
  <si>
    <t>NZVNISS1998AEDJ</t>
  </si>
  <si>
    <t>xl1049</t>
  </si>
  <si>
    <t>50A</t>
  </si>
  <si>
    <t>TARGET</t>
  </si>
  <si>
    <t xml:space="preserve">TOTARA VALE </t>
  </si>
  <si>
    <t>NZVHOND2010AECQ</t>
  </si>
  <si>
    <t>fmf369</t>
  </si>
  <si>
    <t>Civic</t>
  </si>
  <si>
    <t>5 Sp Constantly Variable Transmission</t>
  </si>
  <si>
    <t>SUNGROVE</t>
  </si>
  <si>
    <t xml:space="preserve">SUNNYVALE </t>
  </si>
  <si>
    <t>NZVBMW_2007AE9B</t>
  </si>
  <si>
    <t>X5</t>
  </si>
  <si>
    <t xml:space="preserve">E70 </t>
  </si>
  <si>
    <t>GOA</t>
  </si>
  <si>
    <t>NZVHYUN2011AEBJ</t>
  </si>
  <si>
    <t>Elantra</t>
  </si>
  <si>
    <t>CARDIFF</t>
  </si>
  <si>
    <t>NZVMITS2014AEAC</t>
  </si>
  <si>
    <t xml:space="preserve">STOKES VALLEY </t>
  </si>
  <si>
    <t>NZVNISS2005AECB</t>
  </si>
  <si>
    <t>March</t>
  </si>
  <si>
    <t>75N</t>
  </si>
  <si>
    <t>NZVFORD2008AEDS</t>
  </si>
  <si>
    <t>BRIARMONT</t>
  </si>
  <si>
    <t>NZVMAZD2014AEAX</t>
  </si>
  <si>
    <t>36A</t>
  </si>
  <si>
    <t>WAIRIKI</t>
  </si>
  <si>
    <t>NZVMAZD2009AEDE</t>
  </si>
  <si>
    <t>20C</t>
  </si>
  <si>
    <t>NZVMITS2004AECM</t>
  </si>
  <si>
    <t>fft612</t>
  </si>
  <si>
    <t>PHOEBE</t>
  </si>
  <si>
    <t xml:space="preserve">SUNNYBROOK </t>
  </si>
  <si>
    <t>NZVTOYO2012AECU</t>
  </si>
  <si>
    <t>Prius c</t>
  </si>
  <si>
    <t>s-Tech</t>
  </si>
  <si>
    <t xml:space="preserve">NHP10R </t>
  </si>
  <si>
    <t>19A</t>
  </si>
  <si>
    <t>KUAKA</t>
  </si>
  <si>
    <t>NZVTOYO2010AEDD</t>
  </si>
  <si>
    <t>MAIN NORTH</t>
  </si>
  <si>
    <t xml:space="preserve">BAY VIEW </t>
  </si>
  <si>
    <t>krk888</t>
  </si>
  <si>
    <t>BATTERSBY</t>
  </si>
  <si>
    <t>NZVTOYO2013AECS</t>
  </si>
  <si>
    <t>gyp633</t>
  </si>
  <si>
    <t>CASTLETON</t>
  </si>
  <si>
    <t>NZVRENA2007AEAB</t>
  </si>
  <si>
    <t>efl705</t>
  </si>
  <si>
    <t xml:space="preserve">III </t>
  </si>
  <si>
    <t>STATE HIGHWAY ONE</t>
  </si>
  <si>
    <t xml:space="preserve">OHINGAITI </t>
  </si>
  <si>
    <t>NZVFORD2005AEBM</t>
  </si>
  <si>
    <t>BA Mk II</t>
  </si>
  <si>
    <t>NZVTOYO2011AEAT</t>
  </si>
  <si>
    <t>FWn151</t>
  </si>
  <si>
    <t>FRANCES BROWN</t>
  </si>
  <si>
    <t>KUL123</t>
  </si>
  <si>
    <t>LIBNAI</t>
  </si>
  <si>
    <t>NZVMAHI2017AEAL</t>
  </si>
  <si>
    <t>Mahindra</t>
  </si>
  <si>
    <t>XUV500</t>
  </si>
  <si>
    <t>199A</t>
  </si>
  <si>
    <t>NZVHOLD2012AECJ</t>
  </si>
  <si>
    <t>ilali</t>
  </si>
  <si>
    <t>7 SX</t>
  </si>
  <si>
    <t>CG Series II</t>
  </si>
  <si>
    <t>WESTERHAM</t>
  </si>
  <si>
    <t xml:space="preserve">DANNEMORA </t>
  </si>
  <si>
    <t>NZVFORD2016AEAN</t>
  </si>
  <si>
    <t>kmf649</t>
  </si>
  <si>
    <t>GORDON</t>
  </si>
  <si>
    <t>PUKEHINA STATION</t>
  </si>
  <si>
    <t xml:space="preserve">PUKEHINA </t>
  </si>
  <si>
    <t>NZVMINI2014AELR</t>
  </si>
  <si>
    <t>Hatch</t>
  </si>
  <si>
    <t xml:space="preserve">R56 </t>
  </si>
  <si>
    <t xml:space="preserve">EPSOM </t>
  </si>
  <si>
    <t>NZVTOYO1995AEPP</t>
  </si>
  <si>
    <t>cnd750</t>
  </si>
  <si>
    <t>ZX</t>
  </si>
  <si>
    <t>NZVSUZU2014AEAC</t>
  </si>
  <si>
    <t>ONEHUNGA</t>
  </si>
  <si>
    <t>MALL</t>
  </si>
  <si>
    <t>NZVSUBA2006AEBG</t>
  </si>
  <si>
    <t>3.0R Spec.B</t>
  </si>
  <si>
    <t>6ABCD</t>
  </si>
  <si>
    <t>GLENSIDE</t>
  </si>
  <si>
    <t xml:space="preserve">GRAFTON </t>
  </si>
  <si>
    <t>NZVNISS2003AEDW</t>
  </si>
  <si>
    <t>fsf508</t>
  </si>
  <si>
    <t>Liberty</t>
  </si>
  <si>
    <t xml:space="preserve">WESTBROOK </t>
  </si>
  <si>
    <t>NZVTOYO2013AECC</t>
  </si>
  <si>
    <t>SPRINGVALE</t>
  </si>
  <si>
    <t xml:space="preserve">SPRINGVALE </t>
  </si>
  <si>
    <t>NZVMAZD2009AECS</t>
  </si>
  <si>
    <t>HUHU</t>
  </si>
  <si>
    <t xml:space="preserve">ROTOWARO </t>
  </si>
  <si>
    <t>NZVMAZD2016AEAV</t>
  </si>
  <si>
    <t>RANGATIRA</t>
  </si>
  <si>
    <t>klq792</t>
  </si>
  <si>
    <t>SAUVIGNON</t>
  </si>
  <si>
    <t>NZVHOLD2012AEBN</t>
  </si>
  <si>
    <t>krb744</t>
  </si>
  <si>
    <t>BUTLER STONEY</t>
  </si>
  <si>
    <t xml:space="preserve">SILVERDALE </t>
  </si>
  <si>
    <t>NZVMITS2004AEEA</t>
  </si>
  <si>
    <t>hhn637</t>
  </si>
  <si>
    <t>MX Touring</t>
  </si>
  <si>
    <t>RIVERTON</t>
  </si>
  <si>
    <t xml:space="preserve">RANDWICK PARK </t>
  </si>
  <si>
    <t>NZVNISS2008AEDV</t>
  </si>
  <si>
    <t>hbb251</t>
  </si>
  <si>
    <t>BEL AIR</t>
  </si>
  <si>
    <t xml:space="preserve">HILLSBOROUGH </t>
  </si>
  <si>
    <t>jpr454</t>
  </si>
  <si>
    <t>NZVFORD2014AEBZ</t>
  </si>
  <si>
    <t>HLL879</t>
  </si>
  <si>
    <t>MARINA VIEW</t>
  </si>
  <si>
    <t>NZVMAZD2005AEBD</t>
  </si>
  <si>
    <t>Tribute</t>
  </si>
  <si>
    <t>TUKANAE</t>
  </si>
  <si>
    <t xml:space="preserve">STRATHMORE PARK </t>
  </si>
  <si>
    <t>NZVMAZD2010AEDG</t>
  </si>
  <si>
    <t>STATE</t>
  </si>
  <si>
    <t>NZVFORD2016AECD</t>
  </si>
  <si>
    <t>KAL263</t>
  </si>
  <si>
    <t xml:space="preserve">WZ </t>
  </si>
  <si>
    <t>NZVHOND1993AECF</t>
  </si>
  <si>
    <t>Ascot</t>
  </si>
  <si>
    <t>VENTRY</t>
  </si>
  <si>
    <t>NZVHOLD2016AECI</t>
  </si>
  <si>
    <t xml:space="preserve">TM </t>
  </si>
  <si>
    <t>MOFFAT</t>
  </si>
  <si>
    <t>NZVTOYO2001AECS</t>
  </si>
  <si>
    <t>ann327</t>
  </si>
  <si>
    <t>PIKO</t>
  </si>
  <si>
    <t xml:space="preserve">TITAHI BAY </t>
  </si>
  <si>
    <t>NZVTOYO1998AEPQ</t>
  </si>
  <si>
    <t>Noah</t>
  </si>
  <si>
    <t>ALDERSGATE</t>
  </si>
  <si>
    <t xml:space="preserve">KAIAPOI </t>
  </si>
  <si>
    <t>NZVTOYO1989AEPR</t>
  </si>
  <si>
    <t>ejp291</t>
  </si>
  <si>
    <t>TANEATUA</t>
  </si>
  <si>
    <t>jnq507</t>
  </si>
  <si>
    <t xml:space="preserve">VICTORIA </t>
  </si>
  <si>
    <t>NZVSUBA2000AECK</t>
  </si>
  <si>
    <t>20K</t>
  </si>
  <si>
    <t>GALA</t>
  </si>
  <si>
    <t>NZVMERC2014AEP0</t>
  </si>
  <si>
    <t>jfa742</t>
  </si>
  <si>
    <t>BlueTEC</t>
  </si>
  <si>
    <t xml:space="preserve">W205 </t>
  </si>
  <si>
    <t>EVANS BAY</t>
  </si>
  <si>
    <t>NZVBMW_2005AECE</t>
  </si>
  <si>
    <t>cwm777</t>
  </si>
  <si>
    <t>530i</t>
  </si>
  <si>
    <t>GRANDE VUE</t>
  </si>
  <si>
    <t>fay46</t>
  </si>
  <si>
    <t>NZVSUBA2000AEAG</t>
  </si>
  <si>
    <t xml:space="preserve">N </t>
  </si>
  <si>
    <t>MALTHOUSE</t>
  </si>
  <si>
    <t xml:space="preserve">RIVERLANDS </t>
  </si>
  <si>
    <t>NZVHOND2003AEHS</t>
  </si>
  <si>
    <t xml:space="preserve">CL9 </t>
  </si>
  <si>
    <t>PATON</t>
  </si>
  <si>
    <t>NZVMITS2017AEBP</t>
  </si>
  <si>
    <t>5 SP Sports Automatic</t>
  </si>
  <si>
    <t>SCANTLEBURY</t>
  </si>
  <si>
    <t>NZVTOYO2003AEDU</t>
  </si>
  <si>
    <t>DIANA</t>
  </si>
  <si>
    <t>NZVHOND2004AEAR</t>
  </si>
  <si>
    <t>khw423</t>
  </si>
  <si>
    <t>ARDEN</t>
  </si>
  <si>
    <t xml:space="preserve">NORTH EAST VALLEY </t>
  </si>
  <si>
    <t>NZVNISS2002AEDR</t>
  </si>
  <si>
    <t>gkn625</t>
  </si>
  <si>
    <t>PINE</t>
  </si>
  <si>
    <t xml:space="preserve">EBDENTOWN </t>
  </si>
  <si>
    <t>NZVSUBA1997AECN</t>
  </si>
  <si>
    <t>enm858</t>
  </si>
  <si>
    <t>GTB</t>
  </si>
  <si>
    <t>TRIPOLI</t>
  </si>
  <si>
    <t>FIFIELD</t>
  </si>
  <si>
    <t xml:space="preserve">OPAWA </t>
  </si>
  <si>
    <t>NZVTOYO1996AERK</t>
  </si>
  <si>
    <t>KATRINA</t>
  </si>
  <si>
    <t>RIVERSDALE</t>
  </si>
  <si>
    <t>NZVHOND2015AEAL</t>
  </si>
  <si>
    <t>JLC406</t>
  </si>
  <si>
    <t>SN</t>
  </si>
  <si>
    <t>RARANGI</t>
  </si>
  <si>
    <t xml:space="preserve">ST HELIERS </t>
  </si>
  <si>
    <t>NZVHOND2004AEEY</t>
  </si>
  <si>
    <t>gre655</t>
  </si>
  <si>
    <t>OPAHEKE</t>
  </si>
  <si>
    <t>NZVNISS2011AECD</t>
  </si>
  <si>
    <t>kaq684</t>
  </si>
  <si>
    <t>RIDGEWAY</t>
  </si>
  <si>
    <t xml:space="preserve">KAMO EAST </t>
  </si>
  <si>
    <t>NZVHOLD2004AEBI</t>
  </si>
  <si>
    <t>hdg267</t>
  </si>
  <si>
    <t>VY</t>
  </si>
  <si>
    <t>CYGNET</t>
  </si>
  <si>
    <t xml:space="preserve">NEW BRIGHTON NORTH </t>
  </si>
  <si>
    <t>kng67</t>
  </si>
  <si>
    <t>SOUTH</t>
  </si>
  <si>
    <t xml:space="preserve">RAHOTU </t>
  </si>
  <si>
    <t>NZVMAZD2005AEDH</t>
  </si>
  <si>
    <t>MURPHY</t>
  </si>
  <si>
    <t xml:space="preserve">TARADALE </t>
  </si>
  <si>
    <t>NZVNISS1995AEKI</t>
  </si>
  <si>
    <t>agk761</t>
  </si>
  <si>
    <t>Cefiro</t>
  </si>
  <si>
    <t>Excimo</t>
  </si>
  <si>
    <t>BARBADOES</t>
  </si>
  <si>
    <t>NZVBMW_2005AEEI</t>
  </si>
  <si>
    <t>jpp115</t>
  </si>
  <si>
    <t>320i</t>
  </si>
  <si>
    <t>PAUL</t>
  </si>
  <si>
    <t xml:space="preserve">FAIRFIELD </t>
  </si>
  <si>
    <t>NZVMITS2014AEAR</t>
  </si>
  <si>
    <t xml:space="preserve">GF </t>
  </si>
  <si>
    <t>CLARIDGES</t>
  </si>
  <si>
    <t>NZVHOND2006AEAT</t>
  </si>
  <si>
    <t>kmj24</t>
  </si>
  <si>
    <t xml:space="preserve">8th Gen </t>
  </si>
  <si>
    <t>NIRMAL</t>
  </si>
  <si>
    <t>NZVHYUN2012AECF</t>
  </si>
  <si>
    <t>PROSFORD</t>
  </si>
  <si>
    <t xml:space="preserve">PONSONBY </t>
  </si>
  <si>
    <t>NZVFORD2015AEAU</t>
  </si>
  <si>
    <t>Kuga</t>
  </si>
  <si>
    <t>14A</t>
  </si>
  <si>
    <t>FITZWILLIAM</t>
  </si>
  <si>
    <t>khf410</t>
  </si>
  <si>
    <t>PORCHESTER</t>
  </si>
  <si>
    <t>KNF295</t>
  </si>
  <si>
    <t>GULF HARBOUR</t>
  </si>
  <si>
    <t>NZVMAZD2009AECW</t>
  </si>
  <si>
    <t>VERISSIMO</t>
  </si>
  <si>
    <t>NZVHYUN2008AEAC</t>
  </si>
  <si>
    <t>eqr938</t>
  </si>
  <si>
    <t>QUEEN (EAST)</t>
  </si>
  <si>
    <t xml:space="preserve">LEVIN </t>
  </si>
  <si>
    <t>RAKAIA</t>
  </si>
  <si>
    <t>LAINGHOLM</t>
  </si>
  <si>
    <t xml:space="preserve">LAINGHOLM </t>
  </si>
  <si>
    <t>NZVFORD2016AEBL</t>
  </si>
  <si>
    <t>JTG609</t>
  </si>
  <si>
    <t>Tourneo Custom</t>
  </si>
  <si>
    <t>NZVTOYO2002AEFD</t>
  </si>
  <si>
    <t>ayy250</t>
  </si>
  <si>
    <t xml:space="preserve">ZZE122R </t>
  </si>
  <si>
    <t>BEANLAND</t>
  </si>
  <si>
    <t xml:space="preserve">SPREYDON </t>
  </si>
  <si>
    <t>NZVHYUN2006AEBM</t>
  </si>
  <si>
    <t>CRDi</t>
  </si>
  <si>
    <t>WINGS</t>
  </si>
  <si>
    <t>LINE</t>
  </si>
  <si>
    <t>NZVMAZD2013AEAL</t>
  </si>
  <si>
    <t>gyy144</t>
  </si>
  <si>
    <t>NZVNISS2017AEAT</t>
  </si>
  <si>
    <t>Qashqai</t>
  </si>
  <si>
    <t>55A</t>
  </si>
  <si>
    <t>CANDIA</t>
  </si>
  <si>
    <t>NZVHYUN1997AEAC</t>
  </si>
  <si>
    <t>WOOD</t>
  </si>
  <si>
    <t xml:space="preserve">GREYTOWN </t>
  </si>
  <si>
    <t>NZVMAZD2007AEAX</t>
  </si>
  <si>
    <t>HADLEY</t>
  </si>
  <si>
    <t>NZVTOYO2017AEDI</t>
  </si>
  <si>
    <t>kmq372</t>
  </si>
  <si>
    <t>6 SP Automatic</t>
  </si>
  <si>
    <t>MIKA</t>
  </si>
  <si>
    <t>NZVTOYO2008AEAE</t>
  </si>
  <si>
    <t>EAST</t>
  </si>
  <si>
    <t xml:space="preserve">SHANNON </t>
  </si>
  <si>
    <t>NZVVOLK2000AEAO</t>
  </si>
  <si>
    <t>cup794</t>
  </si>
  <si>
    <t>JUBILEE</t>
  </si>
  <si>
    <t xml:space="preserve">MAYFAIR </t>
  </si>
  <si>
    <t>NZVTOYO2009AEAX</t>
  </si>
  <si>
    <t>eyy644</t>
  </si>
  <si>
    <t>PACIFIC</t>
  </si>
  <si>
    <t xml:space="preserve">ARMY BAY </t>
  </si>
  <si>
    <t>85A</t>
  </si>
  <si>
    <t>MARINE</t>
  </si>
  <si>
    <t xml:space="preserve">HERNE BAY </t>
  </si>
  <si>
    <t>Kkm838</t>
  </si>
  <si>
    <t>PLUMLEY</t>
  </si>
  <si>
    <t>NZVMAZD2005AEDY</t>
  </si>
  <si>
    <t>hqy601</t>
  </si>
  <si>
    <t>AVA</t>
  </si>
  <si>
    <t xml:space="preserve">PETONE </t>
  </si>
  <si>
    <t>EASTGLEN</t>
  </si>
  <si>
    <t>NZVMITS2004AEEH</t>
  </si>
  <si>
    <t>MX-E</t>
  </si>
  <si>
    <t>MONOWAI</t>
  </si>
  <si>
    <t>NZVMAZD2016AEBC</t>
  </si>
  <si>
    <t>WHITEHALL</t>
  </si>
  <si>
    <t>NZVTOYO1990AEIV</t>
  </si>
  <si>
    <t>ps2165</t>
  </si>
  <si>
    <t>NZVNISS2017AEAE</t>
  </si>
  <si>
    <t>HEIGHTS</t>
  </si>
  <si>
    <t xml:space="preserve">REOTAHI BAY </t>
  </si>
  <si>
    <t>NZVMAZD2005AEEC</t>
  </si>
  <si>
    <t>ksd896</t>
  </si>
  <si>
    <t>KOUTU</t>
  </si>
  <si>
    <t xml:space="preserve">KOUTU </t>
  </si>
  <si>
    <t>NZVMITS2003AECO</t>
  </si>
  <si>
    <t>SURREY</t>
  </si>
  <si>
    <t xml:space="preserve">BALCLUTHA </t>
  </si>
  <si>
    <t>NZVSUBA2007AEEC</t>
  </si>
  <si>
    <t>FAIRFIELD</t>
  </si>
  <si>
    <t>NZVTOYO2000AECH</t>
  </si>
  <si>
    <t>RV</t>
  </si>
  <si>
    <t xml:space="preserve">KZJ95R </t>
  </si>
  <si>
    <t>463A</t>
  </si>
  <si>
    <t>WAIRAMARAMA ONEWHERO</t>
  </si>
  <si>
    <t xml:space="preserve">ONEWHERO </t>
  </si>
  <si>
    <t>NZVHSV_2011AEAW</t>
  </si>
  <si>
    <t>GTS</t>
  </si>
  <si>
    <t>KENTWOOD</t>
  </si>
  <si>
    <t xml:space="preserve">WOODRIDGE </t>
  </si>
  <si>
    <t>NZVFORD2017AEBM</t>
  </si>
  <si>
    <t>kns739</t>
  </si>
  <si>
    <t>Ambiente</t>
  </si>
  <si>
    <t>jnk579</t>
  </si>
  <si>
    <t>KEATS</t>
  </si>
  <si>
    <t>NZVFIAT2009AEBH</t>
  </si>
  <si>
    <t>fcf180</t>
  </si>
  <si>
    <t>Scudo</t>
  </si>
  <si>
    <t>Comfort</t>
  </si>
  <si>
    <t>84A</t>
  </si>
  <si>
    <t>COOK</t>
  </si>
  <si>
    <t>NZVSUBA2002AEAW</t>
  </si>
  <si>
    <t>REYNOLDS</t>
  </si>
  <si>
    <t>NZVSUZU2008AEHY</t>
  </si>
  <si>
    <t>ISOBEL</t>
  </si>
  <si>
    <t>NZVMAZD2011AEDT</t>
  </si>
  <si>
    <t>HALSEY</t>
  </si>
  <si>
    <t>NZVTOYO2001AELD</t>
  </si>
  <si>
    <t>NGUNGURU FORD</t>
  </si>
  <si>
    <t xml:space="preserve">KIRIPAKA </t>
  </si>
  <si>
    <t>NZVFORD2016AEDI</t>
  </si>
  <si>
    <t>HEPBURN</t>
  </si>
  <si>
    <t>DELL</t>
  </si>
  <si>
    <t>NZVTOYO2004AEGY</t>
  </si>
  <si>
    <t>Grz621</t>
  </si>
  <si>
    <t>EVERSLEIGH</t>
  </si>
  <si>
    <t>PARRY</t>
  </si>
  <si>
    <t>NZVPEUG2012AEAO</t>
  </si>
  <si>
    <t>gmh600</t>
  </si>
  <si>
    <t>XT</t>
  </si>
  <si>
    <t>KEA</t>
  </si>
  <si>
    <t>NZVLAND2003AEAR</t>
  </si>
  <si>
    <t>bhy880</t>
  </si>
  <si>
    <t>Land Rover</t>
  </si>
  <si>
    <t>Freelander</t>
  </si>
  <si>
    <t>NZVSUBA2005AEDL</t>
  </si>
  <si>
    <t>jzp576</t>
  </si>
  <si>
    <t>HOKONUI</t>
  </si>
  <si>
    <t>NZVMAZD2002AEET</t>
  </si>
  <si>
    <t>GUILDFORD</t>
  </si>
  <si>
    <t>NZVHYUN2005AEBA</t>
  </si>
  <si>
    <t>gfu85</t>
  </si>
  <si>
    <t>43A</t>
  </si>
  <si>
    <t>CHIEFTAIN</t>
  </si>
  <si>
    <t xml:space="preserve">GOODWOOD HEIGHTS </t>
  </si>
  <si>
    <t>NZVVOLK2008AE5O</t>
  </si>
  <si>
    <t>TSI Trendline</t>
  </si>
  <si>
    <t>DEDWOOD</t>
  </si>
  <si>
    <t xml:space="preserve">ST MARYS BAY </t>
  </si>
  <si>
    <t>NZVMITS2016AECC</t>
  </si>
  <si>
    <t>70A</t>
  </si>
  <si>
    <t xml:space="preserve">MAUNGATUROTO </t>
  </si>
  <si>
    <t>NZVHOLD2016AEDI</t>
  </si>
  <si>
    <t>ARMSTRONG</t>
  </si>
  <si>
    <t xml:space="preserve">WOODHILL </t>
  </si>
  <si>
    <t>NZVTOYO2011AEDC</t>
  </si>
  <si>
    <t>gpm342</t>
  </si>
  <si>
    <t>FJ Cruiser</t>
  </si>
  <si>
    <t xml:space="preserve">GSJ15R </t>
  </si>
  <si>
    <t>KINGSWOOD</t>
  </si>
  <si>
    <t>NZVHYUN2017AEBL</t>
  </si>
  <si>
    <t>kqp189</t>
  </si>
  <si>
    <t>FIFE</t>
  </si>
  <si>
    <t xml:space="preserve">WESTMERE </t>
  </si>
  <si>
    <t>NZVFORD2012AEAU</t>
  </si>
  <si>
    <t>lowry7</t>
  </si>
  <si>
    <t>HARVARD</t>
  </si>
  <si>
    <t>NZVHOLD2007AEAO</t>
  </si>
  <si>
    <t>ebe642</t>
  </si>
  <si>
    <t>Omega</t>
  </si>
  <si>
    <t>VE</t>
  </si>
  <si>
    <t>WAIKUTA</t>
  </si>
  <si>
    <t>NZVSUBA2001AEAH</t>
  </si>
  <si>
    <t>fff211</t>
  </si>
  <si>
    <t>WRX STi</t>
  </si>
  <si>
    <t>WAIMATE NORTH</t>
  </si>
  <si>
    <t>NZVMITS2002AEEO</t>
  </si>
  <si>
    <t>jmp951</t>
  </si>
  <si>
    <t>Airtrek</t>
  </si>
  <si>
    <t>MAICH</t>
  </si>
  <si>
    <t>hrr497</t>
  </si>
  <si>
    <t>NZVFORD1998AEHV</t>
  </si>
  <si>
    <t>DKW326</t>
  </si>
  <si>
    <t>Festiva</t>
  </si>
  <si>
    <t>GLXi</t>
  </si>
  <si>
    <t>VICKI</t>
  </si>
  <si>
    <t xml:space="preserve">SOCKBURN </t>
  </si>
  <si>
    <t>NZVMAZD1997AEFF</t>
  </si>
  <si>
    <t>kge487</t>
  </si>
  <si>
    <t>RX-7</t>
  </si>
  <si>
    <t>MEADOWBANK</t>
  </si>
  <si>
    <t>NZVKIA_2015AEAR</t>
  </si>
  <si>
    <t>Rio</t>
  </si>
  <si>
    <t>HEBE</t>
  </si>
  <si>
    <t>NZVTOYO2005AELP</t>
  </si>
  <si>
    <t>KNQ8</t>
  </si>
  <si>
    <t>Harrier</t>
  </si>
  <si>
    <t>300G Premium</t>
  </si>
  <si>
    <t>NEW NORTH</t>
  </si>
  <si>
    <t>NZVNISS1998AEJJ</t>
  </si>
  <si>
    <t>dme827</t>
  </si>
  <si>
    <t>CJ-11</t>
  </si>
  <si>
    <t>FLAXMERE</t>
  </si>
  <si>
    <t>NZVTOYO2011AEFP</t>
  </si>
  <si>
    <t>KPd990</t>
  </si>
  <si>
    <t>Regius Ace DX</t>
  </si>
  <si>
    <t>SHALDON</t>
  </si>
  <si>
    <t xml:space="preserve">BLAGDON </t>
  </si>
  <si>
    <t>NZVMAZD2009AECN</t>
  </si>
  <si>
    <t>FERN</t>
  </si>
  <si>
    <t>NZVHOND2004AEGS</t>
  </si>
  <si>
    <t>kmk513</t>
  </si>
  <si>
    <t>Edix</t>
  </si>
  <si>
    <t>20X</t>
  </si>
  <si>
    <t xml:space="preserve">BE3 </t>
  </si>
  <si>
    <t>MARTIN</t>
  </si>
  <si>
    <t>NZVTOYO1999AEHT</t>
  </si>
  <si>
    <t>fca435</t>
  </si>
  <si>
    <t>KINGSCLERE</t>
  </si>
  <si>
    <t>NZVMAZD2006AEDS</t>
  </si>
  <si>
    <t>kue250</t>
  </si>
  <si>
    <t>128A</t>
  </si>
  <si>
    <t>TAYLORS</t>
  </si>
  <si>
    <t xml:space="preserve">MOUNT ALBERT </t>
  </si>
  <si>
    <t>NZVFORD2014AECZ</t>
  </si>
  <si>
    <t>JGP787</t>
  </si>
  <si>
    <t>344A</t>
  </si>
  <si>
    <t>AIRFIELD</t>
  </si>
  <si>
    <t>NZVMITS2008AEEK</t>
  </si>
  <si>
    <t>Fortis</t>
  </si>
  <si>
    <t>PETERHEAD</t>
  </si>
  <si>
    <t>NZVPORS2013AEDH</t>
  </si>
  <si>
    <t>Porsche</t>
  </si>
  <si>
    <t>Cayenne</t>
  </si>
  <si>
    <t xml:space="preserve">E2 </t>
  </si>
  <si>
    <t>ENDYMION</t>
  </si>
  <si>
    <t xml:space="preserve">HALF MOON BAY </t>
  </si>
  <si>
    <t>NZVTOYO2013AEAX</t>
  </si>
  <si>
    <t>THOMAS</t>
  </si>
  <si>
    <t>gyq780</t>
  </si>
  <si>
    <t>MANOR</t>
  </si>
  <si>
    <t xml:space="preserve">BADER </t>
  </si>
  <si>
    <t>NZVTOYO2015AEBP</t>
  </si>
  <si>
    <t>VICTORIA</t>
  </si>
  <si>
    <t>NZVNISS1999AEDM</t>
  </si>
  <si>
    <t>CONCORD</t>
  </si>
  <si>
    <t>NZVJEEP2000AEAI</t>
  </si>
  <si>
    <t xml:space="preserve">WJ </t>
  </si>
  <si>
    <t>NZVMAZD2011AEEH</t>
  </si>
  <si>
    <t>20C Skyactiv</t>
  </si>
  <si>
    <t xml:space="preserve">BLFFP </t>
  </si>
  <si>
    <t>RUPI</t>
  </si>
  <si>
    <t>NZVMAZD2009AECA</t>
  </si>
  <si>
    <t>ASTELIA</t>
  </si>
  <si>
    <t>NZVHOND2005AEFZ</t>
  </si>
  <si>
    <t>kme875</t>
  </si>
  <si>
    <t>KIRTON</t>
  </si>
  <si>
    <t>NZVSUZU2015AECK</t>
  </si>
  <si>
    <t>HENLEY</t>
  </si>
  <si>
    <t>NZVTOYO2014AECX</t>
  </si>
  <si>
    <t>HOROKIWI (WEST)</t>
  </si>
  <si>
    <t>NZVTOYO1997AEHE</t>
  </si>
  <si>
    <t>drc286</t>
  </si>
  <si>
    <t>J Type G</t>
  </si>
  <si>
    <t>GLAMORGAN</t>
  </si>
  <si>
    <t>NZVNISS2012AEDX</t>
  </si>
  <si>
    <t>HENDERSON VALLEY</t>
  </si>
  <si>
    <t xml:space="preserve">HENDERSON VALLEY </t>
  </si>
  <si>
    <t>NZVNISS2012AEAA</t>
  </si>
  <si>
    <t>BROGAR</t>
  </si>
  <si>
    <t>NZVKIA_2009AEBG</t>
  </si>
  <si>
    <t xml:space="preserve">TD </t>
  </si>
  <si>
    <t>KENNEDY</t>
  </si>
  <si>
    <t xml:space="preserve">FORREST HILL </t>
  </si>
  <si>
    <t>NZVSUBA2012AEDT</t>
  </si>
  <si>
    <t>gqj244</t>
  </si>
  <si>
    <t>SUSAN</t>
  </si>
  <si>
    <t xml:space="preserve">KINLOCH </t>
  </si>
  <si>
    <t>NZVFORD2005AEBN</t>
  </si>
  <si>
    <t>XR6 Turbo</t>
  </si>
  <si>
    <t>CORTINA</t>
  </si>
  <si>
    <t>NZVAUDI2004AEAY</t>
  </si>
  <si>
    <t>A8</t>
  </si>
  <si>
    <t xml:space="preserve">D3 </t>
  </si>
  <si>
    <t>LIGHTHOUSE</t>
  </si>
  <si>
    <t xml:space="preserve">BLUFF HILL </t>
  </si>
  <si>
    <t>NZVSUZU2016AEBL</t>
  </si>
  <si>
    <t>VERBENA</t>
  </si>
  <si>
    <t>NZVTOYO2016AEFZ</t>
  </si>
  <si>
    <t>NZVLAND2016AEDF</t>
  </si>
  <si>
    <t>knm723</t>
  </si>
  <si>
    <t>Range Rover Sport</t>
  </si>
  <si>
    <t>TDV6 SE</t>
  </si>
  <si>
    <t>RICHARDSON</t>
  </si>
  <si>
    <t xml:space="preserve">MT ROSKILL </t>
  </si>
  <si>
    <t>NZVMAZD2006AEAB</t>
  </si>
  <si>
    <t>Std</t>
  </si>
  <si>
    <t>KOROMIKO</t>
  </si>
  <si>
    <t xml:space="preserve">INGLEWOOD </t>
  </si>
  <si>
    <t>NZVTOYO2006AEJP</t>
  </si>
  <si>
    <t>JNY961</t>
  </si>
  <si>
    <t>Rush</t>
  </si>
  <si>
    <t xml:space="preserve">J210E </t>
  </si>
  <si>
    <t>RUAPEHU</t>
  </si>
  <si>
    <t xml:space="preserve">CASTLECLIFF </t>
  </si>
  <si>
    <t>NZVNISS1996AEHA</t>
  </si>
  <si>
    <t>flp33</t>
  </si>
  <si>
    <t>GTST</t>
  </si>
  <si>
    <t>TE AROHA</t>
  </si>
  <si>
    <t>NZVGREA2014AEAI</t>
  </si>
  <si>
    <t>Hls729</t>
  </si>
  <si>
    <t>V200</t>
  </si>
  <si>
    <t>HOON HAY</t>
  </si>
  <si>
    <t>jwp630</t>
  </si>
  <si>
    <t>MCLEOD</t>
  </si>
  <si>
    <t>NZVMITS2012AEAU</t>
  </si>
  <si>
    <t>krd517</t>
  </si>
  <si>
    <t>7A</t>
  </si>
  <si>
    <t>NUTTALL</t>
  </si>
  <si>
    <t>NZVMERC2008AE2Y</t>
  </si>
  <si>
    <t>7 SP Sports Automatic</t>
  </si>
  <si>
    <t>GLENCOE</t>
  </si>
  <si>
    <t>NZVTOYO2016AEGC</t>
  </si>
  <si>
    <t>Hybrid GL</t>
  </si>
  <si>
    <t>WHITNEY</t>
  </si>
  <si>
    <t xml:space="preserve">NEW WINDSOR </t>
  </si>
  <si>
    <t>NZVHOLD2015AEDX</t>
  </si>
  <si>
    <t>jly358</t>
  </si>
  <si>
    <t>TYERS</t>
  </si>
  <si>
    <t xml:space="preserve">NGAURANGA </t>
  </si>
  <si>
    <t>NZVSUBA2006AECD</t>
  </si>
  <si>
    <t>Cross Sport</t>
  </si>
  <si>
    <t>WELBY</t>
  </si>
  <si>
    <t>NZVMERC2002AECF</t>
  </si>
  <si>
    <t>WHARF</t>
  </si>
  <si>
    <t xml:space="preserve">TE ATATU PENINSULA </t>
  </si>
  <si>
    <t>NZVSUZU2009AEEZ</t>
  </si>
  <si>
    <t>Swift1</t>
  </si>
  <si>
    <t>POINT CHEVALIER</t>
  </si>
  <si>
    <t xml:space="preserve">POINT CHEVALIER </t>
  </si>
  <si>
    <t>NZVHYUN2011AEBK</t>
  </si>
  <si>
    <t>gep293</t>
  </si>
  <si>
    <t>CUSHMOR</t>
  </si>
  <si>
    <t xml:space="preserve">METHVEN </t>
  </si>
  <si>
    <t>NZVFORD2000AEGM</t>
  </si>
  <si>
    <t>zy2158</t>
  </si>
  <si>
    <t>Transit</t>
  </si>
  <si>
    <t>HERALD</t>
  </si>
  <si>
    <t>NZVFORD2011AEDF</t>
  </si>
  <si>
    <t>fzt245</t>
  </si>
  <si>
    <t>SZ</t>
  </si>
  <si>
    <t>NZVAUDI2007AEAM</t>
  </si>
  <si>
    <t>ejy229</t>
  </si>
  <si>
    <t xml:space="preserve">B7 </t>
  </si>
  <si>
    <t>MARCEL</t>
  </si>
  <si>
    <t>hml548</t>
  </si>
  <si>
    <t>WHETURANGI</t>
  </si>
  <si>
    <t xml:space="preserve">GREENLANE </t>
  </si>
  <si>
    <t>gjz849</t>
  </si>
  <si>
    <t>DAVIS</t>
  </si>
  <si>
    <t xml:space="preserve">CUST </t>
  </si>
  <si>
    <t>NZVMITS2000AEHB</t>
  </si>
  <si>
    <t>fmf127</t>
  </si>
  <si>
    <t>BEERESCOURT</t>
  </si>
  <si>
    <t>NZVKIA_2017AEAZ</t>
  </si>
  <si>
    <t>TAWAKI</t>
  </si>
  <si>
    <t>NZVTOYO2012AECT</t>
  </si>
  <si>
    <t>TESLA</t>
  </si>
  <si>
    <t>NZVKIA_2017AEBA</t>
  </si>
  <si>
    <t>kqj773</t>
  </si>
  <si>
    <t>4 SP Sports Automatic</t>
  </si>
  <si>
    <t>MAHIA</t>
  </si>
  <si>
    <t>NZVMAZD2015AEBF</t>
  </si>
  <si>
    <t>jdr824</t>
  </si>
  <si>
    <t>RALEIGH</t>
  </si>
  <si>
    <t>NZVHOLD2017AEBK</t>
  </si>
  <si>
    <t>RUKUHIA</t>
  </si>
  <si>
    <t xml:space="preserve">NGAHINAPOURI </t>
  </si>
  <si>
    <t>NZVFORD2011AEAR</t>
  </si>
  <si>
    <t>fzs740</t>
  </si>
  <si>
    <t>Zetec</t>
  </si>
  <si>
    <t>MOUNT ALBERT</t>
  </si>
  <si>
    <t>NZVHOND1997AEUI</t>
  </si>
  <si>
    <t>eyy896</t>
  </si>
  <si>
    <t xml:space="preserve">1st Gen </t>
  </si>
  <si>
    <t>DALFIELD</t>
  </si>
  <si>
    <t xml:space="preserve">HIGHBURY </t>
  </si>
  <si>
    <t>NZVMERC2001AEAT</t>
  </si>
  <si>
    <t>JSQ191</t>
  </si>
  <si>
    <t>ENDEAVOUR</t>
  </si>
  <si>
    <t xml:space="preserve">FLAGSTAFF </t>
  </si>
  <si>
    <t>fpl288</t>
  </si>
  <si>
    <t>LARNOCH</t>
  </si>
  <si>
    <t>NZVSUZU2006AEGP</t>
  </si>
  <si>
    <t>ktc582</t>
  </si>
  <si>
    <t>Escudo</t>
  </si>
  <si>
    <t>COASTAL</t>
  </si>
  <si>
    <t xml:space="preserve">STILLWATER </t>
  </si>
  <si>
    <t>NZVFORD2015AEDR</t>
  </si>
  <si>
    <t>KQD925</t>
  </si>
  <si>
    <t>WOOTTON</t>
  </si>
  <si>
    <t>NZVBMW_2005AEFH</t>
  </si>
  <si>
    <t>jef625</t>
  </si>
  <si>
    <t>PAKIRA</t>
  </si>
  <si>
    <t>NZVNISS2008AEDU</t>
  </si>
  <si>
    <t>ch0co</t>
  </si>
  <si>
    <t>Cube</t>
  </si>
  <si>
    <t>WAERENGA</t>
  </si>
  <si>
    <t>NZVMAZD2007AEDK</t>
  </si>
  <si>
    <t>hfq270</t>
  </si>
  <si>
    <t>SUMNER</t>
  </si>
  <si>
    <t>NZVTOYO1996AEIM</t>
  </si>
  <si>
    <t>Ipsum</t>
  </si>
  <si>
    <t>10B</t>
  </si>
  <si>
    <t>ZIRCON</t>
  </si>
  <si>
    <t>NZVNISS2008AEBE</t>
  </si>
  <si>
    <t>emr530</t>
  </si>
  <si>
    <t>NZVNISS2012AEDV</t>
  </si>
  <si>
    <t>ROYAL</t>
  </si>
  <si>
    <t>NZVAUDI2007AECH</t>
  </si>
  <si>
    <t>KORA</t>
  </si>
  <si>
    <t>gfd306</t>
  </si>
  <si>
    <t>DRESS</t>
  </si>
  <si>
    <t>CIRCLE</t>
  </si>
  <si>
    <t>NZVTOYO1990AELY</t>
  </si>
  <si>
    <t>GOODALL</t>
  </si>
  <si>
    <t xml:space="preserve">CAVERSHAM </t>
  </si>
  <si>
    <t>NZVMAZD2005AECW</t>
  </si>
  <si>
    <t>97A</t>
  </si>
  <si>
    <t>MURI</t>
  </si>
  <si>
    <t xml:space="preserve">PUKERUA BAY </t>
  </si>
  <si>
    <t>NZVMAZD2007AEDU</t>
  </si>
  <si>
    <t>NZVFORD1994AEAF</t>
  </si>
  <si>
    <t>xf3865</t>
  </si>
  <si>
    <t>GILLESPIE</t>
  </si>
  <si>
    <t xml:space="preserve">HUNUA </t>
  </si>
  <si>
    <t>jes915</t>
  </si>
  <si>
    <t>PINEDALE</t>
  </si>
  <si>
    <t>NZVHOLD2010AEAA</t>
  </si>
  <si>
    <t>ftc564</t>
  </si>
  <si>
    <t>NZVSUZU2017AEAR</t>
  </si>
  <si>
    <t>kre432</t>
  </si>
  <si>
    <t>4 SP Automatic</t>
  </si>
  <si>
    <t>FIELDS</t>
  </si>
  <si>
    <t xml:space="preserve">OTEHA </t>
  </si>
  <si>
    <t>NZVSUZU2005AEDE</t>
  </si>
  <si>
    <t>kfk98</t>
  </si>
  <si>
    <t>PAPAMOA BEACH</t>
  </si>
  <si>
    <t>NZVNISS2005AEEN</t>
  </si>
  <si>
    <t>gtj496</t>
  </si>
  <si>
    <t>WESTMINSTER</t>
  </si>
  <si>
    <t xml:space="preserve">OWHATA </t>
  </si>
  <si>
    <t>NZVMITS2011AEBK</t>
  </si>
  <si>
    <t>gbr179</t>
  </si>
  <si>
    <t>CAMPBELLS</t>
  </si>
  <si>
    <t xml:space="preserve">PINE HILL </t>
  </si>
  <si>
    <t>NZVTOYO2007AEJC</t>
  </si>
  <si>
    <t>jty797</t>
  </si>
  <si>
    <t>SEDDON</t>
  </si>
  <si>
    <t xml:space="preserve">TAKARO </t>
  </si>
  <si>
    <t>NZVMAZD2004AEDO</t>
  </si>
  <si>
    <t>SEPTIMUS</t>
  </si>
  <si>
    <t>NZVHOLD2003AEHB</t>
  </si>
  <si>
    <t>gsg229</t>
  </si>
  <si>
    <t>50th Anniversary</t>
  </si>
  <si>
    <t>VY II</t>
  </si>
  <si>
    <t>SUNDERLAND</t>
  </si>
  <si>
    <t>NZVJAGU1999AEAD</t>
  </si>
  <si>
    <t>kfd296</t>
  </si>
  <si>
    <t>XJ8</t>
  </si>
  <si>
    <t xml:space="preserve">X308 </t>
  </si>
  <si>
    <t>PURAKAU</t>
  </si>
  <si>
    <t>LADIES</t>
  </si>
  <si>
    <t>MILE</t>
  </si>
  <si>
    <t>NZVSUZU2016AEAG</t>
  </si>
  <si>
    <t>TAINUI</t>
  </si>
  <si>
    <t>ATTWOOD</t>
  </si>
  <si>
    <t xml:space="preserve">PAREMOREMO </t>
  </si>
  <si>
    <t>BROWN</t>
  </si>
  <si>
    <t>NZVSUZU2017AEAC</t>
  </si>
  <si>
    <t>KPL963</t>
  </si>
  <si>
    <t>RORETANA</t>
  </si>
  <si>
    <t xml:space="preserve">ATHENREE </t>
  </si>
  <si>
    <t>NZVNISS2016AEBH</t>
  </si>
  <si>
    <t xml:space="preserve">F15 </t>
  </si>
  <si>
    <t>CONISTON</t>
  </si>
  <si>
    <t>NZVNISS2014AEBR</t>
  </si>
  <si>
    <t>TRAM VALLEY</t>
  </si>
  <si>
    <t>NZVSUZU2005AEBA</t>
  </si>
  <si>
    <t>czp466</t>
  </si>
  <si>
    <t>HARGEST</t>
  </si>
  <si>
    <t xml:space="preserve">ST KILDA </t>
  </si>
  <si>
    <t>NZVVOLK2006AEAW</t>
  </si>
  <si>
    <t>GTi</t>
  </si>
  <si>
    <t xml:space="preserve">PAPAKURA CAMP </t>
  </si>
  <si>
    <t>NZVTOYO1993AEPJ</t>
  </si>
  <si>
    <t>FX</t>
  </si>
  <si>
    <t xml:space="preserve">NETHERBY </t>
  </si>
  <si>
    <t>NZVTOYO2007AEJX</t>
  </si>
  <si>
    <t>NZVHOND1998AEUE</t>
  </si>
  <si>
    <t>Orthia</t>
  </si>
  <si>
    <t>SCENIC</t>
  </si>
  <si>
    <t xml:space="preserve">ORATIA </t>
  </si>
  <si>
    <t>NZVVOLK2003AEBV</t>
  </si>
  <si>
    <t>gst57</t>
  </si>
  <si>
    <t>240B</t>
  </si>
  <si>
    <t>OHAUITI</t>
  </si>
  <si>
    <t xml:space="preserve">OHAUITI </t>
  </si>
  <si>
    <t>NZVMITS2001AEEP</t>
  </si>
  <si>
    <t>MOWAT</t>
  </si>
  <si>
    <t xml:space="preserve">SPRINGLANDS </t>
  </si>
  <si>
    <t>NZVSUBA1997AEEK</t>
  </si>
  <si>
    <t>C/20</t>
  </si>
  <si>
    <t>92B</t>
  </si>
  <si>
    <t>RUSSELL</t>
  </si>
  <si>
    <t xml:space="preserve">DUNEDIN </t>
  </si>
  <si>
    <t>JKD500</t>
  </si>
  <si>
    <t>SARI</t>
  </si>
  <si>
    <t>NZVFORD2010AECC</t>
  </si>
  <si>
    <t>KILMARNOCK</t>
  </si>
  <si>
    <t xml:space="preserve">WALLACETOWN </t>
  </si>
  <si>
    <t>hlp163</t>
  </si>
  <si>
    <t>CHIVALRY</t>
  </si>
  <si>
    <t>NZVALFA2001AEBF</t>
  </si>
  <si>
    <t>Alfa Romeo</t>
  </si>
  <si>
    <t>T Spark</t>
  </si>
  <si>
    <t>TE HUTEWAI</t>
  </si>
  <si>
    <t>cta598</t>
  </si>
  <si>
    <t>MCKENZIE</t>
  </si>
  <si>
    <t>NZVNISS2011AEBZ</t>
  </si>
  <si>
    <t>Leaf</t>
  </si>
  <si>
    <t>1 Sp Reduction Gear</t>
  </si>
  <si>
    <t>Electric</t>
  </si>
  <si>
    <t>OCEAN</t>
  </si>
  <si>
    <t>NZVMAZD2016AEAO</t>
  </si>
  <si>
    <t>POINT VIEW</t>
  </si>
  <si>
    <t>NZVMAZD2012AEAU</t>
  </si>
  <si>
    <t>kru961</t>
  </si>
  <si>
    <t>TUTAUANUI</t>
  </si>
  <si>
    <t xml:space="preserve">MAUNGATAPU </t>
  </si>
  <si>
    <t>SUNSTONE</t>
  </si>
  <si>
    <t xml:space="preserve">BROWN OWL </t>
  </si>
  <si>
    <t>NZVTOYO2005AEIW</t>
  </si>
  <si>
    <t>Aeras</t>
  </si>
  <si>
    <t>KHANDALLAH</t>
  </si>
  <si>
    <t xml:space="preserve">NGAIO </t>
  </si>
  <si>
    <t>NZVVOLK2009AEGU</t>
  </si>
  <si>
    <t>Comfortline</t>
  </si>
  <si>
    <t xml:space="preserve">3C </t>
  </si>
  <si>
    <t>RAMARAMA</t>
  </si>
  <si>
    <t xml:space="preserve">RAMARAMA </t>
  </si>
  <si>
    <t>NZVNISS2013AEBF</t>
  </si>
  <si>
    <t>PARKER</t>
  </si>
  <si>
    <t xml:space="preserve">MAKARAKA </t>
  </si>
  <si>
    <t>hcw425</t>
  </si>
  <si>
    <t>GLENMORE</t>
  </si>
  <si>
    <t xml:space="preserve">SUNNYHILLS </t>
  </si>
  <si>
    <t>NZVHOLD2009AECI</t>
  </si>
  <si>
    <t>fen773</t>
  </si>
  <si>
    <t xml:space="preserve">NORTHCOTE POINT </t>
  </si>
  <si>
    <t>NZVTOYO2006AEDA</t>
  </si>
  <si>
    <t>37B</t>
  </si>
  <si>
    <t>PRESIDENT</t>
  </si>
  <si>
    <t>NZVNISS2006AEFK</t>
  </si>
  <si>
    <t>CROWN LYNN</t>
  </si>
  <si>
    <t>NZVPEUG2005AEBM</t>
  </si>
  <si>
    <t>dcq214</t>
  </si>
  <si>
    <t>ASCOT</t>
  </si>
  <si>
    <t xml:space="preserve">CHARTWELL </t>
  </si>
  <si>
    <t>NZVSUBA2005AEDB</t>
  </si>
  <si>
    <t>R2</t>
  </si>
  <si>
    <t>Supercharged Intercooled</t>
  </si>
  <si>
    <t>TIRIWA</t>
  </si>
  <si>
    <t>NZVTOYO1997AEFD</t>
  </si>
  <si>
    <t>EHE420</t>
  </si>
  <si>
    <t>SHORTLAND</t>
  </si>
  <si>
    <t xml:space="preserve">WAINONI </t>
  </si>
  <si>
    <t>NZVTOYO2000AEER</t>
  </si>
  <si>
    <t>ENN469</t>
  </si>
  <si>
    <t>Platz</t>
  </si>
  <si>
    <t>CYPRESS</t>
  </si>
  <si>
    <t xml:space="preserve">MAUNGARAKI </t>
  </si>
  <si>
    <t>NZVNISS2016AEAW</t>
  </si>
  <si>
    <t xml:space="preserve">T32 </t>
  </si>
  <si>
    <t>TUHIMATA</t>
  </si>
  <si>
    <t xml:space="preserve">PAERATA </t>
  </si>
  <si>
    <t>NZVNISS2007AEFK</t>
  </si>
  <si>
    <t>jds943</t>
  </si>
  <si>
    <t>450GT Type S</t>
  </si>
  <si>
    <t>ABBOTT</t>
  </si>
  <si>
    <t>NZVHYUN2011AEAS</t>
  </si>
  <si>
    <t>ghj366</t>
  </si>
  <si>
    <t>I45</t>
  </si>
  <si>
    <t>MORNINGSIDE</t>
  </si>
  <si>
    <t xml:space="preserve">MORNINGSIDE </t>
  </si>
  <si>
    <t>NZVNISS1995AEFJ</t>
  </si>
  <si>
    <t>WOODLAND</t>
  </si>
  <si>
    <t>NZVHOND1997AEVD</t>
  </si>
  <si>
    <t>OAKLAND</t>
  </si>
  <si>
    <t xml:space="preserve">MATAURA </t>
  </si>
  <si>
    <t>eqp567</t>
  </si>
  <si>
    <t>NZVFORD2010AEAA</t>
  </si>
  <si>
    <t>STEELE</t>
  </si>
  <si>
    <t>NZVMINI2002AEAD</t>
  </si>
  <si>
    <t>HIHI</t>
  </si>
  <si>
    <t>NZVAUDI2003AEBZ</t>
  </si>
  <si>
    <t>LYTTELTON</t>
  </si>
  <si>
    <t>NZVNISS2006AEDE</t>
  </si>
  <si>
    <t>JELLICOE</t>
  </si>
  <si>
    <t xml:space="preserve">TE PUKE </t>
  </si>
  <si>
    <t>NZVFORD2002AEFC</t>
  </si>
  <si>
    <t>apz953</t>
  </si>
  <si>
    <t>AU II</t>
  </si>
  <si>
    <t>SHOWGATE</t>
  </si>
  <si>
    <t>NZVTOYO2008AEBJ</t>
  </si>
  <si>
    <t>etz135</t>
  </si>
  <si>
    <t>CONVOY</t>
  </si>
  <si>
    <t>gen944</t>
  </si>
  <si>
    <t>PABLO</t>
  </si>
  <si>
    <t>kke874</t>
  </si>
  <si>
    <t>OCEAN BEACH</t>
  </si>
  <si>
    <t xml:space="preserve">TAIRUA </t>
  </si>
  <si>
    <t>NZVMITS2007AEDM</t>
  </si>
  <si>
    <t>EKK83</t>
  </si>
  <si>
    <t xml:space="preserve">DB Series III </t>
  </si>
  <si>
    <t>NGATAKI</t>
  </si>
  <si>
    <t xml:space="preserve">NGATAKI </t>
  </si>
  <si>
    <t>NZVTOYO1988AEPL</t>
  </si>
  <si>
    <t>AWJ962</t>
  </si>
  <si>
    <t>HASTINGS (WEST)</t>
  </si>
  <si>
    <t xml:space="preserve">SYDENHAM </t>
  </si>
  <si>
    <t>LINCOLN</t>
  </si>
  <si>
    <t>NZVKIA_2016AEAV</t>
  </si>
  <si>
    <t>GT Line</t>
  </si>
  <si>
    <t>CHEVIOT</t>
  </si>
  <si>
    <t xml:space="preserve">LOWRY BAY </t>
  </si>
  <si>
    <t>SLIM</t>
  </si>
  <si>
    <t>NZVBMW_2007AE1W</t>
  </si>
  <si>
    <t>gsg969</t>
  </si>
  <si>
    <t xml:space="preserve">E90 </t>
  </si>
  <si>
    <t>FARNBOROUGH</t>
  </si>
  <si>
    <t>NZVTOYO2004AEHA</t>
  </si>
  <si>
    <t>hyf473</t>
  </si>
  <si>
    <t>WAIHI</t>
  </si>
  <si>
    <t>NZVTOYO1999AEAK</t>
  </si>
  <si>
    <t>YO9928</t>
  </si>
  <si>
    <t xml:space="preserve">SXV20R </t>
  </si>
  <si>
    <t>TEVIOT</t>
  </si>
  <si>
    <t>NZVTOYO2012AEDU</t>
  </si>
  <si>
    <t>gqk402</t>
  </si>
  <si>
    <t xml:space="preserve">MEADOWBANK </t>
  </si>
  <si>
    <t>NZVTOYO2004AEKL</t>
  </si>
  <si>
    <t>hkq396</t>
  </si>
  <si>
    <t>Alphard</t>
  </si>
  <si>
    <t>DUNDAS</t>
  </si>
  <si>
    <t xml:space="preserve">SANSON </t>
  </si>
  <si>
    <t>NZVSUZU2014AEAG</t>
  </si>
  <si>
    <t>jas412</t>
  </si>
  <si>
    <t>89B</t>
  </si>
  <si>
    <t>BEACHVILLE</t>
  </si>
  <si>
    <t xml:space="preserve">REDCLIFFS </t>
  </si>
  <si>
    <t>NZVMAZD2003AECO</t>
  </si>
  <si>
    <t>FKC565</t>
  </si>
  <si>
    <t>HILLSIDE</t>
  </si>
  <si>
    <t>NZVMITS2017AEAB</t>
  </si>
  <si>
    <t>8 SP Constantly Variable Transmission</t>
  </si>
  <si>
    <t>IRI IRIKAPUA</t>
  </si>
  <si>
    <t>NZVBMW_2011AE4Q</t>
  </si>
  <si>
    <t>xDrive40d Sport</t>
  </si>
  <si>
    <t>MEMORIAL</t>
  </si>
  <si>
    <t xml:space="preserve">BURNSIDE </t>
  </si>
  <si>
    <t>NZVNISS2016AECN</t>
  </si>
  <si>
    <t>MAREWA</t>
  </si>
  <si>
    <t>41B</t>
  </si>
  <si>
    <t>MARGATE</t>
  </si>
  <si>
    <t>NZVFORD2016AEAW</t>
  </si>
  <si>
    <t>kcd380</t>
  </si>
  <si>
    <t>BRIGHTON</t>
  </si>
  <si>
    <t>ggc142</t>
  </si>
  <si>
    <t>CASCADES</t>
  </si>
  <si>
    <t xml:space="preserve">PAKURANGA HEIGHTS </t>
  </si>
  <si>
    <t>NZVTOYO2005AEII</t>
  </si>
  <si>
    <t>Mark X</t>
  </si>
  <si>
    <t>250G</t>
  </si>
  <si>
    <t>GERALDINE</t>
  </si>
  <si>
    <t>NZVHOLD2012AEBE</t>
  </si>
  <si>
    <t>Berlina</t>
  </si>
  <si>
    <t>WALTER</t>
  </si>
  <si>
    <t>NZVAUDI2001AEAD</t>
  </si>
  <si>
    <t>BRADBURY</t>
  </si>
  <si>
    <t xml:space="preserve">BOTANY DOWNS </t>
  </si>
  <si>
    <t>hqh101</t>
  </si>
  <si>
    <t>NZVMAZD2016AEBE</t>
  </si>
  <si>
    <t>329L</t>
  </si>
  <si>
    <t>PLUMMERS POINT</t>
  </si>
  <si>
    <t xml:space="preserve">OMOKOROA </t>
  </si>
  <si>
    <t>NZVTOYO2006AEJH</t>
  </si>
  <si>
    <t>Isis</t>
  </si>
  <si>
    <t>SANFT</t>
  </si>
  <si>
    <t>NZVCADI2009AEAA</t>
  </si>
  <si>
    <t>kne293</t>
  </si>
  <si>
    <t>Cadillac</t>
  </si>
  <si>
    <t>CTS</t>
  </si>
  <si>
    <t>BINGARA</t>
  </si>
  <si>
    <t>NZVMAZD2005AEFD</t>
  </si>
  <si>
    <t>Sport 23S</t>
  </si>
  <si>
    <t>COLUMBUS</t>
  </si>
  <si>
    <t>NZVMAZD2011AECD</t>
  </si>
  <si>
    <t>Classic</t>
  </si>
  <si>
    <t>NZVKIA_2017AEAO</t>
  </si>
  <si>
    <t>KNR970</t>
  </si>
  <si>
    <t>POWERCOURT</t>
  </si>
  <si>
    <t>STATE HIGHWAY FOURTEEN</t>
  </si>
  <si>
    <t xml:space="preserve">MAUNGATAPERE </t>
  </si>
  <si>
    <t>NZVMITS2004AECL</t>
  </si>
  <si>
    <t>NZVTOYO2006AEFV</t>
  </si>
  <si>
    <t>gsp777</t>
  </si>
  <si>
    <t>GLEN</t>
  </si>
  <si>
    <t>aug238</t>
  </si>
  <si>
    <t>HUNTER</t>
  </si>
  <si>
    <t>ARANUI</t>
  </si>
  <si>
    <t>NZVHOLD2016AEEY</t>
  </si>
  <si>
    <t>ked225</t>
  </si>
  <si>
    <t>BOORALEE</t>
  </si>
  <si>
    <t>NZVNISS2006AEEW</t>
  </si>
  <si>
    <t>kpe42</t>
  </si>
  <si>
    <t>TE MARU</t>
  </si>
  <si>
    <t xml:space="preserve">REDWOOD </t>
  </si>
  <si>
    <t>NZVMAZD2004AEDW</t>
  </si>
  <si>
    <t>Verisa</t>
  </si>
  <si>
    <t>HAMPDEN</t>
  </si>
  <si>
    <t>NZVVOLV2012AEFE</t>
  </si>
  <si>
    <t>XC60</t>
  </si>
  <si>
    <t>COMMODORE</t>
  </si>
  <si>
    <t>NZVMAZD2014AECA</t>
  </si>
  <si>
    <t>hmc545</t>
  </si>
  <si>
    <t>JESMOND</t>
  </si>
  <si>
    <t>NZVTOYO2012AEBT</t>
  </si>
  <si>
    <t>krn858</t>
  </si>
  <si>
    <t>Ace DX</t>
  </si>
  <si>
    <t>TRH200K</t>
  </si>
  <si>
    <t>COYLE</t>
  </si>
  <si>
    <t>hqq853</t>
  </si>
  <si>
    <t>KUMI</t>
  </si>
  <si>
    <t xml:space="preserve">AWANUI </t>
  </si>
  <si>
    <t>NZVTOYO2015AEDL</t>
  </si>
  <si>
    <t>NORTHCROFT</t>
  </si>
  <si>
    <t xml:space="preserve">TAKAPUNA </t>
  </si>
  <si>
    <t>NZVNISS2016AEBM</t>
  </si>
  <si>
    <t xml:space="preserve">R52 </t>
  </si>
  <si>
    <t>NZVSUZU2006AEGC</t>
  </si>
  <si>
    <t>GLS283</t>
  </si>
  <si>
    <t>SX4</t>
  </si>
  <si>
    <t>MONET</t>
  </si>
  <si>
    <t>NZVCITR2012AEBC</t>
  </si>
  <si>
    <t>C4 Grand Picasso</t>
  </si>
  <si>
    <t>HDi</t>
  </si>
  <si>
    <t>TANE</t>
  </si>
  <si>
    <t>NZVNISS2007AEDK</t>
  </si>
  <si>
    <t>kqc35</t>
  </si>
  <si>
    <t>LAKE</t>
  </si>
  <si>
    <t>WYNYARD</t>
  </si>
  <si>
    <t xml:space="preserve">FERNHILL </t>
  </si>
  <si>
    <t>NZVBMW_2012AEZ0</t>
  </si>
  <si>
    <t xml:space="preserve">F30 </t>
  </si>
  <si>
    <t>NZVSUZU2005AEFE</t>
  </si>
  <si>
    <t>hwd387</t>
  </si>
  <si>
    <t>JOHNSTON</t>
  </si>
  <si>
    <t>huj95</t>
  </si>
  <si>
    <t>PATULLO</t>
  </si>
  <si>
    <t>gac288</t>
  </si>
  <si>
    <t>ONSLOW</t>
  </si>
  <si>
    <t>HOBSONVILLE</t>
  </si>
  <si>
    <t>OBAN</t>
  </si>
  <si>
    <t>NZVFORD2017AEDG</t>
  </si>
  <si>
    <t>FX4</t>
  </si>
  <si>
    <t>BERESFORD</t>
  </si>
  <si>
    <t xml:space="preserve">BAYSWATER </t>
  </si>
  <si>
    <t>2-120</t>
  </si>
  <si>
    <t>NZVTOYO2011AEAQ</t>
  </si>
  <si>
    <t>KIMPTON</t>
  </si>
  <si>
    <t>NZVFORD2001AEJD</t>
  </si>
  <si>
    <t>Ghia Zetec</t>
  </si>
  <si>
    <t>WIKARAKA</t>
  </si>
  <si>
    <t>NZVMITS1997AEFB</t>
  </si>
  <si>
    <t>agm959</t>
  </si>
  <si>
    <t>TOLE</t>
  </si>
  <si>
    <t>NZVSUBA2014AEAA</t>
  </si>
  <si>
    <t xml:space="preserve">G4 </t>
  </si>
  <si>
    <t>CALLUNA</t>
  </si>
  <si>
    <t xml:space="preserve">TOTARA HEIGHTS </t>
  </si>
  <si>
    <t>NZVHYUN2015AEAY</t>
  </si>
  <si>
    <t>jry534</t>
  </si>
  <si>
    <t>PAIERAU</t>
  </si>
  <si>
    <t xml:space="preserve">OPAKI </t>
  </si>
  <si>
    <t>NZVSUZU2011AEAN</t>
  </si>
  <si>
    <t>ROTOTUNA</t>
  </si>
  <si>
    <t>NZVFORD2013AEDC</t>
  </si>
  <si>
    <t>NZVHOLD2016AEBI</t>
  </si>
  <si>
    <t>jud990</t>
  </si>
  <si>
    <t>NGATAPUWAE</t>
  </si>
  <si>
    <t xml:space="preserve">WAITOMO CAVES </t>
  </si>
  <si>
    <t>NZVSSAN2014AEAQ</t>
  </si>
  <si>
    <t>SWANSON</t>
  </si>
  <si>
    <t>NZVTOYO2009AEHD</t>
  </si>
  <si>
    <t>kbr210</t>
  </si>
  <si>
    <t xml:space="preserve">NHW20 </t>
  </si>
  <si>
    <t>MAYFAIR</t>
  </si>
  <si>
    <t>NZVNISS2007AEEB</t>
  </si>
  <si>
    <t>jec278</t>
  </si>
  <si>
    <t>Dualis</t>
  </si>
  <si>
    <t>GIBBS</t>
  </si>
  <si>
    <t xml:space="preserve">RED HILL </t>
  </si>
  <si>
    <t>hsw330</t>
  </si>
  <si>
    <t xml:space="preserve">HOKOWHITU </t>
  </si>
  <si>
    <t>NZVHOND2005AEFE</t>
  </si>
  <si>
    <t>Ferio</t>
  </si>
  <si>
    <t xml:space="preserve">HAWERA </t>
  </si>
  <si>
    <t>NZVFORD2016AECZ</t>
  </si>
  <si>
    <t xml:space="preserve">THE GARDENS </t>
  </si>
  <si>
    <t>eka531</t>
  </si>
  <si>
    <t>HIRIMATE</t>
  </si>
  <si>
    <t>NZVTOYO2006AEEW</t>
  </si>
  <si>
    <t>jfm651</t>
  </si>
  <si>
    <t>PURDY</t>
  </si>
  <si>
    <t xml:space="preserve">KAIKOHE </t>
  </si>
  <si>
    <t>NZVHOND1997AEBJ</t>
  </si>
  <si>
    <t>Prelude</t>
  </si>
  <si>
    <t>BALLARAT</t>
  </si>
  <si>
    <t>kqn840</t>
  </si>
  <si>
    <t>NZVFORD2010AEDY</t>
  </si>
  <si>
    <t>FGB831</t>
  </si>
  <si>
    <t>WHITBY</t>
  </si>
  <si>
    <t>NZVAUDI2007AEFJ</t>
  </si>
  <si>
    <t>Q7</t>
  </si>
  <si>
    <t>TDi</t>
  </si>
  <si>
    <t xml:space="preserve">EASTBOURNE </t>
  </si>
  <si>
    <t>NZVHOND2004AEBG</t>
  </si>
  <si>
    <t>Legend</t>
  </si>
  <si>
    <t xml:space="preserve">3RD </t>
  </si>
  <si>
    <t>ZITA MARIA</t>
  </si>
  <si>
    <t>NZVSUZU2017AEBE</t>
  </si>
  <si>
    <t>Vitara</t>
  </si>
  <si>
    <t>LILEY</t>
  </si>
  <si>
    <t>NZVSUZU2008AEHW</t>
  </si>
  <si>
    <t>TIRI TIRI</t>
  </si>
  <si>
    <t>NZVDAIH2008AEAF</t>
  </si>
  <si>
    <t>ewf855</t>
  </si>
  <si>
    <t>Materia</t>
  </si>
  <si>
    <t>CRAIGLEITH</t>
  </si>
  <si>
    <t>NZVHSV_2011AEAR</t>
  </si>
  <si>
    <t>Clubsport</t>
  </si>
  <si>
    <t>FERGUSON</t>
  </si>
  <si>
    <t>NZVHYUN2010AEBJ</t>
  </si>
  <si>
    <t>FJF14</t>
  </si>
  <si>
    <t>WALWORTH</t>
  </si>
  <si>
    <t>NZVHOLD2010AEBJ</t>
  </si>
  <si>
    <t>NZVSUBA2003AEBJ</t>
  </si>
  <si>
    <t xml:space="preserve">S </t>
  </si>
  <si>
    <t xml:space="preserve">BLENHEIM </t>
  </si>
  <si>
    <t>NZVHOLD2004AEDV</t>
  </si>
  <si>
    <t>fgh548</t>
  </si>
  <si>
    <t>MOLESWORTH</t>
  </si>
  <si>
    <t>NZVNISS2005AEDP</t>
  </si>
  <si>
    <t>gph113</t>
  </si>
  <si>
    <t>HILLS</t>
  </si>
  <si>
    <t>NZVFORD2004AEAC</t>
  </si>
  <si>
    <t>BA</t>
  </si>
  <si>
    <t>THAMES</t>
  </si>
  <si>
    <t>NZVTOYO1998AEMS</t>
  </si>
  <si>
    <t>etf108</t>
  </si>
  <si>
    <t>G-Touring</t>
  </si>
  <si>
    <t>MONTROSE</t>
  </si>
  <si>
    <t xml:space="preserve">CULVERDEN </t>
  </si>
  <si>
    <t>hez862</t>
  </si>
  <si>
    <t>COMMISSARIAT</t>
  </si>
  <si>
    <t>NZVVOLK2000AEBI</t>
  </si>
  <si>
    <t xml:space="preserve">4th Gen </t>
  </si>
  <si>
    <t>NZVHYUN2014AEAP</t>
  </si>
  <si>
    <t>hjn939</t>
  </si>
  <si>
    <t>JAMES EVANS</t>
  </si>
  <si>
    <t>jbc899</t>
  </si>
  <si>
    <t>GARTON</t>
  </si>
  <si>
    <t>NZVMITS2016AECG</t>
  </si>
  <si>
    <t>klg196</t>
  </si>
  <si>
    <t>ESTUARY</t>
  </si>
  <si>
    <t xml:space="preserve">NEW BRIGHTON </t>
  </si>
  <si>
    <t>NZVNISS1996AEJD</t>
  </si>
  <si>
    <t>kmh322</t>
  </si>
  <si>
    <t>Cima</t>
  </si>
  <si>
    <t xml:space="preserve">Y32 </t>
  </si>
  <si>
    <t xml:space="preserve">RIVERSIDE </t>
  </si>
  <si>
    <t>NZVHOLD2011AECB</t>
  </si>
  <si>
    <t>gce465</t>
  </si>
  <si>
    <t>Epica</t>
  </si>
  <si>
    <t xml:space="preserve">EP </t>
  </si>
  <si>
    <t>POHUTUKAWA</t>
  </si>
  <si>
    <t xml:space="preserve">OHOPE </t>
  </si>
  <si>
    <t>NZVTOYO1990AEKZ</t>
  </si>
  <si>
    <t>PP7264</t>
  </si>
  <si>
    <t>8A</t>
  </si>
  <si>
    <t>DARWIN</t>
  </si>
  <si>
    <t>NZVNISS2001AEHA</t>
  </si>
  <si>
    <t>gag91</t>
  </si>
  <si>
    <t xml:space="preserve">T30 </t>
  </si>
  <si>
    <t>LOWER STYX</t>
  </si>
  <si>
    <t xml:space="preserve">BOTTLE LAKE </t>
  </si>
  <si>
    <t>NZVKIA_2016AEAQ</t>
  </si>
  <si>
    <t>kbz673</t>
  </si>
  <si>
    <t>MONTGOMERY</t>
  </si>
  <si>
    <t>NZVMERA2017AEBX</t>
  </si>
  <si>
    <t>GLA</t>
  </si>
  <si>
    <t>7 Sp Sports Automatic Dual Clutch</t>
  </si>
  <si>
    <t>MACE</t>
  </si>
  <si>
    <t xml:space="preserve">ARROWTOWN </t>
  </si>
  <si>
    <t>NZVBMW_1999AECI</t>
  </si>
  <si>
    <t>NZVMERC2010AEHW</t>
  </si>
  <si>
    <t>HSU622</t>
  </si>
  <si>
    <t>NZVMAZD2004AECT</t>
  </si>
  <si>
    <t>gzg627</t>
  </si>
  <si>
    <t>JACKSON</t>
  </si>
  <si>
    <t>gcm129</t>
  </si>
  <si>
    <t>RHODES</t>
  </si>
  <si>
    <t>NZVMAZD2002AEBG</t>
  </si>
  <si>
    <t>NZVNISS2006AEDI</t>
  </si>
  <si>
    <t>kta169</t>
  </si>
  <si>
    <t>NZVNISS2006AEDN</t>
  </si>
  <si>
    <t>Expert</t>
  </si>
  <si>
    <t>KENDALL</t>
  </si>
  <si>
    <t>STAMFORD PARK</t>
  </si>
  <si>
    <t>NZVSUBA2009AEBP</t>
  </si>
  <si>
    <t>AIKEN</t>
  </si>
  <si>
    <t xml:space="preserve">ST JOHNS HILL </t>
  </si>
  <si>
    <t>NZVHOLD2017AEBB</t>
  </si>
  <si>
    <t xml:space="preserve">RICCARTON </t>
  </si>
  <si>
    <t>kgc13</t>
  </si>
  <si>
    <t xml:space="preserve">LYNFIELD </t>
  </si>
  <si>
    <t>NZVBMW_2010AE92</t>
  </si>
  <si>
    <t>ktn706</t>
  </si>
  <si>
    <t>BEACON POINT</t>
  </si>
  <si>
    <t>NZVTOYO1987AERU</t>
  </si>
  <si>
    <t>Corona</t>
  </si>
  <si>
    <t>7C</t>
  </si>
  <si>
    <t>RATANUI</t>
  </si>
  <si>
    <t>NZVTOYO2011AEED</t>
  </si>
  <si>
    <t>990A</t>
  </si>
  <si>
    <t>THORNTON</t>
  </si>
  <si>
    <t xml:space="preserve">MATATA </t>
  </si>
  <si>
    <t>NZVHOND2002AEGH</t>
  </si>
  <si>
    <t>elw454</t>
  </si>
  <si>
    <t>HIGH</t>
  </si>
  <si>
    <t>NZVHOND2005AEEA</t>
  </si>
  <si>
    <t>KPF23</t>
  </si>
  <si>
    <t>FAIRWAY</t>
  </si>
  <si>
    <t>NZVTOYO2013AECE</t>
  </si>
  <si>
    <t>Minibus</t>
  </si>
  <si>
    <t>RIDDELL</t>
  </si>
  <si>
    <t xml:space="preserve">GLENDOWIE </t>
  </si>
  <si>
    <t>NZVTOYO2005AEEK</t>
  </si>
  <si>
    <t>dbm202</t>
  </si>
  <si>
    <t>HOOKER</t>
  </si>
  <si>
    <t>NZVTOYO2005AEFM</t>
  </si>
  <si>
    <t>klt284</t>
  </si>
  <si>
    <t>CYCLARAMA</t>
  </si>
  <si>
    <t>NZVTOYO2005AEKE</t>
  </si>
  <si>
    <t>jmk176</t>
  </si>
  <si>
    <t>TZ</t>
  </si>
  <si>
    <t>RADDINGTON</t>
  </si>
  <si>
    <t>NZVKIA_2017AEBF</t>
  </si>
  <si>
    <t>NAVIGATION</t>
  </si>
  <si>
    <t>NZVJEEP2002AEAL</t>
  </si>
  <si>
    <t>dkw520</t>
  </si>
  <si>
    <t xml:space="preserve">KJ </t>
  </si>
  <si>
    <t>EAST COAST</t>
  </si>
  <si>
    <t xml:space="preserve">SUNNYNOOK </t>
  </si>
  <si>
    <t>NZVMITS2012AEBV</t>
  </si>
  <si>
    <t>KPN863</t>
  </si>
  <si>
    <t>LS Plus</t>
  </si>
  <si>
    <t>387H</t>
  </si>
  <si>
    <t>ELLESMERE JUNCTION</t>
  </si>
  <si>
    <t xml:space="preserve">SPRINGSTON </t>
  </si>
  <si>
    <t>xm7532</t>
  </si>
  <si>
    <t>FLAT</t>
  </si>
  <si>
    <t xml:space="preserve">KIHIKIHI </t>
  </si>
  <si>
    <t>NZVVOLK2015AEDR</t>
  </si>
  <si>
    <t>JCB382</t>
  </si>
  <si>
    <t>TDI Comfortline</t>
  </si>
  <si>
    <t>KAREKARE</t>
  </si>
  <si>
    <t xml:space="preserve">KAREKARE </t>
  </si>
  <si>
    <t>kku928</t>
  </si>
  <si>
    <t>WATLING</t>
  </si>
  <si>
    <t xml:space="preserve">GATE PA </t>
  </si>
  <si>
    <t>KNS383</t>
  </si>
  <si>
    <t>MANSTON</t>
  </si>
  <si>
    <t>NZVMITS1996AEAU</t>
  </si>
  <si>
    <t xml:space="preserve">LJ </t>
  </si>
  <si>
    <t>266A</t>
  </si>
  <si>
    <t>BALMORAL</t>
  </si>
  <si>
    <t>NZVHOND2004AEGG</t>
  </si>
  <si>
    <t>jzs76</t>
  </si>
  <si>
    <t>NZVTOYO2015AEAH</t>
  </si>
  <si>
    <t>ASHTON</t>
  </si>
  <si>
    <t>NZVFORD2001AECK</t>
  </si>
  <si>
    <t>KA</t>
  </si>
  <si>
    <t>Premium Pack</t>
  </si>
  <si>
    <t>BECROFT</t>
  </si>
  <si>
    <t>NZVSUZU2010AEAM</t>
  </si>
  <si>
    <t>fga116</t>
  </si>
  <si>
    <t>LTD i-AWD</t>
  </si>
  <si>
    <t xml:space="preserve">YB11 </t>
  </si>
  <si>
    <t>MOANA VIEW</t>
  </si>
  <si>
    <t xml:space="preserve">WAIKAWA </t>
  </si>
  <si>
    <t>NZVMITS2016AEAD</t>
  </si>
  <si>
    <t>KmK236</t>
  </si>
  <si>
    <t>NZVSUBA2009AECW</t>
  </si>
  <si>
    <t>R Sport</t>
  </si>
  <si>
    <t>FARQUHAR</t>
  </si>
  <si>
    <t>NZVNISS2008AEEL</t>
  </si>
  <si>
    <t>20G</t>
  </si>
  <si>
    <t>37A</t>
  </si>
  <si>
    <t>CANTORA</t>
  </si>
  <si>
    <t xml:space="preserve">NORTHPARK </t>
  </si>
  <si>
    <t>NZVBMW_2014AEOO</t>
  </si>
  <si>
    <t>xDrive30d</t>
  </si>
  <si>
    <t>8B</t>
  </si>
  <si>
    <t>NZVSUBA2008AEDI</t>
  </si>
  <si>
    <t>CORONATION</t>
  </si>
  <si>
    <t>NZVTOYO2001AELF</t>
  </si>
  <si>
    <t>Will</t>
  </si>
  <si>
    <t>VS</t>
  </si>
  <si>
    <t>REYNELLA</t>
  </si>
  <si>
    <t>not4u</t>
  </si>
  <si>
    <t>PUKEHANGI</t>
  </si>
  <si>
    <t xml:space="preserve">POMARE </t>
  </si>
  <si>
    <t>NZVLAND2016AECY</t>
  </si>
  <si>
    <t>kdb5</t>
  </si>
  <si>
    <t>Discovery 4</t>
  </si>
  <si>
    <t>HSE</t>
  </si>
  <si>
    <t>ORCHARD</t>
  </si>
  <si>
    <t xml:space="preserve">EAST TAIERI </t>
  </si>
  <si>
    <t>NZVTOYO2005AEHX</t>
  </si>
  <si>
    <t>Ractis</t>
  </si>
  <si>
    <t>MELODY</t>
  </si>
  <si>
    <t xml:space="preserve">MANGONUI </t>
  </si>
  <si>
    <t>NZVTOYO1996AEKC</t>
  </si>
  <si>
    <t>Granvia</t>
  </si>
  <si>
    <t>NZVSUBA2001AEAX</t>
  </si>
  <si>
    <t>jwu91</t>
  </si>
  <si>
    <t>AWAROA</t>
  </si>
  <si>
    <t>MATAI</t>
  </si>
  <si>
    <t>NZVHOND2001AEA3</t>
  </si>
  <si>
    <t>O'CONNOR</t>
  </si>
  <si>
    <t xml:space="preserve">PUKEKOHE </t>
  </si>
  <si>
    <t>NZVCITR2014AEAS</t>
  </si>
  <si>
    <t>C4</t>
  </si>
  <si>
    <t>Seduction</t>
  </si>
  <si>
    <t>4 Sp Manual</t>
  </si>
  <si>
    <t>CHURCH</t>
  </si>
  <si>
    <t>NZVTOYO2006AEID</t>
  </si>
  <si>
    <t>JTH458</t>
  </si>
  <si>
    <t>BOLLARD</t>
  </si>
  <si>
    <t>NZVTOYO2012AEAA</t>
  </si>
  <si>
    <t>gly985</t>
  </si>
  <si>
    <t>PIONEER</t>
  </si>
  <si>
    <t xml:space="preserve">WASHINGTON VALLEY </t>
  </si>
  <si>
    <t>NZVMITS1998AECC</t>
  </si>
  <si>
    <t>j0fi5h</t>
  </si>
  <si>
    <t xml:space="preserve">PK </t>
  </si>
  <si>
    <t>WHANGAPOUA</t>
  </si>
  <si>
    <t xml:space="preserve">TE RERENGA </t>
  </si>
  <si>
    <t>NZVNISS2006AEES</t>
  </si>
  <si>
    <t>DANIEL</t>
  </si>
  <si>
    <t>NZVNISS2007AEDW</t>
  </si>
  <si>
    <t>knp573</t>
  </si>
  <si>
    <t>NZVTOYO2000AECG</t>
  </si>
  <si>
    <t>VX</t>
  </si>
  <si>
    <t>ELGIN</t>
  </si>
  <si>
    <t xml:space="preserve">MORNINGTON </t>
  </si>
  <si>
    <t>NZVMITS2001AEFC</t>
  </si>
  <si>
    <t>fls398</t>
  </si>
  <si>
    <t>NZVHOLD2003AEFF</t>
  </si>
  <si>
    <t>bsl278</t>
  </si>
  <si>
    <t>Astra</t>
  </si>
  <si>
    <t>ILES</t>
  </si>
  <si>
    <t xml:space="preserve">LYNMORE </t>
  </si>
  <si>
    <t>kgg967</t>
  </si>
  <si>
    <t>452A</t>
  </si>
  <si>
    <t>WEST COAST</t>
  </si>
  <si>
    <t>NZVHOLD2015AEAB</t>
  </si>
  <si>
    <t>KHS460</t>
  </si>
  <si>
    <t>hpm303</t>
  </si>
  <si>
    <t>WHITING</t>
  </si>
  <si>
    <t>NZVSUZU2017AEBD</t>
  </si>
  <si>
    <t>ROANOKE</t>
  </si>
  <si>
    <t xml:space="preserve">ALBANY </t>
  </si>
  <si>
    <t>NZVTOYO2005AELF</t>
  </si>
  <si>
    <t>Crown</t>
  </si>
  <si>
    <t>Athlete Premium</t>
  </si>
  <si>
    <t>TWYFORD</t>
  </si>
  <si>
    <t>NZVHYUN2010AEAJ</t>
  </si>
  <si>
    <t xml:space="preserve">FD </t>
  </si>
  <si>
    <t>40A</t>
  </si>
  <si>
    <t>ega344</t>
  </si>
  <si>
    <t>TRIANGLE</t>
  </si>
  <si>
    <t>NZVHOND2007AEAT</t>
  </si>
  <si>
    <t>klh666</t>
  </si>
  <si>
    <t>LYNWOOD</t>
  </si>
  <si>
    <t>NZVTOYO1995AEAH</t>
  </si>
  <si>
    <t>NZVSUBA2007AEEA</t>
  </si>
  <si>
    <t>S-GT</t>
  </si>
  <si>
    <t>WAIHOLA</t>
  </si>
  <si>
    <t xml:space="preserve">CLARENDON </t>
  </si>
  <si>
    <t>NZVTOYO2008AEBH</t>
  </si>
  <si>
    <t>HSB198</t>
  </si>
  <si>
    <t>LINK</t>
  </si>
  <si>
    <t xml:space="preserve">WAIRAKEI </t>
  </si>
  <si>
    <t>NZVFORD2006AEDF</t>
  </si>
  <si>
    <t>dpd208</t>
  </si>
  <si>
    <t>TX</t>
  </si>
  <si>
    <t>TONKIN</t>
  </si>
  <si>
    <t>jhk976</t>
  </si>
  <si>
    <t>RIVERSIDE</t>
  </si>
  <si>
    <t>NZVMAZD2011AEAG</t>
  </si>
  <si>
    <t>LAX</t>
  </si>
  <si>
    <t xml:space="preserve">LEIGH </t>
  </si>
  <si>
    <t>NZVSUZU2011AEDG</t>
  </si>
  <si>
    <t>kkn318</t>
  </si>
  <si>
    <t>LISMORE</t>
  </si>
  <si>
    <t xml:space="preserve">WALTHAM </t>
  </si>
  <si>
    <t>NZVFORD2010AEEC</t>
  </si>
  <si>
    <t>hmw158</t>
  </si>
  <si>
    <t>BOWER</t>
  </si>
  <si>
    <t>NZVMAZD2003AECG</t>
  </si>
  <si>
    <t>DUNCAN</t>
  </si>
  <si>
    <t>NZVTOYO2004AEFU</t>
  </si>
  <si>
    <t>hyl608</t>
  </si>
  <si>
    <t>1.8A</t>
  </si>
  <si>
    <t xml:space="preserve">CHURTON PARK </t>
  </si>
  <si>
    <t>NZVTOYO2004AEGV</t>
  </si>
  <si>
    <t>GQW851</t>
  </si>
  <si>
    <t>ERIN</t>
  </si>
  <si>
    <t>NZVFIAT2015AEAP</t>
  </si>
  <si>
    <t>Easy</t>
  </si>
  <si>
    <t>CLIFF VIEW</t>
  </si>
  <si>
    <t xml:space="preserve">GREEN BAY </t>
  </si>
  <si>
    <t>NZVHOLD2011AEAR</t>
  </si>
  <si>
    <t>fym141</t>
  </si>
  <si>
    <t xml:space="preserve">UPPER HUTT </t>
  </si>
  <si>
    <t>NZVNISS2005AEFR</t>
  </si>
  <si>
    <t>NZVHOND2006AEGH</t>
  </si>
  <si>
    <t>klm126</t>
  </si>
  <si>
    <t>HUKATAI</t>
  </si>
  <si>
    <t xml:space="preserve">ELSDON </t>
  </si>
  <si>
    <t>MAHINA</t>
  </si>
  <si>
    <t xml:space="preserve">MAHINA BAY </t>
  </si>
  <si>
    <t>NZVMAZD2004AEER</t>
  </si>
  <si>
    <t>hlq22</t>
  </si>
  <si>
    <t>ADELAIDE</t>
  </si>
  <si>
    <t>NZVTOYO2014AEBF</t>
  </si>
  <si>
    <t>BROADWATER</t>
  </si>
  <si>
    <t>NZVTOYO2008AEHH</t>
  </si>
  <si>
    <t>khk831</t>
  </si>
  <si>
    <t>ede995</t>
  </si>
  <si>
    <t>MILSON</t>
  </si>
  <si>
    <t xml:space="preserve">MILSON </t>
  </si>
  <si>
    <t>NZVVOLK2002AECO</t>
  </si>
  <si>
    <t>CARLISLE</t>
  </si>
  <si>
    <t>NZVKIA_2016AEBB</t>
  </si>
  <si>
    <t>NZVBMW_2013AERQ</t>
  </si>
  <si>
    <t>530d</t>
  </si>
  <si>
    <t xml:space="preserve">F10 </t>
  </si>
  <si>
    <t>NZVDAEW2005AEBE</t>
  </si>
  <si>
    <t>cpc811</t>
  </si>
  <si>
    <t>Daewoo</t>
  </si>
  <si>
    <t>Tacuma</t>
  </si>
  <si>
    <t>CENTENNIAL</t>
  </si>
  <si>
    <t>NZVTOYO2007AEMZ</t>
  </si>
  <si>
    <t>kqc368</t>
  </si>
  <si>
    <t>Corolla Rumion</t>
  </si>
  <si>
    <t>NZVFIAT2014AEAS</t>
  </si>
  <si>
    <t>hzk960</t>
  </si>
  <si>
    <t>JOURNEYS</t>
  </si>
  <si>
    <t>END</t>
  </si>
  <si>
    <t xml:space="preserve">TAPORA </t>
  </si>
  <si>
    <t>NZVTOYO1993AEGT</t>
  </si>
  <si>
    <t>ame754</t>
  </si>
  <si>
    <t>HIGHSTED</t>
  </si>
  <si>
    <t>JGb539</t>
  </si>
  <si>
    <t>VALLANCE</t>
  </si>
  <si>
    <t>NZVVOLV2016AEDC</t>
  </si>
  <si>
    <t>kla627</t>
  </si>
  <si>
    <t>T6 R-Design</t>
  </si>
  <si>
    <t>Turbo Supercharged Intercooled</t>
  </si>
  <si>
    <t>CARTWRIGHT</t>
  </si>
  <si>
    <t xml:space="preserve">ONERAHI </t>
  </si>
  <si>
    <t>NZVSAAB2002AEAG</t>
  </si>
  <si>
    <t>hys469</t>
  </si>
  <si>
    <t>Saab</t>
  </si>
  <si>
    <t>TS</t>
  </si>
  <si>
    <t>WAIMEA</t>
  </si>
  <si>
    <t xml:space="preserve">TOKOROA </t>
  </si>
  <si>
    <t>NZVHOND2001AEYR</t>
  </si>
  <si>
    <t>eyf21</t>
  </si>
  <si>
    <t>LIVINGSTONE</t>
  </si>
  <si>
    <t>NZVVOLK2016AEEH</t>
  </si>
  <si>
    <t>TSI R-Line</t>
  </si>
  <si>
    <t>ISLINGTON</t>
  </si>
  <si>
    <t>NZVPEUG2004AEAU</t>
  </si>
  <si>
    <t>shb00m</t>
  </si>
  <si>
    <t>Dynamic</t>
  </si>
  <si>
    <t xml:space="preserve">T5 </t>
  </si>
  <si>
    <t>BRADY</t>
  </si>
  <si>
    <t>NZVFORD2011AECJ</t>
  </si>
  <si>
    <t>ggz601</t>
  </si>
  <si>
    <t>KARORI</t>
  </si>
  <si>
    <t>NZVHOND2006AEGE</t>
  </si>
  <si>
    <t>70B</t>
  </si>
  <si>
    <t>jzs540</t>
  </si>
  <si>
    <t>INGLEBY</t>
  </si>
  <si>
    <t>NZVHOND2002AEHL</t>
  </si>
  <si>
    <t>fzj778</t>
  </si>
  <si>
    <t>VT-E</t>
  </si>
  <si>
    <t>15A</t>
  </si>
  <si>
    <t>NZVHOLD2015AECF</t>
  </si>
  <si>
    <t>jep870</t>
  </si>
  <si>
    <t>WHITEHILLS</t>
  </si>
  <si>
    <t xml:space="preserve">WAITOKI </t>
  </si>
  <si>
    <t>NZVHOLD2012AECO</t>
  </si>
  <si>
    <t>glw644</t>
  </si>
  <si>
    <t>7 LX</t>
  </si>
  <si>
    <t>HUNT</t>
  </si>
  <si>
    <t>NZVNISS2002AEFN</t>
  </si>
  <si>
    <t>ALDWINS</t>
  </si>
  <si>
    <t xml:space="preserve">PHILLIPSTOWN </t>
  </si>
  <si>
    <t>NZVTOYO2009AEAN</t>
  </si>
  <si>
    <t>48A</t>
  </si>
  <si>
    <t>NZVJEEP2012AEAA</t>
  </si>
  <si>
    <t>Compass</t>
  </si>
  <si>
    <t>BURWOOD</t>
  </si>
  <si>
    <t>NZVTOYO2014AEAZ</t>
  </si>
  <si>
    <t>OPAWA</t>
  </si>
  <si>
    <t>NZVTOYO1998AEEW</t>
  </si>
  <si>
    <t>cha376</t>
  </si>
  <si>
    <t>53B</t>
  </si>
  <si>
    <t>ORION</t>
  </si>
  <si>
    <t>NZVVOLK2011AEDF</t>
  </si>
  <si>
    <t>KBJ212</t>
  </si>
  <si>
    <t>Comfortline TSI</t>
  </si>
  <si>
    <t xml:space="preserve">VI </t>
  </si>
  <si>
    <t>MURIWAI</t>
  </si>
  <si>
    <t xml:space="preserve">WAIMAUKU </t>
  </si>
  <si>
    <t>NZVHYUN2012AEBI</t>
  </si>
  <si>
    <t>EMERSON</t>
  </si>
  <si>
    <t>hgj256</t>
  </si>
  <si>
    <t>MORTLAKE</t>
  </si>
  <si>
    <t>NZVPEUG1999AEAQ</t>
  </si>
  <si>
    <t>ERP630</t>
  </si>
  <si>
    <t xml:space="preserve">T1 </t>
  </si>
  <si>
    <t>jce297</t>
  </si>
  <si>
    <t>16A</t>
  </si>
  <si>
    <t>SULLIVAN</t>
  </si>
  <si>
    <t>NZVMERC2011AEAA</t>
  </si>
  <si>
    <t>Elegance</t>
  </si>
  <si>
    <t xml:space="preserve">W169 </t>
  </si>
  <si>
    <t>TAURANGA</t>
  </si>
  <si>
    <t>NZVTOYO2000AECA</t>
  </si>
  <si>
    <t>zw1107</t>
  </si>
  <si>
    <t>PAINE</t>
  </si>
  <si>
    <t>NZVNISS2005AEFQ</t>
  </si>
  <si>
    <t>EXMOUTH</t>
  </si>
  <si>
    <t>NZVMINI2006AEAC</t>
  </si>
  <si>
    <t xml:space="preserve">R53 </t>
  </si>
  <si>
    <t>WYNNE GRAY</t>
  </si>
  <si>
    <t>JWC16</t>
  </si>
  <si>
    <t>NZVMAZD2014AECI</t>
  </si>
  <si>
    <t>47B</t>
  </si>
  <si>
    <t>LONG</t>
  </si>
  <si>
    <t>NZVHOND1998AETW</t>
  </si>
  <si>
    <t>asr292</t>
  </si>
  <si>
    <t>Logo</t>
  </si>
  <si>
    <t>MAITLAND</t>
  </si>
  <si>
    <t>NZVTOYO2015AECF</t>
  </si>
  <si>
    <t>NZVHOLD2006AEDV</t>
  </si>
  <si>
    <t>MINNEHAHA</t>
  </si>
  <si>
    <t>NZVFORD2004AEFB</t>
  </si>
  <si>
    <t>cnz710</t>
  </si>
  <si>
    <t>WHAKAMARAMA</t>
  </si>
  <si>
    <t xml:space="preserve">WHAKAMARAMA </t>
  </si>
  <si>
    <t>NZVVOLK2007AECF</t>
  </si>
  <si>
    <t>efb692</t>
  </si>
  <si>
    <t>Transporter</t>
  </si>
  <si>
    <t>DYERS PASS</t>
  </si>
  <si>
    <t>NZVMAZD2009AEDB</t>
  </si>
  <si>
    <t>20CS</t>
  </si>
  <si>
    <t>WARWICK</t>
  </si>
  <si>
    <t xml:space="preserve">WILTON </t>
  </si>
  <si>
    <t>NZVMAZD1999AEDL</t>
  </si>
  <si>
    <t xml:space="preserve">DW1031 </t>
  </si>
  <si>
    <t>NZVSUBA2005AEDU</t>
  </si>
  <si>
    <t>kkj909</t>
  </si>
  <si>
    <t>Blitzen</t>
  </si>
  <si>
    <t>BIRDWOOD</t>
  </si>
  <si>
    <t>NZVHOLD2004AEAD</t>
  </si>
  <si>
    <t>BROOK</t>
  </si>
  <si>
    <t xml:space="preserve">NELSON </t>
  </si>
  <si>
    <t>SALISBURY</t>
  </si>
  <si>
    <t>NZVNISS1990AEGC</t>
  </si>
  <si>
    <t>sikr32</t>
  </si>
  <si>
    <t>GTS4</t>
  </si>
  <si>
    <t xml:space="preserve">GTS-4 </t>
  </si>
  <si>
    <t>OWEN</t>
  </si>
  <si>
    <t>NZVBMW_2005AEFM</t>
  </si>
  <si>
    <t>DURHAM (NORTH)</t>
  </si>
  <si>
    <t>NZVTOYO2008AEHR</t>
  </si>
  <si>
    <t xml:space="preserve">AZT251 </t>
  </si>
  <si>
    <t>SUMMIT</t>
  </si>
  <si>
    <t>BATCHELOR</t>
  </si>
  <si>
    <t>NZVTOYO2000AEBM</t>
  </si>
  <si>
    <t>enz177</t>
  </si>
  <si>
    <t>SAPPHIRE</t>
  </si>
  <si>
    <t>NZVTOYO2003AEEH</t>
  </si>
  <si>
    <t>drc36</t>
  </si>
  <si>
    <t>VENICE</t>
  </si>
  <si>
    <t xml:space="preserve">MARTINBOROUGH </t>
  </si>
  <si>
    <t>DRS737</t>
  </si>
  <si>
    <t>NGATAI</t>
  </si>
  <si>
    <t xml:space="preserve">OTUMOETAI </t>
  </si>
  <si>
    <t>krj202</t>
  </si>
  <si>
    <t>NZVTOYO2006AEHT</t>
  </si>
  <si>
    <t>NZVBMW_2007AEXC</t>
  </si>
  <si>
    <t>Business</t>
  </si>
  <si>
    <t>NZVBMW_2006AEFZ</t>
  </si>
  <si>
    <t>CLEVEDON</t>
  </si>
  <si>
    <t>GREEN</t>
  </si>
  <si>
    <t>NZVTOYO2014AECY</t>
  </si>
  <si>
    <t>NZVHOLD2008AEGB</t>
  </si>
  <si>
    <t>EQF620</t>
  </si>
  <si>
    <t>SS V Series 60th Anniversary</t>
  </si>
  <si>
    <t>841A</t>
  </si>
  <si>
    <t>fal114</t>
  </si>
  <si>
    <t>23C</t>
  </si>
  <si>
    <t>RANGITANE</t>
  </si>
  <si>
    <t xml:space="preserve">MAUPUIA </t>
  </si>
  <si>
    <t>gpb539</t>
  </si>
  <si>
    <t>288C</t>
  </si>
  <si>
    <t>TAIHOA NORTH</t>
  </si>
  <si>
    <t>NZVNISS2005AEEM</t>
  </si>
  <si>
    <t>Lafesta</t>
  </si>
  <si>
    <t xml:space="preserve">B30 </t>
  </si>
  <si>
    <t>FITZGERALD</t>
  </si>
  <si>
    <t>NZVSUZU2011AEDK</t>
  </si>
  <si>
    <t>RISBY</t>
  </si>
  <si>
    <t>jtq168</t>
  </si>
  <si>
    <t>NZVSUZU2004AEER</t>
  </si>
  <si>
    <t>DTL284</t>
  </si>
  <si>
    <t>Aerio</t>
  </si>
  <si>
    <t>GOWERTON</t>
  </si>
  <si>
    <t>NZVNISS2004AEGI</t>
  </si>
  <si>
    <t>jpc822</t>
  </si>
  <si>
    <t>SKYBIRD</t>
  </si>
  <si>
    <t>NZVHOND2017AEBJ</t>
  </si>
  <si>
    <t>lynne1</t>
  </si>
  <si>
    <t>2WD Touring</t>
  </si>
  <si>
    <t>SIEMONEK</t>
  </si>
  <si>
    <t>NZVMAZD2001AEDR</t>
  </si>
  <si>
    <t>GKG68</t>
  </si>
  <si>
    <t>Familia</t>
  </si>
  <si>
    <t>SP20</t>
  </si>
  <si>
    <t>NZVMITS2016AEBY</t>
  </si>
  <si>
    <t>Mirage</t>
  </si>
  <si>
    <t>XLS</t>
  </si>
  <si>
    <t xml:space="preserve">AO </t>
  </si>
  <si>
    <t>HASTINGS</t>
  </si>
  <si>
    <t xml:space="preserve">MAIRANGI BAY </t>
  </si>
  <si>
    <t>NZVNISS2005AEDT</t>
  </si>
  <si>
    <t>LUKE</t>
  </si>
  <si>
    <t>PAPAWAI</t>
  </si>
  <si>
    <t>NZVHOLD2016AEFL</t>
  </si>
  <si>
    <t>BEAVER</t>
  </si>
  <si>
    <t>NZVVOLK2003AEAT</t>
  </si>
  <si>
    <t xml:space="preserve">GP </t>
  </si>
  <si>
    <t>EGERTON</t>
  </si>
  <si>
    <t xml:space="preserve">WINTON </t>
  </si>
  <si>
    <t>NZVTOYO1997AEAD</t>
  </si>
  <si>
    <t>wr3868</t>
  </si>
  <si>
    <t>CLEARWATER</t>
  </si>
  <si>
    <t>NZVCHER2015AEAF</t>
  </si>
  <si>
    <t>PREMWOOD</t>
  </si>
  <si>
    <t>jzd529</t>
  </si>
  <si>
    <t>45B</t>
  </si>
  <si>
    <t>SARAZEN</t>
  </si>
  <si>
    <t>NZVHYUN2015AEBM</t>
  </si>
  <si>
    <t>iLoad</t>
  </si>
  <si>
    <t xml:space="preserve">TQ </t>
  </si>
  <si>
    <t xml:space="preserve">OTAKI </t>
  </si>
  <si>
    <t>NZVTOYO2005AEHJ</t>
  </si>
  <si>
    <t>Raum</t>
  </si>
  <si>
    <t>NZVTOYO2011AEBG</t>
  </si>
  <si>
    <t>AMBURY</t>
  </si>
  <si>
    <t>NZVTOYO2001AEEQ</t>
  </si>
  <si>
    <t>HATTAWAY</t>
  </si>
  <si>
    <t>LAVERY</t>
  </si>
  <si>
    <t>csb704</t>
  </si>
  <si>
    <t>WAIPAPA</t>
  </si>
  <si>
    <t xml:space="preserve">KURATAU </t>
  </si>
  <si>
    <t>NZVHOLD2005AECF</t>
  </si>
  <si>
    <t>dgb393</t>
  </si>
  <si>
    <t>HIGHWAY TWENTY TWO</t>
  </si>
  <si>
    <t>NZVNISS1995AEFK</t>
  </si>
  <si>
    <t>BES971</t>
  </si>
  <si>
    <t>KENT</t>
  </si>
  <si>
    <t>NZVVOLK2012AEJR</t>
  </si>
  <si>
    <t>CC R-Line</t>
  </si>
  <si>
    <t>SCHOOL</t>
  </si>
  <si>
    <t>hbr836</t>
  </si>
  <si>
    <t>RAMELTON</t>
  </si>
  <si>
    <t>NZVNISS2004AECL</t>
  </si>
  <si>
    <t>MELBOURNE</t>
  </si>
  <si>
    <t>NZVSSAN2016AEAF</t>
  </si>
  <si>
    <t>Tivoli</t>
  </si>
  <si>
    <t>ATHENA</t>
  </si>
  <si>
    <t>NZVAUDI2007AECC</t>
  </si>
  <si>
    <t>S Line Plus</t>
  </si>
  <si>
    <t>CURETON</t>
  </si>
  <si>
    <t xml:space="preserve">MORRINSVILLE </t>
  </si>
  <si>
    <t>NZVMITS2013AEBX</t>
  </si>
  <si>
    <t>AUBREY</t>
  </si>
  <si>
    <t>NZVNISS2016AEAH</t>
  </si>
  <si>
    <t>kdk373</t>
  </si>
  <si>
    <t>NZVPEUG2003AEAF</t>
  </si>
  <si>
    <t>bmb836</t>
  </si>
  <si>
    <t>NZVNISS2002AEFO</t>
  </si>
  <si>
    <t>hcq24</t>
  </si>
  <si>
    <t>REGINALD</t>
  </si>
  <si>
    <t>124B</t>
  </si>
  <si>
    <t>MAY</t>
  </si>
  <si>
    <t>NZVNISS2006AECD</t>
  </si>
  <si>
    <t>COLLEGE</t>
  </si>
  <si>
    <t>NZVTOYO1991AEMH</t>
  </si>
  <si>
    <t>LILLIS</t>
  </si>
  <si>
    <t xml:space="preserve">COROMANDEL </t>
  </si>
  <si>
    <t>NZVFORD2008AEAO</t>
  </si>
  <si>
    <t>elb168</t>
  </si>
  <si>
    <t>TARAWERA</t>
  </si>
  <si>
    <t>NZVSUBA2008AEDL</t>
  </si>
  <si>
    <t>B4 2.0i</t>
  </si>
  <si>
    <t xml:space="preserve">BL5 </t>
  </si>
  <si>
    <t>SHAMROCK</t>
  </si>
  <si>
    <t>NZVTOYO2007AEHB</t>
  </si>
  <si>
    <t>eef903</t>
  </si>
  <si>
    <t xml:space="preserve">OHAKUNE </t>
  </si>
  <si>
    <t>jgq42</t>
  </si>
  <si>
    <t>CARRICKDAWSON</t>
  </si>
  <si>
    <t>NZVFORD2007AEDW</t>
  </si>
  <si>
    <t>dzy906</t>
  </si>
  <si>
    <t>HARRINGTON</t>
  </si>
  <si>
    <t>NZVTOYO2006AEKI</t>
  </si>
  <si>
    <t>JBA67</t>
  </si>
  <si>
    <t>Voxy</t>
  </si>
  <si>
    <t>NZVNISS2006AEFP</t>
  </si>
  <si>
    <t>20M</t>
  </si>
  <si>
    <t xml:space="preserve">KG11 </t>
  </si>
  <si>
    <t>VANDELEUR</t>
  </si>
  <si>
    <t>NZVNISS2005AEDH</t>
  </si>
  <si>
    <t>BLOCKHOUSE BAY</t>
  </si>
  <si>
    <t>NZVFORD2004AEAH</t>
  </si>
  <si>
    <t>jud844</t>
  </si>
  <si>
    <t>ROLLESTON</t>
  </si>
  <si>
    <t>htq566</t>
  </si>
  <si>
    <t>NZVBMW_2009AE6H</t>
  </si>
  <si>
    <t>kln239</t>
  </si>
  <si>
    <t>NZVNISS2008AEDK</t>
  </si>
  <si>
    <t>SHERRYBROOKE</t>
  </si>
  <si>
    <t>NZVHYUN2001AEAA</t>
  </si>
  <si>
    <t>agm851</t>
  </si>
  <si>
    <t>ROSEDALE</t>
  </si>
  <si>
    <t xml:space="preserve">PINEHILL </t>
  </si>
  <si>
    <t>NZVMAZD2006AEDQ</t>
  </si>
  <si>
    <t>khb40</t>
  </si>
  <si>
    <t>MCLAREN</t>
  </si>
  <si>
    <t>NZVTOYO2010AEEX</t>
  </si>
  <si>
    <t>Auris</t>
  </si>
  <si>
    <t>PIPER</t>
  </si>
  <si>
    <t>NZVMAZD1995AEEI</t>
  </si>
  <si>
    <t>FERNLEIGH</t>
  </si>
  <si>
    <t>NZVTOYO2007AEHJ</t>
  </si>
  <si>
    <t xml:space="preserve">GSU45R </t>
  </si>
  <si>
    <t>MAIN ROAD HOPE</t>
  </si>
  <si>
    <t xml:space="preserve">HOPE </t>
  </si>
  <si>
    <t>RINGS</t>
  </si>
  <si>
    <t>CROYDON</t>
  </si>
  <si>
    <t>NZVDODG2013AEAA</t>
  </si>
  <si>
    <t>kmk662</t>
  </si>
  <si>
    <t>MCKAY</t>
  </si>
  <si>
    <t>NZVHYUN2010AEBS</t>
  </si>
  <si>
    <t>WAIMA</t>
  </si>
  <si>
    <t>NZVKIA_2017AEBC</t>
  </si>
  <si>
    <t>FLAXDALE</t>
  </si>
  <si>
    <t>NZVTOYO2009AEEO</t>
  </si>
  <si>
    <t>kmt943</t>
  </si>
  <si>
    <t>MILI</t>
  </si>
  <si>
    <t>NZVHOLD2004AECN</t>
  </si>
  <si>
    <t>Vectra</t>
  </si>
  <si>
    <t>CDXi</t>
  </si>
  <si>
    <t xml:space="preserve">ZC </t>
  </si>
  <si>
    <t>NZVMAZD2011AEAM</t>
  </si>
  <si>
    <t>TITOKI</t>
  </si>
  <si>
    <t>SUNRISE</t>
  </si>
  <si>
    <t xml:space="preserve">MURRAYS BAY </t>
  </si>
  <si>
    <t>ffk465</t>
  </si>
  <si>
    <t>QUARRY</t>
  </si>
  <si>
    <t>NZVSUBA1998AEDT</t>
  </si>
  <si>
    <t>Bbk264</t>
  </si>
  <si>
    <t>S/20</t>
  </si>
  <si>
    <t>TYNE</t>
  </si>
  <si>
    <t xml:space="preserve">ROSLYN </t>
  </si>
  <si>
    <t>NZVTOYO1996AEIK</t>
  </si>
  <si>
    <t>0utiaw</t>
  </si>
  <si>
    <t>JAEMONT</t>
  </si>
  <si>
    <t>41A</t>
  </si>
  <si>
    <t>ALFRISTON</t>
  </si>
  <si>
    <t>LOGAN</t>
  </si>
  <si>
    <t>NZVHOLD2017AECR</t>
  </si>
  <si>
    <t>MAHER</t>
  </si>
  <si>
    <t>GWK254</t>
  </si>
  <si>
    <t>KAUKATEA VALLEY</t>
  </si>
  <si>
    <t xml:space="preserve">OKOIA </t>
  </si>
  <si>
    <t>NZVTOYO2004AEGX</t>
  </si>
  <si>
    <t>kur411</t>
  </si>
  <si>
    <t>S-Aero Tourer</t>
  </si>
  <si>
    <t>TARA</t>
  </si>
  <si>
    <t>NZVMITS2017AEAZ</t>
  </si>
  <si>
    <t>NZVFORD2005AEAS</t>
  </si>
  <si>
    <t>ctd25</t>
  </si>
  <si>
    <t>LILY</t>
  </si>
  <si>
    <t>NZVCHRY2005AEAI</t>
  </si>
  <si>
    <t>CTN348</t>
  </si>
  <si>
    <t>PT Cruiser</t>
  </si>
  <si>
    <t xml:space="preserve">PG </t>
  </si>
  <si>
    <t>COWEN</t>
  </si>
  <si>
    <t>NZVVOLV2004AECU</t>
  </si>
  <si>
    <t>NZVLAND2016AECU</t>
  </si>
  <si>
    <t>Discovery Sport</t>
  </si>
  <si>
    <t>TD4 HSE</t>
  </si>
  <si>
    <t>9 Sp Automatic</t>
  </si>
  <si>
    <t>JARMAN</t>
  </si>
  <si>
    <t>NZVMAZD2005AEDK</t>
  </si>
  <si>
    <t>HUR239</t>
  </si>
  <si>
    <t>CRESSWELL</t>
  </si>
  <si>
    <t>NZVAUDI1999AECQ</t>
  </si>
  <si>
    <t>TT</t>
  </si>
  <si>
    <t>SOMES</t>
  </si>
  <si>
    <t xml:space="preserve">LYTTELTON </t>
  </si>
  <si>
    <t>NZVAUDI2004AEBP</t>
  </si>
  <si>
    <t>ARIKI</t>
  </si>
  <si>
    <t xml:space="preserve">KARAPIRO </t>
  </si>
  <si>
    <t>NZVFORD2013AEDF</t>
  </si>
  <si>
    <t>WAIMAIRI</t>
  </si>
  <si>
    <t>NZVHYUN2012AEBY</t>
  </si>
  <si>
    <t>gla389</t>
  </si>
  <si>
    <t>BONGARD</t>
  </si>
  <si>
    <t xml:space="preserve">MISSION BAY </t>
  </si>
  <si>
    <t>NZVSUBA2008AEBY</t>
  </si>
  <si>
    <t>BROOKSIDE</t>
  </si>
  <si>
    <t>NZVNISS2008AEFJ</t>
  </si>
  <si>
    <t xml:space="preserve">KJ10 </t>
  </si>
  <si>
    <t>ANGLESEA</t>
  </si>
  <si>
    <t>NZVJAGU2006AEBJ</t>
  </si>
  <si>
    <t>guc791</t>
  </si>
  <si>
    <t>S-Type</t>
  </si>
  <si>
    <t>KAPEKAPE</t>
  </si>
  <si>
    <t>NZVJEEP2013AEBI</t>
  </si>
  <si>
    <t>HHA277</t>
  </si>
  <si>
    <t>NZVMAZD2005AEEB</t>
  </si>
  <si>
    <t>MERA</t>
  </si>
  <si>
    <t xml:space="preserve">ALGIES BAY </t>
  </si>
  <si>
    <t>NZVHOLD2012AEAD</t>
  </si>
  <si>
    <t>gkf553</t>
  </si>
  <si>
    <t>JOHN JENNINGS</t>
  </si>
  <si>
    <t>NZVTOYO2007AEKR</t>
  </si>
  <si>
    <t>Z</t>
  </si>
  <si>
    <t>NZVNISS2002AEEG</t>
  </si>
  <si>
    <t>NZVTOYO2009AEBH</t>
  </si>
  <si>
    <t>fcz481</t>
  </si>
  <si>
    <t>Aurion</t>
  </si>
  <si>
    <t>Sportivo SX6</t>
  </si>
  <si>
    <t xml:space="preserve">GSV40R </t>
  </si>
  <si>
    <t>OTTAWA</t>
  </si>
  <si>
    <t>NZVTOYO2007AEMR</t>
  </si>
  <si>
    <t>klk575</t>
  </si>
  <si>
    <t>CANAL</t>
  </si>
  <si>
    <t>NZVTOYO1998AEGU</t>
  </si>
  <si>
    <t>ejn375</t>
  </si>
  <si>
    <t>GTT</t>
  </si>
  <si>
    <t>DEAL</t>
  </si>
  <si>
    <t>NZVMAZD1996AEGR</t>
  </si>
  <si>
    <t>NZVTOYO2002AECC</t>
  </si>
  <si>
    <t>ffq55</t>
  </si>
  <si>
    <t xml:space="preserve">LN167R </t>
  </si>
  <si>
    <t>SURFERS</t>
  </si>
  <si>
    <t>NZVFORD2000AEGQ</t>
  </si>
  <si>
    <t>NZVNISS1997AEBY</t>
  </si>
  <si>
    <t>TACY</t>
  </si>
  <si>
    <t>NZVTOYO2012AEAZ</t>
  </si>
  <si>
    <t>WASHINGTON</t>
  </si>
  <si>
    <t>NZVAUDI2008AEEW</t>
  </si>
  <si>
    <t>eng114</t>
  </si>
  <si>
    <t>RS4</t>
  </si>
  <si>
    <t>STANHOPE</t>
  </si>
  <si>
    <t>kqe313</t>
  </si>
  <si>
    <t>27B</t>
  </si>
  <si>
    <t>PARAONUI</t>
  </si>
  <si>
    <t>NZVTOYO2005AEHD</t>
  </si>
  <si>
    <t>FIFTH</t>
  </si>
  <si>
    <t xml:space="preserve">ENDERLEY </t>
  </si>
  <si>
    <t>NZVNISS2000AEGI</t>
  </si>
  <si>
    <t>AKEHURST</t>
  </si>
  <si>
    <t>NZVJEEP2012AEAY</t>
  </si>
  <si>
    <t>Overland CRD</t>
  </si>
  <si>
    <t>NZVTOYO2000AEKU</t>
  </si>
  <si>
    <t>fgh278</t>
  </si>
  <si>
    <t>Kluger</t>
  </si>
  <si>
    <t>ABERFOYLE</t>
  </si>
  <si>
    <t>BERMUDA</t>
  </si>
  <si>
    <t xml:space="preserve">ONE TREE POINT </t>
  </si>
  <si>
    <t>NZVJAGU2006AEBE</t>
  </si>
  <si>
    <t>XJ6</t>
  </si>
  <si>
    <t>PAREMATA</t>
  </si>
  <si>
    <t>NZVMAZD2008AEEF</t>
  </si>
  <si>
    <t>jrj541</t>
  </si>
  <si>
    <t xml:space="preserve">LY3P </t>
  </si>
  <si>
    <t>FOWLERS</t>
  </si>
  <si>
    <t>NZVFORD2012AEBS</t>
  </si>
  <si>
    <t>PAORA</t>
  </si>
  <si>
    <t>46A</t>
  </si>
  <si>
    <t>BRITANNIA</t>
  </si>
  <si>
    <t>NZVKIA_2011AEAK</t>
  </si>
  <si>
    <t>TORRIDGE</t>
  </si>
  <si>
    <t xml:space="preserve">OAMARU </t>
  </si>
  <si>
    <t>NZVAUDI2006AEAT</t>
  </si>
  <si>
    <t>A6</t>
  </si>
  <si>
    <t xml:space="preserve">OHAEAWAI </t>
  </si>
  <si>
    <t>NZVHOLD2007AEAS</t>
  </si>
  <si>
    <t>hak954</t>
  </si>
  <si>
    <t>SS</t>
  </si>
  <si>
    <t>NZVAUDI2003AEAO</t>
  </si>
  <si>
    <t>NZVMAZD2015AECP</t>
  </si>
  <si>
    <t xml:space="preserve">ND </t>
  </si>
  <si>
    <t>Convertible</t>
  </si>
  <si>
    <t>GULF VIEW</t>
  </si>
  <si>
    <t>NZVJEEP2012AEAF</t>
  </si>
  <si>
    <t>gpz107</t>
  </si>
  <si>
    <t>Renegade Unlimited</t>
  </si>
  <si>
    <t>51-42</t>
  </si>
  <si>
    <t>HOLLY</t>
  </si>
  <si>
    <t>gyp724</t>
  </si>
  <si>
    <t>TRAVIS VIEW</t>
  </si>
  <si>
    <t>NZVLEXU2006AEAW</t>
  </si>
  <si>
    <t>kmr290</t>
  </si>
  <si>
    <t>IS250</t>
  </si>
  <si>
    <t xml:space="preserve">GSE20R </t>
  </si>
  <si>
    <t>TAYLOR</t>
  </si>
  <si>
    <t>NZVFORD2003AEAU</t>
  </si>
  <si>
    <t>qikxr8</t>
  </si>
  <si>
    <t>XR8</t>
  </si>
  <si>
    <t xml:space="preserve">BELFAST </t>
  </si>
  <si>
    <t>NZVNISS2002AEDM</t>
  </si>
  <si>
    <t>MURPHYS</t>
  </si>
  <si>
    <t xml:space="preserve">JUDGEFORD </t>
  </si>
  <si>
    <t>SKIPTON</t>
  </si>
  <si>
    <t>NZVHOND2015AEBO</t>
  </si>
  <si>
    <t>ALDERBURY</t>
  </si>
  <si>
    <t>NZVHOLD2006AEDT</t>
  </si>
  <si>
    <t>kbf166</t>
  </si>
  <si>
    <t>TRELAWNEY</t>
  </si>
  <si>
    <t xml:space="preserve">WESTOWN </t>
  </si>
  <si>
    <t>NZVNISS1996AEEP</t>
  </si>
  <si>
    <t>fct97</t>
  </si>
  <si>
    <t>Terrano</t>
  </si>
  <si>
    <t xml:space="preserve">WD21 </t>
  </si>
  <si>
    <t>LAKE BRUNNER</t>
  </si>
  <si>
    <t xml:space="preserve">INCHBONNIE </t>
  </si>
  <si>
    <t>NZVTOYO1985AEHK</t>
  </si>
  <si>
    <t>UT8037</t>
  </si>
  <si>
    <t>HAREWOOD</t>
  </si>
  <si>
    <t xml:space="preserve">OXFORD </t>
  </si>
  <si>
    <t>NZVBMW_2012AEKE</t>
  </si>
  <si>
    <t>325i</t>
  </si>
  <si>
    <t xml:space="preserve">E93 </t>
  </si>
  <si>
    <t>MT PLEASANT</t>
  </si>
  <si>
    <t xml:space="preserve">MT PLEASANT </t>
  </si>
  <si>
    <t>elq178</t>
  </si>
  <si>
    <t>TYBURN</t>
  </si>
  <si>
    <t xml:space="preserve">UNSWORTH HEIGHTS </t>
  </si>
  <si>
    <t>NZVMERC2006AECF</t>
  </si>
  <si>
    <t>POWELL</t>
  </si>
  <si>
    <t>NZVTOYO1996AEIH</t>
  </si>
  <si>
    <t>kqe423</t>
  </si>
  <si>
    <t>NAPUKA</t>
  </si>
  <si>
    <t xml:space="preserve">MARYHILL </t>
  </si>
  <si>
    <t>NZVTOYO2014AEER</t>
  </si>
  <si>
    <t>TE ATATU</t>
  </si>
  <si>
    <t>gpp878</t>
  </si>
  <si>
    <t xml:space="preserve">GLEN MURRAY </t>
  </si>
  <si>
    <t>NZVTOYO1999AEGB</t>
  </si>
  <si>
    <t>NZVVOLK2007AEBI</t>
  </si>
  <si>
    <t>Touareg</t>
  </si>
  <si>
    <t>V6</t>
  </si>
  <si>
    <t>ESPLANADE</t>
  </si>
  <si>
    <t xml:space="preserve">EASTERN BEACH </t>
  </si>
  <si>
    <t>GARNET</t>
  </si>
  <si>
    <t>NZVTOYO2000AEJK</t>
  </si>
  <si>
    <t>fry180</t>
  </si>
  <si>
    <t>659A</t>
  </si>
  <si>
    <t>WHITFORD</t>
  </si>
  <si>
    <t xml:space="preserve">WHITFORD </t>
  </si>
  <si>
    <t>NZVTOYO2007AEKS</t>
  </si>
  <si>
    <t>kqu61</t>
  </si>
  <si>
    <t>Xi</t>
  </si>
  <si>
    <t>RENFREW</t>
  </si>
  <si>
    <t>NZVSUBA2007AEDZ</t>
  </si>
  <si>
    <t>UPPER BOURKE</t>
  </si>
  <si>
    <t>NZVHOLD2007AEGY</t>
  </si>
  <si>
    <t>gqr92</t>
  </si>
  <si>
    <t>CX</t>
  </si>
  <si>
    <t>BROWNS</t>
  </si>
  <si>
    <t>NZVFORD2002AEJL</t>
  </si>
  <si>
    <t>feh452</t>
  </si>
  <si>
    <t>MULGRAVE</t>
  </si>
  <si>
    <t xml:space="preserve">ASHHURST </t>
  </si>
  <si>
    <t>NZVFORD2004AEAG</t>
  </si>
  <si>
    <t>NZVMAZD2005AECV</t>
  </si>
  <si>
    <t>kln832</t>
  </si>
  <si>
    <t>PANKHURST</t>
  </si>
  <si>
    <t>NZVKIA_2009AEBT</t>
  </si>
  <si>
    <t>NZVMAZD2000AEAQ</t>
  </si>
  <si>
    <t>zo8997</t>
  </si>
  <si>
    <t>EDGEWATER</t>
  </si>
  <si>
    <t>NZVMAZD2015AEAK</t>
  </si>
  <si>
    <t>ETHEL</t>
  </si>
  <si>
    <t>jaz628</t>
  </si>
  <si>
    <t xml:space="preserve">CAMBERLEY </t>
  </si>
  <si>
    <t>NZVAUDI2012AE45</t>
  </si>
  <si>
    <t>krq412</t>
  </si>
  <si>
    <t>A7</t>
  </si>
  <si>
    <t>TDI S Line</t>
  </si>
  <si>
    <t>TRIMMER</t>
  </si>
  <si>
    <t>gqm605</t>
  </si>
  <si>
    <t>NZVBMW_2014AEFB</t>
  </si>
  <si>
    <t>320d</t>
  </si>
  <si>
    <t>MAUNGAREI</t>
  </si>
  <si>
    <t>NZVHOLD2016AEEP</t>
  </si>
  <si>
    <t>BRASHIER</t>
  </si>
  <si>
    <t>NZVMAZD1992AENJ</t>
  </si>
  <si>
    <t>Eunos</t>
  </si>
  <si>
    <t>NZVTOYO2015AEEH</t>
  </si>
  <si>
    <t>jsu477</t>
  </si>
  <si>
    <t>WESTPARK</t>
  </si>
  <si>
    <t>NZVNISS2003AEAX</t>
  </si>
  <si>
    <t>bna473</t>
  </si>
  <si>
    <t>Si</t>
  </si>
  <si>
    <t xml:space="preserve">A33 </t>
  </si>
  <si>
    <t>ABBOTLEIGH</t>
  </si>
  <si>
    <t>NZVDAIH2007AEAD</t>
  </si>
  <si>
    <t>edn791</t>
  </si>
  <si>
    <t>MIDHURST</t>
  </si>
  <si>
    <t>NZVTOYO2009AEID</t>
  </si>
  <si>
    <t>1.8S</t>
  </si>
  <si>
    <t xml:space="preserve">ZGE20W </t>
  </si>
  <si>
    <t>SECOND VIEW</t>
  </si>
  <si>
    <t>NZVMAZD2012AECM</t>
  </si>
  <si>
    <t>SARALEE</t>
  </si>
  <si>
    <t>NZVMAZD2010AEBY</t>
  </si>
  <si>
    <t>FUE218</t>
  </si>
  <si>
    <t>SHEARMAN</t>
  </si>
  <si>
    <t>NZVVOLK2008AE5A</t>
  </si>
  <si>
    <t>Sportline TSI</t>
  </si>
  <si>
    <t>CHURCHILL</t>
  </si>
  <si>
    <t>cqh596</t>
  </si>
  <si>
    <t>NZVTOYO2005AEGG</t>
  </si>
  <si>
    <t>MAIDA</t>
  </si>
  <si>
    <t>VALE</t>
  </si>
  <si>
    <t>NZVFORD2016AEAJ</t>
  </si>
  <si>
    <t>JYM137</t>
  </si>
  <si>
    <t>FORTH</t>
  </si>
  <si>
    <t xml:space="preserve">PAPAKOWHAI </t>
  </si>
  <si>
    <t>NZVFORD2007AECV</t>
  </si>
  <si>
    <t>edy302</t>
  </si>
  <si>
    <t>400D</t>
  </si>
  <si>
    <t>BEAMISH</t>
  </si>
  <si>
    <t xml:space="preserve">SANTOFT </t>
  </si>
  <si>
    <t>NZVMAZD2004AEDD</t>
  </si>
  <si>
    <t>PENWOOD</t>
  </si>
  <si>
    <t>NZVTOYO1999AEOB</t>
  </si>
  <si>
    <t>L V</t>
  </si>
  <si>
    <t xml:space="preserve">SXA16 </t>
  </si>
  <si>
    <t xml:space="preserve">WAIROA </t>
  </si>
  <si>
    <t>jnt420</t>
  </si>
  <si>
    <t>kly874</t>
  </si>
  <si>
    <t>BRODERICK</t>
  </si>
  <si>
    <t>NZVLAND2010AECJ</t>
  </si>
  <si>
    <t>jfh537</t>
  </si>
  <si>
    <t xml:space="preserve">L320 </t>
  </si>
  <si>
    <t>REMUERA</t>
  </si>
  <si>
    <t>NZVHOND1997AECT</t>
  </si>
  <si>
    <t>bff240</t>
  </si>
  <si>
    <t>Ferio ML</t>
  </si>
  <si>
    <t>299B</t>
  </si>
  <si>
    <t>NZVMERC2013AEYU</t>
  </si>
  <si>
    <t xml:space="preserve">W176 </t>
  </si>
  <si>
    <t>44A</t>
  </si>
  <si>
    <t>NZVHOND2003AEGX</t>
  </si>
  <si>
    <t>GOWING</t>
  </si>
  <si>
    <t>NZVHYUN2016AEBC</t>
  </si>
  <si>
    <t>NZVNISS1997AEJQ</t>
  </si>
  <si>
    <t>chm365</t>
  </si>
  <si>
    <t>R3M-R</t>
  </si>
  <si>
    <t>TOPPINGS</t>
  </si>
  <si>
    <t xml:space="preserve">SEFTON </t>
  </si>
  <si>
    <t>NZVTOYO2001AEFT</t>
  </si>
  <si>
    <t>BUTTERFIELD</t>
  </si>
  <si>
    <t>NZVTOYO2004AEKX</t>
  </si>
  <si>
    <t>AX-L Edition</t>
  </si>
  <si>
    <t>AQUARIUS</t>
  </si>
  <si>
    <t>NZVMAZD2007AEAM</t>
  </si>
  <si>
    <t>ean169</t>
  </si>
  <si>
    <t xml:space="preserve">BK1032 </t>
  </si>
  <si>
    <t>RAUTAWHIRI</t>
  </si>
  <si>
    <t xml:space="preserve">HELENSVILLE </t>
  </si>
  <si>
    <t>NZVHOND1999AEYB</t>
  </si>
  <si>
    <t>efm434</t>
  </si>
  <si>
    <t>Avancier</t>
  </si>
  <si>
    <t>ROLLERSON</t>
  </si>
  <si>
    <t>dyw738</t>
  </si>
  <si>
    <t>SUNHILL</t>
  </si>
  <si>
    <t>NZVHSV_1999AEBG</t>
  </si>
  <si>
    <t>VT II</t>
  </si>
  <si>
    <t>JNB314</t>
  </si>
  <si>
    <t>jzh946</t>
  </si>
  <si>
    <t>KAIMOANA</t>
  </si>
  <si>
    <t>KARAKA</t>
  </si>
  <si>
    <t xml:space="preserve">EDEN TERRACE </t>
  </si>
  <si>
    <t>NZVTOYO2007AEKX</t>
  </si>
  <si>
    <t>kjp289</t>
  </si>
  <si>
    <t>LABURNUM</t>
  </si>
  <si>
    <t>NZVNISS2011AEBM</t>
  </si>
  <si>
    <t>gbb543</t>
  </si>
  <si>
    <t xml:space="preserve">MAKARORA </t>
  </si>
  <si>
    <t>9B</t>
  </si>
  <si>
    <t>NZVNISS2012AEBO</t>
  </si>
  <si>
    <t>KAIKOURA</t>
  </si>
  <si>
    <t>NZVSUZU2008AEHT</t>
  </si>
  <si>
    <t>TAIKATA</t>
  </si>
  <si>
    <t>NZVHOLD2007AEAT</t>
  </si>
  <si>
    <t>eer750</t>
  </si>
  <si>
    <t>GONVILLE</t>
  </si>
  <si>
    <t xml:space="preserve">GONVILLE </t>
  </si>
  <si>
    <t>NZVBMW_2005AEAE</t>
  </si>
  <si>
    <t>118i</t>
  </si>
  <si>
    <t>TREVOR HOSKEN</t>
  </si>
  <si>
    <t>NZVTOYO2017AEAY</t>
  </si>
  <si>
    <t>kna776</t>
  </si>
  <si>
    <t>NZVSUBA2001AEAK</t>
  </si>
  <si>
    <t>ahh289</t>
  </si>
  <si>
    <t>RXi</t>
  </si>
  <si>
    <t>WHANGA</t>
  </si>
  <si>
    <t>NZVSUZU2006AEFN</t>
  </si>
  <si>
    <t>MEADOW</t>
  </si>
  <si>
    <t>NZVBMW_2008AEB8</t>
  </si>
  <si>
    <t>TINAKORI</t>
  </si>
  <si>
    <t xml:space="preserve">THORNDON </t>
  </si>
  <si>
    <t>NZVNISS2016AEAV</t>
  </si>
  <si>
    <t>PONATAHI</t>
  </si>
  <si>
    <t>NZVNISS2005AEDR</t>
  </si>
  <si>
    <t>klh304</t>
  </si>
  <si>
    <t>kat276</t>
  </si>
  <si>
    <t>REHIA</t>
  </si>
  <si>
    <t>NZVNISS2002AEDK</t>
  </si>
  <si>
    <t>ghc715</t>
  </si>
  <si>
    <t>NZVHOLD2014AEBX</t>
  </si>
  <si>
    <t>hkt102</t>
  </si>
  <si>
    <t>5 LT</t>
  </si>
  <si>
    <t>DONCASTER</t>
  </si>
  <si>
    <t>NZVFORD2007AEFR</t>
  </si>
  <si>
    <t>EFJ127</t>
  </si>
  <si>
    <t>XR6 Rebel</t>
  </si>
  <si>
    <t>BF MKII</t>
  </si>
  <si>
    <t xml:space="preserve">PLEASANT POINT </t>
  </si>
  <si>
    <t>VOLGA</t>
  </si>
  <si>
    <t>jps445</t>
  </si>
  <si>
    <t>TAMAHERE</t>
  </si>
  <si>
    <t>NZVMAZD2015AEBG</t>
  </si>
  <si>
    <t>m0skva</t>
  </si>
  <si>
    <t>SHORT</t>
  </si>
  <si>
    <t>NZVFOTO2015AEAC</t>
  </si>
  <si>
    <t xml:space="preserve">P201 </t>
  </si>
  <si>
    <t>LICHFIELD</t>
  </si>
  <si>
    <t>NZVTOYO1995AEBY</t>
  </si>
  <si>
    <t>drq761</t>
  </si>
  <si>
    <t>HARWOOD</t>
  </si>
  <si>
    <t xml:space="preserve">HARWOOD </t>
  </si>
  <si>
    <t>NZVNISS1997AEJX</t>
  </si>
  <si>
    <t>kwb556</t>
  </si>
  <si>
    <t>ASHLEY</t>
  </si>
  <si>
    <t>NZVTOYO2006AEGU</t>
  </si>
  <si>
    <t>OLD LAKE</t>
  </si>
  <si>
    <t xml:space="preserve">NARROW NECK </t>
  </si>
  <si>
    <t>NZVVOLK2004AECD</t>
  </si>
  <si>
    <t>NZVFORD2001AEHA</t>
  </si>
  <si>
    <t>RANGITOTO</t>
  </si>
  <si>
    <t>NZVTOYO2015AEDY</t>
  </si>
  <si>
    <t>JNT101</t>
  </si>
  <si>
    <t>FYFE</t>
  </si>
  <si>
    <t>NZVVOLK2009AEAU</t>
  </si>
  <si>
    <t>23A</t>
  </si>
  <si>
    <t>HAYDON</t>
  </si>
  <si>
    <t>gmm191</t>
  </si>
  <si>
    <t>COBHAM</t>
  </si>
  <si>
    <t>NZVFORD2013AECM</t>
  </si>
  <si>
    <t>gun600</t>
  </si>
  <si>
    <t>NZVTOYO2006AEDJ</t>
  </si>
  <si>
    <t>VIEW</t>
  </si>
  <si>
    <t xml:space="preserve">HOUGHTON BAY </t>
  </si>
  <si>
    <t>NZVNISS1998AEHX</t>
  </si>
  <si>
    <t>Mistral</t>
  </si>
  <si>
    <t>TUSSOCK</t>
  </si>
  <si>
    <t>NZVSKOD2016AEBI</t>
  </si>
  <si>
    <t>Skoda</t>
  </si>
  <si>
    <t>Octavia</t>
  </si>
  <si>
    <t>TSI RS</t>
  </si>
  <si>
    <t>33B</t>
  </si>
  <si>
    <t>NZVLAND1996AEBJ</t>
  </si>
  <si>
    <t>Discovery</t>
  </si>
  <si>
    <t>ES</t>
  </si>
  <si>
    <t>OLIVER</t>
  </si>
  <si>
    <t>gmw811</t>
  </si>
  <si>
    <t>SUTTON</t>
  </si>
  <si>
    <t>NZVMAZD2015AEAS</t>
  </si>
  <si>
    <t>jkr546</t>
  </si>
  <si>
    <t>WHANGAEHU BEACH</t>
  </si>
  <si>
    <t xml:space="preserve">WHANGAEHU </t>
  </si>
  <si>
    <t>NZVDAIH2001AEBB</t>
  </si>
  <si>
    <t>YRV</t>
  </si>
  <si>
    <t xml:space="preserve">M201RG </t>
  </si>
  <si>
    <t>CHASE</t>
  </si>
  <si>
    <t xml:space="preserve">NUKUHAU </t>
  </si>
  <si>
    <t>NZVMITS2017AEAC</t>
  </si>
  <si>
    <t>kns45</t>
  </si>
  <si>
    <t>HALL</t>
  </si>
  <si>
    <t>kjc989</t>
  </si>
  <si>
    <t>NZVMAZD2011AEDI</t>
  </si>
  <si>
    <t>13C</t>
  </si>
  <si>
    <t>DERBY</t>
  </si>
  <si>
    <t xml:space="preserve">ELTHAM </t>
  </si>
  <si>
    <t>NZVTOYO2005AEFT</t>
  </si>
  <si>
    <t>GMT921</t>
  </si>
  <si>
    <t>NZVPEUG1996AEBY</t>
  </si>
  <si>
    <t>CLIFFORD</t>
  </si>
  <si>
    <t xml:space="preserve">COBDEN </t>
  </si>
  <si>
    <t>NZVHYUN2009AECG</t>
  </si>
  <si>
    <t>MILLCROFT</t>
  </si>
  <si>
    <t>NZVISUZ1995AEDF</t>
  </si>
  <si>
    <t>Elf</t>
  </si>
  <si>
    <t>PUKEOWARE</t>
  </si>
  <si>
    <t xml:space="preserve">GLENBROOK </t>
  </si>
  <si>
    <t>kcc315</t>
  </si>
  <si>
    <t>LONDON</t>
  </si>
  <si>
    <t xml:space="preserve">KOROKORO </t>
  </si>
  <si>
    <t>NZVHOLD2004AEDR</t>
  </si>
  <si>
    <t>cgu240</t>
  </si>
  <si>
    <t>STOCKDALE</t>
  </si>
  <si>
    <t>NZVMITS1997AEGK</t>
  </si>
  <si>
    <t>VR-G</t>
  </si>
  <si>
    <t>BROOKFIELD</t>
  </si>
  <si>
    <t>NZVTOYO2007AELE</t>
  </si>
  <si>
    <t>Regius Ace</t>
  </si>
  <si>
    <t>KENDAL</t>
  </si>
  <si>
    <t>NZVHOLD2000AEAV</t>
  </si>
  <si>
    <t>zg7438</t>
  </si>
  <si>
    <t>NZVHYUN2012AEAA</t>
  </si>
  <si>
    <t>BOWSCALE</t>
  </si>
  <si>
    <t>NZVSUZU2008AEIJ</t>
  </si>
  <si>
    <t>JUC334</t>
  </si>
  <si>
    <t>1.5F</t>
  </si>
  <si>
    <t xml:space="preserve">YA11 </t>
  </si>
  <si>
    <t>BUNGALORE</t>
  </si>
  <si>
    <t>NZVTOYO2004AEEQ</t>
  </si>
  <si>
    <t>MCCULLOUGH</t>
  </si>
  <si>
    <t>NZVTOYO2009AEEG</t>
  </si>
  <si>
    <t>455C</t>
  </si>
  <si>
    <t>NZVFORD2015AEEK</t>
  </si>
  <si>
    <t>jpc652</t>
  </si>
  <si>
    <t xml:space="preserve">REDVALE </t>
  </si>
  <si>
    <t>NZVTOYO1997AEFM</t>
  </si>
  <si>
    <t>ARNOLD</t>
  </si>
  <si>
    <t xml:space="preserve">SUMNER </t>
  </si>
  <si>
    <t>NZVSUBA2007AEDY</t>
  </si>
  <si>
    <t>CLAREMONT</t>
  </si>
  <si>
    <t>NZVSUBA2017AEAT</t>
  </si>
  <si>
    <t>2.0i</t>
  </si>
  <si>
    <t>NZVNISS2002AEFP</t>
  </si>
  <si>
    <t>fdc932</t>
  </si>
  <si>
    <t>Sunny</t>
  </si>
  <si>
    <t>MAIRAKI</t>
  </si>
  <si>
    <t>jwp756</t>
  </si>
  <si>
    <t>EMMERDALE</t>
  </si>
  <si>
    <t>kue372</t>
  </si>
  <si>
    <t>NZVHOLD2015AEBB</t>
  </si>
  <si>
    <t>jcf980</t>
  </si>
  <si>
    <t>VF</t>
  </si>
  <si>
    <t>O'HARA</t>
  </si>
  <si>
    <t>NZVMAZD1992AEFM</t>
  </si>
  <si>
    <t>tf5354</t>
  </si>
  <si>
    <t>NZVMITS1998AEDV</t>
  </si>
  <si>
    <t>xm8783</t>
  </si>
  <si>
    <t>SEi LTD</t>
  </si>
  <si>
    <t>BRETT</t>
  </si>
  <si>
    <t>NZVTOYO2004AEBC</t>
  </si>
  <si>
    <t>cjk451</t>
  </si>
  <si>
    <t>Altise</t>
  </si>
  <si>
    <t>MCDOUGALL</t>
  </si>
  <si>
    <t xml:space="preserve">BLUFF </t>
  </si>
  <si>
    <t>NZVMAZD1996AEGX</t>
  </si>
  <si>
    <t>AYNSLEY</t>
  </si>
  <si>
    <t>KQZ347</t>
  </si>
  <si>
    <t>SPENCE</t>
  </si>
  <si>
    <t>NZVVOLK2011AEDW</t>
  </si>
  <si>
    <t>HOPETOUN</t>
  </si>
  <si>
    <t xml:space="preserve">FREEMANS BAY </t>
  </si>
  <si>
    <t>NZVBMW_2010AERJ</t>
  </si>
  <si>
    <t>bmw4jc</t>
  </si>
  <si>
    <t>THATCHER</t>
  </si>
  <si>
    <t xml:space="preserve">CROFTON DOWNS </t>
  </si>
  <si>
    <t>NZVBMW_1997AESP</t>
  </si>
  <si>
    <t>EDT825</t>
  </si>
  <si>
    <t>728i</t>
  </si>
  <si>
    <t xml:space="preserve">E38 </t>
  </si>
  <si>
    <t>17A</t>
  </si>
  <si>
    <t xml:space="preserve">TE HAUMI </t>
  </si>
  <si>
    <t>NZVSKOD2016AEAH</t>
  </si>
  <si>
    <t>Superb</t>
  </si>
  <si>
    <t>TSI</t>
  </si>
  <si>
    <t>INVERMAY</t>
  </si>
  <si>
    <t>NZVSUBA2007AEDH</t>
  </si>
  <si>
    <t>kfg914</t>
  </si>
  <si>
    <t>B4 Sport</t>
  </si>
  <si>
    <t xml:space="preserve">BEACH HAVEN </t>
  </si>
  <si>
    <t>NZVSUBA1999AECH</t>
  </si>
  <si>
    <t>eqw976</t>
  </si>
  <si>
    <t>NZVFORD2003AEAS</t>
  </si>
  <si>
    <t>bqk626</t>
  </si>
  <si>
    <t xml:space="preserve">AHIPARA </t>
  </si>
  <si>
    <t>NZVMITS2014AEBO</t>
  </si>
  <si>
    <t>PHEV VRX</t>
  </si>
  <si>
    <t>NZVSKOD2015AEGY</t>
  </si>
  <si>
    <t>Fabia</t>
  </si>
  <si>
    <t>GREENHILL</t>
  </si>
  <si>
    <t xml:space="preserve">PUKETAHA </t>
  </si>
  <si>
    <t>NZVMAZD2004AECV</t>
  </si>
  <si>
    <t>ggr767</t>
  </si>
  <si>
    <t>PUSHON</t>
  </si>
  <si>
    <t>NZVBMW_2014AETY</t>
  </si>
  <si>
    <t>kqk770</t>
  </si>
  <si>
    <t>sDrive20i Lifestyle Edition</t>
  </si>
  <si>
    <t xml:space="preserve">E84 </t>
  </si>
  <si>
    <t>HOTEO</t>
  </si>
  <si>
    <t>NZVBMW_2014AECJ</t>
  </si>
  <si>
    <t>45A</t>
  </si>
  <si>
    <t>BOX</t>
  </si>
  <si>
    <t>kmy268</t>
  </si>
  <si>
    <t>MARGAN</t>
  </si>
  <si>
    <t>kgw156</t>
  </si>
  <si>
    <t>SOUTHVIEW</t>
  </si>
  <si>
    <t>NZVFORD2016AEDZ</t>
  </si>
  <si>
    <t>NZVHOLD2001AEAD</t>
  </si>
  <si>
    <t xml:space="preserve">TS </t>
  </si>
  <si>
    <t>302D</t>
  </si>
  <si>
    <t>HOBSONVILLE POINT</t>
  </si>
  <si>
    <t>NZVPEUG2007AEAW</t>
  </si>
  <si>
    <t>NZVTOYO1994AEGB</t>
  </si>
  <si>
    <t>LORNA</t>
  </si>
  <si>
    <t xml:space="preserve">LYNMOUTH </t>
  </si>
  <si>
    <t>NZVHYUN2017AEBE</t>
  </si>
  <si>
    <t>KMB316</t>
  </si>
  <si>
    <t>5 SP Automatic</t>
  </si>
  <si>
    <t>MOSTYN</t>
  </si>
  <si>
    <t>NZVSUBA2006AECE</t>
  </si>
  <si>
    <t>B-Sport</t>
  </si>
  <si>
    <t>COLE PORTER</t>
  </si>
  <si>
    <t>NZVHYUN2012AEAT</t>
  </si>
  <si>
    <t>gqn365</t>
  </si>
  <si>
    <t>CAYMAN</t>
  </si>
  <si>
    <t>NZVHSV_2013AEAA</t>
  </si>
  <si>
    <t>kjj638</t>
  </si>
  <si>
    <t xml:space="preserve">E Series 3 </t>
  </si>
  <si>
    <t>BAILEY</t>
  </si>
  <si>
    <t>NZVVOLK2007AEC2</t>
  </si>
  <si>
    <t>NZVSUBA2005AECF</t>
  </si>
  <si>
    <t>GLENVAR</t>
  </si>
  <si>
    <t xml:space="preserve">LONG BAY </t>
  </si>
  <si>
    <t>NZVHOLD2011AEDJ</t>
  </si>
  <si>
    <t>ggg220</t>
  </si>
  <si>
    <t>NZVHOND2008AEHD</t>
  </si>
  <si>
    <t>TE IRIRANGI</t>
  </si>
  <si>
    <t>NZVVOLK2008AE5K</t>
  </si>
  <si>
    <t>KNB479</t>
  </si>
  <si>
    <t>OTITORI BAY</t>
  </si>
  <si>
    <t>NZVFORD1999AEAF</t>
  </si>
  <si>
    <t>yx5620</t>
  </si>
  <si>
    <t xml:space="preserve">LANSDOWNE </t>
  </si>
  <si>
    <t>NZVTOYO2013AEAH</t>
  </si>
  <si>
    <t>TRD 86</t>
  </si>
  <si>
    <t xml:space="preserve">ZN6 </t>
  </si>
  <si>
    <t>NZVNISS2008AEDS</t>
  </si>
  <si>
    <t>ktf762</t>
  </si>
  <si>
    <t>NZVMITS2001AEES</t>
  </si>
  <si>
    <t>bsp550</t>
  </si>
  <si>
    <t>86A</t>
  </si>
  <si>
    <t>COMRIES</t>
  </si>
  <si>
    <t>NZVMAZD2017AEAG</t>
  </si>
  <si>
    <t>FRESIL</t>
  </si>
  <si>
    <t>NZVJEEP2009AEAL</t>
  </si>
  <si>
    <t>PENRYN</t>
  </si>
  <si>
    <t xml:space="preserve">CAMBORNE </t>
  </si>
  <si>
    <t>NZVMAZD2008AECE</t>
  </si>
  <si>
    <t>esd620</t>
  </si>
  <si>
    <t>NZVMAZD2008AEER</t>
  </si>
  <si>
    <t>Bongo</t>
  </si>
  <si>
    <t>Brawney DX</t>
  </si>
  <si>
    <t>BELLE VERDE</t>
  </si>
  <si>
    <t>NZVBMW_2003AECZ</t>
  </si>
  <si>
    <t>jlh357</t>
  </si>
  <si>
    <t xml:space="preserve">E39 </t>
  </si>
  <si>
    <t>CRAIG</t>
  </si>
  <si>
    <t xml:space="preserve">KAITI </t>
  </si>
  <si>
    <t>NZVTOYO1991AESV</t>
  </si>
  <si>
    <t>aud710</t>
  </si>
  <si>
    <t>WEKU</t>
  </si>
  <si>
    <t>jal896</t>
  </si>
  <si>
    <t>GLENFERN</t>
  </si>
  <si>
    <t xml:space="preserve">MELLONS BAY </t>
  </si>
  <si>
    <t>NZVMITS2007AEEK</t>
  </si>
  <si>
    <t>HUTT</t>
  </si>
  <si>
    <t>NZVSKOD2016AEAO</t>
  </si>
  <si>
    <t>jyt280</t>
  </si>
  <si>
    <t>NZVHOND2004AEBM</t>
  </si>
  <si>
    <t>VTi-S</t>
  </si>
  <si>
    <t xml:space="preserve">3rd Gen </t>
  </si>
  <si>
    <t>NZVFORD2000AEAD</t>
  </si>
  <si>
    <t>SHAKESPEARE</t>
  </si>
  <si>
    <t xml:space="preserve">MILFORD </t>
  </si>
  <si>
    <t>NZVNISS1995AEIQ</t>
  </si>
  <si>
    <t>jlc627</t>
  </si>
  <si>
    <t>SENATOR</t>
  </si>
  <si>
    <t>NZVTOYO2004AEIN</t>
  </si>
  <si>
    <t>TE PUEA</t>
  </si>
  <si>
    <t xml:space="preserve">MEREMERE </t>
  </si>
  <si>
    <t>ALIDADE</t>
  </si>
  <si>
    <t>NZVNISS1997AEHX</t>
  </si>
  <si>
    <t>DUP325</t>
  </si>
  <si>
    <t>RUTHERFORD</t>
  </si>
  <si>
    <t xml:space="preserve">MAREWA </t>
  </si>
  <si>
    <t>NZVTOYO2006AEDR</t>
  </si>
  <si>
    <t>jwp207</t>
  </si>
  <si>
    <t>WILFRID</t>
  </si>
  <si>
    <t>NZVNISS1997AEGJ</t>
  </si>
  <si>
    <t>229B</t>
  </si>
  <si>
    <t>NZVBMW_2007AE8Z</t>
  </si>
  <si>
    <t>GENTIAN</t>
  </si>
  <si>
    <t xml:space="preserve">TIMBERLEA </t>
  </si>
  <si>
    <t>NZVMINI2005AEAK</t>
  </si>
  <si>
    <t>S Works</t>
  </si>
  <si>
    <t>NZVTOYO1989AEMW</t>
  </si>
  <si>
    <t>ON2877</t>
  </si>
  <si>
    <t>AVON</t>
  </si>
  <si>
    <t>NZVMERC2005AEDJ</t>
  </si>
  <si>
    <t>SLK</t>
  </si>
  <si>
    <t xml:space="preserve">R171 </t>
  </si>
  <si>
    <t>NZVMAZD2009AEEF</t>
  </si>
  <si>
    <t>MICHAEL</t>
  </si>
  <si>
    <t xml:space="preserve">MANGAKAKAHI </t>
  </si>
  <si>
    <t>TREVATHAN</t>
  </si>
  <si>
    <t>NZVHOND2008AEIB</t>
  </si>
  <si>
    <t>COTTAGE HILL</t>
  </si>
  <si>
    <t xml:space="preserve">WAIPU </t>
  </si>
  <si>
    <t>PUHINUI</t>
  </si>
  <si>
    <t>89C</t>
  </si>
  <si>
    <t>LAKE DOMAIN</t>
  </si>
  <si>
    <t>NZVTOYO1997AEIW</t>
  </si>
  <si>
    <t>dhh777</t>
  </si>
  <si>
    <t>VX LTD</t>
  </si>
  <si>
    <t>WAIKARE</t>
  </si>
  <si>
    <t xml:space="preserve">KAWAKAWA </t>
  </si>
  <si>
    <t>NZVHOND2007AEEP</t>
  </si>
  <si>
    <t>KJL669</t>
  </si>
  <si>
    <t xml:space="preserve">MANGAPAPA </t>
  </si>
  <si>
    <t>NZVHOLD2004AEAK</t>
  </si>
  <si>
    <t>cmr170</t>
  </si>
  <si>
    <t>CHELTENHAM HUNTERVILLE</t>
  </si>
  <si>
    <t xml:space="preserve">BEACONSFIELD </t>
  </si>
  <si>
    <t>NZVSUBA2007AEDG</t>
  </si>
  <si>
    <t>61A</t>
  </si>
  <si>
    <t>NZVHOND2001AEWA</t>
  </si>
  <si>
    <t>ZY9916</t>
  </si>
  <si>
    <t>EXi</t>
  </si>
  <si>
    <t>ONEWA</t>
  </si>
  <si>
    <t>NZVTOYO2006AEGA</t>
  </si>
  <si>
    <t>kdc860</t>
  </si>
  <si>
    <t>POPOKATEA</t>
  </si>
  <si>
    <t>NZVSUZU2006AEFX</t>
  </si>
  <si>
    <t>kph378</t>
  </si>
  <si>
    <t>WALES</t>
  </si>
  <si>
    <t>NZVTOYO2016AEDT</t>
  </si>
  <si>
    <t>jzj953</t>
  </si>
  <si>
    <t xml:space="preserve">NCP131R </t>
  </si>
  <si>
    <t>112B</t>
  </si>
  <si>
    <t>WHANGAPARAOA</t>
  </si>
  <si>
    <t>NZVBMW_2004AEEA</t>
  </si>
  <si>
    <t>hjf861</t>
  </si>
  <si>
    <t xml:space="preserve">E53 </t>
  </si>
  <si>
    <t>NZVMAZD2003AEDA</t>
  </si>
  <si>
    <t>fld573</t>
  </si>
  <si>
    <t>KAURI</t>
  </si>
  <si>
    <t xml:space="preserve">MERRILANDS </t>
  </si>
  <si>
    <t>NZVVOLK2014AEHD</t>
  </si>
  <si>
    <t>JAG687</t>
  </si>
  <si>
    <t xml:space="preserve">5N </t>
  </si>
  <si>
    <t>PENCARROW</t>
  </si>
  <si>
    <t>NZVHOND2015AEBH</t>
  </si>
  <si>
    <t>BANTRY</t>
  </si>
  <si>
    <t>NZVHOND2006AEDR</t>
  </si>
  <si>
    <t>BLEDISLOE</t>
  </si>
  <si>
    <t>NZVTOYO2016AEBY</t>
  </si>
  <si>
    <t>klq299</t>
  </si>
  <si>
    <t xml:space="preserve">GUN126R </t>
  </si>
  <si>
    <t>JEFFS</t>
  </si>
  <si>
    <t>HALIFAX</t>
  </si>
  <si>
    <t xml:space="preserve">KINGSTON </t>
  </si>
  <si>
    <t>ker847</t>
  </si>
  <si>
    <t>ASQUITH</t>
  </si>
  <si>
    <t>NZVISUZ2015AEAH</t>
  </si>
  <si>
    <t>jlk645</t>
  </si>
  <si>
    <t>HASWELL</t>
  </si>
  <si>
    <t>NZVVOLK2008AEK3</t>
  </si>
  <si>
    <t>DUNOON</t>
  </si>
  <si>
    <t>knq605</t>
  </si>
  <si>
    <t>TAVISTOCK</t>
  </si>
  <si>
    <t>NZVNISS1996AEBE</t>
  </si>
  <si>
    <t>200SX</t>
  </si>
  <si>
    <t>THIRD</t>
  </si>
  <si>
    <t>NZVNISS2004AECN</t>
  </si>
  <si>
    <t>HUR409</t>
  </si>
  <si>
    <t>NZVJAGU2005AEAA</t>
  </si>
  <si>
    <t>ksg625</t>
  </si>
  <si>
    <t>X-Type</t>
  </si>
  <si>
    <t xml:space="preserve">X400 </t>
  </si>
  <si>
    <t>PLUNKET</t>
  </si>
  <si>
    <t>NZVHYUN2014AEBM</t>
  </si>
  <si>
    <t>HRY664</t>
  </si>
  <si>
    <t>iMax</t>
  </si>
  <si>
    <t>NZVFORD2006AEAJ</t>
  </si>
  <si>
    <t>dpp310</t>
  </si>
  <si>
    <t>52A</t>
  </si>
  <si>
    <t>NZVHOLD2014AEAK</t>
  </si>
  <si>
    <t>TARARU CREEK</t>
  </si>
  <si>
    <t xml:space="preserve">TARARU </t>
  </si>
  <si>
    <t>NZVSUZU2007AEHB</t>
  </si>
  <si>
    <t>KSB738</t>
  </si>
  <si>
    <t>MONA</t>
  </si>
  <si>
    <t>NZVFORD2005AEAV</t>
  </si>
  <si>
    <t>NZVNISS2005AECM</t>
  </si>
  <si>
    <t>NZVGREA2011AEAB</t>
  </si>
  <si>
    <t>fwl599</t>
  </si>
  <si>
    <t>V240</t>
  </si>
  <si>
    <t xml:space="preserve">MANLY </t>
  </si>
  <si>
    <t>ROSLYN</t>
  </si>
  <si>
    <t>NZVAUDI2008AEOQ</t>
  </si>
  <si>
    <t>kkb99</t>
  </si>
  <si>
    <t>HOWARD HUNTER</t>
  </si>
  <si>
    <t>NZVNISS2007AEDX</t>
  </si>
  <si>
    <t>kqa318</t>
  </si>
  <si>
    <t>156A</t>
  </si>
  <si>
    <t>NZVJEEP1996AEAF</t>
  </si>
  <si>
    <t xml:space="preserve">RIVERHEAD </t>
  </si>
  <si>
    <t>NZVNISS2004AEDI</t>
  </si>
  <si>
    <t>fem627</t>
  </si>
  <si>
    <t>TEAL</t>
  </si>
  <si>
    <t>GLEDSTANE</t>
  </si>
  <si>
    <t>ezd590</t>
  </si>
  <si>
    <t>STATE HIGHWAY TWELVE</t>
  </si>
  <si>
    <t xml:space="preserve">WAIMAMAKU </t>
  </si>
  <si>
    <t>NZVNISS2001AEHD</t>
  </si>
  <si>
    <t>SSS</t>
  </si>
  <si>
    <t>MOANA</t>
  </si>
  <si>
    <t xml:space="preserve">WAIWHETU </t>
  </si>
  <si>
    <t>NZVMINI2005AEAC</t>
  </si>
  <si>
    <t>TAWA</t>
  </si>
  <si>
    <t>NZVMERC2010AEGJ</t>
  </si>
  <si>
    <t>jls459</t>
  </si>
  <si>
    <t>PROSPECT</t>
  </si>
  <si>
    <t>NZVMITS2017AEAG</t>
  </si>
  <si>
    <t>CUMBERLAND</t>
  </si>
  <si>
    <t>NZVNISS2007AEFL</t>
  </si>
  <si>
    <t>hdd522</t>
  </si>
  <si>
    <t>PAPANUI</t>
  </si>
  <si>
    <t>NZVPORS2007AEBN</t>
  </si>
  <si>
    <t>jse842</t>
  </si>
  <si>
    <t>BREMNER</t>
  </si>
  <si>
    <t>NZVTOYO1997AEES</t>
  </si>
  <si>
    <t>cyb213</t>
  </si>
  <si>
    <t>Emina</t>
  </si>
  <si>
    <t>OTIRIA</t>
  </si>
  <si>
    <t xml:space="preserve">MOEREWA </t>
  </si>
  <si>
    <t>NZVBMW_2009AE6N</t>
  </si>
  <si>
    <t>DELLA</t>
  </si>
  <si>
    <t xml:space="preserve">CONIFER GROVE </t>
  </si>
  <si>
    <t>NZVMAZD1994AEDO</t>
  </si>
  <si>
    <t>bjb947</t>
  </si>
  <si>
    <t>OPAL</t>
  </si>
  <si>
    <t>NZVVOLK2014AEBS</t>
  </si>
  <si>
    <t>huk664</t>
  </si>
  <si>
    <t>MARAU</t>
  </si>
  <si>
    <t>NZVTOYO2003AEIR</t>
  </si>
  <si>
    <t>fuh102</t>
  </si>
  <si>
    <t>COLLIER</t>
  </si>
  <si>
    <t>NZVBMW_2000AEWN</t>
  </si>
  <si>
    <t>Z3</t>
  </si>
  <si>
    <t>1C</t>
  </si>
  <si>
    <t>NZVTOYO2010AEDA</t>
  </si>
  <si>
    <t>jus189</t>
  </si>
  <si>
    <t>Ace Super GL</t>
  </si>
  <si>
    <t>KDH201V</t>
  </si>
  <si>
    <t>SAN MARTIN</t>
  </si>
  <si>
    <t>NZVTOYO1996AEIQ</t>
  </si>
  <si>
    <t>Glanza</t>
  </si>
  <si>
    <t>NZVFORD2016AEAL</t>
  </si>
  <si>
    <t>HARTS CREEK</t>
  </si>
  <si>
    <t>NZVNISS2017AEAV</t>
  </si>
  <si>
    <t>kuj282</t>
  </si>
  <si>
    <t>BOSNYAK</t>
  </si>
  <si>
    <t>NZVDAIH2012AEAD</t>
  </si>
  <si>
    <t>megs10</t>
  </si>
  <si>
    <t>GALBRAITH GREENS</t>
  </si>
  <si>
    <t>NZVTOYO2000AEHP</t>
  </si>
  <si>
    <t>ewl628</t>
  </si>
  <si>
    <t xml:space="preserve">TCR10R </t>
  </si>
  <si>
    <t>KARA</t>
  </si>
  <si>
    <t>NZVHYUN2011AECB</t>
  </si>
  <si>
    <t>GEDDES</t>
  </si>
  <si>
    <t>NZVSUBA2001AECB</t>
  </si>
  <si>
    <t>TS-R</t>
  </si>
  <si>
    <t>SANDWICH</t>
  </si>
  <si>
    <t xml:space="preserve">ST ANDREWS </t>
  </si>
  <si>
    <t>NZVNISS2016AEAQ</t>
  </si>
  <si>
    <t xml:space="preserve">J11 </t>
  </si>
  <si>
    <t>NZVTOYO2007AEBB</t>
  </si>
  <si>
    <t>KENSWAY</t>
  </si>
  <si>
    <t>SHANKILL</t>
  </si>
  <si>
    <t>96A</t>
  </si>
  <si>
    <t>QUEBEC</t>
  </si>
  <si>
    <t>NZVHSV_2003AEAB</t>
  </si>
  <si>
    <t>toxic8</t>
  </si>
  <si>
    <t>Y</t>
  </si>
  <si>
    <t>WAIPAREMO</t>
  </si>
  <si>
    <t xml:space="preserve">PUKAWA BAY </t>
  </si>
  <si>
    <t>NZVTOYO2016AEDK</t>
  </si>
  <si>
    <t>JWR557</t>
  </si>
  <si>
    <t>BLUEGREY</t>
  </si>
  <si>
    <t>NZVMAZD2012AEAZ</t>
  </si>
  <si>
    <t>11B</t>
  </si>
  <si>
    <t xml:space="preserve">HIGHLANDS PARK </t>
  </si>
  <si>
    <t>NZVMAZD2012AEBB</t>
  </si>
  <si>
    <t>gmn617</t>
  </si>
  <si>
    <t>GSE Skyactiv</t>
  </si>
  <si>
    <t>EASTFIELD</t>
  </si>
  <si>
    <t xml:space="preserve">LINCOLN </t>
  </si>
  <si>
    <t>NZVFORD2003AEDC</t>
  </si>
  <si>
    <t xml:space="preserve">LR </t>
  </si>
  <si>
    <t>MOUNT PLEASANT</t>
  </si>
  <si>
    <t>NZVFORD2008AEDH</t>
  </si>
  <si>
    <t>euh131</t>
  </si>
  <si>
    <t xml:space="preserve">WOODVILLE </t>
  </si>
  <si>
    <t>NZVMITS1996AEHE</t>
  </si>
  <si>
    <t>Libero</t>
  </si>
  <si>
    <t xml:space="preserve">KENSINGTON </t>
  </si>
  <si>
    <t>NZVLAND2015AEPN</t>
  </si>
  <si>
    <t xml:space="preserve">L550 </t>
  </si>
  <si>
    <t>WISTERIA</t>
  </si>
  <si>
    <t>NZVNISS2005AEFT</t>
  </si>
  <si>
    <t>SPRINGDALE</t>
  </si>
  <si>
    <t xml:space="preserve">FITZHERBERT </t>
  </si>
  <si>
    <t>NZVHOND2002AEGE</t>
  </si>
  <si>
    <t>fzm367</t>
  </si>
  <si>
    <t>53A</t>
  </si>
  <si>
    <t>THORNLOW</t>
  </si>
  <si>
    <t>NZVFORD2002AEMB</t>
  </si>
  <si>
    <t>DTN75</t>
  </si>
  <si>
    <t>GTX</t>
  </si>
  <si>
    <t>KNIGHTSBRIDGE</t>
  </si>
  <si>
    <t>NZVNISS2012AECM</t>
  </si>
  <si>
    <t>TRENTS</t>
  </si>
  <si>
    <t>NZVHOLD2004AEAM</t>
  </si>
  <si>
    <t>cpe126</t>
  </si>
  <si>
    <t>ABBERLEY</t>
  </si>
  <si>
    <t>NZVNISS2002AEDG</t>
  </si>
  <si>
    <t>GFD506</t>
  </si>
  <si>
    <t>NZVHOND1994AEAI</t>
  </si>
  <si>
    <t>HUXLEY</t>
  </si>
  <si>
    <t xml:space="preserve">PAHIATUA </t>
  </si>
  <si>
    <t>edy402</t>
  </si>
  <si>
    <t>WAITOHI</t>
  </si>
  <si>
    <t>NZVMITS2004AEAN</t>
  </si>
  <si>
    <t>cge893</t>
  </si>
  <si>
    <t>Diamante</t>
  </si>
  <si>
    <t>FROUDE</t>
  </si>
  <si>
    <t xml:space="preserve">WHAKAREWAREWA </t>
  </si>
  <si>
    <t>NZVHYUN2005AEAT</t>
  </si>
  <si>
    <t>Grandeur</t>
  </si>
  <si>
    <t>STANNERS</t>
  </si>
  <si>
    <t>ksz279</t>
  </si>
  <si>
    <t>FAIRCLOUGH</t>
  </si>
  <si>
    <t>NZVMERC2001AEDL</t>
  </si>
  <si>
    <t>MARGARET HENRY</t>
  </si>
  <si>
    <t>NZVMITS2010AEAX</t>
  </si>
  <si>
    <t>fhw219</t>
  </si>
  <si>
    <t>TAKAPU</t>
  </si>
  <si>
    <t>NZVSUBA2007AEAG</t>
  </si>
  <si>
    <t>duu575</t>
  </si>
  <si>
    <t>LAWRENCE</t>
  </si>
  <si>
    <t xml:space="preserve">NEWTOWN </t>
  </si>
  <si>
    <t>NZVTOYO2008AEEW</t>
  </si>
  <si>
    <t>NZVMINI2003AEAB</t>
  </si>
  <si>
    <t xml:space="preserve">MANGAWHAI </t>
  </si>
  <si>
    <t>NZVSSAN2016AEAQ</t>
  </si>
  <si>
    <t>VERNON</t>
  </si>
  <si>
    <t>NZVTOYO2004AEFI</t>
  </si>
  <si>
    <t>NZVFORD2005AEAT</t>
  </si>
  <si>
    <t xml:space="preserve">ZB </t>
  </si>
  <si>
    <t>WELLESLEY</t>
  </si>
  <si>
    <t xml:space="preserve">NAPIER SOUTH </t>
  </si>
  <si>
    <t>NZVAUDI2014AEWZ</t>
  </si>
  <si>
    <t>Q3</t>
  </si>
  <si>
    <t xml:space="preserve">8U </t>
  </si>
  <si>
    <t>KRK953</t>
  </si>
  <si>
    <t>GRAHAM</t>
  </si>
  <si>
    <t xml:space="preserve">BELLEVUE </t>
  </si>
  <si>
    <t>NZVTOYO2002AEEX</t>
  </si>
  <si>
    <t>bdu216</t>
  </si>
  <si>
    <t>WAKA</t>
  </si>
  <si>
    <t>NZVTOYO1996AENB</t>
  </si>
  <si>
    <t>dcs766</t>
  </si>
  <si>
    <t>KERI VISTA</t>
  </si>
  <si>
    <t>NZVMAZD2010AECY</t>
  </si>
  <si>
    <t>NZVMERC2014AEDW</t>
  </si>
  <si>
    <t>hwg887</t>
  </si>
  <si>
    <t>NORFOLK</t>
  </si>
  <si>
    <t>NZVNISS1991AEHL</t>
  </si>
  <si>
    <t>Safari</t>
  </si>
  <si>
    <t xml:space="preserve">GQ </t>
  </si>
  <si>
    <t>MONCKS SPUR</t>
  </si>
  <si>
    <t>NZVNISS2014AECS</t>
  </si>
  <si>
    <t>hhp898</t>
  </si>
  <si>
    <t>NZVHOND2013AEAB</t>
  </si>
  <si>
    <t>PENGUIN</t>
  </si>
  <si>
    <t>NZVVOLV2007AEGB</t>
  </si>
  <si>
    <t>jmn974</t>
  </si>
  <si>
    <t>S40</t>
  </si>
  <si>
    <t>28A</t>
  </si>
  <si>
    <t>RAWHITI</t>
  </si>
  <si>
    <t>NZVTOYO2006AEFS</t>
  </si>
  <si>
    <t>jps444</t>
  </si>
  <si>
    <t>NZVTOYO2002AEJU</t>
  </si>
  <si>
    <t>EDGEWARE</t>
  </si>
  <si>
    <t>NZVSUZU2005AEEV</t>
  </si>
  <si>
    <t>hud455</t>
  </si>
  <si>
    <t xml:space="preserve">GEORGETOWN </t>
  </si>
  <si>
    <t>NZVMAZD1995AEDI</t>
  </si>
  <si>
    <t>AAC284</t>
  </si>
  <si>
    <t>51D</t>
  </si>
  <si>
    <t>NZVAUDI2016AECP</t>
  </si>
  <si>
    <t xml:space="preserve">4M </t>
  </si>
  <si>
    <t>WAI-ITI</t>
  </si>
  <si>
    <t>NZVNISS2011AEAT</t>
  </si>
  <si>
    <t>FERNDALE</t>
  </si>
  <si>
    <t>NZVPEUG2001AEBN</t>
  </si>
  <si>
    <t>GHE324</t>
  </si>
  <si>
    <t>BULLER</t>
  </si>
  <si>
    <t>NZVNISS2006AEEM</t>
  </si>
  <si>
    <t>450GT</t>
  </si>
  <si>
    <t>NZVFORD2015AEAQ</t>
  </si>
  <si>
    <t>jel745</t>
  </si>
  <si>
    <t xml:space="preserve">SZ MkII </t>
  </si>
  <si>
    <t>WINDERMERE</t>
  </si>
  <si>
    <t>jwd864</t>
  </si>
  <si>
    <t>HILLTOP</t>
  </si>
  <si>
    <t>7D</t>
  </si>
  <si>
    <t>KAPUI</t>
  </si>
  <si>
    <t xml:space="preserve">WAITARA </t>
  </si>
  <si>
    <t>NZVMAZD1986AEGL</t>
  </si>
  <si>
    <t>JPY865</t>
  </si>
  <si>
    <t>3B</t>
  </si>
  <si>
    <t>CLARKS BEACH</t>
  </si>
  <si>
    <t xml:space="preserve">CLARKS BEACH </t>
  </si>
  <si>
    <t>NZVBMW_2008AEKR</t>
  </si>
  <si>
    <t>knd79</t>
  </si>
  <si>
    <t>NORMANDALE</t>
  </si>
  <si>
    <t xml:space="preserve">NORMANDALE </t>
  </si>
  <si>
    <t>NZVNISS2014AEBG</t>
  </si>
  <si>
    <t>IHAKA</t>
  </si>
  <si>
    <t>NZVTOYO1993AEGL</t>
  </si>
  <si>
    <t>zu8877</t>
  </si>
  <si>
    <t>NZVTOYO1994AECF</t>
  </si>
  <si>
    <t>ta3824</t>
  </si>
  <si>
    <t xml:space="preserve">COLVILLE </t>
  </si>
  <si>
    <t>kcp457</t>
  </si>
  <si>
    <t>HARDING</t>
  </si>
  <si>
    <t>NZVJEEP2014AEBL</t>
  </si>
  <si>
    <t>hrn435</t>
  </si>
  <si>
    <t>FENWICK</t>
  </si>
  <si>
    <t>NZVKIA_2017AEAK</t>
  </si>
  <si>
    <t>BELLE VUE</t>
  </si>
  <si>
    <t>NZVNISS2010AEEC</t>
  </si>
  <si>
    <t>15M</t>
  </si>
  <si>
    <t>ARMOY</t>
  </si>
  <si>
    <t>NZVMITS2007AEBI</t>
  </si>
  <si>
    <t>WAVERLEY</t>
  </si>
  <si>
    <t>knr507</t>
  </si>
  <si>
    <t>NZVMAZD2004AEDI</t>
  </si>
  <si>
    <t>gan330</t>
  </si>
  <si>
    <t>23S</t>
  </si>
  <si>
    <t>MAVORA</t>
  </si>
  <si>
    <t xml:space="preserve">HEIDELBERG </t>
  </si>
  <si>
    <t>NZVFORD2007AEEJ</t>
  </si>
  <si>
    <t>glm439</t>
  </si>
  <si>
    <t>BF MkII</t>
  </si>
  <si>
    <t>KERWYN</t>
  </si>
  <si>
    <t>NZVMAZD2002AEEB</t>
  </si>
  <si>
    <t>ggr774</t>
  </si>
  <si>
    <t>MEADS</t>
  </si>
  <si>
    <t>NZVHYUN2004AEAX</t>
  </si>
  <si>
    <t>Lavita</t>
  </si>
  <si>
    <t>SPRINGS</t>
  </si>
  <si>
    <t xml:space="preserve">PARAKAI </t>
  </si>
  <si>
    <t>bDB768</t>
  </si>
  <si>
    <t>NZVTOYO2008AEGY</t>
  </si>
  <si>
    <t>juy271</t>
  </si>
  <si>
    <t>Axio</t>
  </si>
  <si>
    <t>HARBUTT</t>
  </si>
  <si>
    <t>kkj941</t>
  </si>
  <si>
    <t>NZVFORD2016AEDW</t>
  </si>
  <si>
    <t>Ambiente EcoBoost</t>
  </si>
  <si>
    <t>NZVMAZD1998AEAG</t>
  </si>
  <si>
    <t>WICHITA</t>
  </si>
  <si>
    <t>NZVTOYO2007AEIK</t>
  </si>
  <si>
    <t>Blade</t>
  </si>
  <si>
    <t>TOWAI</t>
  </si>
  <si>
    <t>MAKIRI</t>
  </si>
  <si>
    <t>NZVTOYO2008AECG</t>
  </si>
  <si>
    <t>epq554</t>
  </si>
  <si>
    <t xml:space="preserve">KDJ120R </t>
  </si>
  <si>
    <t>TASMAN</t>
  </si>
  <si>
    <t xml:space="preserve">TE RAPA </t>
  </si>
  <si>
    <t>NZVTOYO2015AEAA</t>
  </si>
  <si>
    <t>EGMONT</t>
  </si>
  <si>
    <t>NZVVOLV2014AEEJ</t>
  </si>
  <si>
    <t>Cross Country D4 Luxury</t>
  </si>
  <si>
    <t>NZVNISS2001AEBF</t>
  </si>
  <si>
    <t>err198</t>
  </si>
  <si>
    <t>MAYBURN</t>
  </si>
  <si>
    <t>krl972</t>
  </si>
  <si>
    <t>BOWATER</t>
  </si>
  <si>
    <t>NZVVOLK2013AEMJ</t>
  </si>
  <si>
    <t>hdd631</t>
  </si>
  <si>
    <t>JOHN STOKES</t>
  </si>
  <si>
    <t>NZVMITS2005AEDJ</t>
  </si>
  <si>
    <t>NZVHOLD2006AECE</t>
  </si>
  <si>
    <t>dkf431</t>
  </si>
  <si>
    <t>NEW BRIGHTON</t>
  </si>
  <si>
    <t>NZVVOLK2006AEEC</t>
  </si>
  <si>
    <t>kne306</t>
  </si>
  <si>
    <t>EPPING</t>
  </si>
  <si>
    <t>NZVMAZD2016AECN</t>
  </si>
  <si>
    <t>KJT792</t>
  </si>
  <si>
    <t>SP25</t>
  </si>
  <si>
    <t>WOODVILLE</t>
  </si>
  <si>
    <t>NZVNISS2007AEFP</t>
  </si>
  <si>
    <t xml:space="preserve">J10 </t>
  </si>
  <si>
    <t>HERETAUNGA</t>
  </si>
  <si>
    <t>NZVTOYO1995AEID</t>
  </si>
  <si>
    <t>cel604</t>
  </si>
  <si>
    <t>Lucida</t>
  </si>
  <si>
    <t>OREWA</t>
  </si>
  <si>
    <t>kmj733</t>
  </si>
  <si>
    <t>HANLY</t>
  </si>
  <si>
    <t>NZVSUZU2006AEDR</t>
  </si>
  <si>
    <t>EGh623</t>
  </si>
  <si>
    <t>SANDWICK</t>
  </si>
  <si>
    <t>NZVVOLK2001AECK</t>
  </si>
  <si>
    <t>14E</t>
  </si>
  <si>
    <t>NZVTOYO2005AEAM</t>
  </si>
  <si>
    <t>HECTOR</t>
  </si>
  <si>
    <t xml:space="preserve">SEATOUN </t>
  </si>
  <si>
    <t>NZVDODG2013AEAD</t>
  </si>
  <si>
    <t>POPLAR</t>
  </si>
  <si>
    <t xml:space="preserve">OPIKI </t>
  </si>
  <si>
    <t>NZVVOLK2013AEFP</t>
  </si>
  <si>
    <t>GUY126</t>
  </si>
  <si>
    <t>BUFFALO BEACH</t>
  </si>
  <si>
    <t xml:space="preserve">WHITIANGA </t>
  </si>
  <si>
    <t>MANUKAU</t>
  </si>
  <si>
    <t>NZVTOYO2000AEJZ</t>
  </si>
  <si>
    <t>DWK2</t>
  </si>
  <si>
    <t>OLD TITIRANGI</t>
  </si>
  <si>
    <t>crs922</t>
  </si>
  <si>
    <t xml:space="preserve">SURFDALE </t>
  </si>
  <si>
    <t>NZVTOYO2017AECZ</t>
  </si>
  <si>
    <t>ktg821</t>
  </si>
  <si>
    <t>SR5 PreRunner</t>
  </si>
  <si>
    <t>THOMPSON</t>
  </si>
  <si>
    <t>NZVSUZU1993AEBA</t>
  </si>
  <si>
    <t>eem454</t>
  </si>
  <si>
    <t>STREAMLANDS SWAMP</t>
  </si>
  <si>
    <t xml:space="preserve">KAIPARA FLATS </t>
  </si>
  <si>
    <t>NZVSSAN2016AEAM</t>
  </si>
  <si>
    <t>Rexton</t>
  </si>
  <si>
    <t>SPR 360</t>
  </si>
  <si>
    <t>GLENVEAGH PARK</t>
  </si>
  <si>
    <t>NZVSUBA1997AECF</t>
  </si>
  <si>
    <t>Ast694</t>
  </si>
  <si>
    <t>ALLEN</t>
  </si>
  <si>
    <t>NZVTOYO2013AEAP</t>
  </si>
  <si>
    <t>hfw206</t>
  </si>
  <si>
    <t>FREELAND</t>
  </si>
  <si>
    <t>NZVNISS2002AECH</t>
  </si>
  <si>
    <t>GWC49</t>
  </si>
  <si>
    <t>HAZLEWOOD</t>
  </si>
  <si>
    <t>NZVTOYO2013AEED</t>
  </si>
  <si>
    <t>KANDINSKY</t>
  </si>
  <si>
    <t>NZVMITS2006AECN</t>
  </si>
  <si>
    <t>LORD RUTHERFORD (SOUTH)</t>
  </si>
  <si>
    <t xml:space="preserve">BRIGHTWATER </t>
  </si>
  <si>
    <t>NZVHOLD2013AEGE</t>
  </si>
  <si>
    <t>SPROSTON</t>
  </si>
  <si>
    <t>NZVVOLK2010AEDI</t>
  </si>
  <si>
    <t>CC TDi</t>
  </si>
  <si>
    <t>9D</t>
  </si>
  <si>
    <t>EDGECOMBE</t>
  </si>
  <si>
    <t>NZVTOYO2000AEKO</t>
  </si>
  <si>
    <t>BUTLER</t>
  </si>
  <si>
    <t>NZVBMW_2001AEAL</t>
  </si>
  <si>
    <t>NZVMAZD2006AEEH</t>
  </si>
  <si>
    <t>jpb897</t>
  </si>
  <si>
    <t>LISA</t>
  </si>
  <si>
    <t>NZVTOYO2004AEIK</t>
  </si>
  <si>
    <t>kay486</t>
  </si>
  <si>
    <t>240G</t>
  </si>
  <si>
    <t>STEEN</t>
  </si>
  <si>
    <t>NZVMAZD2004AEDE</t>
  </si>
  <si>
    <t>ARABIAN</t>
  </si>
  <si>
    <t>jbt759</t>
  </si>
  <si>
    <t>BOND</t>
  </si>
  <si>
    <t>NZVMAZD1999AECW</t>
  </si>
  <si>
    <t xml:space="preserve">TAUPAKI </t>
  </si>
  <si>
    <t>NZVTOYO1999AEAR</t>
  </si>
  <si>
    <t>yr6729</t>
  </si>
  <si>
    <t xml:space="preserve">AE102R </t>
  </si>
  <si>
    <t>SALTBURN</t>
  </si>
  <si>
    <t>NZVFORD2012AEBE</t>
  </si>
  <si>
    <t>GPD744</t>
  </si>
  <si>
    <t>10C</t>
  </si>
  <si>
    <t>NZVHOLD2014AEFQ</t>
  </si>
  <si>
    <t>2mschf</t>
  </si>
  <si>
    <t>ORINI</t>
  </si>
  <si>
    <t xml:space="preserve">EDGECUMBE </t>
  </si>
  <si>
    <t>NZVNISS2000AEGT</t>
  </si>
  <si>
    <t>ARTHUR</t>
  </si>
  <si>
    <t>NZVBMW_2008AE3Q</t>
  </si>
  <si>
    <t>ALLENBY</t>
  </si>
  <si>
    <t>AORANGI</t>
  </si>
  <si>
    <t>TELEPHONE</t>
  </si>
  <si>
    <t>KFW759</t>
  </si>
  <si>
    <t>NZVAUDI2004AECD</t>
  </si>
  <si>
    <t>FOURTH</t>
  </si>
  <si>
    <t>NZVHOND2014AECN</t>
  </si>
  <si>
    <t>hmh557</t>
  </si>
  <si>
    <t>SCARBOROUGH</t>
  </si>
  <si>
    <t xml:space="preserve">MT VICTORIA </t>
  </si>
  <si>
    <t>24C</t>
  </si>
  <si>
    <t>NZVMAZD2008AEDV</t>
  </si>
  <si>
    <t>EDMONTON</t>
  </si>
  <si>
    <t>KNP485</t>
  </si>
  <si>
    <t>PERCY</t>
  </si>
  <si>
    <t>NZVMAZD2015AEAE</t>
  </si>
  <si>
    <t>118A</t>
  </si>
  <si>
    <t xml:space="preserve">ONE TREE HILL </t>
  </si>
  <si>
    <t>NZVTOYO2006AEAU</t>
  </si>
  <si>
    <t>drd632</t>
  </si>
  <si>
    <t>TUKAPA</t>
  </si>
  <si>
    <t>NZVNISS2008AEDM</t>
  </si>
  <si>
    <t>hcl645</t>
  </si>
  <si>
    <t>TOD</t>
  </si>
  <si>
    <t>NZVTOYO2011AEAD</t>
  </si>
  <si>
    <t>VON</t>
  </si>
  <si>
    <t>NZVFORD2007AEBZ</t>
  </si>
  <si>
    <t>ROWAN</t>
  </si>
  <si>
    <t xml:space="preserve">WITHERLEA </t>
  </si>
  <si>
    <t>NZVMITS2011AECG</t>
  </si>
  <si>
    <t>ggm511</t>
  </si>
  <si>
    <t>411B</t>
  </si>
  <si>
    <t>ROSCOMMON</t>
  </si>
  <si>
    <t>NZVHOND1995AESF</t>
  </si>
  <si>
    <t>gpj3</t>
  </si>
  <si>
    <t>MINERS</t>
  </si>
  <si>
    <t xml:space="preserve">BANNOCKBURN </t>
  </si>
  <si>
    <t>NZVMITS2013AEBS</t>
  </si>
  <si>
    <t>BURR</t>
  </si>
  <si>
    <t>OAK TREE</t>
  </si>
  <si>
    <t>NZVNISS2006AEEO</t>
  </si>
  <si>
    <t>SARONA</t>
  </si>
  <si>
    <t>NZVHOND1995AEDE</t>
  </si>
  <si>
    <t>DQJ272</t>
  </si>
  <si>
    <t>NZVLEXU2001AEAI</t>
  </si>
  <si>
    <t>SC430</t>
  </si>
  <si>
    <t xml:space="preserve">UZZ40R </t>
  </si>
  <si>
    <t>NZVFORD2016AECW</t>
  </si>
  <si>
    <t>kkt594</t>
  </si>
  <si>
    <t>FRASER</t>
  </si>
  <si>
    <t xml:space="preserve">RANFURLY </t>
  </si>
  <si>
    <t>NZVMAZD2008AEDX</t>
  </si>
  <si>
    <t>KOTARE</t>
  </si>
  <si>
    <t>NZVFORD2009AEBA</t>
  </si>
  <si>
    <t>G6E</t>
  </si>
  <si>
    <t>9A</t>
  </si>
  <si>
    <t>NZVHOLD2006AECU</t>
  </si>
  <si>
    <t>MAWAKE</t>
  </si>
  <si>
    <t>krm852</t>
  </si>
  <si>
    <t>WOLVERTON</t>
  </si>
  <si>
    <t>NZVSUBA2007AEBR</t>
  </si>
  <si>
    <t>DTY795</t>
  </si>
  <si>
    <t>5B</t>
  </si>
  <si>
    <t>CROSBIE</t>
  </si>
  <si>
    <t>NZVMITS2012AECL</t>
  </si>
  <si>
    <t>NZVTOYO1993AEFD</t>
  </si>
  <si>
    <t>EDEN</t>
  </si>
  <si>
    <t>NZVMERC1993AECE</t>
  </si>
  <si>
    <t>RANGIURU</t>
  </si>
  <si>
    <t>NZVMITS2015AEAY</t>
  </si>
  <si>
    <t>PHEV XLS</t>
  </si>
  <si>
    <t>RANGE</t>
  </si>
  <si>
    <t>REAGAN</t>
  </si>
  <si>
    <t>NZVMITS1997AEGG</t>
  </si>
  <si>
    <t>Legnum</t>
  </si>
  <si>
    <t>VR4</t>
  </si>
  <si>
    <t>NZVBMW_2005AEBA</t>
  </si>
  <si>
    <t>kpt917</t>
  </si>
  <si>
    <t>NZVHOLD2015AEBI</t>
  </si>
  <si>
    <t>5 LTZ</t>
  </si>
  <si>
    <t>hjd402</t>
  </si>
  <si>
    <t>SILVANA</t>
  </si>
  <si>
    <t>KLN896</t>
  </si>
  <si>
    <t>35B</t>
  </si>
  <si>
    <t>FELICIA</t>
  </si>
  <si>
    <t>NZVFORD2007AECB</t>
  </si>
  <si>
    <t>LOCHEND</t>
  </si>
  <si>
    <t xml:space="preserve">HIGHLAND PARK </t>
  </si>
  <si>
    <t>ANZAC</t>
  </si>
  <si>
    <t>NZVHYUN2015AEDD</t>
  </si>
  <si>
    <t>jbb704</t>
  </si>
  <si>
    <t>I40</t>
  </si>
  <si>
    <t xml:space="preserve">VF Series II </t>
  </si>
  <si>
    <t>NZVHOND2005AEFG</t>
  </si>
  <si>
    <t>VTi-L</t>
  </si>
  <si>
    <t>KAIRANGA</t>
  </si>
  <si>
    <t>ekr328</t>
  </si>
  <si>
    <t>EPUNI</t>
  </si>
  <si>
    <t xml:space="preserve">EPUNI </t>
  </si>
  <si>
    <t>NZVNISS2005AEEG</t>
  </si>
  <si>
    <t>kse716</t>
  </si>
  <si>
    <t>SHAWCROSS</t>
  </si>
  <si>
    <t>hpd369</t>
  </si>
  <si>
    <t>EDGECUMBE</t>
  </si>
  <si>
    <t>GKE58</t>
  </si>
  <si>
    <t>407A</t>
  </si>
  <si>
    <t xml:space="preserve">RAUREKA </t>
  </si>
  <si>
    <t>NZVTOYO2012AEBE</t>
  </si>
  <si>
    <t>HALLEYS</t>
  </si>
  <si>
    <t>NZVNISS2004AEFQ</t>
  </si>
  <si>
    <t>kun97</t>
  </si>
  <si>
    <t>NILE</t>
  </si>
  <si>
    <t xml:space="preserve">WANGANUI EAST </t>
  </si>
  <si>
    <t>NZVFORD2010AEBQ</t>
  </si>
  <si>
    <t>fma688</t>
  </si>
  <si>
    <t xml:space="preserve">RAETIHI </t>
  </si>
  <si>
    <t>NZVNISS2009AEEM</t>
  </si>
  <si>
    <t>Latio 18G</t>
  </si>
  <si>
    <t>DOMINION</t>
  </si>
  <si>
    <t>NZVTOYO2010AECS</t>
  </si>
  <si>
    <t>kke343</t>
  </si>
  <si>
    <t>NZVAUDI1996AEAQ</t>
  </si>
  <si>
    <t>ZI5203</t>
  </si>
  <si>
    <t>COLLETT</t>
  </si>
  <si>
    <t>jtw471</t>
  </si>
  <si>
    <t>PORTAGE</t>
  </si>
  <si>
    <t>NZVVOLK2001AEBB</t>
  </si>
  <si>
    <t>hrk659</t>
  </si>
  <si>
    <t>CENTORIAN</t>
  </si>
  <si>
    <t xml:space="preserve">WINDSOR PARK </t>
  </si>
  <si>
    <t>NZVAUDI2016AEAM</t>
  </si>
  <si>
    <t>8 SP Sports Automatic</t>
  </si>
  <si>
    <t>HURSTMERE</t>
  </si>
  <si>
    <t>NZVBMW_2013AEDK</t>
  </si>
  <si>
    <t>GTH65</t>
  </si>
  <si>
    <t>BELFORD</t>
  </si>
  <si>
    <t xml:space="preserve">WAVERLEY </t>
  </si>
  <si>
    <t>NZVMAZD2008AEFB</t>
  </si>
  <si>
    <t>HOWE</t>
  </si>
  <si>
    <t>NZVTOYO2005AEFK</t>
  </si>
  <si>
    <t>A20</t>
  </si>
  <si>
    <t>TORLESSE</t>
  </si>
  <si>
    <t xml:space="preserve">ENNER GLYNN </t>
  </si>
  <si>
    <t>NZVFORD2017AEAX</t>
  </si>
  <si>
    <t>kdp489</t>
  </si>
  <si>
    <t>PAYLING</t>
  </si>
  <si>
    <t>NZVHOND2017AEAE</t>
  </si>
  <si>
    <t>RS Turbo</t>
  </si>
  <si>
    <t xml:space="preserve">HARROWFIELD </t>
  </si>
  <si>
    <t>NZVNISS2015AEAO</t>
  </si>
  <si>
    <t xml:space="preserve">ZE0 </t>
  </si>
  <si>
    <t>RONA</t>
  </si>
  <si>
    <t>NZVHOLD2003AEEY</t>
  </si>
  <si>
    <t>fgm404</t>
  </si>
  <si>
    <t>CHAMPION</t>
  </si>
  <si>
    <t>NZVNISS2009AEAZ</t>
  </si>
  <si>
    <t xml:space="preserve">T31 </t>
  </si>
  <si>
    <t>LOGIE</t>
  </si>
  <si>
    <t>NZVMAZD2005AEAB</t>
  </si>
  <si>
    <t>KENSINGTON</t>
  </si>
  <si>
    <t>NZVMAZD2006AEDX</t>
  </si>
  <si>
    <t>hpg599</t>
  </si>
  <si>
    <t>NZVNISS2013AEAN</t>
  </si>
  <si>
    <t>HGW465</t>
  </si>
  <si>
    <t>Navara RX</t>
  </si>
  <si>
    <t>NZVNISS2010AEBX</t>
  </si>
  <si>
    <t>WHITEHAVEN</t>
  </si>
  <si>
    <t>NZVHOND2004AEGO</t>
  </si>
  <si>
    <t>hkc761</t>
  </si>
  <si>
    <t>iL</t>
  </si>
  <si>
    <t>PUKEWHAO</t>
  </si>
  <si>
    <t xml:space="preserve">HOREKE </t>
  </si>
  <si>
    <t>kcj816</t>
  </si>
  <si>
    <t>ALEXANDRA</t>
  </si>
  <si>
    <t>NZVSUBA2000AEBQ</t>
  </si>
  <si>
    <t>BUCKHURST</t>
  </si>
  <si>
    <t xml:space="preserve">WIGRAM </t>
  </si>
  <si>
    <t>NZVTOYO2005AEBO</t>
  </si>
  <si>
    <t>cng373</t>
  </si>
  <si>
    <t xml:space="preserve">ACA23R </t>
  </si>
  <si>
    <t>JENNESS</t>
  </si>
  <si>
    <t xml:space="preserve">HARBOUR VIEW </t>
  </si>
  <si>
    <t>TEMPLE</t>
  </si>
  <si>
    <t>NZVTOYO2005AEBB</t>
  </si>
  <si>
    <t>gam399</t>
  </si>
  <si>
    <t>WORDSWORTH</t>
  </si>
  <si>
    <t>NZVTOYO1987AERH</t>
  </si>
  <si>
    <t>nt9883</t>
  </si>
  <si>
    <t>NZVKIA_2015AECN</t>
  </si>
  <si>
    <t xml:space="preserve">YD </t>
  </si>
  <si>
    <t xml:space="preserve">SOLWAY </t>
  </si>
  <si>
    <t>NZVNISS2005AEEU</t>
  </si>
  <si>
    <t>230JK</t>
  </si>
  <si>
    <t>AROHA</t>
  </si>
  <si>
    <t>NZVHOLD2004AEDD</t>
  </si>
  <si>
    <t>cda542</t>
  </si>
  <si>
    <t>MILTON</t>
  </si>
  <si>
    <t>knl517</t>
  </si>
  <si>
    <t>JZA975</t>
  </si>
  <si>
    <t>EVELYN</t>
  </si>
  <si>
    <t>NZVNISS2011AEAS</t>
  </si>
  <si>
    <t>GDM56</t>
  </si>
  <si>
    <t>SUN</t>
  </si>
  <si>
    <t>NZVTOYO2007AEJE</t>
  </si>
  <si>
    <t>jag928</t>
  </si>
  <si>
    <t>NZVVOLK2015AEMG</t>
  </si>
  <si>
    <t>JET85</t>
  </si>
  <si>
    <t>GTI</t>
  </si>
  <si>
    <t xml:space="preserve">6C </t>
  </si>
  <si>
    <t>TUAKURA</t>
  </si>
  <si>
    <t>NZVMITS2000AEAX</t>
  </si>
  <si>
    <t>zx6254</t>
  </si>
  <si>
    <t>Super</t>
  </si>
  <si>
    <t xml:space="preserve">STRATHERN </t>
  </si>
  <si>
    <t>NZVHYUN2017AEBT</t>
  </si>
  <si>
    <t>7 SP Automatic Dual Clutch System</t>
  </si>
  <si>
    <t>RANGIPAWA</t>
  </si>
  <si>
    <t>VIGOR BROWN</t>
  </si>
  <si>
    <t>kph288</t>
  </si>
  <si>
    <t>VULCAN</t>
  </si>
  <si>
    <t>NZVSUZU2008AEAT</t>
  </si>
  <si>
    <t>EATWELL</t>
  </si>
  <si>
    <t>NZVBMW_1987AEAI</t>
  </si>
  <si>
    <t>NORTHUMBERLAND</t>
  </si>
  <si>
    <t>NZVBMW_1989AEAR</t>
  </si>
  <si>
    <t xml:space="preserve">E30 </t>
  </si>
  <si>
    <t>ggs838</t>
  </si>
  <si>
    <t>BLUEGUM</t>
  </si>
  <si>
    <t>NZVNISS2007AEDC</t>
  </si>
  <si>
    <t>egm630</t>
  </si>
  <si>
    <t xml:space="preserve">CLOVERLEA </t>
  </si>
  <si>
    <t>NZVFORD2006AEFS</t>
  </si>
  <si>
    <t>MAPPLETON</t>
  </si>
  <si>
    <t>NZVNISS1997AEGR</t>
  </si>
  <si>
    <t>ddq104</t>
  </si>
  <si>
    <t>WARD</t>
  </si>
  <si>
    <t>NZVHOND2006AEGR</t>
  </si>
  <si>
    <t>kqw547</t>
  </si>
  <si>
    <t>GREERS</t>
  </si>
  <si>
    <t>NZVLAND2006AEBG</t>
  </si>
  <si>
    <t>Range Rover Vogue</t>
  </si>
  <si>
    <t xml:space="preserve">L322 </t>
  </si>
  <si>
    <t>BRAITHWAITE</t>
  </si>
  <si>
    <t>INKERMAN</t>
  </si>
  <si>
    <t>NZVMERC1995AEAE</t>
  </si>
  <si>
    <t>bfw152</t>
  </si>
  <si>
    <t>RANGIATEA</t>
  </si>
  <si>
    <t>NZVTOYO2006AEII</t>
  </si>
  <si>
    <t>BB</t>
  </si>
  <si>
    <t>NZVTOYO2007AEDY</t>
  </si>
  <si>
    <t>eeq421</t>
  </si>
  <si>
    <t>WATERS</t>
  </si>
  <si>
    <t>kga178</t>
  </si>
  <si>
    <t>CHAPEL</t>
  </si>
  <si>
    <t>kmh202</t>
  </si>
  <si>
    <t>KAIKORAI VALLEY</t>
  </si>
  <si>
    <t xml:space="preserve">KAIKORAI </t>
  </si>
  <si>
    <t>NZVMERC2008AE2F</t>
  </si>
  <si>
    <t>BOUNDARY</t>
  </si>
  <si>
    <t>NZVCHEV1989AEAJ</t>
  </si>
  <si>
    <t>Chevrolet</t>
  </si>
  <si>
    <t>Camaro</t>
  </si>
  <si>
    <t>IROC-Z</t>
  </si>
  <si>
    <t>COGNAC</t>
  </si>
  <si>
    <t xml:space="preserve">YALDHURST </t>
  </si>
  <si>
    <t>jjd748</t>
  </si>
  <si>
    <t>31A</t>
  </si>
  <si>
    <t>OTAIKA</t>
  </si>
  <si>
    <t>NZVSKOD2017AEBY</t>
  </si>
  <si>
    <t>ksq732</t>
  </si>
  <si>
    <t>Kodiaq</t>
  </si>
  <si>
    <t>TDI Style</t>
  </si>
  <si>
    <t>7 SP DSG</t>
  </si>
  <si>
    <t>DOMINION ROAD EXTENSION</t>
  </si>
  <si>
    <t>gbz734</t>
  </si>
  <si>
    <t>LAURENCE</t>
  </si>
  <si>
    <t>cdh774</t>
  </si>
  <si>
    <t>TERRA NOVA</t>
  </si>
  <si>
    <t>knh398</t>
  </si>
  <si>
    <t>jrh644</t>
  </si>
  <si>
    <t>MONACO</t>
  </si>
  <si>
    <t>KPE799</t>
  </si>
  <si>
    <t>KORIMAKO</t>
  </si>
  <si>
    <t>NZVTOYO1997AEGK</t>
  </si>
  <si>
    <t>eff949</t>
  </si>
  <si>
    <t>Corolla 2</t>
  </si>
  <si>
    <t>Windy</t>
  </si>
  <si>
    <t>STURDEE</t>
  </si>
  <si>
    <t>NZVTOYO1994AEDU</t>
  </si>
  <si>
    <t>wy6224</t>
  </si>
  <si>
    <t>MEGAN</t>
  </si>
  <si>
    <t>kkt647</t>
  </si>
  <si>
    <t>LAW</t>
  </si>
  <si>
    <t>NZVFORD2003AEAV</t>
  </si>
  <si>
    <t>TORRINGTON</t>
  </si>
  <si>
    <t>NZVHOND2009AEEW</t>
  </si>
  <si>
    <t>eyd511</t>
  </si>
  <si>
    <t>NZVTOYO2006AEFW</t>
  </si>
  <si>
    <t>FAWCETT</t>
  </si>
  <si>
    <t>NZVSUBA2009AECT</t>
  </si>
  <si>
    <t>R Premium</t>
  </si>
  <si>
    <t>TERRASINI</t>
  </si>
  <si>
    <t>NZVPEUG2016AEAN</t>
  </si>
  <si>
    <t>Allure</t>
  </si>
  <si>
    <t>NZVNISS2003AEEM</t>
  </si>
  <si>
    <t>hya564</t>
  </si>
  <si>
    <t>Fairlady</t>
  </si>
  <si>
    <t>PETTIT</t>
  </si>
  <si>
    <t>NZVSUBA1997AEAR</t>
  </si>
  <si>
    <t>ye2145</t>
  </si>
  <si>
    <t>ROBERTS</t>
  </si>
  <si>
    <t>NZVMAZD2008AEDW</t>
  </si>
  <si>
    <t>KLJ628</t>
  </si>
  <si>
    <t>6ul4t1</t>
  </si>
  <si>
    <t>HALVER</t>
  </si>
  <si>
    <t>NZVVOLK2016AEBH</t>
  </si>
  <si>
    <t>kkt825</t>
  </si>
  <si>
    <t>NZVMAZD2006AEAW</t>
  </si>
  <si>
    <t>HILLCREST</t>
  </si>
  <si>
    <t>BETHELS</t>
  </si>
  <si>
    <t>NZVBMW_2000AEWO</t>
  </si>
  <si>
    <t>eya250</t>
  </si>
  <si>
    <t>COLEMAN</t>
  </si>
  <si>
    <t>HAUGHEY</t>
  </si>
  <si>
    <t>NZVHOLD2006AEAW</t>
  </si>
  <si>
    <t>NZVFIAT2015AEAR</t>
  </si>
  <si>
    <t>NZVHYUN2005AEAD</t>
  </si>
  <si>
    <t>WAIAROHIA</t>
  </si>
  <si>
    <t>NZVNISS2004AEAF</t>
  </si>
  <si>
    <t>jqj186</t>
  </si>
  <si>
    <t xml:space="preserve">ELDERSLEA </t>
  </si>
  <si>
    <t>NZVTOYO2002AEIU</t>
  </si>
  <si>
    <t>flt498</t>
  </si>
  <si>
    <t xml:space="preserve">CANNONS CREEK </t>
  </si>
  <si>
    <t>NZVTOYO2005AEAG</t>
  </si>
  <si>
    <t>FACTORY</t>
  </si>
  <si>
    <t>NZVNISS2014AEBP</t>
  </si>
  <si>
    <t>MOUNTAIN</t>
  </si>
  <si>
    <t>NZVHOND2007AEAZ</t>
  </si>
  <si>
    <t>NZVAUDI2006AECH</t>
  </si>
  <si>
    <t>byz717</t>
  </si>
  <si>
    <t>MULL</t>
  </si>
  <si>
    <t>KGP816</t>
  </si>
  <si>
    <t>LYNTON</t>
  </si>
  <si>
    <t>NZVHOLD2002AEDP</t>
  </si>
  <si>
    <t>Ute</t>
  </si>
  <si>
    <t>VU</t>
  </si>
  <si>
    <t>WAIKITE</t>
  </si>
  <si>
    <t>NZVROVE1997AECL</t>
  </si>
  <si>
    <t>wo9008</t>
  </si>
  <si>
    <t>GSi</t>
  </si>
  <si>
    <t xml:space="preserve">TAIHAPE </t>
  </si>
  <si>
    <t>NZVHOLD1995AECG</t>
  </si>
  <si>
    <t>Acclaim</t>
  </si>
  <si>
    <t>FERGUSSON</t>
  </si>
  <si>
    <t xml:space="preserve">CLOUSTON PARK </t>
  </si>
  <si>
    <t>ger118</t>
  </si>
  <si>
    <t xml:space="preserve">ARO VALLEY </t>
  </si>
  <si>
    <t>NZVNISS2016AEAL</t>
  </si>
  <si>
    <t>JUB703</t>
  </si>
  <si>
    <t>COSGRAVE</t>
  </si>
  <si>
    <t>NZVHOLD2002AEEJ</t>
  </si>
  <si>
    <t>bae263</t>
  </si>
  <si>
    <t xml:space="preserve">LEITHFIELD </t>
  </si>
  <si>
    <t>kra560</t>
  </si>
  <si>
    <t>NZVMITS2011AEBZ</t>
  </si>
  <si>
    <t>PEEHI MANINI</t>
  </si>
  <si>
    <t xml:space="preserve">WAITAHANUI </t>
  </si>
  <si>
    <t>NZVLEXU2003AEAK</t>
  </si>
  <si>
    <t>LX470</t>
  </si>
  <si>
    <t>OLD WAIROA</t>
  </si>
  <si>
    <t>kpc652</t>
  </si>
  <si>
    <t>LEE MARTIN</t>
  </si>
  <si>
    <t>NZVNISS2011AEBQ</t>
  </si>
  <si>
    <t>Gbw364</t>
  </si>
  <si>
    <t>88A</t>
  </si>
  <si>
    <t>TINDALLS BAY</t>
  </si>
  <si>
    <t xml:space="preserve">TINDALLS BEACH </t>
  </si>
  <si>
    <t>NZVHOLD2015AEDE</t>
  </si>
  <si>
    <t>jer855</t>
  </si>
  <si>
    <t>BETHLEHEM</t>
  </si>
  <si>
    <t>NZVSKOD2016AEAL</t>
  </si>
  <si>
    <t>Yeti</t>
  </si>
  <si>
    <t>TSI City Monte Carlo</t>
  </si>
  <si>
    <t>STONEBROOK</t>
  </si>
  <si>
    <t>REID</t>
  </si>
  <si>
    <t>NZVMERC2007AEDX</t>
  </si>
  <si>
    <t>jtd852</t>
  </si>
  <si>
    <t>PRINCE REGENT</t>
  </si>
  <si>
    <t>NZVHOLD2009AEGS</t>
  </si>
  <si>
    <t>NZVHOLD2016AEAP</t>
  </si>
  <si>
    <t>KEF39</t>
  </si>
  <si>
    <t>RUNWAY</t>
  </si>
  <si>
    <t>NZVHOND2005AEGX</t>
  </si>
  <si>
    <t>SYKES</t>
  </si>
  <si>
    <t xml:space="preserve">PAKARAKA </t>
  </si>
  <si>
    <t>WANDO</t>
  </si>
  <si>
    <t>NZVSUZU2006AEGD</t>
  </si>
  <si>
    <t>ksl852</t>
  </si>
  <si>
    <t xml:space="preserve">THE WOOD </t>
  </si>
  <si>
    <t>NZVAUDI2015AEVC</t>
  </si>
  <si>
    <t>S3</t>
  </si>
  <si>
    <t xml:space="preserve">8V </t>
  </si>
  <si>
    <t>KIPLING</t>
  </si>
  <si>
    <t>NZVVOLK2006AEAQ</t>
  </si>
  <si>
    <t>ksk682</t>
  </si>
  <si>
    <t>LEE</t>
  </si>
  <si>
    <t>HYDE</t>
  </si>
  <si>
    <t xml:space="preserve">MANUREWA EAST </t>
  </si>
  <si>
    <t>NZVHOND2012AEDJ</t>
  </si>
  <si>
    <t>KJH238</t>
  </si>
  <si>
    <t>NZVHOLD2013AEEN</t>
  </si>
  <si>
    <t>Evoke</t>
  </si>
  <si>
    <t>BERNARD</t>
  </si>
  <si>
    <t>NZVVOLK2013AEGU</t>
  </si>
  <si>
    <t>tam88</t>
  </si>
  <si>
    <t>TDI Trendline</t>
  </si>
  <si>
    <t>CASUARINA</t>
  </si>
  <si>
    <t>NZVJEEP2015AEBD</t>
  </si>
  <si>
    <t>NZVNISS2004AEEL</t>
  </si>
  <si>
    <t>JLQ270</t>
  </si>
  <si>
    <t>NZVHYUN2016AEDA</t>
  </si>
  <si>
    <t>LOUGHANURE</t>
  </si>
  <si>
    <t>NZVNISS2010AEAB</t>
  </si>
  <si>
    <t>flr990</t>
  </si>
  <si>
    <t>PATAUA SOUTH</t>
  </si>
  <si>
    <t xml:space="preserve">PATAUA </t>
  </si>
  <si>
    <t>NZVHOLD2016AEAN</t>
  </si>
  <si>
    <t>SS V Redline</t>
  </si>
  <si>
    <t>NZVHOLD2017AEAB</t>
  </si>
  <si>
    <t>kmd421</t>
  </si>
  <si>
    <t>ACCOLADE</t>
  </si>
  <si>
    <t xml:space="preserve">FEILDING NORTH </t>
  </si>
  <si>
    <t>NZVFORD2012AEAZ</t>
  </si>
  <si>
    <t>gjw621</t>
  </si>
  <si>
    <t>RUSHGREEN</t>
  </si>
  <si>
    <t xml:space="preserve">PAHUREHURE </t>
  </si>
  <si>
    <t>NZVMAZD2002AEES</t>
  </si>
  <si>
    <t>ezp930</t>
  </si>
  <si>
    <t>STOCKDEN</t>
  </si>
  <si>
    <t>NZVNISS2005AECP</t>
  </si>
  <si>
    <t>ffy168</t>
  </si>
  <si>
    <t>WOODSIDE</t>
  </si>
  <si>
    <t>NZVMITS2017AEAQ</t>
  </si>
  <si>
    <t>OXFORD</t>
  </si>
  <si>
    <t>NZVHOLD2009AEFL</t>
  </si>
  <si>
    <t>kpr229</t>
  </si>
  <si>
    <t>O'ROURKE</t>
  </si>
  <si>
    <t xml:space="preserve">OTAKI BEACH </t>
  </si>
  <si>
    <t>NZVFORD2012AEAW</t>
  </si>
  <si>
    <t>gjs882</t>
  </si>
  <si>
    <t>LAKE ROTOAIRA</t>
  </si>
  <si>
    <t xml:space="preserve">OTUKOU </t>
  </si>
  <si>
    <t>EXCELSIOR</t>
  </si>
  <si>
    <t xml:space="preserve">OMAHA </t>
  </si>
  <si>
    <t>dej0ng</t>
  </si>
  <si>
    <t>PARCELL</t>
  </si>
  <si>
    <t>NZVFORD2002AELM</t>
  </si>
  <si>
    <t>ETY813</t>
  </si>
  <si>
    <t>31B</t>
  </si>
  <si>
    <t>SCOTT</t>
  </si>
  <si>
    <t>eqc178</t>
  </si>
  <si>
    <t>NZVMITS2003AEBD</t>
  </si>
  <si>
    <t>Challenger</t>
  </si>
  <si>
    <t xml:space="preserve">WALLACEVILLE </t>
  </si>
  <si>
    <t>NZVTOYO2006AEIC</t>
  </si>
  <si>
    <t>JRJ751</t>
  </si>
  <si>
    <t>PAH</t>
  </si>
  <si>
    <t>NZVFORD2004AEEC</t>
  </si>
  <si>
    <t>bzm923</t>
  </si>
  <si>
    <t>PESTERS</t>
  </si>
  <si>
    <t xml:space="preserve">EYREWELL </t>
  </si>
  <si>
    <t>hsk830</t>
  </si>
  <si>
    <t>NZVNISS2011AECJ</t>
  </si>
  <si>
    <t>12G</t>
  </si>
  <si>
    <t xml:space="preserve">K13 </t>
  </si>
  <si>
    <t>TENNYSON</t>
  </si>
  <si>
    <t>NZVHYUN2011AECE</t>
  </si>
  <si>
    <t>fzs496</t>
  </si>
  <si>
    <t>BAY</t>
  </si>
  <si>
    <t>NZVHOLD2004AEBZ</t>
  </si>
  <si>
    <t>dqp749</t>
  </si>
  <si>
    <t>BLACK ROCK</t>
  </si>
  <si>
    <t>NZVNISS2014AECC</t>
  </si>
  <si>
    <t>REGALWOOD</t>
  </si>
  <si>
    <t>NZVNISS2016AEBE</t>
  </si>
  <si>
    <t xml:space="preserve">B17 </t>
  </si>
  <si>
    <t>UXBRIDGE</t>
  </si>
  <si>
    <t>NZVMINI2007AEAP</t>
  </si>
  <si>
    <t>NZVROVE1999AEBY</t>
  </si>
  <si>
    <t>BOORD</t>
  </si>
  <si>
    <t xml:space="preserve">KUMEU </t>
  </si>
  <si>
    <t>NZVTOYO2000AELN</t>
  </si>
  <si>
    <t>COLLINGWOOD</t>
  </si>
  <si>
    <t>NZVMAZD2006AEEM</t>
  </si>
  <si>
    <t>JJG997</t>
  </si>
  <si>
    <t>NZVHYUN2006AEBG</t>
  </si>
  <si>
    <t>NZVMAZD2006AEFH</t>
  </si>
  <si>
    <t>kmq769</t>
  </si>
  <si>
    <t>ALBIONVALE</t>
  </si>
  <si>
    <t>HUTTON</t>
  </si>
  <si>
    <t>NZVSUBA2013AEAP</t>
  </si>
  <si>
    <t>2.5i Sport</t>
  </si>
  <si>
    <t xml:space="preserve">S4 </t>
  </si>
  <si>
    <t>HELLYERS</t>
  </si>
  <si>
    <t>NZVHOND2008AEHQ</t>
  </si>
  <si>
    <t>NZVHOLD2016AEBE</t>
  </si>
  <si>
    <t xml:space="preserve">BAYVIEW </t>
  </si>
  <si>
    <t>NZVHOND2017AEAV</t>
  </si>
  <si>
    <t>HR-V</t>
  </si>
  <si>
    <t>WALKER</t>
  </si>
  <si>
    <t xml:space="preserve">TE KOPURU </t>
  </si>
  <si>
    <t>NZVJEEP2013AEBM</t>
  </si>
  <si>
    <t>Overland</t>
  </si>
  <si>
    <t>PAPAROA</t>
  </si>
  <si>
    <t xml:space="preserve">COCKLE BAY </t>
  </si>
  <si>
    <t>NZVHYUN2009AEAA</t>
  </si>
  <si>
    <t>MAHANA</t>
  </si>
  <si>
    <t xml:space="preserve">RAUMANGA </t>
  </si>
  <si>
    <t>NZVNISS2015AECM</t>
  </si>
  <si>
    <t>NZVTOYO2007AEKT</t>
  </si>
  <si>
    <t>kpg771</t>
  </si>
  <si>
    <t>Axio X</t>
  </si>
  <si>
    <t>65A</t>
  </si>
  <si>
    <t>NZVTOYO1991AEMI</t>
  </si>
  <si>
    <t>HCH643</t>
  </si>
  <si>
    <t>WAIMARAMA</t>
  </si>
  <si>
    <t>NZVSUBA2006AECL</t>
  </si>
  <si>
    <t>kqg661</t>
  </si>
  <si>
    <t>Airbreak</t>
  </si>
  <si>
    <t>RATHGAR</t>
  </si>
  <si>
    <t>NZVMITS2015AEBW</t>
  </si>
  <si>
    <t>jbd235</t>
  </si>
  <si>
    <t>MAYGROVE</t>
  </si>
  <si>
    <t>NZVSUBA2007AEBJ</t>
  </si>
  <si>
    <t>MCLACHLAN</t>
  </si>
  <si>
    <t xml:space="preserve">WAITATI </t>
  </si>
  <si>
    <t>jmc281</t>
  </si>
  <si>
    <t>HORNE</t>
  </si>
  <si>
    <t>NZVSUZU2008AEAQ</t>
  </si>
  <si>
    <t>eqh910</t>
  </si>
  <si>
    <t>MAKARAU</t>
  </si>
  <si>
    <t xml:space="preserve">MAKARAU </t>
  </si>
  <si>
    <t>NZVAUDI2011AE1B</t>
  </si>
  <si>
    <t>jep293</t>
  </si>
  <si>
    <t>HEBERDEN</t>
  </si>
  <si>
    <t>NZVMITS2000AEEX</t>
  </si>
  <si>
    <t>Ewf27</t>
  </si>
  <si>
    <t>Cedia Touring</t>
  </si>
  <si>
    <t>CECIL</t>
  </si>
  <si>
    <t>NZVMAZD2005AEEQ</t>
  </si>
  <si>
    <t>gqj282</t>
  </si>
  <si>
    <t>WYUNA BAY</t>
  </si>
  <si>
    <t>NZVSUBA2002AEDK</t>
  </si>
  <si>
    <t>SYNAGOGUE</t>
  </si>
  <si>
    <t>NZVNISS1995AEHD</t>
  </si>
  <si>
    <t>Lucino</t>
  </si>
  <si>
    <t>GG</t>
  </si>
  <si>
    <t>28B</t>
  </si>
  <si>
    <t>DURHAM</t>
  </si>
  <si>
    <t>NZVSUBA1999AEDH</t>
  </si>
  <si>
    <t>SRX</t>
  </si>
  <si>
    <t xml:space="preserve">WOBURN </t>
  </si>
  <si>
    <t>HULL</t>
  </si>
  <si>
    <t>gqf41</t>
  </si>
  <si>
    <t>NZVMAZD2006AEED</t>
  </si>
  <si>
    <t>gya140</t>
  </si>
  <si>
    <t>JOSEPH</t>
  </si>
  <si>
    <t xml:space="preserve">WEST END </t>
  </si>
  <si>
    <t>NZVVOLK2002AEAY</t>
  </si>
  <si>
    <t>bcs662</t>
  </si>
  <si>
    <t>AUCKLAND</t>
  </si>
  <si>
    <t>NZVHYUN2008AEBL</t>
  </si>
  <si>
    <t>Elite CRDi</t>
  </si>
  <si>
    <t xml:space="preserve">NEW PLYMOUTH </t>
  </si>
  <si>
    <t>NGAHERE</t>
  </si>
  <si>
    <t xml:space="preserve">HORAHORA </t>
  </si>
  <si>
    <t>NZVSUZU2006AEGB</t>
  </si>
  <si>
    <t>hdg286</t>
  </si>
  <si>
    <t>NZVBMW_2000AECN</t>
  </si>
  <si>
    <t>kre390</t>
  </si>
  <si>
    <t>NZVHYUN2013AECA</t>
  </si>
  <si>
    <t>KINGSLEY</t>
  </si>
  <si>
    <t xml:space="preserve">WHATAUPOKO </t>
  </si>
  <si>
    <t>NZVMITS2007AEEP</t>
  </si>
  <si>
    <t>HSK471</t>
  </si>
  <si>
    <t>FOREST HILL</t>
  </si>
  <si>
    <t>NZVNISS2005AEAT</t>
  </si>
  <si>
    <t>kjb32</t>
  </si>
  <si>
    <t>Track</t>
  </si>
  <si>
    <t>24A</t>
  </si>
  <si>
    <t>CARNMORE</t>
  </si>
  <si>
    <t>hjt892</t>
  </si>
  <si>
    <t>kmu625</t>
  </si>
  <si>
    <t>OWAIRAKA</t>
  </si>
  <si>
    <t>NZVBMW_2015AEAJ</t>
  </si>
  <si>
    <t xml:space="preserve">F25 </t>
  </si>
  <si>
    <t>BASSETT</t>
  </si>
  <si>
    <t>NZVHOLD2013AECC</t>
  </si>
  <si>
    <t>JUH477</t>
  </si>
  <si>
    <t>RG</t>
  </si>
  <si>
    <t xml:space="preserve">SELWYN HEIGHTS </t>
  </si>
  <si>
    <t>NZVFORD1993AEBJ</t>
  </si>
  <si>
    <t>NZVMAZD2016AEAH</t>
  </si>
  <si>
    <t>KHE84</t>
  </si>
  <si>
    <t>AITKEN</t>
  </si>
  <si>
    <t>NZVNISS2007AEDF</t>
  </si>
  <si>
    <t>CRANNICH</t>
  </si>
  <si>
    <t>NZVSUBA2000AEBT</t>
  </si>
  <si>
    <t>fcz794</t>
  </si>
  <si>
    <t>TARUHERU</t>
  </si>
  <si>
    <t>NZVNISS1995AEJP</t>
  </si>
  <si>
    <t>Yd9339</t>
  </si>
  <si>
    <t>R3M</t>
  </si>
  <si>
    <t>OXLEY</t>
  </si>
  <si>
    <t>117A</t>
  </si>
  <si>
    <t>TRAFALGAR</t>
  </si>
  <si>
    <t>NZVHOND2006AEHH</t>
  </si>
  <si>
    <t>KINGSWAY</t>
  </si>
  <si>
    <t>NZVNISS2004AEAI</t>
  </si>
  <si>
    <t>cje742</t>
  </si>
  <si>
    <t>BRABANT</t>
  </si>
  <si>
    <t xml:space="preserve">WAIATARUA </t>
  </si>
  <si>
    <t>SACKVILLE</t>
  </si>
  <si>
    <t>NZVNISS1996AEGH</t>
  </si>
  <si>
    <t>49B</t>
  </si>
  <si>
    <t>HUMBER</t>
  </si>
  <si>
    <t>NZVSUBA2003AECR</t>
  </si>
  <si>
    <t>B Sport</t>
  </si>
  <si>
    <t>NZVSUBA2007AEDA</t>
  </si>
  <si>
    <t>krc488</t>
  </si>
  <si>
    <t>BLUE MOUNTAINS</t>
  </si>
  <si>
    <t>AVALON</t>
  </si>
  <si>
    <t>NZVTOYO2006AEAG</t>
  </si>
  <si>
    <t>HAVERSTOCK</t>
  </si>
  <si>
    <t>gfd490</t>
  </si>
  <si>
    <t>CROWS NEST</t>
  </si>
  <si>
    <t xml:space="preserve">HUKERENUI </t>
  </si>
  <si>
    <t>NZVMITS2009AEEI</t>
  </si>
  <si>
    <t xml:space="preserve">ML </t>
  </si>
  <si>
    <t>BELLVUE</t>
  </si>
  <si>
    <t xml:space="preserve">KAWAHA POINT </t>
  </si>
  <si>
    <t>fyh245</t>
  </si>
  <si>
    <t>NZVGREA2012AEAC</t>
  </si>
  <si>
    <t>64A</t>
  </si>
  <si>
    <t>NZVSSAN2016AEAP</t>
  </si>
  <si>
    <t>LOMOND</t>
  </si>
  <si>
    <t>NZVMAZD2011AEEE</t>
  </si>
  <si>
    <t xml:space="preserve">BL5FP </t>
  </si>
  <si>
    <t>12E</t>
  </si>
  <si>
    <t>RUTLAND</t>
  </si>
  <si>
    <t>NZVFORD2013AEAQ</t>
  </si>
  <si>
    <t>NZVTOYO2006AECF</t>
  </si>
  <si>
    <t>dcp182</t>
  </si>
  <si>
    <t>CHATEAU</t>
  </si>
  <si>
    <t>NZVNISS2015AEAT</t>
  </si>
  <si>
    <t>jjs477</t>
  </si>
  <si>
    <t>VEALE</t>
  </si>
  <si>
    <t>NZVHOND2008AEID</t>
  </si>
  <si>
    <t>jmq621</t>
  </si>
  <si>
    <t>RSZ</t>
  </si>
  <si>
    <t xml:space="preserve">RN6 </t>
  </si>
  <si>
    <t>LANDSCAPE</t>
  </si>
  <si>
    <t>NZVTOYO2006AEGR</t>
  </si>
  <si>
    <t>geu901</t>
  </si>
  <si>
    <t>ARCHMILLEN</t>
  </si>
  <si>
    <t>ALPINE</t>
  </si>
  <si>
    <t xml:space="preserve">KELVIN GROVE </t>
  </si>
  <si>
    <t>NZVHOLD2013AEGG</t>
  </si>
  <si>
    <t>CARTER</t>
  </si>
  <si>
    <t>KDZ960</t>
  </si>
  <si>
    <t>NZVSUBA1998AEBE</t>
  </si>
  <si>
    <t>BALCAIRN</t>
  </si>
  <si>
    <t>VALLEY VIEW</t>
  </si>
  <si>
    <t>NZVNISS1997AEMG</t>
  </si>
  <si>
    <t>S Touring</t>
  </si>
  <si>
    <t>WEATHERS</t>
  </si>
  <si>
    <t>NZVTOYO2008AEBP</t>
  </si>
  <si>
    <t>LUPTON</t>
  </si>
  <si>
    <t>NZVTOYO2014AEBJ</t>
  </si>
  <si>
    <t>hty594</t>
  </si>
  <si>
    <t>MULGAN</t>
  </si>
  <si>
    <t>UO5580</t>
  </si>
  <si>
    <t xml:space="preserve">GISBORNE </t>
  </si>
  <si>
    <t>NZVMERC1999AEAV</t>
  </si>
  <si>
    <t>LEESTON</t>
  </si>
  <si>
    <t>CHATSWORTH</t>
  </si>
  <si>
    <t>NZVMAZD2005AEFC</t>
  </si>
  <si>
    <t xml:space="preserve">LW3W </t>
  </si>
  <si>
    <t>NZVFORD2013AEAR</t>
  </si>
  <si>
    <t>RAPAKI</t>
  </si>
  <si>
    <t>NZVBMW_2013AE3Q</t>
  </si>
  <si>
    <t>NZVHYUN2017AEBY</t>
  </si>
  <si>
    <t>IONIQ</t>
  </si>
  <si>
    <t>Hybrid Elite</t>
  </si>
  <si>
    <t>6 SP Seq. Manual Auto-Dual Clutch</t>
  </si>
  <si>
    <t>CROZIER</t>
  </si>
  <si>
    <t xml:space="preserve">PIRONGIA </t>
  </si>
  <si>
    <t>NZVTOYO2013AEBG</t>
  </si>
  <si>
    <t>NZVHOND2004AEAH</t>
  </si>
  <si>
    <t>BURNSIDE</t>
  </si>
  <si>
    <t xml:space="preserve">WATERLOO </t>
  </si>
  <si>
    <t>NZVFORD2013AECP</t>
  </si>
  <si>
    <t>NGATIPU</t>
  </si>
  <si>
    <t xml:space="preserve">WHANGAMATA </t>
  </si>
  <si>
    <t>NZVVOLK2005AEAF</t>
  </si>
  <si>
    <t>ckz72</t>
  </si>
  <si>
    <t>GIBRALTAR</t>
  </si>
  <si>
    <t>NZVTOYO2004AECJ</t>
  </si>
  <si>
    <t>ccn532</t>
  </si>
  <si>
    <t>SOMNERS</t>
  </si>
  <si>
    <t>NZVVOLK2012AELA</t>
  </si>
  <si>
    <t>KAIHUIA</t>
  </si>
  <si>
    <t xml:space="preserve">NORTHLAND </t>
  </si>
  <si>
    <t>hdu696</t>
  </si>
  <si>
    <t>TSAR</t>
  </si>
  <si>
    <t>G03</t>
  </si>
  <si>
    <t>ksu20</t>
  </si>
  <si>
    <t>NUKU</t>
  </si>
  <si>
    <t>NZVMITS2001AEFT</t>
  </si>
  <si>
    <t>fcp110</t>
  </si>
  <si>
    <t>Chariot</t>
  </si>
  <si>
    <t>Grandis</t>
  </si>
  <si>
    <t>HUTCHINS</t>
  </si>
  <si>
    <t xml:space="preserve">WAITARA EAST </t>
  </si>
  <si>
    <t>CARLTON MILL</t>
  </si>
  <si>
    <t xml:space="preserve">MERIVALE </t>
  </si>
  <si>
    <t>NZVSUBA2011AEAL</t>
  </si>
  <si>
    <t>gce577</t>
  </si>
  <si>
    <t xml:space="preserve">MY09 </t>
  </si>
  <si>
    <t>NZVHSV_2006AEAD</t>
  </si>
  <si>
    <t>Z Series</t>
  </si>
  <si>
    <t>CASS</t>
  </si>
  <si>
    <t>NZVNISS2002AECU</t>
  </si>
  <si>
    <t>aqm548</t>
  </si>
  <si>
    <t>STANLEY</t>
  </si>
  <si>
    <t>NZVSUZU1990AEUG</t>
  </si>
  <si>
    <t>ym3866</t>
  </si>
  <si>
    <t>BETHUNE</t>
  </si>
  <si>
    <t>NZVSUBA1996AEEZ</t>
  </si>
  <si>
    <t>fys440</t>
  </si>
  <si>
    <t>FINDLAY</t>
  </si>
  <si>
    <t xml:space="preserve">MAUKU </t>
  </si>
  <si>
    <t>NZVVOLK2013AETB</t>
  </si>
  <si>
    <t>hge700</t>
  </si>
  <si>
    <t>GRANT</t>
  </si>
  <si>
    <t>NZVNISS2012AECU</t>
  </si>
  <si>
    <t>JUTLAND</t>
  </si>
  <si>
    <t>NZVTOYO1994AELG</t>
  </si>
  <si>
    <t>TORR</t>
  </si>
  <si>
    <t xml:space="preserve">VAUXHALL </t>
  </si>
  <si>
    <t>NZVTOYO2002AEBY</t>
  </si>
  <si>
    <t>atw969</t>
  </si>
  <si>
    <t>NZVAUDI1994AEAA</t>
  </si>
  <si>
    <t>SADGROVE</t>
  </si>
  <si>
    <t>NZVVOLK2016AEEJ</t>
  </si>
  <si>
    <t>MADISON</t>
  </si>
  <si>
    <t>NZVAUDI2014AECD</t>
  </si>
  <si>
    <t>A1</t>
  </si>
  <si>
    <t>TFSI Sport</t>
  </si>
  <si>
    <t>NZVMAZD2003AEDH</t>
  </si>
  <si>
    <t>ezl248</t>
  </si>
  <si>
    <t>NZVKIA_2013AEAS</t>
  </si>
  <si>
    <t>jks763</t>
  </si>
  <si>
    <t xml:space="preserve">BERHAMPORE </t>
  </si>
  <si>
    <t>kdw157</t>
  </si>
  <si>
    <t>LUXFORD</t>
  </si>
  <si>
    <t>NZVMAZD2006AECV</t>
  </si>
  <si>
    <t>jda276</t>
  </si>
  <si>
    <t>Leather</t>
  </si>
  <si>
    <t>NZVBMW_2009AEI3</t>
  </si>
  <si>
    <t>KQC867</t>
  </si>
  <si>
    <t>30d SE</t>
  </si>
  <si>
    <t xml:space="preserve">ONEROA </t>
  </si>
  <si>
    <t>NZVTOYO2004AEEJ</t>
  </si>
  <si>
    <t>511A</t>
  </si>
  <si>
    <t>MATAPIHI</t>
  </si>
  <si>
    <t xml:space="preserve">MATAPIHI </t>
  </si>
  <si>
    <t>CLADY</t>
  </si>
  <si>
    <t>NZVTOYO2016AEEF</t>
  </si>
  <si>
    <t>JZN116</t>
  </si>
  <si>
    <t>BEATTY</t>
  </si>
  <si>
    <t xml:space="preserve">MELVILLE </t>
  </si>
  <si>
    <t>NZVBMW_2009AE6T</t>
  </si>
  <si>
    <t>xDrive25i</t>
  </si>
  <si>
    <t>RAETIHI OHAKUNE</t>
  </si>
  <si>
    <t>NZVHYUN2016AEAI</t>
  </si>
  <si>
    <t>WILDER</t>
  </si>
  <si>
    <t xml:space="preserve">WAIPUKURAU </t>
  </si>
  <si>
    <t>kqg84</t>
  </si>
  <si>
    <t>GILLS</t>
  </si>
  <si>
    <t>NZVLAND2014AEIW</t>
  </si>
  <si>
    <t>Range Rover Evoque</t>
  </si>
  <si>
    <t>TD4 Dynamic</t>
  </si>
  <si>
    <t xml:space="preserve">L538 </t>
  </si>
  <si>
    <t>9 Sp Sports Automatic</t>
  </si>
  <si>
    <t>NZVSUZU2017AEAM</t>
  </si>
  <si>
    <t>RSX</t>
  </si>
  <si>
    <t>GARLAND</t>
  </si>
  <si>
    <t>NZVTOYO1998AEHU</t>
  </si>
  <si>
    <t>eaj74</t>
  </si>
  <si>
    <t>Sprinter</t>
  </si>
  <si>
    <t>Carib</t>
  </si>
  <si>
    <t>50-52</t>
  </si>
  <si>
    <t>MILL</t>
  </si>
  <si>
    <t xml:space="preserve">ONGAONGA </t>
  </si>
  <si>
    <t>NZVHOND2005AEHE</t>
  </si>
  <si>
    <t>KQA245</t>
  </si>
  <si>
    <t>30TL</t>
  </si>
  <si>
    <t>NZVISUZ1997AEAN</t>
  </si>
  <si>
    <t>Bighorn</t>
  </si>
  <si>
    <t>Lotus</t>
  </si>
  <si>
    <t>LEAMINGTON</t>
  </si>
  <si>
    <t xml:space="preserve">HANMER SPRINGS </t>
  </si>
  <si>
    <t>NZVHOND2004AEFX</t>
  </si>
  <si>
    <t>DAIRY FLAT</t>
  </si>
  <si>
    <t>NZVMAZD2002AEED</t>
  </si>
  <si>
    <t>PARANUI</t>
  </si>
  <si>
    <t>NZVHOLD2011AEED</t>
  </si>
  <si>
    <t>NZVVOLK2015AEEX</t>
  </si>
  <si>
    <t>TIVERTON</t>
  </si>
  <si>
    <t>NZVPORS2017AEAD</t>
  </si>
  <si>
    <t>Platinum Edition</t>
  </si>
  <si>
    <t>MOUNT TAYLOR</t>
  </si>
  <si>
    <t>NZVMAZD2010AECW</t>
  </si>
  <si>
    <t>jpl415</t>
  </si>
  <si>
    <t>TORU</t>
  </si>
  <si>
    <t>NZVTOYO2003AELD</t>
  </si>
  <si>
    <t>STATION</t>
  </si>
  <si>
    <t xml:space="preserve">ROTHESAY BAY </t>
  </si>
  <si>
    <t>NZVBMW_2011AENA</t>
  </si>
  <si>
    <t>Edition Sport</t>
  </si>
  <si>
    <t>PAKENHAM (EAST)</t>
  </si>
  <si>
    <t>NZVMAZD2005AEFH</t>
  </si>
  <si>
    <t>SP23</t>
  </si>
  <si>
    <t>PEEL</t>
  </si>
  <si>
    <t>NZVMAZD2015AECF</t>
  </si>
  <si>
    <t>jlh573</t>
  </si>
  <si>
    <t>MANSE</t>
  </si>
  <si>
    <t xml:space="preserve">LEESTON </t>
  </si>
  <si>
    <t>NZVMERC2012AE2X</t>
  </si>
  <si>
    <t>SDS200</t>
  </si>
  <si>
    <t>CGI Classic</t>
  </si>
  <si>
    <t>RAMPHAL</t>
  </si>
  <si>
    <t>NZVMAZD2005AEDV</t>
  </si>
  <si>
    <t>ksg327</t>
  </si>
  <si>
    <t>RUE D'AMARRES</t>
  </si>
  <si>
    <t>NZVMERC2003AEDT</t>
  </si>
  <si>
    <t xml:space="preserve">CL203 </t>
  </si>
  <si>
    <t>ST LEONARDS</t>
  </si>
  <si>
    <t>NZVNISS2009AECX</t>
  </si>
  <si>
    <t>15G</t>
  </si>
  <si>
    <t>NZVSUBA2009AEDD</t>
  </si>
  <si>
    <t>krp759</t>
  </si>
  <si>
    <t>WEYMOUTH</t>
  </si>
  <si>
    <t>KFN802</t>
  </si>
  <si>
    <t>WELCOME BAY</t>
  </si>
  <si>
    <t>JOYCE ADAMS</t>
  </si>
  <si>
    <t>kbj166</t>
  </si>
  <si>
    <t>CHRISTMAS</t>
  </si>
  <si>
    <t>NZVFORD2004AEHV</t>
  </si>
  <si>
    <t>WEBSTER</t>
  </si>
  <si>
    <t>krc92</t>
  </si>
  <si>
    <t>PALMERS</t>
  </si>
  <si>
    <t>NZVMITS1990AEHK</t>
  </si>
  <si>
    <t>WILMAY</t>
  </si>
  <si>
    <t>NZVTOYO2009AEBX</t>
  </si>
  <si>
    <t>ewc732</t>
  </si>
  <si>
    <t>MOON RIDGE</t>
  </si>
  <si>
    <t xml:space="preserve">MOONSHINE </t>
  </si>
  <si>
    <t>NZVTOYO1985AETC</t>
  </si>
  <si>
    <t>ly814</t>
  </si>
  <si>
    <t>RUAHINE</t>
  </si>
  <si>
    <t>NZVLAND2006AEBL</t>
  </si>
  <si>
    <t>jak5on</t>
  </si>
  <si>
    <t>GREENWICH</t>
  </si>
  <si>
    <t>NZVMITS1996AEDN</t>
  </si>
  <si>
    <t>NZVHOLD2005AEAN</t>
  </si>
  <si>
    <t>GOLDERS</t>
  </si>
  <si>
    <t xml:space="preserve">RICHMOND HEIGHTS </t>
  </si>
  <si>
    <t>NZVSUZU2014AEAJ</t>
  </si>
  <si>
    <t>hud352</t>
  </si>
  <si>
    <t>RIVER</t>
  </si>
  <si>
    <t>NZVKIA_2011AEAR</t>
  </si>
  <si>
    <t>NZVMAZD1998AEDB</t>
  </si>
  <si>
    <t>dqw105</t>
  </si>
  <si>
    <t>Capella</t>
  </si>
  <si>
    <t>NZVTOYO1997AEFL</t>
  </si>
  <si>
    <t>CRAIGIE</t>
  </si>
  <si>
    <t xml:space="preserve">PARKSIDE </t>
  </si>
  <si>
    <t>NZVTOYO2015AEAZ</t>
  </si>
  <si>
    <t>jhh629</t>
  </si>
  <si>
    <t>ZR</t>
  </si>
  <si>
    <t>KAMARA</t>
  </si>
  <si>
    <t>NZVMAZD1985AEDX</t>
  </si>
  <si>
    <t>haz894</t>
  </si>
  <si>
    <t>MUIR</t>
  </si>
  <si>
    <t>hwd150</t>
  </si>
  <si>
    <t xml:space="preserve">WAIHI </t>
  </si>
  <si>
    <t>NZVNISS1996AEIL</t>
  </si>
  <si>
    <t>bcl157</t>
  </si>
  <si>
    <t>Presea</t>
  </si>
  <si>
    <t>NZVTOYO1995AEIN</t>
  </si>
  <si>
    <t>Corsa</t>
  </si>
  <si>
    <t>NZVVOLV2000AEBR</t>
  </si>
  <si>
    <t>cyj176</t>
  </si>
  <si>
    <t>S60</t>
  </si>
  <si>
    <t>GPY532</t>
  </si>
  <si>
    <t>VANCOUVER</t>
  </si>
  <si>
    <t>NZVMITS1998AECO</t>
  </si>
  <si>
    <t>Magna</t>
  </si>
  <si>
    <t xml:space="preserve">TF </t>
  </si>
  <si>
    <t>CONSOLS</t>
  </si>
  <si>
    <t>NZVFORD2004AEFA</t>
  </si>
  <si>
    <t>cjz577</t>
  </si>
  <si>
    <t>INNES</t>
  </si>
  <si>
    <t>NZVTOYO2005AEFA</t>
  </si>
  <si>
    <t>jus166</t>
  </si>
  <si>
    <t>BRANCOTT</t>
  </si>
  <si>
    <t>NZVJEEP1995AEAA</t>
  </si>
  <si>
    <t>CARDIGAN</t>
  </si>
  <si>
    <t>NZVHOND2012AEDC</t>
  </si>
  <si>
    <t>GSY74</t>
  </si>
  <si>
    <t>FARRELLS</t>
  </si>
  <si>
    <t xml:space="preserve">OURUHIA </t>
  </si>
  <si>
    <t>NZVTOYO2017AECB</t>
  </si>
  <si>
    <t>ktz501</t>
  </si>
  <si>
    <t>VIPOND</t>
  </si>
  <si>
    <t>NZVPEUG2004AEAT</t>
  </si>
  <si>
    <t>RISHWORTH</t>
  </si>
  <si>
    <t xml:space="preserve">ARKLES BAY </t>
  </si>
  <si>
    <t>NZVNISS2006AEDD</t>
  </si>
  <si>
    <t>ROSEBANK</t>
  </si>
  <si>
    <t>LIBERTY</t>
  </si>
  <si>
    <t>NZVFORD2010AEDN</t>
  </si>
  <si>
    <t>frg175</t>
  </si>
  <si>
    <t xml:space="preserve">WT </t>
  </si>
  <si>
    <t>C3</t>
  </si>
  <si>
    <t>MUSICK POINT</t>
  </si>
  <si>
    <t>NZVVOLK2000AEAT</t>
  </si>
  <si>
    <t>zj7633</t>
  </si>
  <si>
    <t>KONINI</t>
  </si>
  <si>
    <t>NZVFORD2014AECV</t>
  </si>
  <si>
    <t>GZL03</t>
  </si>
  <si>
    <t>MCGOWAN</t>
  </si>
  <si>
    <t>NZVMITS2011AEBN</t>
  </si>
  <si>
    <t>AYTON</t>
  </si>
  <si>
    <t>NZVHOLD2004AEDP</t>
  </si>
  <si>
    <t>ckl144</t>
  </si>
  <si>
    <t>WYLLIE</t>
  </si>
  <si>
    <t>NZVMITS2004AEAZ</t>
  </si>
  <si>
    <t>Tufevo</t>
  </si>
  <si>
    <t>NZVSUBA2015AEBB</t>
  </si>
  <si>
    <t>NZVLAND2005AEAT</t>
  </si>
  <si>
    <t xml:space="preserve">TANEATUA </t>
  </si>
  <si>
    <t>NZVBMW_2011AEEM</t>
  </si>
  <si>
    <t>335d</t>
  </si>
  <si>
    <t>M Sport</t>
  </si>
  <si>
    <t xml:space="preserve">E92N </t>
  </si>
  <si>
    <t>ST HELIERS BAY</t>
  </si>
  <si>
    <t>NZVDODG2011AEAF</t>
  </si>
  <si>
    <t>cud890</t>
  </si>
  <si>
    <t>GLENITI</t>
  </si>
  <si>
    <t xml:space="preserve">GLENITI </t>
  </si>
  <si>
    <t>NZVNISS2008AEDG</t>
  </si>
  <si>
    <t>kpe185</t>
  </si>
  <si>
    <t xml:space="preserve">K12 </t>
  </si>
  <si>
    <t>74A</t>
  </si>
  <si>
    <t>MONTREAL</t>
  </si>
  <si>
    <t>NZVHOND2008AEDY</t>
  </si>
  <si>
    <t>krb132</t>
  </si>
  <si>
    <t>8th Gen</t>
  </si>
  <si>
    <t>COSTAR</t>
  </si>
  <si>
    <t>gqm632</t>
  </si>
  <si>
    <t>kbc675</t>
  </si>
  <si>
    <t>NZVTOYO2017AEBA</t>
  </si>
  <si>
    <t>KNW972</t>
  </si>
  <si>
    <t>JOHNSFIELD</t>
  </si>
  <si>
    <t xml:space="preserve">ROTOTUNA </t>
  </si>
  <si>
    <t>NZVFPV_2006AEAJ</t>
  </si>
  <si>
    <t>GLT41</t>
  </si>
  <si>
    <t>Ford Performance Vehicles</t>
  </si>
  <si>
    <t>91B</t>
  </si>
  <si>
    <t>HELVETIA</t>
  </si>
  <si>
    <t>NZVHOLD2016AECM</t>
  </si>
  <si>
    <t>kcl946</t>
  </si>
  <si>
    <t>KAIHERE</t>
  </si>
  <si>
    <t xml:space="preserve">KAIHERE </t>
  </si>
  <si>
    <t>NZVTOYO2007AELH</t>
  </si>
  <si>
    <t>LOTHIAN</t>
  </si>
  <si>
    <t>BRAE</t>
  </si>
  <si>
    <t>NZVTOYO2003AEIK</t>
  </si>
  <si>
    <t>GLOVER</t>
  </si>
  <si>
    <t>BEECHE</t>
  </si>
  <si>
    <t>NZVNISS1995AEEY</t>
  </si>
  <si>
    <t>Homy</t>
  </si>
  <si>
    <t>THONGCASTER</t>
  </si>
  <si>
    <t>kps977</t>
  </si>
  <si>
    <t>khj787</t>
  </si>
  <si>
    <t>CHARLES DICKENS</t>
  </si>
  <si>
    <t>jul509</t>
  </si>
  <si>
    <t>KRC800</t>
  </si>
  <si>
    <t>SAMBROOKE</t>
  </si>
  <si>
    <t>gre127</t>
  </si>
  <si>
    <t>MARTIN JUGUM</t>
  </si>
  <si>
    <t>NZVSUBA2014AEBR</t>
  </si>
  <si>
    <t>NZVSUZU2015AEAZ</t>
  </si>
  <si>
    <t>JQE988</t>
  </si>
  <si>
    <t>Jimny</t>
  </si>
  <si>
    <t>Sierra</t>
  </si>
  <si>
    <t xml:space="preserve">SN413 </t>
  </si>
  <si>
    <t>NZVHOLD2001AEEL</t>
  </si>
  <si>
    <t>acj449</t>
  </si>
  <si>
    <t>VX II</t>
  </si>
  <si>
    <t>NZVNISS1992AEPS</t>
  </si>
  <si>
    <t>GTR</t>
  </si>
  <si>
    <t xml:space="preserve">BNR32 </t>
  </si>
  <si>
    <t>WINDMILL</t>
  </si>
  <si>
    <t>NZVFORD2017AEAP</t>
  </si>
  <si>
    <t>iaaa1</t>
  </si>
  <si>
    <t>NZVMAZD2017AECB</t>
  </si>
  <si>
    <t>PUMPKIN FLAT</t>
  </si>
  <si>
    <t xml:space="preserve">KUAOTUNU </t>
  </si>
  <si>
    <t>NZVALFA2006AEBJ</t>
  </si>
  <si>
    <t>JTS</t>
  </si>
  <si>
    <t>NZVSUZU2006AEAZ</t>
  </si>
  <si>
    <t>MARLBOROUGH</t>
  </si>
  <si>
    <t>NZVVOLK2009AEHB</t>
  </si>
  <si>
    <t>ezt10</t>
  </si>
  <si>
    <t>R36</t>
  </si>
  <si>
    <t>NZVMINI2005AEAG</t>
  </si>
  <si>
    <t>kqw591</t>
  </si>
  <si>
    <t>SHEPHERD</t>
  </si>
  <si>
    <t>NZVTOYO2002AEFB</t>
  </si>
  <si>
    <t>azc864</t>
  </si>
  <si>
    <t>HOLLISTER</t>
  </si>
  <si>
    <t>NZVMITS2008AEAG</t>
  </si>
  <si>
    <t>ELW533</t>
  </si>
  <si>
    <t>RAVENSCOURT</t>
  </si>
  <si>
    <t>NZVMAZD1995AEAX</t>
  </si>
  <si>
    <t xml:space="preserve">ALICETOWN </t>
  </si>
  <si>
    <t>NZVMAZD2008AECY</t>
  </si>
  <si>
    <t>EMR466</t>
  </si>
  <si>
    <t>kmk632</t>
  </si>
  <si>
    <t>NEW WINDSOR</t>
  </si>
  <si>
    <t>WISE</t>
  </si>
  <si>
    <t>NZVMERC2009AEGY</t>
  </si>
  <si>
    <t>gnd137</t>
  </si>
  <si>
    <t>COMMONS</t>
  </si>
  <si>
    <t>CARBINE</t>
  </si>
  <si>
    <t>NZVLDV_2015AEAA</t>
  </si>
  <si>
    <t>jmc981</t>
  </si>
  <si>
    <t>LDV</t>
  </si>
  <si>
    <t>V80</t>
  </si>
  <si>
    <t>Cargo</t>
  </si>
  <si>
    <t>MARSH</t>
  </si>
  <si>
    <t>NZVMAZD2007AEDA</t>
  </si>
  <si>
    <t>jbr536</t>
  </si>
  <si>
    <t>NORRIE</t>
  </si>
  <si>
    <t>hfc785</t>
  </si>
  <si>
    <t>FARRELLY</t>
  </si>
  <si>
    <t>NZVMERC2016AEAB</t>
  </si>
  <si>
    <t>LOGAN NICKS</t>
  </si>
  <si>
    <t xml:space="preserve">WHANGARURU </t>
  </si>
  <si>
    <t>bhl482</t>
  </si>
  <si>
    <t>KOA</t>
  </si>
  <si>
    <t xml:space="preserve">WEST GORE </t>
  </si>
  <si>
    <t>NZVFORD1995AEEO</t>
  </si>
  <si>
    <t>EFII</t>
  </si>
  <si>
    <t>DAVID</t>
  </si>
  <si>
    <t>NZVBMW_2006AEAA</t>
  </si>
  <si>
    <t>TUTAIPATU</t>
  </si>
  <si>
    <t>NZVNISS2014AEBS</t>
  </si>
  <si>
    <t>NZVNISS2006AEBI</t>
  </si>
  <si>
    <t>hna578</t>
  </si>
  <si>
    <t>STARFORTH</t>
  </si>
  <si>
    <t>NZVHOLD2008AEBQ</t>
  </si>
  <si>
    <t>CHAMBERLAIN</t>
  </si>
  <si>
    <t xml:space="preserve">ROTOORANGI </t>
  </si>
  <si>
    <t>NZVSUBA2002AEDJ</t>
  </si>
  <si>
    <t>JOHN OLLIVER</t>
  </si>
  <si>
    <t>jqp35</t>
  </si>
  <si>
    <t>ISOLA</t>
  </si>
  <si>
    <t>dkj177</t>
  </si>
  <si>
    <t>FAR NORTH</t>
  </si>
  <si>
    <t xml:space="preserve">HOUHORA </t>
  </si>
  <si>
    <t>NZVTOYO2013AEBP</t>
  </si>
  <si>
    <t>HEL133</t>
  </si>
  <si>
    <t>gbu725</t>
  </si>
  <si>
    <t>RUBENS</t>
  </si>
  <si>
    <t>NZVHOLD2011AEDD</t>
  </si>
  <si>
    <t>kjz750</t>
  </si>
  <si>
    <t>CHARLES</t>
  </si>
  <si>
    <t>NZVFORD2015AECD</t>
  </si>
  <si>
    <t>NZVMAZD1999AEAV</t>
  </si>
  <si>
    <t>za9409</t>
  </si>
  <si>
    <t>NZVHOND2009AEDW</t>
  </si>
  <si>
    <t>fek595</t>
  </si>
  <si>
    <t>BROUGHTON</t>
  </si>
  <si>
    <t xml:space="preserve">GORE </t>
  </si>
  <si>
    <t>NZVTOYO2016AECI</t>
  </si>
  <si>
    <t xml:space="preserve">GDJ150R </t>
  </si>
  <si>
    <t>GOULD</t>
  </si>
  <si>
    <t>NZVHOLD2014AEDW</t>
  </si>
  <si>
    <t>hrw140</t>
  </si>
  <si>
    <t>GRANTS</t>
  </si>
  <si>
    <t>jmn263</t>
  </si>
  <si>
    <t>73A</t>
  </si>
  <si>
    <t>NZVNISS2015AEBT</t>
  </si>
  <si>
    <t>O'SULLIVAN</t>
  </si>
  <si>
    <t>NZVTOYO1994AEFV</t>
  </si>
  <si>
    <t>WAIKAWA</t>
  </si>
  <si>
    <t xml:space="preserve">PICTON </t>
  </si>
  <si>
    <t>NZVFORD1987AEBA</t>
  </si>
  <si>
    <t>Gentle GLX</t>
  </si>
  <si>
    <t>FOSTER</t>
  </si>
  <si>
    <t xml:space="preserve">SNELLS BEACH </t>
  </si>
  <si>
    <t>NZVVOLK1999AEBB</t>
  </si>
  <si>
    <t>86B</t>
  </si>
  <si>
    <t>TAWARI</t>
  </si>
  <si>
    <t>NZVHOND2016AEBN</t>
  </si>
  <si>
    <t>4WD Sport</t>
  </si>
  <si>
    <t>HUKANUI</t>
  </si>
  <si>
    <t>NZVNISS2012AEBG</t>
  </si>
  <si>
    <t>gpp528</t>
  </si>
  <si>
    <t>LONGFORD PARK</t>
  </si>
  <si>
    <t>FINLAYSON</t>
  </si>
  <si>
    <t xml:space="preserve">KOPUKU </t>
  </si>
  <si>
    <t>NZVTOYO2009AEGH</t>
  </si>
  <si>
    <t>kdt692</t>
  </si>
  <si>
    <t>NAPLES</t>
  </si>
  <si>
    <t>NZVTOYO2008AEAV</t>
  </si>
  <si>
    <t>ETK892</t>
  </si>
  <si>
    <t>SPARKS</t>
  </si>
  <si>
    <t>NZVTOYO2014AEGL</t>
  </si>
  <si>
    <t>SEYMOUR</t>
  </si>
  <si>
    <t>NZVMAZD2004AEEH</t>
  </si>
  <si>
    <t>AMANDA</t>
  </si>
  <si>
    <t>NZVNISS1999AEGL</t>
  </si>
  <si>
    <t>Spec-S</t>
  </si>
  <si>
    <t>LOCKWOOD</t>
  </si>
  <si>
    <t>NZVTOYO1996AEKE</t>
  </si>
  <si>
    <t>BYM741</t>
  </si>
  <si>
    <t>Reflet</t>
  </si>
  <si>
    <t>NZVFORD2000AEAG</t>
  </si>
  <si>
    <t>DRYSDALE</t>
  </si>
  <si>
    <t xml:space="preserve">MYROSS BUSH </t>
  </si>
  <si>
    <t>NZVLEXU2011AEBB</t>
  </si>
  <si>
    <t>RX350</t>
  </si>
  <si>
    <t>147A</t>
  </si>
  <si>
    <t>NZVTOYO2015AECR</t>
  </si>
  <si>
    <t>RZ</t>
  </si>
  <si>
    <t>MARK</t>
  </si>
  <si>
    <t xml:space="preserve">GRENADA VILLAGE </t>
  </si>
  <si>
    <t>jbc696</t>
  </si>
  <si>
    <t>NZVHOND2008AEBK</t>
  </si>
  <si>
    <t>59A</t>
  </si>
  <si>
    <t xml:space="preserve">FENDALTON </t>
  </si>
  <si>
    <t>NZVMAZD2011AEDG</t>
  </si>
  <si>
    <t>gdr868</t>
  </si>
  <si>
    <t>BT-50</t>
  </si>
  <si>
    <t>LEMINGTON</t>
  </si>
  <si>
    <t>NZVMAZD2017AEBE</t>
  </si>
  <si>
    <t>L1nn1e</t>
  </si>
  <si>
    <t>NZVMITS2015AEAQ</t>
  </si>
  <si>
    <t>MAWSON</t>
  </si>
  <si>
    <t>jfs910</t>
  </si>
  <si>
    <t>82A</t>
  </si>
  <si>
    <t>MIRAMAR NORTH</t>
  </si>
  <si>
    <t>NZVTOYO1999AEFT</t>
  </si>
  <si>
    <t>EUK837</t>
  </si>
  <si>
    <t>MOA</t>
  </si>
  <si>
    <t>hje280</t>
  </si>
  <si>
    <t>LORNE</t>
  </si>
  <si>
    <t>kqe776</t>
  </si>
  <si>
    <t>WILLS</t>
  </si>
  <si>
    <t>NZVHOND2010AECO</t>
  </si>
  <si>
    <t>fsb474</t>
  </si>
  <si>
    <t>58A</t>
  </si>
  <si>
    <t xml:space="preserve">BECKENHAM </t>
  </si>
  <si>
    <t>kgc894</t>
  </si>
  <si>
    <t>NZVFORD2005AEBU</t>
  </si>
  <si>
    <t>CSG808</t>
  </si>
  <si>
    <t>Fairmont</t>
  </si>
  <si>
    <t>RUA</t>
  </si>
  <si>
    <t>NZVHYUN2008AECB</t>
  </si>
  <si>
    <t>ele968</t>
  </si>
  <si>
    <t>KORAU</t>
  </si>
  <si>
    <t>gsj446</t>
  </si>
  <si>
    <t>NZVHOLD2014AEFK</t>
  </si>
  <si>
    <t>JBC261</t>
  </si>
  <si>
    <t>ZARLING</t>
  </si>
  <si>
    <t xml:space="preserve">COASTLANDS </t>
  </si>
  <si>
    <t>NZVTOYO2014AEDC</t>
  </si>
  <si>
    <t>hnm31</t>
  </si>
  <si>
    <t>MCISAAC</t>
  </si>
  <si>
    <t xml:space="preserve">RENWICK </t>
  </si>
  <si>
    <t>NZVKIA_2016AEAA</t>
  </si>
  <si>
    <t xml:space="preserve">UM </t>
  </si>
  <si>
    <t>PHILLIPS</t>
  </si>
  <si>
    <t xml:space="preserve">OROPI </t>
  </si>
  <si>
    <t>NZVSUZU2008AEIB</t>
  </si>
  <si>
    <t xml:space="preserve">YC11 </t>
  </si>
  <si>
    <t>CURNOW</t>
  </si>
  <si>
    <t>NZVTOYO2013AECM</t>
  </si>
  <si>
    <t>hep644</t>
  </si>
  <si>
    <t>WAINUI</t>
  </si>
  <si>
    <t xml:space="preserve">DOBSON </t>
  </si>
  <si>
    <t>NZVMAZD2008AEBX</t>
  </si>
  <si>
    <t>CX-7</t>
  </si>
  <si>
    <t>STOUT</t>
  </si>
  <si>
    <t>NZVHSV_2017AEAH</t>
  </si>
  <si>
    <t>KSP510</t>
  </si>
  <si>
    <t>Gen-F2</t>
  </si>
  <si>
    <t>EASTVIEW</t>
  </si>
  <si>
    <t>NZVHOND1996AEAZ</t>
  </si>
  <si>
    <t>cfb259</t>
  </si>
  <si>
    <t>CHAUCER</t>
  </si>
  <si>
    <t>NZVVOLK2011AEZJ</t>
  </si>
  <si>
    <t>GTi Adidas</t>
  </si>
  <si>
    <t>KITEWAO</t>
  </si>
  <si>
    <t>NZVMITS2005AEDN</t>
  </si>
  <si>
    <t>BANKS</t>
  </si>
  <si>
    <t>NZVNISS2006AEFA</t>
  </si>
  <si>
    <t>FREYBERG</t>
  </si>
  <si>
    <t xml:space="preserve">LYALL BAY </t>
  </si>
  <si>
    <t>FER427</t>
  </si>
  <si>
    <t xml:space="preserve">AVONSIDE </t>
  </si>
  <si>
    <t>NZVSUBA2005AECL</t>
  </si>
  <si>
    <t>GT B Spec</t>
  </si>
  <si>
    <t>TORY</t>
  </si>
  <si>
    <t xml:space="preserve">TE ARO </t>
  </si>
  <si>
    <t>NZVMAZD2008AEDK</t>
  </si>
  <si>
    <t>juk937</t>
  </si>
  <si>
    <t>NZVVOLK2002AECB</t>
  </si>
  <si>
    <t>W8</t>
  </si>
  <si>
    <t>NZVTOYO2013AEAQ</t>
  </si>
  <si>
    <t>jlp913</t>
  </si>
  <si>
    <t>Hybrid i-Tech</t>
  </si>
  <si>
    <t>HOLLIES</t>
  </si>
  <si>
    <t>klj125</t>
  </si>
  <si>
    <t>WESTALL</t>
  </si>
  <si>
    <t xml:space="preserve">AVONHEAD </t>
  </si>
  <si>
    <t>gye598</t>
  </si>
  <si>
    <t>ALTHORP</t>
  </si>
  <si>
    <t>NZVKIA_2015AEBJ</t>
  </si>
  <si>
    <t>jrm672</t>
  </si>
  <si>
    <t>CALLIOPE</t>
  </si>
  <si>
    <t>NZVNISS2002AEDE</t>
  </si>
  <si>
    <t>ASY619</t>
  </si>
  <si>
    <t>WHITE</t>
  </si>
  <si>
    <t xml:space="preserve">WHANGAROA </t>
  </si>
  <si>
    <t>NZVFORD2003AEAO</t>
  </si>
  <si>
    <t>bhl288</t>
  </si>
  <si>
    <t>Futura</t>
  </si>
  <si>
    <t>NZVNISS2005AEDX</t>
  </si>
  <si>
    <t>WHITFIELD</t>
  </si>
  <si>
    <t>NAYLORS</t>
  </si>
  <si>
    <t>jpn324</t>
  </si>
  <si>
    <t>STATE HIGHWAY TWENTY SEVEN</t>
  </si>
  <si>
    <t xml:space="preserve">WAHAROA </t>
  </si>
  <si>
    <t>HOPPER</t>
  </si>
  <si>
    <t xml:space="preserve">MOUNT COOK </t>
  </si>
  <si>
    <t>NZVLEXU2003AEAH</t>
  </si>
  <si>
    <t>IS300</t>
  </si>
  <si>
    <t xml:space="preserve">JCE10R </t>
  </si>
  <si>
    <t>WEDGEWOOD</t>
  </si>
  <si>
    <t>NZVMERC2006AEGO</t>
  </si>
  <si>
    <t>25A</t>
  </si>
  <si>
    <t>NZVTOYO2000AEJS</t>
  </si>
  <si>
    <t>eer674</t>
  </si>
  <si>
    <t>Clavia</t>
  </si>
  <si>
    <t>PARRS CROSS</t>
  </si>
  <si>
    <t>ckt139</t>
  </si>
  <si>
    <t>OLYMPUS</t>
  </si>
  <si>
    <t>NZVMAZD2009ATPROX</t>
  </si>
  <si>
    <t>WOOLASTON</t>
  </si>
  <si>
    <t>108F</t>
  </si>
  <si>
    <t>PLUMMER</t>
  </si>
  <si>
    <t>jnb855</t>
  </si>
  <si>
    <t>KAITUNE</t>
  </si>
  <si>
    <t>NZVMITS2007AEBO</t>
  </si>
  <si>
    <t>kgc764</t>
  </si>
  <si>
    <t>67A</t>
  </si>
  <si>
    <t>NZVNISS2004AEGA</t>
  </si>
  <si>
    <t>hqk140</t>
  </si>
  <si>
    <t>Yes</t>
  </si>
  <si>
    <t>No</t>
  </si>
  <si>
    <t>17O</t>
  </si>
  <si>
    <t>1B</t>
  </si>
  <si>
    <t>MANAWATU-WANGANUi</t>
  </si>
  <si>
    <t>MANAWATU-WANGANUI</t>
  </si>
  <si>
    <t>BAY OF PLENTY</t>
  </si>
  <si>
    <t>CANTERBURY</t>
  </si>
  <si>
    <t>Unit_number</t>
  </si>
  <si>
    <t>Street_number</t>
  </si>
  <si>
    <t>Street_name</t>
  </si>
  <si>
    <t>Street_type</t>
  </si>
  <si>
    <t>PEPEPE</t>
  </si>
  <si>
    <t>Age</t>
  </si>
  <si>
    <t>Months_since_incident</t>
  </si>
  <si>
    <t>Date_of_incident</t>
  </si>
  <si>
    <t>Type_incident</t>
  </si>
  <si>
    <t>Parking</t>
  </si>
  <si>
    <t>DOB</t>
  </si>
  <si>
    <t>Incidents_last2years_TOWER</t>
  </si>
  <si>
    <t>Incidents_last5years_AMISTATE</t>
  </si>
  <si>
    <t>Incidents_last3years_AA</t>
  </si>
  <si>
    <t>Age_learners_AMISTATE</t>
  </si>
  <si>
    <t>License_years_TOWER</t>
  </si>
  <si>
    <t>Locked garage</t>
  </si>
  <si>
    <t>Registration</t>
  </si>
  <si>
    <t>Not at fault accident</t>
  </si>
  <si>
    <t>Glass</t>
  </si>
  <si>
    <t>At fault accident</t>
  </si>
  <si>
    <t>Theft of vehicle</t>
  </si>
  <si>
    <t>AMI</t>
  </si>
  <si>
    <t>Collision while driving - not at fault</t>
  </si>
  <si>
    <t>Windscreen damage to a vehicle</t>
  </si>
  <si>
    <t>Collision while driving - at fault</t>
  </si>
  <si>
    <t>Theft of a vehicle-at-home</t>
  </si>
  <si>
    <t>State</t>
  </si>
  <si>
    <t>Any claims where no excess was payable</t>
  </si>
  <si>
    <t>Glass/Windscreen Event</t>
  </si>
  <si>
    <t>At Fault Event</t>
  </si>
  <si>
    <t>Other Event (e.g: Theft, Damaged while parked, Malicious damage)</t>
  </si>
  <si>
    <t>AA</t>
  </si>
  <si>
    <t>Incident mapping</t>
  </si>
  <si>
    <t>Vehicle_year</t>
  </si>
  <si>
    <t>Manufacturer</t>
  </si>
  <si>
    <t>PolicyStartDate</t>
  </si>
  <si>
    <t>Model</t>
  </si>
  <si>
    <t>Type</t>
  </si>
  <si>
    <t>Body</t>
  </si>
  <si>
    <t>Engine</t>
  </si>
  <si>
    <t>Gearbox</t>
  </si>
  <si>
    <t>Gas</t>
  </si>
  <si>
    <t>Modifications</t>
  </si>
  <si>
    <t>Immobiliser_alarm</t>
  </si>
  <si>
    <t>BusinessUser</t>
  </si>
  <si>
    <t>Licence</t>
  </si>
  <si>
    <t>Gender</t>
  </si>
  <si>
    <t>FinancePurchase</t>
  </si>
  <si>
    <t>Incidents_number</t>
  </si>
  <si>
    <t>OtherPolicies</t>
  </si>
  <si>
    <t>Additional Drivers</t>
  </si>
  <si>
    <t>ExcludeUnder25</t>
  </si>
  <si>
    <t>AgreedValue</t>
  </si>
  <si>
    <t>Excess</t>
  </si>
  <si>
    <t>amiFreeBmax</t>
  </si>
  <si>
    <t>AAMember</t>
  </si>
  <si>
    <t>CurrentInsurer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</si>
</sst>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1"/>
    <xf numFmtId="17" fontId="1" fillId="0" borderId="0" xfId="1" applyNumberFormat="1"/>
    <xf numFmtId="16" fontId="1" fillId="0" borderId="0" xfId="1" applyNumberFormat="1"/>
    <xf numFmtId="0" fontId="1" fillId="2" borderId="0" xfId="1" applyFill="1"/>
    <xf numFmtId="1" fontId="1" fillId="2" borderId="0" xfId="1" applyNumberFormat="1" applyFill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2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der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2001"/>
  <sheetViews>
    <sheetView tabSelected="1" topLeftCell="E1" zoomScale="85" zoomScaleNormal="85" workbookViewId="0">
      <selection activeCell="H2" sqref="H2"/>
    </sheetView>
  </sheetViews>
  <sheetFormatPr defaultRowHeight="15" x14ac:dyDescent="0.25"/>
  <cols>
    <col min="1" max="1" width="9.140625" style="1"/>
    <col min="2" max="2" width="27.5703125" style="1" customWidth="1"/>
    <col min="3" max="3" width="17" style="1" bestFit="1" customWidth="1"/>
    <col min="4" max="5" width="17" style="1" customWidth="1"/>
    <col min="6" max="6" width="19.42578125" style="1" customWidth="1"/>
    <col min="7" max="7" width="12" style="1" customWidth="1"/>
    <col min="8" max="8" width="16.140625" style="1" customWidth="1"/>
    <col min="9" max="9" width="18" style="1" customWidth="1"/>
    <col min="10" max="11" width="22.85546875" style="1" customWidth="1"/>
    <col min="12" max="12" width="40.42578125" style="1" customWidth="1"/>
    <col min="13" max="13" width="19" style="1" customWidth="1"/>
    <col min="14" max="14" width="15.42578125" style="1" bestFit="1" customWidth="1"/>
    <col min="15" max="15" width="15.42578125" style="1" customWidth="1"/>
    <col min="16" max="16" width="12.85546875" style="1" customWidth="1"/>
    <col min="17" max="17" width="15" style="1" bestFit="1" customWidth="1"/>
    <col min="18" max="18" width="14.140625" style="1" customWidth="1"/>
    <col min="19" max="19" width="15.28515625" style="1" customWidth="1"/>
    <col min="20" max="21" width="35.42578125" style="1" customWidth="1"/>
    <col min="22" max="22" width="17.140625" customWidth="1"/>
    <col min="24" max="24" width="27.85546875" customWidth="1"/>
    <col min="25" max="25" width="6.85546875" style="1" bestFit="1" customWidth="1"/>
    <col min="26" max="26" width="10.85546875" style="1" customWidth="1"/>
    <col min="27" max="29" width="27.140625" style="1" customWidth="1"/>
    <col min="30" max="30" width="9" style="1" bestFit="1" customWidth="1"/>
    <col min="31" max="31" width="17.85546875" style="1" bestFit="1" customWidth="1"/>
    <col min="32" max="32" width="10.5703125" style="1" bestFit="1" customWidth="1"/>
    <col min="33" max="34" width="16.85546875" style="1" customWidth="1"/>
    <col min="35" max="35" width="15" style="1" customWidth="1"/>
    <col min="36" max="36" width="10.5703125" style="1" customWidth="1"/>
    <col min="37" max="37" width="11.28515625" style="1" customWidth="1"/>
    <col min="38" max="38" width="32.5703125" style="1" bestFit="1" customWidth="1"/>
    <col min="39" max="39" width="14.7109375" style="1" bestFit="1" customWidth="1"/>
    <col min="40" max="40" width="19.5703125" style="1" bestFit="1" customWidth="1"/>
    <col min="41" max="41" width="17.85546875" style="1" bestFit="1" customWidth="1"/>
    <col min="42" max="42" width="14.42578125" style="1" bestFit="1" customWidth="1"/>
    <col min="43" max="43" width="8.7109375" style="1" bestFit="1" customWidth="1"/>
    <col min="44" max="44" width="14.7109375" style="1" bestFit="1" customWidth="1"/>
    <col min="45" max="45" width="13.140625" style="1" bestFit="1" customWidth="1"/>
    <col min="46" max="46" width="15.42578125" style="1" bestFit="1" customWidth="1"/>
    <col min="47" max="16384" width="9.140625" style="1"/>
  </cols>
  <sheetData>
    <row r="1" spans="1:46" ht="12.75" x14ac:dyDescent="0.2">
      <c r="A1" s="1" t="s">
        <v>1</v>
      </c>
      <c r="B1" s="1" t="s">
        <v>0</v>
      </c>
      <c r="C1" s="1" t="s">
        <v>6393</v>
      </c>
      <c r="D1" s="1" t="s">
        <v>6374</v>
      </c>
      <c r="E1" s="1" t="s">
        <v>6391</v>
      </c>
      <c r="F1" s="1" t="s">
        <v>6392</v>
      </c>
      <c r="G1" s="1" t="s">
        <v>6394</v>
      </c>
      <c r="H1" s="1" t="s">
        <v>6395</v>
      </c>
      <c r="I1" s="1" t="s">
        <v>6396</v>
      </c>
      <c r="J1" s="1" t="s">
        <v>6397</v>
      </c>
      <c r="K1" s="1" t="s">
        <v>16</v>
      </c>
      <c r="L1" s="1" t="s">
        <v>6398</v>
      </c>
      <c r="M1" s="1" t="s">
        <v>6399</v>
      </c>
      <c r="N1" s="1" t="s">
        <v>6400</v>
      </c>
      <c r="O1" s="1" t="s">
        <v>6366</v>
      </c>
      <c r="P1" s="1" t="s">
        <v>6401</v>
      </c>
      <c r="Q1" s="1" t="s">
        <v>6402</v>
      </c>
      <c r="R1" s="1" t="s">
        <v>6357</v>
      </c>
      <c r="S1" s="1" t="s">
        <v>6358</v>
      </c>
      <c r="T1" s="1" t="s">
        <v>6359</v>
      </c>
      <c r="U1" s="1" t="s">
        <v>6360</v>
      </c>
      <c r="V1" s="1" t="s">
        <v>22</v>
      </c>
      <c r="W1" s="1" t="s">
        <v>23</v>
      </c>
      <c r="X1" s="1" t="s">
        <v>24</v>
      </c>
      <c r="Y1" s="1" t="s">
        <v>6362</v>
      </c>
      <c r="Z1" s="1" t="s">
        <v>6367</v>
      </c>
      <c r="AA1" s="1" t="s">
        <v>6403</v>
      </c>
      <c r="AB1" s="1" t="s">
        <v>6372</v>
      </c>
      <c r="AC1" s="1" t="s">
        <v>6371</v>
      </c>
      <c r="AD1" s="1" t="s">
        <v>6404</v>
      </c>
      <c r="AE1" s="1" t="s">
        <v>6405</v>
      </c>
      <c r="AF1" s="1" t="s">
        <v>6406</v>
      </c>
      <c r="AG1" s="1" t="s">
        <v>6368</v>
      </c>
      <c r="AH1" s="1" t="s">
        <v>6370</v>
      </c>
      <c r="AI1" s="1" t="s">
        <v>6369</v>
      </c>
      <c r="AJ1" s="1" t="s">
        <v>6363</v>
      </c>
      <c r="AK1" s="1" t="s">
        <v>6364</v>
      </c>
      <c r="AL1" s="1" t="s">
        <v>6365</v>
      </c>
      <c r="AM1" s="1" t="s">
        <v>6407</v>
      </c>
      <c r="AN1" s="1" t="s">
        <v>6408</v>
      </c>
      <c r="AO1" s="1" t="s">
        <v>6409</v>
      </c>
      <c r="AP1" s="1" t="s">
        <v>6410</v>
      </c>
      <c r="AQ1" s="1" t="s">
        <v>6411</v>
      </c>
      <c r="AR1" s="1" t="s">
        <v>6412</v>
      </c>
      <c r="AS1" s="1" t="s">
        <v>6413</v>
      </c>
      <c r="AT1" s="1" t="s">
        <v>6414</v>
      </c>
    </row>
    <row r="2" spans="1:46" ht="12.75" x14ac:dyDescent="0.2">
      <c r="A2" s="1">
        <v>10001</v>
      </c>
      <c r="B2" s="1" t="s">
        <v>2</v>
      </c>
      <c r="C2" s="2">
        <f ca="1">TODAY()</f>
        <v>45264</v>
      </c>
      <c r="D2" s="1" t="str">
        <f>IF(Raw!E2="", "", Raw!E2)</f>
        <v>etg624</v>
      </c>
      <c r="E2" s="1">
        <f>IF(Raw!F2="", "", Raw!F2)</f>
        <v>1999</v>
      </c>
      <c r="F2" s="1" t="str">
        <f>Raw!G2</f>
        <v>Nissan</v>
      </c>
      <c r="G2" s="1" t="str">
        <f>Raw!H2</f>
        <v>Bluebird</v>
      </c>
      <c r="H2" s="1" t="str">
        <f>IF(Raw!I2="", "", Raw!I2)</f>
        <v>Eprise</v>
      </c>
      <c r="I2" s="1" t="str">
        <f>Raw!K2</f>
        <v>Sedan</v>
      </c>
      <c r="J2" s="1" t="str">
        <f>Raw!N2</f>
        <v>Aspirated</v>
      </c>
      <c r="K2" s="1">
        <f>IF(Raw!O2="","", Raw!O2)</f>
        <v>1838</v>
      </c>
      <c r="L2" s="1" t="str">
        <f>Raw!L2</f>
        <v>4 Sp Automatic</v>
      </c>
      <c r="M2" s="1" t="str">
        <f>Raw!M2</f>
        <v>Petrol</v>
      </c>
      <c r="N2" s="1" t="s">
        <v>6350</v>
      </c>
      <c r="O2" s="1" t="s">
        <v>6373</v>
      </c>
      <c r="P2" s="1" t="s">
        <v>6349</v>
      </c>
      <c r="Q2" s="1" t="s">
        <v>6350</v>
      </c>
      <c r="R2" s="8" t="str">
        <f>IF(Raw!Q2="", "", Raw!Q2)</f>
        <v/>
      </c>
      <c r="S2" s="8" t="str">
        <f>IF(Raw!R2="", "", Raw!R2)</f>
        <v>8D</v>
      </c>
      <c r="T2" s="1" t="str">
        <f>Raw!S2</f>
        <v>KOTUKU</v>
      </c>
      <c r="U2" s="1" t="str">
        <f>IF(Raw!T2="", "", Raw!T2)</f>
        <v>STREET</v>
      </c>
      <c r="V2" s="1" t="str">
        <f>IF(Raw!U2="", "", Raw!U2)</f>
        <v xml:space="preserve">FRANKTON </v>
      </c>
      <c r="W2" s="9" t="str">
        <f>IF(Raw!V2="", "", RIGHT("0"&amp;Raw!V2, 4))</f>
        <v>3204</v>
      </c>
      <c r="X2" s="1" t="str">
        <f>IF(Raw!W2="", "", Raw!W2)</f>
        <v xml:space="preserve"> WAIKATO</v>
      </c>
      <c r="Y2" s="9">
        <f>Raw!Y2</f>
        <v>39</v>
      </c>
      <c r="Z2" s="2">
        <f ca="1">DATE( YEAR( TODAY())-Y2, MONTH( TODAY()), DAY( TODAY()))</f>
        <v>31020</v>
      </c>
      <c r="AA2" s="1" t="str">
        <f>Raw!Z2</f>
        <v>LEARNERS LICENCE</v>
      </c>
      <c r="AB2" s="9">
        <f>IF( MAX(1, Y2-AC2)&gt;=4, 4, MAX(1, Y2-AC2))</f>
        <v>4</v>
      </c>
      <c r="AC2" s="1">
        <v>16</v>
      </c>
      <c r="AD2" s="1" t="str">
        <f>Raw!AA2</f>
        <v>FEMALE</v>
      </c>
      <c r="AE2" s="1" t="str">
        <f>Raw!AB2</f>
        <v>NO</v>
      </c>
      <c r="AF2" s="1">
        <f>IF(Raw!AE2="", 0, 1)</f>
        <v>0</v>
      </c>
      <c r="AG2" s="1" t="str">
        <f>IF(AND( AJ2&lt;&gt;"", AJ2&lt;=2*12), "Yes", "No")</f>
        <v>No</v>
      </c>
      <c r="AH2" s="1" t="str">
        <f>IF(AND( AJ2&lt;&gt;"", AJ2&lt;=3*12), "Yes", "No")</f>
        <v>No</v>
      </c>
      <c r="AI2" s="1" t="str">
        <f>IF(AND( AJ2&lt;&gt;"", AJ2&lt;5*12), "Yes", "No")</f>
        <v>No</v>
      </c>
      <c r="AJ2" s="1" t="str">
        <f>IF(Raw!AE2="", "", Raw!AE2)</f>
        <v/>
      </c>
      <c r="AK2" s="2" t="str">
        <f ca="1">IF(AJ2="", "", EOMONTH( TODAY(), -AJ2))</f>
        <v/>
      </c>
      <c r="AL2" s="1" t="str">
        <f>IF(Raw!AF2="", "", Raw!AF2)</f>
        <v/>
      </c>
      <c r="AM2" s="1" t="s">
        <v>6350</v>
      </c>
      <c r="AN2" s="1" t="s">
        <v>6350</v>
      </c>
      <c r="AO2" s="1" t="s">
        <v>6349</v>
      </c>
      <c r="AP2" s="1">
        <f>Raw!AH2</f>
        <v>3020</v>
      </c>
      <c r="AQ2" s="1">
        <v>500</v>
      </c>
      <c r="AR2" s="1" t="s">
        <v>6350</v>
      </c>
      <c r="AS2" s="1" t="s">
        <v>6350</v>
      </c>
      <c r="AT2" s="1" t="s">
        <v>6350</v>
      </c>
    </row>
    <row r="3" spans="1:46" ht="12.75" x14ac:dyDescent="0.2">
      <c r="A3" s="1">
        <v>10002</v>
      </c>
      <c r="B3" s="1" t="s">
        <v>2</v>
      </c>
      <c r="C3" s="2">
        <f t="shared" ref="C3:C66" ca="1" si="0">TODAY()</f>
        <v>45264</v>
      </c>
      <c r="D3" s="1" t="str">
        <f>IF(Raw!E3="", "", Raw!E3)</f>
        <v/>
      </c>
      <c r="E3" s="1">
        <f>IF(Raw!F3="", "", Raw!F3)</f>
        <v>2002</v>
      </c>
      <c r="F3" s="1" t="str">
        <f>Raw!G3</f>
        <v>Toyota</v>
      </c>
      <c r="G3" s="1" t="str">
        <f>Raw!H3</f>
        <v>Corolla</v>
      </c>
      <c r="H3" s="1" t="str">
        <f>IF(Raw!I3="", "", Raw!I3)</f>
        <v>Fielder</v>
      </c>
      <c r="I3" s="1" t="str">
        <f>Raw!K3</f>
        <v>Wagon</v>
      </c>
      <c r="J3" s="1" t="str">
        <f>Raw!N3</f>
        <v>Aspirated</v>
      </c>
      <c r="K3" s="1">
        <f>IF(Raw!O3="","", Raw!O3)</f>
        <v>1794</v>
      </c>
      <c r="L3" s="1" t="str">
        <f>Raw!L3</f>
        <v>4 Sp Automatic</v>
      </c>
      <c r="M3" s="1" t="str">
        <f>Raw!M3</f>
        <v>Petrol - Unleaded ULP</v>
      </c>
      <c r="N3" s="1" t="s">
        <v>6350</v>
      </c>
      <c r="O3" s="1" t="s">
        <v>6373</v>
      </c>
      <c r="P3" s="1" t="s">
        <v>6349</v>
      </c>
      <c r="Q3" s="1" t="s">
        <v>6350</v>
      </c>
      <c r="R3" s="8" t="str">
        <f>IF(Raw!Q3="", "", Raw!Q3)</f>
        <v/>
      </c>
      <c r="S3" s="8">
        <f>IF(Raw!R3="", "", Raw!R3)</f>
        <v>20</v>
      </c>
      <c r="T3" s="1" t="str">
        <f>Raw!S3</f>
        <v>CORNWALL</v>
      </c>
      <c r="U3" s="1" t="str">
        <f>IF(Raw!T3="", "", Raw!T3)</f>
        <v>ROAD</v>
      </c>
      <c r="V3" s="1" t="str">
        <f>IF(Raw!U3="", "", Raw!U3)</f>
        <v xml:space="preserve">RAGLAN </v>
      </c>
      <c r="W3" s="9" t="str">
        <f>IF(Raw!V3="", "", RIGHT("0"&amp;Raw!V3, 4))</f>
        <v>3295</v>
      </c>
      <c r="X3" s="1" t="str">
        <f>IF(Raw!W3="", "", Raw!W3)</f>
        <v xml:space="preserve"> WAIKATO</v>
      </c>
      <c r="Y3" s="9">
        <f>Raw!Y3</f>
        <v>31</v>
      </c>
      <c r="Z3" s="2">
        <f t="shared" ref="Z3:Z66" ca="1" si="1">DATE( YEAR( TODAY())-Y3, MONTH( TODAY()), DAY( TODAY()))</f>
        <v>33942</v>
      </c>
      <c r="AA3" s="1" t="str">
        <f>Raw!Z3</f>
        <v>NEW ZEALAND FULL LICENCE</v>
      </c>
      <c r="AB3" s="9">
        <f t="shared" ref="AB3:AB66" si="2">IF( MAX(1, Y3-AC3)&gt;=4, 4, MAX(1, Y3-AC3))</f>
        <v>4</v>
      </c>
      <c r="AC3" s="1">
        <v>16</v>
      </c>
      <c r="AD3" s="1" t="str">
        <f>Raw!AA3</f>
        <v>FEMALE</v>
      </c>
      <c r="AE3" s="1" t="str">
        <f>Raw!AB3</f>
        <v>NO</v>
      </c>
      <c r="AF3" s="1">
        <f>IF(Raw!AE3="", 0, 1)</f>
        <v>0</v>
      </c>
      <c r="AG3" s="1" t="str">
        <f t="shared" ref="AG3:AG66" si="3">IF(AND( AJ3&lt;&gt;"", AJ3&lt;=2*12), "Yes", "No")</f>
        <v>No</v>
      </c>
      <c r="AH3" s="1" t="str">
        <f t="shared" ref="AH3:AH66" si="4">IF(AND( AJ3&lt;&gt;"", AJ3&lt;=3*12), "Yes", "No")</f>
        <v>No</v>
      </c>
      <c r="AI3" s="1" t="str">
        <f t="shared" ref="AI3:AI66" si="5">IF(AND( AJ3&lt;&gt;"", AJ3&lt;5*12), "Yes", "No")</f>
        <v>No</v>
      </c>
      <c r="AJ3" s="1" t="str">
        <f>IF(Raw!AE3="", "", Raw!AE3)</f>
        <v/>
      </c>
      <c r="AK3" s="2" t="str">
        <f t="shared" ref="AK3:AK66" ca="1" si="6">IF(AJ3="", "", EOMONTH( TODAY(), -AJ3))</f>
        <v/>
      </c>
      <c r="AL3" s="1" t="str">
        <f>IF(Raw!AF3="", "", Raw!AF3)</f>
        <v/>
      </c>
      <c r="AM3" s="1" t="s">
        <v>6350</v>
      </c>
      <c r="AN3" s="1" t="s">
        <v>6350</v>
      </c>
      <c r="AO3" s="1" t="s">
        <v>6349</v>
      </c>
      <c r="AP3" s="1">
        <f>Raw!AH3</f>
        <v>5480</v>
      </c>
      <c r="AQ3" s="1">
        <v>500</v>
      </c>
      <c r="AR3" s="1" t="s">
        <v>6350</v>
      </c>
      <c r="AS3" s="1" t="s">
        <v>6350</v>
      </c>
      <c r="AT3" s="1" t="s">
        <v>6350</v>
      </c>
    </row>
    <row r="4" spans="1:46" ht="12.75" x14ac:dyDescent="0.2">
      <c r="A4" s="1">
        <v>10003</v>
      </c>
      <c r="B4" s="1" t="s">
        <v>2</v>
      </c>
      <c r="C4" s="2">
        <f t="shared" ca="1" si="0"/>
        <v>45264</v>
      </c>
      <c r="D4" s="1" t="str">
        <f>IF(Raw!E4="", "", Raw!E4)</f>
        <v/>
      </c>
      <c r="E4" s="1">
        <f>IF(Raw!F4="", "", Raw!F4)</f>
        <v>2005</v>
      </c>
      <c r="F4" s="1" t="str">
        <f>Raw!G4</f>
        <v>Nissan</v>
      </c>
      <c r="G4" s="1" t="str">
        <f>Raw!H4</f>
        <v>Tiida</v>
      </c>
      <c r="H4" s="1" t="str">
        <f>IF(Raw!I4="", "", Raw!I4)</f>
        <v/>
      </c>
      <c r="I4" s="1" t="str">
        <f>Raw!K4</f>
        <v>Hatchback</v>
      </c>
      <c r="J4" s="1" t="str">
        <f>Raw!N4</f>
        <v>Aspirated</v>
      </c>
      <c r="K4" s="1">
        <f>IF(Raw!O4="","", Raw!O4)</f>
        <v>1798</v>
      </c>
      <c r="L4" s="1" t="str">
        <f>Raw!L4</f>
        <v>4 Sp Automatic</v>
      </c>
      <c r="M4" s="1" t="str">
        <f>Raw!M4</f>
        <v>Petrol - Unleaded ULP</v>
      </c>
      <c r="N4" s="1" t="s">
        <v>6350</v>
      </c>
      <c r="O4" s="1" t="s">
        <v>6373</v>
      </c>
      <c r="P4" s="1" t="s">
        <v>6349</v>
      </c>
      <c r="Q4" s="1" t="s">
        <v>6350</v>
      </c>
      <c r="R4" s="8" t="str">
        <f>IF(Raw!Q4="", "", Raw!Q4)</f>
        <v>B</v>
      </c>
      <c r="S4" s="8">
        <f>IF(Raw!R4="", "", Raw!R4)</f>
        <v>37</v>
      </c>
      <c r="T4" s="1" t="str">
        <f>Raw!S4</f>
        <v>HOBART</v>
      </c>
      <c r="U4" s="1" t="str">
        <f>IF(Raw!T4="", "", Raw!T4)</f>
        <v>DRIVE</v>
      </c>
      <c r="V4" s="1" t="str">
        <f>IF(Raw!U4="", "", Raw!U4)</f>
        <v xml:space="preserve">SPOTSWOOD </v>
      </c>
      <c r="W4" s="9" t="str">
        <f>IF(Raw!V4="", "", RIGHT("0"&amp;Raw!V4, 4))</f>
        <v/>
      </c>
      <c r="X4" s="1" t="str">
        <f>IF(Raw!W4="", "", Raw!W4)</f>
        <v xml:space="preserve"> TARANAKI</v>
      </c>
      <c r="Y4" s="9">
        <f>Raw!Y4</f>
        <v>42</v>
      </c>
      <c r="Z4" s="2">
        <f t="shared" ca="1" si="1"/>
        <v>29924</v>
      </c>
      <c r="AA4" s="1" t="str">
        <f>Raw!Z4</f>
        <v>NEW ZEALAND FULL LICENCE</v>
      </c>
      <c r="AB4" s="9">
        <f t="shared" si="2"/>
        <v>4</v>
      </c>
      <c r="AC4" s="1">
        <v>16</v>
      </c>
      <c r="AD4" s="1" t="str">
        <f>Raw!AA4</f>
        <v>FEMALE</v>
      </c>
      <c r="AE4" s="1" t="str">
        <f>Raw!AB4</f>
        <v>NO</v>
      </c>
      <c r="AF4" s="1">
        <f>IF(Raw!AE4="", 0, 1)</f>
        <v>1</v>
      </c>
      <c r="AG4" s="1" t="str">
        <f t="shared" si="3"/>
        <v>Yes</v>
      </c>
      <c r="AH4" s="1" t="str">
        <f t="shared" si="4"/>
        <v>Yes</v>
      </c>
      <c r="AI4" s="1" t="str">
        <f t="shared" si="5"/>
        <v>Yes</v>
      </c>
      <c r="AJ4" s="1">
        <f>IF(Raw!AE4="", "", Raw!AE4)</f>
        <v>8</v>
      </c>
      <c r="AK4" s="2">
        <f t="shared" ca="1" si="6"/>
        <v>45046</v>
      </c>
      <c r="AL4" s="1" t="str">
        <f>IF(Raw!AF4="", "", Raw!AF4)</f>
        <v>At fault - other vehicle involved</v>
      </c>
      <c r="AM4" s="1" t="s">
        <v>6350</v>
      </c>
      <c r="AN4" s="1" t="s">
        <v>6350</v>
      </c>
      <c r="AO4" s="1" t="s">
        <v>6349</v>
      </c>
      <c r="AP4" s="1">
        <f>Raw!AH4</f>
        <v>5400</v>
      </c>
      <c r="AQ4" s="1">
        <v>500</v>
      </c>
      <c r="AR4" s="1" t="s">
        <v>6350</v>
      </c>
      <c r="AS4" s="1" t="s">
        <v>6350</v>
      </c>
      <c r="AT4" s="1" t="s">
        <v>6350</v>
      </c>
    </row>
    <row r="5" spans="1:46" ht="12.75" x14ac:dyDescent="0.2">
      <c r="A5" s="1">
        <v>10004</v>
      </c>
      <c r="B5" s="1" t="s">
        <v>2</v>
      </c>
      <c r="C5" s="2">
        <f t="shared" ca="1" si="0"/>
        <v>45264</v>
      </c>
      <c r="D5" s="1" t="str">
        <f>IF(Raw!E5="", "", Raw!E5)</f>
        <v>kmt976</v>
      </c>
      <c r="E5" s="1">
        <f>IF(Raw!F5="", "", Raw!F5)</f>
        <v>2008</v>
      </c>
      <c r="F5" s="1" t="str">
        <f>Raw!G5</f>
        <v>Toyota</v>
      </c>
      <c r="G5" s="1" t="str">
        <f>Raw!H5</f>
        <v>Hiace</v>
      </c>
      <c r="H5" s="1" t="str">
        <f>IF(Raw!I5="", "", Raw!I5)</f>
        <v>DX</v>
      </c>
      <c r="I5" s="1" t="str">
        <f>Raw!K5</f>
        <v>Van</v>
      </c>
      <c r="J5" s="1" t="str">
        <f>Raw!N5</f>
        <v>Aspirated</v>
      </c>
      <c r="K5" s="1">
        <f>IF(Raw!O5="","", Raw!O5)</f>
        <v>1990</v>
      </c>
      <c r="L5" s="1" t="str">
        <f>Raw!L5</f>
        <v>4 Sp Automatic</v>
      </c>
      <c r="M5" s="1" t="str">
        <f>Raw!M5</f>
        <v>Petrol</v>
      </c>
      <c r="N5" s="1" t="s">
        <v>6350</v>
      </c>
      <c r="O5" s="1" t="s">
        <v>6373</v>
      </c>
      <c r="P5" s="1" t="s">
        <v>6349</v>
      </c>
      <c r="Q5" s="1" t="s">
        <v>6350</v>
      </c>
      <c r="R5" s="8" t="str">
        <f>IF(Raw!Q5="", "", Raw!Q5)</f>
        <v>A</v>
      </c>
      <c r="S5" s="8">
        <f>IF(Raw!R5="", "", Raw!R5)</f>
        <v>133</v>
      </c>
      <c r="T5" s="1" t="str">
        <f>Raw!S5</f>
        <v>SEABROOK</v>
      </c>
      <c r="U5" s="1" t="str">
        <f>IF(Raw!T5="", "", Raw!T5)</f>
        <v>AVENUE</v>
      </c>
      <c r="V5" s="1" t="str">
        <f>IF(Raw!U5="", "", Raw!U5)</f>
        <v xml:space="preserve">NEW LYNN </v>
      </c>
      <c r="W5" s="9" t="str">
        <f>IF(Raw!V5="", "", RIGHT("0"&amp;Raw!V5, 4))</f>
        <v/>
      </c>
      <c r="X5" s="1" t="str">
        <f>IF(Raw!W5="", "", Raw!W5)</f>
        <v xml:space="preserve"> AUCKLAND</v>
      </c>
      <c r="Y5" s="9">
        <f>Raw!Y5</f>
        <v>47</v>
      </c>
      <c r="Z5" s="2">
        <f t="shared" ca="1" si="1"/>
        <v>28098</v>
      </c>
      <c r="AA5" s="1" t="str">
        <f>Raw!Z5</f>
        <v>NEW ZEALAND FULL LICENCE</v>
      </c>
      <c r="AB5" s="9">
        <f t="shared" si="2"/>
        <v>4</v>
      </c>
      <c r="AC5" s="1">
        <v>16</v>
      </c>
      <c r="AD5" s="1" t="str">
        <f>Raw!AA5</f>
        <v>FEMALE</v>
      </c>
      <c r="AE5" s="1" t="str">
        <f>Raw!AB5</f>
        <v>NO</v>
      </c>
      <c r="AF5" s="1">
        <f>IF(Raw!AE5="", 0, 1)</f>
        <v>1</v>
      </c>
      <c r="AG5" s="1" t="str">
        <f t="shared" si="3"/>
        <v>Yes</v>
      </c>
      <c r="AH5" s="1" t="str">
        <f t="shared" si="4"/>
        <v>Yes</v>
      </c>
      <c r="AI5" s="1" t="str">
        <f t="shared" si="5"/>
        <v>Yes</v>
      </c>
      <c r="AJ5" s="1">
        <f>IF(Raw!AE5="", "", Raw!AE5)</f>
        <v>10</v>
      </c>
      <c r="AK5" s="2">
        <f t="shared" ca="1" si="6"/>
        <v>44985</v>
      </c>
      <c r="AL5" s="1" t="str">
        <f>IF(Raw!AF5="", "", Raw!AF5)</f>
        <v>Not at fault - other vehicle involved</v>
      </c>
      <c r="AM5" s="1" t="s">
        <v>6350</v>
      </c>
      <c r="AN5" s="1" t="s">
        <v>6350</v>
      </c>
      <c r="AO5" s="1" t="s">
        <v>6349</v>
      </c>
      <c r="AP5" s="1">
        <f>Raw!AH5</f>
        <v>19340</v>
      </c>
      <c r="AQ5" s="1">
        <v>500</v>
      </c>
      <c r="AR5" s="1" t="s">
        <v>6350</v>
      </c>
      <c r="AS5" s="1" t="s">
        <v>6350</v>
      </c>
      <c r="AT5" s="1" t="s">
        <v>6350</v>
      </c>
    </row>
    <row r="6" spans="1:46" ht="12.75" x14ac:dyDescent="0.2">
      <c r="A6" s="1">
        <v>10005</v>
      </c>
      <c r="B6" s="1" t="s">
        <v>2</v>
      </c>
      <c r="C6" s="2">
        <f t="shared" ca="1" si="0"/>
        <v>45264</v>
      </c>
      <c r="D6" s="1" t="str">
        <f>IF(Raw!E6="", "", Raw!E6)</f>
        <v/>
      </c>
      <c r="E6" s="1">
        <f>IF(Raw!F6="", "", Raw!F6)</f>
        <v>2007</v>
      </c>
      <c r="F6" s="1" t="str">
        <f>Raw!G6</f>
        <v>Mazda</v>
      </c>
      <c r="G6" s="1" t="str">
        <f>Raw!H6</f>
        <v>Axela</v>
      </c>
      <c r="H6" s="1" t="str">
        <f>IF(Raw!I6="", "", Raw!I6)</f>
        <v>15C</v>
      </c>
      <c r="I6" s="1" t="str">
        <f>Raw!K6</f>
        <v>Sedan</v>
      </c>
      <c r="J6" s="1" t="str">
        <f>Raw!N6</f>
        <v>Aspirated</v>
      </c>
      <c r="K6" s="1">
        <f>IF(Raw!O6="","", Raw!O6)</f>
        <v>1498</v>
      </c>
      <c r="L6" s="1" t="str">
        <f>Raw!L6</f>
        <v>4 Sp Automatic</v>
      </c>
      <c r="M6" s="1" t="str">
        <f>Raw!M6</f>
        <v>Petrol</v>
      </c>
      <c r="N6" s="1" t="s">
        <v>6350</v>
      </c>
      <c r="O6" s="1" t="s">
        <v>6373</v>
      </c>
      <c r="P6" s="1" t="s">
        <v>6349</v>
      </c>
      <c r="Q6" s="1" t="s">
        <v>6350</v>
      </c>
      <c r="R6" s="8">
        <f>IF(Raw!Q6="", "", Raw!Q6)</f>
        <v>3</v>
      </c>
      <c r="S6" s="8" t="str">
        <f>IF(Raw!R6="", "", Raw!R6)</f>
        <v>123B</v>
      </c>
      <c r="T6" s="1" t="str">
        <f>Raw!S6</f>
        <v>STANCOMBE</v>
      </c>
      <c r="U6" s="1" t="str">
        <f>IF(Raw!T6="", "", Raw!T6)</f>
        <v>ROAD</v>
      </c>
      <c r="V6" s="1" t="str">
        <f>IF(Raw!U6="", "", Raw!U6)</f>
        <v xml:space="preserve">FLAT BUSH </v>
      </c>
      <c r="W6" s="9" t="str">
        <f>IF(Raw!V6="", "", RIGHT("0"&amp;Raw!V6, 4))</f>
        <v/>
      </c>
      <c r="X6" s="1" t="str">
        <f>IF(Raw!W6="", "", Raw!W6)</f>
        <v xml:space="preserve"> AUCKLAND</v>
      </c>
      <c r="Y6" s="9">
        <f>Raw!Y6</f>
        <v>46</v>
      </c>
      <c r="Z6" s="2">
        <f t="shared" ca="1" si="1"/>
        <v>28463</v>
      </c>
      <c r="AA6" s="1" t="str">
        <f>Raw!Z6</f>
        <v>NEW ZEALAND FULL LICENCE</v>
      </c>
      <c r="AB6" s="9">
        <f t="shared" si="2"/>
        <v>4</v>
      </c>
      <c r="AC6" s="1">
        <v>16</v>
      </c>
      <c r="AD6" s="1" t="str">
        <f>Raw!AA6</f>
        <v>MALE</v>
      </c>
      <c r="AE6" s="1" t="str">
        <f>Raw!AB6</f>
        <v>NO</v>
      </c>
      <c r="AF6" s="1">
        <f>IF(Raw!AE6="", 0, 1)</f>
        <v>0</v>
      </c>
      <c r="AG6" s="1" t="str">
        <f t="shared" si="3"/>
        <v>No</v>
      </c>
      <c r="AH6" s="1" t="str">
        <f t="shared" si="4"/>
        <v>No</v>
      </c>
      <c r="AI6" s="1" t="str">
        <f t="shared" si="5"/>
        <v>No</v>
      </c>
      <c r="AJ6" s="1" t="str">
        <f>IF(Raw!AE6="", "", Raw!AE6)</f>
        <v/>
      </c>
      <c r="AK6" s="2" t="str">
        <f t="shared" ca="1" si="6"/>
        <v/>
      </c>
      <c r="AL6" s="1" t="str">
        <f>IF(Raw!AF6="", "", Raw!AF6)</f>
        <v/>
      </c>
      <c r="AM6" s="1" t="s">
        <v>6350</v>
      </c>
      <c r="AN6" s="1" t="s">
        <v>6350</v>
      </c>
      <c r="AO6" s="1" t="s">
        <v>6349</v>
      </c>
      <c r="AP6" s="1">
        <f>Raw!AH6</f>
        <v>8855</v>
      </c>
      <c r="AQ6" s="1">
        <v>500</v>
      </c>
      <c r="AR6" s="1" t="s">
        <v>6350</v>
      </c>
      <c r="AS6" s="1" t="s">
        <v>6350</v>
      </c>
      <c r="AT6" s="1" t="s">
        <v>6350</v>
      </c>
    </row>
    <row r="7" spans="1:46" ht="12.75" x14ac:dyDescent="0.2">
      <c r="A7" s="1">
        <v>10006</v>
      </c>
      <c r="B7" s="1" t="s">
        <v>2</v>
      </c>
      <c r="C7" s="2">
        <f t="shared" ca="1" si="0"/>
        <v>45264</v>
      </c>
      <c r="D7" s="1" t="str">
        <f>IF(Raw!E7="", "", Raw!E7)</f>
        <v/>
      </c>
      <c r="E7" s="1">
        <f>IF(Raw!F7="", "", Raw!F7)</f>
        <v>2002</v>
      </c>
      <c r="F7" s="1" t="str">
        <f>Raw!G7</f>
        <v>Toyota</v>
      </c>
      <c r="G7" s="1" t="str">
        <f>Raw!H7</f>
        <v>Allex</v>
      </c>
      <c r="H7" s="1" t="str">
        <f>IF(Raw!I7="", "", Raw!I7)</f>
        <v/>
      </c>
      <c r="I7" s="1" t="str">
        <f>Raw!K7</f>
        <v>Hatchback</v>
      </c>
      <c r="J7" s="1" t="str">
        <f>Raw!N7</f>
        <v>Aspirated</v>
      </c>
      <c r="K7" s="1">
        <f>IF(Raw!O7="","", Raw!O7)</f>
        <v>1496</v>
      </c>
      <c r="L7" s="1" t="str">
        <f>Raw!L7</f>
        <v>4 Sp Automatic</v>
      </c>
      <c r="M7" s="1" t="str">
        <f>Raw!M7</f>
        <v>Petrol - Unleaded ULP</v>
      </c>
      <c r="N7" s="1" t="s">
        <v>6350</v>
      </c>
      <c r="O7" s="1" t="s">
        <v>6373</v>
      </c>
      <c r="P7" s="1" t="s">
        <v>6349</v>
      </c>
      <c r="Q7" s="1" t="s">
        <v>6350</v>
      </c>
      <c r="R7" s="8" t="str">
        <f>IF(Raw!Q7="", "", Raw!Q7)</f>
        <v/>
      </c>
      <c r="S7" s="8" t="str">
        <f>IF(Raw!R7="", "", Raw!R7)</f>
        <v>29A</v>
      </c>
      <c r="T7" s="1" t="str">
        <f>Raw!S7</f>
        <v>NEW BOND</v>
      </c>
      <c r="U7" s="1" t="str">
        <f>IF(Raw!T7="", "", Raw!T7)</f>
        <v>STREET</v>
      </c>
      <c r="V7" s="1" t="str">
        <f>IF(Raw!U7="", "", Raw!U7)</f>
        <v xml:space="preserve">KINGSLAND </v>
      </c>
      <c r="W7" s="9" t="str">
        <f>IF(Raw!V7="", "", RIGHT("0"&amp;Raw!V7, 4))</f>
        <v>1021</v>
      </c>
      <c r="X7" s="1" t="str">
        <f>IF(Raw!W7="", "", Raw!W7)</f>
        <v xml:space="preserve"> AUCKLAND</v>
      </c>
      <c r="Y7" s="9">
        <f>Raw!Y7</f>
        <v>28</v>
      </c>
      <c r="Z7" s="2">
        <f t="shared" ca="1" si="1"/>
        <v>35037</v>
      </c>
      <c r="AA7" s="1" t="str">
        <f>Raw!Z7</f>
        <v>NEW ZEALAND FULL LICENCE</v>
      </c>
      <c r="AB7" s="9">
        <f t="shared" si="2"/>
        <v>4</v>
      </c>
      <c r="AC7" s="1">
        <v>16</v>
      </c>
      <c r="AD7" s="1" t="str">
        <f>Raw!AA7</f>
        <v>FEMALE</v>
      </c>
      <c r="AE7" s="1" t="str">
        <f>Raw!AB7</f>
        <v>NO</v>
      </c>
      <c r="AF7" s="1">
        <f>IF(Raw!AE7="", 0, 1)</f>
        <v>0</v>
      </c>
      <c r="AG7" s="1" t="str">
        <f t="shared" si="3"/>
        <v>No</v>
      </c>
      <c r="AH7" s="1" t="str">
        <f t="shared" si="4"/>
        <v>No</v>
      </c>
      <c r="AI7" s="1" t="str">
        <f t="shared" si="5"/>
        <v>No</v>
      </c>
      <c r="AJ7" s="1" t="str">
        <f>IF(Raw!AE7="", "", Raw!AE7)</f>
        <v/>
      </c>
      <c r="AK7" s="2" t="str">
        <f t="shared" ca="1" si="6"/>
        <v/>
      </c>
      <c r="AL7" s="1" t="str">
        <f>IF(Raw!AF7="", "", Raw!AF7)</f>
        <v/>
      </c>
      <c r="AM7" s="1" t="s">
        <v>6350</v>
      </c>
      <c r="AN7" s="1" t="s">
        <v>6350</v>
      </c>
      <c r="AO7" s="1" t="s">
        <v>6349</v>
      </c>
      <c r="AP7" s="1">
        <f>Raw!AH7</f>
        <v>3200</v>
      </c>
      <c r="AQ7" s="1">
        <v>500</v>
      </c>
      <c r="AR7" s="1" t="s">
        <v>6350</v>
      </c>
      <c r="AS7" s="1" t="s">
        <v>6350</v>
      </c>
      <c r="AT7" s="1" t="s">
        <v>6350</v>
      </c>
    </row>
    <row r="8" spans="1:46" ht="12.75" x14ac:dyDescent="0.2">
      <c r="A8" s="1">
        <v>10007</v>
      </c>
      <c r="B8" s="1" t="s">
        <v>2</v>
      </c>
      <c r="C8" s="2">
        <f t="shared" ca="1" si="0"/>
        <v>45264</v>
      </c>
      <c r="D8" s="1" t="str">
        <f>IF(Raw!E8="", "", Raw!E8)</f>
        <v>zl8046</v>
      </c>
      <c r="E8" s="1">
        <f>IF(Raw!F8="", "", Raw!F8)</f>
        <v>1995</v>
      </c>
      <c r="F8" s="1" t="str">
        <f>Raw!G8</f>
        <v>Toyota</v>
      </c>
      <c r="G8" s="1" t="str">
        <f>Raw!H8</f>
        <v>Hilux Surf</v>
      </c>
      <c r="H8" s="1" t="str">
        <f>IF(Raw!I8="", "", Raw!I8)</f>
        <v>SSR</v>
      </c>
      <c r="I8" s="1" t="str">
        <f>Raw!K8</f>
        <v>Wagon</v>
      </c>
      <c r="J8" s="1" t="str">
        <f>Raw!N8</f>
        <v>Turbo Intercooled</v>
      </c>
      <c r="K8" s="1">
        <f>IF(Raw!O8="","", Raw!O8)</f>
        <v>2953</v>
      </c>
      <c r="L8" s="1" t="str">
        <f>Raw!L8</f>
        <v>4 Sp Automatic</v>
      </c>
      <c r="M8" s="1" t="str">
        <f>Raw!M8</f>
        <v>Diesel</v>
      </c>
      <c r="N8" s="1" t="s">
        <v>6350</v>
      </c>
      <c r="O8" s="1" t="s">
        <v>6373</v>
      </c>
      <c r="P8" s="1" t="s">
        <v>6349</v>
      </c>
      <c r="Q8" s="1" t="s">
        <v>6350</v>
      </c>
      <c r="R8" s="8" t="str">
        <f>IF(Raw!Q8="", "", Raw!Q8)</f>
        <v/>
      </c>
      <c r="S8" s="8">
        <f>IF(Raw!R8="", "", Raw!R8)</f>
        <v>59</v>
      </c>
      <c r="T8" s="1" t="str">
        <f>Raw!S8</f>
        <v>GLENLYON</v>
      </c>
      <c r="U8" s="1" t="str">
        <f>IF(Raw!T8="", "", Raw!T8)</f>
        <v>AVENUE</v>
      </c>
      <c r="V8" s="1" t="str">
        <f>IF(Raw!U8="", "", Raw!U8)</f>
        <v xml:space="preserve">GREERTON </v>
      </c>
      <c r="W8" s="9" t="str">
        <f>IF(Raw!V8="", "", RIGHT("0"&amp;Raw!V8, 4))</f>
        <v/>
      </c>
      <c r="X8" s="1" t="str">
        <f>IF(Raw!W8="", "", Raw!W8)</f>
        <v xml:space="preserve"> BAY OF PLENTY</v>
      </c>
      <c r="Y8" s="9">
        <f>Raw!Y8</f>
        <v>29</v>
      </c>
      <c r="Z8" s="2">
        <f t="shared" ca="1" si="1"/>
        <v>34672</v>
      </c>
      <c r="AA8" s="1" t="str">
        <f>Raw!Z8</f>
        <v>NEW ZEALAND FULL LICENCE</v>
      </c>
      <c r="AB8" s="9">
        <f t="shared" si="2"/>
        <v>4</v>
      </c>
      <c r="AC8" s="1">
        <v>16</v>
      </c>
      <c r="AD8" s="1" t="str">
        <f>Raw!AA8</f>
        <v>MALE</v>
      </c>
      <c r="AE8" s="1" t="str">
        <f>Raw!AB8</f>
        <v>YES</v>
      </c>
      <c r="AF8" s="1">
        <f>IF(Raw!AE8="", 0, 1)</f>
        <v>0</v>
      </c>
      <c r="AG8" s="1" t="str">
        <f t="shared" si="3"/>
        <v>No</v>
      </c>
      <c r="AH8" s="1" t="str">
        <f t="shared" si="4"/>
        <v>No</v>
      </c>
      <c r="AI8" s="1" t="str">
        <f t="shared" si="5"/>
        <v>No</v>
      </c>
      <c r="AJ8" s="1" t="str">
        <f>IF(Raw!AE8="", "", Raw!AE8)</f>
        <v/>
      </c>
      <c r="AK8" s="2" t="str">
        <f t="shared" ca="1" si="6"/>
        <v/>
      </c>
      <c r="AL8" s="1" t="str">
        <f>IF(Raw!AF8="", "", Raw!AF8)</f>
        <v/>
      </c>
      <c r="AM8" s="1" t="s">
        <v>6350</v>
      </c>
      <c r="AN8" s="1" t="s">
        <v>6350</v>
      </c>
      <c r="AO8" s="1" t="s">
        <v>6349</v>
      </c>
      <c r="AP8" s="1">
        <f>Raw!AH8</f>
        <v>7810</v>
      </c>
      <c r="AQ8" s="1">
        <v>500</v>
      </c>
      <c r="AR8" s="1" t="s">
        <v>6350</v>
      </c>
      <c r="AS8" s="1" t="s">
        <v>6350</v>
      </c>
      <c r="AT8" s="1" t="s">
        <v>6350</v>
      </c>
    </row>
    <row r="9" spans="1:46" ht="12.75" x14ac:dyDescent="0.2">
      <c r="A9" s="1">
        <v>10008</v>
      </c>
      <c r="B9" s="1" t="s">
        <v>2</v>
      </c>
      <c r="C9" s="2">
        <f t="shared" ca="1" si="0"/>
        <v>45264</v>
      </c>
      <c r="D9" s="1" t="str">
        <f>IF(Raw!E9="", "", Raw!E9)</f>
        <v>czh731</v>
      </c>
      <c r="E9" s="1">
        <f>IF(Raw!F9="", "", Raw!F9)</f>
        <v>2005</v>
      </c>
      <c r="F9" s="1" t="str">
        <f>Raw!G9</f>
        <v>Honda</v>
      </c>
      <c r="G9" s="1" t="str">
        <f>Raw!H9</f>
        <v>Accord Euro</v>
      </c>
      <c r="H9" s="1" t="str">
        <f>IF(Raw!I9="", "", Raw!I9)</f>
        <v>S</v>
      </c>
      <c r="I9" s="1" t="str">
        <f>Raw!K9</f>
        <v>Sedan</v>
      </c>
      <c r="J9" s="1" t="str">
        <f>Raw!N9</f>
        <v>Aspirated</v>
      </c>
      <c r="K9" s="1">
        <f>IF(Raw!O9="","", Raw!O9)</f>
        <v>2400</v>
      </c>
      <c r="L9" s="1" t="str">
        <f>Raw!L9</f>
        <v>5 Sp Automatic</v>
      </c>
      <c r="M9" s="1" t="str">
        <f>Raw!M9</f>
        <v>Petrol</v>
      </c>
      <c r="N9" s="1" t="s">
        <v>6350</v>
      </c>
      <c r="O9" s="1" t="s">
        <v>6373</v>
      </c>
      <c r="P9" s="1" t="s">
        <v>6349</v>
      </c>
      <c r="Q9" s="1" t="s">
        <v>6350</v>
      </c>
      <c r="R9" s="8">
        <f>IF(Raw!Q9="", "", Raw!Q9)</f>
        <v>4</v>
      </c>
      <c r="S9" s="8">
        <f>IF(Raw!R9="", "", Raw!R9)</f>
        <v>27</v>
      </c>
      <c r="T9" s="1" t="str">
        <f>Raw!S9</f>
        <v>HILDA</v>
      </c>
      <c r="U9" s="1" t="str">
        <f>IF(Raw!T9="", "", Raw!T9)</f>
        <v>STREET</v>
      </c>
      <c r="V9" s="1" t="str">
        <f>IF(Raw!U9="", "", Raw!U9)</f>
        <v xml:space="preserve">FENTON PARK </v>
      </c>
      <c r="W9" s="9" t="str">
        <f>IF(Raw!V9="", "", RIGHT("0"&amp;Raw!V9, 4))</f>
        <v>3010</v>
      </c>
      <c r="X9" s="1" t="str">
        <f>IF(Raw!W9="", "", Raw!W9)</f>
        <v xml:space="preserve"> BAY OF PLENTY</v>
      </c>
      <c r="Y9" s="9">
        <f>Raw!Y9</f>
        <v>50</v>
      </c>
      <c r="Z9" s="2">
        <f t="shared" ca="1" si="1"/>
        <v>27002</v>
      </c>
      <c r="AA9" s="1" t="str">
        <f>Raw!Z9</f>
        <v>NEW ZEALAND FULL LICENCE</v>
      </c>
      <c r="AB9" s="9">
        <f t="shared" si="2"/>
        <v>4</v>
      </c>
      <c r="AC9" s="1">
        <v>16</v>
      </c>
      <c r="AD9" s="1" t="str">
        <f>Raw!AA9</f>
        <v>FEMALE</v>
      </c>
      <c r="AE9" s="1" t="str">
        <f>Raw!AB9</f>
        <v>YES</v>
      </c>
      <c r="AF9" s="1">
        <f>IF(Raw!AE9="", 0, 1)</f>
        <v>0</v>
      </c>
      <c r="AG9" s="1" t="str">
        <f t="shared" si="3"/>
        <v>No</v>
      </c>
      <c r="AH9" s="1" t="str">
        <f t="shared" si="4"/>
        <v>No</v>
      </c>
      <c r="AI9" s="1" t="str">
        <f t="shared" si="5"/>
        <v>No</v>
      </c>
      <c r="AJ9" s="1" t="str">
        <f>IF(Raw!AE9="", "", Raw!AE9)</f>
        <v/>
      </c>
      <c r="AK9" s="2" t="str">
        <f t="shared" ca="1" si="6"/>
        <v/>
      </c>
      <c r="AL9" s="1" t="str">
        <f>IF(Raw!AF9="", "", Raw!AF9)</f>
        <v/>
      </c>
      <c r="AM9" s="1" t="s">
        <v>6350</v>
      </c>
      <c r="AN9" s="1" t="s">
        <v>6350</v>
      </c>
      <c r="AO9" s="1" t="s">
        <v>6349</v>
      </c>
      <c r="AP9" s="1">
        <f>Raw!AH9</f>
        <v>8700</v>
      </c>
      <c r="AQ9" s="1">
        <v>500</v>
      </c>
      <c r="AR9" s="1" t="s">
        <v>6350</v>
      </c>
      <c r="AS9" s="1" t="s">
        <v>6350</v>
      </c>
      <c r="AT9" s="1" t="s">
        <v>6350</v>
      </c>
    </row>
    <row r="10" spans="1:46" ht="12.75" x14ac:dyDescent="0.2">
      <c r="A10" s="1">
        <v>10009</v>
      </c>
      <c r="B10" s="1" t="s">
        <v>2</v>
      </c>
      <c r="C10" s="2">
        <f t="shared" ca="1" si="0"/>
        <v>45264</v>
      </c>
      <c r="D10" s="1" t="str">
        <f>IF(Raw!E10="", "", Raw!E10)</f>
        <v/>
      </c>
      <c r="E10" s="1">
        <f>IF(Raw!F10="", "", Raw!F10)</f>
        <v>2011</v>
      </c>
      <c r="F10" s="1" t="str">
        <f>Raw!G10</f>
        <v>Nissan</v>
      </c>
      <c r="G10" s="1" t="str">
        <f>Raw!H10</f>
        <v>GT-R</v>
      </c>
      <c r="H10" s="1" t="str">
        <f>IF(Raw!I10="", "", Raw!I10)</f>
        <v>Premium</v>
      </c>
      <c r="I10" s="1" t="str">
        <f>Raw!K10</f>
        <v>Coupe</v>
      </c>
      <c r="J10" s="1" t="str">
        <f>Raw!N10</f>
        <v>Twin Turbo Intercooled</v>
      </c>
      <c r="K10" s="1">
        <f>IF(Raw!O10="","", Raw!O10)</f>
        <v>3799</v>
      </c>
      <c r="L10" s="1" t="str">
        <f>Raw!L10</f>
        <v>6 Sp Seq. Manual Auto-Dual Clutch</v>
      </c>
      <c r="M10" s="1" t="str">
        <f>Raw!M10</f>
        <v>Petrol - Unleaded ULP</v>
      </c>
      <c r="N10" s="1" t="s">
        <v>6350</v>
      </c>
      <c r="O10" s="1" t="s">
        <v>6373</v>
      </c>
      <c r="P10" s="1" t="s">
        <v>6349</v>
      </c>
      <c r="Q10" s="1" t="s">
        <v>6350</v>
      </c>
      <c r="R10" s="8" t="str">
        <f>IF(Raw!Q10="", "", Raw!Q10)</f>
        <v/>
      </c>
      <c r="S10" s="8">
        <f>IF(Raw!R10="", "", Raw!R10)</f>
        <v>97</v>
      </c>
      <c r="T10" s="1" t="str">
        <f>Raw!S10</f>
        <v>KING EDWARD</v>
      </c>
      <c r="U10" s="1" t="str">
        <f>IF(Raw!T10="", "", Raw!T10)</f>
        <v>STREET</v>
      </c>
      <c r="V10" s="1" t="str">
        <f>IF(Raw!U10="", "", Raw!U10)</f>
        <v xml:space="preserve">MOTUEKA </v>
      </c>
      <c r="W10" s="9" t="str">
        <f>IF(Raw!V10="", "", RIGHT("0"&amp;Raw!V10, 4))</f>
        <v>7120</v>
      </c>
      <c r="X10" s="1" t="str">
        <f>IF(Raw!W10="", "", Raw!W10)</f>
        <v xml:space="preserve"> TASMAN</v>
      </c>
      <c r="Y10" s="9">
        <f>Raw!Y10</f>
        <v>27</v>
      </c>
      <c r="Z10" s="2">
        <f t="shared" ca="1" si="1"/>
        <v>35403</v>
      </c>
      <c r="AA10" s="1" t="str">
        <f>Raw!Z10</f>
        <v>NEW ZEALAND FULL LICENCE</v>
      </c>
      <c r="AB10" s="9">
        <f t="shared" si="2"/>
        <v>4</v>
      </c>
      <c r="AC10" s="1">
        <v>16</v>
      </c>
      <c r="AD10" s="1" t="str">
        <f>Raw!AA10</f>
        <v>MALE</v>
      </c>
      <c r="AE10" s="1" t="str">
        <f>Raw!AB10</f>
        <v>YES</v>
      </c>
      <c r="AF10" s="1">
        <f>IF(Raw!AE10="", 0, 1)</f>
        <v>1</v>
      </c>
      <c r="AG10" s="1" t="str">
        <f t="shared" si="3"/>
        <v>Yes</v>
      </c>
      <c r="AH10" s="1" t="str">
        <f t="shared" si="4"/>
        <v>Yes</v>
      </c>
      <c r="AI10" s="1" t="str">
        <f t="shared" si="5"/>
        <v>Yes</v>
      </c>
      <c r="AJ10" s="1">
        <f>IF(Raw!AE10="", "", Raw!AE10)</f>
        <v>6</v>
      </c>
      <c r="AK10" s="2">
        <f t="shared" ca="1" si="6"/>
        <v>45107</v>
      </c>
      <c r="AL10" s="1" t="str">
        <f>IF(Raw!AF10="", "", Raw!AF10)</f>
        <v>Not at fault - other vehicle involved</v>
      </c>
      <c r="AM10" s="1" t="s">
        <v>6350</v>
      </c>
      <c r="AN10" s="1" t="s">
        <v>6350</v>
      </c>
      <c r="AO10" s="1" t="s">
        <v>6349</v>
      </c>
      <c r="AP10" s="1">
        <f>Raw!AH10</f>
        <v>84965</v>
      </c>
      <c r="AQ10" s="1">
        <v>500</v>
      </c>
      <c r="AR10" s="1" t="s">
        <v>6350</v>
      </c>
      <c r="AS10" s="1" t="s">
        <v>6350</v>
      </c>
      <c r="AT10" s="1" t="s">
        <v>6350</v>
      </c>
    </row>
    <row r="11" spans="1:46" ht="12.75" x14ac:dyDescent="0.2">
      <c r="A11" s="1">
        <v>10010</v>
      </c>
      <c r="B11" s="1" t="s">
        <v>2</v>
      </c>
      <c r="C11" s="2">
        <f t="shared" ca="1" si="0"/>
        <v>45264</v>
      </c>
      <c r="D11" s="1" t="str">
        <f>IF(Raw!E11="", "", Raw!E11)</f>
        <v/>
      </c>
      <c r="E11" s="1">
        <f>IF(Raw!F11="", "", Raw!F11)</f>
        <v>2006</v>
      </c>
      <c r="F11" s="1" t="str">
        <f>Raw!G11</f>
        <v>Nissan</v>
      </c>
      <c r="G11" s="1" t="str">
        <f>Raw!H11</f>
        <v>350Z</v>
      </c>
      <c r="H11" s="1" t="str">
        <f>IF(Raw!I11="", "", Raw!I11)</f>
        <v/>
      </c>
      <c r="I11" s="1" t="str">
        <f>Raw!K11</f>
        <v>Roadster</v>
      </c>
      <c r="J11" s="1" t="str">
        <f>Raw!N11</f>
        <v>Aspirated</v>
      </c>
      <c r="K11" s="1">
        <f>IF(Raw!O11="","", Raw!O11)</f>
        <v>3498</v>
      </c>
      <c r="L11" s="1" t="str">
        <f>Raw!L11</f>
        <v>6 Sp Manual</v>
      </c>
      <c r="M11" s="1" t="str">
        <f>Raw!M11</f>
        <v>Petrol - Premium ULP</v>
      </c>
      <c r="N11" s="1" t="s">
        <v>6350</v>
      </c>
      <c r="O11" s="1" t="s">
        <v>6373</v>
      </c>
      <c r="P11" s="1" t="s">
        <v>6349</v>
      </c>
      <c r="Q11" s="1" t="s">
        <v>6350</v>
      </c>
      <c r="R11" s="8" t="str">
        <f>IF(Raw!Q11="", "", Raw!Q11)</f>
        <v/>
      </c>
      <c r="S11" s="8">
        <f>IF(Raw!R11="", "", Raw!R11)</f>
        <v>28</v>
      </c>
      <c r="T11" s="1" t="str">
        <f>Raw!S11</f>
        <v>HUIA</v>
      </c>
      <c r="U11" s="1" t="str">
        <f>IF(Raw!T11="", "", Raw!T11)</f>
        <v>STREET</v>
      </c>
      <c r="V11" s="1" t="str">
        <f>IF(Raw!U11="", "", Raw!U11)</f>
        <v xml:space="preserve">WAIUKU </v>
      </c>
      <c r="W11" s="9" t="str">
        <f>IF(Raw!V11="", "", RIGHT("0"&amp;Raw!V11, 4))</f>
        <v>2123</v>
      </c>
      <c r="X11" s="1" t="str">
        <f>IF(Raw!W11="", "", Raw!W11)</f>
        <v xml:space="preserve"> WAIKATO</v>
      </c>
      <c r="Y11" s="9">
        <f>Raw!Y11</f>
        <v>38</v>
      </c>
      <c r="Z11" s="2">
        <f t="shared" ca="1" si="1"/>
        <v>31385</v>
      </c>
      <c r="AA11" s="1" t="str">
        <f>Raw!Z11</f>
        <v>NEW ZEALAND FULL LICENCE</v>
      </c>
      <c r="AB11" s="9">
        <f t="shared" si="2"/>
        <v>4</v>
      </c>
      <c r="AC11" s="1">
        <v>16</v>
      </c>
      <c r="AD11" s="1" t="str">
        <f>Raw!AA11</f>
        <v>MALE</v>
      </c>
      <c r="AE11" s="1" t="str">
        <f>Raw!AB11</f>
        <v>YES</v>
      </c>
      <c r="AF11" s="1">
        <f>IF(Raw!AE11="", 0, 1)</f>
        <v>1</v>
      </c>
      <c r="AG11" s="1" t="str">
        <f t="shared" si="3"/>
        <v>No</v>
      </c>
      <c r="AH11" s="1" t="str">
        <f t="shared" si="4"/>
        <v>Yes</v>
      </c>
      <c r="AI11" s="1" t="str">
        <f t="shared" si="5"/>
        <v>Yes</v>
      </c>
      <c r="AJ11" s="1">
        <f>IF(Raw!AE11="", "", Raw!AE11)</f>
        <v>26</v>
      </c>
      <c r="AK11" s="2">
        <f t="shared" ca="1" si="6"/>
        <v>44500</v>
      </c>
      <c r="AL11" s="1" t="str">
        <f>IF(Raw!AF11="", "", Raw!AF11)</f>
        <v>Not at fault - other vehicle involved</v>
      </c>
      <c r="AM11" s="1" t="s">
        <v>6350</v>
      </c>
      <c r="AN11" s="1" t="s">
        <v>6350</v>
      </c>
      <c r="AO11" s="1" t="s">
        <v>6349</v>
      </c>
      <c r="AP11" s="1">
        <f>Raw!AH11</f>
        <v>14900</v>
      </c>
      <c r="AQ11" s="1">
        <v>500</v>
      </c>
      <c r="AR11" s="1" t="s">
        <v>6350</v>
      </c>
      <c r="AS11" s="1" t="s">
        <v>6350</v>
      </c>
      <c r="AT11" s="1" t="s">
        <v>6350</v>
      </c>
    </row>
    <row r="12" spans="1:46" ht="12.75" x14ac:dyDescent="0.2">
      <c r="A12" s="1">
        <v>10011</v>
      </c>
      <c r="B12" s="1" t="s">
        <v>2</v>
      </c>
      <c r="C12" s="2">
        <f t="shared" ca="1" si="0"/>
        <v>45264</v>
      </c>
      <c r="D12" s="1" t="str">
        <f>IF(Raw!E12="", "", Raw!E12)</f>
        <v>khatri</v>
      </c>
      <c r="E12" s="1">
        <f>IF(Raw!F12="", "", Raw!F12)</f>
        <v>2011</v>
      </c>
      <c r="F12" s="1" t="str">
        <f>Raw!G12</f>
        <v>Toyota</v>
      </c>
      <c r="G12" s="1" t="str">
        <f>Raw!H12</f>
        <v>Camry</v>
      </c>
      <c r="H12" s="1" t="str">
        <f>IF(Raw!I12="", "", Raw!I12)</f>
        <v>Hybrid</v>
      </c>
      <c r="I12" s="1" t="str">
        <f>Raw!K12</f>
        <v>Sedan</v>
      </c>
      <c r="J12" s="1" t="str">
        <f>Raw!N12</f>
        <v>Aspirated</v>
      </c>
      <c r="K12" s="1">
        <f>IF(Raw!O12="","", Raw!O12)</f>
        <v>2362</v>
      </c>
      <c r="L12" s="1" t="str">
        <f>Raw!L12</f>
        <v>1 Sp Constantly Variable Transmission</v>
      </c>
      <c r="M12" s="1" t="str">
        <f>Raw!M12</f>
        <v>Petrol - Unleaded ULP</v>
      </c>
      <c r="N12" s="1" t="s">
        <v>6350</v>
      </c>
      <c r="O12" s="1" t="s">
        <v>6373</v>
      </c>
      <c r="P12" s="1" t="s">
        <v>6349</v>
      </c>
      <c r="Q12" s="1" t="s">
        <v>6350</v>
      </c>
      <c r="R12" s="8" t="str">
        <f>IF(Raw!Q12="", "", Raw!Q12)</f>
        <v/>
      </c>
      <c r="S12" s="8">
        <f>IF(Raw!R12="", "", Raw!R12)</f>
        <v>9</v>
      </c>
      <c r="T12" s="1" t="str">
        <f>Raw!S12</f>
        <v>SPRING</v>
      </c>
      <c r="U12" s="1" t="str">
        <f>IF(Raw!T12="", "", Raw!T12)</f>
        <v>STREET</v>
      </c>
      <c r="V12" s="1" t="str">
        <f>IF(Raw!U12="", "", Raw!U12)</f>
        <v xml:space="preserve">PAPATOETOE </v>
      </c>
      <c r="W12" s="9" t="str">
        <f>IF(Raw!V12="", "", RIGHT("0"&amp;Raw!V12, 4))</f>
        <v/>
      </c>
      <c r="X12" s="1" t="str">
        <f>IF(Raw!W12="", "", Raw!W12)</f>
        <v xml:space="preserve"> AUCKLAND</v>
      </c>
      <c r="Y12" s="9">
        <f>Raw!Y12</f>
        <v>28</v>
      </c>
      <c r="Z12" s="2">
        <f t="shared" ca="1" si="1"/>
        <v>35037</v>
      </c>
      <c r="AA12" s="1" t="str">
        <f>Raw!Z12</f>
        <v>NEW ZEALAND FULL LICENCE</v>
      </c>
      <c r="AB12" s="9">
        <f t="shared" si="2"/>
        <v>4</v>
      </c>
      <c r="AC12" s="1">
        <v>16</v>
      </c>
      <c r="AD12" s="1" t="str">
        <f>Raw!AA12</f>
        <v>MALE</v>
      </c>
      <c r="AE12" s="1" t="str">
        <f>Raw!AB12</f>
        <v>YES</v>
      </c>
      <c r="AF12" s="1">
        <f>IF(Raw!AE12="", 0, 1)</f>
        <v>0</v>
      </c>
      <c r="AG12" s="1" t="str">
        <f t="shared" si="3"/>
        <v>No</v>
      </c>
      <c r="AH12" s="1" t="str">
        <f t="shared" si="4"/>
        <v>No</v>
      </c>
      <c r="AI12" s="1" t="str">
        <f t="shared" si="5"/>
        <v>No</v>
      </c>
      <c r="AJ12" s="1" t="str">
        <f>IF(Raw!AE12="", "", Raw!AE12)</f>
        <v/>
      </c>
      <c r="AK12" s="2" t="str">
        <f t="shared" ca="1" si="6"/>
        <v/>
      </c>
      <c r="AL12" s="1" t="str">
        <f>IF(Raw!AF12="", "", Raw!AF12)</f>
        <v/>
      </c>
      <c r="AM12" s="1" t="s">
        <v>6350</v>
      </c>
      <c r="AN12" s="1" t="s">
        <v>6350</v>
      </c>
      <c r="AO12" s="1" t="s">
        <v>6349</v>
      </c>
      <c r="AP12" s="1">
        <f>Raw!AH12</f>
        <v>19110</v>
      </c>
      <c r="AQ12" s="1">
        <v>500</v>
      </c>
      <c r="AR12" s="1" t="s">
        <v>6350</v>
      </c>
      <c r="AS12" s="1" t="s">
        <v>6350</v>
      </c>
      <c r="AT12" s="1" t="s">
        <v>6350</v>
      </c>
    </row>
    <row r="13" spans="1:46" ht="12.75" x14ac:dyDescent="0.2">
      <c r="A13" s="1">
        <v>10012</v>
      </c>
      <c r="B13" s="1" t="s">
        <v>2</v>
      </c>
      <c r="C13" s="2">
        <f t="shared" ca="1" si="0"/>
        <v>45264</v>
      </c>
      <c r="D13" s="1" t="str">
        <f>IF(Raw!E13="", "", Raw!E13)</f>
        <v>TZ939</v>
      </c>
      <c r="E13" s="1">
        <f>IF(Raw!F13="", "", Raw!F13)</f>
        <v>1993</v>
      </c>
      <c r="F13" s="1" t="str">
        <f>Raw!G13</f>
        <v>Toyota</v>
      </c>
      <c r="G13" s="1" t="str">
        <f>Raw!H13</f>
        <v>Corolla</v>
      </c>
      <c r="H13" s="1" t="str">
        <f>IF(Raw!I13="", "", Raw!I13)</f>
        <v>XL</v>
      </c>
      <c r="I13" s="1" t="str">
        <f>Raw!K13</f>
        <v>Wagon</v>
      </c>
      <c r="J13" s="1" t="str">
        <f>Raw!N13</f>
        <v>Aspirated</v>
      </c>
      <c r="K13" s="1">
        <f>IF(Raw!O13="","", Raw!O13)</f>
        <v>1587</v>
      </c>
      <c r="L13" s="1" t="str">
        <f>Raw!L13</f>
        <v>5 Sp Manual</v>
      </c>
      <c r="M13" s="1" t="str">
        <f>Raw!M13</f>
        <v>Petrol</v>
      </c>
      <c r="N13" s="1" t="s">
        <v>6350</v>
      </c>
      <c r="O13" s="1" t="s">
        <v>6373</v>
      </c>
      <c r="P13" s="1" t="s">
        <v>6349</v>
      </c>
      <c r="Q13" s="1" t="s">
        <v>6350</v>
      </c>
      <c r="R13" s="8" t="str">
        <f>IF(Raw!Q13="", "", Raw!Q13)</f>
        <v/>
      </c>
      <c r="S13" s="8">
        <f>IF(Raw!R13="", "", Raw!R13)</f>
        <v>18</v>
      </c>
      <c r="T13" s="1" t="str">
        <f>Raw!S13</f>
        <v>ELISA</v>
      </c>
      <c r="U13" s="1" t="str">
        <f>IF(Raw!T13="", "", Raw!T13)</f>
        <v>LANE</v>
      </c>
      <c r="V13" s="1" t="str">
        <f>IF(Raw!U13="", "", Raw!U13)</f>
        <v xml:space="preserve">RANUI </v>
      </c>
      <c r="W13" s="9" t="str">
        <f>IF(Raw!V13="", "", RIGHT("0"&amp;Raw!V13, 4))</f>
        <v>0612</v>
      </c>
      <c r="X13" s="1" t="str">
        <f>IF(Raw!W13="", "", Raw!W13)</f>
        <v xml:space="preserve"> AUCKLAND</v>
      </c>
      <c r="Y13" s="9">
        <f>Raw!Y13</f>
        <v>21</v>
      </c>
      <c r="Z13" s="2">
        <f t="shared" ca="1" si="1"/>
        <v>37594</v>
      </c>
      <c r="AA13" s="1" t="str">
        <f>Raw!Z13</f>
        <v>NEW ZEALAND FULL LICENCE</v>
      </c>
      <c r="AB13" s="9">
        <f t="shared" si="2"/>
        <v>4</v>
      </c>
      <c r="AC13" s="1">
        <v>16</v>
      </c>
      <c r="AD13" s="1" t="str">
        <f>Raw!AA13</f>
        <v>MALE</v>
      </c>
      <c r="AE13" s="1" t="str">
        <f>Raw!AB13</f>
        <v>NO</v>
      </c>
      <c r="AF13" s="1">
        <f>IF(Raw!AE13="", 0, 1)</f>
        <v>1</v>
      </c>
      <c r="AG13" s="1" t="str">
        <f t="shared" si="3"/>
        <v>Yes</v>
      </c>
      <c r="AH13" s="1" t="str">
        <f t="shared" si="4"/>
        <v>Yes</v>
      </c>
      <c r="AI13" s="1" t="str">
        <f t="shared" si="5"/>
        <v>Yes</v>
      </c>
      <c r="AJ13" s="1">
        <f>IF(Raw!AE13="", "", Raw!AE13)</f>
        <v>4</v>
      </c>
      <c r="AK13" s="2">
        <f t="shared" ca="1" si="6"/>
        <v>45169</v>
      </c>
      <c r="AL13" s="1" t="str">
        <f>IF(Raw!AF13="", "", Raw!AF13)</f>
        <v>At fault - other vehicle involved</v>
      </c>
      <c r="AM13" s="1" t="s">
        <v>6350</v>
      </c>
      <c r="AN13" s="1" t="s">
        <v>6350</v>
      </c>
      <c r="AO13" s="1" t="s">
        <v>6349</v>
      </c>
      <c r="AP13" s="1">
        <f>Raw!AH13</f>
        <v>1190</v>
      </c>
      <c r="AQ13" s="1">
        <v>500</v>
      </c>
      <c r="AR13" s="1" t="s">
        <v>6350</v>
      </c>
      <c r="AS13" s="1" t="s">
        <v>6350</v>
      </c>
      <c r="AT13" s="1" t="s">
        <v>6350</v>
      </c>
    </row>
    <row r="14" spans="1:46" ht="12.75" x14ac:dyDescent="0.2">
      <c r="A14" s="1">
        <v>10013</v>
      </c>
      <c r="B14" s="1" t="s">
        <v>2</v>
      </c>
      <c r="C14" s="2">
        <f t="shared" ca="1" si="0"/>
        <v>45264</v>
      </c>
      <c r="D14" s="1" t="str">
        <f>IF(Raw!E14="", "", Raw!E14)</f>
        <v/>
      </c>
      <c r="E14" s="1">
        <f>IF(Raw!F14="", "", Raw!F14)</f>
        <v>2011</v>
      </c>
      <c r="F14" s="1" t="str">
        <f>Raw!G14</f>
        <v>BMW</v>
      </c>
      <c r="G14" s="1" t="str">
        <f>Raw!H14</f>
        <v>135i</v>
      </c>
      <c r="H14" s="1" t="str">
        <f>IF(Raw!I14="", "", Raw!I14)</f>
        <v>SE</v>
      </c>
      <c r="I14" s="1" t="str">
        <f>Raw!K14</f>
        <v>Coupe</v>
      </c>
      <c r="J14" s="1" t="str">
        <f>Raw!N14</f>
        <v>Turbo Intercooled</v>
      </c>
      <c r="K14" s="1">
        <f>IF(Raw!O14="","", Raw!O14)</f>
        <v>2979</v>
      </c>
      <c r="L14" s="1" t="str">
        <f>Raw!L14</f>
        <v>6 Sp Sports Automatic</v>
      </c>
      <c r="M14" s="1" t="str">
        <f>Raw!M14</f>
        <v>Petrol - Premium ULP</v>
      </c>
      <c r="N14" s="1" t="s">
        <v>6350</v>
      </c>
      <c r="O14" s="1" t="s">
        <v>6373</v>
      </c>
      <c r="P14" s="1" t="s">
        <v>6349</v>
      </c>
      <c r="Q14" s="1" t="s">
        <v>6350</v>
      </c>
      <c r="R14" s="8">
        <f>IF(Raw!Q14="", "", Raw!Q14)</f>
        <v>920</v>
      </c>
      <c r="S14" s="8">
        <f>IF(Raw!R14="", "", Raw!R14)</f>
        <v>72</v>
      </c>
      <c r="T14" s="1" t="str">
        <f>Raw!S14</f>
        <v>NELSON</v>
      </c>
      <c r="U14" s="1" t="str">
        <f>IF(Raw!T14="", "", Raw!T14)</f>
        <v>STREET</v>
      </c>
      <c r="V14" s="1" t="str">
        <f>IF(Raw!U14="", "", Raw!U14)</f>
        <v xml:space="preserve">AUCKLAND </v>
      </c>
      <c r="W14" s="9" t="str">
        <f>IF(Raw!V14="", "", RIGHT("0"&amp;Raw!V14, 4))</f>
        <v/>
      </c>
      <c r="X14" s="1" t="str">
        <f>IF(Raw!W14="", "", Raw!W14)</f>
        <v xml:space="preserve"> AUCKLAND</v>
      </c>
      <c r="Y14" s="9">
        <f>Raw!Y14</f>
        <v>36</v>
      </c>
      <c r="Z14" s="2">
        <f t="shared" ca="1" si="1"/>
        <v>32115</v>
      </c>
      <c r="AA14" s="1" t="str">
        <f>Raw!Z14</f>
        <v>NEW ZEALAND FULL LICENCE</v>
      </c>
      <c r="AB14" s="9">
        <f t="shared" si="2"/>
        <v>4</v>
      </c>
      <c r="AC14" s="1">
        <v>16</v>
      </c>
      <c r="AD14" s="1" t="str">
        <f>Raw!AA14</f>
        <v>MALE</v>
      </c>
      <c r="AE14" s="1" t="str">
        <f>Raw!AB14</f>
        <v>YES</v>
      </c>
      <c r="AF14" s="1">
        <f>IF(Raw!AE14="", 0, 1)</f>
        <v>1</v>
      </c>
      <c r="AG14" s="1" t="str">
        <f t="shared" si="3"/>
        <v>Yes</v>
      </c>
      <c r="AH14" s="1" t="str">
        <f t="shared" si="4"/>
        <v>Yes</v>
      </c>
      <c r="AI14" s="1" t="str">
        <f t="shared" si="5"/>
        <v>Yes</v>
      </c>
      <c r="AJ14" s="1">
        <f>IF(Raw!AE14="", "", Raw!AE14)</f>
        <v>4</v>
      </c>
      <c r="AK14" s="2">
        <f t="shared" ca="1" si="6"/>
        <v>45169</v>
      </c>
      <c r="AL14" s="1" t="str">
        <f>IF(Raw!AF14="", "", Raw!AF14)</f>
        <v>Not at fault - other vehicle involved</v>
      </c>
      <c r="AM14" s="1" t="s">
        <v>6350</v>
      </c>
      <c r="AN14" s="1" t="s">
        <v>6350</v>
      </c>
      <c r="AO14" s="1" t="s">
        <v>6349</v>
      </c>
      <c r="AP14" s="1">
        <f>Raw!AH14</f>
        <v>31040</v>
      </c>
      <c r="AQ14" s="1">
        <v>500</v>
      </c>
      <c r="AR14" s="1" t="s">
        <v>6350</v>
      </c>
      <c r="AS14" s="1" t="s">
        <v>6350</v>
      </c>
      <c r="AT14" s="1" t="s">
        <v>6350</v>
      </c>
    </row>
    <row r="15" spans="1:46" ht="12.75" x14ac:dyDescent="0.2">
      <c r="A15" s="1">
        <v>10014</v>
      </c>
      <c r="B15" s="1" t="s">
        <v>2</v>
      </c>
      <c r="C15" s="2">
        <f t="shared" ca="1" si="0"/>
        <v>45264</v>
      </c>
      <c r="D15" s="1" t="str">
        <f>IF(Raw!E15="", "", Raw!E15)</f>
        <v>kul662</v>
      </c>
      <c r="E15" s="1">
        <f>IF(Raw!F15="", "", Raw!F15)</f>
        <v>2007</v>
      </c>
      <c r="F15" s="1" t="str">
        <f>Raw!G15</f>
        <v>Mini</v>
      </c>
      <c r="G15" s="1" t="str">
        <f>Raw!H15</f>
        <v>Cooper</v>
      </c>
      <c r="H15" s="1" t="str">
        <f>IF(Raw!I15="", "", Raw!I15)</f>
        <v/>
      </c>
      <c r="I15" s="1" t="str">
        <f>Raw!K15</f>
        <v>Hatchback</v>
      </c>
      <c r="J15" s="1" t="str">
        <f>Raw!N15</f>
        <v>Aspirated</v>
      </c>
      <c r="K15" s="1">
        <f>IF(Raw!O15="","", Raw!O15)</f>
        <v>1598</v>
      </c>
      <c r="L15" s="1" t="str">
        <f>Raw!L15</f>
        <v>6 Sp Automatic</v>
      </c>
      <c r="M15" s="1" t="str">
        <f>Raw!M15</f>
        <v>Petrol</v>
      </c>
      <c r="N15" s="1" t="s">
        <v>6350</v>
      </c>
      <c r="O15" s="1" t="s">
        <v>6373</v>
      </c>
      <c r="P15" s="1" t="s">
        <v>6349</v>
      </c>
      <c r="Q15" s="1" t="s">
        <v>6350</v>
      </c>
      <c r="R15" s="8">
        <f>IF(Raw!Q15="", "", Raw!Q15)</f>
        <v>5</v>
      </c>
      <c r="S15" s="8">
        <f>IF(Raw!R15="", "", Raw!R15)</f>
        <v>26</v>
      </c>
      <c r="T15" s="1" t="str">
        <f>Raw!S15</f>
        <v>DOVER</v>
      </c>
      <c r="U15" s="1" t="str">
        <f>IF(Raw!T15="", "", Raw!T15)</f>
        <v>STREET</v>
      </c>
      <c r="V15" s="1" t="str">
        <f>IF(Raw!U15="", "", Raw!U15)</f>
        <v xml:space="preserve">ST ALBANS </v>
      </c>
      <c r="W15" s="9" t="str">
        <f>IF(Raw!V15="", "", RIGHT("0"&amp;Raw!V15, 4))</f>
        <v>8014</v>
      </c>
      <c r="X15" s="1" t="str">
        <f>IF(Raw!W15="", "", Raw!W15)</f>
        <v xml:space="preserve"> CANTERBURY</v>
      </c>
      <c r="Y15" s="9">
        <f>Raw!Y15</f>
        <v>48</v>
      </c>
      <c r="Z15" s="2">
        <f t="shared" ca="1" si="1"/>
        <v>27732</v>
      </c>
      <c r="AA15" s="1" t="str">
        <f>Raw!Z15</f>
        <v>NEW ZEALAND FULL LICENCE</v>
      </c>
      <c r="AB15" s="9">
        <f t="shared" si="2"/>
        <v>4</v>
      </c>
      <c r="AC15" s="1">
        <v>16</v>
      </c>
      <c r="AD15" s="1" t="str">
        <f>Raw!AA15</f>
        <v>MALE</v>
      </c>
      <c r="AE15" s="1" t="str">
        <f>Raw!AB15</f>
        <v>NO</v>
      </c>
      <c r="AF15" s="1">
        <f>IF(Raw!AE15="", 0, 1)</f>
        <v>1</v>
      </c>
      <c r="AG15" s="1" t="str">
        <f t="shared" si="3"/>
        <v>No</v>
      </c>
      <c r="AH15" s="1" t="str">
        <f t="shared" si="4"/>
        <v>Yes</v>
      </c>
      <c r="AI15" s="1" t="str">
        <f t="shared" si="5"/>
        <v>Yes</v>
      </c>
      <c r="AJ15" s="1">
        <f>IF(Raw!AE15="", "", Raw!AE15)</f>
        <v>30</v>
      </c>
      <c r="AK15" s="2">
        <f t="shared" ca="1" si="6"/>
        <v>44377</v>
      </c>
      <c r="AL15" s="1" t="str">
        <f>IF(Raw!AF15="", "", Raw!AF15)</f>
        <v>At fault - other vehicle involved</v>
      </c>
      <c r="AM15" s="1" t="s">
        <v>6350</v>
      </c>
      <c r="AN15" s="1" t="s">
        <v>6350</v>
      </c>
      <c r="AO15" s="1" t="s">
        <v>6349</v>
      </c>
      <c r="AP15" s="1">
        <f>Raw!AH15</f>
        <v>19720</v>
      </c>
      <c r="AQ15" s="1">
        <v>500</v>
      </c>
      <c r="AR15" s="1" t="s">
        <v>6350</v>
      </c>
      <c r="AS15" s="1" t="s">
        <v>6350</v>
      </c>
      <c r="AT15" s="1" t="s">
        <v>6350</v>
      </c>
    </row>
    <row r="16" spans="1:46" ht="12.75" x14ac:dyDescent="0.2">
      <c r="A16" s="1">
        <v>10015</v>
      </c>
      <c r="B16" s="1" t="s">
        <v>2</v>
      </c>
      <c r="C16" s="2">
        <f t="shared" ca="1" si="0"/>
        <v>45264</v>
      </c>
      <c r="D16" s="1" t="str">
        <f>IF(Raw!E16="", "", Raw!E16)</f>
        <v/>
      </c>
      <c r="E16" s="1">
        <f>IF(Raw!F16="", "", Raw!F16)</f>
        <v>2006</v>
      </c>
      <c r="F16" s="1" t="str">
        <f>Raw!G16</f>
        <v>Honda</v>
      </c>
      <c r="G16" s="1" t="str">
        <f>Raw!H16</f>
        <v>CRV</v>
      </c>
      <c r="H16" s="1" t="str">
        <f>IF(Raw!I16="", "", Raw!I16)</f>
        <v>RVi</v>
      </c>
      <c r="I16" s="1" t="str">
        <f>Raw!K16</f>
        <v>Wagon</v>
      </c>
      <c r="J16" s="1" t="str">
        <f>Raw!N16</f>
        <v>Aspirated</v>
      </c>
      <c r="K16" s="1">
        <f>IF(Raw!O16="","", Raw!O16)</f>
        <v>2354</v>
      </c>
      <c r="L16" s="1" t="str">
        <f>Raw!L16</f>
        <v>5 Sp Automatic</v>
      </c>
      <c r="M16" s="1" t="str">
        <f>Raw!M16</f>
        <v>Petrol</v>
      </c>
      <c r="N16" s="1" t="s">
        <v>6350</v>
      </c>
      <c r="O16" s="1" t="s">
        <v>6373</v>
      </c>
      <c r="P16" s="1" t="s">
        <v>6349</v>
      </c>
      <c r="Q16" s="1" t="s">
        <v>6350</v>
      </c>
      <c r="R16" s="8" t="str">
        <f>IF(Raw!Q16="", "", Raw!Q16)</f>
        <v/>
      </c>
      <c r="S16" s="8">
        <f>IF(Raw!R16="", "", Raw!R16)</f>
        <v>61</v>
      </c>
      <c r="T16" s="1" t="str">
        <f>Raw!S16</f>
        <v>TAWHAI</v>
      </c>
      <c r="U16" s="1" t="str">
        <f>IF(Raw!T16="", "", Raw!T16)</f>
        <v>PLACE</v>
      </c>
      <c r="V16" s="1" t="str">
        <f>IF(Raw!U16="", "", Raw!U16)</f>
        <v xml:space="preserve">PARAHAKI </v>
      </c>
      <c r="W16" s="9" t="str">
        <f>IF(Raw!V16="", "", RIGHT("0"&amp;Raw!V16, 4))</f>
        <v>0112</v>
      </c>
      <c r="X16" s="1" t="str">
        <f>IF(Raw!W16="", "", Raw!W16)</f>
        <v xml:space="preserve"> NORTHLAND</v>
      </c>
      <c r="Y16" s="9">
        <f>Raw!Y16</f>
        <v>44</v>
      </c>
      <c r="Z16" s="2">
        <f t="shared" ca="1" si="1"/>
        <v>29193</v>
      </c>
      <c r="AA16" s="1" t="str">
        <f>Raw!Z16</f>
        <v>NEW ZEALAND FULL LICENCE</v>
      </c>
      <c r="AB16" s="9">
        <f t="shared" si="2"/>
        <v>4</v>
      </c>
      <c r="AC16" s="1">
        <v>16</v>
      </c>
      <c r="AD16" s="1" t="str">
        <f>Raw!AA16</f>
        <v>FEMALE</v>
      </c>
      <c r="AE16" s="1" t="str">
        <f>Raw!AB16</f>
        <v>NO</v>
      </c>
      <c r="AF16" s="1">
        <f>IF(Raw!AE16="", 0, 1)</f>
        <v>0</v>
      </c>
      <c r="AG16" s="1" t="str">
        <f t="shared" si="3"/>
        <v>No</v>
      </c>
      <c r="AH16" s="1" t="str">
        <f t="shared" si="4"/>
        <v>No</v>
      </c>
      <c r="AI16" s="1" t="str">
        <f t="shared" si="5"/>
        <v>No</v>
      </c>
      <c r="AJ16" s="1" t="str">
        <f>IF(Raw!AE16="", "", Raw!AE16)</f>
        <v/>
      </c>
      <c r="AK16" s="2" t="str">
        <f t="shared" ca="1" si="6"/>
        <v/>
      </c>
      <c r="AL16" s="1" t="str">
        <f>IF(Raw!AF16="", "", Raw!AF16)</f>
        <v/>
      </c>
      <c r="AM16" s="1" t="s">
        <v>6350</v>
      </c>
      <c r="AN16" s="1" t="s">
        <v>6350</v>
      </c>
      <c r="AO16" s="1" t="s">
        <v>6349</v>
      </c>
      <c r="AP16" s="1">
        <f>Raw!AH16</f>
        <v>12700</v>
      </c>
      <c r="AQ16" s="1">
        <v>500</v>
      </c>
      <c r="AR16" s="1" t="s">
        <v>6350</v>
      </c>
      <c r="AS16" s="1" t="s">
        <v>6350</v>
      </c>
      <c r="AT16" s="1" t="s">
        <v>6350</v>
      </c>
    </row>
    <row r="17" spans="1:46" ht="12.75" x14ac:dyDescent="0.2">
      <c r="A17" s="1">
        <v>10016</v>
      </c>
      <c r="B17" s="1" t="s">
        <v>2</v>
      </c>
      <c r="C17" s="2">
        <f t="shared" ca="1" si="0"/>
        <v>45264</v>
      </c>
      <c r="D17" s="1" t="str">
        <f>IF(Raw!E17="", "", Raw!E17)</f>
        <v>FBZ265</v>
      </c>
      <c r="E17" s="1">
        <f>IF(Raw!F17="", "", Raw!F17)</f>
        <v>2002</v>
      </c>
      <c r="F17" s="1" t="str">
        <f>Raw!G17</f>
        <v>Mercedes-Benz</v>
      </c>
      <c r="G17" s="1" t="str">
        <f>Raw!H17</f>
        <v>E</v>
      </c>
      <c r="H17" s="1" t="str">
        <f>IF(Raw!I17="", "", Raw!I17)</f>
        <v>Avant</v>
      </c>
      <c r="I17" s="1" t="str">
        <f>Raw!K17</f>
        <v>Sedan</v>
      </c>
      <c r="J17" s="1" t="str">
        <f>Raw!N17</f>
        <v>Aspirated</v>
      </c>
      <c r="K17" s="1">
        <f>IF(Raw!O17="","", Raw!O17)</f>
        <v>4966</v>
      </c>
      <c r="L17" s="1" t="str">
        <f>Raw!L17</f>
        <v>5 Sp Automatic</v>
      </c>
      <c r="M17" s="1" t="str">
        <f>Raw!M17</f>
        <v>Petrol</v>
      </c>
      <c r="N17" s="1" t="s">
        <v>6350</v>
      </c>
      <c r="O17" s="1" t="s">
        <v>6373</v>
      </c>
      <c r="P17" s="1" t="s">
        <v>6349</v>
      </c>
      <c r="Q17" s="1" t="s">
        <v>6350</v>
      </c>
      <c r="R17" s="8" t="str">
        <f>IF(Raw!Q17="", "", Raw!Q17)</f>
        <v/>
      </c>
      <c r="S17" s="8">
        <f>IF(Raw!R17="", "", Raw!R17)</f>
        <v>12</v>
      </c>
      <c r="T17" s="1" t="str">
        <f>Raw!S17</f>
        <v>BUCHANAN</v>
      </c>
      <c r="U17" s="1" t="str">
        <f>IF(Raw!T17="", "", Raw!T17)</f>
        <v>PLACE</v>
      </c>
      <c r="V17" s="1" t="str">
        <f>IF(Raw!U17="", "", Raw!U17)</f>
        <v xml:space="preserve">HUNTINGTON </v>
      </c>
      <c r="W17" s="9" t="str">
        <f>IF(Raw!V17="", "", RIGHT("0"&amp;Raw!V17, 4))</f>
        <v>3210</v>
      </c>
      <c r="X17" s="1" t="str">
        <f>IF(Raw!W17="", "", Raw!W17)</f>
        <v xml:space="preserve"> WAIKATO</v>
      </c>
      <c r="Y17" s="9">
        <f>Raw!Y17</f>
        <v>51</v>
      </c>
      <c r="Z17" s="2">
        <f t="shared" ca="1" si="1"/>
        <v>26637</v>
      </c>
      <c r="AA17" s="1" t="str">
        <f>Raw!Z17</f>
        <v>NEW ZEALAND FULL LICENCE</v>
      </c>
      <c r="AB17" s="9">
        <f t="shared" si="2"/>
        <v>4</v>
      </c>
      <c r="AC17" s="1">
        <v>16</v>
      </c>
      <c r="AD17" s="1" t="str">
        <f>Raw!AA17</f>
        <v>MALE</v>
      </c>
      <c r="AE17" s="1" t="str">
        <f>Raw!AB17</f>
        <v>NO</v>
      </c>
      <c r="AF17" s="1">
        <f>IF(Raw!AE17="", 0, 1)</f>
        <v>0</v>
      </c>
      <c r="AG17" s="1" t="str">
        <f t="shared" si="3"/>
        <v>No</v>
      </c>
      <c r="AH17" s="1" t="str">
        <f t="shared" si="4"/>
        <v>No</v>
      </c>
      <c r="AI17" s="1" t="str">
        <f t="shared" si="5"/>
        <v>No</v>
      </c>
      <c r="AJ17" s="1" t="str">
        <f>IF(Raw!AE17="", "", Raw!AE17)</f>
        <v/>
      </c>
      <c r="AK17" s="2" t="str">
        <f t="shared" ca="1" si="6"/>
        <v/>
      </c>
      <c r="AL17" s="1" t="str">
        <f>IF(Raw!AF17="", "", Raw!AF17)</f>
        <v/>
      </c>
      <c r="AM17" s="1" t="s">
        <v>6350</v>
      </c>
      <c r="AN17" s="1" t="s">
        <v>6350</v>
      </c>
      <c r="AO17" s="1" t="s">
        <v>6349</v>
      </c>
      <c r="AP17" s="1">
        <f>Raw!AH17</f>
        <v>12702</v>
      </c>
      <c r="AQ17" s="1">
        <v>500</v>
      </c>
      <c r="AR17" s="1" t="s">
        <v>6350</v>
      </c>
      <c r="AS17" s="1" t="s">
        <v>6350</v>
      </c>
      <c r="AT17" s="1" t="s">
        <v>6350</v>
      </c>
    </row>
    <row r="18" spans="1:46" ht="12.75" x14ac:dyDescent="0.2">
      <c r="A18" s="1">
        <v>10017</v>
      </c>
      <c r="B18" s="1" t="s">
        <v>2</v>
      </c>
      <c r="C18" s="2">
        <f t="shared" ca="1" si="0"/>
        <v>45264</v>
      </c>
      <c r="D18" s="1" t="str">
        <f>IF(Raw!E18="", "", Raw!E18)</f>
        <v>irvine</v>
      </c>
      <c r="E18" s="1">
        <f>IF(Raw!F18="", "", Raw!F18)</f>
        <v>2012</v>
      </c>
      <c r="F18" s="1" t="str">
        <f>Raw!G18</f>
        <v>Toyota</v>
      </c>
      <c r="G18" s="1" t="str">
        <f>Raw!H18</f>
        <v>Hilux</v>
      </c>
      <c r="H18" s="1" t="str">
        <f>IF(Raw!I18="", "", Raw!I18)</f>
        <v>SR5</v>
      </c>
      <c r="I18" s="1" t="str">
        <f>Raw!K18</f>
        <v>Utility</v>
      </c>
      <c r="J18" s="1" t="str">
        <f>Raw!N18</f>
        <v>Turbo Intercooled</v>
      </c>
      <c r="K18" s="1">
        <f>IF(Raw!O18="","", Raw!O18)</f>
        <v>2982</v>
      </c>
      <c r="L18" s="1" t="str">
        <f>Raw!L18</f>
        <v>5 Sp Manual</v>
      </c>
      <c r="M18" s="1" t="str">
        <f>Raw!M18</f>
        <v>Diesel</v>
      </c>
      <c r="N18" s="1" t="s">
        <v>6350</v>
      </c>
      <c r="O18" s="1" t="s">
        <v>6373</v>
      </c>
      <c r="P18" s="1" t="s">
        <v>6349</v>
      </c>
      <c r="Q18" s="1" t="s">
        <v>6350</v>
      </c>
      <c r="R18" s="8" t="str">
        <f>IF(Raw!Q18="", "", Raw!Q18)</f>
        <v/>
      </c>
      <c r="S18" s="8">
        <f>IF(Raw!R18="", "", Raw!R18)</f>
        <v>7</v>
      </c>
      <c r="T18" s="1" t="str">
        <f>Raw!S18</f>
        <v>CAMERONS</v>
      </c>
      <c r="U18" s="1" t="str">
        <f>IF(Raw!T18="", "", Raw!T18)</f>
        <v>ROAD</v>
      </c>
      <c r="V18" s="1" t="str">
        <f>IF(Raw!U18="", "", Raw!U18)</f>
        <v xml:space="preserve">OKARAMIO </v>
      </c>
      <c r="W18" s="9" t="str">
        <f>IF(Raw!V18="", "", RIGHT("0"&amp;Raw!V18, 4))</f>
        <v>7178</v>
      </c>
      <c r="X18" s="1" t="str">
        <f>IF(Raw!W18="", "", Raw!W18)</f>
        <v xml:space="preserve"> MARLBOROUGH</v>
      </c>
      <c r="Y18" s="9">
        <f>Raw!Y18</f>
        <v>64</v>
      </c>
      <c r="Z18" s="2">
        <f t="shared" ca="1" si="1"/>
        <v>21888</v>
      </c>
      <c r="AA18" s="1" t="str">
        <f>Raw!Z18</f>
        <v>NEW ZEALAND FULL LICENCE</v>
      </c>
      <c r="AB18" s="9">
        <f t="shared" si="2"/>
        <v>4</v>
      </c>
      <c r="AC18" s="1">
        <v>16</v>
      </c>
      <c r="AD18" s="1" t="str">
        <f>Raw!AA18</f>
        <v>MALE</v>
      </c>
      <c r="AE18" s="1" t="str">
        <f>Raw!AB18</f>
        <v>YES</v>
      </c>
      <c r="AF18" s="1">
        <f>IF(Raw!AE18="", 0, 1)</f>
        <v>0</v>
      </c>
      <c r="AG18" s="1" t="str">
        <f t="shared" si="3"/>
        <v>No</v>
      </c>
      <c r="AH18" s="1" t="str">
        <f t="shared" si="4"/>
        <v>No</v>
      </c>
      <c r="AI18" s="1" t="str">
        <f t="shared" si="5"/>
        <v>No</v>
      </c>
      <c r="AJ18" s="1" t="str">
        <f>IF(Raw!AE18="", "", Raw!AE18)</f>
        <v/>
      </c>
      <c r="AK18" s="2" t="str">
        <f t="shared" ca="1" si="6"/>
        <v/>
      </c>
      <c r="AL18" s="1" t="str">
        <f>IF(Raw!AF18="", "", Raw!AF18)</f>
        <v/>
      </c>
      <c r="AM18" s="1" t="s">
        <v>6350</v>
      </c>
      <c r="AN18" s="1" t="s">
        <v>6350</v>
      </c>
      <c r="AO18" s="1" t="s">
        <v>6349</v>
      </c>
      <c r="AP18" s="1">
        <f>Raw!AH18</f>
        <v>36480</v>
      </c>
      <c r="AQ18" s="1">
        <v>500</v>
      </c>
      <c r="AR18" s="1" t="s">
        <v>6350</v>
      </c>
      <c r="AS18" s="1" t="s">
        <v>6350</v>
      </c>
      <c r="AT18" s="1" t="s">
        <v>6350</v>
      </c>
    </row>
    <row r="19" spans="1:46" ht="12.75" x14ac:dyDescent="0.2">
      <c r="A19" s="1">
        <v>10018</v>
      </c>
      <c r="B19" s="1" t="s">
        <v>2</v>
      </c>
      <c r="C19" s="2">
        <f t="shared" ca="1" si="0"/>
        <v>45264</v>
      </c>
      <c r="D19" s="1" t="str">
        <f>IF(Raw!E19="", "", Raw!E19)</f>
        <v/>
      </c>
      <c r="E19" s="1">
        <f>IF(Raw!F19="", "", Raw!F19)</f>
        <v>2008</v>
      </c>
      <c r="F19" s="1" t="str">
        <f>Raw!G19</f>
        <v>Subaru</v>
      </c>
      <c r="G19" s="1" t="str">
        <f>Raw!H19</f>
        <v>Impreza</v>
      </c>
      <c r="H19" s="1" t="str">
        <f>IF(Raw!I19="", "", Raw!I19)</f>
        <v>15i</v>
      </c>
      <c r="I19" s="1" t="str">
        <f>Raw!K19</f>
        <v>Hatchback</v>
      </c>
      <c r="J19" s="1" t="str">
        <f>Raw!N19</f>
        <v>Aspirated</v>
      </c>
      <c r="K19" s="1">
        <f>IF(Raw!O19="","", Raw!O19)</f>
        <v>1498</v>
      </c>
      <c r="L19" s="1" t="str">
        <f>Raw!L19</f>
        <v>4 Sp Automatic</v>
      </c>
      <c r="M19" s="1" t="str">
        <f>Raw!M19</f>
        <v>Petrol</v>
      </c>
      <c r="N19" s="1" t="s">
        <v>6350</v>
      </c>
      <c r="O19" s="1" t="s">
        <v>6373</v>
      </c>
      <c r="P19" s="1" t="s">
        <v>6349</v>
      </c>
      <c r="Q19" s="1" t="s">
        <v>6350</v>
      </c>
      <c r="R19" s="8" t="str">
        <f>IF(Raw!Q19="", "", Raw!Q19)</f>
        <v/>
      </c>
      <c r="S19" s="8">
        <f>IF(Raw!R19="", "", Raw!R19)</f>
        <v>20</v>
      </c>
      <c r="T19" s="1" t="str">
        <f>Raw!S19</f>
        <v>CHILTON</v>
      </c>
      <c r="U19" s="1" t="str">
        <f>IF(Raw!T19="", "", Raw!T19)</f>
        <v>DRIVE</v>
      </c>
      <c r="V19" s="1" t="str">
        <f>IF(Raw!U19="", "", Raw!U19)</f>
        <v xml:space="preserve">MAIREHAU </v>
      </c>
      <c r="W19" s="9" t="str">
        <f>IF(Raw!V19="", "", RIGHT("0"&amp;Raw!V19, 4))</f>
        <v>8052</v>
      </c>
      <c r="X19" s="1" t="str">
        <f>IF(Raw!W19="", "", Raw!W19)</f>
        <v xml:space="preserve"> CANTERBURY</v>
      </c>
      <c r="Y19" s="9">
        <f>Raw!Y19</f>
        <v>19</v>
      </c>
      <c r="Z19" s="2">
        <f t="shared" ca="1" si="1"/>
        <v>38325</v>
      </c>
      <c r="AA19" s="1" t="str">
        <f>Raw!Z19</f>
        <v>LEARNERS LICENCE</v>
      </c>
      <c r="AB19" s="9">
        <f t="shared" si="2"/>
        <v>3</v>
      </c>
      <c r="AC19" s="1">
        <v>16</v>
      </c>
      <c r="AD19" s="1" t="str">
        <f>Raw!AA19</f>
        <v>MALE</v>
      </c>
      <c r="AE19" s="1" t="str">
        <f>Raw!AB19</f>
        <v>YES</v>
      </c>
      <c r="AF19" s="1">
        <f>IF(Raw!AE19="", 0, 1)</f>
        <v>0</v>
      </c>
      <c r="AG19" s="1" t="str">
        <f t="shared" si="3"/>
        <v>No</v>
      </c>
      <c r="AH19" s="1" t="str">
        <f t="shared" si="4"/>
        <v>No</v>
      </c>
      <c r="AI19" s="1" t="str">
        <f t="shared" si="5"/>
        <v>No</v>
      </c>
      <c r="AJ19" s="1" t="str">
        <f>IF(Raw!AE19="", "", Raw!AE19)</f>
        <v/>
      </c>
      <c r="AK19" s="2" t="str">
        <f t="shared" ca="1" si="6"/>
        <v/>
      </c>
      <c r="AL19" s="1" t="str">
        <f>IF(Raw!AF19="", "", Raw!AF19)</f>
        <v/>
      </c>
      <c r="AM19" s="1" t="s">
        <v>6350</v>
      </c>
      <c r="AN19" s="1" t="s">
        <v>6350</v>
      </c>
      <c r="AO19" s="1" t="s">
        <v>6349</v>
      </c>
      <c r="AP19" s="1">
        <f>Raw!AH19</f>
        <v>8730</v>
      </c>
      <c r="AQ19" s="1">
        <v>500</v>
      </c>
      <c r="AR19" s="1" t="s">
        <v>6350</v>
      </c>
      <c r="AS19" s="1" t="s">
        <v>6350</v>
      </c>
      <c r="AT19" s="1" t="s">
        <v>6350</v>
      </c>
    </row>
    <row r="20" spans="1:46" ht="12.75" x14ac:dyDescent="0.2">
      <c r="A20" s="1">
        <v>10019</v>
      </c>
      <c r="B20" s="1" t="s">
        <v>2</v>
      </c>
      <c r="C20" s="2">
        <f t="shared" ca="1" si="0"/>
        <v>45264</v>
      </c>
      <c r="D20" s="1" t="str">
        <f>IF(Raw!E20="", "", Raw!E20)</f>
        <v>gdh243</v>
      </c>
      <c r="E20" s="1">
        <f>IF(Raw!F20="", "", Raw!F20)</f>
        <v>2011</v>
      </c>
      <c r="F20" s="1" t="str">
        <f>Raw!G20</f>
        <v>Holden</v>
      </c>
      <c r="G20" s="1" t="str">
        <f>Raw!H20</f>
        <v>Cruze</v>
      </c>
      <c r="H20" s="1" t="str">
        <f>IF(Raw!I20="", "", Raw!I20)</f>
        <v>SRi-V</v>
      </c>
      <c r="I20" s="1" t="str">
        <f>Raw!K20</f>
        <v>Sedan</v>
      </c>
      <c r="J20" s="1" t="str">
        <f>Raw!N20</f>
        <v>Turbo Intercooled</v>
      </c>
      <c r="K20" s="1">
        <f>IF(Raw!O20="","", Raw!O20)</f>
        <v>1364</v>
      </c>
      <c r="L20" s="1" t="str">
        <f>Raw!L20</f>
        <v>6 Sp Sports Automatic</v>
      </c>
      <c r="M20" s="1" t="str">
        <f>Raw!M20</f>
        <v>Petrol - Unleaded ULP</v>
      </c>
      <c r="N20" s="1" t="s">
        <v>6350</v>
      </c>
      <c r="O20" s="1" t="s">
        <v>6373</v>
      </c>
      <c r="P20" s="1" t="s">
        <v>6349</v>
      </c>
      <c r="Q20" s="1" t="s">
        <v>6350</v>
      </c>
      <c r="R20" s="8" t="str">
        <f>IF(Raw!Q20="", "", Raw!Q20)</f>
        <v>A</v>
      </c>
      <c r="S20" s="8">
        <f>IF(Raw!R20="", "", Raw!R20)</f>
        <v>76</v>
      </c>
      <c r="T20" s="1" t="str">
        <f>Raw!S20</f>
        <v>DARRAGHS</v>
      </c>
      <c r="U20" s="1" t="str">
        <f>IF(Raw!T20="", "", Raw!T20)</f>
        <v>ROAD</v>
      </c>
      <c r="V20" s="1" t="str">
        <f>IF(Raw!U20="", "", Raw!U20)</f>
        <v xml:space="preserve">BROOKFIELD </v>
      </c>
      <c r="W20" s="9" t="str">
        <f>IF(Raw!V20="", "", RIGHT("0"&amp;Raw!V20, 4))</f>
        <v/>
      </c>
      <c r="X20" s="1" t="str">
        <f>IF(Raw!W20="", "", Raw!W20)</f>
        <v xml:space="preserve"> BAY OF PLENTY</v>
      </c>
      <c r="Y20" s="9">
        <f>Raw!Y20</f>
        <v>20</v>
      </c>
      <c r="Z20" s="2">
        <f t="shared" ca="1" si="1"/>
        <v>37959</v>
      </c>
      <c r="AA20" s="1" t="str">
        <f>Raw!Z20</f>
        <v>RESTRICTED LICENCE</v>
      </c>
      <c r="AB20" s="9">
        <f t="shared" si="2"/>
        <v>4</v>
      </c>
      <c r="AC20" s="1">
        <v>16</v>
      </c>
      <c r="AD20" s="1" t="str">
        <f>Raw!AA20</f>
        <v>MALE</v>
      </c>
      <c r="AE20" s="1" t="str">
        <f>Raw!AB20</f>
        <v>NO</v>
      </c>
      <c r="AF20" s="1">
        <f>IF(Raw!AE20="", 0, 1)</f>
        <v>1</v>
      </c>
      <c r="AG20" s="1" t="str">
        <f t="shared" si="3"/>
        <v>Yes</v>
      </c>
      <c r="AH20" s="1" t="str">
        <f t="shared" si="4"/>
        <v>Yes</v>
      </c>
      <c r="AI20" s="1" t="str">
        <f t="shared" si="5"/>
        <v>Yes</v>
      </c>
      <c r="AJ20" s="1">
        <f>IF(Raw!AE20="", "", Raw!AE20)</f>
        <v>20</v>
      </c>
      <c r="AK20" s="2">
        <f t="shared" ca="1" si="6"/>
        <v>44681</v>
      </c>
      <c r="AL20" s="1" t="str">
        <f>IF(Raw!AF20="", "", Raw!AF20)</f>
        <v>At fault - other vehicle involved</v>
      </c>
      <c r="AM20" s="1" t="s">
        <v>6350</v>
      </c>
      <c r="AN20" s="1" t="s">
        <v>6350</v>
      </c>
      <c r="AO20" s="1" t="s">
        <v>6349</v>
      </c>
      <c r="AP20" s="1">
        <f>Raw!AH20</f>
        <v>14695</v>
      </c>
      <c r="AQ20" s="1">
        <v>500</v>
      </c>
      <c r="AR20" s="1" t="s">
        <v>6350</v>
      </c>
      <c r="AS20" s="1" t="s">
        <v>6350</v>
      </c>
      <c r="AT20" s="1" t="s">
        <v>6350</v>
      </c>
    </row>
    <row r="21" spans="1:46" ht="12.75" x14ac:dyDescent="0.2">
      <c r="A21" s="1">
        <v>10020</v>
      </c>
      <c r="B21" s="1" t="s">
        <v>2</v>
      </c>
      <c r="C21" s="2">
        <f t="shared" ca="1" si="0"/>
        <v>45264</v>
      </c>
      <c r="D21" s="1" t="str">
        <f>IF(Raw!E21="", "", Raw!E21)</f>
        <v>khd140</v>
      </c>
      <c r="E21" s="1">
        <f>IF(Raw!F21="", "", Raw!F21)</f>
        <v>2007</v>
      </c>
      <c r="F21" s="1" t="str">
        <f>Raw!G21</f>
        <v>Subaru</v>
      </c>
      <c r="G21" s="1" t="str">
        <f>Raw!H21</f>
        <v>Legacy</v>
      </c>
      <c r="H21" s="1" t="str">
        <f>IF(Raw!I21="", "", Raw!I21)</f>
        <v>GT</v>
      </c>
      <c r="I21" s="1" t="str">
        <f>Raw!K21</f>
        <v>Wagon</v>
      </c>
      <c r="J21" s="1" t="str">
        <f>Raw!N21</f>
        <v>Turbo Intercooled</v>
      </c>
      <c r="K21" s="1">
        <f>IF(Raw!O21="","", Raw!O21)</f>
        <v>1994</v>
      </c>
      <c r="L21" s="1" t="str">
        <f>Raw!L21</f>
        <v>5 Sp Sports Automatic</v>
      </c>
      <c r="M21" s="1" t="str">
        <f>Raw!M21</f>
        <v>Petrol - Premium ULP</v>
      </c>
      <c r="N21" s="1" t="s">
        <v>6350</v>
      </c>
      <c r="O21" s="1" t="s">
        <v>6373</v>
      </c>
      <c r="P21" s="1" t="s">
        <v>6349</v>
      </c>
      <c r="Q21" s="1" t="s">
        <v>6350</v>
      </c>
      <c r="R21" s="8" t="str">
        <f>IF(Raw!Q21="", "", Raw!Q21)</f>
        <v/>
      </c>
      <c r="S21" s="8">
        <f>IF(Raw!R21="", "", Raw!R21)</f>
        <v>18</v>
      </c>
      <c r="T21" s="1" t="str">
        <f>Raw!S21</f>
        <v>CHIPPENDALE</v>
      </c>
      <c r="U21" s="1" t="str">
        <f>IF(Raw!T21="", "", Raw!T21)</f>
        <v>CRESCENT</v>
      </c>
      <c r="V21" s="1" t="str">
        <f>IF(Raw!U21="", "", Raw!U21)</f>
        <v xml:space="preserve">BIRKDALE </v>
      </c>
      <c r="W21" s="9" t="str">
        <f>IF(Raw!V21="", "", RIGHT("0"&amp;Raw!V21, 4))</f>
        <v>0626</v>
      </c>
      <c r="X21" s="1" t="str">
        <f>IF(Raw!W21="", "", Raw!W21)</f>
        <v xml:space="preserve"> AUCKLAND</v>
      </c>
      <c r="Y21" s="9">
        <f>Raw!Y21</f>
        <v>24</v>
      </c>
      <c r="Z21" s="2">
        <f t="shared" ca="1" si="1"/>
        <v>36498</v>
      </c>
      <c r="AA21" s="1" t="str">
        <f>Raw!Z21</f>
        <v>LEARNERS LICENCE</v>
      </c>
      <c r="AB21" s="9">
        <f t="shared" si="2"/>
        <v>4</v>
      </c>
      <c r="AC21" s="1">
        <v>16</v>
      </c>
      <c r="AD21" s="1" t="str">
        <f>Raw!AA21</f>
        <v>FEMALE</v>
      </c>
      <c r="AE21" s="1" t="str">
        <f>Raw!AB21</f>
        <v>NO</v>
      </c>
      <c r="AF21" s="1">
        <f>IF(Raw!AE21="", 0, 1)</f>
        <v>0</v>
      </c>
      <c r="AG21" s="1" t="str">
        <f t="shared" si="3"/>
        <v>No</v>
      </c>
      <c r="AH21" s="1" t="str">
        <f t="shared" si="4"/>
        <v>No</v>
      </c>
      <c r="AI21" s="1" t="str">
        <f t="shared" si="5"/>
        <v>No</v>
      </c>
      <c r="AJ21" s="1" t="str">
        <f>IF(Raw!AE21="", "", Raw!AE21)</f>
        <v/>
      </c>
      <c r="AK21" s="2" t="str">
        <f t="shared" ca="1" si="6"/>
        <v/>
      </c>
      <c r="AL21" s="1" t="str">
        <f>IF(Raw!AF21="", "", Raw!AF21)</f>
        <v/>
      </c>
      <c r="AM21" s="1" t="s">
        <v>6350</v>
      </c>
      <c r="AN21" s="1" t="s">
        <v>6350</v>
      </c>
      <c r="AO21" s="1" t="s">
        <v>6349</v>
      </c>
      <c r="AP21" s="1">
        <f>Raw!AH21</f>
        <v>11865</v>
      </c>
      <c r="AQ21" s="1">
        <v>500</v>
      </c>
      <c r="AR21" s="1" t="s">
        <v>6350</v>
      </c>
      <c r="AS21" s="1" t="s">
        <v>6350</v>
      </c>
      <c r="AT21" s="1" t="s">
        <v>6350</v>
      </c>
    </row>
    <row r="22" spans="1:46" ht="12.75" x14ac:dyDescent="0.2">
      <c r="A22" s="1">
        <v>10021</v>
      </c>
      <c r="B22" s="1" t="s">
        <v>2</v>
      </c>
      <c r="C22" s="2">
        <f t="shared" ca="1" si="0"/>
        <v>45264</v>
      </c>
      <c r="D22" s="1" t="str">
        <f>IF(Raw!E22="", "", Raw!E22)</f>
        <v/>
      </c>
      <c r="E22" s="1">
        <f>IF(Raw!F22="", "", Raw!F22)</f>
        <v>2006</v>
      </c>
      <c r="F22" s="1" t="str">
        <f>Raw!G22</f>
        <v>Mini</v>
      </c>
      <c r="G22" s="1" t="str">
        <f>Raw!H22</f>
        <v>Cooper</v>
      </c>
      <c r="H22" s="1" t="str">
        <f>IF(Raw!I22="", "", Raw!I22)</f>
        <v/>
      </c>
      <c r="I22" s="1" t="str">
        <f>Raw!K22</f>
        <v>Hatchback</v>
      </c>
      <c r="J22" s="1" t="str">
        <f>Raw!N22</f>
        <v>Aspirated</v>
      </c>
      <c r="K22" s="1">
        <f>IF(Raw!O22="","", Raw!O22)</f>
        <v>1598</v>
      </c>
      <c r="L22" s="1" t="str">
        <f>Raw!L22</f>
        <v>1 Sp Constantly Variable Transmission</v>
      </c>
      <c r="M22" s="1" t="str">
        <f>Raw!M22</f>
        <v>Petrol - Unleaded ULP</v>
      </c>
      <c r="N22" s="1" t="s">
        <v>6350</v>
      </c>
      <c r="O22" s="1" t="s">
        <v>6373</v>
      </c>
      <c r="P22" s="1" t="s">
        <v>6349</v>
      </c>
      <c r="Q22" s="1" t="s">
        <v>6350</v>
      </c>
      <c r="R22" s="8" t="str">
        <f>IF(Raw!Q22="", "", Raw!Q22)</f>
        <v/>
      </c>
      <c r="S22" s="8">
        <f>IF(Raw!R22="", "", Raw!R22)</f>
        <v>22</v>
      </c>
      <c r="T22" s="1" t="str">
        <f>Raw!S22</f>
        <v>BROADHAVEN</v>
      </c>
      <c r="U22" s="1" t="str">
        <f>IF(Raw!T22="", "", Raw!T22)</f>
        <v>AVENUE</v>
      </c>
      <c r="V22" s="1" t="str">
        <f>IF(Raw!U22="", "", Raw!U22)</f>
        <v xml:space="preserve">PARKLANDS </v>
      </c>
      <c r="W22" s="9" t="str">
        <f>IF(Raw!V22="", "", RIGHT("0"&amp;Raw!V22, 4))</f>
        <v>8083</v>
      </c>
      <c r="X22" s="1" t="str">
        <f>IF(Raw!W22="", "", Raw!W22)</f>
        <v xml:space="preserve"> CANTERBURY</v>
      </c>
      <c r="Y22" s="9">
        <f>Raw!Y22</f>
        <v>50</v>
      </c>
      <c r="Z22" s="2">
        <f t="shared" ca="1" si="1"/>
        <v>27002</v>
      </c>
      <c r="AA22" s="1" t="str">
        <f>Raw!Z22</f>
        <v>NEW ZEALAND FULL LICENCE</v>
      </c>
      <c r="AB22" s="9">
        <f t="shared" si="2"/>
        <v>4</v>
      </c>
      <c r="AC22" s="1">
        <v>16</v>
      </c>
      <c r="AD22" s="1" t="str">
        <f>Raw!AA22</f>
        <v>FEMALE</v>
      </c>
      <c r="AE22" s="1" t="str">
        <f>Raw!AB22</f>
        <v>NO</v>
      </c>
      <c r="AF22" s="1">
        <f>IF(Raw!AE22="", 0, 1)</f>
        <v>0</v>
      </c>
      <c r="AG22" s="1" t="str">
        <f t="shared" si="3"/>
        <v>No</v>
      </c>
      <c r="AH22" s="1" t="str">
        <f t="shared" si="4"/>
        <v>No</v>
      </c>
      <c r="AI22" s="1" t="str">
        <f t="shared" si="5"/>
        <v>No</v>
      </c>
      <c r="AJ22" s="1" t="str">
        <f>IF(Raw!AE22="", "", Raw!AE22)</f>
        <v/>
      </c>
      <c r="AK22" s="2" t="str">
        <f t="shared" ca="1" si="6"/>
        <v/>
      </c>
      <c r="AL22" s="1" t="str">
        <f>IF(Raw!AF22="", "", Raw!AF22)</f>
        <v/>
      </c>
      <c r="AM22" s="1" t="s">
        <v>6350</v>
      </c>
      <c r="AN22" s="1" t="s">
        <v>6350</v>
      </c>
      <c r="AO22" s="1" t="s">
        <v>6349</v>
      </c>
      <c r="AP22" s="1">
        <f>Raw!AH22</f>
        <v>18400</v>
      </c>
      <c r="AQ22" s="1">
        <v>500</v>
      </c>
      <c r="AR22" s="1" t="s">
        <v>6350</v>
      </c>
      <c r="AS22" s="1" t="s">
        <v>6350</v>
      </c>
      <c r="AT22" s="1" t="s">
        <v>6350</v>
      </c>
    </row>
    <row r="23" spans="1:46" ht="12.75" x14ac:dyDescent="0.2">
      <c r="A23" s="1">
        <v>10022</v>
      </c>
      <c r="B23" s="1" t="s">
        <v>2</v>
      </c>
      <c r="C23" s="2">
        <f t="shared" ca="1" si="0"/>
        <v>45264</v>
      </c>
      <c r="D23" s="1" t="str">
        <f>IF(Raw!E23="", "", Raw!E23)</f>
        <v>ktr281</v>
      </c>
      <c r="E23" s="1">
        <f>IF(Raw!F23="", "", Raw!F23)</f>
        <v>2010</v>
      </c>
      <c r="F23" s="1" t="str">
        <f>Raw!G23</f>
        <v>Mazda</v>
      </c>
      <c r="G23" s="1" t="str">
        <f>Raw!H23</f>
        <v>Atenza</v>
      </c>
      <c r="H23" s="1" t="str">
        <f>IF(Raw!I23="", "", Raw!I23)</f>
        <v>25S</v>
      </c>
      <c r="I23" s="1" t="str">
        <f>Raw!K23</f>
        <v>Wagon</v>
      </c>
      <c r="J23" s="1" t="str">
        <f>Raw!N23</f>
        <v>Aspirated</v>
      </c>
      <c r="K23" s="1">
        <f>IF(Raw!O23="","", Raw!O23)</f>
        <v>2488</v>
      </c>
      <c r="L23" s="1" t="str">
        <f>Raw!L23</f>
        <v>5 Sp Sports Automatic</v>
      </c>
      <c r="M23" s="1" t="str">
        <f>Raw!M23</f>
        <v>Petrol</v>
      </c>
      <c r="N23" s="1" t="s">
        <v>6350</v>
      </c>
      <c r="O23" s="1" t="s">
        <v>6373</v>
      </c>
      <c r="P23" s="1" t="s">
        <v>6349</v>
      </c>
      <c r="Q23" s="1" t="s">
        <v>6350</v>
      </c>
      <c r="R23" s="8" t="str">
        <f>IF(Raw!Q23="", "", Raw!Q23)</f>
        <v/>
      </c>
      <c r="S23" s="8">
        <f>IF(Raw!R23="", "", Raw!R23)</f>
        <v>15</v>
      </c>
      <c r="T23" s="1" t="str">
        <f>Raw!S23</f>
        <v>WALLY NOLA</v>
      </c>
      <c r="U23" s="1" t="str">
        <f>IF(Raw!T23="", "", Raw!T23)</f>
        <v>PLACE</v>
      </c>
      <c r="V23" s="1" t="str">
        <f>IF(Raw!U23="", "", Raw!U23)</f>
        <v xml:space="preserve">HENDERSON </v>
      </c>
      <c r="W23" s="9" t="str">
        <f>IF(Raw!V23="", "", RIGHT("0"&amp;Raw!V23, 4))</f>
        <v>0612</v>
      </c>
      <c r="X23" s="1" t="str">
        <f>IF(Raw!W23="", "", Raw!W23)</f>
        <v xml:space="preserve"> AUCKLAND</v>
      </c>
      <c r="Y23" s="9">
        <f>Raw!Y23</f>
        <v>31</v>
      </c>
      <c r="Z23" s="2">
        <f t="shared" ca="1" si="1"/>
        <v>33942</v>
      </c>
      <c r="AA23" s="1" t="str">
        <f>Raw!Z23</f>
        <v>NEW ZEALAND FULL LICENCE</v>
      </c>
      <c r="AB23" s="9">
        <f t="shared" si="2"/>
        <v>4</v>
      </c>
      <c r="AC23" s="1">
        <v>16</v>
      </c>
      <c r="AD23" s="1" t="str">
        <f>Raw!AA23</f>
        <v>FEMALE</v>
      </c>
      <c r="AE23" s="1" t="str">
        <f>Raw!AB23</f>
        <v>NO</v>
      </c>
      <c r="AF23" s="1">
        <f>IF(Raw!AE23="", 0, 1)</f>
        <v>0</v>
      </c>
      <c r="AG23" s="1" t="str">
        <f t="shared" si="3"/>
        <v>No</v>
      </c>
      <c r="AH23" s="1" t="str">
        <f t="shared" si="4"/>
        <v>No</v>
      </c>
      <c r="AI23" s="1" t="str">
        <f t="shared" si="5"/>
        <v>No</v>
      </c>
      <c r="AJ23" s="1" t="str">
        <f>IF(Raw!AE23="", "", Raw!AE23)</f>
        <v/>
      </c>
      <c r="AK23" s="2" t="str">
        <f t="shared" ca="1" si="6"/>
        <v/>
      </c>
      <c r="AL23" s="1" t="str">
        <f>IF(Raw!AF23="", "", Raw!AF23)</f>
        <v/>
      </c>
      <c r="AM23" s="1" t="s">
        <v>6350</v>
      </c>
      <c r="AN23" s="1" t="s">
        <v>6350</v>
      </c>
      <c r="AO23" s="1" t="s">
        <v>6349</v>
      </c>
      <c r="AP23" s="1">
        <f>Raw!AH23</f>
        <v>14380</v>
      </c>
      <c r="AQ23" s="1">
        <v>500</v>
      </c>
      <c r="AR23" s="1" t="s">
        <v>6350</v>
      </c>
      <c r="AS23" s="1" t="s">
        <v>6350</v>
      </c>
      <c r="AT23" s="1" t="s">
        <v>6350</v>
      </c>
    </row>
    <row r="24" spans="1:46" ht="12.75" x14ac:dyDescent="0.2">
      <c r="A24" s="1">
        <v>10023</v>
      </c>
      <c r="B24" s="1" t="s">
        <v>2</v>
      </c>
      <c r="C24" s="2">
        <f t="shared" ca="1" si="0"/>
        <v>45264</v>
      </c>
      <c r="D24" s="1" t="str">
        <f>IF(Raw!E24="", "", Raw!E24)</f>
        <v/>
      </c>
      <c r="E24" s="1">
        <f>IF(Raw!F24="", "", Raw!F24)</f>
        <v>2012</v>
      </c>
      <c r="F24" s="1" t="str">
        <f>Raw!G24</f>
        <v>Lexus</v>
      </c>
      <c r="G24" s="1" t="str">
        <f>Raw!H24</f>
        <v>CT200h</v>
      </c>
      <c r="H24" s="1" t="str">
        <f>IF(Raw!I24="", "", Raw!I24)</f>
        <v/>
      </c>
      <c r="I24" s="1" t="str">
        <f>Raw!K24</f>
        <v>Hatchback</v>
      </c>
      <c r="J24" s="1" t="str">
        <f>Raw!N24</f>
        <v>Aspirated</v>
      </c>
      <c r="K24" s="1">
        <f>IF(Raw!O24="","", Raw!O24)</f>
        <v>1798</v>
      </c>
      <c r="L24" s="1" t="str">
        <f>Raw!L24</f>
        <v>1 Sp Constantly Variable Transmission</v>
      </c>
      <c r="M24" s="1" t="str">
        <f>Raw!M24</f>
        <v>Petrol - Unleaded ULP</v>
      </c>
      <c r="N24" s="1" t="s">
        <v>6350</v>
      </c>
      <c r="O24" s="1" t="s">
        <v>6373</v>
      </c>
      <c r="P24" s="1" t="s">
        <v>6349</v>
      </c>
      <c r="Q24" s="1" t="s">
        <v>6350</v>
      </c>
      <c r="R24" s="8" t="str">
        <f>IF(Raw!Q24="", "", Raw!Q24)</f>
        <v/>
      </c>
      <c r="S24" s="8">
        <f>IF(Raw!R24="", "", Raw!R24)</f>
        <v>48</v>
      </c>
      <c r="T24" s="1" t="str">
        <f>Raw!S24</f>
        <v>ANNE</v>
      </c>
      <c r="U24" s="1" t="str">
        <f>IF(Raw!T24="", "", Raw!T24)</f>
        <v>STREET</v>
      </c>
      <c r="V24" s="1" t="str">
        <f>IF(Raw!U24="", "", Raw!U24)</f>
        <v xml:space="preserve">WADESTOWN </v>
      </c>
      <c r="W24" s="9" t="str">
        <f>IF(Raw!V24="", "", RIGHT("0"&amp;Raw!V24, 4))</f>
        <v/>
      </c>
      <c r="X24" s="1" t="str">
        <f>IF(Raw!W24="", "", Raw!W24)</f>
        <v xml:space="preserve"> WELLINGTON</v>
      </c>
      <c r="Y24" s="9">
        <f>Raw!Y24</f>
        <v>37</v>
      </c>
      <c r="Z24" s="2">
        <f t="shared" ca="1" si="1"/>
        <v>31750</v>
      </c>
      <c r="AA24" s="1" t="str">
        <f>Raw!Z24</f>
        <v>NEW ZEALAND FULL LICENCE</v>
      </c>
      <c r="AB24" s="9">
        <f t="shared" si="2"/>
        <v>4</v>
      </c>
      <c r="AC24" s="1">
        <v>16</v>
      </c>
      <c r="AD24" s="1" t="str">
        <f>Raw!AA24</f>
        <v>FEMALE</v>
      </c>
      <c r="AE24" s="1" t="str">
        <f>Raw!AB24</f>
        <v>YES</v>
      </c>
      <c r="AF24" s="1">
        <f>IF(Raw!AE24="", 0, 1)</f>
        <v>0</v>
      </c>
      <c r="AG24" s="1" t="str">
        <f t="shared" si="3"/>
        <v>No</v>
      </c>
      <c r="AH24" s="1" t="str">
        <f t="shared" si="4"/>
        <v>No</v>
      </c>
      <c r="AI24" s="1" t="str">
        <f t="shared" si="5"/>
        <v>No</v>
      </c>
      <c r="AJ24" s="1" t="str">
        <f>IF(Raw!AE24="", "", Raw!AE24)</f>
        <v/>
      </c>
      <c r="AK24" s="2" t="str">
        <f t="shared" ca="1" si="6"/>
        <v/>
      </c>
      <c r="AL24" s="1" t="str">
        <f>IF(Raw!AF24="", "", Raw!AF24)</f>
        <v/>
      </c>
      <c r="AM24" s="1" t="s">
        <v>6350</v>
      </c>
      <c r="AN24" s="1" t="s">
        <v>6350</v>
      </c>
      <c r="AO24" s="1" t="s">
        <v>6349</v>
      </c>
      <c r="AP24" s="1">
        <f>Raw!AH24</f>
        <v>28600</v>
      </c>
      <c r="AQ24" s="1">
        <v>500</v>
      </c>
      <c r="AR24" s="1" t="s">
        <v>6350</v>
      </c>
      <c r="AS24" s="1" t="s">
        <v>6350</v>
      </c>
      <c r="AT24" s="1" t="s">
        <v>6350</v>
      </c>
    </row>
    <row r="25" spans="1:46" ht="12.75" x14ac:dyDescent="0.2">
      <c r="A25" s="1">
        <v>10024</v>
      </c>
      <c r="B25" s="1" t="s">
        <v>2</v>
      </c>
      <c r="C25" s="2">
        <f t="shared" ca="1" si="0"/>
        <v>45264</v>
      </c>
      <c r="D25" s="1" t="str">
        <f>IF(Raw!E25="", "", Raw!E25)</f>
        <v>klr333</v>
      </c>
      <c r="E25" s="1">
        <f>IF(Raw!F25="", "", Raw!F25)</f>
        <v>2015</v>
      </c>
      <c r="F25" s="1" t="str">
        <f>Raw!G25</f>
        <v>Holden</v>
      </c>
      <c r="G25" s="1" t="str">
        <f>Raw!H25</f>
        <v>Cruze</v>
      </c>
      <c r="H25" s="1" t="str">
        <f>IF(Raw!I25="", "", Raw!I25)</f>
        <v>Equipe</v>
      </c>
      <c r="I25" s="1" t="str">
        <f>Raw!K25</f>
        <v>Hatchback</v>
      </c>
      <c r="J25" s="1" t="str">
        <f>Raw!N25</f>
        <v>Aspirated</v>
      </c>
      <c r="K25" s="1">
        <f>IF(Raw!O25="","", Raw!O25)</f>
        <v>1796</v>
      </c>
      <c r="L25" s="1" t="str">
        <f>Raw!L25</f>
        <v>6 Sp Sports Automatic</v>
      </c>
      <c r="M25" s="1" t="str">
        <f>Raw!M25</f>
        <v>Petrol - Unleaded ULP</v>
      </c>
      <c r="N25" s="1" t="s">
        <v>6350</v>
      </c>
      <c r="O25" s="1" t="s">
        <v>6373</v>
      </c>
      <c r="P25" s="1" t="s">
        <v>6349</v>
      </c>
      <c r="Q25" s="1" t="s">
        <v>6350</v>
      </c>
      <c r="R25" s="8" t="str">
        <f>IF(Raw!Q25="", "", Raw!Q25)</f>
        <v/>
      </c>
      <c r="S25" s="8">
        <f>IF(Raw!R25="", "", Raw!R25)</f>
        <v>4</v>
      </c>
      <c r="T25" s="1" t="str">
        <f>Raw!S25</f>
        <v>ELMIRA</v>
      </c>
      <c r="U25" s="1" t="str">
        <f>IF(Raw!T25="", "", Raw!T25)</f>
        <v>PLACE</v>
      </c>
      <c r="V25" s="1" t="str">
        <f>IF(Raw!U25="", "", Raw!U25)</f>
        <v xml:space="preserve">BROWNS BAY </v>
      </c>
      <c r="W25" s="9" t="str">
        <f>IF(Raw!V25="", "", RIGHT("0"&amp;Raw!V25, 4))</f>
        <v>0630</v>
      </c>
      <c r="X25" s="1" t="str">
        <f>IF(Raw!W25="", "", Raw!W25)</f>
        <v xml:space="preserve"> AUCKLAND</v>
      </c>
      <c r="Y25" s="9">
        <f>Raw!Y25</f>
        <v>61</v>
      </c>
      <c r="Z25" s="2">
        <f t="shared" ca="1" si="1"/>
        <v>22984</v>
      </c>
      <c r="AA25" s="1" t="str">
        <f>Raw!Z25</f>
        <v>INTERNATIONAL LICENCE</v>
      </c>
      <c r="AB25" s="9">
        <f t="shared" si="2"/>
        <v>4</v>
      </c>
      <c r="AC25" s="1">
        <v>16</v>
      </c>
      <c r="AD25" s="1" t="str">
        <f>Raw!AA25</f>
        <v>FEMALE</v>
      </c>
      <c r="AE25" s="1" t="str">
        <f>Raw!AB25</f>
        <v>NO</v>
      </c>
      <c r="AF25" s="1">
        <f>IF(Raw!AE25="", 0, 1)</f>
        <v>0</v>
      </c>
      <c r="AG25" s="1" t="str">
        <f t="shared" si="3"/>
        <v>No</v>
      </c>
      <c r="AH25" s="1" t="str">
        <f t="shared" si="4"/>
        <v>No</v>
      </c>
      <c r="AI25" s="1" t="str">
        <f t="shared" si="5"/>
        <v>No</v>
      </c>
      <c r="AJ25" s="1" t="str">
        <f>IF(Raw!AE25="", "", Raw!AE25)</f>
        <v/>
      </c>
      <c r="AK25" s="2" t="str">
        <f t="shared" ca="1" si="6"/>
        <v/>
      </c>
      <c r="AL25" s="1" t="str">
        <f>IF(Raw!AF25="", "", Raw!AF25)</f>
        <v/>
      </c>
      <c r="AM25" s="1" t="s">
        <v>6350</v>
      </c>
      <c r="AN25" s="1" t="s">
        <v>6350</v>
      </c>
      <c r="AO25" s="1" t="s">
        <v>6349</v>
      </c>
      <c r="AP25" s="1">
        <f>Raw!AH25</f>
        <v>21650</v>
      </c>
      <c r="AQ25" s="1">
        <v>500</v>
      </c>
      <c r="AR25" s="1" t="s">
        <v>6350</v>
      </c>
      <c r="AS25" s="1" t="s">
        <v>6350</v>
      </c>
      <c r="AT25" s="1" t="s">
        <v>6350</v>
      </c>
    </row>
    <row r="26" spans="1:46" ht="12.75" x14ac:dyDescent="0.2">
      <c r="A26" s="1">
        <v>10025</v>
      </c>
      <c r="B26" s="1" t="s">
        <v>2</v>
      </c>
      <c r="C26" s="2">
        <f t="shared" ca="1" si="0"/>
        <v>45264</v>
      </c>
      <c r="D26" s="1" t="str">
        <f>IF(Raw!E26="", "", Raw!E26)</f>
        <v>wc1447</v>
      </c>
      <c r="E26" s="1">
        <f>IF(Raw!F26="", "", Raw!F26)</f>
        <v>1996</v>
      </c>
      <c r="F26" s="1" t="str">
        <f>Raw!G26</f>
        <v>Toyota</v>
      </c>
      <c r="G26" s="1" t="str">
        <f>Raw!H26</f>
        <v>Camry</v>
      </c>
      <c r="H26" s="1" t="str">
        <f>IF(Raw!I26="", "", Raw!I26)</f>
        <v>GS</v>
      </c>
      <c r="I26" s="1" t="str">
        <f>Raw!K26</f>
        <v>Wagon</v>
      </c>
      <c r="J26" s="1" t="str">
        <f>Raw!N26</f>
        <v>Aspirated</v>
      </c>
      <c r="K26" s="1">
        <f>IF(Raw!O26="","", Raw!O26)</f>
        <v>2164</v>
      </c>
      <c r="L26" s="1" t="str">
        <f>Raw!L26</f>
        <v>4 Sp Automatic</v>
      </c>
      <c r="M26" s="1" t="str">
        <f>Raw!M26</f>
        <v>Petrol</v>
      </c>
      <c r="N26" s="1" t="s">
        <v>6350</v>
      </c>
      <c r="O26" s="1" t="s">
        <v>6373</v>
      </c>
      <c r="P26" s="1" t="s">
        <v>6349</v>
      </c>
      <c r="Q26" s="1" t="s">
        <v>6350</v>
      </c>
      <c r="R26" s="8" t="str">
        <f>IF(Raw!Q26="", "", Raw!Q26)</f>
        <v/>
      </c>
      <c r="S26" s="8">
        <f>IF(Raw!R26="", "", Raw!R26)</f>
        <v>7</v>
      </c>
      <c r="T26" s="1" t="str">
        <f>Raw!S26</f>
        <v>MCCARTHY</v>
      </c>
      <c r="U26" s="1" t="str">
        <f>IF(Raw!T26="", "", Raw!T26)</f>
        <v>STREET</v>
      </c>
      <c r="V26" s="1" t="str">
        <f>IF(Raw!U26="", "", Raw!U26)</f>
        <v xml:space="preserve">HOON HAY </v>
      </c>
      <c r="W26" s="9" t="str">
        <f>IF(Raw!V26="", "", RIGHT("0"&amp;Raw!V26, 4))</f>
        <v>8025</v>
      </c>
      <c r="X26" s="1" t="str">
        <f>IF(Raw!W26="", "", Raw!W26)</f>
        <v xml:space="preserve"> CANTERBURY</v>
      </c>
      <c r="Y26" s="9">
        <f>Raw!Y26</f>
        <v>31</v>
      </c>
      <c r="Z26" s="2">
        <f t="shared" ca="1" si="1"/>
        <v>33942</v>
      </c>
      <c r="AA26" s="1" t="str">
        <f>Raw!Z26</f>
        <v>RESTRICTED LICENCE</v>
      </c>
      <c r="AB26" s="9">
        <f t="shared" si="2"/>
        <v>4</v>
      </c>
      <c r="AC26" s="1">
        <v>16</v>
      </c>
      <c r="AD26" s="1" t="str">
        <f>Raw!AA26</f>
        <v>MALE</v>
      </c>
      <c r="AE26" s="1" t="str">
        <f>Raw!AB26</f>
        <v>NO</v>
      </c>
      <c r="AF26" s="1">
        <f>IF(Raw!AE26="", 0, 1)</f>
        <v>0</v>
      </c>
      <c r="AG26" s="1" t="str">
        <f t="shared" si="3"/>
        <v>No</v>
      </c>
      <c r="AH26" s="1" t="str">
        <f t="shared" si="4"/>
        <v>No</v>
      </c>
      <c r="AI26" s="1" t="str">
        <f t="shared" si="5"/>
        <v>No</v>
      </c>
      <c r="AJ26" s="1" t="str">
        <f>IF(Raw!AE26="", "", Raw!AE26)</f>
        <v/>
      </c>
      <c r="AK26" s="2" t="str">
        <f t="shared" ca="1" si="6"/>
        <v/>
      </c>
      <c r="AL26" s="1" t="str">
        <f>IF(Raw!AF26="", "", Raw!AF26)</f>
        <v/>
      </c>
      <c r="AM26" s="1" t="s">
        <v>6350</v>
      </c>
      <c r="AN26" s="1" t="s">
        <v>6350</v>
      </c>
      <c r="AO26" s="1" t="s">
        <v>6349</v>
      </c>
      <c r="AP26" s="1">
        <f>Raw!AH26</f>
        <v>2390</v>
      </c>
      <c r="AQ26" s="1">
        <v>500</v>
      </c>
      <c r="AR26" s="1" t="s">
        <v>6350</v>
      </c>
      <c r="AS26" s="1" t="s">
        <v>6350</v>
      </c>
      <c r="AT26" s="1" t="s">
        <v>6350</v>
      </c>
    </row>
    <row r="27" spans="1:46" ht="12.75" x14ac:dyDescent="0.2">
      <c r="A27" s="1">
        <v>10026</v>
      </c>
      <c r="B27" s="1" t="s">
        <v>2</v>
      </c>
      <c r="C27" s="2">
        <f t="shared" ca="1" si="0"/>
        <v>45264</v>
      </c>
      <c r="D27" s="1" t="str">
        <f>IF(Raw!E27="", "", Raw!E27)</f>
        <v>GZH693</v>
      </c>
      <c r="E27" s="1">
        <f>IF(Raw!F27="", "", Raw!F27)</f>
        <v>2010</v>
      </c>
      <c r="F27" s="1" t="str">
        <f>Raw!G27</f>
        <v>Mazda</v>
      </c>
      <c r="G27" s="1" t="str">
        <f>Raw!H27</f>
        <v>Demio</v>
      </c>
      <c r="H27" s="1" t="str">
        <f>IF(Raw!I27="", "", Raw!I27)</f>
        <v/>
      </c>
      <c r="I27" s="1" t="str">
        <f>Raw!K27</f>
        <v>Hatchback</v>
      </c>
      <c r="J27" s="1" t="str">
        <f>Raw!N27</f>
        <v>Aspirated</v>
      </c>
      <c r="K27" s="1">
        <f>IF(Raw!O27="","", Raw!O27)</f>
        <v>1349</v>
      </c>
      <c r="L27" s="1" t="str">
        <f>Raw!L27</f>
        <v>4 Sp Automatic</v>
      </c>
      <c r="M27" s="1" t="str">
        <f>Raw!M27</f>
        <v>Petrol</v>
      </c>
      <c r="N27" s="1" t="s">
        <v>6350</v>
      </c>
      <c r="O27" s="1" t="s">
        <v>6373</v>
      </c>
      <c r="P27" s="1" t="s">
        <v>6349</v>
      </c>
      <c r="Q27" s="1" t="s">
        <v>6350</v>
      </c>
      <c r="R27" s="8" t="str">
        <f>IF(Raw!Q27="", "", Raw!Q27)</f>
        <v/>
      </c>
      <c r="S27" s="8">
        <f>IF(Raw!R27="", "", Raw!R27)</f>
        <v>81</v>
      </c>
      <c r="T27" s="1" t="str">
        <f>Raw!S27</f>
        <v>MOORAY</v>
      </c>
      <c r="U27" s="1" t="str">
        <f>IF(Raw!T27="", "", Raw!T27)</f>
        <v>AVENUE</v>
      </c>
      <c r="V27" s="1" t="str">
        <f>IF(Raw!U27="", "", Raw!U27)</f>
        <v xml:space="preserve">BISHOPDALE </v>
      </c>
      <c r="W27" s="9" t="str">
        <f>IF(Raw!V27="", "", RIGHT("0"&amp;Raw!V27, 4))</f>
        <v>8053</v>
      </c>
      <c r="X27" s="1" t="str">
        <f>IF(Raw!W27="", "", Raw!W27)</f>
        <v xml:space="preserve"> CANTERBURY</v>
      </c>
      <c r="Y27" s="9">
        <f>Raw!Y27</f>
        <v>22</v>
      </c>
      <c r="Z27" s="2">
        <f t="shared" ca="1" si="1"/>
        <v>37229</v>
      </c>
      <c r="AA27" s="1" t="str">
        <f>Raw!Z27</f>
        <v>RESTRICTED LICENCE</v>
      </c>
      <c r="AB27" s="9">
        <f t="shared" si="2"/>
        <v>4</v>
      </c>
      <c r="AC27" s="1">
        <v>16</v>
      </c>
      <c r="AD27" s="1" t="str">
        <f>Raw!AA27</f>
        <v>FEMALE</v>
      </c>
      <c r="AE27" s="1" t="str">
        <f>Raw!AB27</f>
        <v>NO</v>
      </c>
      <c r="AF27" s="1">
        <f>IF(Raw!AE27="", 0, 1)</f>
        <v>0</v>
      </c>
      <c r="AG27" s="1" t="str">
        <f t="shared" si="3"/>
        <v>No</v>
      </c>
      <c r="AH27" s="1" t="str">
        <f t="shared" si="4"/>
        <v>No</v>
      </c>
      <c r="AI27" s="1" t="str">
        <f t="shared" si="5"/>
        <v>No</v>
      </c>
      <c r="AJ27" s="1" t="str">
        <f>IF(Raw!AE27="", "", Raw!AE27)</f>
        <v/>
      </c>
      <c r="AK27" s="2" t="str">
        <f t="shared" ca="1" si="6"/>
        <v/>
      </c>
      <c r="AL27" s="1" t="str">
        <f>IF(Raw!AF27="", "", Raw!AF27)</f>
        <v/>
      </c>
      <c r="AM27" s="1" t="s">
        <v>6350</v>
      </c>
      <c r="AN27" s="1" t="s">
        <v>6350</v>
      </c>
      <c r="AO27" s="1" t="s">
        <v>6349</v>
      </c>
      <c r="AP27" s="1">
        <f>Raw!AH27</f>
        <v>8950</v>
      </c>
      <c r="AQ27" s="1">
        <v>500</v>
      </c>
      <c r="AR27" s="1" t="s">
        <v>6350</v>
      </c>
      <c r="AS27" s="1" t="s">
        <v>6350</v>
      </c>
      <c r="AT27" s="1" t="s">
        <v>6350</v>
      </c>
    </row>
    <row r="28" spans="1:46" ht="12.75" x14ac:dyDescent="0.2">
      <c r="A28" s="1">
        <v>10027</v>
      </c>
      <c r="B28" s="1" t="s">
        <v>2</v>
      </c>
      <c r="C28" s="2">
        <f t="shared" ca="1" si="0"/>
        <v>45264</v>
      </c>
      <c r="D28" s="1" t="str">
        <f>IF(Raw!E28="", "", Raw!E28)</f>
        <v>jzq50</v>
      </c>
      <c r="E28" s="1">
        <f>IF(Raw!F28="", "", Raw!F28)</f>
        <v>2016</v>
      </c>
      <c r="F28" s="1" t="str">
        <f>Raw!G28</f>
        <v>Holden</v>
      </c>
      <c r="G28" s="1" t="str">
        <f>Raw!H28</f>
        <v>Colorado</v>
      </c>
      <c r="H28" s="1" t="str">
        <f>IF(Raw!I28="", "", Raw!I28)</f>
        <v>Z71</v>
      </c>
      <c r="I28" s="1" t="str">
        <f>Raw!K28</f>
        <v>Wellside</v>
      </c>
      <c r="J28" s="1" t="str">
        <f>Raw!N28</f>
        <v>Turbo Intercooled</v>
      </c>
      <c r="K28" s="1">
        <f>IF(Raw!O28="","", Raw!O28)</f>
        <v>2776</v>
      </c>
      <c r="L28" s="1" t="str">
        <f>Raw!L28</f>
        <v>6 Sp Automatic</v>
      </c>
      <c r="M28" s="1" t="str">
        <f>Raw!M28</f>
        <v>Diesel</v>
      </c>
      <c r="N28" s="1" t="s">
        <v>6350</v>
      </c>
      <c r="O28" s="1" t="s">
        <v>6373</v>
      </c>
      <c r="P28" s="1" t="s">
        <v>6349</v>
      </c>
      <c r="Q28" s="1" t="s">
        <v>6350</v>
      </c>
      <c r="R28" s="8" t="str">
        <f>IF(Raw!Q28="", "", Raw!Q28)</f>
        <v/>
      </c>
      <c r="S28" s="8">
        <f>IF(Raw!R28="", "", Raw!R28)</f>
        <v>83</v>
      </c>
      <c r="T28" s="1" t="str">
        <f>Raw!S28</f>
        <v>FISHER</v>
      </c>
      <c r="U28" s="1" t="str">
        <f>IF(Raw!T28="", "", Raw!T28)</f>
        <v>TERRACE</v>
      </c>
      <c r="V28" s="1" t="str">
        <f>IF(Raw!U28="", "", Raw!U28)</f>
        <v xml:space="preserve">KAMO </v>
      </c>
      <c r="W28" s="9" t="str">
        <f>IF(Raw!V28="", "", RIGHT("0"&amp;Raw!V28, 4))</f>
        <v>0112</v>
      </c>
      <c r="X28" s="1" t="str">
        <f>IF(Raw!W28="", "", Raw!W28)</f>
        <v xml:space="preserve"> NORTHLAND</v>
      </c>
      <c r="Y28" s="9">
        <f>Raw!Y28</f>
        <v>30</v>
      </c>
      <c r="Z28" s="2">
        <f t="shared" ca="1" si="1"/>
        <v>34307</v>
      </c>
      <c r="AA28" s="1" t="str">
        <f>Raw!Z28</f>
        <v>NEW ZEALAND FULL LICENCE</v>
      </c>
      <c r="AB28" s="9">
        <f t="shared" si="2"/>
        <v>4</v>
      </c>
      <c r="AC28" s="1">
        <v>16</v>
      </c>
      <c r="AD28" s="1" t="str">
        <f>Raw!AA28</f>
        <v>FEMALE</v>
      </c>
      <c r="AE28" s="1" t="str">
        <f>Raw!AB28</f>
        <v>NO</v>
      </c>
      <c r="AF28" s="1">
        <f>IF(Raw!AE28="", 0, 1)</f>
        <v>1</v>
      </c>
      <c r="AG28" s="1" t="str">
        <f t="shared" si="3"/>
        <v>No</v>
      </c>
      <c r="AH28" s="1" t="str">
        <f t="shared" si="4"/>
        <v>Yes</v>
      </c>
      <c r="AI28" s="1" t="str">
        <f t="shared" si="5"/>
        <v>Yes</v>
      </c>
      <c r="AJ28" s="1">
        <f>IF(Raw!AE28="", "", Raw!AE28)</f>
        <v>26</v>
      </c>
      <c r="AK28" s="2">
        <f t="shared" ca="1" si="6"/>
        <v>44500</v>
      </c>
      <c r="AL28" s="1" t="str">
        <f>IF(Raw!AF28="", "", Raw!AF28)</f>
        <v>At fault - Fire damage or theft</v>
      </c>
      <c r="AM28" s="1" t="s">
        <v>6350</v>
      </c>
      <c r="AN28" s="1" t="s">
        <v>6350</v>
      </c>
      <c r="AO28" s="1" t="s">
        <v>6349</v>
      </c>
      <c r="AP28" s="1">
        <f>Raw!AH28</f>
        <v>66990</v>
      </c>
      <c r="AQ28" s="1">
        <v>500</v>
      </c>
      <c r="AR28" s="1" t="s">
        <v>6350</v>
      </c>
      <c r="AS28" s="1" t="s">
        <v>6350</v>
      </c>
      <c r="AT28" s="1" t="s">
        <v>6350</v>
      </c>
    </row>
    <row r="29" spans="1:46" ht="12.75" x14ac:dyDescent="0.2">
      <c r="A29" s="1">
        <v>10028</v>
      </c>
      <c r="B29" s="1" t="s">
        <v>2</v>
      </c>
      <c r="C29" s="2">
        <f t="shared" ca="1" si="0"/>
        <v>45264</v>
      </c>
      <c r="D29" s="1" t="str">
        <f>IF(Raw!E29="", "", Raw!E29)</f>
        <v>jwl196</v>
      </c>
      <c r="E29" s="1">
        <f>IF(Raw!F29="", "", Raw!F29)</f>
        <v>2006</v>
      </c>
      <c r="F29" s="1" t="str">
        <f>Raw!G29</f>
        <v>Ford</v>
      </c>
      <c r="G29" s="1" t="str">
        <f>Raw!H29</f>
        <v>Falcon</v>
      </c>
      <c r="H29" s="1" t="str">
        <f>IF(Raw!I29="", "", Raw!I29)</f>
        <v>XR6</v>
      </c>
      <c r="I29" s="1" t="str">
        <f>Raw!K29</f>
        <v>Sedan</v>
      </c>
      <c r="J29" s="1" t="str">
        <f>Raw!N29</f>
        <v>Aspirated</v>
      </c>
      <c r="K29" s="1">
        <f>IF(Raw!O29="","", Raw!O29)</f>
        <v>3984</v>
      </c>
      <c r="L29" s="1" t="str">
        <f>Raw!L29</f>
        <v>6 Sp Sports Automatic</v>
      </c>
      <c r="M29" s="1" t="str">
        <f>Raw!M29</f>
        <v>Petrol - Unleaded ULP</v>
      </c>
      <c r="N29" s="1" t="s">
        <v>6350</v>
      </c>
      <c r="O29" s="1" t="s">
        <v>6373</v>
      </c>
      <c r="P29" s="1" t="s">
        <v>6349</v>
      </c>
      <c r="Q29" s="1" t="s">
        <v>6350</v>
      </c>
      <c r="R29" s="8" t="str">
        <f>IF(Raw!Q29="", "", Raw!Q29)</f>
        <v/>
      </c>
      <c r="S29" s="8">
        <f>IF(Raw!R29="", "", Raw!R29)</f>
        <v>14</v>
      </c>
      <c r="T29" s="1" t="str">
        <f>Raw!S29</f>
        <v>ROBERT BURKE</v>
      </c>
      <c r="U29" s="1" t="str">
        <f>IF(Raw!T29="", "", Raw!T29)</f>
        <v>PLACE</v>
      </c>
      <c r="V29" s="1" t="str">
        <f>IF(Raw!U29="", "", Raw!U29)</f>
        <v xml:space="preserve">HENDERSON </v>
      </c>
      <c r="W29" s="9" t="str">
        <f>IF(Raw!V29="", "", RIGHT("0"&amp;Raw!V29, 4))</f>
        <v>0612</v>
      </c>
      <c r="X29" s="1" t="str">
        <f>IF(Raw!W29="", "", Raw!W29)</f>
        <v xml:space="preserve"> AUCKLAND</v>
      </c>
      <c r="Y29" s="9">
        <f>Raw!Y29</f>
        <v>24</v>
      </c>
      <c r="Z29" s="2">
        <f t="shared" ca="1" si="1"/>
        <v>36498</v>
      </c>
      <c r="AA29" s="1" t="str">
        <f>Raw!Z29</f>
        <v>RESTRICTED LICENCE</v>
      </c>
      <c r="AB29" s="9">
        <f t="shared" si="2"/>
        <v>4</v>
      </c>
      <c r="AC29" s="1">
        <v>16</v>
      </c>
      <c r="AD29" s="1" t="str">
        <f>Raw!AA29</f>
        <v>MALE</v>
      </c>
      <c r="AE29" s="1" t="str">
        <f>Raw!AB29</f>
        <v>YES</v>
      </c>
      <c r="AF29" s="1">
        <f>IF(Raw!AE29="", 0, 1)</f>
        <v>0</v>
      </c>
      <c r="AG29" s="1" t="str">
        <f t="shared" si="3"/>
        <v>No</v>
      </c>
      <c r="AH29" s="1" t="str">
        <f t="shared" si="4"/>
        <v>No</v>
      </c>
      <c r="AI29" s="1" t="str">
        <f t="shared" si="5"/>
        <v>No</v>
      </c>
      <c r="AJ29" s="1" t="str">
        <f>IF(Raw!AE29="", "", Raw!AE29)</f>
        <v/>
      </c>
      <c r="AK29" s="2" t="str">
        <f t="shared" ca="1" si="6"/>
        <v/>
      </c>
      <c r="AL29" s="1" t="str">
        <f>IF(Raw!AF29="", "", Raw!AF29)</f>
        <v/>
      </c>
      <c r="AM29" s="1" t="s">
        <v>6350</v>
      </c>
      <c r="AN29" s="1" t="s">
        <v>6350</v>
      </c>
      <c r="AO29" s="1" t="s">
        <v>6349</v>
      </c>
      <c r="AP29" s="1">
        <f>Raw!AH29</f>
        <v>9600</v>
      </c>
      <c r="AQ29" s="1">
        <v>500</v>
      </c>
      <c r="AR29" s="1" t="s">
        <v>6350</v>
      </c>
      <c r="AS29" s="1" t="s">
        <v>6350</v>
      </c>
      <c r="AT29" s="1" t="s">
        <v>6350</v>
      </c>
    </row>
    <row r="30" spans="1:46" ht="12.75" x14ac:dyDescent="0.2">
      <c r="A30" s="1">
        <v>10029</v>
      </c>
      <c r="B30" s="1" t="s">
        <v>2</v>
      </c>
      <c r="C30" s="2">
        <f t="shared" ca="1" si="0"/>
        <v>45264</v>
      </c>
      <c r="D30" s="1" t="str">
        <f>IF(Raw!E30="", "", Raw!E30)</f>
        <v/>
      </c>
      <c r="E30" s="1">
        <f>IF(Raw!F30="", "", Raw!F30)</f>
        <v>2007</v>
      </c>
      <c r="F30" s="1" t="str">
        <f>Raw!G30</f>
        <v>Mazda</v>
      </c>
      <c r="G30" s="1" t="str">
        <f>Raw!H30</f>
        <v>Demio</v>
      </c>
      <c r="H30" s="1" t="str">
        <f>IF(Raw!I30="", "", Raw!I30)</f>
        <v/>
      </c>
      <c r="I30" s="1" t="str">
        <f>Raw!K30</f>
        <v>Hatchback</v>
      </c>
      <c r="J30" s="1" t="str">
        <f>Raw!N30</f>
        <v>Aspirated</v>
      </c>
      <c r="K30" s="1">
        <f>IF(Raw!O30="","", Raw!O30)</f>
        <v>1323</v>
      </c>
      <c r="L30" s="1" t="str">
        <f>Raw!L30</f>
        <v>4 Sp Automatic</v>
      </c>
      <c r="M30" s="1" t="str">
        <f>Raw!M30</f>
        <v>Petrol</v>
      </c>
      <c r="N30" s="1" t="s">
        <v>6350</v>
      </c>
      <c r="O30" s="1" t="s">
        <v>6373</v>
      </c>
      <c r="P30" s="1" t="s">
        <v>6349</v>
      </c>
      <c r="Q30" s="1" t="s">
        <v>6350</v>
      </c>
      <c r="R30" s="8" t="str">
        <f>IF(Raw!Q30="", "", Raw!Q30)</f>
        <v>B</v>
      </c>
      <c r="S30" s="8">
        <f>IF(Raw!R30="", "", Raw!R30)</f>
        <v>484</v>
      </c>
      <c r="T30" s="1" t="str">
        <f>Raw!S30</f>
        <v>ARMAGH</v>
      </c>
      <c r="U30" s="1" t="str">
        <f>IF(Raw!T30="", "", Raw!T30)</f>
        <v>STREET</v>
      </c>
      <c r="V30" s="1" t="str">
        <f>IF(Raw!U30="", "", Raw!U30)</f>
        <v xml:space="preserve">LINWOOD </v>
      </c>
      <c r="W30" s="9" t="str">
        <f>IF(Raw!V30="", "", RIGHT("0"&amp;Raw!V30, 4))</f>
        <v/>
      </c>
      <c r="X30" s="1" t="str">
        <f>IF(Raw!W30="", "", Raw!W30)</f>
        <v xml:space="preserve"> CANTERBURY</v>
      </c>
      <c r="Y30" s="9">
        <f>Raw!Y30</f>
        <v>29</v>
      </c>
      <c r="Z30" s="2">
        <f t="shared" ca="1" si="1"/>
        <v>34672</v>
      </c>
      <c r="AA30" s="1" t="str">
        <f>Raw!Z30</f>
        <v>NEW ZEALAND FULL LICENCE</v>
      </c>
      <c r="AB30" s="9">
        <f t="shared" si="2"/>
        <v>4</v>
      </c>
      <c r="AC30" s="1">
        <v>16</v>
      </c>
      <c r="AD30" s="1" t="str">
        <f>Raw!AA30</f>
        <v>FEMALE</v>
      </c>
      <c r="AE30" s="1" t="str">
        <f>Raw!AB30</f>
        <v>NO</v>
      </c>
      <c r="AF30" s="1">
        <f>IF(Raw!AE30="", 0, 1)</f>
        <v>0</v>
      </c>
      <c r="AG30" s="1" t="str">
        <f t="shared" si="3"/>
        <v>No</v>
      </c>
      <c r="AH30" s="1" t="str">
        <f t="shared" si="4"/>
        <v>No</v>
      </c>
      <c r="AI30" s="1" t="str">
        <f t="shared" si="5"/>
        <v>No</v>
      </c>
      <c r="AJ30" s="1" t="str">
        <f>IF(Raw!AE30="", "", Raw!AE30)</f>
        <v/>
      </c>
      <c r="AK30" s="2" t="str">
        <f t="shared" ca="1" si="6"/>
        <v/>
      </c>
      <c r="AL30" s="1" t="str">
        <f>IF(Raw!AF30="", "", Raw!AF30)</f>
        <v/>
      </c>
      <c r="AM30" s="1" t="s">
        <v>6350</v>
      </c>
      <c r="AN30" s="1" t="s">
        <v>6350</v>
      </c>
      <c r="AO30" s="1" t="s">
        <v>6349</v>
      </c>
      <c r="AP30" s="1">
        <f>Raw!AH30</f>
        <v>7030</v>
      </c>
      <c r="AQ30" s="1">
        <v>500</v>
      </c>
      <c r="AR30" s="1" t="s">
        <v>6350</v>
      </c>
      <c r="AS30" s="1" t="s">
        <v>6350</v>
      </c>
      <c r="AT30" s="1" t="s">
        <v>6350</v>
      </c>
    </row>
    <row r="31" spans="1:46" ht="12.75" x14ac:dyDescent="0.2">
      <c r="A31" s="1">
        <v>10030</v>
      </c>
      <c r="B31" s="1" t="s">
        <v>2</v>
      </c>
      <c r="C31" s="2">
        <f t="shared" ca="1" si="0"/>
        <v>45264</v>
      </c>
      <c r="D31" s="1" t="str">
        <f>IF(Raw!E31="", "", Raw!E31)</f>
        <v/>
      </c>
      <c r="E31" s="1">
        <f>IF(Raw!F31="", "", Raw!F31)</f>
        <v>2006</v>
      </c>
      <c r="F31" s="1" t="str">
        <f>Raw!G31</f>
        <v>Toyota</v>
      </c>
      <c r="G31" s="1" t="str">
        <f>Raw!H31</f>
        <v>Wish</v>
      </c>
      <c r="H31" s="1" t="str">
        <f>IF(Raw!I31="", "", Raw!I31)</f>
        <v/>
      </c>
      <c r="I31" s="1" t="str">
        <f>Raw!K31</f>
        <v>Wagon</v>
      </c>
      <c r="J31" s="1" t="str">
        <f>Raw!N31</f>
        <v>Aspirated</v>
      </c>
      <c r="K31" s="1">
        <f>IF(Raw!O31="","", Raw!O31)</f>
        <v>1794</v>
      </c>
      <c r="L31" s="1" t="str">
        <f>Raw!L31</f>
        <v>4 Sp Automatic</v>
      </c>
      <c r="M31" s="1" t="str">
        <f>Raw!M31</f>
        <v>Petrol - Unleaded ULP</v>
      </c>
      <c r="N31" s="1" t="s">
        <v>6350</v>
      </c>
      <c r="O31" s="1" t="s">
        <v>6373</v>
      </c>
      <c r="P31" s="1" t="s">
        <v>6349</v>
      </c>
      <c r="Q31" s="1" t="s">
        <v>6350</v>
      </c>
      <c r="R31" s="8" t="str">
        <f>IF(Raw!Q31="", "", Raw!Q31)</f>
        <v/>
      </c>
      <c r="S31" s="8">
        <f>IF(Raw!R31="", "", Raw!R31)</f>
        <v>979</v>
      </c>
      <c r="T31" s="1" t="str">
        <f>Raw!S31</f>
        <v>CAMERON</v>
      </c>
      <c r="U31" s="1" t="str">
        <f>IF(Raw!T31="", "", Raw!T31)</f>
        <v>ROAD</v>
      </c>
      <c r="V31" s="1" t="str">
        <f>IF(Raw!U31="", "", Raw!U31)</f>
        <v xml:space="preserve">TAURANGA </v>
      </c>
      <c r="W31" s="9" t="str">
        <f>IF(Raw!V31="", "", RIGHT("0"&amp;Raw!V31, 4))</f>
        <v>3112</v>
      </c>
      <c r="X31" s="1" t="str">
        <f>IF(Raw!W31="", "", Raw!W31)</f>
        <v xml:space="preserve"> BAY OF PLENTY</v>
      </c>
      <c r="Y31" s="9">
        <f>Raw!Y31</f>
        <v>38</v>
      </c>
      <c r="Z31" s="2">
        <f t="shared" ca="1" si="1"/>
        <v>31385</v>
      </c>
      <c r="AA31" s="1" t="str">
        <f>Raw!Z31</f>
        <v>RESTRICTED LICENCE</v>
      </c>
      <c r="AB31" s="9">
        <f t="shared" si="2"/>
        <v>4</v>
      </c>
      <c r="AC31" s="1">
        <v>16</v>
      </c>
      <c r="AD31" s="1" t="str">
        <f>Raw!AA31</f>
        <v>MALE</v>
      </c>
      <c r="AE31" s="1" t="str">
        <f>Raw!AB31</f>
        <v>NO</v>
      </c>
      <c r="AF31" s="1">
        <f>IF(Raw!AE31="", 0, 1)</f>
        <v>0</v>
      </c>
      <c r="AG31" s="1" t="str">
        <f t="shared" si="3"/>
        <v>No</v>
      </c>
      <c r="AH31" s="1" t="str">
        <f t="shared" si="4"/>
        <v>No</v>
      </c>
      <c r="AI31" s="1" t="str">
        <f t="shared" si="5"/>
        <v>No</v>
      </c>
      <c r="AJ31" s="1" t="str">
        <f>IF(Raw!AE31="", "", Raw!AE31)</f>
        <v/>
      </c>
      <c r="AK31" s="2" t="str">
        <f t="shared" ca="1" si="6"/>
        <v/>
      </c>
      <c r="AL31" s="1" t="str">
        <f>IF(Raw!AF31="", "", Raw!AF31)</f>
        <v/>
      </c>
      <c r="AM31" s="1" t="s">
        <v>6350</v>
      </c>
      <c r="AN31" s="1" t="s">
        <v>6350</v>
      </c>
      <c r="AO31" s="1" t="s">
        <v>6349</v>
      </c>
      <c r="AP31" s="1">
        <f>Raw!AH31</f>
        <v>6850</v>
      </c>
      <c r="AQ31" s="1">
        <v>500</v>
      </c>
      <c r="AR31" s="1" t="s">
        <v>6350</v>
      </c>
      <c r="AS31" s="1" t="s">
        <v>6350</v>
      </c>
      <c r="AT31" s="1" t="s">
        <v>6350</v>
      </c>
    </row>
    <row r="32" spans="1:46" ht="12.75" x14ac:dyDescent="0.2">
      <c r="A32" s="1">
        <v>10031</v>
      </c>
      <c r="B32" s="1" t="s">
        <v>2</v>
      </c>
      <c r="C32" s="2">
        <f t="shared" ca="1" si="0"/>
        <v>45264</v>
      </c>
      <c r="D32" s="1" t="str">
        <f>IF(Raw!E32="", "", Raw!E32)</f>
        <v/>
      </c>
      <c r="E32" s="1">
        <f>IF(Raw!F32="", "", Raw!F32)</f>
        <v>2006</v>
      </c>
      <c r="F32" s="1" t="str">
        <f>Raw!G32</f>
        <v>Nissan</v>
      </c>
      <c r="G32" s="1" t="str">
        <f>Raw!H32</f>
        <v>Teana</v>
      </c>
      <c r="H32" s="1" t="str">
        <f>IF(Raw!I32="", "", Raw!I32)</f>
        <v>J</v>
      </c>
      <c r="I32" s="1" t="str">
        <f>Raw!K32</f>
        <v>Sedan</v>
      </c>
      <c r="J32" s="1" t="str">
        <f>Raw!N32</f>
        <v>Aspirated</v>
      </c>
      <c r="K32" s="1">
        <f>IF(Raw!O32="","", Raw!O32)</f>
        <v>3498</v>
      </c>
      <c r="L32" s="1" t="str">
        <f>Raw!L32</f>
        <v>6 Sp Sports Automatic</v>
      </c>
      <c r="M32" s="1" t="str">
        <f>Raw!M32</f>
        <v>Petrol - Unleaded ULP</v>
      </c>
      <c r="N32" s="1" t="s">
        <v>6350</v>
      </c>
      <c r="O32" s="1" t="s">
        <v>6373</v>
      </c>
      <c r="P32" s="1" t="s">
        <v>6349</v>
      </c>
      <c r="Q32" s="1" t="s">
        <v>6350</v>
      </c>
      <c r="R32" s="8" t="str">
        <f>IF(Raw!Q32="", "", Raw!Q32)</f>
        <v/>
      </c>
      <c r="S32" s="8">
        <f>IF(Raw!R32="", "", Raw!R32)</f>
        <v>81</v>
      </c>
      <c r="T32" s="1" t="str">
        <f>Raw!S32</f>
        <v>THIRD VIEW</v>
      </c>
      <c r="U32" s="1" t="str">
        <f>IF(Raw!T32="", "", Raw!T32)</f>
        <v>AVENUE</v>
      </c>
      <c r="V32" s="1" t="str">
        <f>IF(Raw!U32="", "", Raw!U32)</f>
        <v xml:space="preserve">BEACHLANDS </v>
      </c>
      <c r="W32" s="9" t="str">
        <f>IF(Raw!V32="", "", RIGHT("0"&amp;Raw!V32, 4))</f>
        <v>2018</v>
      </c>
      <c r="X32" s="1" t="str">
        <f>IF(Raw!W32="", "", Raw!W32)</f>
        <v xml:space="preserve"> AUCKLAND</v>
      </c>
      <c r="Y32" s="9">
        <f>Raw!Y32</f>
        <v>34</v>
      </c>
      <c r="Z32" s="2">
        <f t="shared" ca="1" si="1"/>
        <v>32846</v>
      </c>
      <c r="AA32" s="1" t="str">
        <f>Raw!Z32</f>
        <v>NEW ZEALAND FULL LICENCE</v>
      </c>
      <c r="AB32" s="9">
        <f t="shared" si="2"/>
        <v>4</v>
      </c>
      <c r="AC32" s="1">
        <v>16</v>
      </c>
      <c r="AD32" s="1" t="str">
        <f>Raw!AA32</f>
        <v>FEMALE</v>
      </c>
      <c r="AE32" s="1" t="str">
        <f>Raw!AB32</f>
        <v>NO</v>
      </c>
      <c r="AF32" s="1">
        <f>IF(Raw!AE32="", 0, 1)</f>
        <v>0</v>
      </c>
      <c r="AG32" s="1" t="str">
        <f t="shared" si="3"/>
        <v>No</v>
      </c>
      <c r="AH32" s="1" t="str">
        <f t="shared" si="4"/>
        <v>No</v>
      </c>
      <c r="AI32" s="1" t="str">
        <f t="shared" si="5"/>
        <v>No</v>
      </c>
      <c r="AJ32" s="1" t="str">
        <f>IF(Raw!AE32="", "", Raw!AE32)</f>
        <v/>
      </c>
      <c r="AK32" s="2" t="str">
        <f t="shared" ca="1" si="6"/>
        <v/>
      </c>
      <c r="AL32" s="1" t="str">
        <f>IF(Raw!AF32="", "", Raw!AF32)</f>
        <v/>
      </c>
      <c r="AM32" s="1" t="s">
        <v>6350</v>
      </c>
      <c r="AN32" s="1" t="s">
        <v>6350</v>
      </c>
      <c r="AO32" s="1" t="s">
        <v>6349</v>
      </c>
      <c r="AP32" s="1">
        <f>Raw!AH32</f>
        <v>7600</v>
      </c>
      <c r="AQ32" s="1">
        <v>500</v>
      </c>
      <c r="AR32" s="1" t="s">
        <v>6350</v>
      </c>
      <c r="AS32" s="1" t="s">
        <v>6350</v>
      </c>
      <c r="AT32" s="1" t="s">
        <v>6350</v>
      </c>
    </row>
    <row r="33" spans="1:46" ht="12.75" x14ac:dyDescent="0.2">
      <c r="A33" s="1">
        <v>10032</v>
      </c>
      <c r="B33" s="1" t="s">
        <v>2</v>
      </c>
      <c r="C33" s="2">
        <f t="shared" ca="1" si="0"/>
        <v>45264</v>
      </c>
      <c r="D33" s="1" t="str">
        <f>IF(Raw!E33="", "", Raw!E33)</f>
        <v/>
      </c>
      <c r="E33" s="1">
        <f>IF(Raw!F33="", "", Raw!F33)</f>
        <v>2006</v>
      </c>
      <c r="F33" s="1" t="str">
        <f>Raw!G33</f>
        <v>Holden</v>
      </c>
      <c r="G33" s="1" t="str">
        <f>Raw!H33</f>
        <v>Rodeo</v>
      </c>
      <c r="H33" s="1" t="str">
        <f>IF(Raw!I33="", "", Raw!I33)</f>
        <v>LT</v>
      </c>
      <c r="I33" s="1" t="str">
        <f>Raw!K33</f>
        <v>Wellside</v>
      </c>
      <c r="J33" s="1" t="str">
        <f>Raw!N33</f>
        <v>Aspirated</v>
      </c>
      <c r="K33" s="1">
        <f>IF(Raw!O33="","", Raw!O33)</f>
        <v>3564</v>
      </c>
      <c r="L33" s="1" t="str">
        <f>Raw!L33</f>
        <v>4 Sp Automatic</v>
      </c>
      <c r="M33" s="1" t="str">
        <f>Raw!M33</f>
        <v>Petrol - Unleaded ULP</v>
      </c>
      <c r="N33" s="1" t="s">
        <v>6350</v>
      </c>
      <c r="O33" s="1" t="s">
        <v>6373</v>
      </c>
      <c r="P33" s="1" t="s">
        <v>6349</v>
      </c>
      <c r="Q33" s="1" t="s">
        <v>6350</v>
      </c>
      <c r="R33" s="8" t="str">
        <f>IF(Raw!Q33="", "", Raw!Q33)</f>
        <v/>
      </c>
      <c r="S33" s="8">
        <f>IF(Raw!R33="", "", Raw!R33)</f>
        <v>24</v>
      </c>
      <c r="T33" s="1" t="str">
        <f>Raw!S33</f>
        <v>HANDYSIDE</v>
      </c>
      <c r="U33" s="1" t="str">
        <f>IF(Raw!T33="", "", Raw!T33)</f>
        <v>STREET</v>
      </c>
      <c r="V33" s="1" t="str">
        <f>IF(Raw!U33="", "", Raw!U33)</f>
        <v xml:space="preserve">TAWA </v>
      </c>
      <c r="W33" s="9" t="str">
        <f>IF(Raw!V33="", "", RIGHT("0"&amp;Raw!V33, 4))</f>
        <v>5028</v>
      </c>
      <c r="X33" s="1" t="str">
        <f>IF(Raw!W33="", "", Raw!W33)</f>
        <v xml:space="preserve"> WELLINGTON</v>
      </c>
      <c r="Y33" s="9">
        <f>Raw!Y33</f>
        <v>22</v>
      </c>
      <c r="Z33" s="2">
        <f t="shared" ca="1" si="1"/>
        <v>37229</v>
      </c>
      <c r="AA33" s="1" t="str">
        <f>Raw!Z33</f>
        <v>NEW ZEALAND FULL LICENCE</v>
      </c>
      <c r="AB33" s="9">
        <f t="shared" si="2"/>
        <v>4</v>
      </c>
      <c r="AC33" s="1">
        <v>16</v>
      </c>
      <c r="AD33" s="1" t="str">
        <f>Raw!AA33</f>
        <v>FEMALE</v>
      </c>
      <c r="AE33" s="1" t="str">
        <f>Raw!AB33</f>
        <v>NO</v>
      </c>
      <c r="AF33" s="1">
        <f>IF(Raw!AE33="", 0, 1)</f>
        <v>0</v>
      </c>
      <c r="AG33" s="1" t="str">
        <f t="shared" si="3"/>
        <v>No</v>
      </c>
      <c r="AH33" s="1" t="str">
        <f t="shared" si="4"/>
        <v>No</v>
      </c>
      <c r="AI33" s="1" t="str">
        <f t="shared" si="5"/>
        <v>No</v>
      </c>
      <c r="AJ33" s="1" t="str">
        <f>IF(Raw!AE33="", "", Raw!AE33)</f>
        <v/>
      </c>
      <c r="AK33" s="2" t="str">
        <f t="shared" ca="1" si="6"/>
        <v/>
      </c>
      <c r="AL33" s="1" t="str">
        <f>IF(Raw!AF33="", "", Raw!AF33)</f>
        <v/>
      </c>
      <c r="AM33" s="1" t="s">
        <v>6350</v>
      </c>
      <c r="AN33" s="1" t="s">
        <v>6350</v>
      </c>
      <c r="AO33" s="1" t="s">
        <v>6349</v>
      </c>
      <c r="AP33" s="1">
        <f>Raw!AH33</f>
        <v>14150</v>
      </c>
      <c r="AQ33" s="1">
        <v>500</v>
      </c>
      <c r="AR33" s="1" t="s">
        <v>6350</v>
      </c>
      <c r="AS33" s="1" t="s">
        <v>6350</v>
      </c>
      <c r="AT33" s="1" t="s">
        <v>6350</v>
      </c>
    </row>
    <row r="34" spans="1:46" ht="12.75" x14ac:dyDescent="0.2">
      <c r="A34" s="1">
        <v>10033</v>
      </c>
      <c r="B34" s="1" t="s">
        <v>2</v>
      </c>
      <c r="C34" s="2">
        <f t="shared" ca="1" si="0"/>
        <v>45264</v>
      </c>
      <c r="D34" s="1" t="str">
        <f>IF(Raw!E34="", "", Raw!E34)</f>
        <v/>
      </c>
      <c r="E34" s="1">
        <f>IF(Raw!F34="", "", Raw!F34)</f>
        <v>2012</v>
      </c>
      <c r="F34" s="1" t="str">
        <f>Raw!G34</f>
        <v>Suzuki</v>
      </c>
      <c r="G34" s="1" t="str">
        <f>Raw!H34</f>
        <v>Swift</v>
      </c>
      <c r="H34" s="1" t="str">
        <f>IF(Raw!I34="", "", Raw!I34)</f>
        <v>Sport</v>
      </c>
      <c r="I34" s="1" t="str">
        <f>Raw!K34</f>
        <v>Hatchback</v>
      </c>
      <c r="J34" s="1" t="str">
        <f>Raw!N34</f>
        <v>Aspirated</v>
      </c>
      <c r="K34" s="1">
        <f>IF(Raw!O34="","", Raw!O34)</f>
        <v>1586</v>
      </c>
      <c r="L34" s="1" t="str">
        <f>Raw!L34</f>
        <v>6 Sp Manual</v>
      </c>
      <c r="M34" s="1" t="str">
        <f>Raw!M34</f>
        <v>Petrol - Premium ULP</v>
      </c>
      <c r="N34" s="1" t="s">
        <v>6350</v>
      </c>
      <c r="O34" s="1" t="s">
        <v>6373</v>
      </c>
      <c r="P34" s="1" t="s">
        <v>6349</v>
      </c>
      <c r="Q34" s="1" t="s">
        <v>6350</v>
      </c>
      <c r="R34" s="8" t="str">
        <f>IF(Raw!Q34="", "", Raw!Q34)</f>
        <v/>
      </c>
      <c r="S34" s="8">
        <f>IF(Raw!R34="", "", Raw!R34)</f>
        <v>9</v>
      </c>
      <c r="T34" s="1" t="str">
        <f>Raw!S34</f>
        <v>TE REITI TAMARA</v>
      </c>
      <c r="U34" s="1" t="str">
        <f>IF(Raw!T34="", "", Raw!T34)</f>
        <v>GROVE</v>
      </c>
      <c r="V34" s="1" t="str">
        <f>IF(Raw!U34="", "", Raw!U34)</f>
        <v xml:space="preserve">TURANGI </v>
      </c>
      <c r="W34" s="9" t="str">
        <f>IF(Raw!V34="", "", RIGHT("0"&amp;Raw!V34, 4))</f>
        <v/>
      </c>
      <c r="X34" s="1" t="str">
        <f>IF(Raw!W34="", "", Raw!W34)</f>
        <v xml:space="preserve"> WAIKATO</v>
      </c>
      <c r="Y34" s="9">
        <f>Raw!Y34</f>
        <v>46</v>
      </c>
      <c r="Z34" s="2">
        <f t="shared" ca="1" si="1"/>
        <v>28463</v>
      </c>
      <c r="AA34" s="1" t="str">
        <f>Raw!Z34</f>
        <v>NEW ZEALAND FULL LICENCE</v>
      </c>
      <c r="AB34" s="9">
        <f t="shared" si="2"/>
        <v>4</v>
      </c>
      <c r="AC34" s="1">
        <v>16</v>
      </c>
      <c r="AD34" s="1" t="str">
        <f>Raw!AA34</f>
        <v>FEMALE</v>
      </c>
      <c r="AE34" s="1" t="str">
        <f>Raw!AB34</f>
        <v>NO</v>
      </c>
      <c r="AF34" s="1">
        <f>IF(Raw!AE34="", 0, 1)</f>
        <v>0</v>
      </c>
      <c r="AG34" s="1" t="str">
        <f t="shared" si="3"/>
        <v>No</v>
      </c>
      <c r="AH34" s="1" t="str">
        <f t="shared" si="4"/>
        <v>No</v>
      </c>
      <c r="AI34" s="1" t="str">
        <f t="shared" si="5"/>
        <v>No</v>
      </c>
      <c r="AJ34" s="1" t="str">
        <f>IF(Raw!AE34="", "", Raw!AE34)</f>
        <v/>
      </c>
      <c r="AK34" s="2" t="str">
        <f t="shared" ca="1" si="6"/>
        <v/>
      </c>
      <c r="AL34" s="1" t="str">
        <f>IF(Raw!AF34="", "", Raw!AF34)</f>
        <v/>
      </c>
      <c r="AM34" s="1" t="s">
        <v>6350</v>
      </c>
      <c r="AN34" s="1" t="s">
        <v>6350</v>
      </c>
      <c r="AO34" s="1" t="s">
        <v>6349</v>
      </c>
      <c r="AP34" s="1">
        <f>Raw!AH34</f>
        <v>14630</v>
      </c>
      <c r="AQ34" s="1">
        <v>500</v>
      </c>
      <c r="AR34" s="1" t="s">
        <v>6350</v>
      </c>
      <c r="AS34" s="1" t="s">
        <v>6350</v>
      </c>
      <c r="AT34" s="1" t="s">
        <v>6350</v>
      </c>
    </row>
    <row r="35" spans="1:46" ht="12.75" x14ac:dyDescent="0.2">
      <c r="A35" s="1">
        <v>10034</v>
      </c>
      <c r="B35" s="1" t="s">
        <v>2</v>
      </c>
      <c r="C35" s="2">
        <f t="shared" ca="1" si="0"/>
        <v>45264</v>
      </c>
      <c r="D35" s="1" t="str">
        <f>IF(Raw!E35="", "", Raw!E35)</f>
        <v/>
      </c>
      <c r="E35" s="1">
        <f>IF(Raw!F35="", "", Raw!F35)</f>
        <v>2017</v>
      </c>
      <c r="F35" s="1" t="str">
        <f>Raw!G35</f>
        <v>Volkswagen</v>
      </c>
      <c r="G35" s="1" t="str">
        <f>Raw!H35</f>
        <v>Passat</v>
      </c>
      <c r="H35" s="1" t="str">
        <f>IF(Raw!I35="", "", Raw!I35)</f>
        <v>Alltrack TDI</v>
      </c>
      <c r="I35" s="1" t="str">
        <f>Raw!K35</f>
        <v>Wagon</v>
      </c>
      <c r="J35" s="1" t="str">
        <f>Raw!N35</f>
        <v>Turbo Intercooled</v>
      </c>
      <c r="K35" s="1">
        <f>IF(Raw!O35="","", Raw!O35)</f>
        <v>1968</v>
      </c>
      <c r="L35" s="1" t="str">
        <f>Raw!L35</f>
        <v>6 Sp Seq. Manual Auto-Dual Clutch</v>
      </c>
      <c r="M35" s="1" t="str">
        <f>Raw!M35</f>
        <v>Diesel</v>
      </c>
      <c r="N35" s="1" t="s">
        <v>6350</v>
      </c>
      <c r="O35" s="1" t="s">
        <v>6373</v>
      </c>
      <c r="P35" s="1" t="s">
        <v>6349</v>
      </c>
      <c r="Q35" s="1" t="s">
        <v>6350</v>
      </c>
      <c r="R35" s="8" t="str">
        <f>IF(Raw!Q35="", "", Raw!Q35)</f>
        <v/>
      </c>
      <c r="S35" s="8">
        <f>IF(Raw!R35="", "", Raw!R35)</f>
        <v>25</v>
      </c>
      <c r="T35" s="1" t="str">
        <f>Raw!S35</f>
        <v>VISTA</v>
      </c>
      <c r="V35" s="1" t="str">
        <f>IF(Raw!U35="", "", Raw!U35)</f>
        <v xml:space="preserve">RED BEACH </v>
      </c>
      <c r="W35" s="9" t="str">
        <f>IF(Raw!V35="", "", RIGHT("0"&amp;Raw!V35, 4))</f>
        <v>0932</v>
      </c>
      <c r="X35" s="1" t="str">
        <f>IF(Raw!W35="", "", Raw!W35)</f>
        <v xml:space="preserve"> AUCKLAND</v>
      </c>
      <c r="Y35" s="9">
        <f>Raw!Y35</f>
        <v>58</v>
      </c>
      <c r="Z35" s="2">
        <f t="shared" ca="1" si="1"/>
        <v>24080</v>
      </c>
      <c r="AA35" s="1" t="str">
        <f>Raw!Z35</f>
        <v>NEW ZEALAND FULL LICENCE</v>
      </c>
      <c r="AB35" s="9">
        <f t="shared" si="2"/>
        <v>4</v>
      </c>
      <c r="AC35" s="1">
        <v>16</v>
      </c>
      <c r="AD35" s="1" t="str">
        <f>Raw!AA35</f>
        <v>FEMALE</v>
      </c>
      <c r="AE35" s="1" t="str">
        <f>Raw!AB35</f>
        <v>YES</v>
      </c>
      <c r="AF35" s="1">
        <f>IF(Raw!AE35="", 0, 1)</f>
        <v>0</v>
      </c>
      <c r="AG35" s="1" t="str">
        <f t="shared" si="3"/>
        <v>No</v>
      </c>
      <c r="AH35" s="1" t="str">
        <f t="shared" si="4"/>
        <v>No</v>
      </c>
      <c r="AI35" s="1" t="str">
        <f t="shared" si="5"/>
        <v>No</v>
      </c>
      <c r="AJ35" s="1" t="str">
        <f>IF(Raw!AE35="", "", Raw!AE35)</f>
        <v/>
      </c>
      <c r="AK35" s="2" t="str">
        <f t="shared" ca="1" si="6"/>
        <v/>
      </c>
      <c r="AL35" s="1" t="str">
        <f>IF(Raw!AF35="", "", Raw!AF35)</f>
        <v/>
      </c>
      <c r="AM35" s="1" t="s">
        <v>6350</v>
      </c>
      <c r="AN35" s="1" t="s">
        <v>6350</v>
      </c>
      <c r="AO35" s="1" t="s">
        <v>6349</v>
      </c>
      <c r="AP35" s="1">
        <f>Raw!AH35</f>
        <v>58490</v>
      </c>
      <c r="AQ35" s="1">
        <v>500</v>
      </c>
      <c r="AR35" s="1" t="s">
        <v>6350</v>
      </c>
      <c r="AS35" s="1" t="s">
        <v>6350</v>
      </c>
      <c r="AT35" s="1" t="s">
        <v>6350</v>
      </c>
    </row>
    <row r="36" spans="1:46" ht="12.75" x14ac:dyDescent="0.2">
      <c r="A36" s="1">
        <v>10035</v>
      </c>
      <c r="B36" s="1" t="s">
        <v>2</v>
      </c>
      <c r="C36" s="2">
        <f t="shared" ca="1" si="0"/>
        <v>45264</v>
      </c>
      <c r="D36" s="1" t="str">
        <f>IF(Raw!E36="", "", Raw!E36)</f>
        <v/>
      </c>
      <c r="E36" s="1">
        <f>IF(Raw!F36="", "", Raw!F36)</f>
        <v>2009</v>
      </c>
      <c r="F36" s="1" t="str">
        <f>Raw!G36</f>
        <v>Hyundai</v>
      </c>
      <c r="G36" s="1" t="str">
        <f>Raw!H36</f>
        <v>I30</v>
      </c>
      <c r="H36" s="1" t="str">
        <f>IF(Raw!I36="", "", Raw!I36)</f>
        <v/>
      </c>
      <c r="I36" s="1" t="str">
        <f>Raw!K36</f>
        <v>Hatchback</v>
      </c>
      <c r="J36" s="1" t="str">
        <f>Raw!N36</f>
        <v>Aspirated</v>
      </c>
      <c r="K36" s="1">
        <f>IF(Raw!O36="","", Raw!O36)</f>
        <v>1591</v>
      </c>
      <c r="L36" s="1" t="str">
        <f>Raw!L36</f>
        <v>4 Sp Automatic</v>
      </c>
      <c r="M36" s="1" t="str">
        <f>Raw!M36</f>
        <v>Petrol - Unleaded ULP</v>
      </c>
      <c r="N36" s="1" t="s">
        <v>6350</v>
      </c>
      <c r="O36" s="1" t="s">
        <v>6373</v>
      </c>
      <c r="P36" s="1" t="s">
        <v>6349</v>
      </c>
      <c r="Q36" s="1" t="s">
        <v>6350</v>
      </c>
      <c r="R36" s="8" t="str">
        <f>IF(Raw!Q36="", "", Raw!Q36)</f>
        <v/>
      </c>
      <c r="S36" s="8">
        <f>IF(Raw!R36="", "", Raw!R36)</f>
        <v>387</v>
      </c>
      <c r="T36" s="1" t="str">
        <f>Raw!S36</f>
        <v>ANAKIWA</v>
      </c>
      <c r="U36" s="1" t="str">
        <f>IF(Raw!T36="", "", Raw!T36)</f>
        <v>ROAD</v>
      </c>
      <c r="V36" s="1" t="str">
        <f>IF(Raw!U36="", "", Raw!U36)</f>
        <v xml:space="preserve">ANAKIWA </v>
      </c>
      <c r="W36" s="9" t="str">
        <f>IF(Raw!V36="", "", RIGHT("0"&amp;Raw!V36, 4))</f>
        <v/>
      </c>
      <c r="X36" s="1" t="str">
        <f>IF(Raw!W36="", "", Raw!W36)</f>
        <v xml:space="preserve"> MARLBOROUGH</v>
      </c>
      <c r="Y36" s="9">
        <f>Raw!Y36</f>
        <v>36</v>
      </c>
      <c r="Z36" s="2">
        <f t="shared" ca="1" si="1"/>
        <v>32115</v>
      </c>
      <c r="AA36" s="1" t="str">
        <f>Raw!Z36</f>
        <v>NEW ZEALAND FULL LICENCE</v>
      </c>
      <c r="AB36" s="9">
        <f t="shared" si="2"/>
        <v>4</v>
      </c>
      <c r="AC36" s="1">
        <v>16</v>
      </c>
      <c r="AD36" s="1" t="str">
        <f>Raw!AA36</f>
        <v>FEMALE</v>
      </c>
      <c r="AE36" s="1" t="str">
        <f>Raw!AB36</f>
        <v>NO</v>
      </c>
      <c r="AF36" s="1">
        <f>IF(Raw!AE36="", 0, 1)</f>
        <v>1</v>
      </c>
      <c r="AG36" s="1" t="str">
        <f t="shared" si="3"/>
        <v>Yes</v>
      </c>
      <c r="AH36" s="1" t="str">
        <f t="shared" si="4"/>
        <v>Yes</v>
      </c>
      <c r="AI36" s="1" t="str">
        <f t="shared" si="5"/>
        <v>Yes</v>
      </c>
      <c r="AJ36" s="1">
        <f>IF(Raw!AE36="", "", Raw!AE36)</f>
        <v>15</v>
      </c>
      <c r="AK36" s="2">
        <f t="shared" ca="1" si="6"/>
        <v>44834</v>
      </c>
      <c r="AL36" s="1" t="str">
        <f>IF(Raw!AF36="", "", Raw!AF36)</f>
        <v>Not at fault - other vehicle involved</v>
      </c>
      <c r="AM36" s="1" t="s">
        <v>6350</v>
      </c>
      <c r="AN36" s="1" t="s">
        <v>6350</v>
      </c>
      <c r="AO36" s="1" t="s">
        <v>6349</v>
      </c>
      <c r="AP36" s="1">
        <f>Raw!AH36</f>
        <v>8200</v>
      </c>
      <c r="AQ36" s="1">
        <v>500</v>
      </c>
      <c r="AR36" s="1" t="s">
        <v>6350</v>
      </c>
      <c r="AS36" s="1" t="s">
        <v>6350</v>
      </c>
      <c r="AT36" s="1" t="s">
        <v>6350</v>
      </c>
    </row>
    <row r="37" spans="1:46" ht="12.75" x14ac:dyDescent="0.2">
      <c r="A37" s="1">
        <v>10036</v>
      </c>
      <c r="B37" s="1" t="s">
        <v>2</v>
      </c>
      <c r="C37" s="2">
        <f t="shared" ca="1" si="0"/>
        <v>45264</v>
      </c>
      <c r="D37" s="1" t="str">
        <f>IF(Raw!E37="", "", Raw!E37)</f>
        <v>ENL56</v>
      </c>
      <c r="E37" s="1">
        <f>IF(Raw!F37="", "", Raw!F37)</f>
        <v>1998</v>
      </c>
      <c r="F37" s="1" t="str">
        <f>Raw!G37</f>
        <v>Toyota</v>
      </c>
      <c r="G37" s="1" t="str">
        <f>Raw!H37</f>
        <v>Townace</v>
      </c>
      <c r="H37" s="1" t="str">
        <f>IF(Raw!I37="", "", Raw!I37)</f>
        <v>GL</v>
      </c>
      <c r="I37" s="1" t="str">
        <f>Raw!K37</f>
        <v>Van</v>
      </c>
      <c r="J37" s="1" t="str">
        <f>Raw!N37</f>
        <v>Aspirated</v>
      </c>
      <c r="K37" s="1">
        <f>IF(Raw!O37="","", Raw!O37)</f>
        <v>1790</v>
      </c>
      <c r="L37" s="1" t="str">
        <f>Raw!L37</f>
        <v>4 Sp Automatic</v>
      </c>
      <c r="M37" s="1" t="str">
        <f>Raw!M37</f>
        <v>Petrol</v>
      </c>
      <c r="N37" s="1" t="s">
        <v>6350</v>
      </c>
      <c r="O37" s="1" t="s">
        <v>6373</v>
      </c>
      <c r="P37" s="1" t="s">
        <v>6349</v>
      </c>
      <c r="Q37" s="1" t="s">
        <v>6350</v>
      </c>
      <c r="R37" s="8" t="str">
        <f>IF(Raw!Q37="", "", Raw!Q37)</f>
        <v>A</v>
      </c>
      <c r="S37" s="8">
        <f>IF(Raw!R37="", "", Raw!R37)</f>
        <v>2</v>
      </c>
      <c r="T37" s="1" t="str">
        <f>Raw!S37</f>
        <v>BARBARY</v>
      </c>
      <c r="U37" s="1" t="str">
        <f>IF(Raw!T37="", "", Raw!T37)</f>
        <v>AVENUE</v>
      </c>
      <c r="V37" s="1" t="str">
        <f>IF(Raw!U37="", "", Raw!U37)</f>
        <v xml:space="preserve">KELSTON </v>
      </c>
      <c r="W37" s="9" t="str">
        <f>IF(Raw!V37="", "", RIGHT("0"&amp;Raw!V37, 4))</f>
        <v/>
      </c>
      <c r="X37" s="1" t="str">
        <f>IF(Raw!W37="", "", Raw!W37)</f>
        <v xml:space="preserve"> AUCKLAND</v>
      </c>
      <c r="Y37" s="9">
        <f>Raw!Y37</f>
        <v>33</v>
      </c>
      <c r="Z37" s="2">
        <f t="shared" ca="1" si="1"/>
        <v>33211</v>
      </c>
      <c r="AA37" s="1" t="str">
        <f>Raw!Z37</f>
        <v>NEW ZEALAND FULL LICENCE</v>
      </c>
      <c r="AB37" s="9">
        <f t="shared" si="2"/>
        <v>4</v>
      </c>
      <c r="AC37" s="1">
        <v>16</v>
      </c>
      <c r="AD37" s="1" t="str">
        <f>Raw!AA37</f>
        <v>MALE</v>
      </c>
      <c r="AE37" s="1" t="str">
        <f>Raw!AB37</f>
        <v>NO</v>
      </c>
      <c r="AF37" s="1">
        <f>IF(Raw!AE37="", 0, 1)</f>
        <v>0</v>
      </c>
      <c r="AG37" s="1" t="str">
        <f t="shared" si="3"/>
        <v>No</v>
      </c>
      <c r="AH37" s="1" t="str">
        <f t="shared" si="4"/>
        <v>No</v>
      </c>
      <c r="AI37" s="1" t="str">
        <f t="shared" si="5"/>
        <v>No</v>
      </c>
      <c r="AJ37" s="1" t="str">
        <f>IF(Raw!AE37="", "", Raw!AE37)</f>
        <v/>
      </c>
      <c r="AK37" s="2" t="str">
        <f t="shared" ca="1" si="6"/>
        <v/>
      </c>
      <c r="AL37" s="1" t="str">
        <f>IF(Raw!AF37="", "", Raw!AF37)</f>
        <v/>
      </c>
      <c r="AM37" s="1" t="s">
        <v>6350</v>
      </c>
      <c r="AN37" s="1" t="s">
        <v>6350</v>
      </c>
      <c r="AO37" s="1" t="s">
        <v>6349</v>
      </c>
      <c r="AP37" s="1">
        <f>Raw!AH37</f>
        <v>3025</v>
      </c>
      <c r="AQ37" s="1">
        <v>500</v>
      </c>
      <c r="AR37" s="1" t="s">
        <v>6350</v>
      </c>
      <c r="AS37" s="1" t="s">
        <v>6350</v>
      </c>
      <c r="AT37" s="1" t="s">
        <v>6350</v>
      </c>
    </row>
    <row r="38" spans="1:46" ht="12.75" x14ac:dyDescent="0.2">
      <c r="A38" s="1">
        <v>10037</v>
      </c>
      <c r="B38" s="1" t="s">
        <v>2</v>
      </c>
      <c r="C38" s="2">
        <f t="shared" ca="1" si="0"/>
        <v>45264</v>
      </c>
      <c r="D38" s="1" t="str">
        <f>IF(Raw!E38="", "", Raw!E38)</f>
        <v>dmw506</v>
      </c>
      <c r="E38" s="1">
        <f>IF(Raw!F38="", "", Raw!F38)</f>
        <v>2006</v>
      </c>
      <c r="F38" s="1" t="str">
        <f>Raw!G38</f>
        <v>Toyota</v>
      </c>
      <c r="G38" s="1" t="str">
        <f>Raw!H38</f>
        <v>Camry</v>
      </c>
      <c r="H38" s="1" t="str">
        <f>IF(Raw!I38="", "", Raw!I38)</f>
        <v>GL</v>
      </c>
      <c r="I38" s="1" t="str">
        <f>Raw!K38</f>
        <v>Sedan</v>
      </c>
      <c r="J38" s="1" t="str">
        <f>Raw!N38</f>
        <v>Aspirated</v>
      </c>
      <c r="K38" s="1">
        <f>IF(Raw!O38="","", Raw!O38)</f>
        <v>2362</v>
      </c>
      <c r="L38" s="1" t="str">
        <f>Raw!L38</f>
        <v>5 Sp Automatic</v>
      </c>
      <c r="M38" s="1" t="str">
        <f>Raw!M38</f>
        <v>Petrol</v>
      </c>
      <c r="N38" s="1" t="s">
        <v>6350</v>
      </c>
      <c r="O38" s="1" t="s">
        <v>6373</v>
      </c>
      <c r="P38" s="1" t="s">
        <v>6349</v>
      </c>
      <c r="Q38" s="1" t="s">
        <v>6350</v>
      </c>
      <c r="R38" s="8" t="str">
        <f>IF(Raw!Q38="", "", Raw!Q38)</f>
        <v/>
      </c>
      <c r="S38" s="8">
        <f>IF(Raw!R38="", "", Raw!R38)</f>
        <v>195</v>
      </c>
      <c r="T38" s="1" t="str">
        <f>Raw!S38</f>
        <v>WHATAWHATA</v>
      </c>
      <c r="U38" s="1" t="str">
        <f>IF(Raw!T38="", "", Raw!T38)</f>
        <v>ROAD</v>
      </c>
      <c r="V38" s="1" t="str">
        <f>IF(Raw!U38="", "", Raw!U38)</f>
        <v xml:space="preserve">DINSDALE </v>
      </c>
      <c r="W38" s="9" t="str">
        <f>IF(Raw!V38="", "", RIGHT("0"&amp;Raw!V38, 4))</f>
        <v>3204</v>
      </c>
      <c r="X38" s="1" t="str">
        <f>IF(Raw!W38="", "", Raw!W38)</f>
        <v xml:space="preserve"> WAIKATO</v>
      </c>
      <c r="Y38" s="9">
        <f>Raw!Y38</f>
        <v>54</v>
      </c>
      <c r="Z38" s="2">
        <f t="shared" ca="1" si="1"/>
        <v>25541</v>
      </c>
      <c r="AA38" s="1" t="str">
        <f>Raw!Z38</f>
        <v>NEW ZEALAND FULL LICENCE</v>
      </c>
      <c r="AB38" s="9">
        <f t="shared" si="2"/>
        <v>4</v>
      </c>
      <c r="AC38" s="1">
        <v>16</v>
      </c>
      <c r="AD38" s="1" t="str">
        <f>Raw!AA38</f>
        <v>FEMALE</v>
      </c>
      <c r="AE38" s="1" t="str">
        <f>Raw!AB38</f>
        <v>NO</v>
      </c>
      <c r="AF38" s="1">
        <f>IF(Raw!AE38="", 0, 1)</f>
        <v>0</v>
      </c>
      <c r="AG38" s="1" t="str">
        <f t="shared" si="3"/>
        <v>No</v>
      </c>
      <c r="AH38" s="1" t="str">
        <f t="shared" si="4"/>
        <v>No</v>
      </c>
      <c r="AI38" s="1" t="str">
        <f t="shared" si="5"/>
        <v>No</v>
      </c>
      <c r="AJ38" s="1" t="str">
        <f>IF(Raw!AE38="", "", Raw!AE38)</f>
        <v/>
      </c>
      <c r="AK38" s="2" t="str">
        <f t="shared" ca="1" si="6"/>
        <v/>
      </c>
      <c r="AL38" s="1" t="str">
        <f>IF(Raw!AF38="", "", Raw!AF38)</f>
        <v/>
      </c>
      <c r="AM38" s="1" t="s">
        <v>6350</v>
      </c>
      <c r="AN38" s="1" t="s">
        <v>6350</v>
      </c>
      <c r="AO38" s="1" t="s">
        <v>6349</v>
      </c>
      <c r="AP38" s="1">
        <f>Raw!AH38</f>
        <v>8950</v>
      </c>
      <c r="AQ38" s="1">
        <v>500</v>
      </c>
      <c r="AR38" s="1" t="s">
        <v>6350</v>
      </c>
      <c r="AS38" s="1" t="s">
        <v>6350</v>
      </c>
      <c r="AT38" s="1" t="s">
        <v>6350</v>
      </c>
    </row>
    <row r="39" spans="1:46" ht="12.75" x14ac:dyDescent="0.2">
      <c r="A39" s="1">
        <v>10038</v>
      </c>
      <c r="B39" s="1" t="s">
        <v>2</v>
      </c>
      <c r="C39" s="2">
        <f t="shared" ca="1" si="0"/>
        <v>45264</v>
      </c>
      <c r="D39" s="1" t="str">
        <f>IF(Raw!E39="", "", Raw!E39)</f>
        <v>gcu796</v>
      </c>
      <c r="E39" s="1">
        <f>IF(Raw!F39="", "", Raw!F39)</f>
        <v>2011</v>
      </c>
      <c r="F39" s="1" t="str">
        <f>Raw!G39</f>
        <v>Nissan</v>
      </c>
      <c r="G39" s="1" t="str">
        <f>Raw!H39</f>
        <v>Pathfinder</v>
      </c>
      <c r="H39" s="1" t="str">
        <f>IF(Raw!I39="", "", Raw!I39)</f>
        <v>Ti</v>
      </c>
      <c r="I39" s="1" t="str">
        <f>Raw!K39</f>
        <v>Wagon</v>
      </c>
      <c r="J39" s="1" t="str">
        <f>Raw!N39</f>
        <v>Turbo Intercooled</v>
      </c>
      <c r="K39" s="1">
        <f>IF(Raw!O39="","", Raw!O39)</f>
        <v>2488</v>
      </c>
      <c r="L39" s="1" t="str">
        <f>Raw!L39</f>
        <v>5 Sp Automatic</v>
      </c>
      <c r="M39" s="1" t="str">
        <f>Raw!M39</f>
        <v>Diesel</v>
      </c>
      <c r="N39" s="1" t="s">
        <v>6350</v>
      </c>
      <c r="O39" s="1" t="s">
        <v>6373</v>
      </c>
      <c r="P39" s="1" t="s">
        <v>6349</v>
      </c>
      <c r="Q39" s="1" t="s">
        <v>6350</v>
      </c>
      <c r="R39" s="8" t="str">
        <f>IF(Raw!Q39="", "", Raw!Q39)</f>
        <v/>
      </c>
      <c r="S39" s="8">
        <f>IF(Raw!R39="", "", Raw!R39)</f>
        <v>150</v>
      </c>
      <c r="T39" s="1" t="str">
        <f>Raw!S39</f>
        <v>MAKETU</v>
      </c>
      <c r="U39" s="1" t="str">
        <f>IF(Raw!T39="", "", Raw!T39)</f>
        <v>ROAD</v>
      </c>
      <c r="V39" s="1" t="str">
        <f>IF(Raw!U39="", "", Raw!U39)</f>
        <v xml:space="preserve">DRURY </v>
      </c>
      <c r="W39" s="9" t="str">
        <f>IF(Raw!V39="", "", RIGHT("0"&amp;Raw!V39, 4))</f>
        <v/>
      </c>
      <c r="X39" s="1" t="str">
        <f>IF(Raw!W39="", "", Raw!W39)</f>
        <v xml:space="preserve"> AUCKLAND</v>
      </c>
      <c r="Y39" s="9">
        <f>Raw!Y39</f>
        <v>32</v>
      </c>
      <c r="Z39" s="2">
        <f t="shared" ca="1" si="1"/>
        <v>33576</v>
      </c>
      <c r="AA39" s="1" t="str">
        <f>Raw!Z39</f>
        <v>NEW ZEALAND FULL LICENCE</v>
      </c>
      <c r="AB39" s="9">
        <f t="shared" si="2"/>
        <v>4</v>
      </c>
      <c r="AC39" s="1">
        <v>16</v>
      </c>
      <c r="AD39" s="1" t="str">
        <f>Raw!AA39</f>
        <v>MALE</v>
      </c>
      <c r="AE39" s="1" t="str">
        <f>Raw!AB39</f>
        <v>YES</v>
      </c>
      <c r="AF39" s="1">
        <f>IF(Raw!AE39="", 0, 1)</f>
        <v>0</v>
      </c>
      <c r="AG39" s="1" t="str">
        <f t="shared" si="3"/>
        <v>No</v>
      </c>
      <c r="AH39" s="1" t="str">
        <f t="shared" si="4"/>
        <v>No</v>
      </c>
      <c r="AI39" s="1" t="str">
        <f t="shared" si="5"/>
        <v>No</v>
      </c>
      <c r="AJ39" s="1" t="str">
        <f>IF(Raw!AE39="", "", Raw!AE39)</f>
        <v/>
      </c>
      <c r="AK39" s="2" t="str">
        <f t="shared" ca="1" si="6"/>
        <v/>
      </c>
      <c r="AL39" s="1" t="str">
        <f>IF(Raw!AF39="", "", Raw!AF39)</f>
        <v/>
      </c>
      <c r="AM39" s="1" t="s">
        <v>6350</v>
      </c>
      <c r="AN39" s="1" t="s">
        <v>6350</v>
      </c>
      <c r="AO39" s="1" t="s">
        <v>6349</v>
      </c>
      <c r="AP39" s="1">
        <f>Raw!AH39</f>
        <v>38020</v>
      </c>
      <c r="AQ39" s="1">
        <v>500</v>
      </c>
      <c r="AR39" s="1" t="s">
        <v>6350</v>
      </c>
      <c r="AS39" s="1" t="s">
        <v>6350</v>
      </c>
      <c r="AT39" s="1" t="s">
        <v>6350</v>
      </c>
    </row>
    <row r="40" spans="1:46" ht="12.75" x14ac:dyDescent="0.2">
      <c r="A40" s="1">
        <v>10039</v>
      </c>
      <c r="B40" s="1" t="s">
        <v>2</v>
      </c>
      <c r="C40" s="2">
        <f t="shared" ca="1" si="0"/>
        <v>45264</v>
      </c>
      <c r="D40" s="1" t="str">
        <f>IF(Raw!E40="", "", Raw!E40)</f>
        <v>ezw675</v>
      </c>
      <c r="E40" s="1">
        <f>IF(Raw!F40="", "", Raw!F40)</f>
        <v>2009</v>
      </c>
      <c r="F40" s="1" t="str">
        <f>Raw!G40</f>
        <v>Mazda</v>
      </c>
      <c r="G40" s="1" t="str">
        <f>Raw!H40</f>
        <v>Mazda3</v>
      </c>
      <c r="H40" s="1" t="str">
        <f>IF(Raw!I40="", "", Raw!I40)</f>
        <v>GLX</v>
      </c>
      <c r="I40" s="1" t="str">
        <f>Raw!K40</f>
        <v>Hatchback</v>
      </c>
      <c r="J40" s="1" t="str">
        <f>Raw!N40</f>
        <v>Aspirated</v>
      </c>
      <c r="K40" s="1">
        <f>IF(Raw!O40="","", Raw!O40)</f>
        <v>1999</v>
      </c>
      <c r="L40" s="1" t="str">
        <f>Raw!L40</f>
        <v>5 Sp Sports Automatic</v>
      </c>
      <c r="M40" s="1" t="str">
        <f>Raw!M40</f>
        <v>Petrol - Unleaded ULP</v>
      </c>
      <c r="N40" s="1" t="s">
        <v>6350</v>
      </c>
      <c r="O40" s="1" t="s">
        <v>6373</v>
      </c>
      <c r="P40" s="1" t="s">
        <v>6349</v>
      </c>
      <c r="Q40" s="1" t="s">
        <v>6350</v>
      </c>
      <c r="R40" s="8" t="str">
        <f>IF(Raw!Q40="", "", Raw!Q40)</f>
        <v/>
      </c>
      <c r="S40" s="8">
        <f>IF(Raw!R40="", "", Raw!R40)</f>
        <v>12</v>
      </c>
      <c r="T40" s="1" t="str">
        <f>Raw!S40</f>
        <v>VALDERAMA</v>
      </c>
      <c r="U40" s="1" t="str">
        <f>IF(Raw!T40="", "", Raw!T40)</f>
        <v>DRIVE</v>
      </c>
      <c r="V40" s="1" t="str">
        <f>IF(Raw!U40="", "", Raw!U40)</f>
        <v xml:space="preserve">FLAT BUSH </v>
      </c>
      <c r="W40" s="9" t="str">
        <f>IF(Raw!V40="", "", RIGHT("0"&amp;Raw!V40, 4))</f>
        <v/>
      </c>
      <c r="X40" s="1" t="str">
        <f>IF(Raw!W40="", "", Raw!W40)</f>
        <v xml:space="preserve"> AUCKLAND</v>
      </c>
      <c r="Y40" s="9">
        <f>Raw!Y40</f>
        <v>23</v>
      </c>
      <c r="Z40" s="2">
        <f t="shared" ca="1" si="1"/>
        <v>36864</v>
      </c>
      <c r="AA40" s="1" t="str">
        <f>Raw!Z40</f>
        <v>RESTRICTED LICENCE</v>
      </c>
      <c r="AB40" s="9">
        <f t="shared" si="2"/>
        <v>4</v>
      </c>
      <c r="AC40" s="1">
        <v>16</v>
      </c>
      <c r="AD40" s="1" t="str">
        <f>Raw!AA40</f>
        <v>FEMALE</v>
      </c>
      <c r="AE40" s="1" t="str">
        <f>Raw!AB40</f>
        <v>YES</v>
      </c>
      <c r="AF40" s="1">
        <f>IF(Raw!AE40="", 0, 1)</f>
        <v>0</v>
      </c>
      <c r="AG40" s="1" t="str">
        <f t="shared" si="3"/>
        <v>No</v>
      </c>
      <c r="AH40" s="1" t="str">
        <f t="shared" si="4"/>
        <v>No</v>
      </c>
      <c r="AI40" s="1" t="str">
        <f t="shared" si="5"/>
        <v>No</v>
      </c>
      <c r="AJ40" s="1" t="str">
        <f>IF(Raw!AE40="", "", Raw!AE40)</f>
        <v/>
      </c>
      <c r="AK40" s="2" t="str">
        <f t="shared" ca="1" si="6"/>
        <v/>
      </c>
      <c r="AL40" s="1" t="str">
        <f>IF(Raw!AF40="", "", Raw!AF40)</f>
        <v/>
      </c>
      <c r="AM40" s="1" t="s">
        <v>6350</v>
      </c>
      <c r="AN40" s="1" t="s">
        <v>6350</v>
      </c>
      <c r="AO40" s="1" t="s">
        <v>6349</v>
      </c>
      <c r="AP40" s="1">
        <f>Raw!AH40</f>
        <v>11900</v>
      </c>
      <c r="AQ40" s="1">
        <v>500</v>
      </c>
      <c r="AR40" s="1" t="s">
        <v>6350</v>
      </c>
      <c r="AS40" s="1" t="s">
        <v>6350</v>
      </c>
      <c r="AT40" s="1" t="s">
        <v>6350</v>
      </c>
    </row>
    <row r="41" spans="1:46" ht="12.75" x14ac:dyDescent="0.2">
      <c r="A41" s="1">
        <v>10040</v>
      </c>
      <c r="B41" s="1" t="s">
        <v>2</v>
      </c>
      <c r="C41" s="2">
        <f t="shared" ca="1" si="0"/>
        <v>45264</v>
      </c>
      <c r="D41" s="1" t="str">
        <f>IF(Raw!E41="", "", Raw!E41)</f>
        <v>kmw47</v>
      </c>
      <c r="E41" s="1">
        <f>IF(Raw!F41="", "", Raw!F41)</f>
        <v>2011</v>
      </c>
      <c r="F41" s="1" t="str">
        <f>Raw!G41</f>
        <v>Holden Special Vehicles</v>
      </c>
      <c r="G41" s="1" t="str">
        <f>Raw!H41</f>
        <v>Maloo</v>
      </c>
      <c r="H41" s="1" t="str">
        <f>IF(Raw!I41="", "", Raw!I41)</f>
        <v>R8</v>
      </c>
      <c r="I41" s="1" t="str">
        <f>Raw!K41</f>
        <v>Utility</v>
      </c>
      <c r="J41" s="1" t="str">
        <f>Raw!N41</f>
        <v>Aspirated</v>
      </c>
      <c r="K41" s="1">
        <f>IF(Raw!O41="","", Raw!O41)</f>
        <v>6162</v>
      </c>
      <c r="L41" s="1" t="str">
        <f>Raw!L41</f>
        <v>6 Sp Manual</v>
      </c>
      <c r="M41" s="1" t="str">
        <f>Raw!M41</f>
        <v>Petrol - Premium ULP</v>
      </c>
      <c r="N41" s="1" t="s">
        <v>6350</v>
      </c>
      <c r="O41" s="1" t="s">
        <v>6373</v>
      </c>
      <c r="P41" s="1" t="s">
        <v>6349</v>
      </c>
      <c r="Q41" s="1" t="s">
        <v>6350</v>
      </c>
      <c r="R41" s="8" t="str">
        <f>IF(Raw!Q41="", "", Raw!Q41)</f>
        <v>A</v>
      </c>
      <c r="S41" s="8">
        <f>IF(Raw!R41="", "", Raw!R41)</f>
        <v>38</v>
      </c>
      <c r="T41" s="1" t="str">
        <f>Raw!S41</f>
        <v>MALTBY</v>
      </c>
      <c r="U41" s="1" t="str">
        <f>IF(Raw!T41="", "", Raw!T41)</f>
        <v>STREET</v>
      </c>
      <c r="V41" s="1" t="str">
        <f>IF(Raw!U41="", "", Raw!U41)</f>
        <v xml:space="preserve">MEEANEE </v>
      </c>
      <c r="W41" s="9" t="str">
        <f>IF(Raw!V41="", "", RIGHT("0"&amp;Raw!V41, 4))</f>
        <v/>
      </c>
      <c r="X41" s="1" t="str">
        <f>IF(Raw!W41="", "", Raw!W41)</f>
        <v xml:space="preserve"> HAWKE'S BAY</v>
      </c>
      <c r="Y41" s="9">
        <f>Raw!Y41</f>
        <v>43</v>
      </c>
      <c r="Z41" s="2">
        <f t="shared" ca="1" si="1"/>
        <v>29559</v>
      </c>
      <c r="AA41" s="1" t="str">
        <f>Raw!Z41</f>
        <v>NEW ZEALAND FULL LICENCE</v>
      </c>
      <c r="AB41" s="9">
        <f t="shared" si="2"/>
        <v>4</v>
      </c>
      <c r="AC41" s="1">
        <v>16</v>
      </c>
      <c r="AD41" s="1" t="str">
        <f>Raw!AA41</f>
        <v>FEMALE</v>
      </c>
      <c r="AE41" s="1" t="str">
        <f>Raw!AB41</f>
        <v>NO</v>
      </c>
      <c r="AF41" s="1">
        <f>IF(Raw!AE41="", 0, 1)</f>
        <v>1</v>
      </c>
      <c r="AG41" s="1" t="str">
        <f t="shared" si="3"/>
        <v>Yes</v>
      </c>
      <c r="AH41" s="1" t="str">
        <f t="shared" si="4"/>
        <v>Yes</v>
      </c>
      <c r="AI41" s="1" t="str">
        <f t="shared" si="5"/>
        <v>Yes</v>
      </c>
      <c r="AJ41" s="1">
        <f>IF(Raw!AE41="", "", Raw!AE41)</f>
        <v>13</v>
      </c>
      <c r="AK41" s="2">
        <f t="shared" ca="1" si="6"/>
        <v>44895</v>
      </c>
      <c r="AL41" s="1" t="str">
        <f>IF(Raw!AF41="", "", Raw!AF41)</f>
        <v>Not at fault - other vehicle involved</v>
      </c>
      <c r="AM41" s="1" t="s">
        <v>6350</v>
      </c>
      <c r="AN41" s="1" t="s">
        <v>6350</v>
      </c>
      <c r="AO41" s="1" t="s">
        <v>6349</v>
      </c>
      <c r="AP41" s="1">
        <f>Raw!AH41</f>
        <v>54475</v>
      </c>
      <c r="AQ41" s="1">
        <v>500</v>
      </c>
      <c r="AR41" s="1" t="s">
        <v>6350</v>
      </c>
      <c r="AS41" s="1" t="s">
        <v>6350</v>
      </c>
      <c r="AT41" s="1" t="s">
        <v>6350</v>
      </c>
    </row>
    <row r="42" spans="1:46" ht="12.75" x14ac:dyDescent="0.2">
      <c r="A42" s="1">
        <v>10041</v>
      </c>
      <c r="B42" s="1" t="s">
        <v>2</v>
      </c>
      <c r="C42" s="2">
        <f t="shared" ca="1" si="0"/>
        <v>45264</v>
      </c>
      <c r="D42" s="1" t="str">
        <f>IF(Raw!E42="", "", Raw!E42)</f>
        <v/>
      </c>
      <c r="E42" s="1">
        <f>IF(Raw!F42="", "", Raw!F42)</f>
        <v>2005</v>
      </c>
      <c r="F42" s="1" t="str">
        <f>Raw!G42</f>
        <v>Toyota</v>
      </c>
      <c r="G42" s="1" t="str">
        <f>Raw!H42</f>
        <v>Highlander</v>
      </c>
      <c r="H42" s="1" t="str">
        <f>IF(Raw!I42="", "", Raw!I42)</f>
        <v>Limited</v>
      </c>
      <c r="I42" s="1" t="str">
        <f>Raw!K42</f>
        <v>Wagon</v>
      </c>
      <c r="J42" s="1" t="str">
        <f>Raw!N42</f>
        <v>Aspirated</v>
      </c>
      <c r="K42" s="1">
        <f>IF(Raw!O42="","", Raw!O42)</f>
        <v>3311</v>
      </c>
      <c r="L42" s="1" t="str">
        <f>Raw!L42</f>
        <v>4 Sp Automatic</v>
      </c>
      <c r="M42" s="1" t="str">
        <f>Raw!M42</f>
        <v>Petrol</v>
      </c>
      <c r="N42" s="1" t="s">
        <v>6350</v>
      </c>
      <c r="O42" s="1" t="s">
        <v>6373</v>
      </c>
      <c r="P42" s="1" t="s">
        <v>6349</v>
      </c>
      <c r="Q42" s="1" t="s">
        <v>6350</v>
      </c>
      <c r="R42" s="8" t="str">
        <f>IF(Raw!Q42="", "", Raw!Q42)</f>
        <v/>
      </c>
      <c r="S42" s="8">
        <f>IF(Raw!R42="", "", Raw!R42)</f>
        <v>63</v>
      </c>
      <c r="T42" s="1" t="str">
        <f>Raw!S42</f>
        <v>MARAETAI SCHOOL</v>
      </c>
      <c r="U42" s="1" t="str">
        <f>IF(Raw!T42="", "", Raw!T42)</f>
        <v>ROAD</v>
      </c>
      <c r="V42" s="1" t="str">
        <f>IF(Raw!U42="", "", Raw!U42)</f>
        <v xml:space="preserve">MARAETAI </v>
      </c>
      <c r="W42" s="9" t="str">
        <f>IF(Raw!V42="", "", RIGHT("0"&amp;Raw!V42, 4))</f>
        <v>2018</v>
      </c>
      <c r="X42" s="1" t="str">
        <f>IF(Raw!W42="", "", Raw!W42)</f>
        <v xml:space="preserve"> AUCKLAND</v>
      </c>
      <c r="Y42" s="9">
        <f>Raw!Y42</f>
        <v>39</v>
      </c>
      <c r="Z42" s="2">
        <f t="shared" ca="1" si="1"/>
        <v>31020</v>
      </c>
      <c r="AA42" s="1" t="str">
        <f>Raw!Z42</f>
        <v>NEW ZEALAND FULL LICENCE</v>
      </c>
      <c r="AB42" s="9">
        <f t="shared" si="2"/>
        <v>4</v>
      </c>
      <c r="AC42" s="1">
        <v>16</v>
      </c>
      <c r="AD42" s="1" t="str">
        <f>Raw!AA42</f>
        <v>FEMALE</v>
      </c>
      <c r="AE42" s="1" t="str">
        <f>Raw!AB42</f>
        <v>NO</v>
      </c>
      <c r="AF42" s="1">
        <f>IF(Raw!AE42="", 0, 1)</f>
        <v>1</v>
      </c>
      <c r="AG42" s="1" t="str">
        <f t="shared" si="3"/>
        <v>Yes</v>
      </c>
      <c r="AH42" s="1" t="str">
        <f t="shared" si="4"/>
        <v>Yes</v>
      </c>
      <c r="AI42" s="1" t="str">
        <f t="shared" si="5"/>
        <v>Yes</v>
      </c>
      <c r="AJ42" s="1">
        <f>IF(Raw!AE42="", "", Raw!AE42)</f>
        <v>10</v>
      </c>
      <c r="AK42" s="2">
        <f t="shared" ca="1" si="6"/>
        <v>44985</v>
      </c>
      <c r="AL42" s="1" t="str">
        <f>IF(Raw!AF42="", "", Raw!AF42)</f>
        <v>At fault - other vehicle involved</v>
      </c>
      <c r="AM42" s="1" t="s">
        <v>6350</v>
      </c>
      <c r="AN42" s="1" t="s">
        <v>6350</v>
      </c>
      <c r="AO42" s="1" t="s">
        <v>6349</v>
      </c>
      <c r="AP42" s="1">
        <f>Raw!AH42</f>
        <v>12150</v>
      </c>
      <c r="AQ42" s="1">
        <v>500</v>
      </c>
      <c r="AR42" s="1" t="s">
        <v>6350</v>
      </c>
      <c r="AS42" s="1" t="s">
        <v>6350</v>
      </c>
      <c r="AT42" s="1" t="s">
        <v>6350</v>
      </c>
    </row>
    <row r="43" spans="1:46" ht="12.75" x14ac:dyDescent="0.2">
      <c r="A43" s="1">
        <v>10042</v>
      </c>
      <c r="B43" s="1" t="s">
        <v>2</v>
      </c>
      <c r="C43" s="2">
        <f t="shared" ca="1" si="0"/>
        <v>45264</v>
      </c>
      <c r="D43" s="1" t="str">
        <f>IF(Raw!E43="", "", Raw!E43)</f>
        <v>EGH236</v>
      </c>
      <c r="E43" s="1">
        <f>IF(Raw!F43="", "", Raw!F43)</f>
        <v>2007</v>
      </c>
      <c r="F43" s="1" t="str">
        <f>Raw!G43</f>
        <v>Toyota</v>
      </c>
      <c r="G43" s="1" t="str">
        <f>Raw!H43</f>
        <v>Yaris</v>
      </c>
      <c r="H43" s="1" t="str">
        <f>IF(Raw!I43="", "", Raw!I43)</f>
        <v/>
      </c>
      <c r="I43" s="1" t="str">
        <f>Raw!K43</f>
        <v>Hatchback</v>
      </c>
      <c r="J43" s="1" t="str">
        <f>Raw!N43</f>
        <v>Aspirated</v>
      </c>
      <c r="K43" s="1">
        <f>IF(Raw!O43="","", Raw!O43)</f>
        <v>1496</v>
      </c>
      <c r="L43" s="1" t="str">
        <f>Raw!L43</f>
        <v>4 Sp Automatic</v>
      </c>
      <c r="M43" s="1" t="str">
        <f>Raw!M43</f>
        <v>Petrol - Unleaded ULP</v>
      </c>
      <c r="N43" s="1" t="s">
        <v>6350</v>
      </c>
      <c r="O43" s="1" t="s">
        <v>6373</v>
      </c>
      <c r="P43" s="1" t="s">
        <v>6349</v>
      </c>
      <c r="Q43" s="1" t="s">
        <v>6350</v>
      </c>
      <c r="R43" s="8" t="str">
        <f>IF(Raw!Q43="", "", Raw!Q43)</f>
        <v/>
      </c>
      <c r="S43" s="8" t="str">
        <f>IF(Raw!R43="", "", Raw!R43)</f>
        <v>1A</v>
      </c>
      <c r="T43" s="1" t="str">
        <f>Raw!S43</f>
        <v>ANNE</v>
      </c>
      <c r="U43" s="1" t="str">
        <f>IF(Raw!T43="", "", Raw!T43)</f>
        <v>ROAD</v>
      </c>
      <c r="V43" s="1" t="str">
        <f>IF(Raw!U43="", "", Raw!U43)</f>
        <v xml:space="preserve">HILLCREST </v>
      </c>
      <c r="W43" s="9" t="str">
        <f>IF(Raw!V43="", "", RIGHT("0"&amp;Raw!V43, 4))</f>
        <v>0627</v>
      </c>
      <c r="X43" s="1" t="str">
        <f>IF(Raw!W43="", "", Raw!W43)</f>
        <v xml:space="preserve"> AUCKLAND</v>
      </c>
      <c r="Y43" s="9">
        <f>Raw!Y43</f>
        <v>37</v>
      </c>
      <c r="Z43" s="2">
        <f t="shared" ca="1" si="1"/>
        <v>31750</v>
      </c>
      <c r="AA43" s="1" t="str">
        <f>Raw!Z43</f>
        <v>NEW ZEALAND FULL LICENCE</v>
      </c>
      <c r="AB43" s="9">
        <f t="shared" si="2"/>
        <v>4</v>
      </c>
      <c r="AC43" s="1">
        <v>16</v>
      </c>
      <c r="AD43" s="1" t="str">
        <f>Raw!AA43</f>
        <v>FEMALE</v>
      </c>
      <c r="AE43" s="1" t="str">
        <f>Raw!AB43</f>
        <v>NO</v>
      </c>
      <c r="AF43" s="1">
        <f>IF(Raw!AE43="", 0, 1)</f>
        <v>0</v>
      </c>
      <c r="AG43" s="1" t="str">
        <f t="shared" si="3"/>
        <v>No</v>
      </c>
      <c r="AH43" s="1" t="str">
        <f t="shared" si="4"/>
        <v>No</v>
      </c>
      <c r="AI43" s="1" t="str">
        <f t="shared" si="5"/>
        <v>No</v>
      </c>
      <c r="AJ43" s="1" t="str">
        <f>IF(Raw!AE43="", "", Raw!AE43)</f>
        <v/>
      </c>
      <c r="AK43" s="2" t="str">
        <f t="shared" ca="1" si="6"/>
        <v/>
      </c>
      <c r="AL43" s="1" t="str">
        <f>IF(Raw!AF43="", "", Raw!AF43)</f>
        <v/>
      </c>
      <c r="AM43" s="1" t="s">
        <v>6350</v>
      </c>
      <c r="AN43" s="1" t="s">
        <v>6350</v>
      </c>
      <c r="AO43" s="1" t="s">
        <v>6349</v>
      </c>
      <c r="AP43" s="1">
        <f>Raw!AH43</f>
        <v>7945</v>
      </c>
      <c r="AQ43" s="1">
        <v>500</v>
      </c>
      <c r="AR43" s="1" t="s">
        <v>6350</v>
      </c>
      <c r="AS43" s="1" t="s">
        <v>6350</v>
      </c>
      <c r="AT43" s="1" t="s">
        <v>6350</v>
      </c>
    </row>
    <row r="44" spans="1:46" ht="12.75" x14ac:dyDescent="0.2">
      <c r="A44" s="1">
        <v>10043</v>
      </c>
      <c r="B44" s="1" t="s">
        <v>2</v>
      </c>
      <c r="C44" s="2">
        <f t="shared" ca="1" si="0"/>
        <v>45264</v>
      </c>
      <c r="D44" s="1" t="str">
        <f>IF(Raw!E44="", "", Raw!E44)</f>
        <v>jnr465</v>
      </c>
      <c r="E44" s="1">
        <f>IF(Raw!F44="", "", Raw!F44)</f>
        <v>2007</v>
      </c>
      <c r="F44" s="1" t="str">
        <f>Raw!G44</f>
        <v>Kia</v>
      </c>
      <c r="G44" s="1" t="str">
        <f>Raw!H44</f>
        <v>Picanto</v>
      </c>
      <c r="H44" s="1" t="str">
        <f>IF(Raw!I44="", "", Raw!I44)</f>
        <v/>
      </c>
      <c r="I44" s="1" t="str">
        <f>Raw!K44</f>
        <v>Hatchback</v>
      </c>
      <c r="J44" s="1" t="str">
        <f>Raw!N44</f>
        <v>Aspirated</v>
      </c>
      <c r="K44" s="1">
        <f>IF(Raw!O44="","", Raw!O44)</f>
        <v>1086</v>
      </c>
      <c r="L44" s="1" t="str">
        <f>Raw!L44</f>
        <v>4 Sp Automatic</v>
      </c>
      <c r="M44" s="1" t="str">
        <f>Raw!M44</f>
        <v>Petrol</v>
      </c>
      <c r="N44" s="1" t="s">
        <v>6350</v>
      </c>
      <c r="O44" s="1" t="s">
        <v>6373</v>
      </c>
      <c r="P44" s="1" t="s">
        <v>6349</v>
      </c>
      <c r="Q44" s="1" t="s">
        <v>6350</v>
      </c>
      <c r="R44" s="8" t="str">
        <f>IF(Raw!Q44="", "", Raw!Q44)</f>
        <v/>
      </c>
      <c r="S44" s="8">
        <f>IF(Raw!R44="", "", Raw!R44)</f>
        <v>157</v>
      </c>
      <c r="T44" s="1" t="str">
        <f>Raw!S44</f>
        <v>ROEBUCK</v>
      </c>
      <c r="U44" s="1" t="str">
        <f>IF(Raw!T44="", "", Raw!T44)</f>
        <v>ROAD</v>
      </c>
      <c r="V44" s="1" t="str">
        <f>IF(Raw!U44="", "", Raw!U44)</f>
        <v xml:space="preserve">TE HAPARA </v>
      </c>
      <c r="W44" s="9" t="str">
        <f>IF(Raw!V44="", "", RIGHT("0"&amp;Raw!V44, 4))</f>
        <v>4010</v>
      </c>
      <c r="X44" s="1" t="str">
        <f>IF(Raw!W44="", "", Raw!W44)</f>
        <v xml:space="preserve"> GISBORNE</v>
      </c>
      <c r="Y44" s="9">
        <f>Raw!Y44</f>
        <v>65</v>
      </c>
      <c r="Z44" s="2">
        <f t="shared" ca="1" si="1"/>
        <v>21523</v>
      </c>
      <c r="AA44" s="1" t="str">
        <f>Raw!Z44</f>
        <v>NEW ZEALAND FULL LICENCE</v>
      </c>
      <c r="AB44" s="9">
        <f t="shared" si="2"/>
        <v>4</v>
      </c>
      <c r="AC44" s="1">
        <v>16</v>
      </c>
      <c r="AD44" s="1" t="str">
        <f>Raw!AA44</f>
        <v>FEMALE</v>
      </c>
      <c r="AE44" s="1" t="str">
        <f>Raw!AB44</f>
        <v>NO</v>
      </c>
      <c r="AF44" s="1">
        <f>IF(Raw!AE44="", 0, 1)</f>
        <v>0</v>
      </c>
      <c r="AG44" s="1" t="str">
        <f t="shared" si="3"/>
        <v>No</v>
      </c>
      <c r="AH44" s="1" t="str">
        <f t="shared" si="4"/>
        <v>No</v>
      </c>
      <c r="AI44" s="1" t="str">
        <f t="shared" si="5"/>
        <v>No</v>
      </c>
      <c r="AJ44" s="1" t="str">
        <f>IF(Raw!AE44="", "", Raw!AE44)</f>
        <v/>
      </c>
      <c r="AK44" s="2" t="str">
        <f t="shared" ca="1" si="6"/>
        <v/>
      </c>
      <c r="AL44" s="1" t="str">
        <f>IF(Raw!AF44="", "", Raw!AF44)</f>
        <v/>
      </c>
      <c r="AM44" s="1" t="s">
        <v>6350</v>
      </c>
      <c r="AN44" s="1" t="s">
        <v>6350</v>
      </c>
      <c r="AO44" s="1" t="s">
        <v>6349</v>
      </c>
      <c r="AP44" s="1">
        <f>Raw!AH44</f>
        <v>6315</v>
      </c>
      <c r="AQ44" s="1">
        <v>500</v>
      </c>
      <c r="AR44" s="1" t="s">
        <v>6350</v>
      </c>
      <c r="AS44" s="1" t="s">
        <v>6350</v>
      </c>
      <c r="AT44" s="1" t="s">
        <v>6350</v>
      </c>
    </row>
    <row r="45" spans="1:46" ht="12.75" x14ac:dyDescent="0.2">
      <c r="A45" s="1">
        <v>10044</v>
      </c>
      <c r="B45" s="1" t="s">
        <v>2</v>
      </c>
      <c r="C45" s="2">
        <f t="shared" ca="1" si="0"/>
        <v>45264</v>
      </c>
      <c r="D45" s="1" t="str">
        <f>IF(Raw!E45="", "", Raw!E45)</f>
        <v/>
      </c>
      <c r="E45" s="1">
        <f>IF(Raw!F45="", "", Raw!F45)</f>
        <v>2008</v>
      </c>
      <c r="F45" s="1" t="str">
        <f>Raw!G45</f>
        <v>Peugeot</v>
      </c>
      <c r="G45" s="1">
        <f>Raw!H45</f>
        <v>307</v>
      </c>
      <c r="H45" s="1" t="str">
        <f>IF(Raw!I45="", "", Raw!I45)</f>
        <v>Leisure</v>
      </c>
      <c r="I45" s="1" t="str">
        <f>Raw!K45</f>
        <v>Wagon</v>
      </c>
      <c r="J45" s="1" t="str">
        <f>Raw!N45</f>
        <v>Aspirated</v>
      </c>
      <c r="K45" s="1">
        <f>IF(Raw!O45="","", Raw!O45)</f>
        <v>1997</v>
      </c>
      <c r="L45" s="1" t="str">
        <f>Raw!L45</f>
        <v>4 Sp Automatic</v>
      </c>
      <c r="M45" s="1" t="str">
        <f>Raw!M45</f>
        <v>Petrol - Premium ULP</v>
      </c>
      <c r="N45" s="1" t="s">
        <v>6350</v>
      </c>
      <c r="O45" s="1" t="s">
        <v>6373</v>
      </c>
      <c r="P45" s="1" t="s">
        <v>6349</v>
      </c>
      <c r="Q45" s="1" t="s">
        <v>6350</v>
      </c>
      <c r="R45" s="8" t="str">
        <f>IF(Raw!Q45="", "", Raw!Q45)</f>
        <v/>
      </c>
      <c r="S45" s="8">
        <f>IF(Raw!R45="", "", Raw!R45)</f>
        <v>57</v>
      </c>
      <c r="T45" s="1" t="str">
        <f>Raw!S45</f>
        <v>BATHURST</v>
      </c>
      <c r="U45" s="1" t="str">
        <f>IF(Raw!T45="", "", Raw!T45)</f>
        <v>CRESCENT</v>
      </c>
      <c r="V45" s="1" t="str">
        <f>IF(Raw!U45="", "", Raw!U45)</f>
        <v xml:space="preserve">PYES PA </v>
      </c>
      <c r="W45" s="9" t="str">
        <f>IF(Raw!V45="", "", RIGHT("0"&amp;Raw!V45, 4))</f>
        <v>3112</v>
      </c>
      <c r="X45" s="1" t="str">
        <f>IF(Raw!W45="", "", Raw!W45)</f>
        <v xml:space="preserve"> BAY OF PLENTY</v>
      </c>
      <c r="Y45" s="9">
        <f>Raw!Y45</f>
        <v>48</v>
      </c>
      <c r="Z45" s="2">
        <f t="shared" ca="1" si="1"/>
        <v>27732</v>
      </c>
      <c r="AA45" s="1" t="str">
        <f>Raw!Z45</f>
        <v>NEW ZEALAND FULL LICENCE</v>
      </c>
      <c r="AB45" s="9">
        <f t="shared" si="2"/>
        <v>4</v>
      </c>
      <c r="AC45" s="1">
        <v>16</v>
      </c>
      <c r="AD45" s="1" t="str">
        <f>Raw!AA45</f>
        <v>MALE</v>
      </c>
      <c r="AE45" s="1" t="str">
        <f>Raw!AB45</f>
        <v>NO</v>
      </c>
      <c r="AF45" s="1">
        <f>IF(Raw!AE45="", 0, 1)</f>
        <v>0</v>
      </c>
      <c r="AG45" s="1" t="str">
        <f t="shared" si="3"/>
        <v>No</v>
      </c>
      <c r="AH45" s="1" t="str">
        <f t="shared" si="4"/>
        <v>No</v>
      </c>
      <c r="AI45" s="1" t="str">
        <f t="shared" si="5"/>
        <v>No</v>
      </c>
      <c r="AJ45" s="1" t="str">
        <f>IF(Raw!AE45="", "", Raw!AE45)</f>
        <v/>
      </c>
      <c r="AK45" s="2" t="str">
        <f t="shared" ca="1" si="6"/>
        <v/>
      </c>
      <c r="AL45" s="1" t="str">
        <f>IF(Raw!AF45="", "", Raw!AF45)</f>
        <v/>
      </c>
      <c r="AM45" s="1" t="s">
        <v>6350</v>
      </c>
      <c r="AN45" s="1" t="s">
        <v>6350</v>
      </c>
      <c r="AO45" s="1" t="s">
        <v>6349</v>
      </c>
      <c r="AP45" s="1">
        <f>Raw!AH45</f>
        <v>9370</v>
      </c>
      <c r="AQ45" s="1">
        <v>500</v>
      </c>
      <c r="AR45" s="1" t="s">
        <v>6350</v>
      </c>
      <c r="AS45" s="1" t="s">
        <v>6350</v>
      </c>
      <c r="AT45" s="1" t="s">
        <v>6350</v>
      </c>
    </row>
    <row r="46" spans="1:46" ht="12.75" x14ac:dyDescent="0.2">
      <c r="A46" s="1">
        <v>10045</v>
      </c>
      <c r="B46" s="1" t="s">
        <v>2</v>
      </c>
      <c r="C46" s="2">
        <f t="shared" ca="1" si="0"/>
        <v>45264</v>
      </c>
      <c r="D46" s="1" t="str">
        <f>IF(Raw!E46="", "", Raw!E46)</f>
        <v/>
      </c>
      <c r="E46" s="1">
        <f>IF(Raw!F46="", "", Raw!F46)</f>
        <v>2006</v>
      </c>
      <c r="F46" s="1" t="str">
        <f>Raw!G46</f>
        <v>Mitsubishi</v>
      </c>
      <c r="G46" s="1" t="str">
        <f>Raw!H46</f>
        <v>Outlander</v>
      </c>
      <c r="H46" s="1" t="str">
        <f>IF(Raw!I46="", "", Raw!I46)</f>
        <v>G</v>
      </c>
      <c r="I46" s="1" t="str">
        <f>Raw!K46</f>
        <v>Wagon</v>
      </c>
      <c r="J46" s="1" t="str">
        <f>Raw!N46</f>
        <v>Aspirated</v>
      </c>
      <c r="K46" s="1">
        <f>IF(Raw!O46="","", Raw!O46)</f>
        <v>2378</v>
      </c>
      <c r="L46" s="1" t="str">
        <f>Raw!L46</f>
        <v>6 Sp Constantly Variable Transmission</v>
      </c>
      <c r="M46" s="1" t="str">
        <f>Raw!M46</f>
        <v>Petrol - Unleaded ULP</v>
      </c>
      <c r="N46" s="1" t="s">
        <v>6350</v>
      </c>
      <c r="O46" s="1" t="s">
        <v>6373</v>
      </c>
      <c r="P46" s="1" t="s">
        <v>6349</v>
      </c>
      <c r="Q46" s="1" t="s">
        <v>6350</v>
      </c>
      <c r="R46" s="8" t="str">
        <f>IF(Raw!Q46="", "", Raw!Q46)</f>
        <v/>
      </c>
      <c r="S46" s="8" t="str">
        <f>IF(Raw!R46="", "", Raw!R46)</f>
        <v>34A</v>
      </c>
      <c r="T46" s="1" t="str">
        <f>Raw!S46</f>
        <v>PURIRI</v>
      </c>
      <c r="U46" s="1" t="str">
        <f>IF(Raw!T46="", "", Raw!T46)</f>
        <v>CRESCENT</v>
      </c>
      <c r="V46" s="1" t="str">
        <f>IF(Raw!U46="", "", Raw!U46)</f>
        <v xml:space="preserve">HILLCREST </v>
      </c>
      <c r="W46" s="9" t="str">
        <f>IF(Raw!V46="", "", RIGHT("0"&amp;Raw!V46, 4))</f>
        <v>3015</v>
      </c>
      <c r="X46" s="1" t="str">
        <f>IF(Raw!W46="", "", Raw!W46)</f>
        <v xml:space="preserve"> BAY OF PLENTY</v>
      </c>
      <c r="Y46" s="9">
        <f>Raw!Y46</f>
        <v>29</v>
      </c>
      <c r="Z46" s="2">
        <f t="shared" ca="1" si="1"/>
        <v>34672</v>
      </c>
      <c r="AA46" s="1" t="str">
        <f>Raw!Z46</f>
        <v>LEARNERS LICENCE</v>
      </c>
      <c r="AB46" s="9">
        <f t="shared" si="2"/>
        <v>4</v>
      </c>
      <c r="AC46" s="1">
        <v>16</v>
      </c>
      <c r="AD46" s="1" t="str">
        <f>Raw!AA46</f>
        <v>FEMALE</v>
      </c>
      <c r="AE46" s="1" t="str">
        <f>Raw!AB46</f>
        <v>NO</v>
      </c>
      <c r="AF46" s="1">
        <f>IF(Raw!AE46="", 0, 1)</f>
        <v>0</v>
      </c>
      <c r="AG46" s="1" t="str">
        <f t="shared" si="3"/>
        <v>No</v>
      </c>
      <c r="AH46" s="1" t="str">
        <f t="shared" si="4"/>
        <v>No</v>
      </c>
      <c r="AI46" s="1" t="str">
        <f t="shared" si="5"/>
        <v>No</v>
      </c>
      <c r="AJ46" s="1" t="str">
        <f>IF(Raw!AE46="", "", Raw!AE46)</f>
        <v/>
      </c>
      <c r="AK46" s="2" t="str">
        <f t="shared" ca="1" si="6"/>
        <v/>
      </c>
      <c r="AL46" s="1" t="str">
        <f>IF(Raw!AF46="", "", Raw!AF46)</f>
        <v/>
      </c>
      <c r="AM46" s="1" t="s">
        <v>6350</v>
      </c>
      <c r="AN46" s="1" t="s">
        <v>6350</v>
      </c>
      <c r="AO46" s="1" t="s">
        <v>6349</v>
      </c>
      <c r="AP46" s="1">
        <f>Raw!AH46</f>
        <v>11900</v>
      </c>
      <c r="AQ46" s="1">
        <v>500</v>
      </c>
      <c r="AR46" s="1" t="s">
        <v>6350</v>
      </c>
      <c r="AS46" s="1" t="s">
        <v>6350</v>
      </c>
      <c r="AT46" s="1" t="s">
        <v>6350</v>
      </c>
    </row>
    <row r="47" spans="1:46" ht="12.75" x14ac:dyDescent="0.2">
      <c r="A47" s="1">
        <v>10046</v>
      </c>
      <c r="B47" s="1" t="s">
        <v>2</v>
      </c>
      <c r="C47" s="2">
        <f t="shared" ca="1" si="0"/>
        <v>45264</v>
      </c>
      <c r="D47" s="1" t="str">
        <f>IF(Raw!E47="", "", Raw!E47)</f>
        <v>kml720</v>
      </c>
      <c r="E47" s="1">
        <f>IF(Raw!F47="", "", Raw!F47)</f>
        <v>2011</v>
      </c>
      <c r="F47" s="1" t="str">
        <f>Raw!G47</f>
        <v>Toyota</v>
      </c>
      <c r="G47" s="1" t="str">
        <f>Raw!H47</f>
        <v>Prius</v>
      </c>
      <c r="H47" s="1" t="str">
        <f>IF(Raw!I47="", "", Raw!I47)</f>
        <v/>
      </c>
      <c r="I47" s="1" t="str">
        <f>Raw!K47</f>
        <v>Hatchback</v>
      </c>
      <c r="J47" s="1" t="str">
        <f>Raw!N47</f>
        <v>Aspirated</v>
      </c>
      <c r="K47" s="1">
        <f>IF(Raw!O47="","", Raw!O47)</f>
        <v>1798</v>
      </c>
      <c r="L47" s="1" t="str">
        <f>Raw!L47</f>
        <v>1 Sp Constantly Variable Transmission</v>
      </c>
      <c r="M47" s="1" t="str">
        <f>Raw!M47</f>
        <v>Petrol - Premium ULP</v>
      </c>
      <c r="N47" s="1" t="s">
        <v>6350</v>
      </c>
      <c r="O47" s="1" t="s">
        <v>6373</v>
      </c>
      <c r="P47" s="1" t="s">
        <v>6349</v>
      </c>
      <c r="Q47" s="1" t="s">
        <v>6350</v>
      </c>
      <c r="R47" s="8" t="str">
        <f>IF(Raw!Q47="", "", Raw!Q47)</f>
        <v/>
      </c>
      <c r="S47" s="8">
        <f>IF(Raw!R47="", "", Raw!R47)</f>
        <v>448</v>
      </c>
      <c r="T47" s="1" t="str">
        <f>Raw!S47</f>
        <v>DON BUCK</v>
      </c>
      <c r="U47" s="1" t="str">
        <f>IF(Raw!T47="", "", Raw!T47)</f>
        <v>ROAD</v>
      </c>
      <c r="V47" s="1" t="str">
        <f>IF(Raw!U47="", "", Raw!U47)</f>
        <v xml:space="preserve">MASSEY </v>
      </c>
      <c r="W47" s="9" t="str">
        <f>IF(Raw!V47="", "", RIGHT("0"&amp;Raw!V47, 4))</f>
        <v>0614</v>
      </c>
      <c r="X47" s="1" t="str">
        <f>IF(Raw!W47="", "", Raw!W47)</f>
        <v xml:space="preserve"> AUCKLAND</v>
      </c>
      <c r="Y47" s="9">
        <f>Raw!Y47</f>
        <v>31</v>
      </c>
      <c r="Z47" s="2">
        <f t="shared" ca="1" si="1"/>
        <v>33942</v>
      </c>
      <c r="AA47" s="1" t="str">
        <f>Raw!Z47</f>
        <v>NEW ZEALAND FULL LICENCE</v>
      </c>
      <c r="AB47" s="9">
        <f t="shared" si="2"/>
        <v>4</v>
      </c>
      <c r="AC47" s="1">
        <v>16</v>
      </c>
      <c r="AD47" s="1" t="str">
        <f>Raw!AA47</f>
        <v>MALE</v>
      </c>
      <c r="AE47" s="1" t="str">
        <f>Raw!AB47</f>
        <v>YES</v>
      </c>
      <c r="AF47" s="1">
        <f>IF(Raw!AE47="", 0, 1)</f>
        <v>1</v>
      </c>
      <c r="AG47" s="1" t="str">
        <f t="shared" si="3"/>
        <v>Yes</v>
      </c>
      <c r="AH47" s="1" t="str">
        <f t="shared" si="4"/>
        <v>Yes</v>
      </c>
      <c r="AI47" s="1" t="str">
        <f t="shared" si="5"/>
        <v>Yes</v>
      </c>
      <c r="AJ47" s="1">
        <f>IF(Raw!AE47="", "", Raw!AE47)</f>
        <v>7</v>
      </c>
      <c r="AK47" s="2">
        <f t="shared" ca="1" si="6"/>
        <v>45077</v>
      </c>
      <c r="AL47" s="1" t="str">
        <f>IF(Raw!AF47="", "", Raw!AF47)</f>
        <v>Not at fault - no other vehicle involved</v>
      </c>
      <c r="AM47" s="1" t="s">
        <v>6350</v>
      </c>
      <c r="AN47" s="1" t="s">
        <v>6350</v>
      </c>
      <c r="AO47" s="1" t="s">
        <v>6349</v>
      </c>
      <c r="AP47" s="1">
        <f>Raw!AH47</f>
        <v>20545</v>
      </c>
      <c r="AQ47" s="1">
        <v>500</v>
      </c>
      <c r="AR47" s="1" t="s">
        <v>6350</v>
      </c>
      <c r="AS47" s="1" t="s">
        <v>6350</v>
      </c>
      <c r="AT47" s="1" t="s">
        <v>6350</v>
      </c>
    </row>
    <row r="48" spans="1:46" ht="12.75" x14ac:dyDescent="0.2">
      <c r="A48" s="1">
        <v>10047</v>
      </c>
      <c r="B48" s="1" t="s">
        <v>2</v>
      </c>
      <c r="C48" s="2">
        <f t="shared" ca="1" si="0"/>
        <v>45264</v>
      </c>
      <c r="D48" s="1" t="str">
        <f>IF(Raw!E48="", "", Raw!E48)</f>
        <v>kaa591</v>
      </c>
      <c r="E48" s="1">
        <f>IF(Raw!F48="", "", Raw!F48)</f>
        <v>2016</v>
      </c>
      <c r="F48" s="1" t="str">
        <f>Raw!G48</f>
        <v>Toyota</v>
      </c>
      <c r="G48" s="1" t="str">
        <f>Raw!H48</f>
        <v>Camry</v>
      </c>
      <c r="H48" s="1" t="str">
        <f>IF(Raw!I48="", "", Raw!I48)</f>
        <v>Hybrid Atara SL</v>
      </c>
      <c r="I48" s="1" t="str">
        <f>Raw!K48</f>
        <v>Sedan</v>
      </c>
      <c r="J48" s="1" t="str">
        <f>Raw!N48</f>
        <v>Aspirated</v>
      </c>
      <c r="K48" s="1">
        <f>IF(Raw!O48="","", Raw!O48)</f>
        <v>2494</v>
      </c>
      <c r="L48" s="1" t="str">
        <f>Raw!L48</f>
        <v>1 Sp Constantly Variable Transmission</v>
      </c>
      <c r="M48" s="1" t="str">
        <f>Raw!M48</f>
        <v>Petrol - Unleaded ULP</v>
      </c>
      <c r="N48" s="1" t="s">
        <v>6350</v>
      </c>
      <c r="O48" s="1" t="s">
        <v>6373</v>
      </c>
      <c r="P48" s="1" t="s">
        <v>6349</v>
      </c>
      <c r="Q48" s="1" t="s">
        <v>6350</v>
      </c>
      <c r="R48" s="8" t="str">
        <f>IF(Raw!Q48="", "", Raw!Q48)</f>
        <v/>
      </c>
      <c r="S48" s="8">
        <f>IF(Raw!R48="", "", Raw!R48)</f>
        <v>14</v>
      </c>
      <c r="T48" s="1" t="str">
        <f>Raw!S48</f>
        <v>MOHO</v>
      </c>
      <c r="U48" s="1" t="str">
        <f>IF(Raw!T48="", "", Raw!T48)</f>
        <v>LANE</v>
      </c>
      <c r="V48" s="1" t="str">
        <f>IF(Raw!U48="", "", Raw!U48)</f>
        <v xml:space="preserve">TAKANINI </v>
      </c>
      <c r="W48" s="9" t="str">
        <f>IF(Raw!V48="", "", RIGHT("0"&amp;Raw!V48, 4))</f>
        <v/>
      </c>
      <c r="X48" s="1" t="str">
        <f>IF(Raw!W48="", "", Raw!W48)</f>
        <v xml:space="preserve"> AUCKLAND</v>
      </c>
      <c r="Y48" s="9">
        <f>Raw!Y48</f>
        <v>25</v>
      </c>
      <c r="Z48" s="2">
        <f t="shared" ca="1" si="1"/>
        <v>36133</v>
      </c>
      <c r="AA48" s="1" t="str">
        <f>Raw!Z48</f>
        <v>NEW ZEALAND FULL LICENCE</v>
      </c>
      <c r="AB48" s="9">
        <f t="shared" si="2"/>
        <v>4</v>
      </c>
      <c r="AC48" s="1">
        <v>16</v>
      </c>
      <c r="AD48" s="1" t="str">
        <f>Raw!AA48</f>
        <v>MALE</v>
      </c>
      <c r="AE48" s="1" t="str">
        <f>Raw!AB48</f>
        <v>YES</v>
      </c>
      <c r="AF48" s="1">
        <f>IF(Raw!AE48="", 0, 1)</f>
        <v>0</v>
      </c>
      <c r="AG48" s="1" t="str">
        <f t="shared" si="3"/>
        <v>No</v>
      </c>
      <c r="AH48" s="1" t="str">
        <f t="shared" si="4"/>
        <v>No</v>
      </c>
      <c r="AI48" s="1" t="str">
        <f t="shared" si="5"/>
        <v>No</v>
      </c>
      <c r="AJ48" s="1" t="str">
        <f>IF(Raw!AE48="", "", Raw!AE48)</f>
        <v/>
      </c>
      <c r="AK48" s="2" t="str">
        <f t="shared" ca="1" si="6"/>
        <v/>
      </c>
      <c r="AL48" s="1" t="str">
        <f>IF(Raw!AF48="", "", Raw!AF48)</f>
        <v/>
      </c>
      <c r="AM48" s="1" t="s">
        <v>6350</v>
      </c>
      <c r="AN48" s="1" t="s">
        <v>6350</v>
      </c>
      <c r="AO48" s="1" t="s">
        <v>6349</v>
      </c>
      <c r="AP48" s="1">
        <f>Raw!AH48</f>
        <v>42500</v>
      </c>
      <c r="AQ48" s="1">
        <v>500</v>
      </c>
      <c r="AR48" s="1" t="s">
        <v>6350</v>
      </c>
      <c r="AS48" s="1" t="s">
        <v>6350</v>
      </c>
      <c r="AT48" s="1" t="s">
        <v>6350</v>
      </c>
    </row>
    <row r="49" spans="1:46" ht="12.75" x14ac:dyDescent="0.2">
      <c r="A49" s="1">
        <v>10048</v>
      </c>
      <c r="B49" s="1" t="s">
        <v>2</v>
      </c>
      <c r="C49" s="2">
        <f t="shared" ca="1" si="0"/>
        <v>45264</v>
      </c>
      <c r="D49" s="1" t="str">
        <f>IF(Raw!E49="", "", Raw!E49)</f>
        <v/>
      </c>
      <c r="E49" s="1">
        <f>IF(Raw!F49="", "", Raw!F49)</f>
        <v>2006</v>
      </c>
      <c r="F49" s="1" t="str">
        <f>Raw!G49</f>
        <v>Nissan</v>
      </c>
      <c r="G49" s="1" t="str">
        <f>Raw!H49</f>
        <v>Fuga</v>
      </c>
      <c r="H49" s="1" t="str">
        <f>IF(Raw!I49="", "", Raw!I49)</f>
        <v>350XV</v>
      </c>
      <c r="I49" s="1" t="str">
        <f>Raw!K49</f>
        <v>Sedan</v>
      </c>
      <c r="J49" s="1" t="str">
        <f>Raw!N49</f>
        <v>Aspirated</v>
      </c>
      <c r="K49" s="1">
        <f>IF(Raw!O49="","", Raw!O49)</f>
        <v>3490</v>
      </c>
      <c r="L49" s="1" t="str">
        <f>Raw!L49</f>
        <v>5 Sp Sports Automatic</v>
      </c>
      <c r="M49" s="1" t="str">
        <f>Raw!M49</f>
        <v>Petrol - Premium ULP</v>
      </c>
      <c r="N49" s="1" t="s">
        <v>6350</v>
      </c>
      <c r="O49" s="1" t="s">
        <v>6373</v>
      </c>
      <c r="P49" s="1" t="s">
        <v>6349</v>
      </c>
      <c r="Q49" s="1" t="s">
        <v>6350</v>
      </c>
      <c r="R49" s="8" t="str">
        <f>IF(Raw!Q49="", "", Raw!Q49)</f>
        <v/>
      </c>
      <c r="S49" s="8">
        <f>IF(Raw!R49="", "", Raw!R49)</f>
        <v>636</v>
      </c>
      <c r="T49" s="1" t="str">
        <f>Raw!S49</f>
        <v>NORTH EYRE</v>
      </c>
      <c r="U49" s="1" t="str">
        <f>IF(Raw!T49="", "", Raw!T49)</f>
        <v>ROAD</v>
      </c>
      <c r="V49" s="1" t="str">
        <f>IF(Raw!U49="", "", Raw!U49)</f>
        <v xml:space="preserve">SWANNANOA </v>
      </c>
      <c r="W49" s="9" t="str">
        <f>IF(Raw!V49="", "", RIGHT("0"&amp;Raw!V49, 4))</f>
        <v>7475</v>
      </c>
      <c r="X49" s="1" t="str">
        <f>IF(Raw!W49="", "", Raw!W49)</f>
        <v xml:space="preserve"> CANTERBURY</v>
      </c>
      <c r="Y49" s="9">
        <f>Raw!Y49</f>
        <v>21</v>
      </c>
      <c r="Z49" s="2">
        <f t="shared" ca="1" si="1"/>
        <v>37594</v>
      </c>
      <c r="AA49" s="1" t="str">
        <f>Raw!Z49</f>
        <v>NEW ZEALAND FULL LICENCE</v>
      </c>
      <c r="AB49" s="9">
        <f t="shared" si="2"/>
        <v>4</v>
      </c>
      <c r="AC49" s="1">
        <v>16</v>
      </c>
      <c r="AD49" s="1" t="str">
        <f>Raw!AA49</f>
        <v>MALE</v>
      </c>
      <c r="AE49" s="1" t="str">
        <f>Raw!AB49</f>
        <v>YES</v>
      </c>
      <c r="AF49" s="1">
        <f>IF(Raw!AE49="", 0, 1)</f>
        <v>1</v>
      </c>
      <c r="AG49" s="1" t="str">
        <f t="shared" si="3"/>
        <v>Yes</v>
      </c>
      <c r="AH49" s="1" t="str">
        <f t="shared" si="4"/>
        <v>Yes</v>
      </c>
      <c r="AI49" s="1" t="str">
        <f t="shared" si="5"/>
        <v>Yes</v>
      </c>
      <c r="AJ49" s="1">
        <f>IF(Raw!AE49="", "", Raw!AE49)</f>
        <v>19</v>
      </c>
      <c r="AK49" s="2">
        <f t="shared" ca="1" si="6"/>
        <v>44712</v>
      </c>
      <c r="AL49" s="1" t="str">
        <f>IF(Raw!AF49="", "", Raw!AF49)</f>
        <v>At fault - Fire damage or theft</v>
      </c>
      <c r="AM49" s="1" t="s">
        <v>6350</v>
      </c>
      <c r="AN49" s="1" t="s">
        <v>6350</v>
      </c>
      <c r="AO49" s="1" t="s">
        <v>6349</v>
      </c>
      <c r="AP49" s="1">
        <f>Raw!AH49</f>
        <v>12150</v>
      </c>
      <c r="AQ49" s="1">
        <v>500</v>
      </c>
      <c r="AR49" s="1" t="s">
        <v>6350</v>
      </c>
      <c r="AS49" s="1" t="s">
        <v>6350</v>
      </c>
      <c r="AT49" s="1" t="s">
        <v>6350</v>
      </c>
    </row>
    <row r="50" spans="1:46" ht="12.75" x14ac:dyDescent="0.2">
      <c r="A50" s="1">
        <v>10049</v>
      </c>
      <c r="B50" s="1" t="s">
        <v>2</v>
      </c>
      <c r="C50" s="2">
        <f t="shared" ca="1" si="0"/>
        <v>45264</v>
      </c>
      <c r="D50" s="1" t="str">
        <f>IF(Raw!E50="", "", Raw!E50)</f>
        <v/>
      </c>
      <c r="E50" s="1">
        <f>IF(Raw!F50="", "", Raw!F50)</f>
        <v>2015</v>
      </c>
      <c r="F50" s="1" t="str">
        <f>Raw!G50</f>
        <v>Mazda</v>
      </c>
      <c r="G50" s="1" t="str">
        <f>Raw!H50</f>
        <v>CX-3</v>
      </c>
      <c r="H50" s="1" t="str">
        <f>IF(Raw!I50="", "", Raw!I50)</f>
        <v>Limited</v>
      </c>
      <c r="I50" s="1" t="str">
        <f>Raw!K50</f>
        <v>Wagon</v>
      </c>
      <c r="J50" s="1" t="str">
        <f>Raw!N50</f>
        <v>Aspirated</v>
      </c>
      <c r="K50" s="1">
        <f>IF(Raw!O50="","", Raw!O50)</f>
        <v>1998</v>
      </c>
      <c r="L50" s="1" t="str">
        <f>Raw!L50</f>
        <v>6 Sp Sports Automatic</v>
      </c>
      <c r="M50" s="1" t="str">
        <f>Raw!M50</f>
        <v>Petrol - Unleaded ULP</v>
      </c>
      <c r="N50" s="1" t="s">
        <v>6350</v>
      </c>
      <c r="O50" s="1" t="s">
        <v>6373</v>
      </c>
      <c r="P50" s="1" t="s">
        <v>6349</v>
      </c>
      <c r="Q50" s="1" t="s">
        <v>6350</v>
      </c>
      <c r="R50" s="8" t="str">
        <f>IF(Raw!Q50="", "", Raw!Q50)</f>
        <v/>
      </c>
      <c r="S50" s="8">
        <f>IF(Raw!R50="", "", Raw!R50)</f>
        <v>63</v>
      </c>
      <c r="T50" s="1" t="str">
        <f>Raw!S50</f>
        <v>BENSON</v>
      </c>
      <c r="U50" s="1" t="str">
        <f>IF(Raw!T50="", "", Raw!T50)</f>
        <v>ROAD</v>
      </c>
      <c r="V50" s="1" t="str">
        <f>IF(Raw!U50="", "", Raw!U50)</f>
        <v xml:space="preserve">REMUERA </v>
      </c>
      <c r="W50" s="9" t="str">
        <f>IF(Raw!V50="", "", RIGHT("0"&amp;Raw!V50, 4))</f>
        <v>1050</v>
      </c>
      <c r="X50" s="1" t="str">
        <f>IF(Raw!W50="", "", Raw!W50)</f>
        <v xml:space="preserve"> AUCKLAND</v>
      </c>
      <c r="Y50" s="9">
        <f>Raw!Y50</f>
        <v>42</v>
      </c>
      <c r="Z50" s="2">
        <f t="shared" ca="1" si="1"/>
        <v>29924</v>
      </c>
      <c r="AA50" s="1" t="str">
        <f>Raw!Z50</f>
        <v>NEW ZEALAND FULL LICENCE</v>
      </c>
      <c r="AB50" s="9">
        <f t="shared" si="2"/>
        <v>4</v>
      </c>
      <c r="AC50" s="1">
        <v>16</v>
      </c>
      <c r="AD50" s="1" t="str">
        <f>Raw!AA50</f>
        <v>MALE</v>
      </c>
      <c r="AE50" s="1" t="str">
        <f>Raw!AB50</f>
        <v>NO</v>
      </c>
      <c r="AF50" s="1">
        <f>IF(Raw!AE50="", 0, 1)</f>
        <v>0</v>
      </c>
      <c r="AG50" s="1" t="str">
        <f t="shared" si="3"/>
        <v>No</v>
      </c>
      <c r="AH50" s="1" t="str">
        <f t="shared" si="4"/>
        <v>No</v>
      </c>
      <c r="AI50" s="1" t="str">
        <f t="shared" si="5"/>
        <v>No</v>
      </c>
      <c r="AJ50" s="1" t="str">
        <f>IF(Raw!AE50="", "", Raw!AE50)</f>
        <v/>
      </c>
      <c r="AK50" s="2" t="str">
        <f t="shared" ca="1" si="6"/>
        <v/>
      </c>
      <c r="AL50" s="1" t="str">
        <f>IF(Raw!AF50="", "", Raw!AF50)</f>
        <v/>
      </c>
      <c r="AM50" s="1" t="s">
        <v>6350</v>
      </c>
      <c r="AN50" s="1" t="s">
        <v>6350</v>
      </c>
      <c r="AO50" s="1" t="s">
        <v>6349</v>
      </c>
      <c r="AP50" s="1">
        <f>Raw!AH50</f>
        <v>31950</v>
      </c>
      <c r="AQ50" s="1">
        <v>500</v>
      </c>
      <c r="AR50" s="1" t="s">
        <v>6350</v>
      </c>
      <c r="AS50" s="1" t="s">
        <v>6350</v>
      </c>
      <c r="AT50" s="1" t="s">
        <v>6350</v>
      </c>
    </row>
    <row r="51" spans="1:46" ht="12.75" x14ac:dyDescent="0.2">
      <c r="A51" s="1">
        <v>10050</v>
      </c>
      <c r="B51" s="1" t="s">
        <v>2</v>
      </c>
      <c r="C51" s="2">
        <f t="shared" ca="1" si="0"/>
        <v>45264</v>
      </c>
      <c r="D51" s="1" t="str">
        <f>IF(Raw!E51="", "", Raw!E51)</f>
        <v>HWT169</v>
      </c>
      <c r="E51" s="1">
        <f>IF(Raw!F51="", "", Raw!F51)</f>
        <v>2007</v>
      </c>
      <c r="F51" s="1" t="str">
        <f>Raw!G51</f>
        <v>Volvo</v>
      </c>
      <c r="G51" s="1" t="str">
        <f>Raw!H51</f>
        <v>V50</v>
      </c>
      <c r="H51" s="1" t="str">
        <f>IF(Raw!I51="", "", Raw!I51)</f>
        <v>T5</v>
      </c>
      <c r="I51" s="1" t="str">
        <f>Raw!K51</f>
        <v>Wagon</v>
      </c>
      <c r="J51" s="1" t="str">
        <f>Raw!N51</f>
        <v>Turbo Intercooled</v>
      </c>
      <c r="K51" s="1">
        <f>IF(Raw!O51="","", Raw!O51)</f>
        <v>2521</v>
      </c>
      <c r="L51" s="1" t="str">
        <f>Raw!L51</f>
        <v>5 Sp Automatic</v>
      </c>
      <c r="M51" s="1" t="str">
        <f>Raw!M51</f>
        <v>Petrol - Unleaded ULP</v>
      </c>
      <c r="N51" s="1" t="s">
        <v>6350</v>
      </c>
      <c r="O51" s="1" t="s">
        <v>6373</v>
      </c>
      <c r="P51" s="1" t="s">
        <v>6349</v>
      </c>
      <c r="Q51" s="1" t="s">
        <v>6350</v>
      </c>
      <c r="R51" s="8" t="str">
        <f>IF(Raw!Q51="", "", Raw!Q51)</f>
        <v/>
      </c>
      <c r="S51" s="8">
        <f>IF(Raw!R51="", "", Raw!R51)</f>
        <v>86</v>
      </c>
      <c r="T51" s="1" t="str">
        <f>Raw!S51</f>
        <v>TAKAHE</v>
      </c>
      <c r="U51" s="1" t="str">
        <f>IF(Raw!T51="", "", Raw!T51)</f>
        <v>ROAD</v>
      </c>
      <c r="V51" s="1" t="str">
        <f>IF(Raw!U51="", "", Raw!U51)</f>
        <v xml:space="preserve">TITIRANGI </v>
      </c>
      <c r="W51" s="9" t="str">
        <f>IF(Raw!V51="", "", RIGHT("0"&amp;Raw!V51, 4))</f>
        <v>0604</v>
      </c>
      <c r="X51" s="1" t="str">
        <f>IF(Raw!W51="", "", Raw!W51)</f>
        <v xml:space="preserve"> AUCKLAND</v>
      </c>
      <c r="Y51" s="9">
        <f>Raw!Y51</f>
        <v>29</v>
      </c>
      <c r="Z51" s="2">
        <f t="shared" ca="1" si="1"/>
        <v>34672</v>
      </c>
      <c r="AA51" s="1" t="str">
        <f>Raw!Z51</f>
        <v>NEW ZEALAND FULL LICENCE</v>
      </c>
      <c r="AB51" s="9">
        <f t="shared" si="2"/>
        <v>4</v>
      </c>
      <c r="AC51" s="1">
        <v>16</v>
      </c>
      <c r="AD51" s="1" t="str">
        <f>Raw!AA51</f>
        <v>FEMALE</v>
      </c>
      <c r="AE51" s="1" t="str">
        <f>Raw!AB51</f>
        <v>NO</v>
      </c>
      <c r="AF51" s="1">
        <f>IF(Raw!AE51="", 0, 1)</f>
        <v>1</v>
      </c>
      <c r="AG51" s="1" t="str">
        <f t="shared" si="3"/>
        <v>Yes</v>
      </c>
      <c r="AH51" s="1" t="str">
        <f t="shared" si="4"/>
        <v>Yes</v>
      </c>
      <c r="AI51" s="1" t="str">
        <f t="shared" si="5"/>
        <v>Yes</v>
      </c>
      <c r="AJ51" s="1">
        <f>IF(Raw!AE51="", "", Raw!AE51)</f>
        <v>10</v>
      </c>
      <c r="AK51" s="2">
        <f t="shared" ca="1" si="6"/>
        <v>44985</v>
      </c>
      <c r="AL51" s="1" t="str">
        <f>IF(Raw!AF51="", "", Raw!AF51)</f>
        <v>Not at fault - other vehicle involved</v>
      </c>
      <c r="AM51" s="1" t="s">
        <v>6350</v>
      </c>
      <c r="AN51" s="1" t="s">
        <v>6350</v>
      </c>
      <c r="AO51" s="1" t="s">
        <v>6349</v>
      </c>
      <c r="AP51" s="1">
        <f>Raw!AH51</f>
        <v>13345</v>
      </c>
      <c r="AQ51" s="1">
        <v>500</v>
      </c>
      <c r="AR51" s="1" t="s">
        <v>6350</v>
      </c>
      <c r="AS51" s="1" t="s">
        <v>6350</v>
      </c>
      <c r="AT51" s="1" t="s">
        <v>6350</v>
      </c>
    </row>
    <row r="52" spans="1:46" ht="12.75" x14ac:dyDescent="0.2">
      <c r="A52" s="1">
        <v>10051</v>
      </c>
      <c r="B52" s="1" t="s">
        <v>2</v>
      </c>
      <c r="C52" s="2">
        <f t="shared" ca="1" si="0"/>
        <v>45264</v>
      </c>
      <c r="D52" s="1" t="str">
        <f>IF(Raw!E52="", "", Raw!E52)</f>
        <v>Kpp42</v>
      </c>
      <c r="E52" s="1">
        <f>IF(Raw!F52="", "", Raw!F52)</f>
        <v>2015</v>
      </c>
      <c r="F52" s="1" t="str">
        <f>Raw!G52</f>
        <v>Renault</v>
      </c>
      <c r="G52" s="1" t="str">
        <f>Raw!H52</f>
        <v>Clio</v>
      </c>
      <c r="H52" s="1" t="str">
        <f>IF(Raw!I52="", "", Raw!I52)</f>
        <v>Expression</v>
      </c>
      <c r="I52" s="1" t="str">
        <f>Raw!K52</f>
        <v>Hatchback</v>
      </c>
      <c r="J52" s="1" t="str">
        <f>Raw!N52</f>
        <v>Turbo Intercooled</v>
      </c>
      <c r="K52" s="1">
        <f>IF(Raw!O52="","", Raw!O52)</f>
        <v>1198</v>
      </c>
      <c r="L52" s="1" t="str">
        <f>Raw!L52</f>
        <v>6 Sp Sports Automatic</v>
      </c>
      <c r="M52" s="1" t="str">
        <f>Raw!M52</f>
        <v>Petrol - Premium ULP</v>
      </c>
      <c r="N52" s="1" t="s">
        <v>6350</v>
      </c>
      <c r="O52" s="1" t="s">
        <v>6373</v>
      </c>
      <c r="P52" s="1" t="s">
        <v>6349</v>
      </c>
      <c r="Q52" s="1" t="s">
        <v>6350</v>
      </c>
      <c r="R52" s="8" t="str">
        <f>IF(Raw!Q52="", "", Raw!Q52)</f>
        <v/>
      </c>
      <c r="S52" s="8">
        <f>IF(Raw!R52="", "", Raw!R52)</f>
        <v>37</v>
      </c>
      <c r="T52" s="1" t="str">
        <f>Raw!S52</f>
        <v>ELIZABETH</v>
      </c>
      <c r="U52" s="1" t="str">
        <f>IF(Raw!T52="", "", Raw!T52)</f>
        <v>STREET</v>
      </c>
      <c r="V52" s="1" t="str">
        <f>IF(Raw!U52="", "", Raw!U52)</f>
        <v xml:space="preserve">TAUHARA </v>
      </c>
      <c r="W52" s="9" t="str">
        <f>IF(Raw!V52="", "", RIGHT("0"&amp;Raw!V52, 4))</f>
        <v>3330</v>
      </c>
      <c r="X52" s="1" t="str">
        <f>IF(Raw!W52="", "", Raw!W52)</f>
        <v xml:space="preserve"> WAIKATO</v>
      </c>
      <c r="Y52" s="9">
        <f>Raw!Y52</f>
        <v>60</v>
      </c>
      <c r="Z52" s="2">
        <f t="shared" ca="1" si="1"/>
        <v>23349</v>
      </c>
      <c r="AA52" s="1" t="str">
        <f>Raw!Z52</f>
        <v>NEW ZEALAND FULL LICENCE</v>
      </c>
      <c r="AB52" s="9">
        <f t="shared" si="2"/>
        <v>4</v>
      </c>
      <c r="AC52" s="1">
        <v>16</v>
      </c>
      <c r="AD52" s="1" t="str">
        <f>Raw!AA52</f>
        <v>FEMALE</v>
      </c>
      <c r="AE52" s="1" t="str">
        <f>Raw!AB52</f>
        <v>NO</v>
      </c>
      <c r="AF52" s="1">
        <f>IF(Raw!AE52="", 0, 1)</f>
        <v>0</v>
      </c>
      <c r="AG52" s="1" t="str">
        <f t="shared" si="3"/>
        <v>No</v>
      </c>
      <c r="AH52" s="1" t="str">
        <f t="shared" si="4"/>
        <v>No</v>
      </c>
      <c r="AI52" s="1" t="str">
        <f t="shared" si="5"/>
        <v>No</v>
      </c>
      <c r="AJ52" s="1" t="str">
        <f>IF(Raw!AE52="", "", Raw!AE52)</f>
        <v/>
      </c>
      <c r="AK52" s="2" t="str">
        <f t="shared" ca="1" si="6"/>
        <v/>
      </c>
      <c r="AL52" s="1" t="str">
        <f>IF(Raw!AF52="", "", Raw!AF52)</f>
        <v/>
      </c>
      <c r="AM52" s="1" t="s">
        <v>6350</v>
      </c>
      <c r="AN52" s="1" t="s">
        <v>6350</v>
      </c>
      <c r="AO52" s="1" t="s">
        <v>6349</v>
      </c>
      <c r="AP52" s="1">
        <f>Raw!AH52</f>
        <v>26990</v>
      </c>
      <c r="AQ52" s="1">
        <v>500</v>
      </c>
      <c r="AR52" s="1" t="s">
        <v>6350</v>
      </c>
      <c r="AS52" s="1" t="s">
        <v>6350</v>
      </c>
      <c r="AT52" s="1" t="s">
        <v>6350</v>
      </c>
    </row>
    <row r="53" spans="1:46" ht="12.75" x14ac:dyDescent="0.2">
      <c r="A53" s="1">
        <v>10052</v>
      </c>
      <c r="B53" s="1" t="s">
        <v>2</v>
      </c>
      <c r="C53" s="2">
        <f t="shared" ca="1" si="0"/>
        <v>45264</v>
      </c>
      <c r="D53" s="1" t="str">
        <f>IF(Raw!E53="", "", Raw!E53)</f>
        <v/>
      </c>
      <c r="E53" s="1">
        <f>IF(Raw!F53="", "", Raw!F53)</f>
        <v>2016</v>
      </c>
      <c r="F53" s="1" t="str">
        <f>Raw!G53</f>
        <v>Mazda</v>
      </c>
      <c r="G53" s="1" t="str">
        <f>Raw!H53</f>
        <v>Mazda2</v>
      </c>
      <c r="H53" s="1" t="str">
        <f>IF(Raw!I53="", "", Raw!I53)</f>
        <v>GLX</v>
      </c>
      <c r="I53" s="1" t="str">
        <f>Raw!K53</f>
        <v>Hatchback</v>
      </c>
      <c r="J53" s="1" t="str">
        <f>Raw!N53</f>
        <v>Aspirated</v>
      </c>
      <c r="K53" s="1">
        <f>IF(Raw!O53="","", Raw!O53)</f>
        <v>1496</v>
      </c>
      <c r="L53" s="1" t="str">
        <f>Raw!L53</f>
        <v>6 Sp Sports Automatic</v>
      </c>
      <c r="M53" s="1" t="str">
        <f>Raw!M53</f>
        <v>Petrol - Unleaded ULP</v>
      </c>
      <c r="N53" s="1" t="s">
        <v>6350</v>
      </c>
      <c r="O53" s="1" t="s">
        <v>6373</v>
      </c>
      <c r="P53" s="1" t="s">
        <v>6349</v>
      </c>
      <c r="Q53" s="1" t="s">
        <v>6350</v>
      </c>
      <c r="R53" s="8" t="str">
        <f>IF(Raw!Q53="", "", Raw!Q53)</f>
        <v/>
      </c>
      <c r="S53" s="8" t="str">
        <f>IF(Raw!R53="", "", Raw!R53)</f>
        <v>198D</v>
      </c>
      <c r="T53" s="1" t="str">
        <f>Raw!S53</f>
        <v>OLD FARM</v>
      </c>
      <c r="U53" s="1" t="str">
        <f>IF(Raw!T53="", "", Raw!T53)</f>
        <v>ROAD</v>
      </c>
      <c r="V53" s="1" t="str">
        <f>IF(Raw!U53="", "", Raw!U53)</f>
        <v xml:space="preserve">HAMILTON EAST </v>
      </c>
      <c r="W53" s="9" t="str">
        <f>IF(Raw!V53="", "", RIGHT("0"&amp;Raw!V53, 4))</f>
        <v>3216</v>
      </c>
      <c r="X53" s="1" t="str">
        <f>IF(Raw!W53="", "", Raw!W53)</f>
        <v xml:space="preserve"> WAIKATO</v>
      </c>
      <c r="Y53" s="9">
        <f>Raw!Y53</f>
        <v>29</v>
      </c>
      <c r="Z53" s="2">
        <f t="shared" ca="1" si="1"/>
        <v>34672</v>
      </c>
      <c r="AA53" s="1" t="str">
        <f>Raw!Z53</f>
        <v>NEW ZEALAND FULL LICENCE</v>
      </c>
      <c r="AB53" s="9">
        <f t="shared" si="2"/>
        <v>4</v>
      </c>
      <c r="AC53" s="1">
        <v>16</v>
      </c>
      <c r="AD53" s="1" t="str">
        <f>Raw!AA53</f>
        <v>FEMALE</v>
      </c>
      <c r="AE53" s="1" t="str">
        <f>Raw!AB53</f>
        <v>NO</v>
      </c>
      <c r="AF53" s="1">
        <f>IF(Raw!AE53="", 0, 1)</f>
        <v>0</v>
      </c>
      <c r="AG53" s="1" t="str">
        <f t="shared" si="3"/>
        <v>No</v>
      </c>
      <c r="AH53" s="1" t="str">
        <f t="shared" si="4"/>
        <v>No</v>
      </c>
      <c r="AI53" s="1" t="str">
        <f t="shared" si="5"/>
        <v>No</v>
      </c>
      <c r="AJ53" s="1" t="str">
        <f>IF(Raw!AE53="", "", Raw!AE53)</f>
        <v/>
      </c>
      <c r="AK53" s="2" t="str">
        <f t="shared" ca="1" si="6"/>
        <v/>
      </c>
      <c r="AL53" s="1" t="str">
        <f>IF(Raw!AF53="", "", Raw!AF53)</f>
        <v/>
      </c>
      <c r="AM53" s="1" t="s">
        <v>6350</v>
      </c>
      <c r="AN53" s="1" t="s">
        <v>6350</v>
      </c>
      <c r="AO53" s="1" t="s">
        <v>6349</v>
      </c>
      <c r="AP53" s="1">
        <f>Raw!AH53</f>
        <v>17750</v>
      </c>
      <c r="AQ53" s="1">
        <v>500</v>
      </c>
      <c r="AR53" s="1" t="s">
        <v>6350</v>
      </c>
      <c r="AS53" s="1" t="s">
        <v>6350</v>
      </c>
      <c r="AT53" s="1" t="s">
        <v>6350</v>
      </c>
    </row>
    <row r="54" spans="1:46" ht="12.75" x14ac:dyDescent="0.2">
      <c r="A54" s="1">
        <v>10053</v>
      </c>
      <c r="B54" s="1" t="s">
        <v>2</v>
      </c>
      <c r="C54" s="2">
        <f t="shared" ca="1" si="0"/>
        <v>45264</v>
      </c>
      <c r="D54" s="1" t="str">
        <f>IF(Raw!E54="", "", Raw!E54)</f>
        <v/>
      </c>
      <c r="E54" s="1">
        <f>IF(Raw!F54="", "", Raw!F54)</f>
        <v>1998</v>
      </c>
      <c r="F54" s="1" t="str">
        <f>Raw!G54</f>
        <v>BMW</v>
      </c>
      <c r="G54" s="1">
        <f>Raw!H54</f>
        <v>3</v>
      </c>
      <c r="H54" s="1" t="str">
        <f>IF(Raw!I54="", "", Raw!I54)</f>
        <v>E</v>
      </c>
      <c r="I54" s="1" t="str">
        <f>Raw!K54</f>
        <v>Sedan</v>
      </c>
      <c r="J54" s="1" t="str">
        <f>Raw!N54</f>
        <v>Aspirated</v>
      </c>
      <c r="K54" s="1">
        <f>IF(Raw!O54="","", Raw!O54)</f>
        <v>2494</v>
      </c>
      <c r="L54" s="1" t="str">
        <f>Raw!L54</f>
        <v>4 Sp Automatic</v>
      </c>
      <c r="M54" s="1" t="str">
        <f>Raw!M54</f>
        <v>Petrol - Unleaded ULP</v>
      </c>
      <c r="N54" s="1" t="s">
        <v>6350</v>
      </c>
      <c r="O54" s="1" t="s">
        <v>6373</v>
      </c>
      <c r="P54" s="1" t="s">
        <v>6349</v>
      </c>
      <c r="Q54" s="1" t="s">
        <v>6350</v>
      </c>
      <c r="R54" s="8">
        <f>IF(Raw!Q54="", "", Raw!Q54)</f>
        <v>34</v>
      </c>
      <c r="S54" s="8">
        <f>IF(Raw!R54="", "", Raw!R54)</f>
        <v>211</v>
      </c>
      <c r="T54" s="1" t="str">
        <f>Raw!S54</f>
        <v>RACECOURSE</v>
      </c>
      <c r="U54" s="1" t="str">
        <f>IF(Raw!T54="", "", Raw!T54)</f>
        <v>ROAD</v>
      </c>
      <c r="V54" s="1" t="str">
        <f>IF(Raw!U54="", "", Raw!U54)</f>
        <v xml:space="preserve">GLENGARRY </v>
      </c>
      <c r="W54" s="9" t="str">
        <f>IF(Raw!V54="", "", RIGHT("0"&amp;Raw!V54, 4))</f>
        <v/>
      </c>
      <c r="X54" s="1" t="str">
        <f>IF(Raw!W54="", "", Raw!W54)</f>
        <v xml:space="preserve"> SOUTHLAND</v>
      </c>
      <c r="Y54" s="9">
        <f>Raw!Y54</f>
        <v>74</v>
      </c>
      <c r="Z54" s="2">
        <f t="shared" ca="1" si="1"/>
        <v>18236</v>
      </c>
      <c r="AA54" s="1" t="str">
        <f>Raw!Z54</f>
        <v>NEW ZEALAND FULL LICENCE</v>
      </c>
      <c r="AB54" s="9">
        <f t="shared" si="2"/>
        <v>4</v>
      </c>
      <c r="AC54" s="1">
        <v>16</v>
      </c>
      <c r="AD54" s="1" t="str">
        <f>Raw!AA54</f>
        <v>MALE</v>
      </c>
      <c r="AE54" s="1" t="str">
        <f>Raw!AB54</f>
        <v>NO</v>
      </c>
      <c r="AF54" s="1">
        <f>IF(Raw!AE54="", 0, 1)</f>
        <v>0</v>
      </c>
      <c r="AG54" s="1" t="str">
        <f t="shared" si="3"/>
        <v>No</v>
      </c>
      <c r="AH54" s="1" t="str">
        <f t="shared" si="4"/>
        <v>No</v>
      </c>
      <c r="AI54" s="1" t="str">
        <f t="shared" si="5"/>
        <v>No</v>
      </c>
      <c r="AJ54" s="1" t="str">
        <f>IF(Raw!AE54="", "", Raw!AE54)</f>
        <v/>
      </c>
      <c r="AK54" s="2" t="str">
        <f t="shared" ca="1" si="6"/>
        <v/>
      </c>
      <c r="AL54" s="1" t="str">
        <f>IF(Raw!AF54="", "", Raw!AF54)</f>
        <v/>
      </c>
      <c r="AM54" s="1" t="s">
        <v>6350</v>
      </c>
      <c r="AN54" s="1" t="s">
        <v>6350</v>
      </c>
      <c r="AO54" s="1" t="s">
        <v>6349</v>
      </c>
      <c r="AP54" s="1">
        <f>Raw!AH54</f>
        <v>3437</v>
      </c>
      <c r="AQ54" s="1">
        <v>500</v>
      </c>
      <c r="AR54" s="1" t="s">
        <v>6350</v>
      </c>
      <c r="AS54" s="1" t="s">
        <v>6350</v>
      </c>
      <c r="AT54" s="1" t="s">
        <v>6350</v>
      </c>
    </row>
    <row r="55" spans="1:46" ht="12.75" x14ac:dyDescent="0.2">
      <c r="A55" s="1">
        <v>10054</v>
      </c>
      <c r="B55" s="1" t="s">
        <v>2</v>
      </c>
      <c r="C55" s="2">
        <f t="shared" ca="1" si="0"/>
        <v>45264</v>
      </c>
      <c r="D55" s="1" t="str">
        <f>IF(Raw!E55="", "", Raw!E55)</f>
        <v>geu917</v>
      </c>
      <c r="E55" s="1">
        <f>IF(Raw!F55="", "", Raw!F55)</f>
        <v>2012</v>
      </c>
      <c r="F55" s="1" t="str">
        <f>Raw!G55</f>
        <v>Toyota</v>
      </c>
      <c r="G55" s="1" t="str">
        <f>Raw!H55</f>
        <v>Camry</v>
      </c>
      <c r="H55" s="1" t="str">
        <f>IF(Raw!I55="", "", Raw!I55)</f>
        <v>Hybrid</v>
      </c>
      <c r="I55" s="1" t="str">
        <f>Raw!K55</f>
        <v>Sedan</v>
      </c>
      <c r="J55" s="1" t="str">
        <f>Raw!N55</f>
        <v>Aspirated</v>
      </c>
      <c r="K55" s="1">
        <f>IF(Raw!O55="","", Raw!O55)</f>
        <v>2494</v>
      </c>
      <c r="L55" s="1" t="str">
        <f>Raw!L55</f>
        <v>1 Sp Constantly Variable Transmission</v>
      </c>
      <c r="M55" s="1" t="str">
        <f>Raw!M55</f>
        <v>Petrol - Unleaded ULP</v>
      </c>
      <c r="N55" s="1" t="s">
        <v>6350</v>
      </c>
      <c r="O55" s="1" t="s">
        <v>6373</v>
      </c>
      <c r="P55" s="1" t="s">
        <v>6349</v>
      </c>
      <c r="Q55" s="1" t="s">
        <v>6350</v>
      </c>
      <c r="R55" s="8" t="str">
        <f>IF(Raw!Q55="", "", Raw!Q55)</f>
        <v/>
      </c>
      <c r="S55" s="8">
        <f>IF(Raw!R55="", "", Raw!R55)</f>
        <v>17</v>
      </c>
      <c r="T55" s="1" t="str">
        <f>Raw!S55</f>
        <v>O'DONNELL</v>
      </c>
      <c r="U55" s="1" t="str">
        <f>IF(Raw!T55="", "", Raw!T55)</f>
        <v>AVENUE</v>
      </c>
      <c r="V55" s="1" t="str">
        <f>IF(Raw!U55="", "", Raw!U55)</f>
        <v xml:space="preserve">MOUNT ROSKILL </v>
      </c>
      <c r="W55" s="9" t="str">
        <f>IF(Raw!V55="", "", RIGHT("0"&amp;Raw!V55, 4))</f>
        <v/>
      </c>
      <c r="X55" s="1" t="str">
        <f>IF(Raw!W55="", "", Raw!W55)</f>
        <v xml:space="preserve"> AUCKLAND</v>
      </c>
      <c r="Y55" s="9">
        <f>Raw!Y55</f>
        <v>47</v>
      </c>
      <c r="Z55" s="2">
        <f t="shared" ca="1" si="1"/>
        <v>28098</v>
      </c>
      <c r="AA55" s="1" t="str">
        <f>Raw!Z55</f>
        <v>NEW ZEALAND FULL LICENCE</v>
      </c>
      <c r="AB55" s="9">
        <f t="shared" si="2"/>
        <v>4</v>
      </c>
      <c r="AC55" s="1">
        <v>16</v>
      </c>
      <c r="AD55" s="1" t="str">
        <f>Raw!AA55</f>
        <v>FEMALE</v>
      </c>
      <c r="AE55" s="1" t="str">
        <f>Raw!AB55</f>
        <v>NO</v>
      </c>
      <c r="AF55" s="1">
        <f>IF(Raw!AE55="", 0, 1)</f>
        <v>0</v>
      </c>
      <c r="AG55" s="1" t="str">
        <f t="shared" si="3"/>
        <v>No</v>
      </c>
      <c r="AH55" s="1" t="str">
        <f t="shared" si="4"/>
        <v>No</v>
      </c>
      <c r="AI55" s="1" t="str">
        <f t="shared" si="5"/>
        <v>No</v>
      </c>
      <c r="AJ55" s="1" t="str">
        <f>IF(Raw!AE55="", "", Raw!AE55)</f>
        <v/>
      </c>
      <c r="AK55" s="2" t="str">
        <f t="shared" ca="1" si="6"/>
        <v/>
      </c>
      <c r="AL55" s="1" t="str">
        <f>IF(Raw!AF55="", "", Raw!AF55)</f>
        <v/>
      </c>
      <c r="AM55" s="1" t="s">
        <v>6350</v>
      </c>
      <c r="AN55" s="1" t="s">
        <v>6350</v>
      </c>
      <c r="AO55" s="1" t="s">
        <v>6349</v>
      </c>
      <c r="AP55" s="1">
        <f>Raw!AH55</f>
        <v>22720</v>
      </c>
      <c r="AQ55" s="1">
        <v>500</v>
      </c>
      <c r="AR55" s="1" t="s">
        <v>6350</v>
      </c>
      <c r="AS55" s="1" t="s">
        <v>6350</v>
      </c>
      <c r="AT55" s="1" t="s">
        <v>6350</v>
      </c>
    </row>
    <row r="56" spans="1:46" ht="12.75" x14ac:dyDescent="0.2">
      <c r="A56" s="1">
        <v>10055</v>
      </c>
      <c r="B56" s="1" t="s">
        <v>2</v>
      </c>
      <c r="C56" s="2">
        <f t="shared" ca="1" si="0"/>
        <v>45264</v>
      </c>
      <c r="D56" s="1" t="str">
        <f>IF(Raw!E56="", "", Raw!E56)</f>
        <v/>
      </c>
      <c r="E56" s="1">
        <f>IF(Raw!F56="", "", Raw!F56)</f>
        <v>2008</v>
      </c>
      <c r="F56" s="1" t="str">
        <f>Raw!G56</f>
        <v>Mazda</v>
      </c>
      <c r="G56" s="1" t="str">
        <f>Raw!H56</f>
        <v>Axela</v>
      </c>
      <c r="H56" s="1" t="str">
        <f>IF(Raw!I56="", "", Raw!I56)</f>
        <v/>
      </c>
      <c r="I56" s="1" t="str">
        <f>Raw!K56</f>
        <v>Hatchback</v>
      </c>
      <c r="J56" s="1" t="str">
        <f>Raw!N56</f>
        <v>Aspirated</v>
      </c>
      <c r="K56" s="1">
        <f>IF(Raw!O56="","", Raw!O56)</f>
        <v>1495</v>
      </c>
      <c r="L56" s="1" t="str">
        <f>Raw!L56</f>
        <v>4 Sp Automatic</v>
      </c>
      <c r="M56" s="1" t="str">
        <f>Raw!M56</f>
        <v>Petrol - Unleaded ULP</v>
      </c>
      <c r="N56" s="1" t="s">
        <v>6350</v>
      </c>
      <c r="O56" s="1" t="s">
        <v>6373</v>
      </c>
      <c r="P56" s="1" t="s">
        <v>6349</v>
      </c>
      <c r="Q56" s="1" t="s">
        <v>6350</v>
      </c>
      <c r="R56" s="8" t="str">
        <f>IF(Raw!Q56="", "", Raw!Q56)</f>
        <v/>
      </c>
      <c r="S56" s="8">
        <f>IF(Raw!R56="", "", Raw!R56)</f>
        <v>413</v>
      </c>
      <c r="T56" s="1" t="str">
        <f>Raw!S56</f>
        <v>DEY</v>
      </c>
      <c r="U56" s="1" t="str">
        <f>IF(Raw!T56="", "", Raw!T56)</f>
        <v>STREET</v>
      </c>
      <c r="V56" s="1" t="str">
        <f>IF(Raw!U56="", "", Raw!U56)</f>
        <v xml:space="preserve">HAMILTON EAST </v>
      </c>
      <c r="W56" s="9" t="str">
        <f>IF(Raw!V56="", "", RIGHT("0"&amp;Raw!V56, 4))</f>
        <v>3216</v>
      </c>
      <c r="X56" s="1" t="str">
        <f>IF(Raw!W56="", "", Raw!W56)</f>
        <v xml:space="preserve"> WAIKATO</v>
      </c>
      <c r="Y56" s="9">
        <f>Raw!Y56</f>
        <v>36</v>
      </c>
      <c r="Z56" s="2">
        <f t="shared" ca="1" si="1"/>
        <v>32115</v>
      </c>
      <c r="AA56" s="1" t="str">
        <f>Raw!Z56</f>
        <v>NEW ZEALAND FULL LICENCE</v>
      </c>
      <c r="AB56" s="9">
        <f t="shared" si="2"/>
        <v>4</v>
      </c>
      <c r="AC56" s="1">
        <v>16</v>
      </c>
      <c r="AD56" s="1" t="str">
        <f>Raw!AA56</f>
        <v>MALE</v>
      </c>
      <c r="AE56" s="1" t="str">
        <f>Raw!AB56</f>
        <v>NO</v>
      </c>
      <c r="AF56" s="1">
        <f>IF(Raw!AE56="", 0, 1)</f>
        <v>1</v>
      </c>
      <c r="AG56" s="1" t="str">
        <f t="shared" si="3"/>
        <v>Yes</v>
      </c>
      <c r="AH56" s="1" t="str">
        <f t="shared" si="4"/>
        <v>Yes</v>
      </c>
      <c r="AI56" s="1" t="str">
        <f t="shared" si="5"/>
        <v>Yes</v>
      </c>
      <c r="AJ56" s="1">
        <f>IF(Raw!AE56="", "", Raw!AE56)</f>
        <v>21</v>
      </c>
      <c r="AK56" s="2">
        <f t="shared" ca="1" si="6"/>
        <v>44651</v>
      </c>
      <c r="AL56" s="1" t="str">
        <f>IF(Raw!AF56="", "", Raw!AF56)</f>
        <v>At fault - other vehicle involved</v>
      </c>
      <c r="AM56" s="1" t="s">
        <v>6350</v>
      </c>
      <c r="AN56" s="1" t="s">
        <v>6350</v>
      </c>
      <c r="AO56" s="1" t="s">
        <v>6349</v>
      </c>
      <c r="AP56" s="1">
        <f>Raw!AH56</f>
        <v>10200</v>
      </c>
      <c r="AQ56" s="1">
        <v>500</v>
      </c>
      <c r="AR56" s="1" t="s">
        <v>6350</v>
      </c>
      <c r="AS56" s="1" t="s">
        <v>6350</v>
      </c>
      <c r="AT56" s="1" t="s">
        <v>6350</v>
      </c>
    </row>
    <row r="57" spans="1:46" ht="12.75" x14ac:dyDescent="0.2">
      <c r="A57" s="1">
        <v>10056</v>
      </c>
      <c r="B57" s="1" t="s">
        <v>2</v>
      </c>
      <c r="C57" s="2">
        <f t="shared" ca="1" si="0"/>
        <v>45264</v>
      </c>
      <c r="D57" s="1" t="str">
        <f>IF(Raw!E57="", "", Raw!E57)</f>
        <v>kke711</v>
      </c>
      <c r="E57" s="1">
        <f>IF(Raw!F57="", "", Raw!F57)</f>
        <v>2011</v>
      </c>
      <c r="F57" s="1" t="str">
        <f>Raw!G57</f>
        <v>Toyota</v>
      </c>
      <c r="G57" s="1" t="str">
        <f>Raw!H57</f>
        <v>Prius</v>
      </c>
      <c r="H57" s="1" t="str">
        <f>IF(Raw!I57="", "", Raw!I57)</f>
        <v/>
      </c>
      <c r="I57" s="1" t="str">
        <f>Raw!K57</f>
        <v>Hatchback</v>
      </c>
      <c r="J57" s="1" t="str">
        <f>Raw!N57</f>
        <v>Aspirated</v>
      </c>
      <c r="K57" s="1">
        <f>IF(Raw!O57="","", Raw!O57)</f>
        <v>1798</v>
      </c>
      <c r="L57" s="1" t="str">
        <f>Raw!L57</f>
        <v>1 Sp Constantly Variable Transmission</v>
      </c>
      <c r="M57" s="1" t="str">
        <f>Raw!M57</f>
        <v>Petrol - Premium ULP</v>
      </c>
      <c r="N57" s="1" t="s">
        <v>6350</v>
      </c>
      <c r="O57" s="1" t="s">
        <v>6373</v>
      </c>
      <c r="P57" s="1" t="s">
        <v>6349</v>
      </c>
      <c r="Q57" s="1" t="s">
        <v>6350</v>
      </c>
      <c r="R57" s="8">
        <f>IF(Raw!Q57="", "", Raw!Q57)</f>
        <v>3</v>
      </c>
      <c r="S57" s="8">
        <f>IF(Raw!R57="", "", Raw!R57)</f>
        <v>45</v>
      </c>
      <c r="T57" s="1" t="str">
        <f>Raw!S57</f>
        <v>HAMLIN</v>
      </c>
      <c r="U57" s="1" t="str">
        <f>IF(Raw!T57="", "", Raw!T57)</f>
        <v>ROAD</v>
      </c>
      <c r="V57" s="1" t="str">
        <f>IF(Raw!U57="", "", Raw!U57)</f>
        <v xml:space="preserve">MOUNT WELLINGTON </v>
      </c>
      <c r="W57" s="9" t="str">
        <f>IF(Raw!V57="", "", RIGHT("0"&amp;Raw!V57, 4))</f>
        <v/>
      </c>
      <c r="X57" s="1" t="str">
        <f>IF(Raw!W57="", "", Raw!W57)</f>
        <v xml:space="preserve"> AUCKLAND</v>
      </c>
      <c r="Y57" s="9">
        <f>Raw!Y57</f>
        <v>33</v>
      </c>
      <c r="Z57" s="2">
        <f t="shared" ca="1" si="1"/>
        <v>33211</v>
      </c>
      <c r="AA57" s="1" t="str">
        <f>Raw!Z57</f>
        <v>NEW ZEALAND FULL LICENCE</v>
      </c>
      <c r="AB57" s="9">
        <f t="shared" si="2"/>
        <v>4</v>
      </c>
      <c r="AC57" s="1">
        <v>16</v>
      </c>
      <c r="AD57" s="1" t="str">
        <f>Raw!AA57</f>
        <v>MALE</v>
      </c>
      <c r="AE57" s="1" t="str">
        <f>Raw!AB57</f>
        <v>NO</v>
      </c>
      <c r="AF57" s="1">
        <f>IF(Raw!AE57="", 0, 1)</f>
        <v>1</v>
      </c>
      <c r="AG57" s="1" t="str">
        <f t="shared" si="3"/>
        <v>No</v>
      </c>
      <c r="AH57" s="1" t="str">
        <f t="shared" si="4"/>
        <v>Yes</v>
      </c>
      <c r="AI57" s="1" t="str">
        <f t="shared" si="5"/>
        <v>Yes</v>
      </c>
      <c r="AJ57" s="1">
        <f>IF(Raw!AE57="", "", Raw!AE57)</f>
        <v>31</v>
      </c>
      <c r="AK57" s="2">
        <f t="shared" ca="1" si="6"/>
        <v>44347</v>
      </c>
      <c r="AL57" s="1" t="str">
        <f>IF(Raw!AF57="", "", Raw!AF57)</f>
        <v>At fault - other vehicle involved</v>
      </c>
      <c r="AM57" s="1" t="s">
        <v>6350</v>
      </c>
      <c r="AN57" s="1" t="s">
        <v>6350</v>
      </c>
      <c r="AO57" s="1" t="s">
        <v>6349</v>
      </c>
      <c r="AP57" s="1">
        <f>Raw!AH57</f>
        <v>20545</v>
      </c>
      <c r="AQ57" s="1">
        <v>500</v>
      </c>
      <c r="AR57" s="1" t="s">
        <v>6350</v>
      </c>
      <c r="AS57" s="1" t="s">
        <v>6350</v>
      </c>
      <c r="AT57" s="1" t="s">
        <v>6350</v>
      </c>
    </row>
    <row r="58" spans="1:46" ht="12.75" x14ac:dyDescent="0.2">
      <c r="A58" s="1">
        <v>10057</v>
      </c>
      <c r="B58" s="1" t="s">
        <v>2</v>
      </c>
      <c r="C58" s="2">
        <f t="shared" ca="1" si="0"/>
        <v>45264</v>
      </c>
      <c r="D58" s="1" t="str">
        <f>IF(Raw!E58="", "", Raw!E58)</f>
        <v>DQT537</v>
      </c>
      <c r="E58" s="1">
        <f>IF(Raw!F58="", "", Raw!F58)</f>
        <v>1997</v>
      </c>
      <c r="F58" s="1" t="str">
        <f>Raw!G58</f>
        <v>Honda</v>
      </c>
      <c r="G58" s="1" t="str">
        <f>Raw!H58</f>
        <v>Accord</v>
      </c>
      <c r="H58" s="1" t="str">
        <f>IF(Raw!I58="", "", Raw!I58)</f>
        <v>Si-R</v>
      </c>
      <c r="I58" s="1" t="str">
        <f>Raw!K58</f>
        <v>Sedan</v>
      </c>
      <c r="J58" s="1" t="str">
        <f>Raw!N58</f>
        <v>Aspirated</v>
      </c>
      <c r="K58" s="1">
        <f>IF(Raw!O58="","", Raw!O58)</f>
        <v>1997</v>
      </c>
      <c r="L58" s="1" t="str">
        <f>Raw!L58</f>
        <v>4 Sp Automatic</v>
      </c>
      <c r="M58" s="1" t="str">
        <f>Raw!M58</f>
        <v>Petrol</v>
      </c>
      <c r="N58" s="1" t="s">
        <v>6350</v>
      </c>
      <c r="O58" s="1" t="s">
        <v>6373</v>
      </c>
      <c r="P58" s="1" t="s">
        <v>6349</v>
      </c>
      <c r="Q58" s="1" t="s">
        <v>6350</v>
      </c>
      <c r="R58" s="8" t="str">
        <f>IF(Raw!Q58="", "", Raw!Q58)</f>
        <v/>
      </c>
      <c r="S58" s="8">
        <f>IF(Raw!R58="", "", Raw!R58)</f>
        <v>4</v>
      </c>
      <c r="T58" s="1" t="str">
        <f>Raw!S58</f>
        <v>CINNAMON</v>
      </c>
      <c r="U58" s="1" t="str">
        <f>IF(Raw!T58="", "", Raw!T58)</f>
        <v>ROAD</v>
      </c>
      <c r="V58" s="1" t="str">
        <f>IF(Raw!U58="", "", Raw!U58)</f>
        <v xml:space="preserve">MANGERE </v>
      </c>
      <c r="W58" s="9" t="str">
        <f>IF(Raw!V58="", "", RIGHT("0"&amp;Raw!V58, 4))</f>
        <v>2022</v>
      </c>
      <c r="X58" s="1" t="str">
        <f>IF(Raw!W58="", "", Raw!W58)</f>
        <v xml:space="preserve"> AUCKLAND</v>
      </c>
      <c r="Y58" s="9">
        <f>Raw!Y58</f>
        <v>27</v>
      </c>
      <c r="Z58" s="2">
        <f t="shared" ca="1" si="1"/>
        <v>35403</v>
      </c>
      <c r="AA58" s="1" t="str">
        <f>Raw!Z58</f>
        <v>NEW ZEALAND FULL LICENCE</v>
      </c>
      <c r="AB58" s="9">
        <f t="shared" si="2"/>
        <v>4</v>
      </c>
      <c r="AC58" s="1">
        <v>16</v>
      </c>
      <c r="AD58" s="1" t="str">
        <f>Raw!AA58</f>
        <v>MALE</v>
      </c>
      <c r="AE58" s="1" t="str">
        <f>Raw!AB58</f>
        <v>NO</v>
      </c>
      <c r="AF58" s="1">
        <f>IF(Raw!AE58="", 0, 1)</f>
        <v>0</v>
      </c>
      <c r="AG58" s="1" t="str">
        <f t="shared" si="3"/>
        <v>No</v>
      </c>
      <c r="AH58" s="1" t="str">
        <f t="shared" si="4"/>
        <v>No</v>
      </c>
      <c r="AI58" s="1" t="str">
        <f t="shared" si="5"/>
        <v>No</v>
      </c>
      <c r="AJ58" s="1" t="str">
        <f>IF(Raw!AE58="", "", Raw!AE58)</f>
        <v/>
      </c>
      <c r="AK58" s="2" t="str">
        <f t="shared" ca="1" si="6"/>
        <v/>
      </c>
      <c r="AL58" s="1" t="str">
        <f>IF(Raw!AF58="", "", Raw!AF58)</f>
        <v/>
      </c>
      <c r="AM58" s="1" t="s">
        <v>6350</v>
      </c>
      <c r="AN58" s="1" t="s">
        <v>6350</v>
      </c>
      <c r="AO58" s="1" t="s">
        <v>6349</v>
      </c>
      <c r="AP58" s="1">
        <f>Raw!AH58</f>
        <v>3425</v>
      </c>
      <c r="AQ58" s="1">
        <v>500</v>
      </c>
      <c r="AR58" s="1" t="s">
        <v>6350</v>
      </c>
      <c r="AS58" s="1" t="s">
        <v>6350</v>
      </c>
      <c r="AT58" s="1" t="s">
        <v>6350</v>
      </c>
    </row>
    <row r="59" spans="1:46" ht="12.75" x14ac:dyDescent="0.2">
      <c r="A59" s="1">
        <v>10058</v>
      </c>
      <c r="B59" s="1" t="s">
        <v>2</v>
      </c>
      <c r="C59" s="2">
        <f t="shared" ca="1" si="0"/>
        <v>45264</v>
      </c>
      <c r="D59" s="1" t="str">
        <f>IF(Raw!E59="", "", Raw!E59)</f>
        <v>KRU550</v>
      </c>
      <c r="E59" s="1">
        <f>IF(Raw!F59="", "", Raw!F59)</f>
        <v>2012</v>
      </c>
      <c r="F59" s="1" t="str">
        <f>Raw!G59</f>
        <v>Toyota</v>
      </c>
      <c r="G59" s="1" t="str">
        <f>Raw!H59</f>
        <v>Camry</v>
      </c>
      <c r="H59" s="1" t="str">
        <f>IF(Raw!I59="", "", Raw!I59)</f>
        <v>Atara SL</v>
      </c>
      <c r="I59" s="1" t="str">
        <f>Raw!K59</f>
        <v>Sedan</v>
      </c>
      <c r="J59" s="1" t="str">
        <f>Raw!N59</f>
        <v>Aspirated</v>
      </c>
      <c r="K59" s="1">
        <f>IF(Raw!O59="","", Raw!O59)</f>
        <v>2362</v>
      </c>
      <c r="L59" s="1" t="str">
        <f>Raw!L59</f>
        <v>6 Sp Sports Automatic</v>
      </c>
      <c r="M59" s="1" t="str">
        <f>Raw!M59</f>
        <v>Petrol - Unleaded ULP</v>
      </c>
      <c r="N59" s="1" t="s">
        <v>6350</v>
      </c>
      <c r="O59" s="1" t="s">
        <v>6373</v>
      </c>
      <c r="P59" s="1" t="s">
        <v>6349</v>
      </c>
      <c r="Q59" s="1" t="s">
        <v>6350</v>
      </c>
      <c r="R59" s="8" t="str">
        <f>IF(Raw!Q59="", "", Raw!Q59)</f>
        <v/>
      </c>
      <c r="S59" s="8" t="str">
        <f>IF(Raw!R59="", "", Raw!R59)</f>
        <v>26A</v>
      </c>
      <c r="T59" s="1" t="str">
        <f>Raw!S59</f>
        <v>CROWTHER</v>
      </c>
      <c r="U59" s="1" t="str">
        <f>IF(Raw!T59="", "", Raw!T59)</f>
        <v>STREET</v>
      </c>
      <c r="V59" s="1" t="str">
        <f>IF(Raw!U59="", "", Raw!U59)</f>
        <v xml:space="preserve">BLOCKHOUSE BAY </v>
      </c>
      <c r="W59" s="9" t="str">
        <f>IF(Raw!V59="", "", RIGHT("0"&amp;Raw!V59, 4))</f>
        <v>0600</v>
      </c>
      <c r="X59" s="1" t="str">
        <f>IF(Raw!W59="", "", Raw!W59)</f>
        <v xml:space="preserve"> AUCKLAND</v>
      </c>
      <c r="Y59" s="9">
        <f>Raw!Y59</f>
        <v>61</v>
      </c>
      <c r="Z59" s="2">
        <f t="shared" ca="1" si="1"/>
        <v>22984</v>
      </c>
      <c r="AA59" s="1" t="str">
        <f>Raw!Z59</f>
        <v>NEW ZEALAND FULL LICENCE</v>
      </c>
      <c r="AB59" s="9">
        <f t="shared" si="2"/>
        <v>4</v>
      </c>
      <c r="AC59" s="1">
        <v>16</v>
      </c>
      <c r="AD59" s="1" t="str">
        <f>Raw!AA59</f>
        <v>MALE</v>
      </c>
      <c r="AE59" s="1" t="str">
        <f>Raw!AB59</f>
        <v>YES</v>
      </c>
      <c r="AF59" s="1">
        <f>IF(Raw!AE59="", 0, 1)</f>
        <v>0</v>
      </c>
      <c r="AG59" s="1" t="str">
        <f t="shared" si="3"/>
        <v>No</v>
      </c>
      <c r="AH59" s="1" t="str">
        <f t="shared" si="4"/>
        <v>No</v>
      </c>
      <c r="AI59" s="1" t="str">
        <f t="shared" si="5"/>
        <v>No</v>
      </c>
      <c r="AJ59" s="1" t="str">
        <f>IF(Raw!AE59="", "", Raw!AE59)</f>
        <v/>
      </c>
      <c r="AK59" s="2" t="str">
        <f t="shared" ca="1" si="6"/>
        <v/>
      </c>
      <c r="AL59" s="1" t="str">
        <f>IF(Raw!AF59="", "", Raw!AF59)</f>
        <v/>
      </c>
      <c r="AM59" s="1" t="s">
        <v>6350</v>
      </c>
      <c r="AN59" s="1" t="s">
        <v>6350</v>
      </c>
      <c r="AO59" s="1" t="s">
        <v>6349</v>
      </c>
      <c r="AP59" s="1">
        <f>Raw!AH59</f>
        <v>21090</v>
      </c>
      <c r="AQ59" s="1">
        <v>500</v>
      </c>
      <c r="AR59" s="1" t="s">
        <v>6350</v>
      </c>
      <c r="AS59" s="1" t="s">
        <v>6350</v>
      </c>
      <c r="AT59" s="1" t="s">
        <v>6350</v>
      </c>
    </row>
    <row r="60" spans="1:46" ht="12.75" x14ac:dyDescent="0.2">
      <c r="A60" s="1">
        <v>10059</v>
      </c>
      <c r="B60" s="1" t="s">
        <v>2</v>
      </c>
      <c r="C60" s="2">
        <f t="shared" ca="1" si="0"/>
        <v>45264</v>
      </c>
      <c r="D60" s="1" t="str">
        <f>IF(Raw!E60="", "", Raw!E60)</f>
        <v/>
      </c>
      <c r="E60" s="1">
        <f>IF(Raw!F60="", "", Raw!F60)</f>
        <v>2010</v>
      </c>
      <c r="F60" s="1" t="str">
        <f>Raw!G60</f>
        <v>Honda</v>
      </c>
      <c r="G60" s="1" t="str">
        <f>Raw!H60</f>
        <v>Jazz</v>
      </c>
      <c r="H60" s="1" t="str">
        <f>IF(Raw!I60="", "", Raw!I60)</f>
        <v>S</v>
      </c>
      <c r="I60" s="1" t="str">
        <f>Raw!K60</f>
        <v>Hatchback</v>
      </c>
      <c r="J60" s="1" t="str">
        <f>Raw!N60</f>
        <v>Aspirated</v>
      </c>
      <c r="K60" s="1">
        <f>IF(Raw!O60="","", Raw!O60)</f>
        <v>1339</v>
      </c>
      <c r="L60" s="1" t="str">
        <f>Raw!L60</f>
        <v>5 Sp Manual</v>
      </c>
      <c r="M60" s="1" t="str">
        <f>Raw!M60</f>
        <v>Petrol - Unleaded ULP</v>
      </c>
      <c r="N60" s="1" t="s">
        <v>6350</v>
      </c>
      <c r="O60" s="1" t="s">
        <v>6373</v>
      </c>
      <c r="P60" s="1" t="s">
        <v>6349</v>
      </c>
      <c r="Q60" s="1" t="s">
        <v>6350</v>
      </c>
      <c r="R60" s="8" t="str">
        <f>IF(Raw!Q60="", "", Raw!Q60)</f>
        <v/>
      </c>
      <c r="S60" s="8">
        <f>IF(Raw!R60="", "", Raw!R60)</f>
        <v>26</v>
      </c>
      <c r="T60" s="1" t="str">
        <f>Raw!S60</f>
        <v>ST STEPHENS</v>
      </c>
      <c r="U60" s="1" t="str">
        <f>IF(Raw!T60="", "", Raw!T60)</f>
        <v>AVENUE</v>
      </c>
      <c r="V60" s="1" t="str">
        <f>IF(Raw!U60="", "", Raw!U60)</f>
        <v xml:space="preserve">PARNELL </v>
      </c>
      <c r="W60" s="9" t="str">
        <f>IF(Raw!V60="", "", RIGHT("0"&amp;Raw!V60, 4))</f>
        <v/>
      </c>
      <c r="X60" s="1" t="str">
        <f>IF(Raw!W60="", "", Raw!W60)</f>
        <v xml:space="preserve"> AUCKLAND</v>
      </c>
      <c r="Y60" s="9">
        <f>Raw!Y60</f>
        <v>46</v>
      </c>
      <c r="Z60" s="2">
        <f t="shared" ca="1" si="1"/>
        <v>28463</v>
      </c>
      <c r="AA60" s="1" t="str">
        <f>Raw!Z60</f>
        <v>NEW ZEALAND FULL LICENCE</v>
      </c>
      <c r="AB60" s="9">
        <f t="shared" si="2"/>
        <v>4</v>
      </c>
      <c r="AC60" s="1">
        <v>16</v>
      </c>
      <c r="AD60" s="1" t="str">
        <f>Raw!AA60</f>
        <v>MALE</v>
      </c>
      <c r="AE60" s="1" t="str">
        <f>Raw!AB60</f>
        <v>NO</v>
      </c>
      <c r="AF60" s="1">
        <f>IF(Raw!AE60="", 0, 1)</f>
        <v>0</v>
      </c>
      <c r="AG60" s="1" t="str">
        <f t="shared" si="3"/>
        <v>No</v>
      </c>
      <c r="AH60" s="1" t="str">
        <f t="shared" si="4"/>
        <v>No</v>
      </c>
      <c r="AI60" s="1" t="str">
        <f t="shared" si="5"/>
        <v>No</v>
      </c>
      <c r="AJ60" s="1" t="str">
        <f>IF(Raw!AE60="", "", Raw!AE60)</f>
        <v/>
      </c>
      <c r="AK60" s="2" t="str">
        <f t="shared" ca="1" si="6"/>
        <v/>
      </c>
      <c r="AL60" s="1" t="str">
        <f>IF(Raw!AF60="", "", Raw!AF60)</f>
        <v/>
      </c>
      <c r="AM60" s="1" t="s">
        <v>6350</v>
      </c>
      <c r="AN60" s="1" t="s">
        <v>6350</v>
      </c>
      <c r="AO60" s="1" t="s">
        <v>6349</v>
      </c>
      <c r="AP60" s="1">
        <f>Raw!AH60</f>
        <v>10020</v>
      </c>
      <c r="AQ60" s="1">
        <v>500</v>
      </c>
      <c r="AR60" s="1" t="s">
        <v>6350</v>
      </c>
      <c r="AS60" s="1" t="s">
        <v>6350</v>
      </c>
      <c r="AT60" s="1" t="s">
        <v>6350</v>
      </c>
    </row>
    <row r="61" spans="1:46" ht="12.75" x14ac:dyDescent="0.2">
      <c r="A61" s="1">
        <v>10060</v>
      </c>
      <c r="B61" s="1" t="s">
        <v>2</v>
      </c>
      <c r="C61" s="2">
        <f t="shared" ca="1" si="0"/>
        <v>45264</v>
      </c>
      <c r="D61" s="1" t="str">
        <f>IF(Raw!E61="", "", Raw!E61)</f>
        <v>dqt588</v>
      </c>
      <c r="E61" s="1">
        <f>IF(Raw!F61="", "", Raw!F61)</f>
        <v>2006</v>
      </c>
      <c r="F61" s="1" t="str">
        <f>Raw!G61</f>
        <v>Hyundai</v>
      </c>
      <c r="G61" s="1" t="str">
        <f>Raw!H61</f>
        <v>Getz</v>
      </c>
      <c r="H61" s="1" t="str">
        <f>IF(Raw!I61="", "", Raw!I61)</f>
        <v/>
      </c>
      <c r="I61" s="1" t="str">
        <f>Raw!K61</f>
        <v>Hatchback</v>
      </c>
      <c r="J61" s="1" t="str">
        <f>Raw!N61</f>
        <v>Aspirated</v>
      </c>
      <c r="K61" s="1">
        <f>IF(Raw!O61="","", Raw!O61)</f>
        <v>1399</v>
      </c>
      <c r="L61" s="1" t="str">
        <f>Raw!L61</f>
        <v>4 Sp Automatic</v>
      </c>
      <c r="M61" s="1" t="str">
        <f>Raw!M61</f>
        <v>Petrol - Unleaded ULP</v>
      </c>
      <c r="N61" s="1" t="s">
        <v>6350</v>
      </c>
      <c r="O61" s="1" t="s">
        <v>6373</v>
      </c>
      <c r="P61" s="1" t="s">
        <v>6349</v>
      </c>
      <c r="Q61" s="1" t="s">
        <v>6350</v>
      </c>
      <c r="R61" s="8">
        <f>IF(Raw!Q61="", "", Raw!Q61)</f>
        <v>30</v>
      </c>
      <c r="S61" s="8">
        <f>IF(Raw!R61="", "", Raw!R61)</f>
        <v>5</v>
      </c>
      <c r="T61" s="1" t="str">
        <f>Raw!S61</f>
        <v>CORBETT</v>
      </c>
      <c r="U61" s="1" t="str">
        <f>IF(Raw!T61="", "", Raw!T61)</f>
        <v>CRESCENT</v>
      </c>
      <c r="V61" s="1" t="str">
        <f>IF(Raw!U61="", "", Raw!U61)</f>
        <v xml:space="preserve">HALSWELL </v>
      </c>
      <c r="W61" s="9" t="str">
        <f>IF(Raw!V61="", "", RIGHT("0"&amp;Raw!V61, 4))</f>
        <v/>
      </c>
      <c r="X61" s="1" t="str">
        <f>IF(Raw!W61="", "", Raw!W61)</f>
        <v xml:space="preserve"> CANTERBURY</v>
      </c>
      <c r="Y61" s="9">
        <f>Raw!Y61</f>
        <v>82</v>
      </c>
      <c r="Z61" s="2">
        <f t="shared" ca="1" si="1"/>
        <v>15314</v>
      </c>
      <c r="AA61" s="1" t="str">
        <f>Raw!Z61</f>
        <v>NEW ZEALAND FULL LICENCE</v>
      </c>
      <c r="AB61" s="9">
        <f t="shared" si="2"/>
        <v>4</v>
      </c>
      <c r="AC61" s="1">
        <v>16</v>
      </c>
      <c r="AD61" s="1" t="str">
        <f>Raw!AA61</f>
        <v>FEMALE</v>
      </c>
      <c r="AE61" s="1" t="str">
        <f>Raw!AB61</f>
        <v>NO</v>
      </c>
      <c r="AF61" s="1">
        <f>IF(Raw!AE61="", 0, 1)</f>
        <v>0</v>
      </c>
      <c r="AG61" s="1" t="str">
        <f t="shared" si="3"/>
        <v>No</v>
      </c>
      <c r="AH61" s="1" t="str">
        <f t="shared" si="4"/>
        <v>No</v>
      </c>
      <c r="AI61" s="1" t="str">
        <f t="shared" si="5"/>
        <v>No</v>
      </c>
      <c r="AJ61" s="1" t="str">
        <f>IF(Raw!AE61="", "", Raw!AE61)</f>
        <v/>
      </c>
      <c r="AK61" s="2" t="str">
        <f t="shared" ca="1" si="6"/>
        <v/>
      </c>
      <c r="AL61" s="1" t="str">
        <f>IF(Raw!AF61="", "", Raw!AF61)</f>
        <v/>
      </c>
      <c r="AM61" s="1" t="s">
        <v>6350</v>
      </c>
      <c r="AN61" s="1" t="s">
        <v>6350</v>
      </c>
      <c r="AO61" s="1" t="s">
        <v>6349</v>
      </c>
      <c r="AP61" s="1">
        <f>Raw!AH61</f>
        <v>4850</v>
      </c>
      <c r="AQ61" s="1">
        <v>500</v>
      </c>
      <c r="AR61" s="1" t="s">
        <v>6350</v>
      </c>
      <c r="AS61" s="1" t="s">
        <v>6350</v>
      </c>
      <c r="AT61" s="1" t="s">
        <v>6350</v>
      </c>
    </row>
    <row r="62" spans="1:46" ht="12.75" x14ac:dyDescent="0.2">
      <c r="A62" s="1">
        <v>10061</v>
      </c>
      <c r="B62" s="1" t="s">
        <v>2</v>
      </c>
      <c r="C62" s="2">
        <f t="shared" ca="1" si="0"/>
        <v>45264</v>
      </c>
      <c r="D62" s="1" t="str">
        <f>IF(Raw!E62="", "", Raw!E62)</f>
        <v/>
      </c>
      <c r="E62" s="1">
        <f>IF(Raw!F62="", "", Raw!F62)</f>
        <v>2008</v>
      </c>
      <c r="F62" s="1" t="str">
        <f>Raw!G62</f>
        <v>Ford</v>
      </c>
      <c r="G62" s="1" t="str">
        <f>Raw!H62</f>
        <v>Ranger</v>
      </c>
      <c r="H62" s="1" t="str">
        <f>IF(Raw!I62="", "", Raw!I62)</f>
        <v>XL Double Cab</v>
      </c>
      <c r="I62" s="1" t="str">
        <f>Raw!K62</f>
        <v>Wellside</v>
      </c>
      <c r="J62" s="1" t="str">
        <f>Raw!N62</f>
        <v>Turbo Intercooled</v>
      </c>
      <c r="K62" s="1">
        <f>IF(Raw!O62="","", Raw!O62)</f>
        <v>2953</v>
      </c>
      <c r="L62" s="1" t="str">
        <f>Raw!L62</f>
        <v>5 Sp Manual</v>
      </c>
      <c r="M62" s="1" t="str">
        <f>Raw!M62</f>
        <v>Diesel</v>
      </c>
      <c r="N62" s="1" t="s">
        <v>6350</v>
      </c>
      <c r="O62" s="1" t="s">
        <v>6373</v>
      </c>
      <c r="P62" s="1" t="s">
        <v>6349</v>
      </c>
      <c r="Q62" s="1" t="s">
        <v>6350</v>
      </c>
      <c r="R62" s="8" t="str">
        <f>IF(Raw!Q62="", "", Raw!Q62)</f>
        <v/>
      </c>
      <c r="S62" s="8" t="str">
        <f>IF(Raw!R62="", "", Raw!R62)</f>
        <v>2B</v>
      </c>
      <c r="T62" s="1" t="str">
        <f>Raw!S62</f>
        <v>WAVY KNOWES</v>
      </c>
      <c r="U62" s="1" t="str">
        <f>IF(Raw!T62="", "", Raw!T62)</f>
        <v>DRIVE</v>
      </c>
      <c r="V62" s="1" t="str">
        <f>IF(Raw!U62="", "", Raw!U62)</f>
        <v xml:space="preserve">WALDRONVILLE </v>
      </c>
      <c r="W62" s="9" t="str">
        <f>IF(Raw!V62="", "", RIGHT("0"&amp;Raw!V62, 4))</f>
        <v>9018</v>
      </c>
      <c r="X62" s="1" t="str">
        <f>IF(Raw!W62="", "", Raw!W62)</f>
        <v xml:space="preserve"> OTAGO</v>
      </c>
      <c r="Y62" s="9">
        <f>Raw!Y62</f>
        <v>50</v>
      </c>
      <c r="Z62" s="2">
        <f t="shared" ca="1" si="1"/>
        <v>27002</v>
      </c>
      <c r="AA62" s="1" t="str">
        <f>Raw!Z62</f>
        <v>NEW ZEALAND FULL LICENCE</v>
      </c>
      <c r="AB62" s="9">
        <f t="shared" si="2"/>
        <v>4</v>
      </c>
      <c r="AC62" s="1">
        <v>16</v>
      </c>
      <c r="AD62" s="1" t="str">
        <f>Raw!AA62</f>
        <v>FEMALE</v>
      </c>
      <c r="AE62" s="1" t="str">
        <f>Raw!AB62</f>
        <v>YES</v>
      </c>
      <c r="AF62" s="1">
        <f>IF(Raw!AE62="", 0, 1)</f>
        <v>0</v>
      </c>
      <c r="AG62" s="1" t="str">
        <f t="shared" si="3"/>
        <v>No</v>
      </c>
      <c r="AH62" s="1" t="str">
        <f t="shared" si="4"/>
        <v>No</v>
      </c>
      <c r="AI62" s="1" t="str">
        <f t="shared" si="5"/>
        <v>No</v>
      </c>
      <c r="AJ62" s="1" t="str">
        <f>IF(Raw!AE62="", "", Raw!AE62)</f>
        <v/>
      </c>
      <c r="AK62" s="2" t="str">
        <f t="shared" ca="1" si="6"/>
        <v/>
      </c>
      <c r="AL62" s="1" t="str">
        <f>IF(Raw!AF62="", "", Raw!AF62)</f>
        <v/>
      </c>
      <c r="AM62" s="1" t="s">
        <v>6350</v>
      </c>
      <c r="AN62" s="1" t="s">
        <v>6350</v>
      </c>
      <c r="AO62" s="1" t="s">
        <v>6349</v>
      </c>
      <c r="AP62" s="1">
        <f>Raw!AH62</f>
        <v>16900</v>
      </c>
      <c r="AQ62" s="1">
        <v>500</v>
      </c>
      <c r="AR62" s="1" t="s">
        <v>6350</v>
      </c>
      <c r="AS62" s="1" t="s">
        <v>6350</v>
      </c>
      <c r="AT62" s="1" t="s">
        <v>6350</v>
      </c>
    </row>
    <row r="63" spans="1:46" ht="12.75" x14ac:dyDescent="0.2">
      <c r="A63" s="1">
        <v>10062</v>
      </c>
      <c r="B63" s="1" t="s">
        <v>2</v>
      </c>
      <c r="C63" s="2">
        <f t="shared" ca="1" si="0"/>
        <v>45264</v>
      </c>
      <c r="D63" s="1" t="str">
        <f>IF(Raw!E63="", "", Raw!E63)</f>
        <v/>
      </c>
      <c r="E63" s="1">
        <f>IF(Raw!F63="", "", Raw!F63)</f>
        <v>2003</v>
      </c>
      <c r="F63" s="1" t="str">
        <f>Raw!G63</f>
        <v>Nissan</v>
      </c>
      <c r="G63" s="1" t="str">
        <f>Raw!H63</f>
        <v>Pulsar</v>
      </c>
      <c r="H63" s="1" t="str">
        <f>IF(Raw!I63="", "", Raw!I63)</f>
        <v>LX</v>
      </c>
      <c r="I63" s="1" t="str">
        <f>Raw!K63</f>
        <v>Sedan</v>
      </c>
      <c r="J63" s="1" t="str">
        <f>Raw!N63</f>
        <v>Aspirated</v>
      </c>
      <c r="K63" s="1">
        <f>IF(Raw!O63="","", Raw!O63)</f>
        <v>1597</v>
      </c>
      <c r="L63" s="1" t="str">
        <f>Raw!L63</f>
        <v>4 Sp Automatic</v>
      </c>
      <c r="M63" s="1" t="str">
        <f>Raw!M63</f>
        <v>Petrol - Unleaded ULP</v>
      </c>
      <c r="N63" s="1" t="s">
        <v>6350</v>
      </c>
      <c r="O63" s="1" t="s">
        <v>6373</v>
      </c>
      <c r="P63" s="1" t="s">
        <v>6349</v>
      </c>
      <c r="Q63" s="1" t="s">
        <v>6350</v>
      </c>
      <c r="R63" s="8">
        <f>IF(Raw!Q63="", "", Raw!Q63)</f>
        <v>5</v>
      </c>
      <c r="S63" s="8">
        <f>IF(Raw!R63="", "", Raw!R63)</f>
        <v>120</v>
      </c>
      <c r="T63" s="1" t="str">
        <f>Raw!S63</f>
        <v>ST STEPHENS</v>
      </c>
      <c r="U63" s="1" t="str">
        <f>IF(Raw!T63="", "", Raw!T63)</f>
        <v>AVENUE</v>
      </c>
      <c r="V63" s="1" t="str">
        <f>IF(Raw!U63="", "", Raw!U63)</f>
        <v xml:space="preserve">PARNELL </v>
      </c>
      <c r="W63" s="9" t="str">
        <f>IF(Raw!V63="", "", RIGHT("0"&amp;Raw!V63, 4))</f>
        <v>1052</v>
      </c>
      <c r="X63" s="1" t="str">
        <f>IF(Raw!W63="", "", Raw!W63)</f>
        <v xml:space="preserve"> AUCKLAND</v>
      </c>
      <c r="Y63" s="9">
        <f>Raw!Y63</f>
        <v>38</v>
      </c>
      <c r="Z63" s="2">
        <f t="shared" ca="1" si="1"/>
        <v>31385</v>
      </c>
      <c r="AA63" s="1" t="str">
        <f>Raw!Z63</f>
        <v>NEW ZEALAND FULL LICENCE</v>
      </c>
      <c r="AB63" s="9">
        <f t="shared" si="2"/>
        <v>4</v>
      </c>
      <c r="AC63" s="1">
        <v>16</v>
      </c>
      <c r="AD63" s="1" t="str">
        <f>Raw!AA63</f>
        <v>MALE</v>
      </c>
      <c r="AE63" s="1" t="str">
        <f>Raw!AB63</f>
        <v>NO</v>
      </c>
      <c r="AF63" s="1">
        <f>IF(Raw!AE63="", 0, 1)</f>
        <v>1</v>
      </c>
      <c r="AG63" s="1" t="str">
        <f t="shared" si="3"/>
        <v>Yes</v>
      </c>
      <c r="AH63" s="1" t="str">
        <f t="shared" si="4"/>
        <v>Yes</v>
      </c>
      <c r="AI63" s="1" t="str">
        <f t="shared" si="5"/>
        <v>Yes</v>
      </c>
      <c r="AJ63" s="1">
        <f>IF(Raw!AE63="", "", Raw!AE63)</f>
        <v>6</v>
      </c>
      <c r="AK63" s="2">
        <f t="shared" ca="1" si="6"/>
        <v>45107</v>
      </c>
      <c r="AL63" s="1" t="str">
        <f>IF(Raw!AF63="", "", Raw!AF63)</f>
        <v>Not at fault - no other vehicle involved</v>
      </c>
      <c r="AM63" s="1" t="s">
        <v>6350</v>
      </c>
      <c r="AN63" s="1" t="s">
        <v>6350</v>
      </c>
      <c r="AO63" s="1" t="s">
        <v>6349</v>
      </c>
      <c r="AP63" s="1">
        <f>Raw!AH63</f>
        <v>4050</v>
      </c>
      <c r="AQ63" s="1">
        <v>500</v>
      </c>
      <c r="AR63" s="1" t="s">
        <v>6350</v>
      </c>
      <c r="AS63" s="1" t="s">
        <v>6350</v>
      </c>
      <c r="AT63" s="1" t="s">
        <v>6350</v>
      </c>
    </row>
    <row r="64" spans="1:46" ht="12.75" x14ac:dyDescent="0.2">
      <c r="A64" s="1">
        <v>10063</v>
      </c>
      <c r="B64" s="1" t="s">
        <v>2</v>
      </c>
      <c r="C64" s="2">
        <f t="shared" ca="1" si="0"/>
        <v>45264</v>
      </c>
      <c r="D64" s="1" t="str">
        <f>IF(Raw!E64="", "", Raw!E64)</f>
        <v>dke968</v>
      </c>
      <c r="E64" s="1">
        <f>IF(Raw!F64="", "", Raw!F64)</f>
        <v>1997</v>
      </c>
      <c r="F64" s="1" t="str">
        <f>Raw!G64</f>
        <v>Jeep</v>
      </c>
      <c r="G64" s="1" t="str">
        <f>Raw!H64</f>
        <v>Wrangler</v>
      </c>
      <c r="H64" s="1" t="str">
        <f>IF(Raw!I64="", "", Raw!I64)</f>
        <v>Renegade</v>
      </c>
      <c r="I64" s="1" t="str">
        <f>Raw!K64</f>
        <v>Hardtop</v>
      </c>
      <c r="J64" s="1" t="str">
        <f>Raw!N64</f>
        <v>Aspirated</v>
      </c>
      <c r="K64" s="1">
        <f>IF(Raw!O64="","", Raw!O64)</f>
        <v>3960</v>
      </c>
      <c r="L64" s="1" t="str">
        <f>Raw!L64</f>
        <v>4 Sp Automatic</v>
      </c>
      <c r="M64" s="1" t="str">
        <f>Raw!M64</f>
        <v>Petrol</v>
      </c>
      <c r="N64" s="1" t="s">
        <v>6350</v>
      </c>
      <c r="O64" s="1" t="s">
        <v>6373</v>
      </c>
      <c r="P64" s="1" t="s">
        <v>6349</v>
      </c>
      <c r="Q64" s="1" t="s">
        <v>6350</v>
      </c>
      <c r="R64" s="8" t="str">
        <f>IF(Raw!Q64="", "", Raw!Q64)</f>
        <v/>
      </c>
      <c r="S64" s="8">
        <f>IF(Raw!R64="", "", Raw!R64)</f>
        <v>108</v>
      </c>
      <c r="T64" s="1" t="str">
        <f>Raw!S64</f>
        <v>TENDER</v>
      </c>
      <c r="U64" s="1" t="str">
        <f>IF(Raw!T64="", "", Raw!T64)</f>
        <v>ROAD</v>
      </c>
      <c r="V64" s="1" t="str">
        <f>IF(Raw!U64="", "", Raw!U64)</f>
        <v xml:space="preserve">DAIRY FLAT </v>
      </c>
      <c r="W64" s="9" t="str">
        <f>IF(Raw!V64="", "", RIGHT("0"&amp;Raw!V64, 4))</f>
        <v>0794</v>
      </c>
      <c r="X64" s="1" t="str">
        <f>IF(Raw!W64="", "", Raw!W64)</f>
        <v xml:space="preserve"> AUCKLAND</v>
      </c>
      <c r="Y64" s="9">
        <f>Raw!Y64</f>
        <v>46</v>
      </c>
      <c r="Z64" s="2">
        <f t="shared" ca="1" si="1"/>
        <v>28463</v>
      </c>
      <c r="AA64" s="1" t="str">
        <f>Raw!Z64</f>
        <v>NEW ZEALAND FULL LICENCE</v>
      </c>
      <c r="AB64" s="9">
        <f t="shared" si="2"/>
        <v>4</v>
      </c>
      <c r="AC64" s="1">
        <v>16</v>
      </c>
      <c r="AD64" s="1" t="str">
        <f>Raw!AA64</f>
        <v>MALE</v>
      </c>
      <c r="AE64" s="1" t="str">
        <f>Raw!AB64</f>
        <v>NO</v>
      </c>
      <c r="AF64" s="1">
        <f>IF(Raw!AE64="", 0, 1)</f>
        <v>0</v>
      </c>
      <c r="AG64" s="1" t="str">
        <f t="shared" si="3"/>
        <v>No</v>
      </c>
      <c r="AH64" s="1" t="str">
        <f t="shared" si="4"/>
        <v>No</v>
      </c>
      <c r="AI64" s="1" t="str">
        <f t="shared" si="5"/>
        <v>No</v>
      </c>
      <c r="AJ64" s="1" t="str">
        <f>IF(Raw!AE64="", "", Raw!AE64)</f>
        <v/>
      </c>
      <c r="AK64" s="2" t="str">
        <f t="shared" ca="1" si="6"/>
        <v/>
      </c>
      <c r="AL64" s="1" t="str">
        <f>IF(Raw!AF64="", "", Raw!AF64)</f>
        <v/>
      </c>
      <c r="AM64" s="1" t="s">
        <v>6350</v>
      </c>
      <c r="AN64" s="1" t="s">
        <v>6350</v>
      </c>
      <c r="AO64" s="1" t="s">
        <v>6349</v>
      </c>
      <c r="AP64" s="1">
        <f>Raw!AH64</f>
        <v>4935</v>
      </c>
      <c r="AQ64" s="1">
        <v>500</v>
      </c>
      <c r="AR64" s="1" t="s">
        <v>6350</v>
      </c>
      <c r="AS64" s="1" t="s">
        <v>6350</v>
      </c>
      <c r="AT64" s="1" t="s">
        <v>6350</v>
      </c>
    </row>
    <row r="65" spans="1:46" ht="12.75" x14ac:dyDescent="0.2">
      <c r="A65" s="1">
        <v>10064</v>
      </c>
      <c r="B65" s="1" t="s">
        <v>2</v>
      </c>
      <c r="C65" s="2">
        <f t="shared" ca="1" si="0"/>
        <v>45264</v>
      </c>
      <c r="D65" s="1" t="str">
        <f>IF(Raw!E65="", "", Raw!E65)</f>
        <v/>
      </c>
      <c r="E65" s="1">
        <f>IF(Raw!F65="", "", Raw!F65)</f>
        <v>2004</v>
      </c>
      <c r="F65" s="1" t="str">
        <f>Raw!G65</f>
        <v>Toyota</v>
      </c>
      <c r="G65" s="1" t="str">
        <f>Raw!H65</f>
        <v>Allion</v>
      </c>
      <c r="H65" s="1" t="str">
        <f>IF(Raw!I65="", "", Raw!I65)</f>
        <v/>
      </c>
      <c r="I65" s="1" t="str">
        <f>Raw!K65</f>
        <v>Sedan</v>
      </c>
      <c r="J65" s="1" t="str">
        <f>Raw!N65</f>
        <v>Aspirated</v>
      </c>
      <c r="K65" s="1">
        <f>IF(Raw!O65="","", Raw!O65)</f>
        <v>1794</v>
      </c>
      <c r="L65" s="1" t="str">
        <f>Raw!L65</f>
        <v>4 Sp Automatic</v>
      </c>
      <c r="M65" s="1" t="str">
        <f>Raw!M65</f>
        <v>Petrol - Unleaded ULP</v>
      </c>
      <c r="N65" s="1" t="s">
        <v>6350</v>
      </c>
      <c r="O65" s="1" t="s">
        <v>6373</v>
      </c>
      <c r="P65" s="1" t="s">
        <v>6349</v>
      </c>
      <c r="Q65" s="1" t="s">
        <v>6350</v>
      </c>
      <c r="R65" s="8" t="str">
        <f>IF(Raw!Q65="", "", Raw!Q65)</f>
        <v/>
      </c>
      <c r="S65" s="8">
        <f>IF(Raw!R65="", "", Raw!R65)</f>
        <v>43</v>
      </c>
      <c r="T65" s="1" t="str">
        <f>Raw!S65</f>
        <v>QUEENS</v>
      </c>
      <c r="U65" s="1" t="str">
        <f>IF(Raw!T65="", "", Raw!T65)</f>
        <v>AVENUE</v>
      </c>
      <c r="V65" s="1" t="str">
        <f>IF(Raw!U65="", "", Raw!U65)</f>
        <v xml:space="preserve">MOUNT EDEN </v>
      </c>
      <c r="W65" s="9" t="str">
        <f>IF(Raw!V65="", "", RIGHT("0"&amp;Raw!V65, 4))</f>
        <v/>
      </c>
      <c r="X65" s="1" t="str">
        <f>IF(Raw!W65="", "", Raw!W65)</f>
        <v xml:space="preserve"> AUCKLAND</v>
      </c>
      <c r="Y65" s="9">
        <f>Raw!Y65</f>
        <v>38</v>
      </c>
      <c r="Z65" s="2">
        <f t="shared" ca="1" si="1"/>
        <v>31385</v>
      </c>
      <c r="AA65" s="1" t="str">
        <f>Raw!Z65</f>
        <v>NEW ZEALAND FULL LICENCE</v>
      </c>
      <c r="AB65" s="9">
        <f t="shared" si="2"/>
        <v>4</v>
      </c>
      <c r="AC65" s="1">
        <v>16</v>
      </c>
      <c r="AD65" s="1" t="str">
        <f>Raw!AA65</f>
        <v>MALE</v>
      </c>
      <c r="AE65" s="1" t="str">
        <f>Raw!AB65</f>
        <v>NO</v>
      </c>
      <c r="AF65" s="1">
        <f>IF(Raw!AE65="", 0, 1)</f>
        <v>0</v>
      </c>
      <c r="AG65" s="1" t="str">
        <f t="shared" si="3"/>
        <v>No</v>
      </c>
      <c r="AH65" s="1" t="str">
        <f t="shared" si="4"/>
        <v>No</v>
      </c>
      <c r="AI65" s="1" t="str">
        <f t="shared" si="5"/>
        <v>No</v>
      </c>
      <c r="AJ65" s="1" t="str">
        <f>IF(Raw!AE65="", "", Raw!AE65)</f>
        <v/>
      </c>
      <c r="AK65" s="2" t="str">
        <f t="shared" ca="1" si="6"/>
        <v/>
      </c>
      <c r="AL65" s="1" t="str">
        <f>IF(Raw!AF65="", "", Raw!AF65)</f>
        <v/>
      </c>
      <c r="AM65" s="1" t="s">
        <v>6350</v>
      </c>
      <c r="AN65" s="1" t="s">
        <v>6350</v>
      </c>
      <c r="AO65" s="1" t="s">
        <v>6349</v>
      </c>
      <c r="AP65" s="1">
        <f>Raw!AH65</f>
        <v>6350</v>
      </c>
      <c r="AQ65" s="1">
        <v>500</v>
      </c>
      <c r="AR65" s="1" t="s">
        <v>6350</v>
      </c>
      <c r="AS65" s="1" t="s">
        <v>6350</v>
      </c>
      <c r="AT65" s="1" t="s">
        <v>6350</v>
      </c>
    </row>
    <row r="66" spans="1:46" ht="12.75" x14ac:dyDescent="0.2">
      <c r="A66" s="1">
        <v>10065</v>
      </c>
      <c r="B66" s="1" t="s">
        <v>2</v>
      </c>
      <c r="C66" s="2">
        <f t="shared" ca="1" si="0"/>
        <v>45264</v>
      </c>
      <c r="D66" s="1" t="str">
        <f>IF(Raw!E66="", "", Raw!E66)</f>
        <v/>
      </c>
      <c r="E66" s="1">
        <f>IF(Raw!F66="", "", Raw!F66)</f>
        <v>2015</v>
      </c>
      <c r="F66" s="1" t="str">
        <f>Raw!G66</f>
        <v>Ford</v>
      </c>
      <c r="G66" s="1" t="str">
        <f>Raw!H66</f>
        <v>Ranger</v>
      </c>
      <c r="H66" s="1" t="str">
        <f>IF(Raw!I66="", "", Raw!I66)</f>
        <v>XL</v>
      </c>
      <c r="I66" s="1" t="str">
        <f>Raw!K66</f>
        <v>Wellside</v>
      </c>
      <c r="J66" s="1" t="str">
        <f>Raw!N66</f>
        <v>Turbo Intercooled</v>
      </c>
      <c r="K66" s="1">
        <f>IF(Raw!O66="","", Raw!O66)</f>
        <v>3199</v>
      </c>
      <c r="L66" s="1" t="str">
        <f>Raw!L66</f>
        <v>6 Sp Manual</v>
      </c>
      <c r="M66" s="1" t="str">
        <f>Raw!M66</f>
        <v>Diesel</v>
      </c>
      <c r="N66" s="1" t="s">
        <v>6350</v>
      </c>
      <c r="O66" s="1" t="s">
        <v>6373</v>
      </c>
      <c r="P66" s="1" t="s">
        <v>6349</v>
      </c>
      <c r="Q66" s="1" t="s">
        <v>6350</v>
      </c>
      <c r="R66" s="8" t="str">
        <f>IF(Raw!Q66="", "", Raw!Q66)</f>
        <v/>
      </c>
      <c r="S66" s="8">
        <f>IF(Raw!R66="", "", Raw!R66)</f>
        <v>53</v>
      </c>
      <c r="T66" s="1" t="str">
        <f>Raw!S66</f>
        <v>STRATFORD</v>
      </c>
      <c r="U66" s="1" t="str">
        <f>IF(Raw!T66="", "", Raw!T66)</f>
        <v>ROAD</v>
      </c>
      <c r="V66" s="1" t="str">
        <f>IF(Raw!U66="", "", Raw!U66)</f>
        <v xml:space="preserve">MANUREWA </v>
      </c>
      <c r="W66" s="9" t="str">
        <f>IF(Raw!V66="", "", RIGHT("0"&amp;Raw!V66, 4))</f>
        <v>2105</v>
      </c>
      <c r="X66" s="1" t="str">
        <f>IF(Raw!W66="", "", Raw!W66)</f>
        <v xml:space="preserve"> AUCKLAND</v>
      </c>
      <c r="Y66" s="9">
        <f>Raw!Y66</f>
        <v>39</v>
      </c>
      <c r="Z66" s="2">
        <f t="shared" ca="1" si="1"/>
        <v>31020</v>
      </c>
      <c r="AA66" s="1" t="str">
        <f>Raw!Z66</f>
        <v>NEW ZEALAND FULL LICENCE</v>
      </c>
      <c r="AB66" s="9">
        <f t="shared" si="2"/>
        <v>4</v>
      </c>
      <c r="AC66" s="1">
        <v>16</v>
      </c>
      <c r="AD66" s="1" t="str">
        <f>Raw!AA66</f>
        <v>MALE</v>
      </c>
      <c r="AE66" s="1" t="str">
        <f>Raw!AB66</f>
        <v>YES</v>
      </c>
      <c r="AF66" s="1">
        <f>IF(Raw!AE66="", 0, 1)</f>
        <v>1</v>
      </c>
      <c r="AG66" s="1" t="str">
        <f t="shared" si="3"/>
        <v>No</v>
      </c>
      <c r="AH66" s="1" t="str">
        <f t="shared" si="4"/>
        <v>Yes</v>
      </c>
      <c r="AI66" s="1" t="str">
        <f t="shared" si="5"/>
        <v>Yes</v>
      </c>
      <c r="AJ66" s="1">
        <f>IF(Raw!AE66="", "", Raw!AE66)</f>
        <v>27</v>
      </c>
      <c r="AK66" s="2">
        <f t="shared" ca="1" si="6"/>
        <v>44469</v>
      </c>
      <c r="AL66" s="1" t="str">
        <f>IF(Raw!AF66="", "", Raw!AF66)</f>
        <v>At fault - other vehicle involved</v>
      </c>
      <c r="AM66" s="1" t="s">
        <v>6350</v>
      </c>
      <c r="AN66" s="1" t="s">
        <v>6350</v>
      </c>
      <c r="AO66" s="1" t="s">
        <v>6349</v>
      </c>
      <c r="AP66" s="1">
        <f>Raw!AH66</f>
        <v>29400</v>
      </c>
      <c r="AQ66" s="1">
        <v>500</v>
      </c>
      <c r="AR66" s="1" t="s">
        <v>6350</v>
      </c>
      <c r="AS66" s="1" t="s">
        <v>6350</v>
      </c>
      <c r="AT66" s="1" t="s">
        <v>6350</v>
      </c>
    </row>
    <row r="67" spans="1:46" ht="12.75" x14ac:dyDescent="0.2">
      <c r="A67" s="1">
        <v>10066</v>
      </c>
      <c r="B67" s="1" t="s">
        <v>2</v>
      </c>
      <c r="C67" s="2">
        <f t="shared" ref="C67:C130" ca="1" si="7">TODAY()</f>
        <v>45264</v>
      </c>
      <c r="D67" s="1" t="str">
        <f>IF(Raw!E67="", "", Raw!E67)</f>
        <v>maad</v>
      </c>
      <c r="E67" s="1">
        <f>IF(Raw!F67="", "", Raw!F67)</f>
        <v>2005</v>
      </c>
      <c r="F67" s="1" t="str">
        <f>Raw!G67</f>
        <v>Honda</v>
      </c>
      <c r="G67" s="1" t="str">
        <f>Raw!H67</f>
        <v>Integra</v>
      </c>
      <c r="H67" s="1" t="str">
        <f>IF(Raw!I67="", "", Raw!I67)</f>
        <v>Type S</v>
      </c>
      <c r="I67" s="1" t="str">
        <f>Raw!K67</f>
        <v>Liftback</v>
      </c>
      <c r="J67" s="1" t="str">
        <f>Raw!N67</f>
        <v>Aspirated</v>
      </c>
      <c r="K67" s="1">
        <f>IF(Raw!O67="","", Raw!O67)</f>
        <v>1998</v>
      </c>
      <c r="L67" s="1" t="str">
        <f>Raw!L67</f>
        <v>4 Sp Automatic</v>
      </c>
      <c r="M67" s="1" t="str">
        <f>Raw!M67</f>
        <v>Petrol</v>
      </c>
      <c r="N67" s="1" t="s">
        <v>6350</v>
      </c>
      <c r="O67" s="1" t="s">
        <v>6373</v>
      </c>
      <c r="P67" s="1" t="s">
        <v>6349</v>
      </c>
      <c r="Q67" s="1" t="s">
        <v>6350</v>
      </c>
      <c r="R67" s="8" t="str">
        <f>IF(Raw!Q67="", "", Raw!Q67)</f>
        <v/>
      </c>
      <c r="S67" s="8">
        <f>IF(Raw!R67="", "", Raw!R67)</f>
        <v>15</v>
      </c>
      <c r="T67" s="1" t="str">
        <f>Raw!S67</f>
        <v>KORIHI</v>
      </c>
      <c r="U67" s="1" t="str">
        <f>IF(Raw!T67="", "", Raw!T67)</f>
        <v>DRIVE</v>
      </c>
      <c r="V67" s="1" t="str">
        <f>IF(Raw!U67="", "", Raw!U67)</f>
        <v xml:space="preserve">SWANSON </v>
      </c>
      <c r="W67" s="9" t="str">
        <f>IF(Raw!V67="", "", RIGHT("0"&amp;Raw!V67, 4))</f>
        <v/>
      </c>
      <c r="X67" s="1" t="str">
        <f>IF(Raw!W67="", "", Raw!W67)</f>
        <v xml:space="preserve"> AUCKLAND</v>
      </c>
      <c r="Y67" s="9">
        <f>Raw!Y67</f>
        <v>21</v>
      </c>
      <c r="Z67" s="2">
        <f t="shared" ref="Z67:Z130" ca="1" si="8">DATE( YEAR( TODAY())-Y67, MONTH( TODAY()), DAY( TODAY()))</f>
        <v>37594</v>
      </c>
      <c r="AA67" s="1" t="str">
        <f>Raw!Z67</f>
        <v>RESTRICTED LICENCE</v>
      </c>
      <c r="AB67" s="9">
        <f t="shared" ref="AB67:AB130" si="9">IF( MAX(1, Y67-AC67)&gt;=4, 4, MAX(1, Y67-AC67))</f>
        <v>4</v>
      </c>
      <c r="AC67" s="1">
        <v>16</v>
      </c>
      <c r="AD67" s="1" t="str">
        <f>Raw!AA67</f>
        <v>MALE</v>
      </c>
      <c r="AE67" s="1" t="str">
        <f>Raw!AB67</f>
        <v>NO</v>
      </c>
      <c r="AF67" s="1">
        <f>IF(Raw!AE67="", 0, 1)</f>
        <v>1</v>
      </c>
      <c r="AG67" s="1" t="str">
        <f t="shared" ref="AG67:AG130" si="10">IF(AND( AJ67&lt;&gt;"", AJ67&lt;=2*12), "Yes", "No")</f>
        <v>Yes</v>
      </c>
      <c r="AH67" s="1" t="str">
        <f t="shared" ref="AH67:AH130" si="11">IF(AND( AJ67&lt;&gt;"", AJ67&lt;=3*12), "Yes", "No")</f>
        <v>Yes</v>
      </c>
      <c r="AI67" s="1" t="str">
        <f t="shared" ref="AI67:AI130" si="12">IF(AND( AJ67&lt;&gt;"", AJ67&lt;5*12), "Yes", "No")</f>
        <v>Yes</v>
      </c>
      <c r="AJ67" s="1">
        <f>IF(Raw!AE67="", "", Raw!AE67)</f>
        <v>18</v>
      </c>
      <c r="AK67" s="2">
        <f t="shared" ref="AK67:AK130" ca="1" si="13">IF(AJ67="", "", EOMONTH( TODAY(), -AJ67))</f>
        <v>44742</v>
      </c>
      <c r="AL67" s="1" t="str">
        <f>IF(Raw!AF67="", "", Raw!AF67)</f>
        <v>At fault - other vehicle involved</v>
      </c>
      <c r="AM67" s="1" t="s">
        <v>6350</v>
      </c>
      <c r="AN67" s="1" t="s">
        <v>6350</v>
      </c>
      <c r="AO67" s="1" t="s">
        <v>6349</v>
      </c>
      <c r="AP67" s="1">
        <f>Raw!AH67</f>
        <v>8950</v>
      </c>
      <c r="AQ67" s="1">
        <v>500</v>
      </c>
      <c r="AR67" s="1" t="s">
        <v>6350</v>
      </c>
      <c r="AS67" s="1" t="s">
        <v>6350</v>
      </c>
      <c r="AT67" s="1" t="s">
        <v>6350</v>
      </c>
    </row>
    <row r="68" spans="1:46" ht="12.75" x14ac:dyDescent="0.2">
      <c r="A68" s="1">
        <v>10067</v>
      </c>
      <c r="B68" s="1" t="s">
        <v>2</v>
      </c>
      <c r="C68" s="2">
        <f t="shared" ca="1" si="7"/>
        <v>45264</v>
      </c>
      <c r="D68" s="1" t="str">
        <f>IF(Raw!E68="", "", Raw!E68)</f>
        <v/>
      </c>
      <c r="E68" s="1">
        <f>IF(Raw!F68="", "", Raw!F68)</f>
        <v>2001</v>
      </c>
      <c r="F68" s="1" t="str">
        <f>Raw!G68</f>
        <v>Subaru</v>
      </c>
      <c r="G68" s="1" t="str">
        <f>Raw!H68</f>
        <v>Legacy</v>
      </c>
      <c r="H68" s="1" t="str">
        <f>IF(Raw!I68="", "", Raw!I68)</f>
        <v>RSK B4</v>
      </c>
      <c r="I68" s="1" t="str">
        <f>Raw!K68</f>
        <v>Sedan</v>
      </c>
      <c r="J68" s="1" t="str">
        <f>Raw!N68</f>
        <v>Twin Turbo Intercooled</v>
      </c>
      <c r="K68" s="1">
        <f>IF(Raw!O68="","", Raw!O68)</f>
        <v>1994</v>
      </c>
      <c r="L68" s="1" t="str">
        <f>Raw!L68</f>
        <v>4 Sp Sports Automatic</v>
      </c>
      <c r="M68" s="1" t="str">
        <f>Raw!M68</f>
        <v>Petrol</v>
      </c>
      <c r="N68" s="1" t="s">
        <v>6350</v>
      </c>
      <c r="O68" s="1" t="s">
        <v>6373</v>
      </c>
      <c r="P68" s="1" t="s">
        <v>6349</v>
      </c>
      <c r="Q68" s="1" t="s">
        <v>6350</v>
      </c>
      <c r="R68" s="8" t="str">
        <f>IF(Raw!Q68="", "", Raw!Q68)</f>
        <v/>
      </c>
      <c r="S68" s="8">
        <f>IF(Raw!R68="", "", Raw!R68)</f>
        <v>16</v>
      </c>
      <c r="T68" s="1" t="str">
        <f>Raw!S68</f>
        <v>MALACHY</v>
      </c>
      <c r="U68" s="1" t="str">
        <f>IF(Raw!T68="", "", Raw!T68)</f>
        <v>GROVE</v>
      </c>
      <c r="V68" s="1" t="str">
        <f>IF(Raw!U68="", "", Raw!U68)</f>
        <v xml:space="preserve">HALSWELL </v>
      </c>
      <c r="W68" s="9" t="str">
        <f>IF(Raw!V68="", "", RIGHT("0"&amp;Raw!V68, 4))</f>
        <v/>
      </c>
      <c r="X68" s="1" t="str">
        <f>IF(Raw!W68="", "", Raw!W68)</f>
        <v xml:space="preserve"> CANTERBURY</v>
      </c>
      <c r="Y68" s="9">
        <f>Raw!Y68</f>
        <v>47</v>
      </c>
      <c r="Z68" s="2">
        <f t="shared" ca="1" si="8"/>
        <v>28098</v>
      </c>
      <c r="AA68" s="1" t="str">
        <f>Raw!Z68</f>
        <v>NEW ZEALAND FULL LICENCE</v>
      </c>
      <c r="AB68" s="9">
        <f t="shared" si="9"/>
        <v>4</v>
      </c>
      <c r="AC68" s="1">
        <v>16</v>
      </c>
      <c r="AD68" s="1" t="str">
        <f>Raw!AA68</f>
        <v>MALE</v>
      </c>
      <c r="AE68" s="1" t="str">
        <f>Raw!AB68</f>
        <v>NO</v>
      </c>
      <c r="AF68" s="1">
        <f>IF(Raw!AE68="", 0, 1)</f>
        <v>0</v>
      </c>
      <c r="AG68" s="1" t="str">
        <f t="shared" si="10"/>
        <v>No</v>
      </c>
      <c r="AH68" s="1" t="str">
        <f t="shared" si="11"/>
        <v>No</v>
      </c>
      <c r="AI68" s="1" t="str">
        <f t="shared" si="12"/>
        <v>No</v>
      </c>
      <c r="AJ68" s="1" t="str">
        <f>IF(Raw!AE68="", "", Raw!AE68)</f>
        <v/>
      </c>
      <c r="AK68" s="2" t="str">
        <f t="shared" ca="1" si="13"/>
        <v/>
      </c>
      <c r="AL68" s="1" t="str">
        <f>IF(Raw!AF68="", "", Raw!AF68)</f>
        <v/>
      </c>
      <c r="AM68" s="1" t="s">
        <v>6350</v>
      </c>
      <c r="AN68" s="1" t="s">
        <v>6350</v>
      </c>
      <c r="AO68" s="1" t="s">
        <v>6349</v>
      </c>
      <c r="AP68" s="1">
        <f>Raw!AH68</f>
        <v>6005</v>
      </c>
      <c r="AQ68" s="1">
        <v>500</v>
      </c>
      <c r="AR68" s="1" t="s">
        <v>6350</v>
      </c>
      <c r="AS68" s="1" t="s">
        <v>6350</v>
      </c>
      <c r="AT68" s="1" t="s">
        <v>6350</v>
      </c>
    </row>
    <row r="69" spans="1:46" ht="12.75" x14ac:dyDescent="0.2">
      <c r="A69" s="1">
        <v>10068</v>
      </c>
      <c r="B69" s="1" t="s">
        <v>2</v>
      </c>
      <c r="C69" s="2">
        <f t="shared" ca="1" si="7"/>
        <v>45264</v>
      </c>
      <c r="D69" s="1" t="str">
        <f>IF(Raw!E69="", "", Raw!E69)</f>
        <v/>
      </c>
      <c r="E69" s="1">
        <f>IF(Raw!F69="", "", Raw!F69)</f>
        <v>2014</v>
      </c>
      <c r="F69" s="1" t="str">
        <f>Raw!G69</f>
        <v>Jeep</v>
      </c>
      <c r="G69" s="1" t="str">
        <f>Raw!H69</f>
        <v>Grand Cherokee</v>
      </c>
      <c r="H69" s="1" t="str">
        <f>IF(Raw!I69="", "", Raw!I69)</f>
        <v>Laredo</v>
      </c>
      <c r="I69" s="1" t="str">
        <f>Raw!K69</f>
        <v>Wagon</v>
      </c>
      <c r="J69" s="1" t="str">
        <f>Raw!N69</f>
        <v>Turbo Intercooled</v>
      </c>
      <c r="K69" s="1">
        <f>IF(Raw!O69="","", Raw!O69)</f>
        <v>2987</v>
      </c>
      <c r="L69" s="1" t="str">
        <f>Raw!L69</f>
        <v>8 Sp Sports Automatic</v>
      </c>
      <c r="M69" s="1" t="str">
        <f>Raw!M69</f>
        <v>Diesel</v>
      </c>
      <c r="N69" s="1" t="s">
        <v>6350</v>
      </c>
      <c r="O69" s="1" t="s">
        <v>6373</v>
      </c>
      <c r="P69" s="1" t="s">
        <v>6349</v>
      </c>
      <c r="Q69" s="1" t="s">
        <v>6350</v>
      </c>
      <c r="R69" s="8" t="str">
        <f>IF(Raw!Q69="", "", Raw!Q69)</f>
        <v/>
      </c>
      <c r="S69" s="8">
        <f>IF(Raw!R69="", "", Raw!R69)</f>
        <v>57</v>
      </c>
      <c r="T69" s="1" t="str">
        <f>Raw!S69</f>
        <v>GLADSTONE</v>
      </c>
      <c r="U69" s="1" t="str">
        <f>IF(Raw!T69="", "", Raw!T69)</f>
        <v>ROAD</v>
      </c>
      <c r="V69" s="1" t="str">
        <f>IF(Raw!U69="", "", Raw!U69)</f>
        <v xml:space="preserve">PARNELL </v>
      </c>
      <c r="W69" s="9" t="str">
        <f>IF(Raw!V69="", "", RIGHT("0"&amp;Raw!V69, 4))</f>
        <v/>
      </c>
      <c r="X69" s="1" t="str">
        <f>IF(Raw!W69="", "", Raw!W69)</f>
        <v xml:space="preserve"> AUCKLAND</v>
      </c>
      <c r="Y69" s="9">
        <f>Raw!Y69</f>
        <v>72</v>
      </c>
      <c r="Z69" s="2">
        <f t="shared" ca="1" si="8"/>
        <v>18966</v>
      </c>
      <c r="AA69" s="1" t="str">
        <f>Raw!Z69</f>
        <v>NEW ZEALAND FULL LICENCE</v>
      </c>
      <c r="AB69" s="9">
        <f t="shared" si="9"/>
        <v>4</v>
      </c>
      <c r="AC69" s="1">
        <v>16</v>
      </c>
      <c r="AD69" s="1" t="str">
        <f>Raw!AA69</f>
        <v>MALE</v>
      </c>
      <c r="AE69" s="1" t="str">
        <f>Raw!AB69</f>
        <v>YES</v>
      </c>
      <c r="AF69" s="1">
        <f>IF(Raw!AE69="", 0, 1)</f>
        <v>0</v>
      </c>
      <c r="AG69" s="1" t="str">
        <f t="shared" si="10"/>
        <v>No</v>
      </c>
      <c r="AH69" s="1" t="str">
        <f t="shared" si="11"/>
        <v>No</v>
      </c>
      <c r="AI69" s="1" t="str">
        <f t="shared" si="12"/>
        <v>No</v>
      </c>
      <c r="AJ69" s="1" t="str">
        <f>IF(Raw!AE69="", "", Raw!AE69)</f>
        <v/>
      </c>
      <c r="AK69" s="2" t="str">
        <f t="shared" ca="1" si="13"/>
        <v/>
      </c>
      <c r="AL69" s="1" t="str">
        <f>IF(Raw!AF69="", "", Raw!AF69)</f>
        <v/>
      </c>
      <c r="AM69" s="1" t="s">
        <v>6350</v>
      </c>
      <c r="AN69" s="1" t="s">
        <v>6350</v>
      </c>
      <c r="AO69" s="1" t="s">
        <v>6349</v>
      </c>
      <c r="AP69" s="1">
        <f>Raw!AH69</f>
        <v>57850</v>
      </c>
      <c r="AQ69" s="1">
        <v>500</v>
      </c>
      <c r="AR69" s="1" t="s">
        <v>6350</v>
      </c>
      <c r="AS69" s="1" t="s">
        <v>6350</v>
      </c>
      <c r="AT69" s="1" t="s">
        <v>6350</v>
      </c>
    </row>
    <row r="70" spans="1:46" ht="12.75" x14ac:dyDescent="0.2">
      <c r="A70" s="1">
        <v>10069</v>
      </c>
      <c r="B70" s="1" t="s">
        <v>2</v>
      </c>
      <c r="C70" s="2">
        <f t="shared" ca="1" si="7"/>
        <v>45264</v>
      </c>
      <c r="D70" s="1" t="str">
        <f>IF(Raw!E70="", "", Raw!E70)</f>
        <v/>
      </c>
      <c r="E70" s="1">
        <f>IF(Raw!F70="", "", Raw!F70)</f>
        <v>2009</v>
      </c>
      <c r="F70" s="1" t="str">
        <f>Raw!G70</f>
        <v>Mazda</v>
      </c>
      <c r="G70" s="1" t="str">
        <f>Raw!H70</f>
        <v>Axela</v>
      </c>
      <c r="H70" s="1" t="str">
        <f>IF(Raw!I70="", "", Raw!I70)</f>
        <v>20S</v>
      </c>
      <c r="I70" s="1" t="str">
        <f>Raw!K70</f>
        <v>Hatchback</v>
      </c>
      <c r="J70" s="1" t="str">
        <f>Raw!N70</f>
        <v>Aspirated</v>
      </c>
      <c r="K70" s="1">
        <f>IF(Raw!O70="","", Raw!O70)</f>
        <v>1998</v>
      </c>
      <c r="L70" s="1" t="str">
        <f>Raw!L70</f>
        <v>5 Sp Automatic</v>
      </c>
      <c r="M70" s="1" t="str">
        <f>Raw!M70</f>
        <v>Petrol</v>
      </c>
      <c r="N70" s="1" t="s">
        <v>6350</v>
      </c>
      <c r="O70" s="1" t="s">
        <v>6373</v>
      </c>
      <c r="P70" s="1" t="s">
        <v>6349</v>
      </c>
      <c r="Q70" s="1" t="s">
        <v>6350</v>
      </c>
      <c r="R70" s="8" t="str">
        <f>IF(Raw!Q70="", "", Raw!Q70)</f>
        <v/>
      </c>
      <c r="S70" s="8">
        <f>IF(Raw!R70="", "", Raw!R70)</f>
        <v>44</v>
      </c>
      <c r="T70" s="1" t="str">
        <f>Raw!S70</f>
        <v>PAIHIA</v>
      </c>
      <c r="U70" s="1" t="str">
        <f>IF(Raw!T70="", "", Raw!T70)</f>
        <v>ROAD</v>
      </c>
      <c r="V70" s="1" t="str">
        <f>IF(Raw!U70="", "", Raw!U70)</f>
        <v xml:space="preserve">ONEHUNGA </v>
      </c>
      <c r="W70" s="9" t="str">
        <f>IF(Raw!V70="", "", RIGHT("0"&amp;Raw!V70, 4))</f>
        <v/>
      </c>
      <c r="X70" s="1" t="str">
        <f>IF(Raw!W70="", "", Raw!W70)</f>
        <v xml:space="preserve"> AUCKLAND</v>
      </c>
      <c r="Y70" s="9">
        <f>Raw!Y70</f>
        <v>29</v>
      </c>
      <c r="Z70" s="2">
        <f t="shared" ca="1" si="8"/>
        <v>34672</v>
      </c>
      <c r="AA70" s="1" t="str">
        <f>Raw!Z70</f>
        <v>NEW ZEALAND FULL LICENCE</v>
      </c>
      <c r="AB70" s="9">
        <f t="shared" si="9"/>
        <v>4</v>
      </c>
      <c r="AC70" s="1">
        <v>16</v>
      </c>
      <c r="AD70" s="1" t="str">
        <f>Raw!AA70</f>
        <v>FEMALE</v>
      </c>
      <c r="AE70" s="1" t="str">
        <f>Raw!AB70</f>
        <v>NO</v>
      </c>
      <c r="AF70" s="1">
        <f>IF(Raw!AE70="", 0, 1)</f>
        <v>1</v>
      </c>
      <c r="AG70" s="1" t="str">
        <f t="shared" si="10"/>
        <v>Yes</v>
      </c>
      <c r="AH70" s="1" t="str">
        <f t="shared" si="11"/>
        <v>Yes</v>
      </c>
      <c r="AI70" s="1" t="str">
        <f t="shared" si="12"/>
        <v>Yes</v>
      </c>
      <c r="AJ70" s="1">
        <f>IF(Raw!AE70="", "", Raw!AE70)</f>
        <v>14</v>
      </c>
      <c r="AK70" s="2">
        <f t="shared" ca="1" si="13"/>
        <v>44865</v>
      </c>
      <c r="AL70" s="1" t="str">
        <f>IF(Raw!AF70="", "", Raw!AF70)</f>
        <v>Not at fault - other vehicle involved</v>
      </c>
      <c r="AM70" s="1" t="s">
        <v>6350</v>
      </c>
      <c r="AN70" s="1" t="s">
        <v>6350</v>
      </c>
      <c r="AO70" s="1" t="s">
        <v>6349</v>
      </c>
      <c r="AP70" s="1">
        <f>Raw!AH70</f>
        <v>12525</v>
      </c>
      <c r="AQ70" s="1">
        <v>500</v>
      </c>
      <c r="AR70" s="1" t="s">
        <v>6350</v>
      </c>
      <c r="AS70" s="1" t="s">
        <v>6350</v>
      </c>
      <c r="AT70" s="1" t="s">
        <v>6350</v>
      </c>
    </row>
    <row r="71" spans="1:46" ht="12.75" x14ac:dyDescent="0.2">
      <c r="A71" s="1">
        <v>10070</v>
      </c>
      <c r="B71" s="1" t="s">
        <v>2</v>
      </c>
      <c r="C71" s="2">
        <f t="shared" ca="1" si="7"/>
        <v>45264</v>
      </c>
      <c r="D71" s="1" t="str">
        <f>IF(Raw!E71="", "", Raw!E71)</f>
        <v>fch723</v>
      </c>
      <c r="E71" s="1">
        <f>IF(Raw!F71="", "", Raw!F71)</f>
        <v>2004</v>
      </c>
      <c r="F71" s="1" t="str">
        <f>Raw!G71</f>
        <v>Suzuki</v>
      </c>
      <c r="G71" s="1" t="str">
        <f>Raw!H71</f>
        <v>Swift</v>
      </c>
      <c r="H71" s="1" t="str">
        <f>IF(Raw!I71="", "", Raw!I71)</f>
        <v/>
      </c>
      <c r="I71" s="1" t="str">
        <f>Raw!K71</f>
        <v>Hatchback</v>
      </c>
      <c r="J71" s="1" t="str">
        <f>Raw!N71</f>
        <v>Aspirated</v>
      </c>
      <c r="K71" s="1">
        <f>IF(Raw!O71="","", Raw!O71)</f>
        <v>1298</v>
      </c>
      <c r="L71" s="1" t="str">
        <f>Raw!L71</f>
        <v>5 Sp Manual</v>
      </c>
      <c r="M71" s="1" t="str">
        <f>Raw!M71</f>
        <v>Petrol</v>
      </c>
      <c r="N71" s="1" t="s">
        <v>6350</v>
      </c>
      <c r="O71" s="1" t="s">
        <v>6373</v>
      </c>
      <c r="P71" s="1" t="s">
        <v>6349</v>
      </c>
      <c r="Q71" s="1" t="s">
        <v>6350</v>
      </c>
      <c r="R71" s="8" t="str">
        <f>IF(Raw!Q71="", "", Raw!Q71)</f>
        <v/>
      </c>
      <c r="S71" s="8">
        <f>IF(Raw!R71="", "", Raw!R71)</f>
        <v>89</v>
      </c>
      <c r="T71" s="1" t="str">
        <f>Raw!S71</f>
        <v>BRANDON</v>
      </c>
      <c r="U71" s="1" t="str">
        <f>IF(Raw!T71="", "", Raw!T71)</f>
        <v>STREET</v>
      </c>
      <c r="V71" s="1" t="str">
        <f>IF(Raw!U71="", "", Raw!U71)</f>
        <v xml:space="preserve">FEATHERSTON </v>
      </c>
      <c r="W71" s="9" t="str">
        <f>IF(Raw!V71="", "", RIGHT("0"&amp;Raw!V71, 4))</f>
        <v>5710</v>
      </c>
      <c r="X71" s="1" t="str">
        <f>IF(Raw!W71="", "", Raw!W71)</f>
        <v xml:space="preserve"> WELLINGTON</v>
      </c>
      <c r="Y71" s="9">
        <f>Raw!Y71</f>
        <v>41</v>
      </c>
      <c r="Z71" s="2">
        <f t="shared" ca="1" si="8"/>
        <v>30289</v>
      </c>
      <c r="AA71" s="1" t="str">
        <f>Raw!Z71</f>
        <v>NEW ZEALAND FULL LICENCE</v>
      </c>
      <c r="AB71" s="9">
        <f t="shared" si="9"/>
        <v>4</v>
      </c>
      <c r="AC71" s="1">
        <v>16</v>
      </c>
      <c r="AD71" s="1" t="str">
        <f>Raw!AA71</f>
        <v>MALE</v>
      </c>
      <c r="AE71" s="1" t="str">
        <f>Raw!AB71</f>
        <v>YES</v>
      </c>
      <c r="AF71" s="1">
        <f>IF(Raw!AE71="", 0, 1)</f>
        <v>0</v>
      </c>
      <c r="AG71" s="1" t="str">
        <f t="shared" si="10"/>
        <v>No</v>
      </c>
      <c r="AH71" s="1" t="str">
        <f t="shared" si="11"/>
        <v>No</v>
      </c>
      <c r="AI71" s="1" t="str">
        <f t="shared" si="12"/>
        <v>No</v>
      </c>
      <c r="AJ71" s="1" t="str">
        <f>IF(Raw!AE71="", "", Raw!AE71)</f>
        <v/>
      </c>
      <c r="AK71" s="2" t="str">
        <f t="shared" ca="1" si="13"/>
        <v/>
      </c>
      <c r="AL71" s="1" t="str">
        <f>IF(Raw!AF71="", "", Raw!AF71)</f>
        <v/>
      </c>
      <c r="AM71" s="1" t="s">
        <v>6350</v>
      </c>
      <c r="AN71" s="1" t="s">
        <v>6350</v>
      </c>
      <c r="AO71" s="1" t="s">
        <v>6349</v>
      </c>
      <c r="AP71" s="1">
        <f>Raw!AH71</f>
        <v>5250</v>
      </c>
      <c r="AQ71" s="1">
        <v>500</v>
      </c>
      <c r="AR71" s="1" t="s">
        <v>6350</v>
      </c>
      <c r="AS71" s="1" t="s">
        <v>6350</v>
      </c>
      <c r="AT71" s="1" t="s">
        <v>6350</v>
      </c>
    </row>
    <row r="72" spans="1:46" ht="12.75" x14ac:dyDescent="0.2">
      <c r="A72" s="1">
        <v>10071</v>
      </c>
      <c r="B72" s="1" t="s">
        <v>2</v>
      </c>
      <c r="C72" s="2">
        <f t="shared" ca="1" si="7"/>
        <v>45264</v>
      </c>
      <c r="D72" s="1" t="str">
        <f>IF(Raw!E72="", "", Raw!E72)</f>
        <v/>
      </c>
      <c r="E72" s="1">
        <f>IF(Raw!F72="", "", Raw!F72)</f>
        <v>2007</v>
      </c>
      <c r="F72" s="1" t="str">
        <f>Raw!G72</f>
        <v>Mitsubishi</v>
      </c>
      <c r="G72" s="1" t="str">
        <f>Raw!H72</f>
        <v>Pajero</v>
      </c>
      <c r="H72" s="1" t="str">
        <f>IF(Raw!I72="", "", Raw!I72)</f>
        <v>GLS</v>
      </c>
      <c r="I72" s="1" t="str">
        <f>Raw!K72</f>
        <v>Wagon</v>
      </c>
      <c r="J72" s="1" t="str">
        <f>Raw!N72</f>
        <v>Aspirated</v>
      </c>
      <c r="K72" s="1">
        <f>IF(Raw!O72="","", Raw!O72)</f>
        <v>3828</v>
      </c>
      <c r="L72" s="1" t="str">
        <f>Raw!L72</f>
        <v>5 Sp Sports Automatic</v>
      </c>
      <c r="M72" s="1" t="str">
        <f>Raw!M72</f>
        <v>Petrol - Unleaded ULP</v>
      </c>
      <c r="N72" s="1" t="s">
        <v>6350</v>
      </c>
      <c r="O72" s="1" t="s">
        <v>6373</v>
      </c>
      <c r="P72" s="1" t="s">
        <v>6349</v>
      </c>
      <c r="Q72" s="1" t="s">
        <v>6350</v>
      </c>
      <c r="R72" s="8" t="str">
        <f>IF(Raw!Q72="", "", Raw!Q72)</f>
        <v/>
      </c>
      <c r="S72" s="8">
        <f>IF(Raw!R72="", "", Raw!R72)</f>
        <v>66</v>
      </c>
      <c r="T72" s="1" t="str">
        <f>Raw!S72</f>
        <v>REDVERS</v>
      </c>
      <c r="U72" s="1" t="str">
        <f>IF(Raw!T72="", "", Raw!T72)</f>
        <v>DRIVE</v>
      </c>
      <c r="V72" s="1" t="str">
        <f>IF(Raw!U72="", "", Raw!U72)</f>
        <v xml:space="preserve">BELMONT </v>
      </c>
      <c r="W72" s="9" t="str">
        <f>IF(Raw!V72="", "", RIGHT("0"&amp;Raw!V72, 4))</f>
        <v>5010</v>
      </c>
      <c r="X72" s="1" t="str">
        <f>IF(Raw!W72="", "", Raw!W72)</f>
        <v xml:space="preserve"> WELLINGTON</v>
      </c>
      <c r="Y72" s="9">
        <f>Raw!Y72</f>
        <v>21</v>
      </c>
      <c r="Z72" s="2">
        <f t="shared" ca="1" si="8"/>
        <v>37594</v>
      </c>
      <c r="AA72" s="1" t="str">
        <f>Raw!Z72</f>
        <v>RESTRICTED LICENCE</v>
      </c>
      <c r="AB72" s="9">
        <f t="shared" si="9"/>
        <v>4</v>
      </c>
      <c r="AC72" s="1">
        <v>16</v>
      </c>
      <c r="AD72" s="1" t="str">
        <f>Raw!AA72</f>
        <v>FEMALE</v>
      </c>
      <c r="AE72" s="1" t="str">
        <f>Raw!AB72</f>
        <v>NO</v>
      </c>
      <c r="AF72" s="1">
        <f>IF(Raw!AE72="", 0, 1)</f>
        <v>0</v>
      </c>
      <c r="AG72" s="1" t="str">
        <f t="shared" si="10"/>
        <v>No</v>
      </c>
      <c r="AH72" s="1" t="str">
        <f t="shared" si="11"/>
        <v>No</v>
      </c>
      <c r="AI72" s="1" t="str">
        <f t="shared" si="12"/>
        <v>No</v>
      </c>
      <c r="AJ72" s="1" t="str">
        <f>IF(Raw!AE72="", "", Raw!AE72)</f>
        <v/>
      </c>
      <c r="AK72" s="2" t="str">
        <f t="shared" ca="1" si="13"/>
        <v/>
      </c>
      <c r="AL72" s="1" t="str">
        <f>IF(Raw!AF72="", "", Raw!AF72)</f>
        <v/>
      </c>
      <c r="AM72" s="1" t="s">
        <v>6350</v>
      </c>
      <c r="AN72" s="1" t="s">
        <v>6350</v>
      </c>
      <c r="AO72" s="1" t="s">
        <v>6349</v>
      </c>
      <c r="AP72" s="1">
        <f>Raw!AH72</f>
        <v>16280</v>
      </c>
      <c r="AQ72" s="1">
        <v>500</v>
      </c>
      <c r="AR72" s="1" t="s">
        <v>6350</v>
      </c>
      <c r="AS72" s="1" t="s">
        <v>6350</v>
      </c>
      <c r="AT72" s="1" t="s">
        <v>6350</v>
      </c>
    </row>
    <row r="73" spans="1:46" ht="12.75" x14ac:dyDescent="0.2">
      <c r="A73" s="1">
        <v>10072</v>
      </c>
      <c r="B73" s="1" t="s">
        <v>2</v>
      </c>
      <c r="C73" s="2">
        <f t="shared" ca="1" si="7"/>
        <v>45264</v>
      </c>
      <c r="D73" s="1" t="str">
        <f>IF(Raw!E73="", "", Raw!E73)</f>
        <v>djh346</v>
      </c>
      <c r="E73" s="1">
        <f>IF(Raw!F73="", "", Raw!F73)</f>
        <v>2006</v>
      </c>
      <c r="F73" s="1" t="str">
        <f>Raw!G73</f>
        <v>Mazda</v>
      </c>
      <c r="G73" s="1" t="str">
        <f>Raw!H73</f>
        <v>Mazda6</v>
      </c>
      <c r="H73" s="1" t="str">
        <f>IF(Raw!I73="", "", Raw!I73)</f>
        <v>GSX</v>
      </c>
      <c r="I73" s="1" t="str">
        <f>Raw!K73</f>
        <v>Wagon</v>
      </c>
      <c r="J73" s="1" t="str">
        <f>Raw!N73</f>
        <v>Aspirated</v>
      </c>
      <c r="K73" s="1">
        <f>IF(Raw!O73="","", Raw!O73)</f>
        <v>2261</v>
      </c>
      <c r="L73" s="1" t="str">
        <f>Raw!L73</f>
        <v>5 Sp Automatic</v>
      </c>
      <c r="M73" s="1" t="str">
        <f>Raw!M73</f>
        <v>Petrol</v>
      </c>
      <c r="N73" s="1" t="s">
        <v>6350</v>
      </c>
      <c r="O73" s="1" t="s">
        <v>6373</v>
      </c>
      <c r="P73" s="1" t="s">
        <v>6349</v>
      </c>
      <c r="Q73" s="1" t="s">
        <v>6350</v>
      </c>
      <c r="R73" s="8" t="str">
        <f>IF(Raw!Q73="", "", Raw!Q73)</f>
        <v/>
      </c>
      <c r="S73" s="8">
        <f>IF(Raw!R73="", "", Raw!R73)</f>
        <v>6</v>
      </c>
      <c r="T73" s="1" t="str">
        <f>Raw!S73</f>
        <v>SEALAND</v>
      </c>
      <c r="U73" s="1" t="str">
        <f>IF(Raw!T73="", "", Raw!T73)</f>
        <v>PLACE</v>
      </c>
      <c r="V73" s="1" t="str">
        <f>IF(Raw!U73="", "", Raw!U73)</f>
        <v xml:space="preserve">MANGERE BRIDGE </v>
      </c>
      <c r="W73" s="9" t="str">
        <f>IF(Raw!V73="", "", RIGHT("0"&amp;Raw!V73, 4))</f>
        <v>2022</v>
      </c>
      <c r="X73" s="1" t="str">
        <f>IF(Raw!W73="", "", Raw!W73)</f>
        <v xml:space="preserve"> AUCKLAND</v>
      </c>
      <c r="Y73" s="9">
        <f>Raw!Y73</f>
        <v>48</v>
      </c>
      <c r="Z73" s="2">
        <f t="shared" ca="1" si="8"/>
        <v>27732</v>
      </c>
      <c r="AA73" s="1" t="str">
        <f>Raw!Z73</f>
        <v>NEW ZEALAND FULL LICENCE</v>
      </c>
      <c r="AB73" s="9">
        <f t="shared" si="9"/>
        <v>4</v>
      </c>
      <c r="AC73" s="1">
        <v>16</v>
      </c>
      <c r="AD73" s="1" t="str">
        <f>Raw!AA73</f>
        <v>FEMALE</v>
      </c>
      <c r="AE73" s="1" t="str">
        <f>Raw!AB73</f>
        <v>NO</v>
      </c>
      <c r="AF73" s="1">
        <f>IF(Raw!AE73="", 0, 1)</f>
        <v>0</v>
      </c>
      <c r="AG73" s="1" t="str">
        <f t="shared" si="10"/>
        <v>No</v>
      </c>
      <c r="AH73" s="1" t="str">
        <f t="shared" si="11"/>
        <v>No</v>
      </c>
      <c r="AI73" s="1" t="str">
        <f t="shared" si="12"/>
        <v>No</v>
      </c>
      <c r="AJ73" s="1" t="str">
        <f>IF(Raw!AE73="", "", Raw!AE73)</f>
        <v/>
      </c>
      <c r="AK73" s="2" t="str">
        <f t="shared" ca="1" si="13"/>
        <v/>
      </c>
      <c r="AL73" s="1" t="str">
        <f>IF(Raw!AF73="", "", Raw!AF73)</f>
        <v/>
      </c>
      <c r="AM73" s="1" t="s">
        <v>6350</v>
      </c>
      <c r="AN73" s="1" t="s">
        <v>6350</v>
      </c>
      <c r="AO73" s="1" t="s">
        <v>6349</v>
      </c>
      <c r="AP73" s="1">
        <f>Raw!AH73</f>
        <v>7650</v>
      </c>
      <c r="AQ73" s="1">
        <v>500</v>
      </c>
      <c r="AR73" s="1" t="s">
        <v>6350</v>
      </c>
      <c r="AS73" s="1" t="s">
        <v>6350</v>
      </c>
      <c r="AT73" s="1" t="s">
        <v>6350</v>
      </c>
    </row>
    <row r="74" spans="1:46" ht="12.75" x14ac:dyDescent="0.2">
      <c r="A74" s="1">
        <v>10073</v>
      </c>
      <c r="B74" s="1" t="s">
        <v>2</v>
      </c>
      <c r="C74" s="2">
        <f t="shared" ca="1" si="7"/>
        <v>45264</v>
      </c>
      <c r="D74" s="1" t="str">
        <f>IF(Raw!E74="", "", Raw!E74)</f>
        <v/>
      </c>
      <c r="E74" s="1">
        <f>IF(Raw!F74="", "", Raw!F74)</f>
        <v>2016</v>
      </c>
      <c r="F74" s="1" t="str">
        <f>Raw!G74</f>
        <v>Volkswagen</v>
      </c>
      <c r="G74" s="1" t="str">
        <f>Raw!H74</f>
        <v>Tiguan</v>
      </c>
      <c r="H74" s="1" t="str">
        <f>IF(Raw!I74="", "", Raw!I74)</f>
        <v>TSI Highline</v>
      </c>
      <c r="I74" s="1" t="str">
        <f>Raw!K74</f>
        <v>Wagon</v>
      </c>
      <c r="J74" s="1" t="str">
        <f>Raw!N74</f>
        <v>Turbo Intercooled</v>
      </c>
      <c r="K74" s="1">
        <f>IF(Raw!O74="","", Raw!O74)</f>
        <v>1984</v>
      </c>
      <c r="L74" s="1" t="str">
        <f>Raw!L74</f>
        <v>7 SP Seq. Manual Auto-Dual Clutch</v>
      </c>
      <c r="M74" s="1" t="str">
        <f>Raw!M74</f>
        <v>Petrol - Unleaded ULP</v>
      </c>
      <c r="N74" s="1" t="s">
        <v>6350</v>
      </c>
      <c r="O74" s="1" t="s">
        <v>6373</v>
      </c>
      <c r="P74" s="1" t="s">
        <v>6349</v>
      </c>
      <c r="Q74" s="1" t="s">
        <v>6350</v>
      </c>
      <c r="R74" s="8">
        <f>IF(Raw!Q74="", "", Raw!Q74)</f>
        <v>603</v>
      </c>
      <c r="S74" s="8">
        <f>IF(Raw!R74="", "", Raw!R74)</f>
        <v>8</v>
      </c>
      <c r="T74" s="1" t="str">
        <f>Raw!S74</f>
        <v>MIDDLETON</v>
      </c>
      <c r="U74" s="1" t="str">
        <f>IF(Raw!T74="", "", Raw!T74)</f>
        <v>ROAD</v>
      </c>
      <c r="V74" s="1" t="str">
        <f>IF(Raw!U74="", "", Raw!U74)</f>
        <v xml:space="preserve">REMUERA </v>
      </c>
      <c r="W74" s="9" t="str">
        <f>IF(Raw!V74="", "", RIGHT("0"&amp;Raw!V74, 4))</f>
        <v>1050</v>
      </c>
      <c r="X74" s="1" t="str">
        <f>IF(Raw!W74="", "", Raw!W74)</f>
        <v xml:space="preserve"> AUCKLAND</v>
      </c>
      <c r="Y74" s="9">
        <f>Raw!Y74</f>
        <v>65</v>
      </c>
      <c r="Z74" s="2">
        <f t="shared" ca="1" si="8"/>
        <v>21523</v>
      </c>
      <c r="AA74" s="1" t="str">
        <f>Raw!Z74</f>
        <v>NEW ZEALAND FULL LICENCE</v>
      </c>
      <c r="AB74" s="9">
        <f t="shared" si="9"/>
        <v>4</v>
      </c>
      <c r="AC74" s="1">
        <v>16</v>
      </c>
      <c r="AD74" s="1" t="str">
        <f>Raw!AA74</f>
        <v>FEMALE</v>
      </c>
      <c r="AE74" s="1" t="str">
        <f>Raw!AB74</f>
        <v>YES</v>
      </c>
      <c r="AF74" s="1">
        <f>IF(Raw!AE74="", 0, 1)</f>
        <v>0</v>
      </c>
      <c r="AG74" s="1" t="str">
        <f t="shared" si="10"/>
        <v>No</v>
      </c>
      <c r="AH74" s="1" t="str">
        <f t="shared" si="11"/>
        <v>No</v>
      </c>
      <c r="AI74" s="1" t="str">
        <f t="shared" si="12"/>
        <v>No</v>
      </c>
      <c r="AJ74" s="1" t="str">
        <f>IF(Raw!AE74="", "", Raw!AE74)</f>
        <v/>
      </c>
      <c r="AK74" s="2" t="str">
        <f t="shared" ca="1" si="13"/>
        <v/>
      </c>
      <c r="AL74" s="1" t="str">
        <f>IF(Raw!AF74="", "", Raw!AF74)</f>
        <v/>
      </c>
      <c r="AM74" s="1" t="s">
        <v>6350</v>
      </c>
      <c r="AN74" s="1" t="s">
        <v>6350</v>
      </c>
      <c r="AO74" s="1" t="s">
        <v>6349</v>
      </c>
      <c r="AP74" s="1">
        <f>Raw!AH74</f>
        <v>57990</v>
      </c>
      <c r="AQ74" s="1">
        <v>500</v>
      </c>
      <c r="AR74" s="1" t="s">
        <v>6350</v>
      </c>
      <c r="AS74" s="1" t="s">
        <v>6350</v>
      </c>
      <c r="AT74" s="1" t="s">
        <v>6350</v>
      </c>
    </row>
    <row r="75" spans="1:46" ht="12.75" x14ac:dyDescent="0.2">
      <c r="A75" s="1">
        <v>10074</v>
      </c>
      <c r="B75" s="1" t="s">
        <v>2</v>
      </c>
      <c r="C75" s="2">
        <f t="shared" ca="1" si="7"/>
        <v>45264</v>
      </c>
      <c r="D75" s="1" t="str">
        <f>IF(Raw!E75="", "", Raw!E75)</f>
        <v/>
      </c>
      <c r="E75" s="1">
        <f>IF(Raw!F75="", "", Raw!F75)</f>
        <v>2003</v>
      </c>
      <c r="F75" s="1" t="str">
        <f>Raw!G75</f>
        <v>Nissan</v>
      </c>
      <c r="G75" s="1" t="str">
        <f>Raw!H75</f>
        <v>Skyline</v>
      </c>
      <c r="H75" s="1" t="str">
        <f>IF(Raw!I75="", "", Raw!I75)</f>
        <v>350GT</v>
      </c>
      <c r="I75" s="1" t="str">
        <f>Raw!K75</f>
        <v>Sedan</v>
      </c>
      <c r="J75" s="1" t="str">
        <f>Raw!N75</f>
        <v>Aspirated</v>
      </c>
      <c r="K75" s="1">
        <f>IF(Raw!O75="","", Raw!O75)</f>
        <v>3498</v>
      </c>
      <c r="L75" s="1" t="str">
        <f>Raw!L75</f>
        <v>5 Sp Sports Automatic</v>
      </c>
      <c r="M75" s="1" t="str">
        <f>Raw!M75</f>
        <v>Petrol - Unleaded ULP</v>
      </c>
      <c r="N75" s="1" t="s">
        <v>6350</v>
      </c>
      <c r="O75" s="1" t="s">
        <v>6373</v>
      </c>
      <c r="P75" s="1" t="s">
        <v>6349</v>
      </c>
      <c r="Q75" s="1" t="s">
        <v>6350</v>
      </c>
      <c r="R75" s="8" t="str">
        <f>IF(Raw!Q75="", "", Raw!Q75)</f>
        <v/>
      </c>
      <c r="S75" s="8">
        <f>IF(Raw!R75="", "", Raw!R75)</f>
        <v>78</v>
      </c>
      <c r="T75" s="1" t="str">
        <f>Raw!S75</f>
        <v>KING (WEST)</v>
      </c>
      <c r="U75" s="1" t="str">
        <f>IF(Raw!T75="", "", Raw!T75)</f>
        <v>STREET</v>
      </c>
      <c r="V75" s="1" t="str">
        <f>IF(Raw!U75="", "", Raw!U75)</f>
        <v xml:space="preserve">TE KUITI </v>
      </c>
      <c r="W75" s="9" t="str">
        <f>IF(Raw!V75="", "", RIGHT("0"&amp;Raw!V75, 4))</f>
        <v>3910</v>
      </c>
      <c r="X75" s="1" t="str">
        <f>IF(Raw!W75="", "", Raw!W75)</f>
        <v xml:space="preserve"> WAIKATO</v>
      </c>
      <c r="Y75" s="9">
        <f>Raw!Y75</f>
        <v>30</v>
      </c>
      <c r="Z75" s="2">
        <f t="shared" ca="1" si="8"/>
        <v>34307</v>
      </c>
      <c r="AA75" s="1" t="str">
        <f>Raw!Z75</f>
        <v>NEW ZEALAND FULL LICENCE</v>
      </c>
      <c r="AB75" s="9">
        <f t="shared" si="9"/>
        <v>4</v>
      </c>
      <c r="AC75" s="1">
        <v>16</v>
      </c>
      <c r="AD75" s="1" t="str">
        <f>Raw!AA75</f>
        <v>FEMALE</v>
      </c>
      <c r="AE75" s="1" t="str">
        <f>Raw!AB75</f>
        <v>YES</v>
      </c>
      <c r="AF75" s="1">
        <f>IF(Raw!AE75="", 0, 1)</f>
        <v>0</v>
      </c>
      <c r="AG75" s="1" t="str">
        <f t="shared" si="10"/>
        <v>No</v>
      </c>
      <c r="AH75" s="1" t="str">
        <f t="shared" si="11"/>
        <v>No</v>
      </c>
      <c r="AI75" s="1" t="str">
        <f t="shared" si="12"/>
        <v>No</v>
      </c>
      <c r="AJ75" s="1" t="str">
        <f>IF(Raw!AE75="", "", Raw!AE75)</f>
        <v/>
      </c>
      <c r="AK75" s="2" t="str">
        <f t="shared" ca="1" si="13"/>
        <v/>
      </c>
      <c r="AL75" s="1" t="str">
        <f>IF(Raw!AF75="", "", Raw!AF75)</f>
        <v/>
      </c>
      <c r="AM75" s="1" t="s">
        <v>6350</v>
      </c>
      <c r="AN75" s="1" t="s">
        <v>6350</v>
      </c>
      <c r="AO75" s="1" t="s">
        <v>6349</v>
      </c>
      <c r="AP75" s="1">
        <f>Raw!AH75</f>
        <v>7100</v>
      </c>
      <c r="AQ75" s="1">
        <v>500</v>
      </c>
      <c r="AR75" s="1" t="s">
        <v>6350</v>
      </c>
      <c r="AS75" s="1" t="s">
        <v>6350</v>
      </c>
      <c r="AT75" s="1" t="s">
        <v>6350</v>
      </c>
    </row>
    <row r="76" spans="1:46" ht="12.75" x14ac:dyDescent="0.2">
      <c r="A76" s="1">
        <v>10075</v>
      </c>
      <c r="B76" s="1" t="s">
        <v>2</v>
      </c>
      <c r="C76" s="2">
        <f t="shared" ca="1" si="7"/>
        <v>45264</v>
      </c>
      <c r="D76" s="1" t="str">
        <f>IF(Raw!E76="", "", Raw!E76)</f>
        <v>jmb926</v>
      </c>
      <c r="E76" s="1">
        <f>IF(Raw!F76="", "", Raw!F76)</f>
        <v>2012</v>
      </c>
      <c r="F76" s="1" t="str">
        <f>Raw!G76</f>
        <v>Toyota</v>
      </c>
      <c r="G76" s="1" t="str">
        <f>Raw!H76</f>
        <v>Prius</v>
      </c>
      <c r="H76" s="1" t="str">
        <f>IF(Raw!I76="", "", Raw!I76)</f>
        <v/>
      </c>
      <c r="I76" s="1" t="str">
        <f>Raw!K76</f>
        <v>Hatchback</v>
      </c>
      <c r="J76" s="1" t="str">
        <f>Raw!N76</f>
        <v>Aspirated</v>
      </c>
      <c r="K76" s="1">
        <f>IF(Raw!O76="","", Raw!O76)</f>
        <v>1798</v>
      </c>
      <c r="L76" s="1" t="str">
        <f>Raw!L76</f>
        <v>1 Sp Constantly Variable Transmission</v>
      </c>
      <c r="M76" s="1" t="str">
        <f>Raw!M76</f>
        <v>Petrol - Premium ULP</v>
      </c>
      <c r="N76" s="1" t="s">
        <v>6350</v>
      </c>
      <c r="O76" s="1" t="s">
        <v>6373</v>
      </c>
      <c r="P76" s="1" t="s">
        <v>6349</v>
      </c>
      <c r="Q76" s="1" t="s">
        <v>6350</v>
      </c>
      <c r="R76" s="8" t="str">
        <f>IF(Raw!Q76="", "", Raw!Q76)</f>
        <v/>
      </c>
      <c r="S76" s="8">
        <f>IF(Raw!R76="", "", Raw!R76)</f>
        <v>9</v>
      </c>
      <c r="T76" s="1" t="str">
        <f>Raw!S76</f>
        <v>DIXON</v>
      </c>
      <c r="U76" s="1" t="str">
        <f>IF(Raw!T76="", "", Raw!T76)</f>
        <v>ROAD</v>
      </c>
      <c r="V76" s="1" t="str">
        <f>IF(Raw!U76="", "", Raw!U76)</f>
        <v xml:space="preserve">FITZROY </v>
      </c>
      <c r="W76" s="9" t="str">
        <f>IF(Raw!V76="", "", RIGHT("0"&amp;Raw!V76, 4))</f>
        <v>3206</v>
      </c>
      <c r="X76" s="1" t="str">
        <f>IF(Raw!W76="", "", Raw!W76)</f>
        <v xml:space="preserve"> WAIKATO</v>
      </c>
      <c r="Y76" s="9">
        <f>Raw!Y76</f>
        <v>45</v>
      </c>
      <c r="Z76" s="2">
        <f t="shared" ca="1" si="8"/>
        <v>28828</v>
      </c>
      <c r="AA76" s="1" t="str">
        <f>Raw!Z76</f>
        <v>NEW ZEALAND FULL LICENCE</v>
      </c>
      <c r="AB76" s="9">
        <f t="shared" si="9"/>
        <v>4</v>
      </c>
      <c r="AC76" s="1">
        <v>16</v>
      </c>
      <c r="AD76" s="1" t="str">
        <f>Raw!AA76</f>
        <v>MALE</v>
      </c>
      <c r="AE76" s="1" t="str">
        <f>Raw!AB76</f>
        <v>YES</v>
      </c>
      <c r="AF76" s="1">
        <f>IF(Raw!AE76="", 0, 1)</f>
        <v>1</v>
      </c>
      <c r="AG76" s="1" t="str">
        <f t="shared" si="10"/>
        <v>Yes</v>
      </c>
      <c r="AH76" s="1" t="str">
        <f t="shared" si="11"/>
        <v>Yes</v>
      </c>
      <c r="AI76" s="1" t="str">
        <f t="shared" si="12"/>
        <v>Yes</v>
      </c>
      <c r="AJ76" s="1">
        <f>IF(Raw!AE76="", "", Raw!AE76)</f>
        <v>17</v>
      </c>
      <c r="AK76" s="2">
        <f t="shared" ca="1" si="13"/>
        <v>44773</v>
      </c>
      <c r="AL76" s="1" t="str">
        <f>IF(Raw!AF76="", "", Raw!AF76)</f>
        <v>Not at fault - other vehicle involved</v>
      </c>
      <c r="AM76" s="1" t="s">
        <v>6350</v>
      </c>
      <c r="AN76" s="1" t="s">
        <v>6350</v>
      </c>
      <c r="AO76" s="1" t="s">
        <v>6349</v>
      </c>
      <c r="AP76" s="1">
        <f>Raw!AH76</f>
        <v>26030</v>
      </c>
      <c r="AQ76" s="1">
        <v>500</v>
      </c>
      <c r="AR76" s="1" t="s">
        <v>6350</v>
      </c>
      <c r="AS76" s="1" t="s">
        <v>6350</v>
      </c>
      <c r="AT76" s="1" t="s">
        <v>6350</v>
      </c>
    </row>
    <row r="77" spans="1:46" ht="12.75" x14ac:dyDescent="0.2">
      <c r="A77" s="1">
        <v>10076</v>
      </c>
      <c r="B77" s="1" t="s">
        <v>2</v>
      </c>
      <c r="C77" s="2">
        <f t="shared" ca="1" si="7"/>
        <v>45264</v>
      </c>
      <c r="D77" s="1" t="str">
        <f>IF(Raw!E77="", "", Raw!E77)</f>
        <v>jut312</v>
      </c>
      <c r="E77" s="1">
        <f>IF(Raw!F77="", "", Raw!F77)</f>
        <v>2011</v>
      </c>
      <c r="F77" s="1" t="str">
        <f>Raw!G77</f>
        <v>Suzuki</v>
      </c>
      <c r="G77" s="1" t="str">
        <f>Raw!H77</f>
        <v>Splash</v>
      </c>
      <c r="H77" s="1" t="str">
        <f>IF(Raw!I77="", "", Raw!I77)</f>
        <v>GLX</v>
      </c>
      <c r="I77" s="1" t="str">
        <f>Raw!K77</f>
        <v>Hatchback</v>
      </c>
      <c r="J77" s="1" t="str">
        <f>Raw!N77</f>
        <v>Aspirated</v>
      </c>
      <c r="K77" s="1">
        <f>IF(Raw!O77="","", Raw!O77)</f>
        <v>1242</v>
      </c>
      <c r="L77" s="1" t="str">
        <f>Raw!L77</f>
        <v>4 Sp Automatic</v>
      </c>
      <c r="M77" s="1" t="str">
        <f>Raw!M77</f>
        <v>Petrol - Unleaded ULP</v>
      </c>
      <c r="N77" s="1" t="s">
        <v>6350</v>
      </c>
      <c r="O77" s="1" t="s">
        <v>6373</v>
      </c>
      <c r="P77" s="1" t="s">
        <v>6349</v>
      </c>
      <c r="Q77" s="1" t="s">
        <v>6350</v>
      </c>
      <c r="R77" s="8" t="str">
        <f>IF(Raw!Q77="", "", Raw!Q77)</f>
        <v/>
      </c>
      <c r="S77" s="8">
        <f>IF(Raw!R77="", "", Raw!R77)</f>
        <v>8</v>
      </c>
      <c r="T77" s="1" t="str">
        <f>Raw!S77</f>
        <v>GRADY</v>
      </c>
      <c r="U77" s="1" t="str">
        <f>IF(Raw!T77="", "", Raw!T77)</f>
        <v>STREET</v>
      </c>
      <c r="V77" s="1" t="str">
        <f>IF(Raw!U77="", "", Raw!U77)</f>
        <v xml:space="preserve">MAYFIELD </v>
      </c>
      <c r="W77" s="9" t="str">
        <f>IF(Raw!V77="", "", RIGHT("0"&amp;Raw!V77, 4))</f>
        <v>7201</v>
      </c>
      <c r="X77" s="1" t="str">
        <f>IF(Raw!W77="", "", Raw!W77)</f>
        <v xml:space="preserve"> MARLBOROUGH</v>
      </c>
      <c r="Y77" s="9">
        <f>Raw!Y77</f>
        <v>88</v>
      </c>
      <c r="Z77" s="2">
        <f t="shared" ca="1" si="8"/>
        <v>13122</v>
      </c>
      <c r="AA77" s="1" t="str">
        <f>Raw!Z77</f>
        <v>NEW ZEALAND FULL LICENCE</v>
      </c>
      <c r="AB77" s="9">
        <f t="shared" si="9"/>
        <v>4</v>
      </c>
      <c r="AC77" s="1">
        <v>16</v>
      </c>
      <c r="AD77" s="1" t="str">
        <f>Raw!AA77</f>
        <v>FEMALE</v>
      </c>
      <c r="AE77" s="1" t="str">
        <f>Raw!AB77</f>
        <v>NO</v>
      </c>
      <c r="AF77" s="1">
        <f>IF(Raw!AE77="", 0, 1)</f>
        <v>1</v>
      </c>
      <c r="AG77" s="1" t="str">
        <f t="shared" si="10"/>
        <v>Yes</v>
      </c>
      <c r="AH77" s="1" t="str">
        <f t="shared" si="11"/>
        <v>Yes</v>
      </c>
      <c r="AI77" s="1" t="str">
        <f t="shared" si="12"/>
        <v>Yes</v>
      </c>
      <c r="AJ77" s="1">
        <f>IF(Raw!AE77="", "", Raw!AE77)</f>
        <v>19</v>
      </c>
      <c r="AK77" s="2">
        <f t="shared" ca="1" si="13"/>
        <v>44712</v>
      </c>
      <c r="AL77" s="1" t="str">
        <f>IF(Raw!AF77="", "", Raw!AF77)</f>
        <v>At fault - other vehicle involved</v>
      </c>
      <c r="AM77" s="1" t="s">
        <v>6350</v>
      </c>
      <c r="AN77" s="1" t="s">
        <v>6350</v>
      </c>
      <c r="AO77" s="1" t="s">
        <v>6349</v>
      </c>
      <c r="AP77" s="1">
        <f>Raw!AH77</f>
        <v>9870</v>
      </c>
      <c r="AQ77" s="1">
        <v>500</v>
      </c>
      <c r="AR77" s="1" t="s">
        <v>6350</v>
      </c>
      <c r="AS77" s="1" t="s">
        <v>6350</v>
      </c>
      <c r="AT77" s="1" t="s">
        <v>6350</v>
      </c>
    </row>
    <row r="78" spans="1:46" ht="12.75" x14ac:dyDescent="0.2">
      <c r="A78" s="1">
        <v>10077</v>
      </c>
      <c r="B78" s="1" t="s">
        <v>2</v>
      </c>
      <c r="C78" s="2">
        <f t="shared" ca="1" si="7"/>
        <v>45264</v>
      </c>
      <c r="D78" s="1" t="str">
        <f>IF(Raw!E78="", "", Raw!E78)</f>
        <v/>
      </c>
      <c r="E78" s="1">
        <f>IF(Raw!F78="", "", Raw!F78)</f>
        <v>2005</v>
      </c>
      <c r="F78" s="1" t="str">
        <f>Raw!G78</f>
        <v>Toyota</v>
      </c>
      <c r="G78" s="1" t="str">
        <f>Raw!H78</f>
        <v>Vitz</v>
      </c>
      <c r="H78" s="1" t="str">
        <f>IF(Raw!I78="", "", Raw!I78)</f>
        <v/>
      </c>
      <c r="I78" s="1" t="str">
        <f>Raw!K78</f>
        <v>Hatchback</v>
      </c>
      <c r="J78" s="1" t="str">
        <f>Raw!N78</f>
        <v>Aspirated</v>
      </c>
      <c r="K78" s="1">
        <f>IF(Raw!O78="","", Raw!O78)</f>
        <v>1299</v>
      </c>
      <c r="L78" s="1" t="str">
        <f>Raw!L78</f>
        <v>4 Sp Automatic</v>
      </c>
      <c r="M78" s="1" t="str">
        <f>Raw!M78</f>
        <v>Petrol - Unleaded ULP</v>
      </c>
      <c r="N78" s="1" t="s">
        <v>6350</v>
      </c>
      <c r="O78" s="1" t="s">
        <v>6373</v>
      </c>
      <c r="P78" s="1" t="s">
        <v>6349</v>
      </c>
      <c r="Q78" s="1" t="s">
        <v>6350</v>
      </c>
      <c r="R78" s="8">
        <f>IF(Raw!Q78="", "", Raw!Q78)</f>
        <v>403</v>
      </c>
      <c r="S78" s="8">
        <f>IF(Raw!R78="", "", Raw!R78)</f>
        <v>2</v>
      </c>
      <c r="T78" s="1" t="str">
        <f>Raw!S78</f>
        <v>KERRS</v>
      </c>
      <c r="U78" s="1" t="str">
        <f>IF(Raw!T78="", "", Raw!T78)</f>
        <v>ROAD</v>
      </c>
      <c r="V78" s="1" t="str">
        <f>IF(Raw!U78="", "", Raw!U78)</f>
        <v xml:space="preserve">WIRI </v>
      </c>
      <c r="W78" s="9" t="str">
        <f>IF(Raw!V78="", "", RIGHT("0"&amp;Raw!V78, 4))</f>
        <v/>
      </c>
      <c r="X78" s="1" t="str">
        <f>IF(Raw!W78="", "", Raw!W78)</f>
        <v xml:space="preserve"> AUCKLAND</v>
      </c>
      <c r="Y78" s="9">
        <f>Raw!Y78</f>
        <v>43</v>
      </c>
      <c r="Z78" s="2">
        <f t="shared" ca="1" si="8"/>
        <v>29559</v>
      </c>
      <c r="AA78" s="1" t="str">
        <f>Raw!Z78</f>
        <v>RESTRICTED LICENCE</v>
      </c>
      <c r="AB78" s="9">
        <f t="shared" si="9"/>
        <v>4</v>
      </c>
      <c r="AC78" s="1">
        <v>16</v>
      </c>
      <c r="AD78" s="1" t="str">
        <f>Raw!AA78</f>
        <v>FEMALE</v>
      </c>
      <c r="AE78" s="1" t="str">
        <f>Raw!AB78</f>
        <v>YES</v>
      </c>
      <c r="AF78" s="1">
        <f>IF(Raw!AE78="", 0, 1)</f>
        <v>0</v>
      </c>
      <c r="AG78" s="1" t="str">
        <f t="shared" si="10"/>
        <v>No</v>
      </c>
      <c r="AH78" s="1" t="str">
        <f t="shared" si="11"/>
        <v>No</v>
      </c>
      <c r="AI78" s="1" t="str">
        <f t="shared" si="12"/>
        <v>No</v>
      </c>
      <c r="AJ78" s="1" t="str">
        <f>IF(Raw!AE78="", "", Raw!AE78)</f>
        <v/>
      </c>
      <c r="AK78" s="2" t="str">
        <f t="shared" ca="1" si="13"/>
        <v/>
      </c>
      <c r="AL78" s="1" t="str">
        <f>IF(Raw!AF78="", "", Raw!AF78)</f>
        <v/>
      </c>
      <c r="AM78" s="1" t="s">
        <v>6350</v>
      </c>
      <c r="AN78" s="1" t="s">
        <v>6350</v>
      </c>
      <c r="AO78" s="1" t="s">
        <v>6349</v>
      </c>
      <c r="AP78" s="1">
        <f>Raw!AH78</f>
        <v>6995</v>
      </c>
      <c r="AQ78" s="1">
        <v>500</v>
      </c>
      <c r="AR78" s="1" t="s">
        <v>6350</v>
      </c>
      <c r="AS78" s="1" t="s">
        <v>6350</v>
      </c>
      <c r="AT78" s="1" t="s">
        <v>6350</v>
      </c>
    </row>
    <row r="79" spans="1:46" ht="12.75" x14ac:dyDescent="0.2">
      <c r="A79" s="1">
        <v>10078</v>
      </c>
      <c r="B79" s="1" t="s">
        <v>2</v>
      </c>
      <c r="C79" s="2">
        <f t="shared" ca="1" si="7"/>
        <v>45264</v>
      </c>
      <c r="D79" s="1" t="str">
        <f>IF(Raw!E79="", "", Raw!E79)</f>
        <v/>
      </c>
      <c r="E79" s="1">
        <f>IF(Raw!F79="", "", Raw!F79)</f>
        <v>2007</v>
      </c>
      <c r="F79" s="1" t="str">
        <f>Raw!G79</f>
        <v>Suzuki</v>
      </c>
      <c r="G79" s="1" t="str">
        <f>Raw!H79</f>
        <v>Swift</v>
      </c>
      <c r="H79" s="1" t="str">
        <f>IF(Raw!I79="", "", Raw!I79)</f>
        <v/>
      </c>
      <c r="I79" s="1" t="str">
        <f>Raw!K79</f>
        <v>Hatchback</v>
      </c>
      <c r="J79" s="1" t="str">
        <f>Raw!N79</f>
        <v>Aspirated</v>
      </c>
      <c r="K79" s="1">
        <f>IF(Raw!O79="","", Raw!O79)</f>
        <v>1490</v>
      </c>
      <c r="L79" s="1" t="str">
        <f>Raw!L79</f>
        <v>5 Sp Manual</v>
      </c>
      <c r="M79" s="1" t="str">
        <f>Raw!M79</f>
        <v>Petrol - Unleaded ULP</v>
      </c>
      <c r="N79" s="1" t="s">
        <v>6350</v>
      </c>
      <c r="O79" s="1" t="s">
        <v>6373</v>
      </c>
      <c r="P79" s="1" t="s">
        <v>6349</v>
      </c>
      <c r="Q79" s="1" t="s">
        <v>6350</v>
      </c>
      <c r="R79" s="8">
        <f>IF(Raw!Q79="", "", Raw!Q79)</f>
        <v>2</v>
      </c>
      <c r="S79" s="8">
        <f>IF(Raw!R79="", "", Raw!R79)</f>
        <v>29</v>
      </c>
      <c r="T79" s="1" t="str">
        <f>Raw!S79</f>
        <v>BRISTOL</v>
      </c>
      <c r="U79" s="1" t="str">
        <f>IF(Raw!T79="", "", Raw!T79)</f>
        <v>STREET</v>
      </c>
      <c r="V79" s="1" t="str">
        <f>IF(Raw!U79="", "", Raw!U79)</f>
        <v xml:space="preserve">TRENTHAM </v>
      </c>
      <c r="W79" s="9" t="str">
        <f>IF(Raw!V79="", "", RIGHT("0"&amp;Raw!V79, 4))</f>
        <v>5018</v>
      </c>
      <c r="X79" s="1" t="str">
        <f>IF(Raw!W79="", "", Raw!W79)</f>
        <v xml:space="preserve"> WELLINGTON</v>
      </c>
      <c r="Y79" s="9">
        <f>Raw!Y79</f>
        <v>26</v>
      </c>
      <c r="Z79" s="2">
        <f t="shared" ca="1" si="8"/>
        <v>35768</v>
      </c>
      <c r="AA79" s="1" t="str">
        <f>Raw!Z79</f>
        <v>NEW ZEALAND FULL LICENCE</v>
      </c>
      <c r="AB79" s="9">
        <f t="shared" si="9"/>
        <v>4</v>
      </c>
      <c r="AC79" s="1">
        <v>16</v>
      </c>
      <c r="AD79" s="1" t="str">
        <f>Raw!AA79</f>
        <v>FEMALE</v>
      </c>
      <c r="AE79" s="1" t="str">
        <f>Raw!AB79</f>
        <v>NO</v>
      </c>
      <c r="AF79" s="1">
        <f>IF(Raw!AE79="", 0, 1)</f>
        <v>1</v>
      </c>
      <c r="AG79" s="1" t="str">
        <f t="shared" si="10"/>
        <v>Yes</v>
      </c>
      <c r="AH79" s="1" t="str">
        <f t="shared" si="11"/>
        <v>Yes</v>
      </c>
      <c r="AI79" s="1" t="str">
        <f t="shared" si="12"/>
        <v>Yes</v>
      </c>
      <c r="AJ79" s="1">
        <f>IF(Raw!AE79="", "", Raw!AE79)</f>
        <v>12</v>
      </c>
      <c r="AK79" s="2">
        <f t="shared" ca="1" si="13"/>
        <v>44926</v>
      </c>
      <c r="AL79" s="1" t="str">
        <f>IF(Raw!AF79="", "", Raw!AF79)</f>
        <v>At fault - other vehicle involved</v>
      </c>
      <c r="AM79" s="1" t="s">
        <v>6350</v>
      </c>
      <c r="AN79" s="1" t="s">
        <v>6350</v>
      </c>
      <c r="AO79" s="1" t="s">
        <v>6349</v>
      </c>
      <c r="AP79" s="1">
        <f>Raw!AH79</f>
        <v>8190</v>
      </c>
      <c r="AQ79" s="1">
        <v>500</v>
      </c>
      <c r="AR79" s="1" t="s">
        <v>6350</v>
      </c>
      <c r="AS79" s="1" t="s">
        <v>6350</v>
      </c>
      <c r="AT79" s="1" t="s">
        <v>6350</v>
      </c>
    </row>
    <row r="80" spans="1:46" ht="12.75" x14ac:dyDescent="0.2">
      <c r="A80" s="1">
        <v>10079</v>
      </c>
      <c r="B80" s="1" t="s">
        <v>2</v>
      </c>
      <c r="C80" s="2">
        <f t="shared" ca="1" si="7"/>
        <v>45264</v>
      </c>
      <c r="D80" s="1" t="str">
        <f>IF(Raw!E80="", "", Raw!E80)</f>
        <v>jur148</v>
      </c>
      <c r="E80" s="1">
        <f>IF(Raw!F80="", "", Raw!F80)</f>
        <v>2011</v>
      </c>
      <c r="F80" s="1" t="str">
        <f>Raw!G80</f>
        <v>Chery</v>
      </c>
      <c r="G80" s="1" t="str">
        <f>Raw!H80</f>
        <v>J11</v>
      </c>
      <c r="H80" s="1" t="str">
        <f>IF(Raw!I80="", "", Raw!I80)</f>
        <v/>
      </c>
      <c r="I80" s="1" t="str">
        <f>Raw!K80</f>
        <v>Wagon</v>
      </c>
      <c r="J80" s="1" t="str">
        <f>Raw!N80</f>
        <v>Aspirated</v>
      </c>
      <c r="K80" s="1">
        <f>IF(Raw!O80="","", Raw!O80)</f>
        <v>1971</v>
      </c>
      <c r="L80" s="1" t="str">
        <f>Raw!L80</f>
        <v>4 Sp Automatic</v>
      </c>
      <c r="M80" s="1" t="str">
        <f>Raw!M80</f>
        <v>Petrol - Unleaded ULP</v>
      </c>
      <c r="N80" s="1" t="s">
        <v>6350</v>
      </c>
      <c r="O80" s="1" t="s">
        <v>6373</v>
      </c>
      <c r="P80" s="1" t="s">
        <v>6349</v>
      </c>
      <c r="Q80" s="1" t="s">
        <v>6350</v>
      </c>
      <c r="R80" s="8" t="str">
        <f>IF(Raw!Q80="", "", Raw!Q80)</f>
        <v/>
      </c>
      <c r="S80" s="8">
        <f>IF(Raw!R80="", "", Raw!R80)</f>
        <v>34</v>
      </c>
      <c r="T80" s="1" t="str">
        <f>Raw!S80</f>
        <v>PADDINGTON</v>
      </c>
      <c r="U80" s="1" t="str">
        <f>IF(Raw!T80="", "", Raw!T80)</f>
        <v>STREET</v>
      </c>
      <c r="V80" s="1" t="str">
        <f>IF(Raw!U80="", "", Raw!U80)</f>
        <v xml:space="preserve">GLEN INNES </v>
      </c>
      <c r="W80" s="9" t="str">
        <f>IF(Raw!V80="", "", RIGHT("0"&amp;Raw!V80, 4))</f>
        <v>1072</v>
      </c>
      <c r="X80" s="1" t="str">
        <f>IF(Raw!W80="", "", Raw!W80)</f>
        <v xml:space="preserve"> AUCKLAND</v>
      </c>
      <c r="Y80" s="9">
        <f>Raw!Y80</f>
        <v>27</v>
      </c>
      <c r="Z80" s="2">
        <f t="shared" ca="1" si="8"/>
        <v>35403</v>
      </c>
      <c r="AA80" s="1" t="str">
        <f>Raw!Z80</f>
        <v>NEW ZEALAND FULL LICENCE</v>
      </c>
      <c r="AB80" s="9">
        <f t="shared" si="9"/>
        <v>4</v>
      </c>
      <c r="AC80" s="1">
        <v>16</v>
      </c>
      <c r="AD80" s="1" t="str">
        <f>Raw!AA80</f>
        <v>FEMALE</v>
      </c>
      <c r="AE80" s="1" t="str">
        <f>Raw!AB80</f>
        <v>NO</v>
      </c>
      <c r="AF80" s="1">
        <f>IF(Raw!AE80="", 0, 1)</f>
        <v>0</v>
      </c>
      <c r="AG80" s="1" t="str">
        <f t="shared" si="10"/>
        <v>No</v>
      </c>
      <c r="AH80" s="1" t="str">
        <f t="shared" si="11"/>
        <v>No</v>
      </c>
      <c r="AI80" s="1" t="str">
        <f t="shared" si="12"/>
        <v>No</v>
      </c>
      <c r="AJ80" s="1" t="str">
        <f>IF(Raw!AE80="", "", Raw!AE80)</f>
        <v/>
      </c>
      <c r="AK80" s="2" t="str">
        <f t="shared" ca="1" si="13"/>
        <v/>
      </c>
      <c r="AL80" s="1" t="str">
        <f>IF(Raw!AF80="", "", Raw!AF80)</f>
        <v/>
      </c>
      <c r="AM80" s="1" t="s">
        <v>6350</v>
      </c>
      <c r="AN80" s="1" t="s">
        <v>6350</v>
      </c>
      <c r="AO80" s="1" t="s">
        <v>6349</v>
      </c>
      <c r="AP80" s="1">
        <f>Raw!AH80</f>
        <v>8750</v>
      </c>
      <c r="AQ80" s="1">
        <v>500</v>
      </c>
      <c r="AR80" s="1" t="s">
        <v>6350</v>
      </c>
      <c r="AS80" s="1" t="s">
        <v>6350</v>
      </c>
      <c r="AT80" s="1" t="s">
        <v>6350</v>
      </c>
    </row>
    <row r="81" spans="1:46" ht="12.75" x14ac:dyDescent="0.2">
      <c r="A81" s="1">
        <v>10080</v>
      </c>
      <c r="B81" s="1" t="s">
        <v>2</v>
      </c>
      <c r="C81" s="2">
        <f t="shared" ca="1" si="7"/>
        <v>45264</v>
      </c>
      <c r="D81" s="1" t="str">
        <f>IF(Raw!E81="", "", Raw!E81)</f>
        <v>fyj799</v>
      </c>
      <c r="E81" s="1">
        <f>IF(Raw!F81="", "", Raw!F81)</f>
        <v>2003</v>
      </c>
      <c r="F81" s="1" t="str">
        <f>Raw!G81</f>
        <v>Nissan</v>
      </c>
      <c r="G81" s="1" t="str">
        <f>Raw!H81</f>
        <v>Primera</v>
      </c>
      <c r="H81" s="1" t="str">
        <f>IF(Raw!I81="", "", Raw!I81)</f>
        <v/>
      </c>
      <c r="I81" s="1" t="str">
        <f>Raw!K81</f>
        <v>Sedan</v>
      </c>
      <c r="J81" s="1" t="str">
        <f>Raw!N81</f>
        <v>Aspirated</v>
      </c>
      <c r="K81" s="1">
        <f>IF(Raw!O81="","", Raw!O81)</f>
        <v>1796</v>
      </c>
      <c r="L81" s="1" t="str">
        <f>Raw!L81</f>
        <v>4 Sp Automatic</v>
      </c>
      <c r="M81" s="1" t="str">
        <f>Raw!M81</f>
        <v>Petrol</v>
      </c>
      <c r="N81" s="1" t="s">
        <v>6350</v>
      </c>
      <c r="O81" s="1" t="s">
        <v>6373</v>
      </c>
      <c r="P81" s="1" t="s">
        <v>6349</v>
      </c>
      <c r="Q81" s="1" t="s">
        <v>6350</v>
      </c>
      <c r="R81" s="8" t="str">
        <f>IF(Raw!Q81="", "", Raw!Q81)</f>
        <v/>
      </c>
      <c r="S81" s="8">
        <f>IF(Raw!R81="", "", Raw!R81)</f>
        <v>7</v>
      </c>
      <c r="T81" s="1" t="str">
        <f>Raw!S81</f>
        <v>LAVENDER</v>
      </c>
      <c r="U81" s="1" t="str">
        <f>IF(Raw!T81="", "", Raw!T81)</f>
        <v>PLACE</v>
      </c>
      <c r="V81" s="1" t="str">
        <f>IF(Raw!U81="", "", Raw!U81)</f>
        <v xml:space="preserve">PAPAMOA BEACH </v>
      </c>
      <c r="W81" s="9" t="str">
        <f>IF(Raw!V81="", "", RIGHT("0"&amp;Raw!V81, 4))</f>
        <v>3118</v>
      </c>
      <c r="X81" s="1" t="str">
        <f>IF(Raw!W81="", "", Raw!W81)</f>
        <v xml:space="preserve"> BAY OF PLENTY</v>
      </c>
      <c r="Y81" s="9">
        <f>Raw!Y81</f>
        <v>88</v>
      </c>
      <c r="Z81" s="2">
        <f t="shared" ca="1" si="8"/>
        <v>13122</v>
      </c>
      <c r="AA81" s="1" t="str">
        <f>Raw!Z81</f>
        <v>NEW ZEALAND FULL LICENCE</v>
      </c>
      <c r="AB81" s="9">
        <f t="shared" si="9"/>
        <v>4</v>
      </c>
      <c r="AC81" s="1">
        <v>16</v>
      </c>
      <c r="AD81" s="1" t="str">
        <f>Raw!AA81</f>
        <v>FEMALE</v>
      </c>
      <c r="AE81" s="1" t="str">
        <f>Raw!AB81</f>
        <v>NO</v>
      </c>
      <c r="AF81" s="1">
        <f>IF(Raw!AE81="", 0, 1)</f>
        <v>1</v>
      </c>
      <c r="AG81" s="1" t="str">
        <f t="shared" si="10"/>
        <v>Yes</v>
      </c>
      <c r="AH81" s="1" t="str">
        <f t="shared" si="11"/>
        <v>Yes</v>
      </c>
      <c r="AI81" s="1" t="str">
        <f t="shared" si="12"/>
        <v>Yes</v>
      </c>
      <c r="AJ81" s="1">
        <f>IF(Raw!AE81="", "", Raw!AE81)</f>
        <v>5</v>
      </c>
      <c r="AK81" s="2">
        <f t="shared" ca="1" si="13"/>
        <v>45138</v>
      </c>
      <c r="AL81" s="1" t="str">
        <f>IF(Raw!AF81="", "", Raw!AF81)</f>
        <v>Not at fault - other vehicle involved</v>
      </c>
      <c r="AM81" s="1" t="s">
        <v>6350</v>
      </c>
      <c r="AN81" s="1" t="s">
        <v>6350</v>
      </c>
      <c r="AO81" s="1" t="s">
        <v>6349</v>
      </c>
      <c r="AP81" s="1">
        <f>Raw!AH81</f>
        <v>6050</v>
      </c>
      <c r="AQ81" s="1">
        <v>500</v>
      </c>
      <c r="AR81" s="1" t="s">
        <v>6350</v>
      </c>
      <c r="AS81" s="1" t="s">
        <v>6350</v>
      </c>
      <c r="AT81" s="1" t="s">
        <v>6350</v>
      </c>
    </row>
    <row r="82" spans="1:46" ht="12.75" x14ac:dyDescent="0.2">
      <c r="A82" s="1">
        <v>10081</v>
      </c>
      <c r="B82" s="1" t="s">
        <v>2</v>
      </c>
      <c r="C82" s="2">
        <f t="shared" ca="1" si="7"/>
        <v>45264</v>
      </c>
      <c r="D82" s="1" t="str">
        <f>IF(Raw!E82="", "", Raw!E82)</f>
        <v>jpq104</v>
      </c>
      <c r="E82" s="1">
        <f>IF(Raw!F82="", "", Raw!F82)</f>
        <v>2010</v>
      </c>
      <c r="F82" s="1" t="str">
        <f>Raw!G82</f>
        <v>Toyota</v>
      </c>
      <c r="G82" s="1" t="str">
        <f>Raw!H82</f>
        <v>Prius</v>
      </c>
      <c r="H82" s="1" t="str">
        <f>IF(Raw!I82="", "", Raw!I82)</f>
        <v/>
      </c>
      <c r="I82" s="1" t="str">
        <f>Raw!K82</f>
        <v>Hatchback</v>
      </c>
      <c r="J82" s="1" t="str">
        <f>Raw!N82</f>
        <v>Aspirated</v>
      </c>
      <c r="K82" s="1">
        <f>IF(Raw!O82="","", Raw!O82)</f>
        <v>1496</v>
      </c>
      <c r="L82" s="1" t="str">
        <f>Raw!L82</f>
        <v>1 Sp Constantly Variable Transmission</v>
      </c>
      <c r="M82" s="1" t="str">
        <f>Raw!M82</f>
        <v>Petrol</v>
      </c>
      <c r="N82" s="1" t="s">
        <v>6350</v>
      </c>
      <c r="O82" s="1" t="s">
        <v>6373</v>
      </c>
      <c r="P82" s="1" t="s">
        <v>6349</v>
      </c>
      <c r="Q82" s="1" t="s">
        <v>6350</v>
      </c>
      <c r="R82" s="8">
        <f>IF(Raw!Q82="", "", Raw!Q82)</f>
        <v>1</v>
      </c>
      <c r="S82" s="8" t="str">
        <f>IF(Raw!R82="", "", Raw!R82)</f>
        <v>146A</v>
      </c>
      <c r="T82" s="1" t="str">
        <f>Raw!S82</f>
        <v>GREAT SOUTH</v>
      </c>
      <c r="U82" s="1" t="str">
        <f>IF(Raw!T82="", "", Raw!T82)</f>
        <v>ROAD</v>
      </c>
      <c r="V82" s="1" t="str">
        <f>IF(Raw!U82="", "", Raw!U82)</f>
        <v xml:space="preserve">MANUREWA </v>
      </c>
      <c r="W82" s="9" t="str">
        <f>IF(Raw!V82="", "", RIGHT("0"&amp;Raw!V82, 4))</f>
        <v>2102</v>
      </c>
      <c r="X82" s="1" t="str">
        <f>IF(Raw!W82="", "", Raw!W82)</f>
        <v xml:space="preserve"> AUCKLAND</v>
      </c>
      <c r="Y82" s="9">
        <f>Raw!Y82</f>
        <v>24</v>
      </c>
      <c r="Z82" s="2">
        <f t="shared" ca="1" si="8"/>
        <v>36498</v>
      </c>
      <c r="AA82" s="1" t="str">
        <f>Raw!Z82</f>
        <v>NEW ZEALAND FULL LICENCE</v>
      </c>
      <c r="AB82" s="9">
        <f t="shared" si="9"/>
        <v>4</v>
      </c>
      <c r="AC82" s="1">
        <v>16</v>
      </c>
      <c r="AD82" s="1" t="str">
        <f>Raw!AA82</f>
        <v>MALE</v>
      </c>
      <c r="AE82" s="1" t="str">
        <f>Raw!AB82</f>
        <v>YES</v>
      </c>
      <c r="AF82" s="1">
        <f>IF(Raw!AE82="", 0, 1)</f>
        <v>0</v>
      </c>
      <c r="AG82" s="1" t="str">
        <f t="shared" si="10"/>
        <v>No</v>
      </c>
      <c r="AH82" s="1" t="str">
        <f t="shared" si="11"/>
        <v>No</v>
      </c>
      <c r="AI82" s="1" t="str">
        <f t="shared" si="12"/>
        <v>No</v>
      </c>
      <c r="AJ82" s="1" t="str">
        <f>IF(Raw!AE82="", "", Raw!AE82)</f>
        <v/>
      </c>
      <c r="AK82" s="2" t="str">
        <f t="shared" ca="1" si="13"/>
        <v/>
      </c>
      <c r="AL82" s="1" t="str">
        <f>IF(Raw!AF82="", "", Raw!AF82)</f>
        <v/>
      </c>
      <c r="AM82" s="1" t="s">
        <v>6350</v>
      </c>
      <c r="AN82" s="1" t="s">
        <v>6350</v>
      </c>
      <c r="AO82" s="1" t="s">
        <v>6349</v>
      </c>
      <c r="AP82" s="1">
        <f>Raw!AH82</f>
        <v>14520</v>
      </c>
      <c r="AQ82" s="1">
        <v>500</v>
      </c>
      <c r="AR82" s="1" t="s">
        <v>6350</v>
      </c>
      <c r="AS82" s="1" t="s">
        <v>6350</v>
      </c>
      <c r="AT82" s="1" t="s">
        <v>6350</v>
      </c>
    </row>
    <row r="83" spans="1:46" ht="12.75" x14ac:dyDescent="0.2">
      <c r="A83" s="1">
        <v>10082</v>
      </c>
      <c r="B83" s="1" t="s">
        <v>2</v>
      </c>
      <c r="C83" s="2">
        <f t="shared" ca="1" si="7"/>
        <v>45264</v>
      </c>
      <c r="D83" s="1" t="str">
        <f>IF(Raw!E83="", "", Raw!E83)</f>
        <v>brg190</v>
      </c>
      <c r="E83" s="1">
        <f>IF(Raw!F83="", "", Raw!F83)</f>
        <v>1994</v>
      </c>
      <c r="F83" s="1" t="str">
        <f>Raw!G83</f>
        <v>Toyota</v>
      </c>
      <c r="G83" s="1" t="str">
        <f>Raw!H83</f>
        <v>Hilux Surf</v>
      </c>
      <c r="H83" s="1" t="str">
        <f>IF(Raw!I83="", "", Raw!I83)</f>
        <v>SSR</v>
      </c>
      <c r="I83" s="1" t="str">
        <f>Raw!K83</f>
        <v>Wagon</v>
      </c>
      <c r="J83" s="1" t="str">
        <f>Raw!N83</f>
        <v>Turbo</v>
      </c>
      <c r="K83" s="1">
        <f>IF(Raw!O83="","", Raw!O83)</f>
        <v>2953</v>
      </c>
      <c r="L83" s="1" t="str">
        <f>Raw!L83</f>
        <v>4 Sp Automatic</v>
      </c>
      <c r="M83" s="1" t="str">
        <f>Raw!M83</f>
        <v>Diesel</v>
      </c>
      <c r="N83" s="1" t="s">
        <v>6350</v>
      </c>
      <c r="O83" s="1" t="s">
        <v>6373</v>
      </c>
      <c r="P83" s="1" t="s">
        <v>6349</v>
      </c>
      <c r="Q83" s="1" t="s">
        <v>6350</v>
      </c>
      <c r="R83" s="8" t="str">
        <f>IF(Raw!Q83="", "", Raw!Q83)</f>
        <v/>
      </c>
      <c r="S83" s="8">
        <f>IF(Raw!R83="", "", Raw!R83)</f>
        <v>11</v>
      </c>
      <c r="T83" s="1" t="str">
        <f>Raw!S83</f>
        <v>GOLDRUSH</v>
      </c>
      <c r="U83" s="1" t="str">
        <f>IF(Raw!T83="", "", Raw!T83)</f>
        <v>WAY</v>
      </c>
      <c r="V83" s="1" t="str">
        <f>IF(Raw!U83="", "", Raw!U83)</f>
        <v xml:space="preserve">QUEENSTOWN </v>
      </c>
      <c r="W83" s="9" t="str">
        <f>IF(Raw!V83="", "", RIGHT("0"&amp;Raw!V83, 4))</f>
        <v>9300</v>
      </c>
      <c r="X83" s="1" t="str">
        <f>IF(Raw!W83="", "", Raw!W83)</f>
        <v xml:space="preserve"> OTAGO</v>
      </c>
      <c r="Y83" s="9">
        <f>Raw!Y83</f>
        <v>25</v>
      </c>
      <c r="Z83" s="2">
        <f t="shared" ca="1" si="8"/>
        <v>36133</v>
      </c>
      <c r="AA83" s="1" t="str">
        <f>Raw!Z83</f>
        <v>NEW ZEALAND FULL LICENCE</v>
      </c>
      <c r="AB83" s="9">
        <f t="shared" si="9"/>
        <v>4</v>
      </c>
      <c r="AC83" s="1">
        <v>16</v>
      </c>
      <c r="AD83" s="1" t="str">
        <f>Raw!AA83</f>
        <v>MALE</v>
      </c>
      <c r="AE83" s="1" t="str">
        <f>Raw!AB83</f>
        <v>YES</v>
      </c>
      <c r="AF83" s="1">
        <f>IF(Raw!AE83="", 0, 1)</f>
        <v>0</v>
      </c>
      <c r="AG83" s="1" t="str">
        <f t="shared" si="10"/>
        <v>No</v>
      </c>
      <c r="AH83" s="1" t="str">
        <f t="shared" si="11"/>
        <v>No</v>
      </c>
      <c r="AI83" s="1" t="str">
        <f t="shared" si="12"/>
        <v>No</v>
      </c>
      <c r="AJ83" s="1" t="str">
        <f>IF(Raw!AE83="", "", Raw!AE83)</f>
        <v/>
      </c>
      <c r="AK83" s="2" t="str">
        <f t="shared" ca="1" si="13"/>
        <v/>
      </c>
      <c r="AL83" s="1" t="str">
        <f>IF(Raw!AF83="", "", Raw!AF83)</f>
        <v/>
      </c>
      <c r="AM83" s="1" t="s">
        <v>6350</v>
      </c>
      <c r="AN83" s="1" t="s">
        <v>6350</v>
      </c>
      <c r="AO83" s="1" t="s">
        <v>6349</v>
      </c>
      <c r="AP83" s="1">
        <f>Raw!AH83</f>
        <v>6980</v>
      </c>
      <c r="AQ83" s="1">
        <v>500</v>
      </c>
      <c r="AR83" s="1" t="s">
        <v>6350</v>
      </c>
      <c r="AS83" s="1" t="s">
        <v>6350</v>
      </c>
      <c r="AT83" s="1" t="s">
        <v>6350</v>
      </c>
    </row>
    <row r="84" spans="1:46" ht="12.75" x14ac:dyDescent="0.2">
      <c r="A84" s="1">
        <v>10083</v>
      </c>
      <c r="B84" s="1" t="s">
        <v>2</v>
      </c>
      <c r="C84" s="2">
        <f t="shared" ca="1" si="7"/>
        <v>45264</v>
      </c>
      <c r="D84" s="1" t="str">
        <f>IF(Raw!E84="", "", Raw!E84)</f>
        <v/>
      </c>
      <c r="E84" s="1">
        <f>IF(Raw!F84="", "", Raw!F84)</f>
        <v>2006</v>
      </c>
      <c r="F84" s="1" t="str">
        <f>Raw!G84</f>
        <v>BMW</v>
      </c>
      <c r="G84" s="1" t="str">
        <f>Raw!H84</f>
        <v>525i</v>
      </c>
      <c r="H84" s="1" t="str">
        <f>IF(Raw!I84="", "", Raw!I84)</f>
        <v>SE</v>
      </c>
      <c r="I84" s="1" t="str">
        <f>Raw!K84</f>
        <v>Wagon</v>
      </c>
      <c r="J84" s="1" t="str">
        <f>Raw!N84</f>
        <v>Aspirated</v>
      </c>
      <c r="K84" s="1">
        <f>IF(Raw!O84="","", Raw!O84)</f>
        <v>2494</v>
      </c>
      <c r="L84" s="1" t="str">
        <f>Raw!L84</f>
        <v>6 Sp Automatic</v>
      </c>
      <c r="M84" s="1" t="str">
        <f>Raw!M84</f>
        <v>Petrol</v>
      </c>
      <c r="N84" s="1" t="s">
        <v>6350</v>
      </c>
      <c r="O84" s="1" t="s">
        <v>6373</v>
      </c>
      <c r="P84" s="1" t="s">
        <v>6349</v>
      </c>
      <c r="Q84" s="1" t="s">
        <v>6350</v>
      </c>
      <c r="R84" s="8" t="str">
        <f>IF(Raw!Q84="", "", Raw!Q84)</f>
        <v/>
      </c>
      <c r="S84" s="8" t="str">
        <f>IF(Raw!R84="", "", Raw!R84)</f>
        <v>6A</v>
      </c>
      <c r="T84" s="1" t="str">
        <f>Raw!S84</f>
        <v>FRONT MIRANDA</v>
      </c>
      <c r="U84" s="1" t="str">
        <f>IF(Raw!T84="", "", Raw!T84)</f>
        <v>ROAD</v>
      </c>
      <c r="V84" s="1" t="str">
        <f>IF(Raw!U84="", "", Raw!U84)</f>
        <v xml:space="preserve">WAITAKARURU </v>
      </c>
      <c r="W84" s="9" t="str">
        <f>IF(Raw!V84="", "", RIGHT("0"&amp;Raw!V84, 4))</f>
        <v/>
      </c>
      <c r="X84" s="1" t="str">
        <f>IF(Raw!W84="", "", Raw!W84)</f>
        <v xml:space="preserve"> WAIKATO</v>
      </c>
      <c r="Y84" s="9">
        <f>Raw!Y84</f>
        <v>66</v>
      </c>
      <c r="Z84" s="2">
        <f t="shared" ca="1" si="8"/>
        <v>21158</v>
      </c>
      <c r="AA84" s="1" t="str">
        <f>Raw!Z84</f>
        <v>NEW ZEALAND FULL LICENCE</v>
      </c>
      <c r="AB84" s="9">
        <f t="shared" si="9"/>
        <v>4</v>
      </c>
      <c r="AC84" s="1">
        <v>16</v>
      </c>
      <c r="AD84" s="1" t="str">
        <f>Raw!AA84</f>
        <v>MALE</v>
      </c>
      <c r="AE84" s="1" t="str">
        <f>Raw!AB84</f>
        <v>NO</v>
      </c>
      <c r="AF84" s="1">
        <f>IF(Raw!AE84="", 0, 1)</f>
        <v>0</v>
      </c>
      <c r="AG84" s="1" t="str">
        <f t="shared" si="10"/>
        <v>No</v>
      </c>
      <c r="AH84" s="1" t="str">
        <f t="shared" si="11"/>
        <v>No</v>
      </c>
      <c r="AI84" s="1" t="str">
        <f t="shared" si="12"/>
        <v>No</v>
      </c>
      <c r="AJ84" s="1" t="str">
        <f>IF(Raw!AE84="", "", Raw!AE84)</f>
        <v/>
      </c>
      <c r="AK84" s="2" t="str">
        <f t="shared" ca="1" si="13"/>
        <v/>
      </c>
      <c r="AL84" s="1" t="str">
        <f>IF(Raw!AF84="", "", Raw!AF84)</f>
        <v/>
      </c>
      <c r="AM84" s="1" t="s">
        <v>6350</v>
      </c>
      <c r="AN84" s="1" t="s">
        <v>6350</v>
      </c>
      <c r="AO84" s="1" t="s">
        <v>6349</v>
      </c>
      <c r="AP84" s="1">
        <f>Raw!AH84</f>
        <v>14750</v>
      </c>
      <c r="AQ84" s="1">
        <v>500</v>
      </c>
      <c r="AR84" s="1" t="s">
        <v>6350</v>
      </c>
      <c r="AS84" s="1" t="s">
        <v>6350</v>
      </c>
      <c r="AT84" s="1" t="s">
        <v>6350</v>
      </c>
    </row>
    <row r="85" spans="1:46" ht="12.75" x14ac:dyDescent="0.2">
      <c r="A85" s="1">
        <v>10084</v>
      </c>
      <c r="B85" s="1" t="s">
        <v>2</v>
      </c>
      <c r="C85" s="2">
        <f t="shared" ca="1" si="7"/>
        <v>45264</v>
      </c>
      <c r="D85" s="1" t="str">
        <f>IF(Raw!E85="", "", Raw!E85)</f>
        <v>KQJ167</v>
      </c>
      <c r="E85" s="1">
        <f>IF(Raw!F85="", "", Raw!F85)</f>
        <v>2011</v>
      </c>
      <c r="F85" s="1" t="str">
        <f>Raw!G85</f>
        <v>Toyota</v>
      </c>
      <c r="G85" s="1" t="str">
        <f>Raw!H85</f>
        <v>Prius</v>
      </c>
      <c r="H85" s="1" t="str">
        <f>IF(Raw!I85="", "", Raw!I85)</f>
        <v/>
      </c>
      <c r="I85" s="1" t="str">
        <f>Raw!K85</f>
        <v>Hatchback</v>
      </c>
      <c r="J85" s="1" t="str">
        <f>Raw!N85</f>
        <v>Aspirated</v>
      </c>
      <c r="K85" s="1">
        <f>IF(Raw!O85="","", Raw!O85)</f>
        <v>1798</v>
      </c>
      <c r="L85" s="1" t="str">
        <f>Raw!L85</f>
        <v>1 Sp Constantly Variable Transmission</v>
      </c>
      <c r="M85" s="1" t="str">
        <f>Raw!M85</f>
        <v>Petrol - Premium ULP</v>
      </c>
      <c r="N85" s="1" t="s">
        <v>6350</v>
      </c>
      <c r="O85" s="1" t="s">
        <v>6373</v>
      </c>
      <c r="P85" s="1" t="s">
        <v>6349</v>
      </c>
      <c r="Q85" s="1" t="s">
        <v>6350</v>
      </c>
      <c r="R85" s="8">
        <f>IF(Raw!Q85="", "", Raw!Q85)</f>
        <v>1</v>
      </c>
      <c r="S85" s="8" t="str">
        <f>IF(Raw!R85="", "", Raw!R85)</f>
        <v>5A</v>
      </c>
      <c r="T85" s="1" t="str">
        <f>Raw!S85</f>
        <v>TONKS</v>
      </c>
      <c r="U85" s="1" t="str">
        <f>IF(Raw!T85="", "", Raw!T85)</f>
        <v>STREET</v>
      </c>
      <c r="V85" s="1" t="str">
        <f>IF(Raw!U85="", "", Raw!U85)</f>
        <v xml:space="preserve">REMUERA </v>
      </c>
      <c r="W85" s="9" t="str">
        <f>IF(Raw!V85="", "", RIGHT("0"&amp;Raw!V85, 4))</f>
        <v>1050</v>
      </c>
      <c r="X85" s="1" t="str">
        <f>IF(Raw!W85="", "", Raw!W85)</f>
        <v xml:space="preserve"> AUCKLAND</v>
      </c>
      <c r="Y85" s="9">
        <f>Raw!Y85</f>
        <v>55</v>
      </c>
      <c r="Z85" s="2">
        <f t="shared" ca="1" si="8"/>
        <v>25176</v>
      </c>
      <c r="AA85" s="1" t="str">
        <f>Raw!Z85</f>
        <v>NEW ZEALAND FULL LICENCE</v>
      </c>
      <c r="AB85" s="9">
        <f t="shared" si="9"/>
        <v>4</v>
      </c>
      <c r="AC85" s="1">
        <v>16</v>
      </c>
      <c r="AD85" s="1" t="str">
        <f>Raw!AA85</f>
        <v>MALE</v>
      </c>
      <c r="AE85" s="1" t="str">
        <f>Raw!AB85</f>
        <v>NO</v>
      </c>
      <c r="AF85" s="1">
        <f>IF(Raw!AE85="", 0, 1)</f>
        <v>1</v>
      </c>
      <c r="AG85" s="1" t="str">
        <f t="shared" si="10"/>
        <v>Yes</v>
      </c>
      <c r="AH85" s="1" t="str">
        <f t="shared" si="11"/>
        <v>Yes</v>
      </c>
      <c r="AI85" s="1" t="str">
        <f t="shared" si="12"/>
        <v>Yes</v>
      </c>
      <c r="AJ85" s="1">
        <f>IF(Raw!AE85="", "", Raw!AE85)</f>
        <v>16</v>
      </c>
      <c r="AK85" s="2">
        <f t="shared" ca="1" si="13"/>
        <v>44804</v>
      </c>
      <c r="AL85" s="1" t="str">
        <f>IF(Raw!AF85="", "", Raw!AF85)</f>
        <v>Not at fault - other vehicle involved</v>
      </c>
      <c r="AM85" s="1" t="s">
        <v>6350</v>
      </c>
      <c r="AN85" s="1" t="s">
        <v>6350</v>
      </c>
      <c r="AO85" s="1" t="s">
        <v>6349</v>
      </c>
      <c r="AP85" s="1">
        <f>Raw!AH85</f>
        <v>17990</v>
      </c>
      <c r="AQ85" s="1">
        <v>500</v>
      </c>
      <c r="AR85" s="1" t="s">
        <v>6350</v>
      </c>
      <c r="AS85" s="1" t="s">
        <v>6350</v>
      </c>
      <c r="AT85" s="1" t="s">
        <v>6350</v>
      </c>
    </row>
    <row r="86" spans="1:46" ht="12.75" x14ac:dyDescent="0.2">
      <c r="A86" s="1">
        <v>10085</v>
      </c>
      <c r="B86" s="1" t="s">
        <v>2</v>
      </c>
      <c r="C86" s="2">
        <f t="shared" ca="1" si="7"/>
        <v>45264</v>
      </c>
      <c r="D86" s="1" t="str">
        <f>IF(Raw!E86="", "", Raw!E86)</f>
        <v>ffu999</v>
      </c>
      <c r="E86" s="1">
        <f>IF(Raw!F86="", "", Raw!F86)</f>
        <v>1994</v>
      </c>
      <c r="F86" s="1" t="str">
        <f>Raw!G86</f>
        <v>Mitsubishi</v>
      </c>
      <c r="G86" s="1" t="str">
        <f>Raw!H86</f>
        <v>Pajero</v>
      </c>
      <c r="H86" s="1" t="str">
        <f>IF(Raw!I86="", "", Raw!I86)</f>
        <v/>
      </c>
      <c r="I86" s="1" t="str">
        <f>Raw!K86</f>
        <v>Wagon</v>
      </c>
      <c r="J86" s="1" t="str">
        <f>Raw!N86</f>
        <v>Aspirated</v>
      </c>
      <c r="K86" s="1">
        <f>IF(Raw!O86="","", Raw!O86)</f>
        <v>3497</v>
      </c>
      <c r="L86" s="1" t="str">
        <f>Raw!L86</f>
        <v>4 Sp Automatic</v>
      </c>
      <c r="M86" s="1" t="str">
        <f>Raw!M86</f>
        <v>Petrol</v>
      </c>
      <c r="N86" s="1" t="s">
        <v>6350</v>
      </c>
      <c r="O86" s="1" t="s">
        <v>6373</v>
      </c>
      <c r="P86" s="1" t="s">
        <v>6349</v>
      </c>
      <c r="Q86" s="1" t="s">
        <v>6350</v>
      </c>
      <c r="R86" s="8" t="str">
        <f>IF(Raw!Q86="", "", Raw!Q86)</f>
        <v/>
      </c>
      <c r="S86" s="8">
        <f>IF(Raw!R86="", "", Raw!R86)</f>
        <v>8</v>
      </c>
      <c r="T86" s="1" t="str">
        <f>Raw!S86</f>
        <v>EASTONS</v>
      </c>
      <c r="U86" s="1" t="str">
        <f>IF(Raw!T86="", "", Raw!T86)</f>
        <v>ROAD</v>
      </c>
      <c r="V86" s="1" t="str">
        <f>IF(Raw!U86="", "", Raw!U86)</f>
        <v xml:space="preserve">WESTPORT </v>
      </c>
      <c r="W86" s="9" t="str">
        <f>IF(Raw!V86="", "", RIGHT("0"&amp;Raw!V86, 4))</f>
        <v>7825</v>
      </c>
      <c r="X86" s="1" t="str">
        <f>IF(Raw!W86="", "", Raw!W86)</f>
        <v xml:space="preserve"> WEST COAST</v>
      </c>
      <c r="Y86" s="9">
        <f>Raw!Y86</f>
        <v>50</v>
      </c>
      <c r="Z86" s="2">
        <f t="shared" ca="1" si="8"/>
        <v>27002</v>
      </c>
      <c r="AA86" s="1" t="str">
        <f>Raw!Z86</f>
        <v>NEW ZEALAND FULL LICENCE</v>
      </c>
      <c r="AB86" s="9">
        <f t="shared" si="9"/>
        <v>4</v>
      </c>
      <c r="AC86" s="1">
        <v>16</v>
      </c>
      <c r="AD86" s="1" t="str">
        <f>Raw!AA86</f>
        <v>MALE</v>
      </c>
      <c r="AE86" s="1" t="str">
        <f>Raw!AB86</f>
        <v>NO</v>
      </c>
      <c r="AF86" s="1">
        <f>IF(Raw!AE86="", 0, 1)</f>
        <v>1</v>
      </c>
      <c r="AG86" s="1" t="str">
        <f t="shared" si="10"/>
        <v>No</v>
      </c>
      <c r="AH86" s="1" t="str">
        <f t="shared" si="11"/>
        <v>Yes</v>
      </c>
      <c r="AI86" s="1" t="str">
        <f t="shared" si="12"/>
        <v>Yes</v>
      </c>
      <c r="AJ86" s="1">
        <f>IF(Raw!AE86="", "", Raw!AE86)</f>
        <v>29</v>
      </c>
      <c r="AK86" s="2">
        <f t="shared" ca="1" si="13"/>
        <v>44408</v>
      </c>
      <c r="AL86" s="1" t="str">
        <f>IF(Raw!AF86="", "", Raw!AF86)</f>
        <v>At fault - other vehicle involved</v>
      </c>
      <c r="AM86" s="1" t="s">
        <v>6350</v>
      </c>
      <c r="AN86" s="1" t="s">
        <v>6350</v>
      </c>
      <c r="AO86" s="1" t="s">
        <v>6349</v>
      </c>
      <c r="AP86" s="1">
        <f>Raw!AH86</f>
        <v>2680</v>
      </c>
      <c r="AQ86" s="1">
        <v>500</v>
      </c>
      <c r="AR86" s="1" t="s">
        <v>6350</v>
      </c>
      <c r="AS86" s="1" t="s">
        <v>6350</v>
      </c>
      <c r="AT86" s="1" t="s">
        <v>6350</v>
      </c>
    </row>
    <row r="87" spans="1:46" ht="12.75" x14ac:dyDescent="0.2">
      <c r="A87" s="1">
        <v>10086</v>
      </c>
      <c r="B87" s="1" t="s">
        <v>2</v>
      </c>
      <c r="C87" s="2">
        <f t="shared" ca="1" si="7"/>
        <v>45264</v>
      </c>
      <c r="D87" s="1" t="str">
        <f>IF(Raw!E87="", "", Raw!E87)</f>
        <v/>
      </c>
      <c r="E87" s="1">
        <f>IF(Raw!F87="", "", Raw!F87)</f>
        <v>2009</v>
      </c>
      <c r="F87" s="1" t="str">
        <f>Raw!G87</f>
        <v>Ford</v>
      </c>
      <c r="G87" s="1" t="str">
        <f>Raw!H87</f>
        <v>Territory</v>
      </c>
      <c r="H87" s="1" t="str">
        <f>IF(Raw!I87="", "", Raw!I87)</f>
        <v>Ghia</v>
      </c>
      <c r="I87" s="1" t="str">
        <f>Raw!K87</f>
        <v>Wagon</v>
      </c>
      <c r="J87" s="1" t="str">
        <f>Raw!N87</f>
        <v>Aspirated</v>
      </c>
      <c r="K87" s="1">
        <f>IF(Raw!O87="","", Raw!O87)</f>
        <v>3984</v>
      </c>
      <c r="L87" s="1" t="str">
        <f>Raw!L87</f>
        <v>6 Sp Sports Automatic</v>
      </c>
      <c r="M87" s="1" t="str">
        <f>Raw!M87</f>
        <v>Petrol - Unleaded ULP</v>
      </c>
      <c r="N87" s="1" t="s">
        <v>6350</v>
      </c>
      <c r="O87" s="1" t="s">
        <v>6373</v>
      </c>
      <c r="P87" s="1" t="s">
        <v>6349</v>
      </c>
      <c r="Q87" s="1" t="s">
        <v>6350</v>
      </c>
      <c r="R87" s="8" t="str">
        <f>IF(Raw!Q87="", "", Raw!Q87)</f>
        <v/>
      </c>
      <c r="S87" s="8">
        <f>IF(Raw!R87="", "", Raw!R87)</f>
        <v>30</v>
      </c>
      <c r="T87" s="1" t="str">
        <f>Raw!S87</f>
        <v>BAVERSTOCK</v>
      </c>
      <c r="U87" s="1" t="str">
        <f>IF(Raw!T87="", "", Raw!T87)</f>
        <v>ROAD</v>
      </c>
      <c r="V87" s="1" t="str">
        <f>IF(Raw!U87="", "", Raw!U87)</f>
        <v xml:space="preserve">FLAT BUSH </v>
      </c>
      <c r="W87" s="9" t="str">
        <f>IF(Raw!V87="", "", RIGHT("0"&amp;Raw!V87, 4))</f>
        <v/>
      </c>
      <c r="X87" s="1" t="str">
        <f>IF(Raw!W87="", "", Raw!W87)</f>
        <v xml:space="preserve"> AUCKLAND</v>
      </c>
      <c r="Y87" s="9">
        <f>Raw!Y87</f>
        <v>34</v>
      </c>
      <c r="Z87" s="2">
        <f t="shared" ca="1" si="8"/>
        <v>32846</v>
      </c>
      <c r="AA87" s="1" t="str">
        <f>Raw!Z87</f>
        <v>NEW ZEALAND FULL LICENCE</v>
      </c>
      <c r="AB87" s="9">
        <f t="shared" si="9"/>
        <v>4</v>
      </c>
      <c r="AC87" s="1">
        <v>16</v>
      </c>
      <c r="AD87" s="1" t="str">
        <f>Raw!AA87</f>
        <v>FEMALE</v>
      </c>
      <c r="AE87" s="1" t="str">
        <f>Raw!AB87</f>
        <v>NO</v>
      </c>
      <c r="AF87" s="1">
        <f>IF(Raw!AE87="", 0, 1)</f>
        <v>0</v>
      </c>
      <c r="AG87" s="1" t="str">
        <f t="shared" si="10"/>
        <v>No</v>
      </c>
      <c r="AH87" s="1" t="str">
        <f t="shared" si="11"/>
        <v>No</v>
      </c>
      <c r="AI87" s="1" t="str">
        <f t="shared" si="12"/>
        <v>No</v>
      </c>
      <c r="AJ87" s="1" t="str">
        <f>IF(Raw!AE87="", "", Raw!AE87)</f>
        <v/>
      </c>
      <c r="AK87" s="2" t="str">
        <f t="shared" ca="1" si="13"/>
        <v/>
      </c>
      <c r="AL87" s="1" t="str">
        <f>IF(Raw!AF87="", "", Raw!AF87)</f>
        <v/>
      </c>
      <c r="AM87" s="1" t="s">
        <v>6350</v>
      </c>
      <c r="AN87" s="1" t="s">
        <v>6350</v>
      </c>
      <c r="AO87" s="1" t="s">
        <v>6349</v>
      </c>
      <c r="AP87" s="1">
        <f>Raw!AH87</f>
        <v>21650</v>
      </c>
      <c r="AQ87" s="1">
        <v>500</v>
      </c>
      <c r="AR87" s="1" t="s">
        <v>6350</v>
      </c>
      <c r="AS87" s="1" t="s">
        <v>6350</v>
      </c>
      <c r="AT87" s="1" t="s">
        <v>6350</v>
      </c>
    </row>
    <row r="88" spans="1:46" ht="12.75" x14ac:dyDescent="0.2">
      <c r="A88" s="1">
        <v>10087</v>
      </c>
      <c r="B88" s="1" t="s">
        <v>2</v>
      </c>
      <c r="C88" s="2">
        <f t="shared" ca="1" si="7"/>
        <v>45264</v>
      </c>
      <c r="D88" s="1" t="str">
        <f>IF(Raw!E88="", "", Raw!E88)</f>
        <v>kta904</v>
      </c>
      <c r="E88" s="1">
        <f>IF(Raw!F88="", "", Raw!F88)</f>
        <v>2005</v>
      </c>
      <c r="F88" s="1" t="str">
        <f>Raw!G88</f>
        <v>Nissan</v>
      </c>
      <c r="G88" s="1" t="str">
        <f>Raw!H88</f>
        <v>Note</v>
      </c>
      <c r="H88" s="1" t="str">
        <f>IF(Raw!I88="", "", Raw!I88)</f>
        <v/>
      </c>
      <c r="I88" s="1" t="str">
        <f>Raw!K88</f>
        <v>Hatchback</v>
      </c>
      <c r="J88" s="1" t="str">
        <f>Raw!N88</f>
        <v>Aspirated</v>
      </c>
      <c r="K88" s="1">
        <f>IF(Raw!O88="","", Raw!O88)</f>
        <v>1498</v>
      </c>
      <c r="L88" s="1" t="str">
        <f>Raw!L88</f>
        <v>Constantly Variable Transmission</v>
      </c>
      <c r="M88" s="1" t="str">
        <f>Raw!M88</f>
        <v>Petrol - Unleaded ULP</v>
      </c>
      <c r="N88" s="1" t="s">
        <v>6350</v>
      </c>
      <c r="O88" s="1" t="s">
        <v>6373</v>
      </c>
      <c r="P88" s="1" t="s">
        <v>6349</v>
      </c>
      <c r="Q88" s="1" t="s">
        <v>6350</v>
      </c>
      <c r="R88" s="8" t="str">
        <f>IF(Raw!Q88="", "", Raw!Q88)</f>
        <v/>
      </c>
      <c r="S88" s="8">
        <f>IF(Raw!R88="", "", Raw!R88)</f>
        <v>504</v>
      </c>
      <c r="T88" s="1" t="str">
        <f>Raw!S88</f>
        <v>SANDRINGHAM</v>
      </c>
      <c r="U88" s="1" t="str">
        <f>IF(Raw!T88="", "", Raw!T88)</f>
        <v>ROAD</v>
      </c>
      <c r="V88" s="1" t="str">
        <f>IF(Raw!U88="", "", Raw!U88)</f>
        <v xml:space="preserve">SANDRINGHAM </v>
      </c>
      <c r="W88" s="9" t="str">
        <f>IF(Raw!V88="", "", RIGHT("0"&amp;Raw!V88, 4))</f>
        <v>1025</v>
      </c>
      <c r="X88" s="1" t="str">
        <f>IF(Raw!W88="", "", Raw!W88)</f>
        <v xml:space="preserve"> AUCKLAND</v>
      </c>
      <c r="Y88" s="9">
        <f>Raw!Y88</f>
        <v>23</v>
      </c>
      <c r="Z88" s="2">
        <f t="shared" ca="1" si="8"/>
        <v>36864</v>
      </c>
      <c r="AA88" s="1" t="str">
        <f>Raw!Z88</f>
        <v>INTERNATIONAL LICENCE</v>
      </c>
      <c r="AB88" s="9">
        <f t="shared" si="9"/>
        <v>4</v>
      </c>
      <c r="AC88" s="1">
        <v>16</v>
      </c>
      <c r="AD88" s="1" t="str">
        <f>Raw!AA88</f>
        <v>MALE</v>
      </c>
      <c r="AE88" s="1" t="str">
        <f>Raw!AB88</f>
        <v>NO</v>
      </c>
      <c r="AF88" s="1">
        <f>IF(Raw!AE88="", 0, 1)</f>
        <v>0</v>
      </c>
      <c r="AG88" s="1" t="str">
        <f t="shared" si="10"/>
        <v>No</v>
      </c>
      <c r="AH88" s="1" t="str">
        <f t="shared" si="11"/>
        <v>No</v>
      </c>
      <c r="AI88" s="1" t="str">
        <f t="shared" si="12"/>
        <v>No</v>
      </c>
      <c r="AJ88" s="1" t="str">
        <f>IF(Raw!AE88="", "", Raw!AE88)</f>
        <v/>
      </c>
      <c r="AK88" s="2" t="str">
        <f t="shared" ca="1" si="13"/>
        <v/>
      </c>
      <c r="AL88" s="1" t="str">
        <f>IF(Raw!AF88="", "", Raw!AF88)</f>
        <v/>
      </c>
      <c r="AM88" s="1" t="s">
        <v>6350</v>
      </c>
      <c r="AN88" s="1" t="s">
        <v>6350</v>
      </c>
      <c r="AO88" s="1" t="s">
        <v>6349</v>
      </c>
      <c r="AP88" s="1">
        <f>Raw!AH88</f>
        <v>5200</v>
      </c>
      <c r="AQ88" s="1">
        <v>500</v>
      </c>
      <c r="AR88" s="1" t="s">
        <v>6350</v>
      </c>
      <c r="AS88" s="1" t="s">
        <v>6350</v>
      </c>
      <c r="AT88" s="1" t="s">
        <v>6350</v>
      </c>
    </row>
    <row r="89" spans="1:46" ht="12.75" x14ac:dyDescent="0.2">
      <c r="A89" s="1">
        <v>10088</v>
      </c>
      <c r="B89" s="1" t="s">
        <v>2</v>
      </c>
      <c r="C89" s="2">
        <f t="shared" ca="1" si="7"/>
        <v>45264</v>
      </c>
      <c r="D89" s="1" t="str">
        <f>IF(Raw!E89="", "", Raw!E89)</f>
        <v/>
      </c>
      <c r="E89" s="1">
        <f>IF(Raw!F89="", "", Raw!F89)</f>
        <v>1999</v>
      </c>
      <c r="F89" s="1" t="str">
        <f>Raw!G89</f>
        <v>Nissan</v>
      </c>
      <c r="G89" s="1" t="str">
        <f>Raw!H89</f>
        <v>Pulsar</v>
      </c>
      <c r="H89" s="1" t="str">
        <f>IF(Raw!I89="", "", Raw!I89)</f>
        <v>SR-V</v>
      </c>
      <c r="I89" s="1" t="str">
        <f>Raw!K89</f>
        <v>Wagon</v>
      </c>
      <c r="J89" s="1" t="str">
        <f>Raw!N89</f>
        <v>Aspirated</v>
      </c>
      <c r="K89" s="1">
        <f>IF(Raw!O89="","", Raw!O89)</f>
        <v>1500</v>
      </c>
      <c r="L89" s="1" t="str">
        <f>Raw!L89</f>
        <v>4 Sp Automatic</v>
      </c>
      <c r="M89" s="1" t="str">
        <f>Raw!M89</f>
        <v>Petrol - Unleaded ULP</v>
      </c>
      <c r="N89" s="1" t="s">
        <v>6350</v>
      </c>
      <c r="O89" s="1" t="s">
        <v>6373</v>
      </c>
      <c r="P89" s="1" t="s">
        <v>6349</v>
      </c>
      <c r="Q89" s="1" t="s">
        <v>6350</v>
      </c>
      <c r="R89" s="8" t="str">
        <f>IF(Raw!Q89="", "", Raw!Q89)</f>
        <v/>
      </c>
      <c r="S89" s="8">
        <f>IF(Raw!R89="", "", Raw!R89)</f>
        <v>40</v>
      </c>
      <c r="T89" s="1" t="str">
        <f>Raw!S89</f>
        <v>CHATSWOOD</v>
      </c>
      <c r="U89" s="1" t="str">
        <f>IF(Raw!T89="", "", Raw!T89)</f>
        <v>GROVE</v>
      </c>
      <c r="V89" s="1" t="str">
        <f>IF(Raw!U89="", "", Raw!U89)</f>
        <v xml:space="preserve">CHATSWOOD </v>
      </c>
      <c r="W89" s="9" t="str">
        <f>IF(Raw!V89="", "", RIGHT("0"&amp;Raw!V89, 4))</f>
        <v>0626</v>
      </c>
      <c r="X89" s="1" t="str">
        <f>IF(Raw!W89="", "", Raw!W89)</f>
        <v xml:space="preserve"> AUCKLAND</v>
      </c>
      <c r="Y89" s="9">
        <f>Raw!Y89</f>
        <v>27</v>
      </c>
      <c r="Z89" s="2">
        <f t="shared" ca="1" si="8"/>
        <v>35403</v>
      </c>
      <c r="AA89" s="1" t="str">
        <f>Raw!Z89</f>
        <v>INTERNATIONAL LICENCE</v>
      </c>
      <c r="AB89" s="9">
        <f t="shared" si="9"/>
        <v>4</v>
      </c>
      <c r="AC89" s="1">
        <v>16</v>
      </c>
      <c r="AD89" s="1" t="str">
        <f>Raw!AA89</f>
        <v>MALE</v>
      </c>
      <c r="AE89" s="1" t="str">
        <f>Raw!AB89</f>
        <v>NO</v>
      </c>
      <c r="AF89" s="1">
        <f>IF(Raw!AE89="", 0, 1)</f>
        <v>0</v>
      </c>
      <c r="AG89" s="1" t="str">
        <f t="shared" si="10"/>
        <v>No</v>
      </c>
      <c r="AH89" s="1" t="str">
        <f t="shared" si="11"/>
        <v>No</v>
      </c>
      <c r="AI89" s="1" t="str">
        <f t="shared" si="12"/>
        <v>No</v>
      </c>
      <c r="AJ89" s="1" t="str">
        <f>IF(Raw!AE89="", "", Raw!AE89)</f>
        <v/>
      </c>
      <c r="AK89" s="2" t="str">
        <f t="shared" ca="1" si="13"/>
        <v/>
      </c>
      <c r="AL89" s="1" t="str">
        <f>IF(Raw!AF89="", "", Raw!AF89)</f>
        <v/>
      </c>
      <c r="AM89" s="1" t="s">
        <v>6350</v>
      </c>
      <c r="AN89" s="1" t="s">
        <v>6350</v>
      </c>
      <c r="AO89" s="1" t="s">
        <v>6349</v>
      </c>
      <c r="AP89" s="1">
        <f>Raw!AH89</f>
        <v>2890</v>
      </c>
      <c r="AQ89" s="1">
        <v>500</v>
      </c>
      <c r="AR89" s="1" t="s">
        <v>6350</v>
      </c>
      <c r="AS89" s="1" t="s">
        <v>6350</v>
      </c>
      <c r="AT89" s="1" t="s">
        <v>6350</v>
      </c>
    </row>
    <row r="90" spans="1:46" ht="12.75" x14ac:dyDescent="0.2">
      <c r="A90" s="1">
        <v>10089</v>
      </c>
      <c r="B90" s="1" t="s">
        <v>2</v>
      </c>
      <c r="C90" s="2">
        <f t="shared" ca="1" si="7"/>
        <v>45264</v>
      </c>
      <c r="D90" s="1" t="str">
        <f>IF(Raw!E90="", "", Raw!E90)</f>
        <v/>
      </c>
      <c r="E90" s="1">
        <f>IF(Raw!F90="", "", Raw!F90)</f>
        <v>2013</v>
      </c>
      <c r="F90" s="1" t="str">
        <f>Raw!G90</f>
        <v>Hyundai</v>
      </c>
      <c r="G90" s="1" t="str">
        <f>Raw!H90</f>
        <v>I30</v>
      </c>
      <c r="H90" s="1" t="str">
        <f>IF(Raw!I90="", "", Raw!I90)</f>
        <v/>
      </c>
      <c r="I90" s="1" t="str">
        <f>Raw!K90</f>
        <v>Hatchback</v>
      </c>
      <c r="J90" s="1" t="str">
        <f>Raw!N90</f>
        <v>Aspirated</v>
      </c>
      <c r="K90" s="1">
        <f>IF(Raw!O90="","", Raw!O90)</f>
        <v>1797</v>
      </c>
      <c r="L90" s="1" t="str">
        <f>Raw!L90</f>
        <v>6 Sp Automatic</v>
      </c>
      <c r="M90" s="1" t="str">
        <f>Raw!M90</f>
        <v>Petrol - Unleaded ULP</v>
      </c>
      <c r="N90" s="1" t="s">
        <v>6350</v>
      </c>
      <c r="O90" s="1" t="s">
        <v>6373</v>
      </c>
      <c r="P90" s="1" t="s">
        <v>6349</v>
      </c>
      <c r="Q90" s="1" t="s">
        <v>6350</v>
      </c>
      <c r="R90" s="8" t="str">
        <f>IF(Raw!Q90="", "", Raw!Q90)</f>
        <v/>
      </c>
      <c r="S90" s="8">
        <f>IF(Raw!R90="", "", Raw!R90)</f>
        <v>6</v>
      </c>
      <c r="T90" s="1" t="str">
        <f>Raw!S90</f>
        <v>TALBOT</v>
      </c>
      <c r="U90" s="1" t="str">
        <f>IF(Raw!T90="", "", Raw!T90)</f>
        <v>ROAD</v>
      </c>
      <c r="V90" s="1" t="str">
        <f>IF(Raw!U90="", "", Raw!U90)</f>
        <v xml:space="preserve">NORTHWOOD </v>
      </c>
      <c r="W90" s="9" t="str">
        <f>IF(Raw!V90="", "", RIGHT("0"&amp;Raw!V90, 4))</f>
        <v>8051</v>
      </c>
      <c r="X90" s="1" t="str">
        <f>IF(Raw!W90="", "", Raw!W90)</f>
        <v xml:space="preserve"> CANTERBURY</v>
      </c>
      <c r="Y90" s="9">
        <f>Raw!Y90</f>
        <v>72</v>
      </c>
      <c r="Z90" s="2">
        <f t="shared" ca="1" si="8"/>
        <v>18966</v>
      </c>
      <c r="AA90" s="1" t="str">
        <f>Raw!Z90</f>
        <v>NEW ZEALAND FULL LICENCE</v>
      </c>
      <c r="AB90" s="9">
        <f t="shared" si="9"/>
        <v>4</v>
      </c>
      <c r="AC90" s="1">
        <v>16</v>
      </c>
      <c r="AD90" s="1" t="str">
        <f>Raw!AA90</f>
        <v>MALE</v>
      </c>
      <c r="AE90" s="1" t="str">
        <f>Raw!AB90</f>
        <v>NO</v>
      </c>
      <c r="AF90" s="1">
        <f>IF(Raw!AE90="", 0, 1)</f>
        <v>0</v>
      </c>
      <c r="AG90" s="1" t="str">
        <f t="shared" si="10"/>
        <v>No</v>
      </c>
      <c r="AH90" s="1" t="str">
        <f t="shared" si="11"/>
        <v>No</v>
      </c>
      <c r="AI90" s="1" t="str">
        <f t="shared" si="12"/>
        <v>No</v>
      </c>
      <c r="AJ90" s="1" t="str">
        <f>IF(Raw!AE90="", "", Raw!AE90)</f>
        <v/>
      </c>
      <c r="AK90" s="2" t="str">
        <f t="shared" ca="1" si="13"/>
        <v/>
      </c>
      <c r="AL90" s="1" t="str">
        <f>IF(Raw!AF90="", "", Raw!AF90)</f>
        <v/>
      </c>
      <c r="AM90" s="1" t="s">
        <v>6350</v>
      </c>
      <c r="AN90" s="1" t="s">
        <v>6350</v>
      </c>
      <c r="AO90" s="1" t="s">
        <v>6349</v>
      </c>
      <c r="AP90" s="1">
        <f>Raw!AH90</f>
        <v>20780</v>
      </c>
      <c r="AQ90" s="1">
        <v>500</v>
      </c>
      <c r="AR90" s="1" t="s">
        <v>6350</v>
      </c>
      <c r="AS90" s="1" t="s">
        <v>6350</v>
      </c>
      <c r="AT90" s="1" t="s">
        <v>6350</v>
      </c>
    </row>
    <row r="91" spans="1:46" ht="12.75" x14ac:dyDescent="0.2">
      <c r="A91" s="1">
        <v>10090</v>
      </c>
      <c r="B91" s="1" t="s">
        <v>2</v>
      </c>
      <c r="C91" s="2">
        <f t="shared" ca="1" si="7"/>
        <v>45264</v>
      </c>
      <c r="D91" s="1" t="str">
        <f>IF(Raw!E91="", "", Raw!E91)</f>
        <v>jgk400</v>
      </c>
      <c r="E91" s="1">
        <f>IF(Raw!F91="", "", Raw!F91)</f>
        <v>2010</v>
      </c>
      <c r="F91" s="1" t="str">
        <f>Raw!G91</f>
        <v>Toyota</v>
      </c>
      <c r="G91" s="1" t="str">
        <f>Raw!H91</f>
        <v>Prius</v>
      </c>
      <c r="H91" s="1" t="str">
        <f>IF(Raw!I91="", "", Raw!I91)</f>
        <v/>
      </c>
      <c r="I91" s="1" t="str">
        <f>Raw!K91</f>
        <v>Hatchback</v>
      </c>
      <c r="J91" s="1" t="str">
        <f>Raw!N91</f>
        <v>Aspirated</v>
      </c>
      <c r="K91" s="1">
        <f>IF(Raw!O91="","", Raw!O91)</f>
        <v>1798</v>
      </c>
      <c r="L91" s="1" t="str">
        <f>Raw!L91</f>
        <v>1 Sp Constantly Variable Transmission</v>
      </c>
      <c r="M91" s="1" t="str">
        <f>Raw!M91</f>
        <v>Petrol - Premium ULP</v>
      </c>
      <c r="N91" s="1" t="s">
        <v>6350</v>
      </c>
      <c r="O91" s="1" t="s">
        <v>6373</v>
      </c>
      <c r="P91" s="1" t="s">
        <v>6349</v>
      </c>
      <c r="Q91" s="1" t="s">
        <v>6350</v>
      </c>
      <c r="R91" s="8">
        <f>IF(Raw!Q91="", "", Raw!Q91)</f>
        <v>4</v>
      </c>
      <c r="S91" s="8">
        <f>IF(Raw!R91="", "", Raw!R91)</f>
        <v>960</v>
      </c>
      <c r="T91" s="1" t="str">
        <f>Raw!S91</f>
        <v>COLOMBO</v>
      </c>
      <c r="U91" s="1" t="str">
        <f>IF(Raw!T91="", "", Raw!T91)</f>
        <v>STREET</v>
      </c>
      <c r="V91" s="1" t="str">
        <f>IF(Raw!U91="", "", Raw!U91)</f>
        <v xml:space="preserve">ST ALBANS </v>
      </c>
      <c r="W91" s="9" t="str">
        <f>IF(Raw!V91="", "", RIGHT("0"&amp;Raw!V91, 4))</f>
        <v/>
      </c>
      <c r="X91" s="1" t="str">
        <f>IF(Raw!W91="", "", Raw!W91)</f>
        <v xml:space="preserve"> CANTERBURY</v>
      </c>
      <c r="Y91" s="9">
        <f>Raw!Y91</f>
        <v>26</v>
      </c>
      <c r="Z91" s="2">
        <f t="shared" ca="1" si="8"/>
        <v>35768</v>
      </c>
      <c r="AA91" s="1" t="str">
        <f>Raw!Z91</f>
        <v>NEW ZEALAND FULL LICENCE</v>
      </c>
      <c r="AB91" s="9">
        <f t="shared" si="9"/>
        <v>4</v>
      </c>
      <c r="AC91" s="1">
        <v>16</v>
      </c>
      <c r="AD91" s="1" t="str">
        <f>Raw!AA91</f>
        <v>MALE</v>
      </c>
      <c r="AE91" s="1" t="str">
        <f>Raw!AB91</f>
        <v>NO</v>
      </c>
      <c r="AF91" s="1">
        <f>IF(Raw!AE91="", 0, 1)</f>
        <v>0</v>
      </c>
      <c r="AG91" s="1" t="str">
        <f t="shared" si="10"/>
        <v>No</v>
      </c>
      <c r="AH91" s="1" t="str">
        <f t="shared" si="11"/>
        <v>No</v>
      </c>
      <c r="AI91" s="1" t="str">
        <f t="shared" si="12"/>
        <v>No</v>
      </c>
      <c r="AJ91" s="1" t="str">
        <f>IF(Raw!AE91="", "", Raw!AE91)</f>
        <v/>
      </c>
      <c r="AK91" s="2" t="str">
        <f t="shared" ca="1" si="13"/>
        <v/>
      </c>
      <c r="AL91" s="1" t="str">
        <f>IF(Raw!AF91="", "", Raw!AF91)</f>
        <v/>
      </c>
      <c r="AM91" s="1" t="s">
        <v>6350</v>
      </c>
      <c r="AN91" s="1" t="s">
        <v>6350</v>
      </c>
      <c r="AO91" s="1" t="s">
        <v>6349</v>
      </c>
      <c r="AP91" s="1">
        <f>Raw!AH91</f>
        <v>15360</v>
      </c>
      <c r="AQ91" s="1">
        <v>500</v>
      </c>
      <c r="AR91" s="1" t="s">
        <v>6350</v>
      </c>
      <c r="AS91" s="1" t="s">
        <v>6350</v>
      </c>
      <c r="AT91" s="1" t="s">
        <v>6350</v>
      </c>
    </row>
    <row r="92" spans="1:46" ht="12.75" x14ac:dyDescent="0.2">
      <c r="A92" s="1">
        <v>10091</v>
      </c>
      <c r="B92" s="1" t="s">
        <v>2</v>
      </c>
      <c r="C92" s="2">
        <f t="shared" ca="1" si="7"/>
        <v>45264</v>
      </c>
      <c r="D92" s="1" t="str">
        <f>IF(Raw!E92="", "", Raw!E92)</f>
        <v/>
      </c>
      <c r="E92" s="1">
        <f>IF(Raw!F92="", "", Raw!F92)</f>
        <v>2002</v>
      </c>
      <c r="F92" s="1" t="str">
        <f>Raw!G92</f>
        <v>Hyundai</v>
      </c>
      <c r="G92" s="1" t="str">
        <f>Raw!H92</f>
        <v>Santa Fe</v>
      </c>
      <c r="H92" s="1" t="str">
        <f>IF(Raw!I92="", "", Raw!I92)</f>
        <v>GL</v>
      </c>
      <c r="I92" s="1" t="str">
        <f>Raw!K92</f>
        <v>Wagon</v>
      </c>
      <c r="J92" s="1" t="str">
        <f>Raw!N92</f>
        <v>Aspirated</v>
      </c>
      <c r="K92" s="1">
        <f>IF(Raw!O92="","", Raw!O92)</f>
        <v>2351</v>
      </c>
      <c r="L92" s="1" t="str">
        <f>Raw!L92</f>
        <v>5 Sp Manual</v>
      </c>
      <c r="M92" s="1" t="str">
        <f>Raw!M92</f>
        <v>Petrol</v>
      </c>
      <c r="N92" s="1" t="s">
        <v>6350</v>
      </c>
      <c r="O92" s="1" t="s">
        <v>6373</v>
      </c>
      <c r="P92" s="1" t="s">
        <v>6349</v>
      </c>
      <c r="Q92" s="1" t="s">
        <v>6350</v>
      </c>
      <c r="R92" s="8" t="str">
        <f>IF(Raw!Q92="", "", Raw!Q92)</f>
        <v/>
      </c>
      <c r="S92" s="8">
        <f>IF(Raw!R92="", "", Raw!R92)</f>
        <v>6</v>
      </c>
      <c r="T92" s="1" t="str">
        <f>Raw!S92</f>
        <v>MIRO</v>
      </c>
      <c r="U92" s="1" t="str">
        <f>IF(Raw!T92="", "", Raw!T92)</f>
        <v>STREET</v>
      </c>
      <c r="V92" s="1" t="str">
        <f>IF(Raw!U92="", "", Raw!U92)</f>
        <v xml:space="preserve">ELGIN </v>
      </c>
      <c r="W92" s="9" t="str">
        <f>IF(Raw!V92="", "", RIGHT("0"&amp;Raw!V92, 4))</f>
        <v>4010</v>
      </c>
      <c r="X92" s="1" t="str">
        <f>IF(Raw!W92="", "", Raw!W92)</f>
        <v xml:space="preserve"> GISBORNE</v>
      </c>
      <c r="Y92" s="9">
        <f>Raw!Y92</f>
        <v>45</v>
      </c>
      <c r="Z92" s="2">
        <f t="shared" ca="1" si="8"/>
        <v>28828</v>
      </c>
      <c r="AA92" s="1" t="str">
        <f>Raw!Z92</f>
        <v>NEW ZEALAND FULL LICENCE</v>
      </c>
      <c r="AB92" s="9">
        <f t="shared" si="9"/>
        <v>4</v>
      </c>
      <c r="AC92" s="1">
        <v>16</v>
      </c>
      <c r="AD92" s="1" t="str">
        <f>Raw!AA92</f>
        <v>FEMALE</v>
      </c>
      <c r="AE92" s="1" t="str">
        <f>Raw!AB92</f>
        <v>YES</v>
      </c>
      <c r="AF92" s="1">
        <f>IF(Raw!AE92="", 0, 1)</f>
        <v>1</v>
      </c>
      <c r="AG92" s="1" t="str">
        <f t="shared" si="10"/>
        <v>Yes</v>
      </c>
      <c r="AH92" s="1" t="str">
        <f t="shared" si="11"/>
        <v>Yes</v>
      </c>
      <c r="AI92" s="1" t="str">
        <f t="shared" si="12"/>
        <v>Yes</v>
      </c>
      <c r="AJ92" s="1">
        <f>IF(Raw!AE92="", "", Raw!AE92)</f>
        <v>10</v>
      </c>
      <c r="AK92" s="2">
        <f t="shared" ca="1" si="13"/>
        <v>44985</v>
      </c>
      <c r="AL92" s="1" t="str">
        <f>IF(Raw!AF92="", "", Raw!AF92)</f>
        <v>At fault - Fire damage or theft</v>
      </c>
      <c r="AM92" s="1" t="s">
        <v>6350</v>
      </c>
      <c r="AN92" s="1" t="s">
        <v>6350</v>
      </c>
      <c r="AO92" s="1" t="s">
        <v>6349</v>
      </c>
      <c r="AP92" s="1">
        <f>Raw!AH92</f>
        <v>5000</v>
      </c>
      <c r="AQ92" s="1">
        <v>500</v>
      </c>
      <c r="AR92" s="1" t="s">
        <v>6350</v>
      </c>
      <c r="AS92" s="1" t="s">
        <v>6350</v>
      </c>
      <c r="AT92" s="1" t="s">
        <v>6350</v>
      </c>
    </row>
    <row r="93" spans="1:46" ht="12.75" x14ac:dyDescent="0.2">
      <c r="A93" s="1">
        <v>10092</v>
      </c>
      <c r="B93" s="1" t="s">
        <v>2</v>
      </c>
      <c r="C93" s="2">
        <f t="shared" ca="1" si="7"/>
        <v>45264</v>
      </c>
      <c r="D93" s="1" t="str">
        <f>IF(Raw!E93="", "", Raw!E93)</f>
        <v/>
      </c>
      <c r="E93" s="1">
        <f>IF(Raw!F93="", "", Raw!F93)</f>
        <v>2015</v>
      </c>
      <c r="F93" s="1" t="str">
        <f>Raw!G93</f>
        <v>Holden</v>
      </c>
      <c r="G93" s="1" t="str">
        <f>Raw!H93</f>
        <v>Captiva</v>
      </c>
      <c r="H93" s="1" t="str">
        <f>IF(Raw!I93="", "", Raw!I93)</f>
        <v>7 LS</v>
      </c>
      <c r="I93" s="1" t="str">
        <f>Raw!K93</f>
        <v>Wagon</v>
      </c>
      <c r="J93" s="1" t="str">
        <f>Raw!N93</f>
        <v>Aspirated</v>
      </c>
      <c r="K93" s="1">
        <f>IF(Raw!O93="","", Raw!O93)</f>
        <v>2384</v>
      </c>
      <c r="L93" s="1" t="str">
        <f>Raw!L93</f>
        <v>6 Sp Sports Automatic</v>
      </c>
      <c r="M93" s="1" t="str">
        <f>Raw!M93</f>
        <v>Petrol - Unleaded ULP</v>
      </c>
      <c r="N93" s="1" t="s">
        <v>6350</v>
      </c>
      <c r="O93" s="1" t="s">
        <v>6373</v>
      </c>
      <c r="P93" s="1" t="s">
        <v>6349</v>
      </c>
      <c r="Q93" s="1" t="s">
        <v>6350</v>
      </c>
      <c r="R93" s="8" t="str">
        <f>IF(Raw!Q93="", "", Raw!Q93)</f>
        <v/>
      </c>
      <c r="S93" s="8">
        <f>IF(Raw!R93="", "", Raw!R93)</f>
        <v>713</v>
      </c>
      <c r="T93" s="1" t="str">
        <f>Raw!S93</f>
        <v>SOUTH TITIRANGI</v>
      </c>
      <c r="U93" s="1" t="str">
        <f>IF(Raw!T93="", "", Raw!T93)</f>
        <v>ROAD</v>
      </c>
      <c r="V93" s="1" t="str">
        <f>IF(Raw!U93="", "", Raw!U93)</f>
        <v xml:space="preserve">TITIRANGI </v>
      </c>
      <c r="W93" s="9" t="str">
        <f>IF(Raw!V93="", "", RIGHT("0"&amp;Raw!V93, 4))</f>
        <v>0604</v>
      </c>
      <c r="X93" s="1" t="str">
        <f>IF(Raw!W93="", "", Raw!W93)</f>
        <v xml:space="preserve"> AUCKLAND</v>
      </c>
      <c r="Y93" s="9">
        <f>Raw!Y93</f>
        <v>36</v>
      </c>
      <c r="Z93" s="2">
        <f t="shared" ca="1" si="8"/>
        <v>32115</v>
      </c>
      <c r="AA93" s="1" t="str">
        <f>Raw!Z93</f>
        <v>NEW ZEALAND FULL LICENCE</v>
      </c>
      <c r="AB93" s="9">
        <f t="shared" si="9"/>
        <v>4</v>
      </c>
      <c r="AC93" s="1">
        <v>16</v>
      </c>
      <c r="AD93" s="1" t="str">
        <f>Raw!AA93</f>
        <v>FEMALE</v>
      </c>
      <c r="AE93" s="1" t="str">
        <f>Raw!AB93</f>
        <v>NO</v>
      </c>
      <c r="AF93" s="1">
        <f>IF(Raw!AE93="", 0, 1)</f>
        <v>0</v>
      </c>
      <c r="AG93" s="1" t="str">
        <f t="shared" si="10"/>
        <v>No</v>
      </c>
      <c r="AH93" s="1" t="str">
        <f t="shared" si="11"/>
        <v>No</v>
      </c>
      <c r="AI93" s="1" t="str">
        <f t="shared" si="12"/>
        <v>No</v>
      </c>
      <c r="AJ93" s="1" t="str">
        <f>IF(Raw!AE93="", "", Raw!AE93)</f>
        <v/>
      </c>
      <c r="AK93" s="2" t="str">
        <f t="shared" ca="1" si="13"/>
        <v/>
      </c>
      <c r="AL93" s="1" t="str">
        <f>IF(Raw!AF93="", "", Raw!AF93)</f>
        <v/>
      </c>
      <c r="AM93" s="1" t="s">
        <v>6350</v>
      </c>
      <c r="AN93" s="1" t="s">
        <v>6350</v>
      </c>
      <c r="AO93" s="1" t="s">
        <v>6349</v>
      </c>
      <c r="AP93" s="1">
        <f>Raw!AH93</f>
        <v>28200</v>
      </c>
      <c r="AQ93" s="1">
        <v>500</v>
      </c>
      <c r="AR93" s="1" t="s">
        <v>6350</v>
      </c>
      <c r="AS93" s="1" t="s">
        <v>6350</v>
      </c>
      <c r="AT93" s="1" t="s">
        <v>6350</v>
      </c>
    </row>
    <row r="94" spans="1:46" ht="12.75" x14ac:dyDescent="0.2">
      <c r="A94" s="1">
        <v>10093</v>
      </c>
      <c r="B94" s="1" t="s">
        <v>2</v>
      </c>
      <c r="C94" s="2">
        <f t="shared" ca="1" si="7"/>
        <v>45264</v>
      </c>
      <c r="D94" s="1" t="str">
        <f>IF(Raw!E94="", "", Raw!E94)</f>
        <v>hkq947</v>
      </c>
      <c r="E94" s="1">
        <f>IF(Raw!F94="", "", Raw!F94)</f>
        <v>2006</v>
      </c>
      <c r="F94" s="1" t="str">
        <f>Raw!G94</f>
        <v>Mazda</v>
      </c>
      <c r="G94" s="1" t="str">
        <f>Raw!H94</f>
        <v>Mazda6</v>
      </c>
      <c r="H94" s="1" t="str">
        <f>IF(Raw!I94="", "", Raw!I94)</f>
        <v>MPS</v>
      </c>
      <c r="I94" s="1" t="str">
        <f>Raw!K94</f>
        <v>Sedan</v>
      </c>
      <c r="J94" s="1" t="str">
        <f>Raw!N94</f>
        <v>Turbo Intercooled</v>
      </c>
      <c r="K94" s="1">
        <f>IF(Raw!O94="","", Raw!O94)</f>
        <v>2261</v>
      </c>
      <c r="L94" s="1" t="str">
        <f>Raw!L94</f>
        <v>6 Sp Manual</v>
      </c>
      <c r="M94" s="1" t="str">
        <f>Raw!M94</f>
        <v>Petrol - Premium ULP</v>
      </c>
      <c r="N94" s="1" t="s">
        <v>6350</v>
      </c>
      <c r="O94" s="1" t="s">
        <v>6373</v>
      </c>
      <c r="P94" s="1" t="s">
        <v>6349</v>
      </c>
      <c r="Q94" s="1" t="s">
        <v>6350</v>
      </c>
      <c r="R94" s="8" t="str">
        <f>IF(Raw!Q94="", "", Raw!Q94)</f>
        <v/>
      </c>
      <c r="S94" s="8">
        <f>IF(Raw!R94="", "", Raw!R94)</f>
        <v>10</v>
      </c>
      <c r="T94" s="1" t="str">
        <f>Raw!S94</f>
        <v>KOWHAI</v>
      </c>
      <c r="U94" s="1" t="str">
        <f>IF(Raw!T94="", "", Raw!T94)</f>
        <v>GROVE</v>
      </c>
      <c r="V94" s="1" t="str">
        <f>IF(Raw!U94="", "", Raw!U94)</f>
        <v xml:space="preserve">RAUMATI BEACH </v>
      </c>
      <c r="W94" s="9" t="str">
        <f>IF(Raw!V94="", "", RIGHT("0"&amp;Raw!V94, 4))</f>
        <v/>
      </c>
      <c r="X94" s="1" t="str">
        <f>IF(Raw!W94="", "", Raw!W94)</f>
        <v xml:space="preserve"> WELLINGTON</v>
      </c>
      <c r="Y94" s="9">
        <f>Raw!Y94</f>
        <v>33</v>
      </c>
      <c r="Z94" s="2">
        <f t="shared" ca="1" si="8"/>
        <v>33211</v>
      </c>
      <c r="AA94" s="1" t="str">
        <f>Raw!Z94</f>
        <v>NEW ZEALAND FULL LICENCE</v>
      </c>
      <c r="AB94" s="9">
        <f t="shared" si="9"/>
        <v>4</v>
      </c>
      <c r="AC94" s="1">
        <v>16</v>
      </c>
      <c r="AD94" s="1" t="str">
        <f>Raw!AA94</f>
        <v>MALE</v>
      </c>
      <c r="AE94" s="1" t="str">
        <f>Raw!AB94</f>
        <v>YES</v>
      </c>
      <c r="AF94" s="1">
        <f>IF(Raw!AE94="", 0, 1)</f>
        <v>0</v>
      </c>
      <c r="AG94" s="1" t="str">
        <f t="shared" si="10"/>
        <v>No</v>
      </c>
      <c r="AH94" s="1" t="str">
        <f t="shared" si="11"/>
        <v>No</v>
      </c>
      <c r="AI94" s="1" t="str">
        <f t="shared" si="12"/>
        <v>No</v>
      </c>
      <c r="AJ94" s="1" t="str">
        <f>IF(Raw!AE94="", "", Raw!AE94)</f>
        <v/>
      </c>
      <c r="AK94" s="2" t="str">
        <f t="shared" ca="1" si="13"/>
        <v/>
      </c>
      <c r="AL94" s="1" t="str">
        <f>IF(Raw!AF94="", "", Raw!AF94)</f>
        <v/>
      </c>
      <c r="AM94" s="1" t="s">
        <v>6350</v>
      </c>
      <c r="AN94" s="1" t="s">
        <v>6350</v>
      </c>
      <c r="AO94" s="1" t="s">
        <v>6349</v>
      </c>
      <c r="AP94" s="1">
        <f>Raw!AH94</f>
        <v>10450</v>
      </c>
      <c r="AQ94" s="1">
        <v>500</v>
      </c>
      <c r="AR94" s="1" t="s">
        <v>6350</v>
      </c>
      <c r="AS94" s="1" t="s">
        <v>6350</v>
      </c>
      <c r="AT94" s="1" t="s">
        <v>6350</v>
      </c>
    </row>
    <row r="95" spans="1:46" ht="12.75" x14ac:dyDescent="0.2">
      <c r="A95" s="1">
        <v>10094</v>
      </c>
      <c r="B95" s="1" t="s">
        <v>2</v>
      </c>
      <c r="C95" s="2">
        <f t="shared" ca="1" si="7"/>
        <v>45264</v>
      </c>
      <c r="D95" s="1" t="str">
        <f>IF(Raw!E95="", "", Raw!E95)</f>
        <v>fgb98</v>
      </c>
      <c r="E95" s="1">
        <f>IF(Raw!F95="", "", Raw!F95)</f>
        <v>2009</v>
      </c>
      <c r="F95" s="1" t="str">
        <f>Raw!G95</f>
        <v>Nissan</v>
      </c>
      <c r="G95" s="1" t="str">
        <f>Raw!H95</f>
        <v>Tiida</v>
      </c>
      <c r="H95" s="1" t="str">
        <f>IF(Raw!I95="", "", Raw!I95)</f>
        <v>ST</v>
      </c>
      <c r="I95" s="1" t="str">
        <f>Raw!K95</f>
        <v>Hatchback</v>
      </c>
      <c r="J95" s="1" t="str">
        <f>Raw!N95</f>
        <v>Aspirated</v>
      </c>
      <c r="K95" s="1">
        <f>IF(Raw!O95="","", Raw!O95)</f>
        <v>1797</v>
      </c>
      <c r="L95" s="1" t="str">
        <f>Raw!L95</f>
        <v>4 Sp Automatic</v>
      </c>
      <c r="M95" s="1" t="str">
        <f>Raw!M95</f>
        <v>Petrol - Unleaded ULP</v>
      </c>
      <c r="N95" s="1" t="s">
        <v>6350</v>
      </c>
      <c r="O95" s="1" t="s">
        <v>6373</v>
      </c>
      <c r="P95" s="1" t="s">
        <v>6349</v>
      </c>
      <c r="Q95" s="1" t="s">
        <v>6350</v>
      </c>
      <c r="R95" s="8" t="str">
        <f>IF(Raw!Q95="", "", Raw!Q95)</f>
        <v/>
      </c>
      <c r="S95" s="8">
        <f>IF(Raw!R95="", "", Raw!R95)</f>
        <v>30</v>
      </c>
      <c r="T95" s="1" t="str">
        <f>Raw!S95</f>
        <v>RANFURLY</v>
      </c>
      <c r="U95" s="1" t="str">
        <f>IF(Raw!T95="", "", Raw!T95)</f>
        <v>STREET</v>
      </c>
      <c r="V95" s="1" t="str">
        <f>IF(Raw!U95="", "", Raw!U95)</f>
        <v xml:space="preserve">TRENTHAM </v>
      </c>
      <c r="W95" s="9" t="str">
        <f>IF(Raw!V95="", "", RIGHT("0"&amp;Raw!V95, 4))</f>
        <v>5018</v>
      </c>
      <c r="X95" s="1" t="str">
        <f>IF(Raw!W95="", "", Raw!W95)</f>
        <v xml:space="preserve"> WELLINGTON</v>
      </c>
      <c r="Y95" s="9">
        <f>Raw!Y95</f>
        <v>48</v>
      </c>
      <c r="Z95" s="2">
        <f t="shared" ca="1" si="8"/>
        <v>27732</v>
      </c>
      <c r="AA95" s="1" t="str">
        <f>Raw!Z95</f>
        <v>NEW ZEALAND FULL LICENCE</v>
      </c>
      <c r="AB95" s="9">
        <f t="shared" si="9"/>
        <v>4</v>
      </c>
      <c r="AC95" s="1">
        <v>16</v>
      </c>
      <c r="AD95" s="1" t="str">
        <f>Raw!AA95</f>
        <v>MALE</v>
      </c>
      <c r="AE95" s="1" t="str">
        <f>Raw!AB95</f>
        <v>NO</v>
      </c>
      <c r="AF95" s="1">
        <f>IF(Raw!AE95="", 0, 1)</f>
        <v>0</v>
      </c>
      <c r="AG95" s="1" t="str">
        <f t="shared" si="10"/>
        <v>No</v>
      </c>
      <c r="AH95" s="1" t="str">
        <f t="shared" si="11"/>
        <v>No</v>
      </c>
      <c r="AI95" s="1" t="str">
        <f t="shared" si="12"/>
        <v>No</v>
      </c>
      <c r="AJ95" s="1" t="str">
        <f>IF(Raw!AE95="", "", Raw!AE95)</f>
        <v/>
      </c>
      <c r="AK95" s="2" t="str">
        <f t="shared" ca="1" si="13"/>
        <v/>
      </c>
      <c r="AL95" s="1" t="str">
        <f>IF(Raw!AF95="", "", Raw!AF95)</f>
        <v/>
      </c>
      <c r="AM95" s="1" t="s">
        <v>6350</v>
      </c>
      <c r="AN95" s="1" t="s">
        <v>6350</v>
      </c>
      <c r="AO95" s="1" t="s">
        <v>6349</v>
      </c>
      <c r="AP95" s="1">
        <f>Raw!AH95</f>
        <v>8100</v>
      </c>
      <c r="AQ95" s="1">
        <v>500</v>
      </c>
      <c r="AR95" s="1" t="s">
        <v>6350</v>
      </c>
      <c r="AS95" s="1" t="s">
        <v>6350</v>
      </c>
      <c r="AT95" s="1" t="s">
        <v>6350</v>
      </c>
    </row>
    <row r="96" spans="1:46" ht="12.75" x14ac:dyDescent="0.2">
      <c r="A96" s="1">
        <v>10095</v>
      </c>
      <c r="B96" s="1" t="s">
        <v>2</v>
      </c>
      <c r="C96" s="2">
        <f t="shared" ca="1" si="7"/>
        <v>45264</v>
      </c>
      <c r="D96" s="1" t="str">
        <f>IF(Raw!E96="", "", Raw!E96)</f>
        <v>jtz572</v>
      </c>
      <c r="E96" s="1">
        <f>IF(Raw!F96="", "", Raw!F96)</f>
        <v>2016</v>
      </c>
      <c r="F96" s="1" t="str">
        <f>Raw!G96</f>
        <v>Holden</v>
      </c>
      <c r="G96" s="1" t="str">
        <f>Raw!H96</f>
        <v>Colorado 7</v>
      </c>
      <c r="H96" s="1" t="str">
        <f>IF(Raw!I96="", "", Raw!I96)</f>
        <v>LTZ</v>
      </c>
      <c r="I96" s="1" t="str">
        <f>Raw!K96</f>
        <v>Wagon</v>
      </c>
      <c r="J96" s="1" t="str">
        <f>Raw!N96</f>
        <v>Turbo Intercooled</v>
      </c>
      <c r="K96" s="1">
        <f>IF(Raw!O96="","", Raw!O96)</f>
        <v>2776</v>
      </c>
      <c r="L96" s="1" t="str">
        <f>Raw!L96</f>
        <v>6 Sp Sports Automatic</v>
      </c>
      <c r="M96" s="1" t="str">
        <f>Raw!M96</f>
        <v>Diesel</v>
      </c>
      <c r="N96" s="1" t="s">
        <v>6350</v>
      </c>
      <c r="O96" s="1" t="s">
        <v>6373</v>
      </c>
      <c r="P96" s="1" t="s">
        <v>6349</v>
      </c>
      <c r="Q96" s="1" t="s">
        <v>6350</v>
      </c>
      <c r="R96" s="8">
        <f>IF(Raw!Q96="", "", Raw!Q96)</f>
        <v>1</v>
      </c>
      <c r="S96" s="8">
        <f>IF(Raw!R96="", "", Raw!R96)</f>
        <v>5</v>
      </c>
      <c r="T96" s="1" t="str">
        <f>Raw!S96</f>
        <v>CAROLYN</v>
      </c>
      <c r="U96" s="1" t="str">
        <f>IF(Raw!T96="", "", Raw!T96)</f>
        <v>STREET</v>
      </c>
      <c r="V96" s="1" t="str">
        <f>IF(Raw!U96="", "", Raw!U96)</f>
        <v xml:space="preserve">MANUKAU </v>
      </c>
      <c r="W96" s="9" t="str">
        <f>IF(Raw!V96="", "", RIGHT("0"&amp;Raw!V96, 4))</f>
        <v>2025</v>
      </c>
      <c r="X96" s="1" t="str">
        <f>IF(Raw!W96="", "", Raw!W96)</f>
        <v xml:space="preserve"> AUCKLAND</v>
      </c>
      <c r="Y96" s="9">
        <f>Raw!Y96</f>
        <v>50</v>
      </c>
      <c r="Z96" s="2">
        <f t="shared" ca="1" si="8"/>
        <v>27002</v>
      </c>
      <c r="AA96" s="1" t="str">
        <f>Raw!Z96</f>
        <v>NEW ZEALAND FULL LICENCE</v>
      </c>
      <c r="AB96" s="9">
        <f t="shared" si="9"/>
        <v>4</v>
      </c>
      <c r="AC96" s="1">
        <v>16</v>
      </c>
      <c r="AD96" s="1" t="str">
        <f>Raw!AA96</f>
        <v>FEMALE</v>
      </c>
      <c r="AE96" s="1" t="str">
        <f>Raw!AB96</f>
        <v>NO</v>
      </c>
      <c r="AF96" s="1">
        <f>IF(Raw!AE96="", 0, 1)</f>
        <v>0</v>
      </c>
      <c r="AG96" s="1" t="str">
        <f t="shared" si="10"/>
        <v>No</v>
      </c>
      <c r="AH96" s="1" t="str">
        <f t="shared" si="11"/>
        <v>No</v>
      </c>
      <c r="AI96" s="1" t="str">
        <f t="shared" si="12"/>
        <v>No</v>
      </c>
      <c r="AJ96" s="1" t="str">
        <f>IF(Raw!AE96="", "", Raw!AE96)</f>
        <v/>
      </c>
      <c r="AK96" s="2" t="str">
        <f t="shared" ca="1" si="13"/>
        <v/>
      </c>
      <c r="AL96" s="1" t="str">
        <f>IF(Raw!AF96="", "", Raw!AF96)</f>
        <v/>
      </c>
      <c r="AM96" s="1" t="s">
        <v>6350</v>
      </c>
      <c r="AN96" s="1" t="s">
        <v>6350</v>
      </c>
      <c r="AO96" s="1" t="s">
        <v>6349</v>
      </c>
      <c r="AP96" s="1">
        <f>Raw!AH96</f>
        <v>40000</v>
      </c>
      <c r="AQ96" s="1">
        <v>500</v>
      </c>
      <c r="AR96" s="1" t="s">
        <v>6350</v>
      </c>
      <c r="AS96" s="1" t="s">
        <v>6350</v>
      </c>
      <c r="AT96" s="1" t="s">
        <v>6350</v>
      </c>
    </row>
    <row r="97" spans="1:46" ht="12.75" x14ac:dyDescent="0.2">
      <c r="A97" s="1">
        <v>10096</v>
      </c>
      <c r="B97" s="1" t="s">
        <v>2</v>
      </c>
      <c r="C97" s="2">
        <f t="shared" ca="1" si="7"/>
        <v>45264</v>
      </c>
      <c r="D97" s="1" t="str">
        <f>IF(Raw!E97="", "", Raw!E97)</f>
        <v>fhh280</v>
      </c>
      <c r="E97" s="1">
        <f>IF(Raw!F97="", "", Raw!F97)</f>
        <v>2009</v>
      </c>
      <c r="F97" s="1" t="str">
        <f>Raw!G97</f>
        <v>Holden</v>
      </c>
      <c r="G97" s="1" t="str">
        <f>Raw!H97</f>
        <v>Barina</v>
      </c>
      <c r="H97" s="1" t="str">
        <f>IF(Raw!I97="", "", Raw!I97)</f>
        <v/>
      </c>
      <c r="I97" s="1" t="str">
        <f>Raw!K97</f>
        <v>Hatchback</v>
      </c>
      <c r="J97" s="1" t="str">
        <f>Raw!N97</f>
        <v>Aspirated</v>
      </c>
      <c r="K97" s="1">
        <f>IF(Raw!O97="","", Raw!O97)</f>
        <v>1598</v>
      </c>
      <c r="L97" s="1" t="str">
        <f>Raw!L97</f>
        <v>4 Sp Automatic</v>
      </c>
      <c r="M97" s="1" t="str">
        <f>Raw!M97</f>
        <v>Petrol - Unleaded ULP</v>
      </c>
      <c r="N97" s="1" t="s">
        <v>6350</v>
      </c>
      <c r="O97" s="1" t="s">
        <v>6373</v>
      </c>
      <c r="P97" s="1" t="s">
        <v>6349</v>
      </c>
      <c r="Q97" s="1" t="s">
        <v>6350</v>
      </c>
      <c r="R97" s="8" t="str">
        <f>IF(Raw!Q97="", "", Raw!Q97)</f>
        <v/>
      </c>
      <c r="S97" s="8">
        <f>IF(Raw!R97="", "", Raw!R97)</f>
        <v>71</v>
      </c>
      <c r="T97" s="1" t="str">
        <f>Raw!S97</f>
        <v>PILKINGTON</v>
      </c>
      <c r="U97" s="1" t="str">
        <f>IF(Raw!T97="", "", Raw!T97)</f>
        <v>ROAD</v>
      </c>
      <c r="V97" s="1" t="str">
        <f>IF(Raw!U97="", "", Raw!U97)</f>
        <v xml:space="preserve">PANMURE </v>
      </c>
      <c r="W97" s="9" t="str">
        <f>IF(Raw!V97="", "", RIGHT("0"&amp;Raw!V97, 4))</f>
        <v>1072</v>
      </c>
      <c r="X97" s="1" t="str">
        <f>IF(Raw!W97="", "", Raw!W97)</f>
        <v xml:space="preserve"> AUCKLAND</v>
      </c>
      <c r="Y97" s="9">
        <f>Raw!Y97</f>
        <v>25</v>
      </c>
      <c r="Z97" s="2">
        <f t="shared" ca="1" si="8"/>
        <v>36133</v>
      </c>
      <c r="AA97" s="1" t="str">
        <f>Raw!Z97</f>
        <v>NEW ZEALAND FULL LICENCE</v>
      </c>
      <c r="AB97" s="9">
        <f t="shared" si="9"/>
        <v>4</v>
      </c>
      <c r="AC97" s="1">
        <v>16</v>
      </c>
      <c r="AD97" s="1" t="str">
        <f>Raw!AA97</f>
        <v>FEMALE</v>
      </c>
      <c r="AE97" s="1" t="str">
        <f>Raw!AB97</f>
        <v>NO</v>
      </c>
      <c r="AF97" s="1">
        <f>IF(Raw!AE97="", 0, 1)</f>
        <v>1</v>
      </c>
      <c r="AG97" s="1" t="str">
        <f t="shared" si="10"/>
        <v>No</v>
      </c>
      <c r="AH97" s="1" t="str">
        <f t="shared" si="11"/>
        <v>Yes</v>
      </c>
      <c r="AI97" s="1" t="str">
        <f t="shared" si="12"/>
        <v>Yes</v>
      </c>
      <c r="AJ97" s="1">
        <f>IF(Raw!AE97="", "", Raw!AE97)</f>
        <v>25</v>
      </c>
      <c r="AK97" s="2">
        <f t="shared" ca="1" si="13"/>
        <v>44530</v>
      </c>
      <c r="AL97" s="1" t="str">
        <f>IF(Raw!AF97="", "", Raw!AF97)</f>
        <v>At fault - other vehicle involved</v>
      </c>
      <c r="AM97" s="1" t="s">
        <v>6350</v>
      </c>
      <c r="AN97" s="1" t="s">
        <v>6350</v>
      </c>
      <c r="AO97" s="1" t="s">
        <v>6349</v>
      </c>
      <c r="AP97" s="1">
        <f>Raw!AH97</f>
        <v>8150</v>
      </c>
      <c r="AQ97" s="1">
        <v>500</v>
      </c>
      <c r="AR97" s="1" t="s">
        <v>6350</v>
      </c>
      <c r="AS97" s="1" t="s">
        <v>6350</v>
      </c>
      <c r="AT97" s="1" t="s">
        <v>6350</v>
      </c>
    </row>
    <row r="98" spans="1:46" ht="12.75" x14ac:dyDescent="0.2">
      <c r="A98" s="1">
        <v>10097</v>
      </c>
      <c r="B98" s="1" t="s">
        <v>2</v>
      </c>
      <c r="C98" s="2">
        <f t="shared" ca="1" si="7"/>
        <v>45264</v>
      </c>
      <c r="D98" s="1" t="str">
        <f>IF(Raw!E98="", "", Raw!E98)</f>
        <v/>
      </c>
      <c r="E98" s="1">
        <f>IF(Raw!F98="", "", Raw!F98)</f>
        <v>2012</v>
      </c>
      <c r="F98" s="1" t="str">
        <f>Raw!G98</f>
        <v>Toyota</v>
      </c>
      <c r="G98" s="1" t="str">
        <f>Raw!H98</f>
        <v>Yaris</v>
      </c>
      <c r="H98" s="1" t="str">
        <f>IF(Raw!I98="", "", Raw!I98)</f>
        <v>YR</v>
      </c>
      <c r="I98" s="1" t="str">
        <f>Raw!K98</f>
        <v>Hatchback</v>
      </c>
      <c r="J98" s="1" t="str">
        <f>Raw!N98</f>
        <v>Aspirated</v>
      </c>
      <c r="K98" s="1">
        <f>IF(Raw!O98="","", Raw!O98)</f>
        <v>1299</v>
      </c>
      <c r="L98" s="1" t="str">
        <f>Raw!L98</f>
        <v>4 Sp Automatic</v>
      </c>
      <c r="M98" s="1" t="str">
        <f>Raw!M98</f>
        <v>Petrol - Unleaded ULP</v>
      </c>
      <c r="N98" s="1" t="s">
        <v>6350</v>
      </c>
      <c r="O98" s="1" t="s">
        <v>6373</v>
      </c>
      <c r="P98" s="1" t="s">
        <v>6349</v>
      </c>
      <c r="Q98" s="1" t="s">
        <v>6350</v>
      </c>
      <c r="R98" s="8" t="str">
        <f>IF(Raw!Q98="", "", Raw!Q98)</f>
        <v/>
      </c>
      <c r="S98" s="8">
        <f>IF(Raw!R98="", "", Raw!R98)</f>
        <v>91</v>
      </c>
      <c r="T98" s="1" t="str">
        <f>Raw!S98</f>
        <v>SUNNINGDALE</v>
      </c>
      <c r="U98" s="1" t="str">
        <f>IF(Raw!T98="", "", Raw!T98)</f>
        <v>STREET</v>
      </c>
      <c r="V98" s="1" t="str">
        <f>IF(Raw!U98="", "", Raw!U98)</f>
        <v xml:space="preserve">WATTLE DOWNS </v>
      </c>
      <c r="W98" s="9" t="str">
        <f>IF(Raw!V98="", "", RIGHT("0"&amp;Raw!V98, 4))</f>
        <v/>
      </c>
      <c r="X98" s="1" t="str">
        <f>IF(Raw!W98="", "", Raw!W98)</f>
        <v xml:space="preserve"> AUCKLAND</v>
      </c>
      <c r="Y98" s="9">
        <f>Raw!Y98</f>
        <v>55</v>
      </c>
      <c r="Z98" s="2">
        <f t="shared" ca="1" si="8"/>
        <v>25176</v>
      </c>
      <c r="AA98" s="1" t="str">
        <f>Raw!Z98</f>
        <v>NEW ZEALAND FULL LICENCE</v>
      </c>
      <c r="AB98" s="9">
        <f t="shared" si="9"/>
        <v>4</v>
      </c>
      <c r="AC98" s="1">
        <v>16</v>
      </c>
      <c r="AD98" s="1" t="str">
        <f>Raw!AA98</f>
        <v>FEMALE</v>
      </c>
      <c r="AE98" s="1" t="str">
        <f>Raw!AB98</f>
        <v>NO</v>
      </c>
      <c r="AF98" s="1">
        <f>IF(Raw!AE98="", 0, 1)</f>
        <v>0</v>
      </c>
      <c r="AG98" s="1" t="str">
        <f t="shared" si="10"/>
        <v>No</v>
      </c>
      <c r="AH98" s="1" t="str">
        <f t="shared" si="11"/>
        <v>No</v>
      </c>
      <c r="AI98" s="1" t="str">
        <f t="shared" si="12"/>
        <v>No</v>
      </c>
      <c r="AJ98" s="1" t="str">
        <f>IF(Raw!AE98="", "", Raw!AE98)</f>
        <v/>
      </c>
      <c r="AK98" s="2" t="str">
        <f t="shared" ca="1" si="13"/>
        <v/>
      </c>
      <c r="AL98" s="1" t="str">
        <f>IF(Raw!AF98="", "", Raw!AF98)</f>
        <v/>
      </c>
      <c r="AM98" s="1" t="s">
        <v>6350</v>
      </c>
      <c r="AN98" s="1" t="s">
        <v>6350</v>
      </c>
      <c r="AO98" s="1" t="s">
        <v>6349</v>
      </c>
      <c r="AP98" s="1">
        <f>Raw!AH98</f>
        <v>13790</v>
      </c>
      <c r="AQ98" s="1">
        <v>500</v>
      </c>
      <c r="AR98" s="1" t="s">
        <v>6350</v>
      </c>
      <c r="AS98" s="1" t="s">
        <v>6350</v>
      </c>
      <c r="AT98" s="1" t="s">
        <v>6350</v>
      </c>
    </row>
    <row r="99" spans="1:46" ht="12.75" x14ac:dyDescent="0.2">
      <c r="A99" s="1">
        <v>10098</v>
      </c>
      <c r="B99" s="1" t="s">
        <v>2</v>
      </c>
      <c r="C99" s="2">
        <f t="shared" ca="1" si="7"/>
        <v>45264</v>
      </c>
      <c r="D99" s="1" t="str">
        <f>IF(Raw!E99="", "", Raw!E99)</f>
        <v/>
      </c>
      <c r="E99" s="1">
        <f>IF(Raw!F99="", "", Raw!F99)</f>
        <v>2017</v>
      </c>
      <c r="F99" s="1" t="str">
        <f>Raw!G99</f>
        <v>Ford</v>
      </c>
      <c r="G99" s="1" t="str">
        <f>Raw!H99</f>
        <v>Ranger</v>
      </c>
      <c r="H99" s="1" t="str">
        <f>IF(Raw!I99="", "", Raw!I99)</f>
        <v>XLT</v>
      </c>
      <c r="I99" s="1" t="str">
        <f>Raw!K99</f>
        <v>Wellside</v>
      </c>
      <c r="J99" s="1" t="str">
        <f>Raw!N99</f>
        <v>Turbo Intercooled</v>
      </c>
      <c r="K99" s="1">
        <f>IF(Raw!O99="","", Raw!O99)</f>
        <v>3198</v>
      </c>
      <c r="L99" s="1" t="str">
        <f>Raw!L99</f>
        <v>6 SP Manual</v>
      </c>
      <c r="M99" s="1" t="str">
        <f>Raw!M99</f>
        <v>Diesel</v>
      </c>
      <c r="N99" s="1" t="s">
        <v>6350</v>
      </c>
      <c r="O99" s="1" t="s">
        <v>6373</v>
      </c>
      <c r="P99" s="1" t="s">
        <v>6349</v>
      </c>
      <c r="Q99" s="1" t="s">
        <v>6350</v>
      </c>
      <c r="R99" s="8" t="str">
        <f>IF(Raw!Q99="", "", Raw!Q99)</f>
        <v/>
      </c>
      <c r="S99" s="8">
        <f>IF(Raw!R99="", "", Raw!R99)</f>
        <v>1410</v>
      </c>
      <c r="T99" s="1" t="str">
        <f>Raw!S99</f>
        <v>WAIUKU</v>
      </c>
      <c r="U99" s="1" t="str">
        <f>IF(Raw!T99="", "", Raw!T99)</f>
        <v>ROAD</v>
      </c>
      <c r="V99" s="1" t="str">
        <f>IF(Raw!U99="", "", Raw!U99)</f>
        <v xml:space="preserve">WAIUKU </v>
      </c>
      <c r="W99" s="9" t="str">
        <f>IF(Raw!V99="", "", RIGHT("0"&amp;Raw!V99, 4))</f>
        <v/>
      </c>
      <c r="X99" s="1" t="str">
        <f>IF(Raw!W99="", "", Raw!W99)</f>
        <v xml:space="preserve"> WAIKATO</v>
      </c>
      <c r="Y99" s="9">
        <f>Raw!Y99</f>
        <v>42</v>
      </c>
      <c r="Z99" s="2">
        <f t="shared" ca="1" si="8"/>
        <v>29924</v>
      </c>
      <c r="AA99" s="1" t="str">
        <f>Raw!Z99</f>
        <v>NEW ZEALAND FULL LICENCE</v>
      </c>
      <c r="AB99" s="9">
        <f t="shared" si="9"/>
        <v>4</v>
      </c>
      <c r="AC99" s="1">
        <v>16</v>
      </c>
      <c r="AD99" s="1" t="str">
        <f>Raw!AA99</f>
        <v>FEMALE</v>
      </c>
      <c r="AE99" s="1" t="str">
        <f>Raw!AB99</f>
        <v>NO</v>
      </c>
      <c r="AF99" s="1">
        <f>IF(Raw!AE99="", 0, 1)</f>
        <v>0</v>
      </c>
      <c r="AG99" s="1" t="str">
        <f t="shared" si="10"/>
        <v>No</v>
      </c>
      <c r="AH99" s="1" t="str">
        <f t="shared" si="11"/>
        <v>No</v>
      </c>
      <c r="AI99" s="1" t="str">
        <f t="shared" si="12"/>
        <v>No</v>
      </c>
      <c r="AJ99" s="1" t="str">
        <f>IF(Raw!AE99="", "", Raw!AE99)</f>
        <v/>
      </c>
      <c r="AK99" s="2" t="str">
        <f t="shared" ca="1" si="13"/>
        <v/>
      </c>
      <c r="AL99" s="1" t="str">
        <f>IF(Raw!AF99="", "", Raw!AF99)</f>
        <v/>
      </c>
      <c r="AM99" s="1" t="s">
        <v>6350</v>
      </c>
      <c r="AN99" s="1" t="s">
        <v>6350</v>
      </c>
      <c r="AO99" s="1" t="s">
        <v>6349</v>
      </c>
      <c r="AP99" s="1">
        <f>Raw!AH99</f>
        <v>58000</v>
      </c>
      <c r="AQ99" s="1">
        <v>500</v>
      </c>
      <c r="AR99" s="1" t="s">
        <v>6350</v>
      </c>
      <c r="AS99" s="1" t="s">
        <v>6350</v>
      </c>
      <c r="AT99" s="1" t="s">
        <v>6350</v>
      </c>
    </row>
    <row r="100" spans="1:46" ht="12.75" x14ac:dyDescent="0.2">
      <c r="A100" s="1">
        <v>10099</v>
      </c>
      <c r="B100" s="1" t="s">
        <v>2</v>
      </c>
      <c r="C100" s="2">
        <f t="shared" ca="1" si="7"/>
        <v>45264</v>
      </c>
      <c r="D100" s="1" t="str">
        <f>IF(Raw!E100="", "", Raw!E100)</f>
        <v>kmy592</v>
      </c>
      <c r="E100" s="1">
        <f>IF(Raw!F100="", "", Raw!F100)</f>
        <v>2011</v>
      </c>
      <c r="F100" s="1" t="str">
        <f>Raw!G100</f>
        <v>Toyota</v>
      </c>
      <c r="G100" s="1" t="str">
        <f>Raw!H100</f>
        <v>Prius</v>
      </c>
      <c r="H100" s="1" t="str">
        <f>IF(Raw!I100="", "", Raw!I100)</f>
        <v/>
      </c>
      <c r="I100" s="1" t="str">
        <f>Raw!K100</f>
        <v>Hatchback</v>
      </c>
      <c r="J100" s="1" t="str">
        <f>Raw!N100</f>
        <v>Aspirated</v>
      </c>
      <c r="K100" s="1">
        <f>IF(Raw!O100="","", Raw!O100)</f>
        <v>1798</v>
      </c>
      <c r="L100" s="1" t="str">
        <f>Raw!L100</f>
        <v>1 Sp Constantly Variable Transmission</v>
      </c>
      <c r="M100" s="1" t="str">
        <f>Raw!M100</f>
        <v>Petrol - Premium ULP</v>
      </c>
      <c r="N100" s="1" t="s">
        <v>6350</v>
      </c>
      <c r="O100" s="1" t="s">
        <v>6373</v>
      </c>
      <c r="P100" s="1" t="s">
        <v>6349</v>
      </c>
      <c r="Q100" s="1" t="s">
        <v>6350</v>
      </c>
      <c r="R100" s="8" t="str">
        <f>IF(Raw!Q100="", "", Raw!Q100)</f>
        <v/>
      </c>
      <c r="S100" s="8">
        <f>IF(Raw!R100="", "", Raw!R100)</f>
        <v>45</v>
      </c>
      <c r="T100" s="1" t="str">
        <f>Raw!S100</f>
        <v>WINERY</v>
      </c>
      <c r="U100" s="1" t="str">
        <f>IF(Raw!T100="", "", Raw!T100)</f>
        <v>WAY</v>
      </c>
      <c r="V100" s="1" t="str">
        <f>IF(Raw!U100="", "", Raw!U100)</f>
        <v xml:space="preserve">HENDERSON </v>
      </c>
      <c r="W100" s="9" t="str">
        <f>IF(Raw!V100="", "", RIGHT("0"&amp;Raw!V100, 4))</f>
        <v>0612</v>
      </c>
      <c r="X100" s="1" t="str">
        <f>IF(Raw!W100="", "", Raw!W100)</f>
        <v xml:space="preserve"> AUCKLAND</v>
      </c>
      <c r="Y100" s="9">
        <f>Raw!Y100</f>
        <v>44</v>
      </c>
      <c r="Z100" s="2">
        <f t="shared" ca="1" si="8"/>
        <v>29193</v>
      </c>
      <c r="AA100" s="1" t="str">
        <f>Raw!Z100</f>
        <v>NEW ZEALAND FULL LICENCE</v>
      </c>
      <c r="AB100" s="9">
        <f t="shared" si="9"/>
        <v>4</v>
      </c>
      <c r="AC100" s="1">
        <v>16</v>
      </c>
      <c r="AD100" s="1" t="str">
        <f>Raw!AA100</f>
        <v>MALE</v>
      </c>
      <c r="AE100" s="1" t="str">
        <f>Raw!AB100</f>
        <v>NO</v>
      </c>
      <c r="AF100" s="1">
        <f>IF(Raw!AE100="", 0, 1)</f>
        <v>0</v>
      </c>
      <c r="AG100" s="1" t="str">
        <f t="shared" si="10"/>
        <v>No</v>
      </c>
      <c r="AH100" s="1" t="str">
        <f t="shared" si="11"/>
        <v>No</v>
      </c>
      <c r="AI100" s="1" t="str">
        <f t="shared" si="12"/>
        <v>No</v>
      </c>
      <c r="AJ100" s="1" t="str">
        <f>IF(Raw!AE100="", "", Raw!AE100)</f>
        <v/>
      </c>
      <c r="AK100" s="2" t="str">
        <f t="shared" ca="1" si="13"/>
        <v/>
      </c>
      <c r="AL100" s="1" t="str">
        <f>IF(Raw!AF100="", "", Raw!AF100)</f>
        <v/>
      </c>
      <c r="AM100" s="1" t="s">
        <v>6350</v>
      </c>
      <c r="AN100" s="1" t="s">
        <v>6350</v>
      </c>
      <c r="AO100" s="1" t="s">
        <v>6349</v>
      </c>
      <c r="AP100" s="1">
        <f>Raw!AH100</f>
        <v>17990</v>
      </c>
      <c r="AQ100" s="1">
        <v>500</v>
      </c>
      <c r="AR100" s="1" t="s">
        <v>6350</v>
      </c>
      <c r="AS100" s="1" t="s">
        <v>6350</v>
      </c>
      <c r="AT100" s="1" t="s">
        <v>6350</v>
      </c>
    </row>
    <row r="101" spans="1:46" ht="12.75" x14ac:dyDescent="0.2">
      <c r="A101" s="1">
        <v>10100</v>
      </c>
      <c r="B101" s="1" t="s">
        <v>2</v>
      </c>
      <c r="C101" s="2">
        <f t="shared" ca="1" si="7"/>
        <v>45264</v>
      </c>
      <c r="D101" s="1" t="str">
        <f>IF(Raw!E101="", "", Raw!E101)</f>
        <v/>
      </c>
      <c r="E101" s="1">
        <f>IF(Raw!F101="", "", Raw!F101)</f>
        <v>2001</v>
      </c>
      <c r="F101" s="1" t="str">
        <f>Raw!G101</f>
        <v>Ford</v>
      </c>
      <c r="G101" s="1" t="str">
        <f>Raw!H101</f>
        <v>Courier</v>
      </c>
      <c r="H101" s="1" t="str">
        <f>IF(Raw!I101="", "", Raw!I101)</f>
        <v>XLX</v>
      </c>
      <c r="I101" s="1" t="str">
        <f>Raw!K101</f>
        <v>Wellside</v>
      </c>
      <c r="J101" s="1" t="str">
        <f>Raw!N101</f>
        <v>Turbo</v>
      </c>
      <c r="K101" s="1">
        <f>IF(Raw!O101="","", Raw!O101)</f>
        <v>2499</v>
      </c>
      <c r="L101" s="1" t="str">
        <f>Raw!L101</f>
        <v>5 Sp Manual</v>
      </c>
      <c r="M101" s="1" t="str">
        <f>Raw!M101</f>
        <v>Diesel</v>
      </c>
      <c r="N101" s="1" t="s">
        <v>6350</v>
      </c>
      <c r="O101" s="1" t="s">
        <v>6373</v>
      </c>
      <c r="P101" s="1" t="s">
        <v>6349</v>
      </c>
      <c r="Q101" s="1" t="s">
        <v>6350</v>
      </c>
      <c r="R101" s="8" t="str">
        <f>IF(Raw!Q101="", "", Raw!Q101)</f>
        <v/>
      </c>
      <c r="S101" s="8">
        <f>IF(Raw!R101="", "", Raw!R101)</f>
        <v>1</v>
      </c>
      <c r="T101" s="1" t="str">
        <f>Raw!S101</f>
        <v>WAKEFIELD</v>
      </c>
      <c r="U101" s="1" t="str">
        <f>IF(Raw!T101="", "", Raw!T101)</f>
        <v>STREET</v>
      </c>
      <c r="V101" s="1" t="str">
        <f>IF(Raw!U101="", "", Raw!U101)</f>
        <v xml:space="preserve">ONEKAWA </v>
      </c>
      <c r="W101" s="9" t="str">
        <f>IF(Raw!V101="", "", RIGHT("0"&amp;Raw!V101, 4))</f>
        <v/>
      </c>
      <c r="X101" s="1" t="str">
        <f>IF(Raw!W101="", "", Raw!W101)</f>
        <v xml:space="preserve"> HAWKE'S BAY</v>
      </c>
      <c r="Y101" s="9">
        <f>Raw!Y101</f>
        <v>32</v>
      </c>
      <c r="Z101" s="2">
        <f t="shared" ca="1" si="8"/>
        <v>33576</v>
      </c>
      <c r="AA101" s="1" t="str">
        <f>Raw!Z101</f>
        <v>NEW ZEALAND FULL LICENCE</v>
      </c>
      <c r="AB101" s="9">
        <f t="shared" si="9"/>
        <v>4</v>
      </c>
      <c r="AC101" s="1">
        <v>16</v>
      </c>
      <c r="AD101" s="1" t="str">
        <f>Raw!AA101</f>
        <v>MALE</v>
      </c>
      <c r="AE101" s="1" t="str">
        <f>Raw!AB101</f>
        <v>YES</v>
      </c>
      <c r="AF101" s="1">
        <f>IF(Raw!AE101="", 0, 1)</f>
        <v>0</v>
      </c>
      <c r="AG101" s="1" t="str">
        <f t="shared" si="10"/>
        <v>No</v>
      </c>
      <c r="AH101" s="1" t="str">
        <f t="shared" si="11"/>
        <v>No</v>
      </c>
      <c r="AI101" s="1" t="str">
        <f t="shared" si="12"/>
        <v>No</v>
      </c>
      <c r="AJ101" s="1" t="str">
        <f>IF(Raw!AE101="", "", Raw!AE101)</f>
        <v/>
      </c>
      <c r="AK101" s="2" t="str">
        <f t="shared" ca="1" si="13"/>
        <v/>
      </c>
      <c r="AL101" s="1" t="str">
        <f>IF(Raw!AF101="", "", Raw!AF101)</f>
        <v/>
      </c>
      <c r="AM101" s="1" t="s">
        <v>6350</v>
      </c>
      <c r="AN101" s="1" t="s">
        <v>6350</v>
      </c>
      <c r="AO101" s="1" t="s">
        <v>6349</v>
      </c>
      <c r="AP101" s="1">
        <f>Raw!AH101</f>
        <v>10070</v>
      </c>
      <c r="AQ101" s="1">
        <v>500</v>
      </c>
      <c r="AR101" s="1" t="s">
        <v>6350</v>
      </c>
      <c r="AS101" s="1" t="s">
        <v>6350</v>
      </c>
      <c r="AT101" s="1" t="s">
        <v>6350</v>
      </c>
    </row>
    <row r="102" spans="1:46" ht="12.75" x14ac:dyDescent="0.2">
      <c r="A102" s="1">
        <v>10101</v>
      </c>
      <c r="B102" s="1" t="s">
        <v>2</v>
      </c>
      <c r="C102" s="2">
        <f t="shared" ca="1" si="7"/>
        <v>45264</v>
      </c>
      <c r="D102" s="1" t="str">
        <f>IF(Raw!E102="", "", Raw!E102)</f>
        <v>gtz266</v>
      </c>
      <c r="E102" s="1">
        <f>IF(Raw!F102="", "", Raw!F102)</f>
        <v>2013</v>
      </c>
      <c r="F102" s="1" t="str">
        <f>Raw!G102</f>
        <v>Ford</v>
      </c>
      <c r="G102" s="1" t="str">
        <f>Raw!H102</f>
        <v>Ranger</v>
      </c>
      <c r="H102" s="1" t="str">
        <f>IF(Raw!I102="", "", Raw!I102)</f>
        <v>XLT</v>
      </c>
      <c r="I102" s="1" t="str">
        <f>Raw!K102</f>
        <v>Wellside</v>
      </c>
      <c r="J102" s="1" t="str">
        <f>Raw!N102</f>
        <v>Turbo Intercooled</v>
      </c>
      <c r="K102" s="1">
        <f>IF(Raw!O102="","", Raw!O102)</f>
        <v>3199</v>
      </c>
      <c r="L102" s="1" t="str">
        <f>Raw!L102</f>
        <v>6 Sp Manual</v>
      </c>
      <c r="M102" s="1" t="str">
        <f>Raw!M102</f>
        <v>Diesel</v>
      </c>
      <c r="N102" s="1" t="s">
        <v>6350</v>
      </c>
      <c r="O102" s="1" t="s">
        <v>6373</v>
      </c>
      <c r="P102" s="1" t="s">
        <v>6349</v>
      </c>
      <c r="Q102" s="1" t="s">
        <v>6350</v>
      </c>
      <c r="R102" s="8" t="str">
        <f>IF(Raw!Q102="", "", Raw!Q102)</f>
        <v/>
      </c>
      <c r="S102" s="8">
        <f>IF(Raw!R102="", "", Raw!R102)</f>
        <v>128</v>
      </c>
      <c r="T102" s="1" t="str">
        <f>Raw!S102</f>
        <v>PERIA</v>
      </c>
      <c r="U102" s="1" t="str">
        <f>IF(Raw!T102="", "", Raw!T102)</f>
        <v>ROAD</v>
      </c>
      <c r="V102" s="1" t="str">
        <f>IF(Raw!U102="", "", Raw!U102)</f>
        <v xml:space="preserve">MATAMATA </v>
      </c>
      <c r="W102" s="9" t="str">
        <f>IF(Raw!V102="", "", RIGHT("0"&amp;Raw!V102, 4))</f>
        <v>3472</v>
      </c>
      <c r="X102" s="1" t="str">
        <f>IF(Raw!W102="", "", Raw!W102)</f>
        <v xml:space="preserve"> WAIKATO</v>
      </c>
      <c r="Y102" s="9">
        <f>Raw!Y102</f>
        <v>49</v>
      </c>
      <c r="Z102" s="2">
        <f t="shared" ca="1" si="8"/>
        <v>27367</v>
      </c>
      <c r="AA102" s="1" t="str">
        <f>Raw!Z102</f>
        <v>NEW ZEALAND FULL LICENCE</v>
      </c>
      <c r="AB102" s="9">
        <f t="shared" si="9"/>
        <v>4</v>
      </c>
      <c r="AC102" s="1">
        <v>16</v>
      </c>
      <c r="AD102" s="1" t="str">
        <f>Raw!AA102</f>
        <v>FEMALE</v>
      </c>
      <c r="AE102" s="1" t="str">
        <f>Raw!AB102</f>
        <v>NO</v>
      </c>
      <c r="AF102" s="1">
        <f>IF(Raw!AE102="", 0, 1)</f>
        <v>0</v>
      </c>
      <c r="AG102" s="1" t="str">
        <f t="shared" si="10"/>
        <v>No</v>
      </c>
      <c r="AH102" s="1" t="str">
        <f t="shared" si="11"/>
        <v>No</v>
      </c>
      <c r="AI102" s="1" t="str">
        <f t="shared" si="12"/>
        <v>No</v>
      </c>
      <c r="AJ102" s="1" t="str">
        <f>IF(Raw!AE102="", "", Raw!AE102)</f>
        <v/>
      </c>
      <c r="AK102" s="2" t="str">
        <f t="shared" ca="1" si="13"/>
        <v/>
      </c>
      <c r="AL102" s="1" t="str">
        <f>IF(Raw!AF102="", "", Raw!AF102)</f>
        <v/>
      </c>
      <c r="AM102" s="1" t="s">
        <v>6350</v>
      </c>
      <c r="AN102" s="1" t="s">
        <v>6350</v>
      </c>
      <c r="AO102" s="1" t="s">
        <v>6349</v>
      </c>
      <c r="AP102" s="1">
        <f>Raw!AH102</f>
        <v>30060</v>
      </c>
      <c r="AQ102" s="1">
        <v>500</v>
      </c>
      <c r="AR102" s="1" t="s">
        <v>6350</v>
      </c>
      <c r="AS102" s="1" t="s">
        <v>6350</v>
      </c>
      <c r="AT102" s="1" t="s">
        <v>6350</v>
      </c>
    </row>
    <row r="103" spans="1:46" ht="12.75" x14ac:dyDescent="0.2">
      <c r="A103" s="1">
        <v>10102</v>
      </c>
      <c r="B103" s="1" t="s">
        <v>2</v>
      </c>
      <c r="C103" s="2">
        <f t="shared" ca="1" si="7"/>
        <v>45264</v>
      </c>
      <c r="D103" s="1" t="str">
        <f>IF(Raw!E103="", "", Raw!E103)</f>
        <v>khh119</v>
      </c>
      <c r="E103" s="1">
        <f>IF(Raw!F103="", "", Raw!F103)</f>
        <v>2005</v>
      </c>
      <c r="F103" s="1" t="str">
        <f>Raw!G103</f>
        <v>Nissan</v>
      </c>
      <c r="G103" s="1" t="str">
        <f>Raw!H103</f>
        <v>Note</v>
      </c>
      <c r="H103" s="1" t="str">
        <f>IF(Raw!I103="", "", Raw!I103)</f>
        <v/>
      </c>
      <c r="I103" s="1" t="str">
        <f>Raw!K103</f>
        <v>Hatchback</v>
      </c>
      <c r="J103" s="1" t="str">
        <f>Raw!N103</f>
        <v>Aspirated</v>
      </c>
      <c r="K103" s="1">
        <f>IF(Raw!O103="","", Raw!O103)</f>
        <v>1498</v>
      </c>
      <c r="L103" s="1" t="str">
        <f>Raw!L103</f>
        <v>Constantly Variable Transmission</v>
      </c>
      <c r="M103" s="1" t="str">
        <f>Raw!M103</f>
        <v>Petrol - Unleaded ULP</v>
      </c>
      <c r="N103" s="1" t="s">
        <v>6350</v>
      </c>
      <c r="O103" s="1" t="s">
        <v>6373</v>
      </c>
      <c r="P103" s="1" t="s">
        <v>6349</v>
      </c>
      <c r="Q103" s="1" t="s">
        <v>6350</v>
      </c>
      <c r="R103" s="8" t="str">
        <f>IF(Raw!Q103="", "", Raw!Q103)</f>
        <v>A</v>
      </c>
      <c r="S103" s="8">
        <f>IF(Raw!R103="", "", Raw!R103)</f>
        <v>54</v>
      </c>
      <c r="T103" s="1" t="str">
        <f>Raw!S103</f>
        <v>GIFFORD</v>
      </c>
      <c r="U103" s="1" t="str">
        <f>IF(Raw!T103="", "", Raw!T103)</f>
        <v>AVENUE</v>
      </c>
      <c r="V103" s="1" t="str">
        <f>IF(Raw!U103="", "", Raw!U103)</f>
        <v xml:space="preserve">MOUNT ROSKILL </v>
      </c>
      <c r="W103" s="9" t="str">
        <f>IF(Raw!V103="", "", RIGHT("0"&amp;Raw!V103, 4))</f>
        <v/>
      </c>
      <c r="X103" s="1" t="str">
        <f>IF(Raw!W103="", "", Raw!W103)</f>
        <v xml:space="preserve"> AUCKLAND</v>
      </c>
      <c r="Y103" s="9">
        <f>Raw!Y103</f>
        <v>29</v>
      </c>
      <c r="Z103" s="2">
        <f t="shared" ca="1" si="8"/>
        <v>34672</v>
      </c>
      <c r="AA103" s="1" t="str">
        <f>Raw!Z103</f>
        <v>INTERNATIONAL LICENCE</v>
      </c>
      <c r="AB103" s="9">
        <f t="shared" si="9"/>
        <v>4</v>
      </c>
      <c r="AC103" s="1">
        <v>16</v>
      </c>
      <c r="AD103" s="1" t="str">
        <f>Raw!AA103</f>
        <v>FEMALE</v>
      </c>
      <c r="AE103" s="1" t="str">
        <f>Raw!AB103</f>
        <v>NO</v>
      </c>
      <c r="AF103" s="1">
        <f>IF(Raw!AE103="", 0, 1)</f>
        <v>0</v>
      </c>
      <c r="AG103" s="1" t="str">
        <f t="shared" si="10"/>
        <v>No</v>
      </c>
      <c r="AH103" s="1" t="str">
        <f t="shared" si="11"/>
        <v>No</v>
      </c>
      <c r="AI103" s="1" t="str">
        <f t="shared" si="12"/>
        <v>No</v>
      </c>
      <c r="AJ103" s="1" t="str">
        <f>IF(Raw!AE103="", "", Raw!AE103)</f>
        <v/>
      </c>
      <c r="AK103" s="2" t="str">
        <f t="shared" ca="1" si="13"/>
        <v/>
      </c>
      <c r="AL103" s="1" t="str">
        <f>IF(Raw!AF103="", "", Raw!AF103)</f>
        <v/>
      </c>
      <c r="AM103" s="1" t="s">
        <v>6350</v>
      </c>
      <c r="AN103" s="1" t="s">
        <v>6350</v>
      </c>
      <c r="AO103" s="1" t="s">
        <v>6349</v>
      </c>
      <c r="AP103" s="1">
        <f>Raw!AH103</f>
        <v>5200</v>
      </c>
      <c r="AQ103" s="1">
        <v>500</v>
      </c>
      <c r="AR103" s="1" t="s">
        <v>6350</v>
      </c>
      <c r="AS103" s="1" t="s">
        <v>6350</v>
      </c>
      <c r="AT103" s="1" t="s">
        <v>6350</v>
      </c>
    </row>
    <row r="104" spans="1:46" ht="12.75" x14ac:dyDescent="0.2">
      <c r="A104" s="1">
        <v>10103</v>
      </c>
      <c r="B104" s="1" t="s">
        <v>2</v>
      </c>
      <c r="C104" s="2">
        <f t="shared" ca="1" si="7"/>
        <v>45264</v>
      </c>
      <c r="D104" s="1" t="str">
        <f>IF(Raw!E104="", "", Raw!E104)</f>
        <v>jjg83</v>
      </c>
      <c r="E104" s="1">
        <f>IF(Raw!F104="", "", Raw!F104)</f>
        <v>2015</v>
      </c>
      <c r="F104" s="1" t="str">
        <f>Raw!G104</f>
        <v>Ford</v>
      </c>
      <c r="G104" s="1" t="str">
        <f>Raw!H104</f>
        <v>Mondeo</v>
      </c>
      <c r="H104" s="1" t="str">
        <f>IF(Raw!I104="", "", Raw!I104)</f>
        <v>Trend</v>
      </c>
      <c r="I104" s="1" t="str">
        <f>Raw!K104</f>
        <v>Hatchback</v>
      </c>
      <c r="J104" s="1" t="str">
        <f>Raw!N104</f>
        <v>Turbo Intercooled</v>
      </c>
      <c r="K104" s="1">
        <f>IF(Raw!O104="","", Raw!O104)</f>
        <v>1997</v>
      </c>
      <c r="L104" s="1" t="str">
        <f>Raw!L104</f>
        <v>6 Sp Seq. Manual Auto-Dual Clutch</v>
      </c>
      <c r="M104" s="1" t="str">
        <f>Raw!M104</f>
        <v>Diesel</v>
      </c>
      <c r="N104" s="1" t="s">
        <v>6350</v>
      </c>
      <c r="O104" s="1" t="s">
        <v>6373</v>
      </c>
      <c r="P104" s="1" t="s">
        <v>6349</v>
      </c>
      <c r="Q104" s="1" t="s">
        <v>6350</v>
      </c>
      <c r="R104" s="8" t="str">
        <f>IF(Raw!Q104="", "", Raw!Q104)</f>
        <v/>
      </c>
      <c r="S104" s="8">
        <f>IF(Raw!R104="", "", Raw!R104)</f>
        <v>8</v>
      </c>
      <c r="T104" s="1" t="str">
        <f>Raw!S104</f>
        <v>WHITU</v>
      </c>
      <c r="U104" s="1" t="str">
        <f>IF(Raw!T104="", "", Raw!T104)</f>
        <v>STREET</v>
      </c>
      <c r="V104" s="1" t="str">
        <f>IF(Raw!U104="", "", Raw!U104)</f>
        <v xml:space="preserve">KHANDALLAH </v>
      </c>
      <c r="W104" s="9" t="str">
        <f>IF(Raw!V104="", "", RIGHT("0"&amp;Raw!V104, 4))</f>
        <v>6035</v>
      </c>
      <c r="X104" s="1" t="str">
        <f>IF(Raw!W104="", "", Raw!W104)</f>
        <v xml:space="preserve"> WELLINGTON</v>
      </c>
      <c r="Y104" s="9">
        <f>Raw!Y104</f>
        <v>43</v>
      </c>
      <c r="Z104" s="2">
        <f t="shared" ca="1" si="8"/>
        <v>29559</v>
      </c>
      <c r="AA104" s="1" t="str">
        <f>Raw!Z104</f>
        <v>NEW ZEALAND FULL LICENCE</v>
      </c>
      <c r="AB104" s="9">
        <f t="shared" si="9"/>
        <v>4</v>
      </c>
      <c r="AC104" s="1">
        <v>16</v>
      </c>
      <c r="AD104" s="1" t="str">
        <f>Raw!AA104</f>
        <v>FEMALE</v>
      </c>
      <c r="AE104" s="1" t="str">
        <f>Raw!AB104</f>
        <v>NO</v>
      </c>
      <c r="AF104" s="1">
        <f>IF(Raw!AE104="", 0, 1)</f>
        <v>1</v>
      </c>
      <c r="AG104" s="1" t="str">
        <f t="shared" si="10"/>
        <v>No</v>
      </c>
      <c r="AH104" s="1" t="str">
        <f t="shared" si="11"/>
        <v>Yes</v>
      </c>
      <c r="AI104" s="1" t="str">
        <f t="shared" si="12"/>
        <v>Yes</v>
      </c>
      <c r="AJ104" s="1">
        <f>IF(Raw!AE104="", "", Raw!AE104)</f>
        <v>25</v>
      </c>
      <c r="AK104" s="2">
        <f t="shared" ca="1" si="13"/>
        <v>44530</v>
      </c>
      <c r="AL104" s="1" t="str">
        <f>IF(Raw!AF104="", "", Raw!AF104)</f>
        <v>Not at fault - other vehicle involved</v>
      </c>
      <c r="AM104" s="1" t="s">
        <v>6350</v>
      </c>
      <c r="AN104" s="1" t="s">
        <v>6350</v>
      </c>
      <c r="AO104" s="1" t="s">
        <v>6349</v>
      </c>
      <c r="AP104" s="1">
        <f>Raw!AH104</f>
        <v>33250</v>
      </c>
      <c r="AQ104" s="1">
        <v>500</v>
      </c>
      <c r="AR104" s="1" t="s">
        <v>6350</v>
      </c>
      <c r="AS104" s="1" t="s">
        <v>6350</v>
      </c>
      <c r="AT104" s="1" t="s">
        <v>6350</v>
      </c>
    </row>
    <row r="105" spans="1:46" ht="12.75" x14ac:dyDescent="0.2">
      <c r="A105" s="1">
        <v>10104</v>
      </c>
      <c r="B105" s="1" t="s">
        <v>2</v>
      </c>
      <c r="C105" s="2">
        <f t="shared" ca="1" si="7"/>
        <v>45264</v>
      </c>
      <c r="D105" s="1" t="str">
        <f>IF(Raw!E105="", "", Raw!E105)</f>
        <v/>
      </c>
      <c r="E105" s="1">
        <f>IF(Raw!F105="", "", Raw!F105)</f>
        <v>2017</v>
      </c>
      <c r="F105" s="1" t="str">
        <f>Raw!G105</f>
        <v>Toyota</v>
      </c>
      <c r="G105" s="1" t="str">
        <f>Raw!H105</f>
        <v>RAV4</v>
      </c>
      <c r="H105" s="1" t="str">
        <f>IF(Raw!I105="", "", Raw!I105)</f>
        <v>Limited</v>
      </c>
      <c r="I105" s="1" t="str">
        <f>Raw!K105</f>
        <v>Wagon</v>
      </c>
      <c r="J105" s="1" t="str">
        <f>Raw!N105</f>
        <v>Aspirated</v>
      </c>
      <c r="K105" s="1">
        <f>IF(Raw!O105="","", Raw!O105)</f>
        <v>2494</v>
      </c>
      <c r="L105" s="1" t="str">
        <f>Raw!L105</f>
        <v>6 SP Sports Automatic</v>
      </c>
      <c r="M105" s="1" t="str">
        <f>Raw!M105</f>
        <v>Petrol - Unleaded ULP</v>
      </c>
      <c r="N105" s="1" t="s">
        <v>6350</v>
      </c>
      <c r="O105" s="1" t="s">
        <v>6373</v>
      </c>
      <c r="P105" s="1" t="s">
        <v>6349</v>
      </c>
      <c r="Q105" s="1" t="s">
        <v>6350</v>
      </c>
      <c r="R105" s="8" t="str">
        <f>IF(Raw!Q105="", "", Raw!Q105)</f>
        <v/>
      </c>
      <c r="S105" s="8">
        <f>IF(Raw!R105="", "", Raw!R105)</f>
        <v>407</v>
      </c>
      <c r="T105" s="1" t="str">
        <f>Raw!S105</f>
        <v>MASSEY</v>
      </c>
      <c r="U105" s="1" t="str">
        <f>IF(Raw!T105="", "", Raw!T105)</f>
        <v>ROAD</v>
      </c>
      <c r="V105" s="1" t="str">
        <f>IF(Raw!U105="", "", Raw!U105)</f>
        <v xml:space="preserve">MANGERE </v>
      </c>
      <c r="W105" s="9" t="str">
        <f>IF(Raw!V105="", "", RIGHT("0"&amp;Raw!V105, 4))</f>
        <v>2024</v>
      </c>
      <c r="X105" s="1" t="str">
        <f>IF(Raw!W105="", "", Raw!W105)</f>
        <v xml:space="preserve"> AUCKLAND</v>
      </c>
      <c r="Y105" s="9">
        <f>Raw!Y105</f>
        <v>40</v>
      </c>
      <c r="Z105" s="2">
        <f t="shared" ca="1" si="8"/>
        <v>30654</v>
      </c>
      <c r="AA105" s="1" t="str">
        <f>Raw!Z105</f>
        <v>NEW ZEALAND FULL LICENCE</v>
      </c>
      <c r="AB105" s="9">
        <f t="shared" si="9"/>
        <v>4</v>
      </c>
      <c r="AC105" s="1">
        <v>16</v>
      </c>
      <c r="AD105" s="1" t="str">
        <f>Raw!AA105</f>
        <v>FEMALE</v>
      </c>
      <c r="AE105" s="1" t="str">
        <f>Raw!AB105</f>
        <v>YES</v>
      </c>
      <c r="AF105" s="1">
        <f>IF(Raw!AE105="", 0, 1)</f>
        <v>0</v>
      </c>
      <c r="AG105" s="1" t="str">
        <f t="shared" si="10"/>
        <v>No</v>
      </c>
      <c r="AH105" s="1" t="str">
        <f t="shared" si="11"/>
        <v>No</v>
      </c>
      <c r="AI105" s="1" t="str">
        <f t="shared" si="12"/>
        <v>No</v>
      </c>
      <c r="AJ105" s="1" t="str">
        <f>IF(Raw!AE105="", "", Raw!AE105)</f>
        <v/>
      </c>
      <c r="AK105" s="2" t="str">
        <f t="shared" ca="1" si="13"/>
        <v/>
      </c>
      <c r="AL105" s="1" t="str">
        <f>IF(Raw!AF105="", "", Raw!AF105)</f>
        <v/>
      </c>
      <c r="AM105" s="1" t="s">
        <v>6350</v>
      </c>
      <c r="AN105" s="1" t="s">
        <v>6350</v>
      </c>
      <c r="AO105" s="1" t="s">
        <v>6349</v>
      </c>
      <c r="AP105" s="1">
        <f>Raw!AH105</f>
        <v>59690</v>
      </c>
      <c r="AQ105" s="1">
        <v>500</v>
      </c>
      <c r="AR105" s="1" t="s">
        <v>6350</v>
      </c>
      <c r="AS105" s="1" t="s">
        <v>6350</v>
      </c>
      <c r="AT105" s="1" t="s">
        <v>6350</v>
      </c>
    </row>
    <row r="106" spans="1:46" ht="12.75" x14ac:dyDescent="0.2">
      <c r="A106" s="1">
        <v>10105</v>
      </c>
      <c r="B106" s="1" t="s">
        <v>2</v>
      </c>
      <c r="C106" s="2">
        <f t="shared" ca="1" si="7"/>
        <v>45264</v>
      </c>
      <c r="D106" s="1" t="str">
        <f>IF(Raw!E106="", "", Raw!E106)</f>
        <v>bee956</v>
      </c>
      <c r="E106" s="1">
        <f>IF(Raw!F106="", "", Raw!F106)</f>
        <v>1994</v>
      </c>
      <c r="F106" s="1" t="str">
        <f>Raw!G106</f>
        <v>Toyota</v>
      </c>
      <c r="G106" s="1" t="str">
        <f>Raw!H106</f>
        <v>Hiace</v>
      </c>
      <c r="H106" s="1" t="str">
        <f>IF(Raw!I106="", "", Raw!I106)</f>
        <v>Custom</v>
      </c>
      <c r="I106" s="1" t="str">
        <f>Raw!K106</f>
        <v>Van</v>
      </c>
      <c r="J106" s="1" t="str">
        <f>Raw!N106</f>
        <v>Aspirated</v>
      </c>
      <c r="K106" s="1">
        <f>IF(Raw!O106="","", Raw!O106)</f>
        <v>1998</v>
      </c>
      <c r="L106" s="1" t="str">
        <f>Raw!L106</f>
        <v>5 Sp Manual</v>
      </c>
      <c r="M106" s="1" t="str">
        <f>Raw!M106</f>
        <v>Petrol</v>
      </c>
      <c r="N106" s="1" t="s">
        <v>6350</v>
      </c>
      <c r="O106" s="1" t="s">
        <v>6373</v>
      </c>
      <c r="P106" s="1" t="s">
        <v>6349</v>
      </c>
      <c r="Q106" s="1" t="s">
        <v>6350</v>
      </c>
      <c r="R106" s="8" t="str">
        <f>IF(Raw!Q106="", "", Raw!Q106)</f>
        <v>B</v>
      </c>
      <c r="S106" s="8">
        <f>IF(Raw!R106="", "", Raw!R106)</f>
        <v>41</v>
      </c>
      <c r="T106" s="1" t="str">
        <f>Raw!S106</f>
        <v>ASHWOOD</v>
      </c>
      <c r="U106" s="1" t="str">
        <f>IF(Raw!T106="", "", Raw!T106)</f>
        <v>STREET</v>
      </c>
      <c r="V106" s="1" t="str">
        <f>IF(Raw!U106="", "", Raw!U106)</f>
        <v xml:space="preserve">PARKLANDS </v>
      </c>
      <c r="W106" s="9" t="str">
        <f>IF(Raw!V106="", "", RIGHT("0"&amp;Raw!V106, 4))</f>
        <v/>
      </c>
      <c r="X106" s="1" t="str">
        <f>IF(Raw!W106="", "", Raw!W106)</f>
        <v xml:space="preserve"> CANTERBURY</v>
      </c>
      <c r="Y106" s="9">
        <f>Raw!Y106</f>
        <v>22</v>
      </c>
      <c r="Z106" s="2">
        <f t="shared" ca="1" si="8"/>
        <v>37229</v>
      </c>
      <c r="AA106" s="1" t="str">
        <f>Raw!Z106</f>
        <v>NEW ZEALAND FULL LICENCE</v>
      </c>
      <c r="AB106" s="9">
        <f t="shared" si="9"/>
        <v>4</v>
      </c>
      <c r="AC106" s="1">
        <v>16</v>
      </c>
      <c r="AD106" s="1" t="str">
        <f>Raw!AA106</f>
        <v>MALE</v>
      </c>
      <c r="AE106" s="1" t="str">
        <f>Raw!AB106</f>
        <v>NO</v>
      </c>
      <c r="AF106" s="1">
        <f>IF(Raw!AE106="", 0, 1)</f>
        <v>0</v>
      </c>
      <c r="AG106" s="1" t="str">
        <f t="shared" si="10"/>
        <v>No</v>
      </c>
      <c r="AH106" s="1" t="str">
        <f t="shared" si="11"/>
        <v>No</v>
      </c>
      <c r="AI106" s="1" t="str">
        <f t="shared" si="12"/>
        <v>No</v>
      </c>
      <c r="AJ106" s="1" t="str">
        <f>IF(Raw!AE106="", "", Raw!AE106)</f>
        <v/>
      </c>
      <c r="AK106" s="2" t="str">
        <f t="shared" ca="1" si="13"/>
        <v/>
      </c>
      <c r="AL106" s="1" t="str">
        <f>IF(Raw!AF106="", "", Raw!AF106)</f>
        <v/>
      </c>
      <c r="AM106" s="1" t="s">
        <v>6350</v>
      </c>
      <c r="AN106" s="1" t="s">
        <v>6350</v>
      </c>
      <c r="AO106" s="1" t="s">
        <v>6349</v>
      </c>
      <c r="AP106" s="1">
        <f>Raw!AH106</f>
        <v>4250</v>
      </c>
      <c r="AQ106" s="1">
        <v>500</v>
      </c>
      <c r="AR106" s="1" t="s">
        <v>6350</v>
      </c>
      <c r="AS106" s="1" t="s">
        <v>6350</v>
      </c>
      <c r="AT106" s="1" t="s">
        <v>6350</v>
      </c>
    </row>
    <row r="107" spans="1:46" ht="12.75" x14ac:dyDescent="0.2">
      <c r="A107" s="1">
        <v>10106</v>
      </c>
      <c r="B107" s="1" t="s">
        <v>2</v>
      </c>
      <c r="C107" s="2">
        <f t="shared" ca="1" si="7"/>
        <v>45264</v>
      </c>
      <c r="D107" s="1" t="str">
        <f>IF(Raw!E107="", "", Raw!E107)</f>
        <v/>
      </c>
      <c r="E107" s="1">
        <f>IF(Raw!F107="", "", Raw!F107)</f>
        <v>1988</v>
      </c>
      <c r="F107" s="1" t="str">
        <f>Raw!G107</f>
        <v>Ford</v>
      </c>
      <c r="G107" s="1" t="str">
        <f>Raw!H107</f>
        <v>Laser</v>
      </c>
      <c r="H107" s="1" t="str">
        <f>IF(Raw!I107="", "", Raw!I107)</f>
        <v>Ghia</v>
      </c>
      <c r="I107" s="1" t="str">
        <f>Raw!K107</f>
        <v>Sedan</v>
      </c>
      <c r="J107" s="1" t="str">
        <f>Raw!N107</f>
        <v>Aspirated</v>
      </c>
      <c r="K107" s="1">
        <f>IF(Raw!O107="","", Raw!O107)</f>
        <v>1490</v>
      </c>
      <c r="L107" s="1" t="str">
        <f>Raw!L107</f>
        <v>3 Sp Automatic</v>
      </c>
      <c r="M107" s="1" t="str">
        <f>Raw!M107</f>
        <v>Petrol</v>
      </c>
      <c r="N107" s="1" t="s">
        <v>6350</v>
      </c>
      <c r="O107" s="1" t="s">
        <v>6373</v>
      </c>
      <c r="P107" s="1" t="s">
        <v>6349</v>
      </c>
      <c r="Q107" s="1" t="s">
        <v>6350</v>
      </c>
      <c r="R107" s="8" t="str">
        <f>IF(Raw!Q107="", "", Raw!Q107)</f>
        <v/>
      </c>
      <c r="S107" s="8">
        <f>IF(Raw!R107="", "", Raw!R107)</f>
        <v>3</v>
      </c>
      <c r="T107" s="1" t="str">
        <f>Raw!S107</f>
        <v>FATHOM</v>
      </c>
      <c r="U107" s="1" t="str">
        <f>IF(Raw!T107="", "", Raw!T107)</f>
        <v>LANE</v>
      </c>
      <c r="V107" s="1" t="str">
        <f>IF(Raw!U107="", "", Raw!U107)</f>
        <v xml:space="preserve">WHITBY </v>
      </c>
      <c r="W107" s="9" t="str">
        <f>IF(Raw!V107="", "", RIGHT("0"&amp;Raw!V107, 4))</f>
        <v/>
      </c>
      <c r="X107" s="1" t="str">
        <f>IF(Raw!W107="", "", Raw!W107)</f>
        <v xml:space="preserve"> WELLINGTON</v>
      </c>
      <c r="Y107" s="9">
        <f>Raw!Y107</f>
        <v>21</v>
      </c>
      <c r="Z107" s="2">
        <f t="shared" ca="1" si="8"/>
        <v>37594</v>
      </c>
      <c r="AA107" s="1" t="str">
        <f>Raw!Z107</f>
        <v>NEW ZEALAND FULL LICENCE</v>
      </c>
      <c r="AB107" s="9">
        <f t="shared" si="9"/>
        <v>4</v>
      </c>
      <c r="AC107" s="1">
        <v>16</v>
      </c>
      <c r="AD107" s="1" t="str">
        <f>Raw!AA107</f>
        <v>FEMALE</v>
      </c>
      <c r="AE107" s="1" t="str">
        <f>Raw!AB107</f>
        <v>NO</v>
      </c>
      <c r="AF107" s="1">
        <f>IF(Raw!AE107="", 0, 1)</f>
        <v>0</v>
      </c>
      <c r="AG107" s="1" t="str">
        <f t="shared" si="10"/>
        <v>No</v>
      </c>
      <c r="AH107" s="1" t="str">
        <f t="shared" si="11"/>
        <v>No</v>
      </c>
      <c r="AI107" s="1" t="str">
        <f t="shared" si="12"/>
        <v>No</v>
      </c>
      <c r="AJ107" s="1" t="str">
        <f>IF(Raw!AE107="", "", Raw!AE107)</f>
        <v/>
      </c>
      <c r="AK107" s="2" t="str">
        <f t="shared" ca="1" si="13"/>
        <v/>
      </c>
      <c r="AL107" s="1" t="str">
        <f>IF(Raw!AF107="", "", Raw!AF107)</f>
        <v/>
      </c>
      <c r="AM107" s="1" t="s">
        <v>6350</v>
      </c>
      <c r="AN107" s="1" t="s">
        <v>6350</v>
      </c>
      <c r="AO107" s="1" t="s">
        <v>6349</v>
      </c>
      <c r="AP107" s="1">
        <f>Raw!AH107</f>
        <v>991</v>
      </c>
      <c r="AQ107" s="1">
        <v>500</v>
      </c>
      <c r="AR107" s="1" t="s">
        <v>6350</v>
      </c>
      <c r="AS107" s="1" t="s">
        <v>6350</v>
      </c>
      <c r="AT107" s="1" t="s">
        <v>6350</v>
      </c>
    </row>
    <row r="108" spans="1:46" ht="12.75" x14ac:dyDescent="0.2">
      <c r="A108" s="1">
        <v>10107</v>
      </c>
      <c r="B108" s="1" t="s">
        <v>2</v>
      </c>
      <c r="C108" s="2">
        <f t="shared" ca="1" si="7"/>
        <v>45264</v>
      </c>
      <c r="D108" s="1" t="str">
        <f>IF(Raw!E108="", "", Raw!E108)</f>
        <v>ti8704</v>
      </c>
      <c r="E108" s="1">
        <f>IF(Raw!F108="", "", Raw!F108)</f>
        <v>1994</v>
      </c>
      <c r="F108" s="1" t="str">
        <f>Raw!G108</f>
        <v>Ford</v>
      </c>
      <c r="G108" s="1" t="str">
        <f>Raw!H108</f>
        <v>Falcon</v>
      </c>
      <c r="H108" s="1" t="str">
        <f>IF(Raw!I108="", "", Raw!I108)</f>
        <v>GLi</v>
      </c>
      <c r="I108" s="1" t="str">
        <f>Raw!K108</f>
        <v>Utility</v>
      </c>
      <c r="J108" s="1" t="str">
        <f>Raw!N108</f>
        <v>Aspirated</v>
      </c>
      <c r="K108" s="1">
        <f>IF(Raw!O108="","", Raw!O108)</f>
        <v>3984</v>
      </c>
      <c r="L108" s="1" t="str">
        <f>Raw!L108</f>
        <v>5 Sp Manual</v>
      </c>
      <c r="M108" s="1" t="str">
        <f>Raw!M108</f>
        <v>Petrol</v>
      </c>
      <c r="N108" s="1" t="s">
        <v>6350</v>
      </c>
      <c r="O108" s="1" t="s">
        <v>6373</v>
      </c>
      <c r="P108" s="1" t="s">
        <v>6349</v>
      </c>
      <c r="Q108" s="1" t="s">
        <v>6350</v>
      </c>
      <c r="R108" s="8" t="str">
        <f>IF(Raw!Q108="", "", Raw!Q108)</f>
        <v/>
      </c>
      <c r="S108" s="8">
        <f>IF(Raw!R108="", "", Raw!R108)</f>
        <v>86</v>
      </c>
      <c r="T108" s="1" t="str">
        <f>Raw!S108</f>
        <v>HISKENS</v>
      </c>
      <c r="U108" s="1" t="str">
        <f>IF(Raw!T108="", "", Raw!T108)</f>
        <v>PLACE</v>
      </c>
      <c r="V108" s="1" t="str">
        <f>IF(Raw!U108="", "", Raw!U108)</f>
        <v xml:space="preserve">TE AWAMUTU </v>
      </c>
      <c r="W108" s="9" t="str">
        <f>IF(Raw!V108="", "", RIGHT("0"&amp;Raw!V108, 4))</f>
        <v>3800</v>
      </c>
      <c r="X108" s="1" t="str">
        <f>IF(Raw!W108="", "", Raw!W108)</f>
        <v xml:space="preserve"> WAIKATO</v>
      </c>
      <c r="Y108" s="9">
        <f>Raw!Y108</f>
        <v>48</v>
      </c>
      <c r="Z108" s="2">
        <f t="shared" ca="1" si="8"/>
        <v>27732</v>
      </c>
      <c r="AA108" s="1" t="str">
        <f>Raw!Z108</f>
        <v>NEW ZEALAND FULL LICENCE</v>
      </c>
      <c r="AB108" s="9">
        <f t="shared" si="9"/>
        <v>4</v>
      </c>
      <c r="AC108" s="1">
        <v>16</v>
      </c>
      <c r="AD108" s="1" t="str">
        <f>Raw!AA108</f>
        <v>MALE</v>
      </c>
      <c r="AE108" s="1" t="str">
        <f>Raw!AB108</f>
        <v>NO</v>
      </c>
      <c r="AF108" s="1">
        <f>IF(Raw!AE108="", 0, 1)</f>
        <v>0</v>
      </c>
      <c r="AG108" s="1" t="str">
        <f t="shared" si="10"/>
        <v>No</v>
      </c>
      <c r="AH108" s="1" t="str">
        <f t="shared" si="11"/>
        <v>No</v>
      </c>
      <c r="AI108" s="1" t="str">
        <f t="shared" si="12"/>
        <v>No</v>
      </c>
      <c r="AJ108" s="1" t="str">
        <f>IF(Raw!AE108="", "", Raw!AE108)</f>
        <v/>
      </c>
      <c r="AK108" s="2" t="str">
        <f t="shared" ca="1" si="13"/>
        <v/>
      </c>
      <c r="AL108" s="1" t="str">
        <f>IF(Raw!AF108="", "", Raw!AF108)</f>
        <v/>
      </c>
      <c r="AM108" s="1" t="s">
        <v>6350</v>
      </c>
      <c r="AN108" s="1" t="s">
        <v>6350</v>
      </c>
      <c r="AO108" s="1" t="s">
        <v>6349</v>
      </c>
      <c r="AP108" s="1">
        <f>Raw!AH108</f>
        <v>2630</v>
      </c>
      <c r="AQ108" s="1">
        <v>500</v>
      </c>
      <c r="AR108" s="1" t="s">
        <v>6350</v>
      </c>
      <c r="AS108" s="1" t="s">
        <v>6350</v>
      </c>
      <c r="AT108" s="1" t="s">
        <v>6350</v>
      </c>
    </row>
    <row r="109" spans="1:46" ht="12.75" x14ac:dyDescent="0.2">
      <c r="A109" s="1">
        <v>10108</v>
      </c>
      <c r="B109" s="1" t="s">
        <v>2</v>
      </c>
      <c r="C109" s="2">
        <f t="shared" ca="1" si="7"/>
        <v>45264</v>
      </c>
      <c r="D109" s="1" t="str">
        <f>IF(Raw!E109="", "", Raw!E109)</f>
        <v/>
      </c>
      <c r="E109" s="1">
        <f>IF(Raw!F109="", "", Raw!F109)</f>
        <v>2008</v>
      </c>
      <c r="F109" s="1" t="str">
        <f>Raw!G109</f>
        <v>Suzuki</v>
      </c>
      <c r="G109" s="1" t="str">
        <f>Raw!H109</f>
        <v>Swift</v>
      </c>
      <c r="H109" s="1" t="str">
        <f>IF(Raw!I109="", "", Raw!I109)</f>
        <v>XG</v>
      </c>
      <c r="I109" s="1" t="str">
        <f>Raw!K109</f>
        <v>Hatchback</v>
      </c>
      <c r="J109" s="1" t="str">
        <f>Raw!N109</f>
        <v>Aspirated</v>
      </c>
      <c r="K109" s="1">
        <f>IF(Raw!O109="","", Raw!O109)</f>
        <v>1328</v>
      </c>
      <c r="L109" s="1" t="str">
        <f>Raw!L109</f>
        <v>5 SP Manual</v>
      </c>
      <c r="M109" s="1" t="str">
        <f>Raw!M109</f>
        <v>Petrol - Unleaded ULP</v>
      </c>
      <c r="N109" s="1" t="s">
        <v>6350</v>
      </c>
      <c r="O109" s="1" t="s">
        <v>6373</v>
      </c>
      <c r="P109" s="1" t="s">
        <v>6349</v>
      </c>
      <c r="Q109" s="1" t="s">
        <v>6350</v>
      </c>
      <c r="R109" s="8" t="str">
        <f>IF(Raw!Q109="", "", Raw!Q109)</f>
        <v/>
      </c>
      <c r="S109" s="8">
        <f>IF(Raw!R109="", "", Raw!R109)</f>
        <v>69</v>
      </c>
      <c r="T109" s="1" t="str">
        <f>Raw!S109</f>
        <v>WELLINGTON</v>
      </c>
      <c r="U109" s="1" t="str">
        <f>IF(Raw!T109="", "", Raw!T109)</f>
        <v>ROAD</v>
      </c>
      <c r="V109" s="1" t="str">
        <f>IF(Raw!U109="", "", Raw!U109)</f>
        <v xml:space="preserve">PAEKAKARIKI </v>
      </c>
      <c r="W109" s="9" t="str">
        <f>IF(Raw!V109="", "", RIGHT("0"&amp;Raw!V109, 4))</f>
        <v>5034</v>
      </c>
      <c r="X109" s="1" t="str">
        <f>IF(Raw!W109="", "", Raw!W109)</f>
        <v xml:space="preserve"> WELLINGTON</v>
      </c>
      <c r="Y109" s="9">
        <f>Raw!Y109</f>
        <v>34</v>
      </c>
      <c r="Z109" s="2">
        <f t="shared" ca="1" si="8"/>
        <v>32846</v>
      </c>
      <c r="AA109" s="1" t="str">
        <f>Raw!Z109</f>
        <v>NEW ZEALAND FULL LICENCE</v>
      </c>
      <c r="AB109" s="9">
        <f t="shared" si="9"/>
        <v>4</v>
      </c>
      <c r="AC109" s="1">
        <v>16</v>
      </c>
      <c r="AD109" s="1" t="str">
        <f>Raw!AA109</f>
        <v>MALE</v>
      </c>
      <c r="AE109" s="1" t="str">
        <f>Raw!AB109</f>
        <v>YES</v>
      </c>
      <c r="AF109" s="1">
        <f>IF(Raw!AE109="", 0, 1)</f>
        <v>0</v>
      </c>
      <c r="AG109" s="1" t="str">
        <f t="shared" si="10"/>
        <v>No</v>
      </c>
      <c r="AH109" s="1" t="str">
        <f t="shared" si="11"/>
        <v>No</v>
      </c>
      <c r="AI109" s="1" t="str">
        <f t="shared" si="12"/>
        <v>No</v>
      </c>
      <c r="AJ109" s="1" t="str">
        <f>IF(Raw!AE109="", "", Raw!AE109)</f>
        <v/>
      </c>
      <c r="AK109" s="2" t="str">
        <f t="shared" ca="1" si="13"/>
        <v/>
      </c>
      <c r="AL109" s="1" t="str">
        <f>IF(Raw!AF109="", "", Raw!AF109)</f>
        <v/>
      </c>
      <c r="AM109" s="1" t="s">
        <v>6350</v>
      </c>
      <c r="AN109" s="1" t="s">
        <v>6350</v>
      </c>
      <c r="AO109" s="1" t="s">
        <v>6349</v>
      </c>
      <c r="AP109" s="1">
        <f>Raw!AH109</f>
        <v>8530</v>
      </c>
      <c r="AQ109" s="1">
        <v>500</v>
      </c>
      <c r="AR109" s="1" t="s">
        <v>6350</v>
      </c>
      <c r="AS109" s="1" t="s">
        <v>6350</v>
      </c>
      <c r="AT109" s="1" t="s">
        <v>6350</v>
      </c>
    </row>
    <row r="110" spans="1:46" ht="12.75" x14ac:dyDescent="0.2">
      <c r="A110" s="1">
        <v>10109</v>
      </c>
      <c r="B110" s="1" t="s">
        <v>2</v>
      </c>
      <c r="C110" s="2">
        <f t="shared" ca="1" si="7"/>
        <v>45264</v>
      </c>
      <c r="D110" s="1" t="str">
        <f>IF(Raw!E110="", "", Raw!E110)</f>
        <v/>
      </c>
      <c r="E110" s="1">
        <f>IF(Raw!F110="", "", Raw!F110)</f>
        <v>2014</v>
      </c>
      <c r="F110" s="1" t="str">
        <f>Raw!G110</f>
        <v>Holden</v>
      </c>
      <c r="G110" s="1" t="str">
        <f>Raw!H110</f>
        <v>Cruze</v>
      </c>
      <c r="H110" s="1" t="str">
        <f>IF(Raw!I110="", "", Raw!I110)</f>
        <v>SRi</v>
      </c>
      <c r="I110" s="1" t="str">
        <f>Raw!K110</f>
        <v>Hatchback</v>
      </c>
      <c r="J110" s="1" t="str">
        <f>Raw!N110</f>
        <v>Turbo Intercooled</v>
      </c>
      <c r="K110" s="1">
        <f>IF(Raw!O110="","", Raw!O110)</f>
        <v>1598</v>
      </c>
      <c r="L110" s="1" t="str">
        <f>Raw!L110</f>
        <v>6 Sp Manual</v>
      </c>
      <c r="M110" s="1" t="str">
        <f>Raw!M110</f>
        <v>Petrol</v>
      </c>
      <c r="N110" s="1" t="s">
        <v>6350</v>
      </c>
      <c r="O110" s="1" t="s">
        <v>6373</v>
      </c>
      <c r="P110" s="1" t="s">
        <v>6349</v>
      </c>
      <c r="Q110" s="1" t="s">
        <v>6350</v>
      </c>
      <c r="R110" s="8" t="str">
        <f>IF(Raw!Q110="", "", Raw!Q110)</f>
        <v/>
      </c>
      <c r="S110" s="8">
        <f>IF(Raw!R110="", "", Raw!R110)</f>
        <v>117</v>
      </c>
      <c r="T110" s="1" t="str">
        <f>Raw!S110</f>
        <v>SEAVIEW</v>
      </c>
      <c r="U110" s="1" t="str">
        <f>IF(Raw!T110="", "", Raw!T110)</f>
        <v>ROAD</v>
      </c>
      <c r="V110" s="1" t="str">
        <f>IF(Raw!U110="", "", Raw!U110)</f>
        <v xml:space="preserve">GLENFIELD </v>
      </c>
      <c r="W110" s="9" t="str">
        <f>IF(Raw!V110="", "", RIGHT("0"&amp;Raw!V110, 4))</f>
        <v/>
      </c>
      <c r="X110" s="1" t="str">
        <f>IF(Raw!W110="", "", Raw!W110)</f>
        <v xml:space="preserve"> AUCKLAND</v>
      </c>
      <c r="Y110" s="9">
        <f>Raw!Y110</f>
        <v>33</v>
      </c>
      <c r="Z110" s="2">
        <f t="shared" ca="1" si="8"/>
        <v>33211</v>
      </c>
      <c r="AA110" s="1" t="str">
        <f>Raw!Z110</f>
        <v>NEW ZEALAND FULL LICENCE</v>
      </c>
      <c r="AB110" s="9">
        <f t="shared" si="9"/>
        <v>4</v>
      </c>
      <c r="AC110" s="1">
        <v>16</v>
      </c>
      <c r="AD110" s="1" t="str">
        <f>Raw!AA110</f>
        <v>FEMALE</v>
      </c>
      <c r="AE110" s="1" t="str">
        <f>Raw!AB110</f>
        <v>NO</v>
      </c>
      <c r="AF110" s="1">
        <f>IF(Raw!AE110="", 0, 1)</f>
        <v>0</v>
      </c>
      <c r="AG110" s="1" t="str">
        <f t="shared" si="10"/>
        <v>No</v>
      </c>
      <c r="AH110" s="1" t="str">
        <f t="shared" si="11"/>
        <v>No</v>
      </c>
      <c r="AI110" s="1" t="str">
        <f t="shared" si="12"/>
        <v>No</v>
      </c>
      <c r="AJ110" s="1" t="str">
        <f>IF(Raw!AE110="", "", Raw!AE110)</f>
        <v/>
      </c>
      <c r="AK110" s="2" t="str">
        <f t="shared" ca="1" si="13"/>
        <v/>
      </c>
      <c r="AL110" s="1" t="str">
        <f>IF(Raw!AF110="", "", Raw!AF110)</f>
        <v/>
      </c>
      <c r="AM110" s="1" t="s">
        <v>6350</v>
      </c>
      <c r="AN110" s="1" t="s">
        <v>6350</v>
      </c>
      <c r="AO110" s="1" t="s">
        <v>6349</v>
      </c>
      <c r="AP110" s="1">
        <f>Raw!AH110</f>
        <v>22500</v>
      </c>
      <c r="AQ110" s="1">
        <v>500</v>
      </c>
      <c r="AR110" s="1" t="s">
        <v>6350</v>
      </c>
      <c r="AS110" s="1" t="s">
        <v>6350</v>
      </c>
      <c r="AT110" s="1" t="s">
        <v>6350</v>
      </c>
    </row>
    <row r="111" spans="1:46" ht="12.75" x14ac:dyDescent="0.2">
      <c r="A111" s="1">
        <v>10110</v>
      </c>
      <c r="B111" s="1" t="s">
        <v>2</v>
      </c>
      <c r="C111" s="2">
        <f t="shared" ca="1" si="7"/>
        <v>45264</v>
      </c>
      <c r="D111" s="1" t="str">
        <f>IF(Raw!E111="", "", Raw!E111)</f>
        <v/>
      </c>
      <c r="E111" s="1">
        <f>IF(Raw!F111="", "", Raw!F111)</f>
        <v>2008</v>
      </c>
      <c r="F111" s="1" t="str">
        <f>Raw!G111</f>
        <v>Mazda</v>
      </c>
      <c r="G111" s="1" t="str">
        <f>Raw!H111</f>
        <v>Axela</v>
      </c>
      <c r="H111" s="1" t="str">
        <f>IF(Raw!I111="", "", Raw!I111)</f>
        <v>Sport 15F</v>
      </c>
      <c r="I111" s="1" t="str">
        <f>Raw!K111</f>
        <v>Hatchback</v>
      </c>
      <c r="J111" s="1" t="str">
        <f>Raw!N111</f>
        <v>Aspirated</v>
      </c>
      <c r="K111" s="1">
        <f>IF(Raw!O111="","", Raw!O111)</f>
        <v>1498</v>
      </c>
      <c r="L111" s="1" t="str">
        <f>Raw!L111</f>
        <v>4 Sp Automatic</v>
      </c>
      <c r="M111" s="1" t="str">
        <f>Raw!M111</f>
        <v>Petrol - Unleaded ULP</v>
      </c>
      <c r="N111" s="1" t="s">
        <v>6350</v>
      </c>
      <c r="O111" s="1" t="s">
        <v>6373</v>
      </c>
      <c r="P111" s="1" t="s">
        <v>6349</v>
      </c>
      <c r="Q111" s="1" t="s">
        <v>6350</v>
      </c>
      <c r="R111" s="8" t="str">
        <f>IF(Raw!Q111="", "", Raw!Q111)</f>
        <v>B</v>
      </c>
      <c r="S111" s="8">
        <f>IF(Raw!R111="", "", Raw!R111)</f>
        <v>1</v>
      </c>
      <c r="T111" s="1" t="str">
        <f>Raw!S111</f>
        <v>BELVEDERE</v>
      </c>
      <c r="U111" s="1" t="str">
        <f>IF(Raw!T111="", "", Raw!T111)</f>
        <v>ROAD</v>
      </c>
      <c r="V111" s="1" t="str">
        <f>IF(Raw!U111="", "", Raw!U111)</f>
        <v xml:space="preserve">HATAITAI </v>
      </c>
      <c r="W111" s="9" t="str">
        <f>IF(Raw!V111="", "", RIGHT("0"&amp;Raw!V111, 4))</f>
        <v/>
      </c>
      <c r="X111" s="1" t="str">
        <f>IF(Raw!W111="", "", Raw!W111)</f>
        <v xml:space="preserve"> WELLINGTON</v>
      </c>
      <c r="Y111" s="9">
        <f>Raw!Y111</f>
        <v>28</v>
      </c>
      <c r="Z111" s="2">
        <f t="shared" ca="1" si="8"/>
        <v>35037</v>
      </c>
      <c r="AA111" s="1" t="str">
        <f>Raw!Z111</f>
        <v>NEW ZEALAND FULL LICENCE</v>
      </c>
      <c r="AB111" s="9">
        <f t="shared" si="9"/>
        <v>4</v>
      </c>
      <c r="AC111" s="1">
        <v>16</v>
      </c>
      <c r="AD111" s="1" t="str">
        <f>Raw!AA111</f>
        <v>FEMALE</v>
      </c>
      <c r="AE111" s="1" t="str">
        <f>Raw!AB111</f>
        <v>YES</v>
      </c>
      <c r="AF111" s="1">
        <f>IF(Raw!AE111="", 0, 1)</f>
        <v>0</v>
      </c>
      <c r="AG111" s="1" t="str">
        <f t="shared" si="10"/>
        <v>No</v>
      </c>
      <c r="AH111" s="1" t="str">
        <f t="shared" si="11"/>
        <v>No</v>
      </c>
      <c r="AI111" s="1" t="str">
        <f t="shared" si="12"/>
        <v>No</v>
      </c>
      <c r="AJ111" s="1" t="str">
        <f>IF(Raw!AE111="", "", Raw!AE111)</f>
        <v/>
      </c>
      <c r="AK111" s="2" t="str">
        <f t="shared" ca="1" si="13"/>
        <v/>
      </c>
      <c r="AL111" s="1" t="str">
        <f>IF(Raw!AF111="", "", Raw!AF111)</f>
        <v/>
      </c>
      <c r="AM111" s="1" t="s">
        <v>6350</v>
      </c>
      <c r="AN111" s="1" t="s">
        <v>6350</v>
      </c>
      <c r="AO111" s="1" t="s">
        <v>6349</v>
      </c>
      <c r="AP111" s="1">
        <f>Raw!AH111</f>
        <v>10510</v>
      </c>
      <c r="AQ111" s="1">
        <v>500</v>
      </c>
      <c r="AR111" s="1" t="s">
        <v>6350</v>
      </c>
      <c r="AS111" s="1" t="s">
        <v>6350</v>
      </c>
      <c r="AT111" s="1" t="s">
        <v>6350</v>
      </c>
    </row>
    <row r="112" spans="1:46" ht="12.75" x14ac:dyDescent="0.2">
      <c r="A112" s="1">
        <v>10111</v>
      </c>
      <c r="B112" s="1" t="s">
        <v>2</v>
      </c>
      <c r="C112" s="2">
        <f t="shared" ca="1" si="7"/>
        <v>45264</v>
      </c>
      <c r="D112" s="1" t="str">
        <f>IF(Raw!E112="", "", Raw!E112)</f>
        <v>gfr380</v>
      </c>
      <c r="E112" s="1">
        <f>IF(Raw!F112="", "", Raw!F112)</f>
        <v>2000</v>
      </c>
      <c r="F112" s="1" t="str">
        <f>Raw!G112</f>
        <v>Mitsubishi</v>
      </c>
      <c r="G112" s="1" t="str">
        <f>Raw!H112</f>
        <v>Dion</v>
      </c>
      <c r="H112" s="1" t="str">
        <f>IF(Raw!I112="", "", Raw!I112)</f>
        <v/>
      </c>
      <c r="I112" s="1" t="str">
        <f>Raw!K112</f>
        <v>Wagon</v>
      </c>
      <c r="J112" s="1" t="str">
        <f>Raw!N112</f>
        <v>Aspirated</v>
      </c>
      <c r="K112" s="1">
        <f>IF(Raw!O112="","", Raw!O112)</f>
        <v>2000</v>
      </c>
      <c r="L112" s="1" t="str">
        <f>Raw!L112</f>
        <v>4 Sp Automatic</v>
      </c>
      <c r="M112" s="1" t="str">
        <f>Raw!M112</f>
        <v>Petrol - Unleaded ULP</v>
      </c>
      <c r="N112" s="1" t="s">
        <v>6350</v>
      </c>
      <c r="O112" s="1" t="s">
        <v>6373</v>
      </c>
      <c r="P112" s="1" t="s">
        <v>6349</v>
      </c>
      <c r="Q112" s="1" t="s">
        <v>6350</v>
      </c>
      <c r="R112" s="8" t="str">
        <f>IF(Raw!Q112="", "", Raw!Q112)</f>
        <v/>
      </c>
      <c r="S112" s="8" t="str">
        <f>IF(Raw!R112="", "", Raw!R112)</f>
        <v>48B</v>
      </c>
      <c r="T112" s="1" t="str">
        <f>Raw!S112</f>
        <v>ELIZABETH</v>
      </c>
      <c r="U112" s="1" t="str">
        <f>IF(Raw!T112="", "", Raw!T112)</f>
        <v>STREET</v>
      </c>
      <c r="V112" s="1" t="str">
        <f>IF(Raw!U112="", "", Raw!U112)</f>
        <v xml:space="preserve">ASHBURTON </v>
      </c>
      <c r="W112" s="9" t="str">
        <f>IF(Raw!V112="", "", RIGHT("0"&amp;Raw!V112, 4))</f>
        <v>7700</v>
      </c>
      <c r="X112" s="1" t="str">
        <f>IF(Raw!W112="", "", Raw!W112)</f>
        <v xml:space="preserve"> CANTERBURY</v>
      </c>
      <c r="Y112" s="9">
        <f>Raw!Y112</f>
        <v>34</v>
      </c>
      <c r="Z112" s="2">
        <f t="shared" ca="1" si="8"/>
        <v>32846</v>
      </c>
      <c r="AA112" s="1" t="str">
        <f>Raw!Z112</f>
        <v>NEW ZEALAND FULL LICENCE</v>
      </c>
      <c r="AB112" s="9">
        <f t="shared" si="9"/>
        <v>4</v>
      </c>
      <c r="AC112" s="1">
        <v>16</v>
      </c>
      <c r="AD112" s="1" t="str">
        <f>Raw!AA112</f>
        <v>FEMALE</v>
      </c>
      <c r="AE112" s="1" t="str">
        <f>Raw!AB112</f>
        <v>YES</v>
      </c>
      <c r="AF112" s="1">
        <f>IF(Raw!AE112="", 0, 1)</f>
        <v>0</v>
      </c>
      <c r="AG112" s="1" t="str">
        <f t="shared" si="10"/>
        <v>No</v>
      </c>
      <c r="AH112" s="1" t="str">
        <f t="shared" si="11"/>
        <v>No</v>
      </c>
      <c r="AI112" s="1" t="str">
        <f t="shared" si="12"/>
        <v>No</v>
      </c>
      <c r="AJ112" s="1" t="str">
        <f>IF(Raw!AE112="", "", Raw!AE112)</f>
        <v/>
      </c>
      <c r="AK112" s="2" t="str">
        <f t="shared" ca="1" si="13"/>
        <v/>
      </c>
      <c r="AL112" s="1" t="str">
        <f>IF(Raw!AF112="", "", Raw!AF112)</f>
        <v/>
      </c>
      <c r="AM112" s="1" t="s">
        <v>6350</v>
      </c>
      <c r="AN112" s="1" t="s">
        <v>6350</v>
      </c>
      <c r="AO112" s="1" t="s">
        <v>6349</v>
      </c>
      <c r="AP112" s="1">
        <f>Raw!AH112</f>
        <v>2997</v>
      </c>
      <c r="AQ112" s="1">
        <v>500</v>
      </c>
      <c r="AR112" s="1" t="s">
        <v>6350</v>
      </c>
      <c r="AS112" s="1" t="s">
        <v>6350</v>
      </c>
      <c r="AT112" s="1" t="s">
        <v>6350</v>
      </c>
    </row>
    <row r="113" spans="1:46" ht="12.75" x14ac:dyDescent="0.2">
      <c r="A113" s="1">
        <v>10112</v>
      </c>
      <c r="B113" s="1" t="s">
        <v>2</v>
      </c>
      <c r="C113" s="2">
        <f t="shared" ca="1" si="7"/>
        <v>45264</v>
      </c>
      <c r="D113" s="1" t="str">
        <f>IF(Raw!E113="", "", Raw!E113)</f>
        <v/>
      </c>
      <c r="E113" s="1">
        <f>IF(Raw!F113="", "", Raw!F113)</f>
        <v>2007</v>
      </c>
      <c r="F113" s="1" t="str">
        <f>Raw!G113</f>
        <v>Nissan</v>
      </c>
      <c r="G113" s="1" t="str">
        <f>Raw!H113</f>
        <v>Murano</v>
      </c>
      <c r="H113" s="1" t="str">
        <f>IF(Raw!I113="", "", Raw!I113)</f>
        <v>350XV</v>
      </c>
      <c r="I113" s="1" t="str">
        <f>Raw!K113</f>
        <v>Wagon</v>
      </c>
      <c r="J113" s="1" t="str">
        <f>Raw!N113</f>
        <v>Aspirated</v>
      </c>
      <c r="K113" s="1">
        <f>IF(Raw!O113="","", Raw!O113)</f>
        <v>3498</v>
      </c>
      <c r="L113" s="1" t="str">
        <f>Raw!L113</f>
        <v>6 Sp CVT</v>
      </c>
      <c r="M113" s="1" t="str">
        <f>Raw!M113</f>
        <v>Petrol</v>
      </c>
      <c r="N113" s="1" t="s">
        <v>6350</v>
      </c>
      <c r="O113" s="1" t="s">
        <v>6373</v>
      </c>
      <c r="P113" s="1" t="s">
        <v>6349</v>
      </c>
      <c r="Q113" s="1" t="s">
        <v>6350</v>
      </c>
      <c r="R113" s="8" t="str">
        <f>IF(Raw!Q113="", "", Raw!Q113)</f>
        <v/>
      </c>
      <c r="S113" s="8">
        <f>IF(Raw!R113="", "", Raw!R113)</f>
        <v>3</v>
      </c>
      <c r="T113" s="1" t="str">
        <f>Raw!S113</f>
        <v>TERRANCE</v>
      </c>
      <c r="U113" s="1" t="str">
        <f>IF(Raw!T113="", "", Raw!T113)</f>
        <v>GROVE</v>
      </c>
      <c r="V113" s="1" t="str">
        <f>IF(Raw!U113="", "", Raw!U113)</f>
        <v xml:space="preserve">PAPARANGI </v>
      </c>
      <c r="W113" s="9" t="str">
        <f>IF(Raw!V113="", "", RIGHT("0"&amp;Raw!V113, 4))</f>
        <v>6037</v>
      </c>
      <c r="X113" s="1" t="str">
        <f>IF(Raw!W113="", "", Raw!W113)</f>
        <v xml:space="preserve"> WELLINGTON</v>
      </c>
      <c r="Y113" s="9">
        <f>Raw!Y113</f>
        <v>34</v>
      </c>
      <c r="Z113" s="2">
        <f t="shared" ca="1" si="8"/>
        <v>32846</v>
      </c>
      <c r="AA113" s="1" t="str">
        <f>Raw!Z113</f>
        <v>NEW ZEALAND FULL LICENCE</v>
      </c>
      <c r="AB113" s="9">
        <f t="shared" si="9"/>
        <v>4</v>
      </c>
      <c r="AC113" s="1">
        <v>16</v>
      </c>
      <c r="AD113" s="1" t="str">
        <f>Raw!AA113</f>
        <v>MALE</v>
      </c>
      <c r="AE113" s="1" t="str">
        <f>Raw!AB113</f>
        <v>YES</v>
      </c>
      <c r="AF113" s="1">
        <f>IF(Raw!AE113="", 0, 1)</f>
        <v>0</v>
      </c>
      <c r="AG113" s="1" t="str">
        <f t="shared" si="10"/>
        <v>No</v>
      </c>
      <c r="AH113" s="1" t="str">
        <f t="shared" si="11"/>
        <v>No</v>
      </c>
      <c r="AI113" s="1" t="str">
        <f t="shared" si="12"/>
        <v>No</v>
      </c>
      <c r="AJ113" s="1" t="str">
        <f>IF(Raw!AE113="", "", Raw!AE113)</f>
        <v/>
      </c>
      <c r="AK113" s="2" t="str">
        <f t="shared" ca="1" si="13"/>
        <v/>
      </c>
      <c r="AL113" s="1" t="str">
        <f>IF(Raw!AF113="", "", Raw!AF113)</f>
        <v/>
      </c>
      <c r="AM113" s="1" t="s">
        <v>6350</v>
      </c>
      <c r="AN113" s="1" t="s">
        <v>6350</v>
      </c>
      <c r="AO113" s="1" t="s">
        <v>6349</v>
      </c>
      <c r="AP113" s="1">
        <f>Raw!AH113</f>
        <v>15005</v>
      </c>
      <c r="AQ113" s="1">
        <v>500</v>
      </c>
      <c r="AR113" s="1" t="s">
        <v>6350</v>
      </c>
      <c r="AS113" s="1" t="s">
        <v>6350</v>
      </c>
      <c r="AT113" s="1" t="s">
        <v>6350</v>
      </c>
    </row>
    <row r="114" spans="1:46" ht="12.75" x14ac:dyDescent="0.2">
      <c r="A114" s="1">
        <v>10113</v>
      </c>
      <c r="B114" s="1" t="s">
        <v>2</v>
      </c>
      <c r="C114" s="2">
        <f t="shared" ca="1" si="7"/>
        <v>45264</v>
      </c>
      <c r="D114" s="1" t="str">
        <f>IF(Raw!E114="", "", Raw!E114)</f>
        <v>kqm368</v>
      </c>
      <c r="E114" s="1">
        <f>IF(Raw!F114="", "", Raw!F114)</f>
        <v>2011</v>
      </c>
      <c r="F114" s="1" t="str">
        <f>Raw!G114</f>
        <v>Jaguar</v>
      </c>
      <c r="G114" s="1" t="str">
        <f>Raw!H114</f>
        <v>XF</v>
      </c>
      <c r="H114" s="1" t="str">
        <f>IF(Raw!I114="", "", Raw!I114)</f>
        <v>Luxury</v>
      </c>
      <c r="I114" s="1" t="str">
        <f>Raw!K114</f>
        <v>Sedan</v>
      </c>
      <c r="J114" s="1" t="str">
        <f>Raw!N114</f>
        <v>Aspirated</v>
      </c>
      <c r="K114" s="1">
        <f>IF(Raw!O114="","", Raw!O114)</f>
        <v>2967</v>
      </c>
      <c r="L114" s="1" t="str">
        <f>Raw!L114</f>
        <v>6 Sp Sports Automatic</v>
      </c>
      <c r="M114" s="1" t="str">
        <f>Raw!M114</f>
        <v>Petrol - Unleaded ULP</v>
      </c>
      <c r="N114" s="1" t="s">
        <v>6350</v>
      </c>
      <c r="O114" s="1" t="s">
        <v>6373</v>
      </c>
      <c r="P114" s="1" t="s">
        <v>6349</v>
      </c>
      <c r="Q114" s="1" t="s">
        <v>6350</v>
      </c>
      <c r="R114" s="8" t="str">
        <f>IF(Raw!Q114="", "", Raw!Q114)</f>
        <v/>
      </c>
      <c r="S114" s="8">
        <f>IF(Raw!R114="", "", Raw!R114)</f>
        <v>20</v>
      </c>
      <c r="T114" s="1" t="str">
        <f>Raw!S114</f>
        <v>MARK PERREAU</v>
      </c>
      <c r="U114" s="1" t="str">
        <f>IF(Raw!T114="", "", Raw!T114)</f>
        <v>PLACE</v>
      </c>
      <c r="V114" s="1" t="str">
        <f>IF(Raw!U114="", "", Raw!U114)</f>
        <v xml:space="preserve">FOXTON </v>
      </c>
      <c r="W114" s="9" t="str">
        <f>IF(Raw!V114="", "", RIGHT("0"&amp;Raw!V114, 4))</f>
        <v>4814</v>
      </c>
      <c r="X114" s="1" t="str">
        <f>IF(Raw!W114="", "", Raw!W114)</f>
        <v xml:space="preserve"> MANAWATU-WANGANUI</v>
      </c>
      <c r="Y114" s="9">
        <f>Raw!Y114</f>
        <v>55</v>
      </c>
      <c r="Z114" s="2">
        <f t="shared" ca="1" si="8"/>
        <v>25176</v>
      </c>
      <c r="AA114" s="1" t="str">
        <f>Raw!Z114</f>
        <v>NEW ZEALAND FULL LICENCE</v>
      </c>
      <c r="AB114" s="9">
        <f t="shared" si="9"/>
        <v>4</v>
      </c>
      <c r="AC114" s="1">
        <v>16</v>
      </c>
      <c r="AD114" s="1" t="str">
        <f>Raw!AA114</f>
        <v>MALE</v>
      </c>
      <c r="AE114" s="1" t="str">
        <f>Raw!AB114</f>
        <v>NO</v>
      </c>
      <c r="AF114" s="1">
        <f>IF(Raw!AE114="", 0, 1)</f>
        <v>0</v>
      </c>
      <c r="AG114" s="1" t="str">
        <f t="shared" si="10"/>
        <v>No</v>
      </c>
      <c r="AH114" s="1" t="str">
        <f t="shared" si="11"/>
        <v>No</v>
      </c>
      <c r="AI114" s="1" t="str">
        <f t="shared" si="12"/>
        <v>No</v>
      </c>
      <c r="AJ114" s="1" t="str">
        <f>IF(Raw!AE114="", "", Raw!AE114)</f>
        <v/>
      </c>
      <c r="AK114" s="2" t="str">
        <f t="shared" ca="1" si="13"/>
        <v/>
      </c>
      <c r="AL114" s="1" t="str">
        <f>IF(Raw!AF114="", "", Raw!AF114)</f>
        <v/>
      </c>
      <c r="AM114" s="1" t="s">
        <v>6350</v>
      </c>
      <c r="AN114" s="1" t="s">
        <v>6350</v>
      </c>
      <c r="AO114" s="1" t="s">
        <v>6349</v>
      </c>
      <c r="AP114" s="1">
        <f>Raw!AH114</f>
        <v>38225</v>
      </c>
      <c r="AQ114" s="1">
        <v>500</v>
      </c>
      <c r="AR114" s="1" t="s">
        <v>6350</v>
      </c>
      <c r="AS114" s="1" t="s">
        <v>6350</v>
      </c>
      <c r="AT114" s="1" t="s">
        <v>6350</v>
      </c>
    </row>
    <row r="115" spans="1:46" ht="12.75" x14ac:dyDescent="0.2">
      <c r="A115" s="1">
        <v>10114</v>
      </c>
      <c r="B115" s="1" t="s">
        <v>2</v>
      </c>
      <c r="C115" s="2">
        <f t="shared" ca="1" si="7"/>
        <v>45264</v>
      </c>
      <c r="D115" s="1" t="str">
        <f>IF(Raw!E115="", "", Raw!E115)</f>
        <v>cym552</v>
      </c>
      <c r="E115" s="1">
        <f>IF(Raw!F115="", "", Raw!F115)</f>
        <v>2005</v>
      </c>
      <c r="F115" s="1" t="str">
        <f>Raw!G115</f>
        <v>Toyota</v>
      </c>
      <c r="G115" s="1" t="str">
        <f>Raw!H115</f>
        <v>Corolla</v>
      </c>
      <c r="H115" s="1" t="str">
        <f>IF(Raw!I115="", "", Raw!I115)</f>
        <v>GL</v>
      </c>
      <c r="I115" s="1" t="str">
        <f>Raw!K115</f>
        <v>Hatchback</v>
      </c>
      <c r="J115" s="1" t="str">
        <f>Raw!N115</f>
        <v>Aspirated</v>
      </c>
      <c r="K115" s="1">
        <f>IF(Raw!O115="","", Raw!O115)</f>
        <v>1794</v>
      </c>
      <c r="L115" s="1" t="str">
        <f>Raw!L115</f>
        <v>4 Sp Automatic</v>
      </c>
      <c r="M115" s="1" t="str">
        <f>Raw!M115</f>
        <v>Petrol - Unleaded ULP</v>
      </c>
      <c r="N115" s="1" t="s">
        <v>6350</v>
      </c>
      <c r="O115" s="1" t="s">
        <v>6373</v>
      </c>
      <c r="P115" s="1" t="s">
        <v>6349</v>
      </c>
      <c r="Q115" s="1" t="s">
        <v>6350</v>
      </c>
      <c r="R115" s="8" t="str">
        <f>IF(Raw!Q115="", "", Raw!Q115)</f>
        <v>A</v>
      </c>
      <c r="S115" s="8">
        <f>IF(Raw!R115="", "", Raw!R115)</f>
        <v>138</v>
      </c>
      <c r="T115" s="1" t="str">
        <f>Raw!S115</f>
        <v>HARRIS</v>
      </c>
      <c r="U115" s="1" t="str">
        <f>IF(Raw!T115="", "", Raw!T115)</f>
        <v>ROAD</v>
      </c>
      <c r="V115" s="1" t="str">
        <f>IF(Raw!U115="", "", Raw!U115)</f>
        <v xml:space="preserve">EAST TAMAKI </v>
      </c>
      <c r="W115" s="9" t="str">
        <f>IF(Raw!V115="", "", RIGHT("0"&amp;Raw!V115, 4))</f>
        <v/>
      </c>
      <c r="X115" s="1" t="str">
        <f>IF(Raw!W115="", "", Raw!W115)</f>
        <v xml:space="preserve"> AUCKLAND</v>
      </c>
      <c r="Y115" s="9">
        <f>Raw!Y115</f>
        <v>27</v>
      </c>
      <c r="Z115" s="2">
        <f t="shared" ca="1" si="8"/>
        <v>35403</v>
      </c>
      <c r="AA115" s="1" t="str">
        <f>Raw!Z115</f>
        <v>NEW ZEALAND FULL LICENCE</v>
      </c>
      <c r="AB115" s="9">
        <f t="shared" si="9"/>
        <v>4</v>
      </c>
      <c r="AC115" s="1">
        <v>16</v>
      </c>
      <c r="AD115" s="1" t="str">
        <f>Raw!AA115</f>
        <v>FEMALE</v>
      </c>
      <c r="AE115" s="1" t="str">
        <f>Raw!AB115</f>
        <v>NO</v>
      </c>
      <c r="AF115" s="1">
        <f>IF(Raw!AE115="", 0, 1)</f>
        <v>1</v>
      </c>
      <c r="AG115" s="1" t="str">
        <f t="shared" si="10"/>
        <v>Yes</v>
      </c>
      <c r="AH115" s="1" t="str">
        <f t="shared" si="11"/>
        <v>Yes</v>
      </c>
      <c r="AI115" s="1" t="str">
        <f t="shared" si="12"/>
        <v>Yes</v>
      </c>
      <c r="AJ115" s="1">
        <f>IF(Raw!AE115="", "", Raw!AE115)</f>
        <v>3</v>
      </c>
      <c r="AK115" s="2">
        <f t="shared" ca="1" si="13"/>
        <v>45199</v>
      </c>
      <c r="AL115" s="1" t="str">
        <f>IF(Raw!AF115="", "", Raw!AF115)</f>
        <v>At fault - other vehicle involved</v>
      </c>
      <c r="AM115" s="1" t="s">
        <v>6350</v>
      </c>
      <c r="AN115" s="1" t="s">
        <v>6350</v>
      </c>
      <c r="AO115" s="1" t="s">
        <v>6349</v>
      </c>
      <c r="AP115" s="1">
        <f>Raw!AH115</f>
        <v>6250</v>
      </c>
      <c r="AQ115" s="1">
        <v>500</v>
      </c>
      <c r="AR115" s="1" t="s">
        <v>6350</v>
      </c>
      <c r="AS115" s="1" t="s">
        <v>6350</v>
      </c>
      <c r="AT115" s="1" t="s">
        <v>6350</v>
      </c>
    </row>
    <row r="116" spans="1:46" ht="12.75" x14ac:dyDescent="0.2">
      <c r="A116" s="1">
        <v>10115</v>
      </c>
      <c r="B116" s="1" t="s">
        <v>2</v>
      </c>
      <c r="C116" s="2">
        <f t="shared" ca="1" si="7"/>
        <v>45264</v>
      </c>
      <c r="D116" s="1" t="str">
        <f>IF(Raw!E116="", "", Raw!E116)</f>
        <v>dyz6</v>
      </c>
      <c r="E116" s="1">
        <f>IF(Raw!F116="", "", Raw!F116)</f>
        <v>2004</v>
      </c>
      <c r="F116" s="1" t="str">
        <f>Raw!G116</f>
        <v>Hyundai</v>
      </c>
      <c r="G116" s="1" t="str">
        <f>Raw!H116</f>
        <v>Tucson</v>
      </c>
      <c r="H116" s="1" t="str">
        <f>IF(Raw!I116="", "", Raw!I116)</f>
        <v>GLS</v>
      </c>
      <c r="I116" s="1" t="str">
        <f>Raw!K116</f>
        <v>Wagon</v>
      </c>
      <c r="J116" s="1" t="str">
        <f>Raw!N116</f>
        <v>Aspirated</v>
      </c>
      <c r="K116" s="1">
        <f>IF(Raw!O116="","", Raw!O116)</f>
        <v>2656</v>
      </c>
      <c r="L116" s="1" t="str">
        <f>Raw!L116</f>
        <v>4 Sp Automatic</v>
      </c>
      <c r="M116" s="1" t="str">
        <f>Raw!M116</f>
        <v>Petrol</v>
      </c>
      <c r="N116" s="1" t="s">
        <v>6350</v>
      </c>
      <c r="O116" s="1" t="s">
        <v>6373</v>
      </c>
      <c r="P116" s="1" t="s">
        <v>6349</v>
      </c>
      <c r="Q116" s="1" t="s">
        <v>6350</v>
      </c>
      <c r="R116" s="8" t="str">
        <f>IF(Raw!Q116="", "", Raw!Q116)</f>
        <v/>
      </c>
      <c r="S116" s="8">
        <f>IF(Raw!R116="", "", Raw!R116)</f>
        <v>36</v>
      </c>
      <c r="T116" s="1" t="str">
        <f>Raw!S116</f>
        <v>ALISON</v>
      </c>
      <c r="U116" s="1" t="str">
        <f>IF(Raw!T116="", "", Raw!T116)</f>
        <v>AVENUE</v>
      </c>
      <c r="V116" s="1" t="str">
        <f>IF(Raw!U116="", "", Raw!U116)</f>
        <v xml:space="preserve">ALBERT TOWN </v>
      </c>
      <c r="W116" s="9" t="str">
        <f>IF(Raw!V116="", "", RIGHT("0"&amp;Raw!V116, 4))</f>
        <v>9305</v>
      </c>
      <c r="X116" s="1" t="str">
        <f>IF(Raw!W116="", "", Raw!W116)</f>
        <v xml:space="preserve"> OTAGO</v>
      </c>
      <c r="Y116" s="9">
        <f>Raw!Y116</f>
        <v>50</v>
      </c>
      <c r="Z116" s="2">
        <f t="shared" ca="1" si="8"/>
        <v>27002</v>
      </c>
      <c r="AA116" s="1" t="str">
        <f>Raw!Z116</f>
        <v>INTERNATIONAL LICENCE</v>
      </c>
      <c r="AB116" s="9">
        <f t="shared" si="9"/>
        <v>4</v>
      </c>
      <c r="AC116" s="1">
        <v>16</v>
      </c>
      <c r="AD116" s="1" t="str">
        <f>Raw!AA116</f>
        <v>MALE</v>
      </c>
      <c r="AE116" s="1" t="str">
        <f>Raw!AB116</f>
        <v>NO</v>
      </c>
      <c r="AF116" s="1">
        <f>IF(Raw!AE116="", 0, 1)</f>
        <v>0</v>
      </c>
      <c r="AG116" s="1" t="str">
        <f t="shared" si="10"/>
        <v>No</v>
      </c>
      <c r="AH116" s="1" t="str">
        <f t="shared" si="11"/>
        <v>No</v>
      </c>
      <c r="AI116" s="1" t="str">
        <f t="shared" si="12"/>
        <v>No</v>
      </c>
      <c r="AJ116" s="1" t="str">
        <f>IF(Raw!AE116="", "", Raw!AE116)</f>
        <v/>
      </c>
      <c r="AK116" s="2" t="str">
        <f t="shared" ca="1" si="13"/>
        <v/>
      </c>
      <c r="AL116" s="1" t="str">
        <f>IF(Raw!AF116="", "", Raw!AF116)</f>
        <v/>
      </c>
      <c r="AM116" s="1" t="s">
        <v>6350</v>
      </c>
      <c r="AN116" s="1" t="s">
        <v>6350</v>
      </c>
      <c r="AO116" s="1" t="s">
        <v>6349</v>
      </c>
      <c r="AP116" s="1">
        <f>Raw!AH116</f>
        <v>5700</v>
      </c>
      <c r="AQ116" s="1">
        <v>500</v>
      </c>
      <c r="AR116" s="1" t="s">
        <v>6350</v>
      </c>
      <c r="AS116" s="1" t="s">
        <v>6350</v>
      </c>
      <c r="AT116" s="1" t="s">
        <v>6350</v>
      </c>
    </row>
    <row r="117" spans="1:46" ht="12.75" x14ac:dyDescent="0.2">
      <c r="A117" s="1">
        <v>10116</v>
      </c>
      <c r="B117" s="1" t="s">
        <v>2</v>
      </c>
      <c r="C117" s="2">
        <f t="shared" ca="1" si="7"/>
        <v>45264</v>
      </c>
      <c r="D117" s="1" t="str">
        <f>IF(Raw!E117="", "", Raw!E117)</f>
        <v>jgn548</v>
      </c>
      <c r="E117" s="1">
        <f>IF(Raw!F117="", "", Raw!F117)</f>
        <v>2013</v>
      </c>
      <c r="F117" s="1" t="str">
        <f>Raw!G117</f>
        <v>Holden</v>
      </c>
      <c r="G117" s="1" t="str">
        <f>Raw!H117</f>
        <v>Malibu</v>
      </c>
      <c r="H117" s="1" t="str">
        <f>IF(Raw!I117="", "", Raw!I117)</f>
        <v>CDX</v>
      </c>
      <c r="I117" s="1" t="str">
        <f>Raw!K117</f>
        <v>Sedan</v>
      </c>
      <c r="J117" s="1" t="str">
        <f>Raw!N117</f>
        <v>Aspirated</v>
      </c>
      <c r="K117" s="1">
        <f>IF(Raw!O117="","", Raw!O117)</f>
        <v>2384</v>
      </c>
      <c r="L117" s="1" t="str">
        <f>Raw!L117</f>
        <v>6 Sp Sports Automatic</v>
      </c>
      <c r="M117" s="1" t="str">
        <f>Raw!M117</f>
        <v>Petrol - Unleaded ULP</v>
      </c>
      <c r="N117" s="1" t="s">
        <v>6350</v>
      </c>
      <c r="O117" s="1" t="s">
        <v>6373</v>
      </c>
      <c r="P117" s="1" t="s">
        <v>6349</v>
      </c>
      <c r="Q117" s="1" t="s">
        <v>6350</v>
      </c>
      <c r="R117" s="8" t="str">
        <f>IF(Raw!Q117="", "", Raw!Q117)</f>
        <v/>
      </c>
      <c r="S117" s="8">
        <f>IF(Raw!R117="", "", Raw!R117)</f>
        <v>337</v>
      </c>
      <c r="T117" s="1" t="str">
        <f>Raw!S117</f>
        <v>REDOUBT</v>
      </c>
      <c r="U117" s="1" t="str">
        <f>IF(Raw!T117="", "", Raw!T117)</f>
        <v>ROAD</v>
      </c>
      <c r="V117" s="1" t="str">
        <f>IF(Raw!U117="", "", Raw!U117)</f>
        <v xml:space="preserve">MANUKAU </v>
      </c>
      <c r="W117" s="9" t="str">
        <f>IF(Raw!V117="", "", RIGHT("0"&amp;Raw!V117, 4))</f>
        <v>2019</v>
      </c>
      <c r="X117" s="1" t="str">
        <f>IF(Raw!W117="", "", Raw!W117)</f>
        <v xml:space="preserve"> AUCKLAND</v>
      </c>
      <c r="Y117" s="9">
        <f>Raw!Y117</f>
        <v>34</v>
      </c>
      <c r="Z117" s="2">
        <f t="shared" ca="1" si="8"/>
        <v>32846</v>
      </c>
      <c r="AA117" s="1" t="str">
        <f>Raw!Z117</f>
        <v>NEW ZEALAND FULL LICENCE</v>
      </c>
      <c r="AB117" s="9">
        <f t="shared" si="9"/>
        <v>4</v>
      </c>
      <c r="AC117" s="1">
        <v>16</v>
      </c>
      <c r="AD117" s="1" t="str">
        <f>Raw!AA117</f>
        <v>MALE</v>
      </c>
      <c r="AE117" s="1" t="str">
        <f>Raw!AB117</f>
        <v>NO</v>
      </c>
      <c r="AF117" s="1">
        <f>IF(Raw!AE117="", 0, 1)</f>
        <v>0</v>
      </c>
      <c r="AG117" s="1" t="str">
        <f t="shared" si="10"/>
        <v>No</v>
      </c>
      <c r="AH117" s="1" t="str">
        <f t="shared" si="11"/>
        <v>No</v>
      </c>
      <c r="AI117" s="1" t="str">
        <f t="shared" si="12"/>
        <v>No</v>
      </c>
      <c r="AJ117" s="1" t="str">
        <f>IF(Raw!AE117="", "", Raw!AE117)</f>
        <v/>
      </c>
      <c r="AK117" s="2" t="str">
        <f t="shared" ca="1" si="13"/>
        <v/>
      </c>
      <c r="AL117" s="1" t="str">
        <f>IF(Raw!AF117="", "", Raw!AF117)</f>
        <v/>
      </c>
      <c r="AM117" s="1" t="s">
        <v>6350</v>
      </c>
      <c r="AN117" s="1" t="s">
        <v>6350</v>
      </c>
      <c r="AO117" s="1" t="s">
        <v>6349</v>
      </c>
      <c r="AP117" s="1">
        <f>Raw!AH117</f>
        <v>18495</v>
      </c>
      <c r="AQ117" s="1">
        <v>500</v>
      </c>
      <c r="AR117" s="1" t="s">
        <v>6350</v>
      </c>
      <c r="AS117" s="1" t="s">
        <v>6350</v>
      </c>
      <c r="AT117" s="1" t="s">
        <v>6350</v>
      </c>
    </row>
    <row r="118" spans="1:46" ht="12.75" x14ac:dyDescent="0.2">
      <c r="A118" s="1">
        <v>10117</v>
      </c>
      <c r="B118" s="1" t="s">
        <v>2</v>
      </c>
      <c r="C118" s="2">
        <f t="shared" ca="1" si="7"/>
        <v>45264</v>
      </c>
      <c r="D118" s="1" t="str">
        <f>IF(Raw!E118="", "", Raw!E118)</f>
        <v>knr417</v>
      </c>
      <c r="E118" s="1">
        <f>IF(Raw!F118="", "", Raw!F118)</f>
        <v>2008</v>
      </c>
      <c r="F118" s="1" t="str">
        <f>Raw!G118</f>
        <v>Audi</v>
      </c>
      <c r="G118" s="1" t="str">
        <f>Raw!H118</f>
        <v>A4</v>
      </c>
      <c r="H118" s="1" t="str">
        <f>IF(Raw!I118="", "", Raw!I118)</f>
        <v>FSI</v>
      </c>
      <c r="I118" s="1" t="str">
        <f>Raw!K118</f>
        <v>Wagon</v>
      </c>
      <c r="J118" s="1" t="str">
        <f>Raw!N118</f>
        <v>Turbo Intercooled</v>
      </c>
      <c r="K118" s="1">
        <f>IF(Raw!O118="","", Raw!O118)</f>
        <v>1798</v>
      </c>
      <c r="L118" s="1" t="str">
        <f>Raw!L118</f>
        <v>8 Sp Constantly Variable Transmission</v>
      </c>
      <c r="M118" s="1" t="str">
        <f>Raw!M118</f>
        <v>Petrol - Premium ULP</v>
      </c>
      <c r="N118" s="1" t="s">
        <v>6350</v>
      </c>
      <c r="O118" s="1" t="s">
        <v>6373</v>
      </c>
      <c r="P118" s="1" t="s">
        <v>6349</v>
      </c>
      <c r="Q118" s="1" t="s">
        <v>6350</v>
      </c>
      <c r="R118" s="8">
        <f>IF(Raw!Q118="", "", Raw!Q118)</f>
        <v>1</v>
      </c>
      <c r="S118" s="8">
        <f>IF(Raw!R118="", "", Raw!R118)</f>
        <v>673</v>
      </c>
      <c r="T118" s="1" t="str">
        <f>Raw!S118</f>
        <v>MOUNT EDEN</v>
      </c>
      <c r="U118" s="1" t="str">
        <f>IF(Raw!T118="", "", Raw!T118)</f>
        <v>ROAD</v>
      </c>
      <c r="V118" s="1" t="str">
        <f>IF(Raw!U118="", "", Raw!U118)</f>
        <v xml:space="preserve">MOUNT EDEN </v>
      </c>
      <c r="W118" s="9" t="str">
        <f>IF(Raw!V118="", "", RIGHT("0"&amp;Raw!V118, 4))</f>
        <v>1024</v>
      </c>
      <c r="X118" s="1" t="str">
        <f>IF(Raw!W118="", "", Raw!W118)</f>
        <v xml:space="preserve"> AUCKLAND</v>
      </c>
      <c r="Y118" s="9">
        <f>Raw!Y118</f>
        <v>33</v>
      </c>
      <c r="Z118" s="2">
        <f t="shared" ca="1" si="8"/>
        <v>33211</v>
      </c>
      <c r="AA118" s="1" t="str">
        <f>Raw!Z118</f>
        <v>NEW ZEALAND FULL LICENCE</v>
      </c>
      <c r="AB118" s="9">
        <f t="shared" si="9"/>
        <v>4</v>
      </c>
      <c r="AC118" s="1">
        <v>16</v>
      </c>
      <c r="AD118" s="1" t="str">
        <f>Raw!AA118</f>
        <v>MALE</v>
      </c>
      <c r="AE118" s="1" t="str">
        <f>Raw!AB118</f>
        <v>NO</v>
      </c>
      <c r="AF118" s="1">
        <f>IF(Raw!AE118="", 0, 1)</f>
        <v>0</v>
      </c>
      <c r="AG118" s="1" t="str">
        <f t="shared" si="10"/>
        <v>No</v>
      </c>
      <c r="AH118" s="1" t="str">
        <f t="shared" si="11"/>
        <v>No</v>
      </c>
      <c r="AI118" s="1" t="str">
        <f t="shared" si="12"/>
        <v>No</v>
      </c>
      <c r="AJ118" s="1" t="str">
        <f>IF(Raw!AE118="", "", Raw!AE118)</f>
        <v/>
      </c>
      <c r="AK118" s="2" t="str">
        <f t="shared" ca="1" si="13"/>
        <v/>
      </c>
      <c r="AL118" s="1" t="str">
        <f>IF(Raw!AF118="", "", Raw!AF118)</f>
        <v/>
      </c>
      <c r="AM118" s="1" t="s">
        <v>6350</v>
      </c>
      <c r="AN118" s="1" t="s">
        <v>6350</v>
      </c>
      <c r="AO118" s="1" t="s">
        <v>6349</v>
      </c>
      <c r="AP118" s="1">
        <f>Raw!AH118</f>
        <v>16850</v>
      </c>
      <c r="AQ118" s="1">
        <v>500</v>
      </c>
      <c r="AR118" s="1" t="s">
        <v>6350</v>
      </c>
      <c r="AS118" s="1" t="s">
        <v>6350</v>
      </c>
      <c r="AT118" s="1" t="s">
        <v>6350</v>
      </c>
    </row>
    <row r="119" spans="1:46" ht="12.75" x14ac:dyDescent="0.2">
      <c r="A119" s="1">
        <v>10118</v>
      </c>
      <c r="B119" s="1" t="s">
        <v>2</v>
      </c>
      <c r="C119" s="2">
        <f t="shared" ca="1" si="7"/>
        <v>45264</v>
      </c>
      <c r="D119" s="1" t="str">
        <f>IF(Raw!E119="", "", Raw!E119)</f>
        <v>etg624</v>
      </c>
      <c r="E119" s="1">
        <f>IF(Raw!F119="", "", Raw!F119)</f>
        <v>1999</v>
      </c>
      <c r="F119" s="1" t="str">
        <f>Raw!G119</f>
        <v>Nissan</v>
      </c>
      <c r="G119" s="1" t="str">
        <f>Raw!H119</f>
        <v>Bluebird</v>
      </c>
      <c r="H119" s="1" t="str">
        <f>IF(Raw!I119="", "", Raw!I119)</f>
        <v>Eprise</v>
      </c>
      <c r="I119" s="1" t="str">
        <f>Raw!K119</f>
        <v>Sedan</v>
      </c>
      <c r="J119" s="1" t="str">
        <f>Raw!N119</f>
        <v>Aspirated</v>
      </c>
      <c r="K119" s="1">
        <f>IF(Raw!O119="","", Raw!O119)</f>
        <v>1838</v>
      </c>
      <c r="L119" s="1" t="str">
        <f>Raw!L119</f>
        <v>4 Sp Automatic</v>
      </c>
      <c r="M119" s="1" t="str">
        <f>Raw!M119</f>
        <v>Petrol</v>
      </c>
      <c r="N119" s="1" t="s">
        <v>6350</v>
      </c>
      <c r="O119" s="1" t="s">
        <v>6373</v>
      </c>
      <c r="P119" s="1" t="s">
        <v>6349</v>
      </c>
      <c r="Q119" s="1" t="s">
        <v>6350</v>
      </c>
      <c r="R119" s="8" t="str">
        <f>IF(Raw!Q119="", "", Raw!Q119)</f>
        <v>D</v>
      </c>
      <c r="S119" s="8">
        <f>IF(Raw!R119="", "", Raw!R119)</f>
        <v>8</v>
      </c>
      <c r="T119" s="1" t="str">
        <f>Raw!S119</f>
        <v>KOTUKU</v>
      </c>
      <c r="U119" s="1" t="str">
        <f>IF(Raw!T119="", "", Raw!T119)</f>
        <v>STREET</v>
      </c>
      <c r="V119" s="1" t="str">
        <f>IF(Raw!U119="", "", Raw!U119)</f>
        <v xml:space="preserve">FRANKTON </v>
      </c>
      <c r="W119" s="9" t="str">
        <f>IF(Raw!V119="", "", RIGHT("0"&amp;Raw!V119, 4))</f>
        <v/>
      </c>
      <c r="X119" s="1" t="str">
        <f>IF(Raw!W119="", "", Raw!W119)</f>
        <v xml:space="preserve"> WAIKATO</v>
      </c>
      <c r="Y119" s="9">
        <f>Raw!Y119</f>
        <v>48</v>
      </c>
      <c r="Z119" s="2">
        <f t="shared" ca="1" si="8"/>
        <v>27732</v>
      </c>
      <c r="AA119" s="1" t="str">
        <f>Raw!Z119</f>
        <v>NEW ZEALAND FULL LICENCE</v>
      </c>
      <c r="AB119" s="9">
        <f t="shared" si="9"/>
        <v>4</v>
      </c>
      <c r="AC119" s="1">
        <v>16</v>
      </c>
      <c r="AD119" s="1" t="str">
        <f>Raw!AA119</f>
        <v>MALE</v>
      </c>
      <c r="AE119" s="1" t="str">
        <f>Raw!AB119</f>
        <v>NO</v>
      </c>
      <c r="AF119" s="1">
        <f>IF(Raw!AE119="", 0, 1)</f>
        <v>0</v>
      </c>
      <c r="AG119" s="1" t="str">
        <f t="shared" si="10"/>
        <v>No</v>
      </c>
      <c r="AH119" s="1" t="str">
        <f t="shared" si="11"/>
        <v>No</v>
      </c>
      <c r="AI119" s="1" t="str">
        <f t="shared" si="12"/>
        <v>No</v>
      </c>
      <c r="AJ119" s="1" t="str">
        <f>IF(Raw!AE119="", "", Raw!AE119)</f>
        <v/>
      </c>
      <c r="AK119" s="2" t="str">
        <f t="shared" ca="1" si="13"/>
        <v/>
      </c>
      <c r="AL119" s="1" t="str">
        <f>IF(Raw!AF119="", "", Raw!AF119)</f>
        <v/>
      </c>
      <c r="AM119" s="1" t="s">
        <v>6350</v>
      </c>
      <c r="AN119" s="1" t="s">
        <v>6350</v>
      </c>
      <c r="AO119" s="1" t="s">
        <v>6349</v>
      </c>
      <c r="AP119" s="1">
        <f>Raw!AH119</f>
        <v>3020</v>
      </c>
      <c r="AQ119" s="1">
        <v>500</v>
      </c>
      <c r="AR119" s="1" t="s">
        <v>6350</v>
      </c>
      <c r="AS119" s="1" t="s">
        <v>6350</v>
      </c>
      <c r="AT119" s="1" t="s">
        <v>6350</v>
      </c>
    </row>
    <row r="120" spans="1:46" ht="12.75" x14ac:dyDescent="0.2">
      <c r="A120" s="1">
        <v>10119</v>
      </c>
      <c r="B120" s="1" t="s">
        <v>2</v>
      </c>
      <c r="C120" s="2">
        <f t="shared" ca="1" si="7"/>
        <v>45264</v>
      </c>
      <c r="D120" s="1" t="str">
        <f>IF(Raw!E120="", "", Raw!E120)</f>
        <v/>
      </c>
      <c r="E120" s="1">
        <f>IF(Raw!F120="", "", Raw!F120)</f>
        <v>2008</v>
      </c>
      <c r="F120" s="1" t="str">
        <f>Raw!G120</f>
        <v>Toyota</v>
      </c>
      <c r="G120" s="1" t="str">
        <f>Raw!H120</f>
        <v>Prius</v>
      </c>
      <c r="H120" s="1" t="str">
        <f>IF(Raw!I120="", "", Raw!I120)</f>
        <v>i-Tech</v>
      </c>
      <c r="I120" s="1" t="str">
        <f>Raw!K120</f>
        <v>Hatchback</v>
      </c>
      <c r="J120" s="1" t="str">
        <f>Raw!N120</f>
        <v>Aspirated</v>
      </c>
      <c r="K120" s="1">
        <f>IF(Raw!O120="","", Raw!O120)</f>
        <v>1497</v>
      </c>
      <c r="L120" s="1" t="str">
        <f>Raw!L120</f>
        <v>1 Sp Constantly Variable Transmission</v>
      </c>
      <c r="M120" s="1" t="str">
        <f>Raw!M120</f>
        <v>Petrol</v>
      </c>
      <c r="N120" s="1" t="s">
        <v>6350</v>
      </c>
      <c r="O120" s="1" t="s">
        <v>6373</v>
      </c>
      <c r="P120" s="1" t="s">
        <v>6349</v>
      </c>
      <c r="Q120" s="1" t="s">
        <v>6350</v>
      </c>
      <c r="R120" s="8" t="str">
        <f>IF(Raw!Q120="", "", Raw!Q120)</f>
        <v/>
      </c>
      <c r="S120" s="8" t="str">
        <f>IF(Raw!R120="", "", Raw!R120)</f>
        <v>38B</v>
      </c>
      <c r="T120" s="1" t="str">
        <f>Raw!S120</f>
        <v>HOROEKA</v>
      </c>
      <c r="U120" s="1" t="str">
        <f>IF(Raw!T120="", "", Raw!T120)</f>
        <v>AVENUE</v>
      </c>
      <c r="V120" s="1" t="str">
        <f>IF(Raw!U120="", "", Raw!U120)</f>
        <v xml:space="preserve">MT EDEN </v>
      </c>
      <c r="W120" s="9" t="str">
        <f>IF(Raw!V120="", "", RIGHT("0"&amp;Raw!V120, 4))</f>
        <v>1024</v>
      </c>
      <c r="X120" s="1" t="str">
        <f>IF(Raw!W120="", "", Raw!W120)</f>
        <v xml:space="preserve"> AUCKLAND</v>
      </c>
      <c r="Y120" s="9">
        <f>Raw!Y120</f>
        <v>29</v>
      </c>
      <c r="Z120" s="2">
        <f t="shared" ca="1" si="8"/>
        <v>34672</v>
      </c>
      <c r="AA120" s="1" t="str">
        <f>Raw!Z120</f>
        <v>NEW ZEALAND FULL LICENCE</v>
      </c>
      <c r="AB120" s="9">
        <f t="shared" si="9"/>
        <v>4</v>
      </c>
      <c r="AC120" s="1">
        <v>16</v>
      </c>
      <c r="AD120" s="1" t="str">
        <f>Raw!AA120</f>
        <v>FEMALE</v>
      </c>
      <c r="AE120" s="1" t="str">
        <f>Raw!AB120</f>
        <v>NO</v>
      </c>
      <c r="AF120" s="1">
        <f>IF(Raw!AE120="", 0, 1)</f>
        <v>0</v>
      </c>
      <c r="AG120" s="1" t="str">
        <f t="shared" si="10"/>
        <v>No</v>
      </c>
      <c r="AH120" s="1" t="str">
        <f t="shared" si="11"/>
        <v>No</v>
      </c>
      <c r="AI120" s="1" t="str">
        <f t="shared" si="12"/>
        <v>No</v>
      </c>
      <c r="AJ120" s="1" t="str">
        <f>IF(Raw!AE120="", "", Raw!AE120)</f>
        <v/>
      </c>
      <c r="AK120" s="2" t="str">
        <f t="shared" ca="1" si="13"/>
        <v/>
      </c>
      <c r="AL120" s="1" t="str">
        <f>IF(Raw!AF120="", "", Raw!AF120)</f>
        <v/>
      </c>
      <c r="AM120" s="1" t="s">
        <v>6350</v>
      </c>
      <c r="AN120" s="1" t="s">
        <v>6350</v>
      </c>
      <c r="AO120" s="1" t="s">
        <v>6349</v>
      </c>
      <c r="AP120" s="1">
        <f>Raw!AH120</f>
        <v>12220</v>
      </c>
      <c r="AQ120" s="1">
        <v>500</v>
      </c>
      <c r="AR120" s="1" t="s">
        <v>6350</v>
      </c>
      <c r="AS120" s="1" t="s">
        <v>6350</v>
      </c>
      <c r="AT120" s="1" t="s">
        <v>6350</v>
      </c>
    </row>
    <row r="121" spans="1:46" ht="12.75" x14ac:dyDescent="0.2">
      <c r="A121" s="1">
        <v>10120</v>
      </c>
      <c r="B121" s="1" t="s">
        <v>2</v>
      </c>
      <c r="C121" s="2">
        <f t="shared" ca="1" si="7"/>
        <v>45264</v>
      </c>
      <c r="D121" s="1" t="str">
        <f>IF(Raw!E121="", "", Raw!E121)</f>
        <v/>
      </c>
      <c r="E121" s="1">
        <f>IF(Raw!F121="", "", Raw!F121)</f>
        <v>2005</v>
      </c>
      <c r="F121" s="1" t="str">
        <f>Raw!G121</f>
        <v>BMW</v>
      </c>
      <c r="G121" s="1" t="str">
        <f>Raw!H121</f>
        <v>130i</v>
      </c>
      <c r="H121" s="1" t="str">
        <f>IF(Raw!I121="", "", Raw!I121)</f>
        <v>Sport</v>
      </c>
      <c r="I121" s="1" t="str">
        <f>Raw!K121</f>
        <v>Hatchback</v>
      </c>
      <c r="J121" s="1" t="str">
        <f>Raw!N121</f>
        <v>Aspirated</v>
      </c>
      <c r="K121" s="1">
        <f>IF(Raw!O121="","", Raw!O121)</f>
        <v>2996</v>
      </c>
      <c r="L121" s="1" t="str">
        <f>Raw!L121</f>
        <v>6 Sp Automatic</v>
      </c>
      <c r="M121" s="1" t="str">
        <f>Raw!M121</f>
        <v>Petrol - Unleaded ULP</v>
      </c>
      <c r="N121" s="1" t="s">
        <v>6350</v>
      </c>
      <c r="O121" s="1" t="s">
        <v>6373</v>
      </c>
      <c r="P121" s="1" t="s">
        <v>6349</v>
      </c>
      <c r="Q121" s="1" t="s">
        <v>6350</v>
      </c>
      <c r="R121" s="8" t="str">
        <f>IF(Raw!Q121="", "", Raw!Q121)</f>
        <v/>
      </c>
      <c r="S121" s="8">
        <f>IF(Raw!R121="", "", Raw!R121)</f>
        <v>1</v>
      </c>
      <c r="T121" s="1" t="str">
        <f>Raw!S121</f>
        <v>TAKITIMU</v>
      </c>
      <c r="U121" s="1" t="str">
        <f>IF(Raw!T121="", "", Raw!T121)</f>
        <v>STREET</v>
      </c>
      <c r="V121" s="1" t="str">
        <f>IF(Raw!U121="", "", Raw!U121)</f>
        <v xml:space="preserve">WHENUAPAI </v>
      </c>
      <c r="W121" s="9" t="str">
        <f>IF(Raw!V121="", "", RIGHT("0"&amp;Raw!V121, 4))</f>
        <v>0618</v>
      </c>
      <c r="X121" s="1" t="str">
        <f>IF(Raw!W121="", "", Raw!W121)</f>
        <v xml:space="preserve"> AUCKLAND</v>
      </c>
      <c r="Y121" s="9">
        <f>Raw!Y121</f>
        <v>22</v>
      </c>
      <c r="Z121" s="2">
        <f t="shared" ca="1" si="8"/>
        <v>37229</v>
      </c>
      <c r="AA121" s="1" t="str">
        <f>Raw!Z121</f>
        <v>NEW ZEALAND FULL LICENCE</v>
      </c>
      <c r="AB121" s="9">
        <f t="shared" si="9"/>
        <v>4</v>
      </c>
      <c r="AC121" s="1">
        <v>16</v>
      </c>
      <c r="AD121" s="1" t="str">
        <f>Raw!AA121</f>
        <v>MALE</v>
      </c>
      <c r="AE121" s="1" t="str">
        <f>Raw!AB121</f>
        <v>NO</v>
      </c>
      <c r="AF121" s="1">
        <f>IF(Raw!AE121="", 0, 1)</f>
        <v>1</v>
      </c>
      <c r="AG121" s="1" t="str">
        <f t="shared" si="10"/>
        <v>Yes</v>
      </c>
      <c r="AH121" s="1" t="str">
        <f t="shared" si="11"/>
        <v>Yes</v>
      </c>
      <c r="AI121" s="1" t="str">
        <f t="shared" si="12"/>
        <v>Yes</v>
      </c>
      <c r="AJ121" s="1">
        <f>IF(Raw!AE121="", "", Raw!AE121)</f>
        <v>2</v>
      </c>
      <c r="AK121" s="2">
        <f t="shared" ca="1" si="13"/>
        <v>45230</v>
      </c>
      <c r="AL121" s="1" t="str">
        <f>IF(Raw!AF121="", "", Raw!AF121)</f>
        <v>At fault - other vehicle involved</v>
      </c>
      <c r="AM121" s="1" t="s">
        <v>6350</v>
      </c>
      <c r="AN121" s="1" t="s">
        <v>6350</v>
      </c>
      <c r="AO121" s="1" t="s">
        <v>6349</v>
      </c>
      <c r="AP121" s="1">
        <f>Raw!AH121</f>
        <v>11850</v>
      </c>
      <c r="AQ121" s="1">
        <v>500</v>
      </c>
      <c r="AR121" s="1" t="s">
        <v>6350</v>
      </c>
      <c r="AS121" s="1" t="s">
        <v>6350</v>
      </c>
      <c r="AT121" s="1" t="s">
        <v>6350</v>
      </c>
    </row>
    <row r="122" spans="1:46" ht="12.75" x14ac:dyDescent="0.2">
      <c r="A122" s="1">
        <v>10121</v>
      </c>
      <c r="B122" s="1" t="s">
        <v>2</v>
      </c>
      <c r="C122" s="2">
        <f t="shared" ca="1" si="7"/>
        <v>45264</v>
      </c>
      <c r="D122" s="1" t="str">
        <f>IF(Raw!E122="", "", Raw!E122)</f>
        <v/>
      </c>
      <c r="E122" s="1">
        <f>IF(Raw!F122="", "", Raw!F122)</f>
        <v>2006</v>
      </c>
      <c r="F122" s="1" t="str">
        <f>Raw!G122</f>
        <v>BMW</v>
      </c>
      <c r="G122" s="1" t="str">
        <f>Raw!H122</f>
        <v>650i</v>
      </c>
      <c r="H122" s="1" t="str">
        <f>IF(Raw!I122="", "", Raw!I122)</f>
        <v/>
      </c>
      <c r="I122" s="1" t="str">
        <f>Raw!K122</f>
        <v>Coupe</v>
      </c>
      <c r="J122" s="1" t="str">
        <f>Raw!N122</f>
        <v>Aspirated</v>
      </c>
      <c r="K122" s="1">
        <f>IF(Raw!O122="","", Raw!O122)</f>
        <v>4799</v>
      </c>
      <c r="L122" s="1" t="str">
        <f>Raw!L122</f>
        <v>6 Sp Automatic</v>
      </c>
      <c r="M122" s="1" t="str">
        <f>Raw!M122</f>
        <v>Petrol - Premium ULP</v>
      </c>
      <c r="N122" s="1" t="s">
        <v>6350</v>
      </c>
      <c r="O122" s="1" t="s">
        <v>6373</v>
      </c>
      <c r="P122" s="1" t="s">
        <v>6349</v>
      </c>
      <c r="Q122" s="1" t="s">
        <v>6350</v>
      </c>
      <c r="R122" s="8">
        <f>IF(Raw!Q122="", "", Raw!Q122)</f>
        <v>2</v>
      </c>
      <c r="S122" s="8">
        <f>IF(Raw!R122="", "", Raw!R122)</f>
        <v>30</v>
      </c>
      <c r="T122" s="1" t="str">
        <f>Raw!S122</f>
        <v>COATES</v>
      </c>
      <c r="U122" s="1" t="str">
        <f>IF(Raw!T122="", "", Raw!T122)</f>
        <v>AVENUE</v>
      </c>
      <c r="V122" s="1" t="str">
        <f>IF(Raw!U122="", "", Raw!U122)</f>
        <v xml:space="preserve">ORAKEI </v>
      </c>
      <c r="W122" s="9" t="str">
        <f>IF(Raw!V122="", "", RIGHT("0"&amp;Raw!V122, 4))</f>
        <v>1071</v>
      </c>
      <c r="X122" s="1" t="str">
        <f>IF(Raw!W122="", "", Raw!W122)</f>
        <v xml:space="preserve"> AUCKLAND</v>
      </c>
      <c r="Y122" s="9">
        <f>Raw!Y122</f>
        <v>59</v>
      </c>
      <c r="Z122" s="2">
        <f t="shared" ca="1" si="8"/>
        <v>23715</v>
      </c>
      <c r="AA122" s="1" t="str">
        <f>Raw!Z122</f>
        <v>NEW ZEALAND FULL LICENCE</v>
      </c>
      <c r="AB122" s="9">
        <f t="shared" si="9"/>
        <v>4</v>
      </c>
      <c r="AC122" s="1">
        <v>16</v>
      </c>
      <c r="AD122" s="1" t="str">
        <f>Raw!AA122</f>
        <v>MALE</v>
      </c>
      <c r="AE122" s="1" t="str">
        <f>Raw!AB122</f>
        <v>YES</v>
      </c>
      <c r="AF122" s="1">
        <f>IF(Raw!AE122="", 0, 1)</f>
        <v>0</v>
      </c>
      <c r="AG122" s="1" t="str">
        <f t="shared" si="10"/>
        <v>No</v>
      </c>
      <c r="AH122" s="1" t="str">
        <f t="shared" si="11"/>
        <v>No</v>
      </c>
      <c r="AI122" s="1" t="str">
        <f t="shared" si="12"/>
        <v>No</v>
      </c>
      <c r="AJ122" s="1" t="str">
        <f>IF(Raw!AE122="", "", Raw!AE122)</f>
        <v/>
      </c>
      <c r="AK122" s="2" t="str">
        <f t="shared" ca="1" si="13"/>
        <v/>
      </c>
      <c r="AL122" s="1" t="str">
        <f>IF(Raw!AF122="", "", Raw!AF122)</f>
        <v/>
      </c>
      <c r="AM122" s="1" t="s">
        <v>6350</v>
      </c>
      <c r="AN122" s="1" t="s">
        <v>6350</v>
      </c>
      <c r="AO122" s="1" t="s">
        <v>6349</v>
      </c>
      <c r="AP122" s="1">
        <f>Raw!AH122</f>
        <v>24750</v>
      </c>
      <c r="AQ122" s="1">
        <v>500</v>
      </c>
      <c r="AR122" s="1" t="s">
        <v>6350</v>
      </c>
      <c r="AS122" s="1" t="s">
        <v>6350</v>
      </c>
      <c r="AT122" s="1" t="s">
        <v>6350</v>
      </c>
    </row>
    <row r="123" spans="1:46" ht="12.75" x14ac:dyDescent="0.2">
      <c r="A123" s="1">
        <v>10122</v>
      </c>
      <c r="B123" s="1" t="s">
        <v>2</v>
      </c>
      <c r="C123" s="2">
        <f t="shared" ca="1" si="7"/>
        <v>45264</v>
      </c>
      <c r="D123" s="1" t="str">
        <f>IF(Raw!E123="", "", Raw!E123)</f>
        <v/>
      </c>
      <c r="E123" s="1">
        <f>IF(Raw!F123="", "", Raw!F123)</f>
        <v>2007</v>
      </c>
      <c r="F123" s="1" t="str">
        <f>Raw!G123</f>
        <v>Toyota</v>
      </c>
      <c r="G123" s="1" t="str">
        <f>Raw!H123</f>
        <v>Ist</v>
      </c>
      <c r="H123" s="1" t="str">
        <f>IF(Raw!I123="", "", Raw!I123)</f>
        <v/>
      </c>
      <c r="I123" s="1" t="str">
        <f>Raw!K123</f>
        <v>Hatchback</v>
      </c>
      <c r="J123" s="1" t="str">
        <f>Raw!N123</f>
        <v>Aspirated</v>
      </c>
      <c r="K123" s="1">
        <f>IF(Raw!O123="","", Raw!O123)</f>
        <v>1496</v>
      </c>
      <c r="L123" s="1" t="str">
        <f>Raw!L123</f>
        <v>4 Sp Automatic</v>
      </c>
      <c r="M123" s="1" t="str">
        <f>Raw!M123</f>
        <v>Petrol</v>
      </c>
      <c r="N123" s="1" t="s">
        <v>6350</v>
      </c>
      <c r="O123" s="1" t="s">
        <v>6373</v>
      </c>
      <c r="P123" s="1" t="s">
        <v>6349</v>
      </c>
      <c r="Q123" s="1" t="s">
        <v>6350</v>
      </c>
      <c r="R123" s="8" t="str">
        <f>IF(Raw!Q123="", "", Raw!Q123)</f>
        <v/>
      </c>
      <c r="S123" s="8">
        <f>IF(Raw!R123="", "", Raw!R123)</f>
        <v>10</v>
      </c>
      <c r="T123" s="1" t="str">
        <f>Raw!S123</f>
        <v>PAPAKU</v>
      </c>
      <c r="U123" s="1" t="str">
        <f>IF(Raw!T123="", "", Raw!T123)</f>
        <v>ROAD</v>
      </c>
      <c r="V123" s="1" t="str">
        <f>IF(Raw!U123="", "", Raw!U123)</f>
        <v xml:space="preserve">OTAHUHU </v>
      </c>
      <c r="W123" s="9" t="str">
        <f>IF(Raw!V123="", "", RIGHT("0"&amp;Raw!V123, 4))</f>
        <v>1062</v>
      </c>
      <c r="X123" s="1" t="str">
        <f>IF(Raw!W123="", "", Raw!W123)</f>
        <v xml:space="preserve"> AUCKLAND</v>
      </c>
      <c r="Y123" s="9">
        <f>Raw!Y123</f>
        <v>28</v>
      </c>
      <c r="Z123" s="2">
        <f t="shared" ca="1" si="8"/>
        <v>35037</v>
      </c>
      <c r="AA123" s="1" t="str">
        <f>Raw!Z123</f>
        <v>LEARNERS LICENCE</v>
      </c>
      <c r="AB123" s="9">
        <f t="shared" si="9"/>
        <v>4</v>
      </c>
      <c r="AC123" s="1">
        <v>16</v>
      </c>
      <c r="AD123" s="1" t="str">
        <f>Raw!AA123</f>
        <v>MALE</v>
      </c>
      <c r="AE123" s="1" t="str">
        <f>Raw!AB123</f>
        <v>YES</v>
      </c>
      <c r="AF123" s="1">
        <f>IF(Raw!AE123="", 0, 1)</f>
        <v>0</v>
      </c>
      <c r="AG123" s="1" t="str">
        <f t="shared" si="10"/>
        <v>No</v>
      </c>
      <c r="AH123" s="1" t="str">
        <f t="shared" si="11"/>
        <v>No</v>
      </c>
      <c r="AI123" s="1" t="str">
        <f t="shared" si="12"/>
        <v>No</v>
      </c>
      <c r="AJ123" s="1" t="str">
        <f>IF(Raw!AE123="", "", Raw!AE123)</f>
        <v/>
      </c>
      <c r="AK123" s="2" t="str">
        <f t="shared" ca="1" si="13"/>
        <v/>
      </c>
      <c r="AL123" s="1" t="str">
        <f>IF(Raw!AF123="", "", Raw!AF123)</f>
        <v/>
      </c>
      <c r="AM123" s="1" t="s">
        <v>6350</v>
      </c>
      <c r="AN123" s="1" t="s">
        <v>6350</v>
      </c>
      <c r="AO123" s="1" t="s">
        <v>6349</v>
      </c>
      <c r="AP123" s="1">
        <f>Raw!AH123</f>
        <v>8875</v>
      </c>
      <c r="AQ123" s="1">
        <v>500</v>
      </c>
      <c r="AR123" s="1" t="s">
        <v>6350</v>
      </c>
      <c r="AS123" s="1" t="s">
        <v>6350</v>
      </c>
      <c r="AT123" s="1" t="s">
        <v>6350</v>
      </c>
    </row>
    <row r="124" spans="1:46" ht="12.75" x14ac:dyDescent="0.2">
      <c r="A124" s="1">
        <v>10123</v>
      </c>
      <c r="B124" s="1" t="s">
        <v>2</v>
      </c>
      <c r="C124" s="2">
        <f t="shared" ca="1" si="7"/>
        <v>45264</v>
      </c>
      <c r="D124" s="1" t="str">
        <f>IF(Raw!E124="", "", Raw!E124)</f>
        <v/>
      </c>
      <c r="E124" s="1">
        <f>IF(Raw!F124="", "", Raw!F124)</f>
        <v>2014</v>
      </c>
      <c r="F124" s="1" t="str">
        <f>Raw!G124</f>
        <v>Nissan</v>
      </c>
      <c r="G124" s="1" t="str">
        <f>Raw!H124</f>
        <v>Pulsar</v>
      </c>
      <c r="H124" s="1" t="str">
        <f>IF(Raw!I124="", "", Raw!I124)</f>
        <v>ST</v>
      </c>
      <c r="I124" s="1" t="str">
        <f>Raw!K124</f>
        <v>Hatchback</v>
      </c>
      <c r="J124" s="1" t="str">
        <f>Raw!N124</f>
        <v>Aspirated</v>
      </c>
      <c r="K124" s="1">
        <f>IF(Raw!O124="","", Raw!O124)</f>
        <v>1798</v>
      </c>
      <c r="L124" s="1" t="str">
        <f>Raw!L124</f>
        <v>6 Sp Constantly Variable Transmission</v>
      </c>
      <c r="M124" s="1" t="str">
        <f>Raw!M124</f>
        <v>Petrol - Unleaded ULP</v>
      </c>
      <c r="N124" s="1" t="s">
        <v>6350</v>
      </c>
      <c r="O124" s="1" t="s">
        <v>6373</v>
      </c>
      <c r="P124" s="1" t="s">
        <v>6349</v>
      </c>
      <c r="Q124" s="1" t="s">
        <v>6350</v>
      </c>
      <c r="R124" s="8" t="str">
        <f>IF(Raw!Q124="", "", Raw!Q124)</f>
        <v/>
      </c>
      <c r="S124" s="8">
        <f>IF(Raw!R124="", "", Raw!R124)</f>
        <v>60</v>
      </c>
      <c r="T124" s="1" t="str">
        <f>Raw!S124</f>
        <v>CHERRY</v>
      </c>
      <c r="U124" s="1" t="str">
        <f>IF(Raw!T124="", "", Raw!T124)</f>
        <v>DRIVE</v>
      </c>
      <c r="V124" s="1" t="str">
        <f>IF(Raw!U124="", "", Raw!U124)</f>
        <v xml:space="preserve">MOSGIEL </v>
      </c>
      <c r="W124" s="9" t="str">
        <f>IF(Raw!V124="", "", RIGHT("0"&amp;Raw!V124, 4))</f>
        <v>9024</v>
      </c>
      <c r="X124" s="1" t="str">
        <f>IF(Raw!W124="", "", Raw!W124)</f>
        <v xml:space="preserve"> OTAGO</v>
      </c>
      <c r="Y124" s="9">
        <f>Raw!Y124</f>
        <v>68</v>
      </c>
      <c r="Z124" s="2">
        <f t="shared" ca="1" si="8"/>
        <v>20427</v>
      </c>
      <c r="AA124" s="1" t="str">
        <f>Raw!Z124</f>
        <v>NEW ZEALAND FULL LICENCE</v>
      </c>
      <c r="AB124" s="9">
        <f t="shared" si="9"/>
        <v>4</v>
      </c>
      <c r="AC124" s="1">
        <v>16</v>
      </c>
      <c r="AD124" s="1" t="str">
        <f>Raw!AA124</f>
        <v>FEMALE</v>
      </c>
      <c r="AE124" s="1" t="str">
        <f>Raw!AB124</f>
        <v>NO</v>
      </c>
      <c r="AF124" s="1">
        <f>IF(Raw!AE124="", 0, 1)</f>
        <v>0</v>
      </c>
      <c r="AG124" s="1" t="str">
        <f t="shared" si="10"/>
        <v>No</v>
      </c>
      <c r="AH124" s="1" t="str">
        <f t="shared" si="11"/>
        <v>No</v>
      </c>
      <c r="AI124" s="1" t="str">
        <f t="shared" si="12"/>
        <v>No</v>
      </c>
      <c r="AJ124" s="1" t="str">
        <f>IF(Raw!AE124="", "", Raw!AE124)</f>
        <v/>
      </c>
      <c r="AK124" s="2" t="str">
        <f t="shared" ca="1" si="13"/>
        <v/>
      </c>
      <c r="AL124" s="1" t="str">
        <f>IF(Raw!AF124="", "", Raw!AF124)</f>
        <v/>
      </c>
      <c r="AM124" s="1" t="s">
        <v>6350</v>
      </c>
      <c r="AN124" s="1" t="s">
        <v>6350</v>
      </c>
      <c r="AO124" s="1" t="s">
        <v>6349</v>
      </c>
      <c r="AP124" s="1">
        <f>Raw!AH124</f>
        <v>17500</v>
      </c>
      <c r="AQ124" s="1">
        <v>500</v>
      </c>
      <c r="AR124" s="1" t="s">
        <v>6350</v>
      </c>
      <c r="AS124" s="1" t="s">
        <v>6350</v>
      </c>
      <c r="AT124" s="1" t="s">
        <v>6350</v>
      </c>
    </row>
    <row r="125" spans="1:46" ht="12.75" x14ac:dyDescent="0.2">
      <c r="A125" s="1">
        <v>10124</v>
      </c>
      <c r="B125" s="1" t="s">
        <v>2</v>
      </c>
      <c r="C125" s="2">
        <f t="shared" ca="1" si="7"/>
        <v>45264</v>
      </c>
      <c r="D125" s="1" t="str">
        <f>IF(Raw!E125="", "", Raw!E125)</f>
        <v>ABL926</v>
      </c>
      <c r="E125" s="1">
        <f>IF(Raw!F125="", "", Raw!F125)</f>
        <v>1998</v>
      </c>
      <c r="F125" s="1" t="str">
        <f>Raw!G125</f>
        <v>Toyota</v>
      </c>
      <c r="G125" s="1" t="str">
        <f>Raw!H125</f>
        <v>Hilux Surf</v>
      </c>
      <c r="H125" s="1" t="str">
        <f>IF(Raw!I125="", "", Raw!I125)</f>
        <v/>
      </c>
      <c r="I125" s="1" t="str">
        <f>Raw!K125</f>
        <v>Wagon</v>
      </c>
      <c r="J125" s="1" t="str">
        <f>Raw!N125</f>
        <v>Aspirated</v>
      </c>
      <c r="K125" s="1">
        <f>IF(Raw!O125="","", Raw!O125)</f>
        <v>2693</v>
      </c>
      <c r="L125" s="1" t="str">
        <f>Raw!L125</f>
        <v>4 Sp Automatic</v>
      </c>
      <c r="M125" s="1" t="str">
        <f>Raw!M125</f>
        <v>Petrol - Unleaded ULP</v>
      </c>
      <c r="N125" s="1" t="s">
        <v>6350</v>
      </c>
      <c r="O125" s="1" t="s">
        <v>6373</v>
      </c>
      <c r="P125" s="1" t="s">
        <v>6349</v>
      </c>
      <c r="Q125" s="1" t="s">
        <v>6350</v>
      </c>
      <c r="R125" s="8" t="str">
        <f>IF(Raw!Q125="", "", Raw!Q125)</f>
        <v/>
      </c>
      <c r="S125" s="8">
        <f>IF(Raw!R125="", "", Raw!R125)</f>
        <v>29</v>
      </c>
      <c r="T125" s="1" t="str">
        <f>Raw!S125</f>
        <v>AERODROME</v>
      </c>
      <c r="U125" s="1" t="str">
        <f>IF(Raw!T125="", "", Raw!T125)</f>
        <v>ROAD</v>
      </c>
      <c r="V125" s="1" t="str">
        <f>IF(Raw!U125="", "", Raw!U125)</f>
        <v xml:space="preserve">THORNTON </v>
      </c>
      <c r="W125" s="9" t="str">
        <f>IF(Raw!V125="", "", RIGHT("0"&amp;Raw!V125, 4))</f>
        <v>3191</v>
      </c>
      <c r="X125" s="1" t="str">
        <f>IF(Raw!W125="", "", Raw!W125)</f>
        <v xml:space="preserve"> BAY OF PLENTY</v>
      </c>
      <c r="Y125" s="9">
        <f>Raw!Y125</f>
        <v>69</v>
      </c>
      <c r="Z125" s="2">
        <f t="shared" ca="1" si="8"/>
        <v>20062</v>
      </c>
      <c r="AA125" s="1" t="str">
        <f>Raw!Z125</f>
        <v>NEW ZEALAND FULL LICENCE</v>
      </c>
      <c r="AB125" s="9">
        <f t="shared" si="9"/>
        <v>4</v>
      </c>
      <c r="AC125" s="1">
        <v>16</v>
      </c>
      <c r="AD125" s="1" t="str">
        <f>Raw!AA125</f>
        <v>MALE</v>
      </c>
      <c r="AE125" s="1" t="str">
        <f>Raw!AB125</f>
        <v>NO</v>
      </c>
      <c r="AF125" s="1">
        <f>IF(Raw!AE125="", 0, 1)</f>
        <v>0</v>
      </c>
      <c r="AG125" s="1" t="str">
        <f t="shared" si="10"/>
        <v>No</v>
      </c>
      <c r="AH125" s="1" t="str">
        <f t="shared" si="11"/>
        <v>No</v>
      </c>
      <c r="AI125" s="1" t="str">
        <f t="shared" si="12"/>
        <v>No</v>
      </c>
      <c r="AJ125" s="1" t="str">
        <f>IF(Raw!AE125="", "", Raw!AE125)</f>
        <v/>
      </c>
      <c r="AK125" s="2" t="str">
        <f t="shared" ca="1" si="13"/>
        <v/>
      </c>
      <c r="AL125" s="1" t="str">
        <f>IF(Raw!AF125="", "", Raw!AF125)</f>
        <v/>
      </c>
      <c r="AM125" s="1" t="s">
        <v>6350</v>
      </c>
      <c r="AN125" s="1" t="s">
        <v>6350</v>
      </c>
      <c r="AO125" s="1" t="s">
        <v>6349</v>
      </c>
      <c r="AP125" s="1">
        <f>Raw!AH125</f>
        <v>8562</v>
      </c>
      <c r="AQ125" s="1">
        <v>500</v>
      </c>
      <c r="AR125" s="1" t="s">
        <v>6350</v>
      </c>
      <c r="AS125" s="1" t="s">
        <v>6350</v>
      </c>
      <c r="AT125" s="1" t="s">
        <v>6350</v>
      </c>
    </row>
    <row r="126" spans="1:46" ht="12.75" x14ac:dyDescent="0.2">
      <c r="A126" s="1">
        <v>10125</v>
      </c>
      <c r="B126" s="1" t="s">
        <v>2</v>
      </c>
      <c r="C126" s="2">
        <f t="shared" ca="1" si="7"/>
        <v>45264</v>
      </c>
      <c r="D126" s="1" t="str">
        <f>IF(Raw!E126="", "", Raw!E126)</f>
        <v/>
      </c>
      <c r="E126" s="1">
        <f>IF(Raw!F126="", "", Raw!F126)</f>
        <v>2012</v>
      </c>
      <c r="F126" s="1" t="str">
        <f>Raw!G126</f>
        <v>Toyota</v>
      </c>
      <c r="G126" s="1" t="str">
        <f>Raw!H126</f>
        <v>Prius</v>
      </c>
      <c r="H126" s="1" t="str">
        <f>IF(Raw!I126="", "", Raw!I126)</f>
        <v/>
      </c>
      <c r="I126" s="1" t="str">
        <f>Raw!K126</f>
        <v>Hatchback</v>
      </c>
      <c r="J126" s="1" t="str">
        <f>Raw!N126</f>
        <v>Aspirated</v>
      </c>
      <c r="K126" s="1">
        <f>IF(Raw!O126="","", Raw!O126)</f>
        <v>1798</v>
      </c>
      <c r="L126" s="1" t="str">
        <f>Raw!L126</f>
        <v>1 Sp Constantly Variable Transmission</v>
      </c>
      <c r="M126" s="1" t="str">
        <f>Raw!M126</f>
        <v>Petrol - Premium ULP</v>
      </c>
      <c r="N126" s="1" t="s">
        <v>6350</v>
      </c>
      <c r="O126" s="1" t="s">
        <v>6373</v>
      </c>
      <c r="P126" s="1" t="s">
        <v>6349</v>
      </c>
      <c r="Q126" s="1" t="s">
        <v>6350</v>
      </c>
      <c r="R126" s="8">
        <f>IF(Raw!Q126="", "", Raw!Q126)</f>
        <v>4</v>
      </c>
      <c r="S126" s="8" t="str">
        <f>IF(Raw!R126="", "", Raw!R126)</f>
        <v>377A</v>
      </c>
      <c r="T126" s="1" t="str">
        <f>Raw!S126</f>
        <v>SANDRINGHAM</v>
      </c>
      <c r="U126" s="1" t="str">
        <f>IF(Raw!T126="", "", Raw!T126)</f>
        <v>ROAD</v>
      </c>
      <c r="V126" s="1" t="str">
        <f>IF(Raw!U126="", "", Raw!U126)</f>
        <v xml:space="preserve">SANDRINGHAM </v>
      </c>
      <c r="W126" s="9" t="str">
        <f>IF(Raw!V126="", "", RIGHT("0"&amp;Raw!V126, 4))</f>
        <v/>
      </c>
      <c r="X126" s="1" t="str">
        <f>IF(Raw!W126="", "", Raw!W126)</f>
        <v xml:space="preserve"> AUCKLAND</v>
      </c>
      <c r="Y126" s="9">
        <f>Raw!Y126</f>
        <v>55</v>
      </c>
      <c r="Z126" s="2">
        <f t="shared" ca="1" si="8"/>
        <v>25176</v>
      </c>
      <c r="AA126" s="1" t="str">
        <f>Raw!Z126</f>
        <v>NEW ZEALAND FULL LICENCE</v>
      </c>
      <c r="AB126" s="9">
        <f t="shared" si="9"/>
        <v>4</v>
      </c>
      <c r="AC126" s="1">
        <v>16</v>
      </c>
      <c r="AD126" s="1" t="str">
        <f>Raw!AA126</f>
        <v>MALE</v>
      </c>
      <c r="AE126" s="1" t="str">
        <f>Raw!AB126</f>
        <v>YES</v>
      </c>
      <c r="AF126" s="1">
        <f>IF(Raw!AE126="", 0, 1)</f>
        <v>0</v>
      </c>
      <c r="AG126" s="1" t="str">
        <f t="shared" si="10"/>
        <v>No</v>
      </c>
      <c r="AH126" s="1" t="str">
        <f t="shared" si="11"/>
        <v>No</v>
      </c>
      <c r="AI126" s="1" t="str">
        <f t="shared" si="12"/>
        <v>No</v>
      </c>
      <c r="AJ126" s="1" t="str">
        <f>IF(Raw!AE126="", "", Raw!AE126)</f>
        <v/>
      </c>
      <c r="AK126" s="2" t="str">
        <f t="shared" ca="1" si="13"/>
        <v/>
      </c>
      <c r="AL126" s="1" t="str">
        <f>IF(Raw!AF126="", "", Raw!AF126)</f>
        <v/>
      </c>
      <c r="AM126" s="1" t="s">
        <v>6350</v>
      </c>
      <c r="AN126" s="1" t="s">
        <v>6350</v>
      </c>
      <c r="AO126" s="1" t="s">
        <v>6349</v>
      </c>
      <c r="AP126" s="1">
        <f>Raw!AH126</f>
        <v>22560</v>
      </c>
      <c r="AQ126" s="1">
        <v>500</v>
      </c>
      <c r="AR126" s="1" t="s">
        <v>6350</v>
      </c>
      <c r="AS126" s="1" t="s">
        <v>6350</v>
      </c>
      <c r="AT126" s="1" t="s">
        <v>6350</v>
      </c>
    </row>
    <row r="127" spans="1:46" ht="12.75" x14ac:dyDescent="0.2">
      <c r="A127" s="1">
        <v>10126</v>
      </c>
      <c r="B127" s="1" t="s">
        <v>2</v>
      </c>
      <c r="C127" s="2">
        <f t="shared" ca="1" si="7"/>
        <v>45264</v>
      </c>
      <c r="D127" s="1" t="str">
        <f>IF(Raw!E127="", "", Raw!E127)</f>
        <v>CTU135</v>
      </c>
      <c r="E127" s="1">
        <f>IF(Raw!F127="", "", Raw!F127)</f>
        <v>2005</v>
      </c>
      <c r="F127" s="1" t="str">
        <f>Raw!G127</f>
        <v>Ford</v>
      </c>
      <c r="G127" s="1" t="str">
        <f>Raw!H127</f>
        <v>Focus</v>
      </c>
      <c r="H127" s="1" t="str">
        <f>IF(Raw!I127="", "", Raw!I127)</f>
        <v>S</v>
      </c>
      <c r="I127" s="1" t="str">
        <f>Raw!K127</f>
        <v>Hatchback</v>
      </c>
      <c r="J127" s="1" t="str">
        <f>Raw!N127</f>
        <v>Aspirated</v>
      </c>
      <c r="K127" s="1">
        <f>IF(Raw!O127="","", Raw!O127)</f>
        <v>1998</v>
      </c>
      <c r="L127" s="1" t="str">
        <f>Raw!L127</f>
        <v>5 Sp Manual</v>
      </c>
      <c r="M127" s="1" t="str">
        <f>Raw!M127</f>
        <v>Petrol - Premium ULP</v>
      </c>
      <c r="N127" s="1" t="s">
        <v>6350</v>
      </c>
      <c r="O127" s="1" t="s">
        <v>6373</v>
      </c>
      <c r="P127" s="1" t="s">
        <v>6349</v>
      </c>
      <c r="Q127" s="1" t="s">
        <v>6350</v>
      </c>
      <c r="R127" s="8" t="str">
        <f>IF(Raw!Q127="", "", Raw!Q127)</f>
        <v/>
      </c>
      <c r="S127" s="8">
        <f>IF(Raw!R127="", "", Raw!R127)</f>
        <v>302</v>
      </c>
      <c r="T127" s="1" t="str">
        <f>Raw!S127</f>
        <v>MEEANEE</v>
      </c>
      <c r="U127" s="1" t="str">
        <f>IF(Raw!T127="", "", Raw!T127)</f>
        <v>ROAD</v>
      </c>
      <c r="V127" s="1" t="str">
        <f>IF(Raw!U127="", "", Raw!U127)</f>
        <v xml:space="preserve">MEEANEE </v>
      </c>
      <c r="W127" s="9" t="str">
        <f>IF(Raw!V127="", "", RIGHT("0"&amp;Raw!V127, 4))</f>
        <v>4112</v>
      </c>
      <c r="X127" s="1" t="str">
        <f>IF(Raw!W127="", "", Raw!W127)</f>
        <v xml:space="preserve"> HAWKE'S BAY</v>
      </c>
      <c r="Y127" s="9">
        <f>Raw!Y127</f>
        <v>28</v>
      </c>
      <c r="Z127" s="2">
        <f t="shared" ca="1" si="8"/>
        <v>35037</v>
      </c>
      <c r="AA127" s="1" t="str">
        <f>Raw!Z127</f>
        <v>NEW ZEALAND FULL LICENCE</v>
      </c>
      <c r="AB127" s="9">
        <f t="shared" si="9"/>
        <v>4</v>
      </c>
      <c r="AC127" s="1">
        <v>16</v>
      </c>
      <c r="AD127" s="1" t="str">
        <f>Raw!AA127</f>
        <v>MALE</v>
      </c>
      <c r="AE127" s="1" t="str">
        <f>Raw!AB127</f>
        <v>NO</v>
      </c>
      <c r="AF127" s="1">
        <f>IF(Raw!AE127="", 0, 1)</f>
        <v>0</v>
      </c>
      <c r="AG127" s="1" t="str">
        <f t="shared" si="10"/>
        <v>No</v>
      </c>
      <c r="AH127" s="1" t="str">
        <f t="shared" si="11"/>
        <v>No</v>
      </c>
      <c r="AI127" s="1" t="str">
        <f t="shared" si="12"/>
        <v>No</v>
      </c>
      <c r="AJ127" s="1" t="str">
        <f>IF(Raw!AE127="", "", Raw!AE127)</f>
        <v/>
      </c>
      <c r="AK127" s="2" t="str">
        <f t="shared" ca="1" si="13"/>
        <v/>
      </c>
      <c r="AL127" s="1" t="str">
        <f>IF(Raw!AF127="", "", Raw!AF127)</f>
        <v/>
      </c>
      <c r="AM127" s="1" t="s">
        <v>6350</v>
      </c>
      <c r="AN127" s="1" t="s">
        <v>6350</v>
      </c>
      <c r="AO127" s="1" t="s">
        <v>6349</v>
      </c>
      <c r="AP127" s="1">
        <f>Raw!AH127</f>
        <v>6550</v>
      </c>
      <c r="AQ127" s="1">
        <v>500</v>
      </c>
      <c r="AR127" s="1" t="s">
        <v>6350</v>
      </c>
      <c r="AS127" s="1" t="s">
        <v>6350</v>
      </c>
      <c r="AT127" s="1" t="s">
        <v>6350</v>
      </c>
    </row>
    <row r="128" spans="1:46" ht="12.75" x14ac:dyDescent="0.2">
      <c r="A128" s="1">
        <v>10127</v>
      </c>
      <c r="B128" s="1" t="s">
        <v>2</v>
      </c>
      <c r="C128" s="2">
        <f t="shared" ca="1" si="7"/>
        <v>45264</v>
      </c>
      <c r="D128" s="1" t="str">
        <f>IF(Raw!E128="", "", Raw!E128)</f>
        <v/>
      </c>
      <c r="E128" s="1">
        <f>IF(Raw!F128="", "", Raw!F128)</f>
        <v>2006</v>
      </c>
      <c r="F128" s="1" t="str">
        <f>Raw!G128</f>
        <v>BMW</v>
      </c>
      <c r="G128" s="1" t="str">
        <f>Raw!H128</f>
        <v>120i</v>
      </c>
      <c r="H128" s="1" t="str">
        <f>IF(Raw!I128="", "", Raw!I128)</f>
        <v>SE</v>
      </c>
      <c r="I128" s="1" t="str">
        <f>Raw!K128</f>
        <v>Hatchback</v>
      </c>
      <c r="J128" s="1" t="str">
        <f>Raw!N128</f>
        <v>Aspirated</v>
      </c>
      <c r="K128" s="1">
        <f>IF(Raw!O128="","", Raw!O128)</f>
        <v>1995</v>
      </c>
      <c r="L128" s="1" t="str">
        <f>Raw!L128</f>
        <v>6 Sp Automatic</v>
      </c>
      <c r="M128" s="1" t="str">
        <f>Raw!M128</f>
        <v>Petrol - Unleaded ULP</v>
      </c>
      <c r="N128" s="1" t="s">
        <v>6350</v>
      </c>
      <c r="O128" s="1" t="s">
        <v>6373</v>
      </c>
      <c r="P128" s="1" t="s">
        <v>6349</v>
      </c>
      <c r="Q128" s="1" t="s">
        <v>6350</v>
      </c>
      <c r="R128" s="8" t="str">
        <f>IF(Raw!Q128="", "", Raw!Q128)</f>
        <v/>
      </c>
      <c r="S128" s="8">
        <f>IF(Raw!R128="", "", Raw!R128)</f>
        <v>25</v>
      </c>
      <c r="T128" s="1" t="str">
        <f>Raw!S128</f>
        <v>CALEB</v>
      </c>
      <c r="U128" s="1" t="str">
        <f>IF(Raw!T128="", "", Raw!T128)</f>
        <v>PLACE</v>
      </c>
      <c r="V128" s="1" t="str">
        <f>IF(Raw!U128="", "", Raw!U128)</f>
        <v xml:space="preserve">NORTHWOOD </v>
      </c>
      <c r="W128" s="9" t="str">
        <f>IF(Raw!V128="", "", RIGHT("0"&amp;Raw!V128, 4))</f>
        <v>8051</v>
      </c>
      <c r="X128" s="1" t="str">
        <f>IF(Raw!W128="", "", Raw!W128)</f>
        <v xml:space="preserve"> CANTERBURY</v>
      </c>
      <c r="Y128" s="9">
        <f>Raw!Y128</f>
        <v>53</v>
      </c>
      <c r="Z128" s="2">
        <f t="shared" ca="1" si="8"/>
        <v>25906</v>
      </c>
      <c r="AA128" s="1" t="str">
        <f>Raw!Z128</f>
        <v>NEW ZEALAND FULL LICENCE</v>
      </c>
      <c r="AB128" s="9">
        <f t="shared" si="9"/>
        <v>4</v>
      </c>
      <c r="AC128" s="1">
        <v>16</v>
      </c>
      <c r="AD128" s="1" t="str">
        <f>Raw!AA128</f>
        <v>FEMALE</v>
      </c>
      <c r="AE128" s="1" t="str">
        <f>Raw!AB128</f>
        <v>YES</v>
      </c>
      <c r="AF128" s="1">
        <f>IF(Raw!AE128="", 0, 1)</f>
        <v>0</v>
      </c>
      <c r="AG128" s="1" t="str">
        <f t="shared" si="10"/>
        <v>No</v>
      </c>
      <c r="AH128" s="1" t="str">
        <f t="shared" si="11"/>
        <v>No</v>
      </c>
      <c r="AI128" s="1" t="str">
        <f t="shared" si="12"/>
        <v>No</v>
      </c>
      <c r="AJ128" s="1" t="str">
        <f>IF(Raw!AE128="", "", Raw!AE128)</f>
        <v/>
      </c>
      <c r="AK128" s="2" t="str">
        <f t="shared" ca="1" si="13"/>
        <v/>
      </c>
      <c r="AL128" s="1" t="str">
        <f>IF(Raw!AF128="", "", Raw!AF128)</f>
        <v/>
      </c>
      <c r="AM128" s="1" t="s">
        <v>6350</v>
      </c>
      <c r="AN128" s="1" t="s">
        <v>6350</v>
      </c>
      <c r="AO128" s="1" t="s">
        <v>6349</v>
      </c>
      <c r="AP128" s="1">
        <f>Raw!AH128</f>
        <v>12200</v>
      </c>
      <c r="AQ128" s="1">
        <v>500</v>
      </c>
      <c r="AR128" s="1" t="s">
        <v>6350</v>
      </c>
      <c r="AS128" s="1" t="s">
        <v>6350</v>
      </c>
      <c r="AT128" s="1" t="s">
        <v>6350</v>
      </c>
    </row>
    <row r="129" spans="1:46" ht="12.75" x14ac:dyDescent="0.2">
      <c r="A129" s="1">
        <v>10128</v>
      </c>
      <c r="B129" s="1" t="s">
        <v>2</v>
      </c>
      <c r="C129" s="2">
        <f t="shared" ca="1" si="7"/>
        <v>45264</v>
      </c>
      <c r="D129" s="1" t="str">
        <f>IF(Raw!E129="", "", Raw!E129)</f>
        <v/>
      </c>
      <c r="E129" s="1">
        <f>IF(Raw!F129="", "", Raw!F129)</f>
        <v>1994</v>
      </c>
      <c r="F129" s="1" t="str">
        <f>Raw!G129</f>
        <v>Toyota</v>
      </c>
      <c r="G129" s="1" t="str">
        <f>Raw!H129</f>
        <v>RAV4</v>
      </c>
      <c r="H129" s="1" t="str">
        <f>IF(Raw!I129="", "", Raw!I129)</f>
        <v>L</v>
      </c>
      <c r="I129" s="1" t="str">
        <f>Raw!K129</f>
        <v>Wagon</v>
      </c>
      <c r="J129" s="1" t="str">
        <f>Raw!N129</f>
        <v>Aspirated</v>
      </c>
      <c r="K129" s="1">
        <f>IF(Raw!O129="","", Raw!O129)</f>
        <v>1998</v>
      </c>
      <c r="L129" s="1" t="str">
        <f>Raw!L129</f>
        <v>4 Sp Automatic</v>
      </c>
      <c r="M129" s="1" t="str">
        <f>Raw!M129</f>
        <v>Petrol</v>
      </c>
      <c r="N129" s="1" t="s">
        <v>6350</v>
      </c>
      <c r="O129" s="1" t="s">
        <v>6373</v>
      </c>
      <c r="P129" s="1" t="s">
        <v>6349</v>
      </c>
      <c r="Q129" s="1" t="s">
        <v>6350</v>
      </c>
      <c r="R129" s="8" t="str">
        <f>IF(Raw!Q129="", "", Raw!Q129)</f>
        <v/>
      </c>
      <c r="S129" s="8">
        <f>IF(Raw!R129="", "", Raw!R129)</f>
        <v>257</v>
      </c>
      <c r="T129" s="1" t="str">
        <f>Raw!S129</f>
        <v>MURRAY</v>
      </c>
      <c r="U129" s="1" t="str">
        <f>IF(Raw!T129="", "", Raw!T129)</f>
        <v>STREET</v>
      </c>
      <c r="V129" s="1" t="str">
        <f>IF(Raw!U129="", "", Raw!U129)</f>
        <v xml:space="preserve">TEMUKA </v>
      </c>
      <c r="W129" s="9" t="str">
        <f>IF(Raw!V129="", "", RIGHT("0"&amp;Raw!V129, 4))</f>
        <v/>
      </c>
      <c r="X129" s="1" t="str">
        <f>IF(Raw!W129="", "", Raw!W129)</f>
        <v xml:space="preserve"> CANTERBURY</v>
      </c>
      <c r="Y129" s="9">
        <f>Raw!Y129</f>
        <v>28</v>
      </c>
      <c r="Z129" s="2">
        <f t="shared" ca="1" si="8"/>
        <v>35037</v>
      </c>
      <c r="AA129" s="1" t="str">
        <f>Raw!Z129</f>
        <v>NEW ZEALAND FULL LICENCE</v>
      </c>
      <c r="AB129" s="9">
        <f t="shared" si="9"/>
        <v>4</v>
      </c>
      <c r="AC129" s="1">
        <v>16</v>
      </c>
      <c r="AD129" s="1" t="str">
        <f>Raw!AA129</f>
        <v>MALE</v>
      </c>
      <c r="AE129" s="1" t="str">
        <f>Raw!AB129</f>
        <v>YES</v>
      </c>
      <c r="AF129" s="1">
        <f>IF(Raw!AE129="", 0, 1)</f>
        <v>0</v>
      </c>
      <c r="AG129" s="1" t="str">
        <f t="shared" si="10"/>
        <v>No</v>
      </c>
      <c r="AH129" s="1" t="str">
        <f t="shared" si="11"/>
        <v>No</v>
      </c>
      <c r="AI129" s="1" t="str">
        <f t="shared" si="12"/>
        <v>No</v>
      </c>
      <c r="AJ129" s="1" t="str">
        <f>IF(Raw!AE129="", "", Raw!AE129)</f>
        <v/>
      </c>
      <c r="AK129" s="2" t="str">
        <f t="shared" ca="1" si="13"/>
        <v/>
      </c>
      <c r="AL129" s="1" t="str">
        <f>IF(Raw!AF129="", "", Raw!AF129)</f>
        <v/>
      </c>
      <c r="AM129" s="1" t="s">
        <v>6350</v>
      </c>
      <c r="AN129" s="1" t="s">
        <v>6350</v>
      </c>
      <c r="AO129" s="1" t="s">
        <v>6349</v>
      </c>
      <c r="AP129" s="1">
        <f>Raw!AH129</f>
        <v>1840</v>
      </c>
      <c r="AQ129" s="1">
        <v>500</v>
      </c>
      <c r="AR129" s="1" t="s">
        <v>6350</v>
      </c>
      <c r="AS129" s="1" t="s">
        <v>6350</v>
      </c>
      <c r="AT129" s="1" t="s">
        <v>6350</v>
      </c>
    </row>
    <row r="130" spans="1:46" ht="12.75" x14ac:dyDescent="0.2">
      <c r="A130" s="1">
        <v>10129</v>
      </c>
      <c r="B130" s="1" t="s">
        <v>2</v>
      </c>
      <c r="C130" s="2">
        <f t="shared" ca="1" si="7"/>
        <v>45264</v>
      </c>
      <c r="D130" s="1" t="str">
        <f>IF(Raw!E130="", "", Raw!E130)</f>
        <v/>
      </c>
      <c r="E130" s="1">
        <f>IF(Raw!F130="", "", Raw!F130)</f>
        <v>1989</v>
      </c>
      <c r="F130" s="1" t="str">
        <f>Raw!G130</f>
        <v>Subaru</v>
      </c>
      <c r="G130" s="1" t="str">
        <f>Raw!H130</f>
        <v>Legacy</v>
      </c>
      <c r="H130" s="1" t="str">
        <f>IF(Raw!I130="", "", Raw!I130)</f>
        <v>RS</v>
      </c>
      <c r="I130" s="1" t="str">
        <f>Raw!K130</f>
        <v>Sedan</v>
      </c>
      <c r="J130" s="1" t="str">
        <f>Raw!N130</f>
        <v>Turbo</v>
      </c>
      <c r="K130" s="1">
        <f>IF(Raw!O130="","", Raw!O130)</f>
        <v>1994</v>
      </c>
      <c r="L130" s="1" t="str">
        <f>Raw!L130</f>
        <v>5 Sp Manual</v>
      </c>
      <c r="M130" s="1" t="str">
        <f>Raw!M130</f>
        <v>Petrol</v>
      </c>
      <c r="N130" s="1" t="s">
        <v>6350</v>
      </c>
      <c r="O130" s="1" t="s">
        <v>6373</v>
      </c>
      <c r="P130" s="1" t="s">
        <v>6349</v>
      </c>
      <c r="Q130" s="1" t="s">
        <v>6350</v>
      </c>
      <c r="R130" s="8" t="str">
        <f>IF(Raw!Q130="", "", Raw!Q130)</f>
        <v/>
      </c>
      <c r="S130" s="8" t="str">
        <f>IF(Raw!R130="", "", Raw!R130)</f>
        <v>13A</v>
      </c>
      <c r="T130" s="1" t="str">
        <f>Raw!S130</f>
        <v>SCOTSTOUN</v>
      </c>
      <c r="U130" s="1" t="str">
        <f>IF(Raw!T130="", "", Raw!T130)</f>
        <v>PLACE</v>
      </c>
      <c r="V130" s="1" t="str">
        <f>IF(Raw!U130="", "", Raw!U130)</f>
        <v xml:space="preserve">GLEN EDEN </v>
      </c>
      <c r="W130" s="9" t="str">
        <f>IF(Raw!V130="", "", RIGHT("0"&amp;Raw!V130, 4))</f>
        <v>0602</v>
      </c>
      <c r="X130" s="1" t="str">
        <f>IF(Raw!W130="", "", Raw!W130)</f>
        <v xml:space="preserve"> AUCKLAND</v>
      </c>
      <c r="Y130" s="9">
        <f>Raw!Y130</f>
        <v>67</v>
      </c>
      <c r="Z130" s="2">
        <f t="shared" ca="1" si="8"/>
        <v>20793</v>
      </c>
      <c r="AA130" s="1" t="str">
        <f>Raw!Z130</f>
        <v>NEW ZEALAND FULL LICENCE</v>
      </c>
      <c r="AB130" s="9">
        <f t="shared" si="9"/>
        <v>4</v>
      </c>
      <c r="AC130" s="1">
        <v>16</v>
      </c>
      <c r="AD130" s="1" t="str">
        <f>Raw!AA130</f>
        <v>MALE</v>
      </c>
      <c r="AE130" s="1" t="str">
        <f>Raw!AB130</f>
        <v>NO</v>
      </c>
      <c r="AF130" s="1">
        <f>IF(Raw!AE130="", 0, 1)</f>
        <v>0</v>
      </c>
      <c r="AG130" s="1" t="str">
        <f t="shared" si="10"/>
        <v>No</v>
      </c>
      <c r="AH130" s="1" t="str">
        <f t="shared" si="11"/>
        <v>No</v>
      </c>
      <c r="AI130" s="1" t="str">
        <f t="shared" si="12"/>
        <v>No</v>
      </c>
      <c r="AJ130" s="1" t="str">
        <f>IF(Raw!AE130="", "", Raw!AE130)</f>
        <v/>
      </c>
      <c r="AK130" s="2" t="str">
        <f t="shared" ca="1" si="13"/>
        <v/>
      </c>
      <c r="AL130" s="1" t="str">
        <f>IF(Raw!AF130="", "", Raw!AF130)</f>
        <v/>
      </c>
      <c r="AM130" s="1" t="s">
        <v>6350</v>
      </c>
      <c r="AN130" s="1" t="s">
        <v>6350</v>
      </c>
      <c r="AO130" s="1" t="s">
        <v>6349</v>
      </c>
      <c r="AP130" s="1">
        <f>Raw!AH130</f>
        <v>1050</v>
      </c>
      <c r="AQ130" s="1">
        <v>500</v>
      </c>
      <c r="AR130" s="1" t="s">
        <v>6350</v>
      </c>
      <c r="AS130" s="1" t="s">
        <v>6350</v>
      </c>
      <c r="AT130" s="1" t="s">
        <v>6350</v>
      </c>
    </row>
    <row r="131" spans="1:46" ht="12.75" x14ac:dyDescent="0.2">
      <c r="A131" s="1">
        <v>10130</v>
      </c>
      <c r="B131" s="1" t="s">
        <v>2</v>
      </c>
      <c r="C131" s="2">
        <f t="shared" ref="C131:C194" ca="1" si="14">TODAY()</f>
        <v>45264</v>
      </c>
      <c r="D131" s="1" t="str">
        <f>IF(Raw!E131="", "", Raw!E131)</f>
        <v/>
      </c>
      <c r="E131" s="1">
        <f>IF(Raw!F131="", "", Raw!F131)</f>
        <v>2011</v>
      </c>
      <c r="F131" s="1" t="str">
        <f>Raw!G131</f>
        <v>BMW</v>
      </c>
      <c r="G131" s="1" t="str">
        <f>Raw!H131</f>
        <v>X1</v>
      </c>
      <c r="H131" s="1" t="str">
        <f>IF(Raw!I131="", "", Raw!I131)</f>
        <v>sDrive18i</v>
      </c>
      <c r="I131" s="1" t="str">
        <f>Raw!K131</f>
        <v>Wagon</v>
      </c>
      <c r="J131" s="1" t="str">
        <f>Raw!N131</f>
        <v>Aspirated</v>
      </c>
      <c r="K131" s="1">
        <f>IF(Raw!O131="","", Raw!O131)</f>
        <v>1995</v>
      </c>
      <c r="L131" s="1" t="str">
        <f>Raw!L131</f>
        <v>6 Sp Sports Automatic</v>
      </c>
      <c r="M131" s="1" t="str">
        <f>Raw!M131</f>
        <v>Petrol - Unleaded ULP</v>
      </c>
      <c r="N131" s="1" t="s">
        <v>6350</v>
      </c>
      <c r="O131" s="1" t="s">
        <v>6373</v>
      </c>
      <c r="P131" s="1" t="s">
        <v>6349</v>
      </c>
      <c r="Q131" s="1" t="s">
        <v>6350</v>
      </c>
      <c r="R131" s="8">
        <f>IF(Raw!Q131="", "", Raw!Q131)</f>
        <v>23</v>
      </c>
      <c r="S131" s="8">
        <f>IF(Raw!R131="", "", Raw!R131)</f>
        <v>34</v>
      </c>
      <c r="T131" s="1" t="str">
        <f>Raw!S131</f>
        <v>KINGSTON</v>
      </c>
      <c r="U131" s="1" t="str">
        <f>IF(Raw!T131="", "", Raw!T131)</f>
        <v>STREET</v>
      </c>
      <c r="V131" s="1" t="str">
        <f>IF(Raw!U131="", "", Raw!U131)</f>
        <v xml:space="preserve">AUCKLAND </v>
      </c>
      <c r="W131" s="9" t="str">
        <f>IF(Raw!V131="", "", RIGHT("0"&amp;Raw!V131, 4))</f>
        <v/>
      </c>
      <c r="X131" s="1" t="str">
        <f>IF(Raw!W131="", "", Raw!W131)</f>
        <v xml:space="preserve"> AUCKLAND</v>
      </c>
      <c r="Y131" s="9">
        <f>Raw!Y131</f>
        <v>48</v>
      </c>
      <c r="Z131" s="2">
        <f t="shared" ref="Z131:Z194" ca="1" si="15">DATE( YEAR( TODAY())-Y131, MONTH( TODAY()), DAY( TODAY()))</f>
        <v>27732</v>
      </c>
      <c r="AA131" s="1" t="str">
        <f>Raw!Z131</f>
        <v>NEW ZEALAND FULL LICENCE</v>
      </c>
      <c r="AB131" s="9">
        <f t="shared" ref="AB131:AB194" si="16">IF( MAX(1, Y131-AC131)&gt;=4, 4, MAX(1, Y131-AC131))</f>
        <v>4</v>
      </c>
      <c r="AC131" s="1">
        <v>16</v>
      </c>
      <c r="AD131" s="1" t="str">
        <f>Raw!AA131</f>
        <v>MALE</v>
      </c>
      <c r="AE131" s="1" t="str">
        <f>Raw!AB131</f>
        <v>NO</v>
      </c>
      <c r="AF131" s="1">
        <f>IF(Raw!AE131="", 0, 1)</f>
        <v>1</v>
      </c>
      <c r="AG131" s="1" t="str">
        <f t="shared" ref="AG131:AG194" si="17">IF(AND( AJ131&lt;&gt;"", AJ131&lt;=2*12), "Yes", "No")</f>
        <v>Yes</v>
      </c>
      <c r="AH131" s="1" t="str">
        <f t="shared" ref="AH131:AH194" si="18">IF(AND( AJ131&lt;&gt;"", AJ131&lt;=3*12), "Yes", "No")</f>
        <v>Yes</v>
      </c>
      <c r="AI131" s="1" t="str">
        <f t="shared" ref="AI131:AI194" si="19">IF(AND( AJ131&lt;&gt;"", AJ131&lt;5*12), "Yes", "No")</f>
        <v>Yes</v>
      </c>
      <c r="AJ131" s="1">
        <f>IF(Raw!AE131="", "", Raw!AE131)</f>
        <v>15</v>
      </c>
      <c r="AK131" s="2">
        <f t="shared" ref="AK131:AK194" ca="1" si="20">IF(AJ131="", "", EOMONTH( TODAY(), -AJ131))</f>
        <v>44834</v>
      </c>
      <c r="AL131" s="1" t="str">
        <f>IF(Raw!AF131="", "", Raw!AF131)</f>
        <v>Not at fault - other vehicle involved</v>
      </c>
      <c r="AM131" s="1" t="s">
        <v>6350</v>
      </c>
      <c r="AN131" s="1" t="s">
        <v>6350</v>
      </c>
      <c r="AO131" s="1" t="s">
        <v>6349</v>
      </c>
      <c r="AP131" s="1">
        <f>Raw!AH131</f>
        <v>22485</v>
      </c>
      <c r="AQ131" s="1">
        <v>500</v>
      </c>
      <c r="AR131" s="1" t="s">
        <v>6350</v>
      </c>
      <c r="AS131" s="1" t="s">
        <v>6350</v>
      </c>
      <c r="AT131" s="1" t="s">
        <v>6350</v>
      </c>
    </row>
    <row r="132" spans="1:46" ht="12.75" x14ac:dyDescent="0.2">
      <c r="A132" s="1">
        <v>10131</v>
      </c>
      <c r="B132" s="1" t="s">
        <v>2</v>
      </c>
      <c r="C132" s="2">
        <f t="shared" ca="1" si="14"/>
        <v>45264</v>
      </c>
      <c r="D132" s="1" t="str">
        <f>IF(Raw!E132="", "", Raw!E132)</f>
        <v/>
      </c>
      <c r="E132" s="1">
        <f>IF(Raw!F132="", "", Raw!F132)</f>
        <v>2005</v>
      </c>
      <c r="F132" s="1" t="str">
        <f>Raw!G132</f>
        <v>Nissan</v>
      </c>
      <c r="G132" s="1" t="str">
        <f>Raw!H132</f>
        <v>Teana</v>
      </c>
      <c r="H132" s="1" t="str">
        <f>IF(Raw!I132="", "", Raw!I132)</f>
        <v>230JM</v>
      </c>
      <c r="I132" s="1" t="str">
        <f>Raw!K132</f>
        <v>Sedan</v>
      </c>
      <c r="J132" s="1" t="str">
        <f>Raw!N132</f>
        <v>Aspirated</v>
      </c>
      <c r="K132" s="1">
        <f>IF(Raw!O132="","", Raw!O132)</f>
        <v>2349</v>
      </c>
      <c r="L132" s="1" t="str">
        <f>Raw!L132</f>
        <v>4 Sp Automatic</v>
      </c>
      <c r="M132" s="1" t="str">
        <f>Raw!M132</f>
        <v>Petrol</v>
      </c>
      <c r="N132" s="1" t="s">
        <v>6350</v>
      </c>
      <c r="O132" s="1" t="s">
        <v>6373</v>
      </c>
      <c r="P132" s="1" t="s">
        <v>6349</v>
      </c>
      <c r="Q132" s="1" t="s">
        <v>6350</v>
      </c>
      <c r="R132" s="8">
        <f>IF(Raw!Q132="", "", Raw!Q132)</f>
        <v>13</v>
      </c>
      <c r="S132" s="8">
        <f>IF(Raw!R132="", "", Raw!R132)</f>
        <v>268</v>
      </c>
      <c r="T132" s="1" t="str">
        <f>Raw!S132</f>
        <v>WORCESTER</v>
      </c>
      <c r="U132" s="1" t="str">
        <f>IF(Raw!T132="", "", Raw!T132)</f>
        <v>STREET</v>
      </c>
      <c r="V132" s="1" t="str">
        <f>IF(Raw!U132="", "", Raw!U132)</f>
        <v xml:space="preserve">CHRISTCHURCH </v>
      </c>
      <c r="W132" s="9" t="str">
        <f>IF(Raw!V132="", "", RIGHT("0"&amp;Raw!V132, 4))</f>
        <v/>
      </c>
      <c r="X132" s="1" t="str">
        <f>IF(Raw!W132="", "", Raw!W132)</f>
        <v xml:space="preserve"> CANTERBURY</v>
      </c>
      <c r="Y132" s="9">
        <f>Raw!Y132</f>
        <v>38</v>
      </c>
      <c r="Z132" s="2">
        <f t="shared" ca="1" si="15"/>
        <v>31385</v>
      </c>
      <c r="AA132" s="1" t="str">
        <f>Raw!Z132</f>
        <v>RESTRICTED LICENCE</v>
      </c>
      <c r="AB132" s="9">
        <f t="shared" si="16"/>
        <v>4</v>
      </c>
      <c r="AC132" s="1">
        <v>16</v>
      </c>
      <c r="AD132" s="1" t="str">
        <f>Raw!AA132</f>
        <v>MALE</v>
      </c>
      <c r="AE132" s="1" t="str">
        <f>Raw!AB132</f>
        <v>NO</v>
      </c>
      <c r="AF132" s="1">
        <f>IF(Raw!AE132="", 0, 1)</f>
        <v>0</v>
      </c>
      <c r="AG132" s="1" t="str">
        <f t="shared" si="17"/>
        <v>No</v>
      </c>
      <c r="AH132" s="1" t="str">
        <f t="shared" si="18"/>
        <v>No</v>
      </c>
      <c r="AI132" s="1" t="str">
        <f t="shared" si="19"/>
        <v>No</v>
      </c>
      <c r="AJ132" s="1" t="str">
        <f>IF(Raw!AE132="", "", Raw!AE132)</f>
        <v/>
      </c>
      <c r="AK132" s="2" t="str">
        <f t="shared" ca="1" si="20"/>
        <v/>
      </c>
      <c r="AL132" s="1" t="str">
        <f>IF(Raw!AF132="", "", Raw!AF132)</f>
        <v/>
      </c>
      <c r="AM132" s="1" t="s">
        <v>6350</v>
      </c>
      <c r="AN132" s="1" t="s">
        <v>6350</v>
      </c>
      <c r="AO132" s="1" t="s">
        <v>6349</v>
      </c>
      <c r="AP132" s="1">
        <f>Raw!AH132</f>
        <v>6650</v>
      </c>
      <c r="AQ132" s="1">
        <v>500</v>
      </c>
      <c r="AR132" s="1" t="s">
        <v>6350</v>
      </c>
      <c r="AS132" s="1" t="s">
        <v>6350</v>
      </c>
      <c r="AT132" s="1" t="s">
        <v>6350</v>
      </c>
    </row>
    <row r="133" spans="1:46" ht="12.75" x14ac:dyDescent="0.2">
      <c r="A133" s="1">
        <v>10132</v>
      </c>
      <c r="B133" s="1" t="s">
        <v>2</v>
      </c>
      <c r="C133" s="2">
        <f t="shared" ca="1" si="14"/>
        <v>45264</v>
      </c>
      <c r="D133" s="1" t="str">
        <f>IF(Raw!E133="", "", Raw!E133)</f>
        <v>epy923</v>
      </c>
      <c r="E133" s="1">
        <f>IF(Raw!F133="", "", Raw!F133)</f>
        <v>2002</v>
      </c>
      <c r="F133" s="1" t="str">
        <f>Raw!G133</f>
        <v>Mazda</v>
      </c>
      <c r="G133" s="1" t="str">
        <f>Raw!H133</f>
        <v>MPV</v>
      </c>
      <c r="H133" s="1" t="str">
        <f>IF(Raw!I133="", "", Raw!I133)</f>
        <v/>
      </c>
      <c r="I133" s="1" t="str">
        <f>Raw!K133</f>
        <v>Wagon</v>
      </c>
      <c r="J133" s="1" t="str">
        <f>Raw!N133</f>
        <v>Aspirated</v>
      </c>
      <c r="K133" s="1">
        <f>IF(Raw!O133="","", Raw!O133)</f>
        <v>2967</v>
      </c>
      <c r="L133" s="1" t="str">
        <f>Raw!L133</f>
        <v>5 Sp Automatic</v>
      </c>
      <c r="M133" s="1" t="str">
        <f>Raw!M133</f>
        <v>Petrol - Unleaded ULP</v>
      </c>
      <c r="N133" s="1" t="s">
        <v>6350</v>
      </c>
      <c r="O133" s="1" t="s">
        <v>6373</v>
      </c>
      <c r="P133" s="1" t="s">
        <v>6349</v>
      </c>
      <c r="Q133" s="1" t="s">
        <v>6350</v>
      </c>
      <c r="R133" s="8" t="str">
        <f>IF(Raw!Q133="", "", Raw!Q133)</f>
        <v/>
      </c>
      <c r="S133" s="8" t="str">
        <f>IF(Raw!R133="", "", Raw!R133)</f>
        <v>10A</v>
      </c>
      <c r="T133" s="1" t="str">
        <f>Raw!S133</f>
        <v>PORTLAND</v>
      </c>
      <c r="U133" s="1" t="str">
        <f>IF(Raw!T133="", "", Raw!T133)</f>
        <v>STREET</v>
      </c>
      <c r="V133" s="1" t="str">
        <f>IF(Raw!U133="", "", Raw!U133)</f>
        <v xml:space="preserve">WELCOME BAY </v>
      </c>
      <c r="W133" s="9" t="str">
        <f>IF(Raw!V133="", "", RIGHT("0"&amp;Raw!V133, 4))</f>
        <v>3112</v>
      </c>
      <c r="X133" s="1" t="str">
        <f>IF(Raw!W133="", "", Raw!W133)</f>
        <v xml:space="preserve"> BAY OF PLENTY</v>
      </c>
      <c r="Y133" s="9">
        <f>Raw!Y133</f>
        <v>36</v>
      </c>
      <c r="Z133" s="2">
        <f t="shared" ca="1" si="15"/>
        <v>32115</v>
      </c>
      <c r="AA133" s="1" t="str">
        <f>Raw!Z133</f>
        <v>NEW ZEALAND FULL LICENCE</v>
      </c>
      <c r="AB133" s="9">
        <f t="shared" si="16"/>
        <v>4</v>
      </c>
      <c r="AC133" s="1">
        <v>16</v>
      </c>
      <c r="AD133" s="1" t="str">
        <f>Raw!AA133</f>
        <v>FEMALE</v>
      </c>
      <c r="AE133" s="1" t="str">
        <f>Raw!AB133</f>
        <v>NO</v>
      </c>
      <c r="AF133" s="1">
        <f>IF(Raw!AE133="", 0, 1)</f>
        <v>1</v>
      </c>
      <c r="AG133" s="1" t="str">
        <f t="shared" si="17"/>
        <v>Yes</v>
      </c>
      <c r="AH133" s="1" t="str">
        <f t="shared" si="18"/>
        <v>Yes</v>
      </c>
      <c r="AI133" s="1" t="str">
        <f t="shared" si="19"/>
        <v>Yes</v>
      </c>
      <c r="AJ133" s="1">
        <f>IF(Raw!AE133="", "", Raw!AE133)</f>
        <v>14</v>
      </c>
      <c r="AK133" s="2">
        <f t="shared" ca="1" si="20"/>
        <v>44865</v>
      </c>
      <c r="AL133" s="1" t="str">
        <f>IF(Raw!AF133="", "", Raw!AF133)</f>
        <v>At fault - other vehicle involved</v>
      </c>
      <c r="AM133" s="1" t="s">
        <v>6350</v>
      </c>
      <c r="AN133" s="1" t="s">
        <v>6350</v>
      </c>
      <c r="AO133" s="1" t="s">
        <v>6349</v>
      </c>
      <c r="AP133" s="1">
        <f>Raw!AH133</f>
        <v>6025</v>
      </c>
      <c r="AQ133" s="1">
        <v>500</v>
      </c>
      <c r="AR133" s="1" t="s">
        <v>6350</v>
      </c>
      <c r="AS133" s="1" t="s">
        <v>6350</v>
      </c>
      <c r="AT133" s="1" t="s">
        <v>6350</v>
      </c>
    </row>
    <row r="134" spans="1:46" ht="12.75" x14ac:dyDescent="0.2">
      <c r="A134" s="1">
        <v>10133</v>
      </c>
      <c r="B134" s="1" t="s">
        <v>2</v>
      </c>
      <c r="C134" s="2">
        <f t="shared" ca="1" si="14"/>
        <v>45264</v>
      </c>
      <c r="D134" s="1" t="str">
        <f>IF(Raw!E134="", "", Raw!E134)</f>
        <v>hwb720</v>
      </c>
      <c r="E134" s="1">
        <f>IF(Raw!F134="", "", Raw!F134)</f>
        <v>2008</v>
      </c>
      <c r="F134" s="1" t="str">
        <f>Raw!G134</f>
        <v>Subaru</v>
      </c>
      <c r="G134" s="1" t="str">
        <f>Raw!H134</f>
        <v>Impreza</v>
      </c>
      <c r="H134" s="1" t="str">
        <f>IF(Raw!I134="", "", Raw!I134)</f>
        <v>15i</v>
      </c>
      <c r="I134" s="1" t="str">
        <f>Raw!K134</f>
        <v>Hatchback</v>
      </c>
      <c r="J134" s="1" t="str">
        <f>Raw!N134</f>
        <v>Aspirated</v>
      </c>
      <c r="K134" s="1">
        <f>IF(Raw!O134="","", Raw!O134)</f>
        <v>1498</v>
      </c>
      <c r="L134" s="1" t="str">
        <f>Raw!L134</f>
        <v>4 Sp Automatic</v>
      </c>
      <c r="M134" s="1" t="str">
        <f>Raw!M134</f>
        <v>Petrol</v>
      </c>
      <c r="N134" s="1" t="s">
        <v>6350</v>
      </c>
      <c r="O134" s="1" t="s">
        <v>6373</v>
      </c>
      <c r="P134" s="1" t="s">
        <v>6349</v>
      </c>
      <c r="Q134" s="1" t="s">
        <v>6350</v>
      </c>
      <c r="R134" s="8" t="str">
        <f>IF(Raw!Q134="", "", Raw!Q134)</f>
        <v/>
      </c>
      <c r="S134" s="8">
        <f>IF(Raw!R134="", "", Raw!R134)</f>
        <v>22</v>
      </c>
      <c r="T134" s="1" t="str">
        <f>Raw!S134</f>
        <v>SPRINGLEIGH</v>
      </c>
      <c r="U134" s="1" t="str">
        <f>IF(Raw!T134="", "", Raw!T134)</f>
        <v>AVENUE</v>
      </c>
      <c r="V134" s="1" t="str">
        <f>IF(Raw!U134="", "", Raw!U134)</f>
        <v xml:space="preserve">MT ALBERT </v>
      </c>
      <c r="W134" s="9" t="str">
        <f>IF(Raw!V134="", "", RIGHT("0"&amp;Raw!V134, 4))</f>
        <v>1025</v>
      </c>
      <c r="X134" s="1" t="str">
        <f>IF(Raw!W134="", "", Raw!W134)</f>
        <v xml:space="preserve"> AUCKLAND</v>
      </c>
      <c r="Y134" s="9">
        <f>Raw!Y134</f>
        <v>23</v>
      </c>
      <c r="Z134" s="2">
        <f t="shared" ca="1" si="15"/>
        <v>36864</v>
      </c>
      <c r="AA134" s="1" t="str">
        <f>Raw!Z134</f>
        <v>NEW ZEALAND FULL LICENCE</v>
      </c>
      <c r="AB134" s="9">
        <f t="shared" si="16"/>
        <v>4</v>
      </c>
      <c r="AC134" s="1">
        <v>16</v>
      </c>
      <c r="AD134" s="1" t="str">
        <f>Raw!AA134</f>
        <v>MALE</v>
      </c>
      <c r="AE134" s="1" t="str">
        <f>Raw!AB134</f>
        <v>YES</v>
      </c>
      <c r="AF134" s="1">
        <f>IF(Raw!AE134="", 0, 1)</f>
        <v>0</v>
      </c>
      <c r="AG134" s="1" t="str">
        <f t="shared" si="17"/>
        <v>No</v>
      </c>
      <c r="AH134" s="1" t="str">
        <f t="shared" si="18"/>
        <v>No</v>
      </c>
      <c r="AI134" s="1" t="str">
        <f t="shared" si="19"/>
        <v>No</v>
      </c>
      <c r="AJ134" s="1" t="str">
        <f>IF(Raw!AE134="", "", Raw!AE134)</f>
        <v/>
      </c>
      <c r="AK134" s="2" t="str">
        <f t="shared" ca="1" si="20"/>
        <v/>
      </c>
      <c r="AL134" s="1" t="str">
        <f>IF(Raw!AF134="", "", Raw!AF134)</f>
        <v/>
      </c>
      <c r="AM134" s="1" t="s">
        <v>6350</v>
      </c>
      <c r="AN134" s="1" t="s">
        <v>6350</v>
      </c>
      <c r="AO134" s="1" t="s">
        <v>6349</v>
      </c>
      <c r="AP134" s="1">
        <f>Raw!AH134</f>
        <v>9530</v>
      </c>
      <c r="AQ134" s="1">
        <v>500</v>
      </c>
      <c r="AR134" s="1" t="s">
        <v>6350</v>
      </c>
      <c r="AS134" s="1" t="s">
        <v>6350</v>
      </c>
      <c r="AT134" s="1" t="s">
        <v>6350</v>
      </c>
    </row>
    <row r="135" spans="1:46" ht="12.75" x14ac:dyDescent="0.2">
      <c r="A135" s="1">
        <v>10134</v>
      </c>
      <c r="B135" s="1" t="s">
        <v>2</v>
      </c>
      <c r="C135" s="2">
        <f t="shared" ca="1" si="14"/>
        <v>45264</v>
      </c>
      <c r="D135" s="1" t="str">
        <f>IF(Raw!E135="", "", Raw!E135)</f>
        <v>hch842</v>
      </c>
      <c r="E135" s="1">
        <f>IF(Raw!F135="", "", Raw!F135)</f>
        <v>1998</v>
      </c>
      <c r="F135" s="1" t="str">
        <f>Raw!G135</f>
        <v>Toyota</v>
      </c>
      <c r="G135" s="1" t="str">
        <f>Raw!H135</f>
        <v>Caldina</v>
      </c>
      <c r="H135" s="1" t="str">
        <f>IF(Raw!I135="", "", Raw!I135)</f>
        <v>E</v>
      </c>
      <c r="I135" s="1" t="str">
        <f>Raw!K135</f>
        <v>Wagon</v>
      </c>
      <c r="J135" s="1" t="str">
        <f>Raw!N135</f>
        <v>Aspirated</v>
      </c>
      <c r="K135" s="1">
        <f>IF(Raw!O135="","", Raw!O135)</f>
        <v>1998</v>
      </c>
      <c r="L135" s="1" t="str">
        <f>Raw!L135</f>
        <v>4 Sp Automatic</v>
      </c>
      <c r="M135" s="1" t="str">
        <f>Raw!M135</f>
        <v>Petrol</v>
      </c>
      <c r="N135" s="1" t="s">
        <v>6350</v>
      </c>
      <c r="O135" s="1" t="s">
        <v>6373</v>
      </c>
      <c r="P135" s="1" t="s">
        <v>6349</v>
      </c>
      <c r="Q135" s="1" t="s">
        <v>6350</v>
      </c>
      <c r="R135" s="8">
        <f>IF(Raw!Q135="", "", Raw!Q135)</f>
        <v>1</v>
      </c>
      <c r="S135" s="8" t="str">
        <f>IF(Raw!R135="", "", Raw!R135)</f>
        <v>161A</v>
      </c>
      <c r="T135" s="1" t="str">
        <f>Raw!S135</f>
        <v>GREY</v>
      </c>
      <c r="U135" s="1" t="str">
        <f>IF(Raw!T135="", "", Raw!T135)</f>
        <v>STREET</v>
      </c>
      <c r="V135" s="1" t="str">
        <f>IF(Raw!U135="", "", Raw!U135)</f>
        <v xml:space="preserve">ONEHUNGA </v>
      </c>
      <c r="W135" s="9" t="str">
        <f>IF(Raw!V135="", "", RIGHT("0"&amp;Raw!V135, 4))</f>
        <v/>
      </c>
      <c r="X135" s="1" t="str">
        <f>IF(Raw!W135="", "", Raw!W135)</f>
        <v xml:space="preserve"> AUCKLAND</v>
      </c>
      <c r="Y135" s="9">
        <f>Raw!Y135</f>
        <v>27</v>
      </c>
      <c r="Z135" s="2">
        <f t="shared" ca="1" si="15"/>
        <v>35403</v>
      </c>
      <c r="AA135" s="1" t="str">
        <f>Raw!Z135</f>
        <v>INTERNATIONAL LICENCE</v>
      </c>
      <c r="AB135" s="9">
        <f t="shared" si="16"/>
        <v>4</v>
      </c>
      <c r="AC135" s="1">
        <v>16</v>
      </c>
      <c r="AD135" s="1" t="str">
        <f>Raw!AA135</f>
        <v>MALE</v>
      </c>
      <c r="AE135" s="1" t="str">
        <f>Raw!AB135</f>
        <v>NO</v>
      </c>
      <c r="AF135" s="1">
        <f>IF(Raw!AE135="", 0, 1)</f>
        <v>0</v>
      </c>
      <c r="AG135" s="1" t="str">
        <f t="shared" si="17"/>
        <v>No</v>
      </c>
      <c r="AH135" s="1" t="str">
        <f t="shared" si="18"/>
        <v>No</v>
      </c>
      <c r="AI135" s="1" t="str">
        <f t="shared" si="19"/>
        <v>No</v>
      </c>
      <c r="AJ135" s="1" t="str">
        <f>IF(Raw!AE135="", "", Raw!AE135)</f>
        <v/>
      </c>
      <c r="AK135" s="2" t="str">
        <f t="shared" ca="1" si="20"/>
        <v/>
      </c>
      <c r="AL135" s="1" t="str">
        <f>IF(Raw!AF135="", "", Raw!AF135)</f>
        <v/>
      </c>
      <c r="AM135" s="1" t="s">
        <v>6350</v>
      </c>
      <c r="AN135" s="1" t="s">
        <v>6350</v>
      </c>
      <c r="AO135" s="1" t="s">
        <v>6349</v>
      </c>
      <c r="AP135" s="1">
        <f>Raw!AH135</f>
        <v>3600</v>
      </c>
      <c r="AQ135" s="1">
        <v>500</v>
      </c>
      <c r="AR135" s="1" t="s">
        <v>6350</v>
      </c>
      <c r="AS135" s="1" t="s">
        <v>6350</v>
      </c>
      <c r="AT135" s="1" t="s">
        <v>6350</v>
      </c>
    </row>
    <row r="136" spans="1:46" ht="12.75" x14ac:dyDescent="0.2">
      <c r="A136" s="1">
        <v>10135</v>
      </c>
      <c r="B136" s="1" t="s">
        <v>2</v>
      </c>
      <c r="C136" s="2">
        <f t="shared" ca="1" si="14"/>
        <v>45264</v>
      </c>
      <c r="D136" s="1" t="str">
        <f>IF(Raw!E136="", "", Raw!E136)</f>
        <v/>
      </c>
      <c r="E136" s="1">
        <f>IF(Raw!F136="", "", Raw!F136)</f>
        <v>1993</v>
      </c>
      <c r="F136" s="1" t="str">
        <f>Raw!G136</f>
        <v>Mitsubishi</v>
      </c>
      <c r="G136" s="1" t="str">
        <f>Raw!H136</f>
        <v>Lancer</v>
      </c>
      <c r="H136" s="1" t="str">
        <f>IF(Raw!I136="", "", Raw!I136)</f>
        <v>EVO I</v>
      </c>
      <c r="I136" s="1" t="str">
        <f>Raw!K136</f>
        <v>Sedan</v>
      </c>
      <c r="J136" s="1" t="str">
        <f>Raw!N136</f>
        <v>Turbo Intercooled</v>
      </c>
      <c r="K136" s="1">
        <f>IF(Raw!O136="","", Raw!O136)</f>
        <v>1997</v>
      </c>
      <c r="L136" s="1" t="str">
        <f>Raw!L136</f>
        <v>5 Sp Manual</v>
      </c>
      <c r="M136" s="1" t="str">
        <f>Raw!M136</f>
        <v>Petrol</v>
      </c>
      <c r="N136" s="1" t="s">
        <v>6350</v>
      </c>
      <c r="O136" s="1" t="s">
        <v>6373</v>
      </c>
      <c r="P136" s="1" t="s">
        <v>6349</v>
      </c>
      <c r="Q136" s="1" t="s">
        <v>6350</v>
      </c>
      <c r="R136" s="8" t="str">
        <f>IF(Raw!Q136="", "", Raw!Q136)</f>
        <v/>
      </c>
      <c r="S136" s="8">
        <f>IF(Raw!R136="", "", Raw!R136)</f>
        <v>13</v>
      </c>
      <c r="T136" s="1" t="str">
        <f>Raw!S136</f>
        <v>ORELIO</v>
      </c>
      <c r="U136" s="1" t="str">
        <f>IF(Raw!T136="", "", Raw!T136)</f>
        <v>STREET</v>
      </c>
      <c r="V136" s="1" t="str">
        <f>IF(Raw!U136="", "", Raw!U136)</f>
        <v xml:space="preserve">HILLCREST </v>
      </c>
      <c r="W136" s="9" t="str">
        <f>IF(Raw!V136="", "", RIGHT("0"&amp;Raw!V136, 4))</f>
        <v>3216</v>
      </c>
      <c r="X136" s="1" t="str">
        <f>IF(Raw!W136="", "", Raw!W136)</f>
        <v xml:space="preserve"> WAIKATO</v>
      </c>
      <c r="Y136" s="9">
        <f>Raw!Y136</f>
        <v>25</v>
      </c>
      <c r="Z136" s="2">
        <f t="shared" ca="1" si="15"/>
        <v>36133</v>
      </c>
      <c r="AA136" s="1" t="str">
        <f>Raw!Z136</f>
        <v>NEW ZEALAND FULL LICENCE</v>
      </c>
      <c r="AB136" s="9">
        <f t="shared" si="16"/>
        <v>4</v>
      </c>
      <c r="AC136" s="1">
        <v>16</v>
      </c>
      <c r="AD136" s="1" t="str">
        <f>Raw!AA136</f>
        <v>FEMALE</v>
      </c>
      <c r="AE136" s="1" t="str">
        <f>Raw!AB136</f>
        <v>NO</v>
      </c>
      <c r="AF136" s="1">
        <f>IF(Raw!AE136="", 0, 1)</f>
        <v>0</v>
      </c>
      <c r="AG136" s="1" t="str">
        <f t="shared" si="17"/>
        <v>No</v>
      </c>
      <c r="AH136" s="1" t="str">
        <f t="shared" si="18"/>
        <v>No</v>
      </c>
      <c r="AI136" s="1" t="str">
        <f t="shared" si="19"/>
        <v>No</v>
      </c>
      <c r="AJ136" s="1" t="str">
        <f>IF(Raw!AE136="", "", Raw!AE136)</f>
        <v/>
      </c>
      <c r="AK136" s="2" t="str">
        <f t="shared" ca="1" si="20"/>
        <v/>
      </c>
      <c r="AL136" s="1" t="str">
        <f>IF(Raw!AF136="", "", Raw!AF136)</f>
        <v/>
      </c>
      <c r="AM136" s="1" t="s">
        <v>6350</v>
      </c>
      <c r="AN136" s="1" t="s">
        <v>6350</v>
      </c>
      <c r="AO136" s="1" t="s">
        <v>6349</v>
      </c>
      <c r="AP136" s="1">
        <f>Raw!AH136</f>
        <v>6860</v>
      </c>
      <c r="AQ136" s="1">
        <v>500</v>
      </c>
      <c r="AR136" s="1" t="s">
        <v>6350</v>
      </c>
      <c r="AS136" s="1" t="s">
        <v>6350</v>
      </c>
      <c r="AT136" s="1" t="s">
        <v>6350</v>
      </c>
    </row>
    <row r="137" spans="1:46" ht="12.75" x14ac:dyDescent="0.2">
      <c r="A137" s="1">
        <v>10136</v>
      </c>
      <c r="B137" s="1" t="s">
        <v>2</v>
      </c>
      <c r="C137" s="2">
        <f t="shared" ca="1" si="14"/>
        <v>45264</v>
      </c>
      <c r="D137" s="1" t="str">
        <f>IF(Raw!E137="", "", Raw!E137)</f>
        <v/>
      </c>
      <c r="E137" s="1">
        <f>IF(Raw!F137="", "", Raw!F137)</f>
        <v>2013</v>
      </c>
      <c r="F137" s="1" t="str">
        <f>Raw!G137</f>
        <v>Great Wall</v>
      </c>
      <c r="G137" s="1" t="str">
        <f>Raw!H137</f>
        <v>X200</v>
      </c>
      <c r="H137" s="1" t="str">
        <f>IF(Raw!I137="", "", Raw!I137)</f>
        <v/>
      </c>
      <c r="I137" s="1" t="str">
        <f>Raw!K137</f>
        <v>Wagon</v>
      </c>
      <c r="J137" s="1" t="str">
        <f>Raw!N137</f>
        <v>Turbo Intercooled</v>
      </c>
      <c r="K137" s="1">
        <f>IF(Raw!O137="","", Raw!O137)</f>
        <v>1996</v>
      </c>
      <c r="L137" s="1" t="str">
        <f>Raw!L137</f>
        <v>5 Sp Automatic</v>
      </c>
      <c r="M137" s="1" t="str">
        <f>Raw!M137</f>
        <v>Diesel</v>
      </c>
      <c r="N137" s="1" t="s">
        <v>6350</v>
      </c>
      <c r="O137" s="1" t="s">
        <v>6373</v>
      </c>
      <c r="P137" s="1" t="s">
        <v>6349</v>
      </c>
      <c r="Q137" s="1" t="s">
        <v>6350</v>
      </c>
      <c r="R137" s="8" t="str">
        <f>IF(Raw!Q137="", "", Raw!Q137)</f>
        <v/>
      </c>
      <c r="S137" s="8">
        <f>IF(Raw!R137="", "", Raw!R137)</f>
        <v>194</v>
      </c>
      <c r="T137" s="1" t="str">
        <f>Raw!S137</f>
        <v>WARSPITE</v>
      </c>
      <c r="U137" s="1" t="str">
        <f>IF(Raw!T137="", "", Raw!T137)</f>
        <v>AVENUE</v>
      </c>
      <c r="V137" s="1" t="str">
        <f>IF(Raw!U137="", "", Raw!U137)</f>
        <v xml:space="preserve">WAITANGIRUA </v>
      </c>
      <c r="W137" s="9" t="str">
        <f>IF(Raw!V137="", "", RIGHT("0"&amp;Raw!V137, 4))</f>
        <v>5024</v>
      </c>
      <c r="X137" s="1" t="str">
        <f>IF(Raw!W137="", "", Raw!W137)</f>
        <v xml:space="preserve"> WELLINGTON</v>
      </c>
      <c r="Y137" s="9">
        <f>Raw!Y137</f>
        <v>36</v>
      </c>
      <c r="Z137" s="2">
        <f t="shared" ca="1" si="15"/>
        <v>32115</v>
      </c>
      <c r="AA137" s="1" t="str">
        <f>Raw!Z137</f>
        <v>NEW ZEALAND FULL LICENCE</v>
      </c>
      <c r="AB137" s="9">
        <f t="shared" si="16"/>
        <v>4</v>
      </c>
      <c r="AC137" s="1">
        <v>16</v>
      </c>
      <c r="AD137" s="1" t="str">
        <f>Raw!AA137</f>
        <v>FEMALE</v>
      </c>
      <c r="AE137" s="1" t="str">
        <f>Raw!AB137</f>
        <v>YES</v>
      </c>
      <c r="AF137" s="1">
        <f>IF(Raw!AE137="", 0, 1)</f>
        <v>0</v>
      </c>
      <c r="AG137" s="1" t="str">
        <f t="shared" si="17"/>
        <v>No</v>
      </c>
      <c r="AH137" s="1" t="str">
        <f t="shared" si="18"/>
        <v>No</v>
      </c>
      <c r="AI137" s="1" t="str">
        <f t="shared" si="19"/>
        <v>No</v>
      </c>
      <c r="AJ137" s="1" t="str">
        <f>IF(Raw!AE137="", "", Raw!AE137)</f>
        <v/>
      </c>
      <c r="AK137" s="2" t="str">
        <f t="shared" ca="1" si="20"/>
        <v/>
      </c>
      <c r="AL137" s="1" t="str">
        <f>IF(Raw!AF137="", "", Raw!AF137)</f>
        <v/>
      </c>
      <c r="AM137" s="1" t="s">
        <v>6350</v>
      </c>
      <c r="AN137" s="1" t="s">
        <v>6350</v>
      </c>
      <c r="AO137" s="1" t="s">
        <v>6349</v>
      </c>
      <c r="AP137" s="1">
        <f>Raw!AH137</f>
        <v>17000</v>
      </c>
      <c r="AQ137" s="1">
        <v>500</v>
      </c>
      <c r="AR137" s="1" t="s">
        <v>6350</v>
      </c>
      <c r="AS137" s="1" t="s">
        <v>6350</v>
      </c>
      <c r="AT137" s="1" t="s">
        <v>6350</v>
      </c>
    </row>
    <row r="138" spans="1:46" ht="12.75" x14ac:dyDescent="0.2">
      <c r="A138" s="1">
        <v>10137</v>
      </c>
      <c r="B138" s="1" t="s">
        <v>2</v>
      </c>
      <c r="C138" s="2">
        <f t="shared" ca="1" si="14"/>
        <v>45264</v>
      </c>
      <c r="D138" s="1" t="str">
        <f>IF(Raw!E138="", "", Raw!E138)</f>
        <v/>
      </c>
      <c r="E138" s="1">
        <f>IF(Raw!F138="", "", Raw!F138)</f>
        <v>2005</v>
      </c>
      <c r="F138" s="1" t="str">
        <f>Raw!G138</f>
        <v>Mazda</v>
      </c>
      <c r="G138" s="1" t="str">
        <f>Raw!H138</f>
        <v>Atenza</v>
      </c>
      <c r="H138" s="1" t="str">
        <f>IF(Raw!I138="", "", Raw!I138)</f>
        <v/>
      </c>
      <c r="I138" s="1" t="str">
        <f>Raw!K138</f>
        <v>Wagon</v>
      </c>
      <c r="J138" s="1" t="str">
        <f>Raw!N138</f>
        <v>Aspirated</v>
      </c>
      <c r="K138" s="1">
        <f>IF(Raw!O138="","", Raw!O138)</f>
        <v>2261</v>
      </c>
      <c r="L138" s="1" t="str">
        <f>Raw!L138</f>
        <v>5 Sp Automatic</v>
      </c>
      <c r="M138" s="1" t="str">
        <f>Raw!M138</f>
        <v>Petrol</v>
      </c>
      <c r="N138" s="1" t="s">
        <v>6350</v>
      </c>
      <c r="O138" s="1" t="s">
        <v>6373</v>
      </c>
      <c r="P138" s="1" t="s">
        <v>6349</v>
      </c>
      <c r="Q138" s="1" t="s">
        <v>6350</v>
      </c>
      <c r="R138" s="8" t="str">
        <f>IF(Raw!Q138="", "", Raw!Q138)</f>
        <v/>
      </c>
      <c r="S138" s="8" t="str">
        <f>IF(Raw!R138="", "", Raw!R138)</f>
        <v>69A</v>
      </c>
      <c r="T138" s="1" t="str">
        <f>Raw!S138</f>
        <v>DONOVAN</v>
      </c>
      <c r="U138" s="1" t="str">
        <f>IF(Raw!T138="", "", Raw!T138)</f>
        <v>ROAD</v>
      </c>
      <c r="V138" s="1" t="str">
        <f>IF(Raw!U138="", "", Raw!U138)</f>
        <v xml:space="preserve">PARAPARAUMU BEACH </v>
      </c>
      <c r="W138" s="9" t="str">
        <f>IF(Raw!V138="", "", RIGHT("0"&amp;Raw!V138, 4))</f>
        <v>5032</v>
      </c>
      <c r="X138" s="1" t="str">
        <f>IF(Raw!W138="", "", Raw!W138)</f>
        <v xml:space="preserve"> WELLINGTON</v>
      </c>
      <c r="Y138" s="9">
        <f>Raw!Y138</f>
        <v>23</v>
      </c>
      <c r="Z138" s="2">
        <f t="shared" ca="1" si="15"/>
        <v>36864</v>
      </c>
      <c r="AA138" s="1" t="str">
        <f>Raw!Z138</f>
        <v>NEW ZEALAND FULL LICENCE</v>
      </c>
      <c r="AB138" s="9">
        <f t="shared" si="16"/>
        <v>4</v>
      </c>
      <c r="AC138" s="1">
        <v>16</v>
      </c>
      <c r="AD138" s="1" t="str">
        <f>Raw!AA138</f>
        <v>FEMALE</v>
      </c>
      <c r="AE138" s="1" t="str">
        <f>Raw!AB138</f>
        <v>YES</v>
      </c>
      <c r="AF138" s="1">
        <f>IF(Raw!AE138="", 0, 1)</f>
        <v>1</v>
      </c>
      <c r="AG138" s="1" t="str">
        <f t="shared" si="17"/>
        <v>Yes</v>
      </c>
      <c r="AH138" s="1" t="str">
        <f t="shared" si="18"/>
        <v>Yes</v>
      </c>
      <c r="AI138" s="1" t="str">
        <f t="shared" si="19"/>
        <v>Yes</v>
      </c>
      <c r="AJ138" s="1">
        <f>IF(Raw!AE138="", "", Raw!AE138)</f>
        <v>16</v>
      </c>
      <c r="AK138" s="2">
        <f t="shared" ca="1" si="20"/>
        <v>44804</v>
      </c>
      <c r="AL138" s="1" t="str">
        <f>IF(Raw!AF138="", "", Raw!AF138)</f>
        <v>Not at fault - other vehicle involved</v>
      </c>
      <c r="AM138" s="1" t="s">
        <v>6350</v>
      </c>
      <c r="AN138" s="1" t="s">
        <v>6350</v>
      </c>
      <c r="AO138" s="1" t="s">
        <v>6349</v>
      </c>
      <c r="AP138" s="1">
        <f>Raw!AH138</f>
        <v>9300</v>
      </c>
      <c r="AQ138" s="1">
        <v>500</v>
      </c>
      <c r="AR138" s="1" t="s">
        <v>6350</v>
      </c>
      <c r="AS138" s="1" t="s">
        <v>6350</v>
      </c>
      <c r="AT138" s="1" t="s">
        <v>6350</v>
      </c>
    </row>
    <row r="139" spans="1:46" ht="12.75" x14ac:dyDescent="0.2">
      <c r="A139" s="1">
        <v>10138</v>
      </c>
      <c r="B139" s="1" t="s">
        <v>2</v>
      </c>
      <c r="C139" s="2">
        <f t="shared" ca="1" si="14"/>
        <v>45264</v>
      </c>
      <c r="D139" s="1" t="str">
        <f>IF(Raw!E139="", "", Raw!E139)</f>
        <v>jys374</v>
      </c>
      <c r="E139" s="1">
        <f>IF(Raw!F139="", "", Raw!F139)</f>
        <v>2009</v>
      </c>
      <c r="F139" s="1" t="str">
        <f>Raw!G139</f>
        <v>Honda</v>
      </c>
      <c r="G139" s="1" t="str">
        <f>Raw!H139</f>
        <v>Insight</v>
      </c>
      <c r="H139" s="1" t="str">
        <f>IF(Raw!I139="", "", Raw!I139)</f>
        <v/>
      </c>
      <c r="I139" s="1" t="str">
        <f>Raw!K139</f>
        <v>Hatchback</v>
      </c>
      <c r="J139" s="1" t="str">
        <f>Raw!N139</f>
        <v>Aspirated</v>
      </c>
      <c r="K139" s="1">
        <f>IF(Raw!O139="","", Raw!O139)</f>
        <v>1339</v>
      </c>
      <c r="L139" s="1" t="str">
        <f>Raw!L139</f>
        <v>1 Sp Constantly Variable Transmission</v>
      </c>
      <c r="M139" s="1" t="str">
        <f>Raw!M139</f>
        <v>Petrol - Unleaded ULP</v>
      </c>
      <c r="N139" s="1" t="s">
        <v>6350</v>
      </c>
      <c r="O139" s="1" t="s">
        <v>6373</v>
      </c>
      <c r="P139" s="1" t="s">
        <v>6349</v>
      </c>
      <c r="Q139" s="1" t="s">
        <v>6350</v>
      </c>
      <c r="R139" s="8" t="str">
        <f>IF(Raw!Q139="", "", Raw!Q139)</f>
        <v/>
      </c>
      <c r="S139" s="8">
        <f>IF(Raw!R139="", "", Raw!R139)</f>
        <v>13</v>
      </c>
      <c r="T139" s="1" t="str">
        <f>Raw!S139</f>
        <v>GLASGOW</v>
      </c>
      <c r="U139" s="1" t="str">
        <f>IF(Raw!T139="", "", Raw!T139)</f>
        <v>AVENUE</v>
      </c>
      <c r="V139" s="1" t="str">
        <f>IF(Raw!U139="", "", Raw!U139)</f>
        <v xml:space="preserve">PAPATOETOE </v>
      </c>
      <c r="W139" s="9" t="str">
        <f>IF(Raw!V139="", "", RIGHT("0"&amp;Raw!V139, 4))</f>
        <v/>
      </c>
      <c r="X139" s="1" t="str">
        <f>IF(Raw!W139="", "", Raw!W139)</f>
        <v xml:space="preserve"> AUCKLAND</v>
      </c>
      <c r="Y139" s="9">
        <f>Raw!Y139</f>
        <v>25</v>
      </c>
      <c r="Z139" s="2">
        <f t="shared" ca="1" si="15"/>
        <v>36133</v>
      </c>
      <c r="AA139" s="1" t="str">
        <f>Raw!Z139</f>
        <v>NEW ZEALAND FULL LICENCE</v>
      </c>
      <c r="AB139" s="9">
        <f t="shared" si="16"/>
        <v>4</v>
      </c>
      <c r="AC139" s="1">
        <v>16</v>
      </c>
      <c r="AD139" s="1" t="str">
        <f>Raw!AA139</f>
        <v>MALE</v>
      </c>
      <c r="AE139" s="1" t="str">
        <f>Raw!AB139</f>
        <v>YES</v>
      </c>
      <c r="AF139" s="1">
        <f>IF(Raw!AE139="", 0, 1)</f>
        <v>1</v>
      </c>
      <c r="AG139" s="1" t="str">
        <f t="shared" si="17"/>
        <v>Yes</v>
      </c>
      <c r="AH139" s="1" t="str">
        <f t="shared" si="18"/>
        <v>Yes</v>
      </c>
      <c r="AI139" s="1" t="str">
        <f t="shared" si="19"/>
        <v>Yes</v>
      </c>
      <c r="AJ139" s="1">
        <f>IF(Raw!AE139="", "", Raw!AE139)</f>
        <v>4</v>
      </c>
      <c r="AK139" s="2">
        <f t="shared" ca="1" si="20"/>
        <v>45169</v>
      </c>
      <c r="AL139" s="1" t="str">
        <f>IF(Raw!AF139="", "", Raw!AF139)</f>
        <v>At fault - other vehicle involved</v>
      </c>
      <c r="AM139" s="1" t="s">
        <v>6350</v>
      </c>
      <c r="AN139" s="1" t="s">
        <v>6350</v>
      </c>
      <c r="AO139" s="1" t="s">
        <v>6349</v>
      </c>
      <c r="AP139" s="1">
        <f>Raw!AH139</f>
        <v>8250</v>
      </c>
      <c r="AQ139" s="1">
        <v>500</v>
      </c>
      <c r="AR139" s="1" t="s">
        <v>6350</v>
      </c>
      <c r="AS139" s="1" t="s">
        <v>6350</v>
      </c>
      <c r="AT139" s="1" t="s">
        <v>6350</v>
      </c>
    </row>
    <row r="140" spans="1:46" ht="12.75" x14ac:dyDescent="0.2">
      <c r="A140" s="1">
        <v>10139</v>
      </c>
      <c r="B140" s="1" t="s">
        <v>2</v>
      </c>
      <c r="C140" s="2">
        <f t="shared" ca="1" si="14"/>
        <v>45264</v>
      </c>
      <c r="D140" s="1" t="str">
        <f>IF(Raw!E140="", "", Raw!E140)</f>
        <v/>
      </c>
      <c r="E140" s="1">
        <f>IF(Raw!F140="", "", Raw!F140)</f>
        <v>1998</v>
      </c>
      <c r="F140" s="1" t="str">
        <f>Raw!G140</f>
        <v>Hyundai</v>
      </c>
      <c r="G140" s="1" t="str">
        <f>Raw!H140</f>
        <v>Accent</v>
      </c>
      <c r="H140" s="1" t="str">
        <f>IF(Raw!I140="", "", Raw!I140)</f>
        <v>GLS</v>
      </c>
      <c r="I140" s="1" t="str">
        <f>Raw!K140</f>
        <v>Hatchback</v>
      </c>
      <c r="J140" s="1" t="str">
        <f>Raw!N140</f>
        <v>Aspirated</v>
      </c>
      <c r="K140" s="1">
        <f>IF(Raw!O140="","", Raw!O140)</f>
        <v>1495</v>
      </c>
      <c r="L140" s="1" t="str">
        <f>Raw!L140</f>
        <v>5 Sp Manual</v>
      </c>
      <c r="M140" s="1" t="str">
        <f>Raw!M140</f>
        <v>Petrol</v>
      </c>
      <c r="N140" s="1" t="s">
        <v>6350</v>
      </c>
      <c r="O140" s="1" t="s">
        <v>6373</v>
      </c>
      <c r="P140" s="1" t="s">
        <v>6349</v>
      </c>
      <c r="Q140" s="1" t="s">
        <v>6350</v>
      </c>
      <c r="R140" s="8" t="str">
        <f>IF(Raw!Q140="", "", Raw!Q140)</f>
        <v/>
      </c>
      <c r="S140" s="8">
        <f>IF(Raw!R140="", "", Raw!R140)</f>
        <v>29</v>
      </c>
      <c r="T140" s="1" t="str">
        <f>Raw!S140</f>
        <v>PUKATEA</v>
      </c>
      <c r="U140" s="1" t="str">
        <f>IF(Raw!T140="", "", Raw!T140)</f>
        <v>STREET</v>
      </c>
      <c r="V140" s="1" t="str">
        <f>IF(Raw!U140="", "", Raw!U140)</f>
        <v xml:space="preserve">GLENWOOD </v>
      </c>
      <c r="W140" s="9" t="str">
        <f>IF(Raw!V140="", "", RIGHT("0"&amp;Raw!V140, 4))</f>
        <v>7910</v>
      </c>
      <c r="X140" s="1" t="str">
        <f>IF(Raw!W140="", "", Raw!W140)</f>
        <v xml:space="preserve"> CANTERBURY</v>
      </c>
      <c r="Y140" s="9">
        <f>Raw!Y140</f>
        <v>63</v>
      </c>
      <c r="Z140" s="2">
        <f t="shared" ca="1" si="15"/>
        <v>22254</v>
      </c>
      <c r="AA140" s="1" t="str">
        <f>Raw!Z140</f>
        <v>NEW ZEALAND FULL LICENCE</v>
      </c>
      <c r="AB140" s="9">
        <f t="shared" si="16"/>
        <v>4</v>
      </c>
      <c r="AC140" s="1">
        <v>16</v>
      </c>
      <c r="AD140" s="1" t="str">
        <f>Raw!AA140</f>
        <v>FEMALE</v>
      </c>
      <c r="AE140" s="1" t="str">
        <f>Raw!AB140</f>
        <v>NO</v>
      </c>
      <c r="AF140" s="1">
        <f>IF(Raw!AE140="", 0, 1)</f>
        <v>0</v>
      </c>
      <c r="AG140" s="1" t="str">
        <f t="shared" si="17"/>
        <v>No</v>
      </c>
      <c r="AH140" s="1" t="str">
        <f t="shared" si="18"/>
        <v>No</v>
      </c>
      <c r="AI140" s="1" t="str">
        <f t="shared" si="19"/>
        <v>No</v>
      </c>
      <c r="AJ140" s="1" t="str">
        <f>IF(Raw!AE140="", "", Raw!AE140)</f>
        <v/>
      </c>
      <c r="AK140" s="2" t="str">
        <f t="shared" ca="1" si="20"/>
        <v/>
      </c>
      <c r="AL140" s="1" t="str">
        <f>IF(Raw!AF140="", "", Raw!AF140)</f>
        <v/>
      </c>
      <c r="AM140" s="1" t="s">
        <v>6350</v>
      </c>
      <c r="AN140" s="1" t="s">
        <v>6350</v>
      </c>
      <c r="AO140" s="1" t="s">
        <v>6349</v>
      </c>
      <c r="AP140" s="1">
        <f>Raw!AH140</f>
        <v>1387</v>
      </c>
      <c r="AQ140" s="1">
        <v>500</v>
      </c>
      <c r="AR140" s="1" t="s">
        <v>6350</v>
      </c>
      <c r="AS140" s="1" t="s">
        <v>6350</v>
      </c>
      <c r="AT140" s="1" t="s">
        <v>6350</v>
      </c>
    </row>
    <row r="141" spans="1:46" ht="12.75" x14ac:dyDescent="0.2">
      <c r="A141" s="1">
        <v>10140</v>
      </c>
      <c r="B141" s="1" t="s">
        <v>2</v>
      </c>
      <c r="C141" s="2">
        <f t="shared" ca="1" si="14"/>
        <v>45264</v>
      </c>
      <c r="D141" s="1" t="str">
        <f>IF(Raw!E141="", "", Raw!E141)</f>
        <v>jbe980</v>
      </c>
      <c r="E141" s="1">
        <f>IF(Raw!F141="", "", Raw!F141)</f>
        <v>2010</v>
      </c>
      <c r="F141" s="1" t="str">
        <f>Raw!G141</f>
        <v>Subaru</v>
      </c>
      <c r="G141" s="1" t="str">
        <f>Raw!H141</f>
        <v>Legacy</v>
      </c>
      <c r="H141" s="1" t="str">
        <f>IF(Raw!I141="", "", Raw!I141)</f>
        <v>2.5i</v>
      </c>
      <c r="I141" s="1" t="str">
        <f>Raw!K141</f>
        <v>Wagon</v>
      </c>
      <c r="J141" s="1" t="str">
        <f>Raw!N141</f>
        <v>Aspirated</v>
      </c>
      <c r="K141" s="1">
        <f>IF(Raw!O141="","", Raw!O141)</f>
        <v>2457</v>
      </c>
      <c r="L141" s="1" t="str">
        <f>Raw!L141</f>
        <v>6 Sp Constantly Variable Transmission</v>
      </c>
      <c r="M141" s="1" t="str">
        <f>Raw!M141</f>
        <v>Petrol - Unleaded ULP</v>
      </c>
      <c r="N141" s="1" t="s">
        <v>6350</v>
      </c>
      <c r="O141" s="1" t="s">
        <v>6373</v>
      </c>
      <c r="P141" s="1" t="s">
        <v>6349</v>
      </c>
      <c r="Q141" s="1" t="s">
        <v>6350</v>
      </c>
      <c r="R141" s="8" t="str">
        <f>IF(Raw!Q141="", "", Raw!Q141)</f>
        <v>A</v>
      </c>
      <c r="S141" s="8">
        <f>IF(Raw!R141="", "", Raw!R141)</f>
        <v>12</v>
      </c>
      <c r="T141" s="1" t="str">
        <f>Raw!S141</f>
        <v>ASHMOLE</v>
      </c>
      <c r="U141" s="1" t="str">
        <f>IF(Raw!T141="", "", Raw!T141)</f>
        <v>STREET</v>
      </c>
      <c r="V141" s="1" t="str">
        <f>IF(Raw!U141="", "", Raw!U141)</f>
        <v xml:space="preserve">WOOLSTON </v>
      </c>
      <c r="W141" s="9" t="str">
        <f>IF(Raw!V141="", "", RIGHT("0"&amp;Raw!V141, 4))</f>
        <v/>
      </c>
      <c r="X141" s="1" t="str">
        <f>IF(Raw!W141="", "", Raw!W141)</f>
        <v xml:space="preserve"> CANTERBURY</v>
      </c>
      <c r="Y141" s="9">
        <f>Raw!Y141</f>
        <v>28</v>
      </c>
      <c r="Z141" s="2">
        <f t="shared" ca="1" si="15"/>
        <v>35037</v>
      </c>
      <c r="AA141" s="1" t="str">
        <f>Raw!Z141</f>
        <v>NEW ZEALAND FULL LICENCE</v>
      </c>
      <c r="AB141" s="9">
        <f t="shared" si="16"/>
        <v>4</v>
      </c>
      <c r="AC141" s="1">
        <v>16</v>
      </c>
      <c r="AD141" s="1" t="str">
        <f>Raw!AA141</f>
        <v>FEMALE</v>
      </c>
      <c r="AE141" s="1" t="str">
        <f>Raw!AB141</f>
        <v>YES</v>
      </c>
      <c r="AF141" s="1">
        <f>IF(Raw!AE141="", 0, 1)</f>
        <v>0</v>
      </c>
      <c r="AG141" s="1" t="str">
        <f t="shared" si="17"/>
        <v>No</v>
      </c>
      <c r="AH141" s="1" t="str">
        <f t="shared" si="18"/>
        <v>No</v>
      </c>
      <c r="AI141" s="1" t="str">
        <f t="shared" si="19"/>
        <v>No</v>
      </c>
      <c r="AJ141" s="1" t="str">
        <f>IF(Raw!AE141="", "", Raw!AE141)</f>
        <v/>
      </c>
      <c r="AK141" s="2" t="str">
        <f t="shared" ca="1" si="20"/>
        <v/>
      </c>
      <c r="AL141" s="1" t="str">
        <f>IF(Raw!AF141="", "", Raw!AF141)</f>
        <v/>
      </c>
      <c r="AM141" s="1" t="s">
        <v>6350</v>
      </c>
      <c r="AN141" s="1" t="s">
        <v>6350</v>
      </c>
      <c r="AO141" s="1" t="s">
        <v>6349</v>
      </c>
      <c r="AP141" s="1">
        <f>Raw!AH141</f>
        <v>15830</v>
      </c>
      <c r="AQ141" s="1">
        <v>500</v>
      </c>
      <c r="AR141" s="1" t="s">
        <v>6350</v>
      </c>
      <c r="AS141" s="1" t="s">
        <v>6350</v>
      </c>
      <c r="AT141" s="1" t="s">
        <v>6350</v>
      </c>
    </row>
    <row r="142" spans="1:46" ht="12.75" x14ac:dyDescent="0.2">
      <c r="A142" s="1">
        <v>10141</v>
      </c>
      <c r="B142" s="1" t="s">
        <v>2</v>
      </c>
      <c r="C142" s="2">
        <f t="shared" ca="1" si="14"/>
        <v>45264</v>
      </c>
      <c r="D142" s="1" t="str">
        <f>IF(Raw!E142="", "", Raw!E142)</f>
        <v/>
      </c>
      <c r="E142" s="1">
        <f>IF(Raw!F142="", "", Raw!F142)</f>
        <v>2004</v>
      </c>
      <c r="F142" s="1" t="str">
        <f>Raw!G142</f>
        <v>Audi</v>
      </c>
      <c r="G142" s="1" t="str">
        <f>Raw!H142</f>
        <v>A4</v>
      </c>
      <c r="H142" s="1" t="str">
        <f>IF(Raw!I142="", "", Raw!I142)</f>
        <v/>
      </c>
      <c r="I142" s="1" t="str">
        <f>Raw!K142</f>
        <v>Wagon</v>
      </c>
      <c r="J142" s="1" t="str">
        <f>Raw!N142</f>
        <v>Aspirated</v>
      </c>
      <c r="K142" s="1">
        <f>IF(Raw!O142="","", Raw!O142)</f>
        <v>1984</v>
      </c>
      <c r="L142" s="1" t="str">
        <f>Raw!L142</f>
        <v>5 Sp Sports Automatic</v>
      </c>
      <c r="M142" s="1" t="str">
        <f>Raw!M142</f>
        <v>Petrol - Unleaded ULP</v>
      </c>
      <c r="N142" s="1" t="s">
        <v>6350</v>
      </c>
      <c r="O142" s="1" t="s">
        <v>6373</v>
      </c>
      <c r="P142" s="1" t="s">
        <v>6349</v>
      </c>
      <c r="Q142" s="1" t="s">
        <v>6350</v>
      </c>
      <c r="R142" s="8" t="str">
        <f>IF(Raw!Q142="", "", Raw!Q142)</f>
        <v/>
      </c>
      <c r="S142" s="8">
        <f>IF(Raw!R142="", "", Raw!R142)</f>
        <v>54</v>
      </c>
      <c r="T142" s="1" t="str">
        <f>Raw!S142</f>
        <v>ZEFIRO</v>
      </c>
      <c r="U142" s="1" t="str">
        <f>IF(Raw!T142="", "", Raw!T142)</f>
        <v>DRIVE</v>
      </c>
      <c r="V142" s="1" t="str">
        <f>IF(Raw!U142="", "", Raw!U142)</f>
        <v xml:space="preserve">MASSEY </v>
      </c>
      <c r="W142" s="9" t="str">
        <f>IF(Raw!V142="", "", RIGHT("0"&amp;Raw!V142, 4))</f>
        <v>0614</v>
      </c>
      <c r="X142" s="1" t="str">
        <f>IF(Raw!W142="", "", Raw!W142)</f>
        <v xml:space="preserve"> AUCKLAND</v>
      </c>
      <c r="Y142" s="9">
        <f>Raw!Y142</f>
        <v>25</v>
      </c>
      <c r="Z142" s="2">
        <f t="shared" ca="1" si="15"/>
        <v>36133</v>
      </c>
      <c r="AA142" s="1" t="str">
        <f>Raw!Z142</f>
        <v>NEW ZEALAND FULL LICENCE</v>
      </c>
      <c r="AB142" s="9">
        <f t="shared" si="16"/>
        <v>4</v>
      </c>
      <c r="AC142" s="1">
        <v>16</v>
      </c>
      <c r="AD142" s="1" t="str">
        <f>Raw!AA142</f>
        <v>MALE</v>
      </c>
      <c r="AE142" s="1" t="str">
        <f>Raw!AB142</f>
        <v>NO</v>
      </c>
      <c r="AF142" s="1">
        <f>IF(Raw!AE142="", 0, 1)</f>
        <v>0</v>
      </c>
      <c r="AG142" s="1" t="str">
        <f t="shared" si="17"/>
        <v>No</v>
      </c>
      <c r="AH142" s="1" t="str">
        <f t="shared" si="18"/>
        <v>No</v>
      </c>
      <c r="AI142" s="1" t="str">
        <f t="shared" si="19"/>
        <v>No</v>
      </c>
      <c r="AJ142" s="1" t="str">
        <f>IF(Raw!AE142="", "", Raw!AE142)</f>
        <v/>
      </c>
      <c r="AK142" s="2" t="str">
        <f t="shared" ca="1" si="20"/>
        <v/>
      </c>
      <c r="AL142" s="1" t="str">
        <f>IF(Raw!AF142="", "", Raw!AF142)</f>
        <v/>
      </c>
      <c r="AM142" s="1" t="s">
        <v>6350</v>
      </c>
      <c r="AN142" s="1" t="s">
        <v>6350</v>
      </c>
      <c r="AO142" s="1" t="s">
        <v>6349</v>
      </c>
      <c r="AP142" s="1">
        <f>Raw!AH142</f>
        <v>5850</v>
      </c>
      <c r="AQ142" s="1">
        <v>500</v>
      </c>
      <c r="AR142" s="1" t="s">
        <v>6350</v>
      </c>
      <c r="AS142" s="1" t="s">
        <v>6350</v>
      </c>
      <c r="AT142" s="1" t="s">
        <v>6350</v>
      </c>
    </row>
    <row r="143" spans="1:46" ht="12.75" x14ac:dyDescent="0.2">
      <c r="A143" s="1">
        <v>10142</v>
      </c>
      <c r="B143" s="1" t="s">
        <v>2</v>
      </c>
      <c r="C143" s="2">
        <f t="shared" ca="1" si="14"/>
        <v>45264</v>
      </c>
      <c r="D143" s="1" t="str">
        <f>IF(Raw!E143="", "", Raw!E143)</f>
        <v/>
      </c>
      <c r="E143" s="1">
        <f>IF(Raw!F143="", "", Raw!F143)</f>
        <v>2017</v>
      </c>
      <c r="F143" s="1" t="str">
        <f>Raw!G143</f>
        <v>Ford</v>
      </c>
      <c r="G143" s="1" t="str">
        <f>Raw!H143</f>
        <v>Mustang</v>
      </c>
      <c r="H143" s="1" t="str">
        <f>IF(Raw!I143="", "", Raw!I143)</f>
        <v>GT</v>
      </c>
      <c r="I143" s="1" t="str">
        <f>Raw!K143</f>
        <v>Fastback</v>
      </c>
      <c r="J143" s="1" t="str">
        <f>Raw!N143</f>
        <v>Aspirated</v>
      </c>
      <c r="K143" s="1">
        <f>IF(Raw!O143="","", Raw!O143)</f>
        <v>4951</v>
      </c>
      <c r="L143" s="1" t="str">
        <f>Raw!L143</f>
        <v>6 Sp Manual</v>
      </c>
      <c r="M143" s="1" t="str">
        <f>Raw!M143</f>
        <v>Petrol - Premium ULP</v>
      </c>
      <c r="N143" s="1" t="s">
        <v>6350</v>
      </c>
      <c r="O143" s="1" t="s">
        <v>6373</v>
      </c>
      <c r="P143" s="1" t="s">
        <v>6349</v>
      </c>
      <c r="Q143" s="1" t="s">
        <v>6350</v>
      </c>
      <c r="R143" s="8" t="str">
        <f>IF(Raw!Q143="", "", Raw!Q143)</f>
        <v/>
      </c>
      <c r="S143" s="8">
        <f>IF(Raw!R143="", "", Raw!R143)</f>
        <v>52</v>
      </c>
      <c r="T143" s="1" t="str">
        <f>Raw!S143</f>
        <v>PAPAITONGA LAKE</v>
      </c>
      <c r="U143" s="1" t="str">
        <f>IF(Raw!T143="", "", Raw!T143)</f>
        <v>ROAD</v>
      </c>
      <c r="V143" s="1" t="str">
        <f>IF(Raw!U143="", "", Raw!U143)</f>
        <v xml:space="preserve">OHAU </v>
      </c>
      <c r="W143" s="9" t="str">
        <f>IF(Raw!V143="", "", RIGHT("0"&amp;Raw!V143, 4))</f>
        <v>5570</v>
      </c>
      <c r="X143" s="1" t="str">
        <f>IF(Raw!W143="", "", Raw!W143)</f>
        <v xml:space="preserve"> MANAWATU-WANGANUI</v>
      </c>
      <c r="Y143" s="9">
        <f>Raw!Y143</f>
        <v>65</v>
      </c>
      <c r="Z143" s="2">
        <f t="shared" ca="1" si="15"/>
        <v>21523</v>
      </c>
      <c r="AA143" s="1" t="str">
        <f>Raw!Z143</f>
        <v>NEW ZEALAND FULL LICENCE</v>
      </c>
      <c r="AB143" s="9">
        <f t="shared" si="16"/>
        <v>4</v>
      </c>
      <c r="AC143" s="1">
        <v>16</v>
      </c>
      <c r="AD143" s="1" t="str">
        <f>Raw!AA143</f>
        <v>MALE</v>
      </c>
      <c r="AE143" s="1" t="str">
        <f>Raw!AB143</f>
        <v>NO</v>
      </c>
      <c r="AF143" s="1">
        <f>IF(Raw!AE143="", 0, 1)</f>
        <v>0</v>
      </c>
      <c r="AG143" s="1" t="str">
        <f t="shared" si="17"/>
        <v>No</v>
      </c>
      <c r="AH143" s="1" t="str">
        <f t="shared" si="18"/>
        <v>No</v>
      </c>
      <c r="AI143" s="1" t="str">
        <f t="shared" si="19"/>
        <v>No</v>
      </c>
      <c r="AJ143" s="1" t="str">
        <f>IF(Raw!AE143="", "", Raw!AE143)</f>
        <v/>
      </c>
      <c r="AK143" s="2" t="str">
        <f t="shared" ca="1" si="20"/>
        <v/>
      </c>
      <c r="AL143" s="1" t="str">
        <f>IF(Raw!AF143="", "", Raw!AF143)</f>
        <v/>
      </c>
      <c r="AM143" s="1" t="s">
        <v>6350</v>
      </c>
      <c r="AN143" s="1" t="s">
        <v>6350</v>
      </c>
      <c r="AO143" s="1" t="s">
        <v>6349</v>
      </c>
      <c r="AP143" s="1">
        <f>Raw!AH143</f>
        <v>77880</v>
      </c>
      <c r="AQ143" s="1">
        <v>500</v>
      </c>
      <c r="AR143" s="1" t="s">
        <v>6350</v>
      </c>
      <c r="AS143" s="1" t="s">
        <v>6350</v>
      </c>
      <c r="AT143" s="1" t="s">
        <v>6350</v>
      </c>
    </row>
    <row r="144" spans="1:46" ht="12.75" x14ac:dyDescent="0.2">
      <c r="A144" s="1">
        <v>10143</v>
      </c>
      <c r="B144" s="1" t="s">
        <v>2</v>
      </c>
      <c r="C144" s="2">
        <f t="shared" ca="1" si="14"/>
        <v>45264</v>
      </c>
      <c r="D144" s="1" t="str">
        <f>IF(Raw!E144="", "", Raw!E144)</f>
        <v>hwf280</v>
      </c>
      <c r="E144" s="1">
        <f>IF(Raw!F144="", "", Raw!F144)</f>
        <v>2005</v>
      </c>
      <c r="F144" s="1" t="str">
        <f>Raw!G144</f>
        <v>Mazda</v>
      </c>
      <c r="G144" s="1" t="str">
        <f>Raw!H144</f>
        <v>RX-8</v>
      </c>
      <c r="H144" s="1" t="str">
        <f>IF(Raw!I144="", "", Raw!I144)</f>
        <v/>
      </c>
      <c r="I144" s="1" t="str">
        <f>Raw!K144</f>
        <v>Coupe</v>
      </c>
      <c r="J144" s="1" t="str">
        <f>Raw!N144</f>
        <v>Aspirated</v>
      </c>
      <c r="K144" s="1">
        <f>IF(Raw!O144="","", Raw!O144)</f>
        <v>1308</v>
      </c>
      <c r="L144" s="1" t="str">
        <f>Raw!L144</f>
        <v>5 Sp Manual</v>
      </c>
      <c r="M144" s="1" t="str">
        <f>Raw!M144</f>
        <v>Petrol</v>
      </c>
      <c r="N144" s="1" t="s">
        <v>6350</v>
      </c>
      <c r="O144" s="1" t="s">
        <v>6373</v>
      </c>
      <c r="P144" s="1" t="s">
        <v>6349</v>
      </c>
      <c r="Q144" s="1" t="s">
        <v>6350</v>
      </c>
      <c r="R144" s="8" t="str">
        <f>IF(Raw!Q144="", "", Raw!Q144)</f>
        <v/>
      </c>
      <c r="S144" s="8">
        <f>IF(Raw!R144="", "", Raw!R144)</f>
        <v>125</v>
      </c>
      <c r="T144" s="1" t="str">
        <f>Raw!S144</f>
        <v>MCLEAN</v>
      </c>
      <c r="U144" s="1" t="str">
        <f>IF(Raw!T144="", "", Raw!T144)</f>
        <v>ROAD</v>
      </c>
      <c r="V144" s="1" t="str">
        <f>IF(Raw!U144="", "", Raw!U144)</f>
        <v xml:space="preserve">AWAKERI </v>
      </c>
      <c r="W144" s="9" t="str">
        <f>IF(Raw!V144="", "", RIGHT("0"&amp;Raw!V144, 4))</f>
        <v>3193</v>
      </c>
      <c r="X144" s="1" t="str">
        <f>IF(Raw!W144="", "", Raw!W144)</f>
        <v xml:space="preserve"> BAY OF PLENTY</v>
      </c>
      <c r="Y144" s="9">
        <f>Raw!Y144</f>
        <v>27</v>
      </c>
      <c r="Z144" s="2">
        <f t="shared" ca="1" si="15"/>
        <v>35403</v>
      </c>
      <c r="AA144" s="1" t="str">
        <f>Raw!Z144</f>
        <v>RESTRICTED LICENCE</v>
      </c>
      <c r="AB144" s="9">
        <f t="shared" si="16"/>
        <v>4</v>
      </c>
      <c r="AC144" s="1">
        <v>16</v>
      </c>
      <c r="AD144" s="1" t="str">
        <f>Raw!AA144</f>
        <v>MALE</v>
      </c>
      <c r="AE144" s="1" t="str">
        <f>Raw!AB144</f>
        <v>YES</v>
      </c>
      <c r="AF144" s="1">
        <f>IF(Raw!AE144="", 0, 1)</f>
        <v>0</v>
      </c>
      <c r="AG144" s="1" t="str">
        <f t="shared" si="17"/>
        <v>No</v>
      </c>
      <c r="AH144" s="1" t="str">
        <f t="shared" si="18"/>
        <v>No</v>
      </c>
      <c r="AI144" s="1" t="str">
        <f t="shared" si="19"/>
        <v>No</v>
      </c>
      <c r="AJ144" s="1" t="str">
        <f>IF(Raw!AE144="", "", Raw!AE144)</f>
        <v/>
      </c>
      <c r="AK144" s="2" t="str">
        <f t="shared" ca="1" si="20"/>
        <v/>
      </c>
      <c r="AL144" s="1" t="str">
        <f>IF(Raw!AF144="", "", Raw!AF144)</f>
        <v/>
      </c>
      <c r="AM144" s="1" t="s">
        <v>6350</v>
      </c>
      <c r="AN144" s="1" t="s">
        <v>6350</v>
      </c>
      <c r="AO144" s="1" t="s">
        <v>6349</v>
      </c>
      <c r="AP144" s="1">
        <f>Raw!AH144</f>
        <v>10000</v>
      </c>
      <c r="AQ144" s="1">
        <v>500</v>
      </c>
      <c r="AR144" s="1" t="s">
        <v>6350</v>
      </c>
      <c r="AS144" s="1" t="s">
        <v>6350</v>
      </c>
      <c r="AT144" s="1" t="s">
        <v>6350</v>
      </c>
    </row>
    <row r="145" spans="1:46" ht="12.75" x14ac:dyDescent="0.2">
      <c r="A145" s="1">
        <v>10144</v>
      </c>
      <c r="B145" s="1" t="s">
        <v>2</v>
      </c>
      <c r="C145" s="2">
        <f t="shared" ca="1" si="14"/>
        <v>45264</v>
      </c>
      <c r="D145" s="1" t="str">
        <f>IF(Raw!E145="", "", Raw!E145)</f>
        <v/>
      </c>
      <c r="E145" s="1">
        <f>IF(Raw!F145="", "", Raw!F145)</f>
        <v>2016</v>
      </c>
      <c r="F145" s="1" t="str">
        <f>Raw!G145</f>
        <v>Mazda</v>
      </c>
      <c r="G145" s="1" t="str">
        <f>Raw!H145</f>
        <v>CX-5</v>
      </c>
      <c r="H145" s="1" t="str">
        <f>IF(Raw!I145="", "", Raw!I145)</f>
        <v>GSX</v>
      </c>
      <c r="I145" s="1" t="str">
        <f>Raw!K145</f>
        <v>Wagon</v>
      </c>
      <c r="J145" s="1" t="str">
        <f>Raw!N145</f>
        <v>Turbo Intercooled</v>
      </c>
      <c r="K145" s="1">
        <f>IF(Raw!O145="","", Raw!O145)</f>
        <v>2191</v>
      </c>
      <c r="L145" s="1" t="str">
        <f>Raw!L145</f>
        <v>6 Sp Sports Automatic</v>
      </c>
      <c r="M145" s="1" t="str">
        <f>Raw!M145</f>
        <v>Diesel</v>
      </c>
      <c r="N145" s="1" t="s">
        <v>6350</v>
      </c>
      <c r="O145" s="1" t="s">
        <v>6373</v>
      </c>
      <c r="P145" s="1" t="s">
        <v>6349</v>
      </c>
      <c r="Q145" s="1" t="s">
        <v>6350</v>
      </c>
      <c r="R145" s="8" t="str">
        <f>IF(Raw!Q145="", "", Raw!Q145)</f>
        <v/>
      </c>
      <c r="S145" s="8">
        <f>IF(Raw!R145="", "", Raw!R145)</f>
        <v>45</v>
      </c>
      <c r="T145" s="1" t="str">
        <f>Raw!S145</f>
        <v>CURTIS</v>
      </c>
      <c r="U145" s="1" t="str">
        <f>IF(Raw!T145="", "", Raw!T145)</f>
        <v>STREET</v>
      </c>
      <c r="V145" s="1" t="str">
        <f>IF(Raw!U145="", "", Raw!U145)</f>
        <v xml:space="preserve">STOKE </v>
      </c>
      <c r="W145" s="9" t="str">
        <f>IF(Raw!V145="", "", RIGHT("0"&amp;Raw!V145, 4))</f>
        <v>7011</v>
      </c>
      <c r="X145" s="1" t="str">
        <f>IF(Raw!W145="", "", Raw!W145)</f>
        <v xml:space="preserve"> NELSON</v>
      </c>
      <c r="Y145" s="9">
        <f>Raw!Y145</f>
        <v>58</v>
      </c>
      <c r="Z145" s="2">
        <f t="shared" ca="1" si="15"/>
        <v>24080</v>
      </c>
      <c r="AA145" s="1" t="str">
        <f>Raw!Z145</f>
        <v>INTERNATIONAL LICENCE</v>
      </c>
      <c r="AB145" s="9">
        <f t="shared" si="16"/>
        <v>4</v>
      </c>
      <c r="AC145" s="1">
        <v>16</v>
      </c>
      <c r="AD145" s="1" t="str">
        <f>Raw!AA145</f>
        <v>FEMALE</v>
      </c>
      <c r="AE145" s="1" t="str">
        <f>Raw!AB145</f>
        <v>NO</v>
      </c>
      <c r="AF145" s="1">
        <f>IF(Raw!AE145="", 0, 1)</f>
        <v>0</v>
      </c>
      <c r="AG145" s="1" t="str">
        <f t="shared" si="17"/>
        <v>No</v>
      </c>
      <c r="AH145" s="1" t="str">
        <f t="shared" si="18"/>
        <v>No</v>
      </c>
      <c r="AI145" s="1" t="str">
        <f t="shared" si="19"/>
        <v>No</v>
      </c>
      <c r="AJ145" s="1" t="str">
        <f>IF(Raw!AE145="", "", Raw!AE145)</f>
        <v/>
      </c>
      <c r="AK145" s="2" t="str">
        <f t="shared" ca="1" si="20"/>
        <v/>
      </c>
      <c r="AL145" s="1" t="str">
        <f>IF(Raw!AF145="", "", Raw!AF145)</f>
        <v/>
      </c>
      <c r="AM145" s="1" t="s">
        <v>6350</v>
      </c>
      <c r="AN145" s="1" t="s">
        <v>6350</v>
      </c>
      <c r="AO145" s="1" t="s">
        <v>6349</v>
      </c>
      <c r="AP145" s="1">
        <f>Raw!AH145</f>
        <v>39250</v>
      </c>
      <c r="AQ145" s="1">
        <v>500</v>
      </c>
      <c r="AR145" s="1" t="s">
        <v>6350</v>
      </c>
      <c r="AS145" s="1" t="s">
        <v>6350</v>
      </c>
      <c r="AT145" s="1" t="s">
        <v>6350</v>
      </c>
    </row>
    <row r="146" spans="1:46" ht="12.75" x14ac:dyDescent="0.2">
      <c r="A146" s="1">
        <v>10145</v>
      </c>
      <c r="B146" s="1" t="s">
        <v>2</v>
      </c>
      <c r="C146" s="2">
        <f t="shared" ca="1" si="14"/>
        <v>45264</v>
      </c>
      <c r="D146" s="1" t="str">
        <f>IF(Raw!E146="", "", Raw!E146)</f>
        <v/>
      </c>
      <c r="E146" s="1">
        <f>IF(Raw!F146="", "", Raw!F146)</f>
        <v>1997</v>
      </c>
      <c r="F146" s="1" t="str">
        <f>Raw!G146</f>
        <v>Isuzu</v>
      </c>
      <c r="G146" s="1" t="str">
        <f>Raw!H146</f>
        <v>Wizard</v>
      </c>
      <c r="H146" s="1" t="str">
        <f>IF(Raw!I146="", "", Raw!I146)</f>
        <v/>
      </c>
      <c r="I146" s="1" t="str">
        <f>Raw!K146</f>
        <v>Wagon</v>
      </c>
      <c r="J146" s="1" t="str">
        <f>Raw!N146</f>
        <v>Turbo</v>
      </c>
      <c r="K146" s="1">
        <f>IF(Raw!O146="","", Raw!O146)</f>
        <v>3059</v>
      </c>
      <c r="L146" s="1" t="str">
        <f>Raw!L146</f>
        <v>4 Sp Automatic</v>
      </c>
      <c r="M146" s="1" t="str">
        <f>Raw!M146</f>
        <v>Diesel</v>
      </c>
      <c r="N146" s="1" t="s">
        <v>6350</v>
      </c>
      <c r="O146" s="1" t="s">
        <v>6373</v>
      </c>
      <c r="P146" s="1" t="s">
        <v>6349</v>
      </c>
      <c r="Q146" s="1" t="s">
        <v>6350</v>
      </c>
      <c r="R146" s="8" t="str">
        <f>IF(Raw!Q146="", "", Raw!Q146)</f>
        <v/>
      </c>
      <c r="S146" s="8">
        <f>IF(Raw!R146="", "", Raw!R146)</f>
        <v>11</v>
      </c>
      <c r="T146" s="1" t="str">
        <f>Raw!S146</f>
        <v>ARAWA</v>
      </c>
      <c r="U146" s="1" t="str">
        <f>IF(Raw!T146="", "", Raw!T146)</f>
        <v>STREET</v>
      </c>
      <c r="V146" s="1" t="str">
        <f>IF(Raw!U146="", "", Raw!U146)</f>
        <v xml:space="preserve">WELBOURN </v>
      </c>
      <c r="W146" s="9" t="str">
        <f>IF(Raw!V146="", "", RIGHT("0"&amp;Raw!V146, 4))</f>
        <v/>
      </c>
      <c r="X146" s="1" t="str">
        <f>IF(Raw!W146="", "", Raw!W146)</f>
        <v xml:space="preserve"> TARANAKI</v>
      </c>
      <c r="Y146" s="9">
        <f>Raw!Y146</f>
        <v>40</v>
      </c>
      <c r="Z146" s="2">
        <f t="shared" ca="1" si="15"/>
        <v>30654</v>
      </c>
      <c r="AA146" s="1" t="str">
        <f>Raw!Z146</f>
        <v>NEW ZEALAND FULL LICENCE</v>
      </c>
      <c r="AB146" s="9">
        <f t="shared" si="16"/>
        <v>4</v>
      </c>
      <c r="AC146" s="1">
        <v>16</v>
      </c>
      <c r="AD146" s="1" t="str">
        <f>Raw!AA146</f>
        <v>MALE</v>
      </c>
      <c r="AE146" s="1" t="str">
        <f>Raw!AB146</f>
        <v>NO</v>
      </c>
      <c r="AF146" s="1">
        <f>IF(Raw!AE146="", 0, 1)</f>
        <v>0</v>
      </c>
      <c r="AG146" s="1" t="str">
        <f t="shared" si="17"/>
        <v>No</v>
      </c>
      <c r="AH146" s="1" t="str">
        <f t="shared" si="18"/>
        <v>No</v>
      </c>
      <c r="AI146" s="1" t="str">
        <f t="shared" si="19"/>
        <v>No</v>
      </c>
      <c r="AJ146" s="1" t="str">
        <f>IF(Raw!AE146="", "", Raw!AE146)</f>
        <v/>
      </c>
      <c r="AK146" s="2" t="str">
        <f t="shared" ca="1" si="20"/>
        <v/>
      </c>
      <c r="AL146" s="1" t="str">
        <f>IF(Raw!AF146="", "", Raw!AF146)</f>
        <v/>
      </c>
      <c r="AM146" s="1" t="s">
        <v>6350</v>
      </c>
      <c r="AN146" s="1" t="s">
        <v>6350</v>
      </c>
      <c r="AO146" s="1" t="s">
        <v>6349</v>
      </c>
      <c r="AP146" s="1">
        <f>Raw!AH146</f>
        <v>5895</v>
      </c>
      <c r="AQ146" s="1">
        <v>500</v>
      </c>
      <c r="AR146" s="1" t="s">
        <v>6350</v>
      </c>
      <c r="AS146" s="1" t="s">
        <v>6350</v>
      </c>
      <c r="AT146" s="1" t="s">
        <v>6350</v>
      </c>
    </row>
    <row r="147" spans="1:46" ht="12.75" x14ac:dyDescent="0.2">
      <c r="A147" s="1">
        <v>10146</v>
      </c>
      <c r="B147" s="1" t="s">
        <v>2</v>
      </c>
      <c r="C147" s="2">
        <f t="shared" ca="1" si="14"/>
        <v>45264</v>
      </c>
      <c r="D147" s="1" t="str">
        <f>IF(Raw!E147="", "", Raw!E147)</f>
        <v>egy937</v>
      </c>
      <c r="E147" s="1">
        <f>IF(Raw!F147="", "", Raw!F147)</f>
        <v>2008</v>
      </c>
      <c r="F147" s="1" t="str">
        <f>Raw!G147</f>
        <v>Mitsubishi</v>
      </c>
      <c r="G147" s="1" t="str">
        <f>Raw!H147</f>
        <v>L300</v>
      </c>
      <c r="H147" s="1" t="str">
        <f>IF(Raw!I147="", "", Raw!I147)</f>
        <v/>
      </c>
      <c r="I147" s="1" t="str">
        <f>Raw!K147</f>
        <v>Van</v>
      </c>
      <c r="J147" s="1" t="str">
        <f>Raw!N147</f>
        <v>Aspirated</v>
      </c>
      <c r="K147" s="1">
        <f>IF(Raw!O147="","", Raw!O147)</f>
        <v>2351</v>
      </c>
      <c r="L147" s="1" t="str">
        <f>Raw!L147</f>
        <v>5 Sp Manual</v>
      </c>
      <c r="M147" s="1" t="str">
        <f>Raw!M147</f>
        <v>Petrol - Unleaded ULP</v>
      </c>
      <c r="N147" s="1" t="s">
        <v>6350</v>
      </c>
      <c r="O147" s="1" t="s">
        <v>6373</v>
      </c>
      <c r="P147" s="1" t="s">
        <v>6349</v>
      </c>
      <c r="Q147" s="1" t="s">
        <v>6350</v>
      </c>
      <c r="R147" s="8" t="str">
        <f>IF(Raw!Q147="", "", Raw!Q147)</f>
        <v/>
      </c>
      <c r="S147" s="8">
        <f>IF(Raw!R147="", "", Raw!R147)</f>
        <v>93</v>
      </c>
      <c r="T147" s="1" t="str">
        <f>Raw!S147</f>
        <v>ROMANA</v>
      </c>
      <c r="U147" s="1" t="str">
        <f>IF(Raw!T147="", "", Raw!T147)</f>
        <v>CRESCENT</v>
      </c>
      <c r="V147" s="1" t="str">
        <f>IF(Raw!U147="", "", Raw!U147)</f>
        <v xml:space="preserve">PAPAMOA BEACH </v>
      </c>
      <c r="W147" s="9" t="str">
        <f>IF(Raw!V147="", "", RIGHT("0"&amp;Raw!V147, 4))</f>
        <v>3118</v>
      </c>
      <c r="X147" s="1" t="str">
        <f>IF(Raw!W147="", "", Raw!W147)</f>
        <v xml:space="preserve"> BAY OF PLENTY</v>
      </c>
      <c r="Y147" s="9">
        <f>Raw!Y147</f>
        <v>27</v>
      </c>
      <c r="Z147" s="2">
        <f t="shared" ca="1" si="15"/>
        <v>35403</v>
      </c>
      <c r="AA147" s="1" t="str">
        <f>Raw!Z147</f>
        <v>INTERNATIONAL LICENCE</v>
      </c>
      <c r="AB147" s="9">
        <f t="shared" si="16"/>
        <v>4</v>
      </c>
      <c r="AC147" s="1">
        <v>16</v>
      </c>
      <c r="AD147" s="1" t="str">
        <f>Raw!AA147</f>
        <v>FEMALE</v>
      </c>
      <c r="AE147" s="1" t="str">
        <f>Raw!AB147</f>
        <v>NO</v>
      </c>
      <c r="AF147" s="1">
        <f>IF(Raw!AE147="", 0, 1)</f>
        <v>0</v>
      </c>
      <c r="AG147" s="1" t="str">
        <f t="shared" si="17"/>
        <v>No</v>
      </c>
      <c r="AH147" s="1" t="str">
        <f t="shared" si="18"/>
        <v>No</v>
      </c>
      <c r="AI147" s="1" t="str">
        <f t="shared" si="19"/>
        <v>No</v>
      </c>
      <c r="AJ147" s="1" t="str">
        <f>IF(Raw!AE147="", "", Raw!AE147)</f>
        <v/>
      </c>
      <c r="AK147" s="2" t="str">
        <f t="shared" ca="1" si="20"/>
        <v/>
      </c>
      <c r="AL147" s="1" t="str">
        <f>IF(Raw!AF147="", "", Raw!AF147)</f>
        <v/>
      </c>
      <c r="AM147" s="1" t="s">
        <v>6350</v>
      </c>
      <c r="AN147" s="1" t="s">
        <v>6350</v>
      </c>
      <c r="AO147" s="1" t="s">
        <v>6349</v>
      </c>
      <c r="AP147" s="1">
        <f>Raw!AH147</f>
        <v>12020</v>
      </c>
      <c r="AQ147" s="1">
        <v>500</v>
      </c>
      <c r="AR147" s="1" t="s">
        <v>6350</v>
      </c>
      <c r="AS147" s="1" t="s">
        <v>6350</v>
      </c>
      <c r="AT147" s="1" t="s">
        <v>6350</v>
      </c>
    </row>
    <row r="148" spans="1:46" ht="12.75" x14ac:dyDescent="0.2">
      <c r="A148" s="1">
        <v>10147</v>
      </c>
      <c r="B148" s="1" t="s">
        <v>2</v>
      </c>
      <c r="C148" s="2">
        <f t="shared" ca="1" si="14"/>
        <v>45264</v>
      </c>
      <c r="D148" s="1" t="str">
        <f>IF(Raw!E148="", "", Raw!E148)</f>
        <v>kia109</v>
      </c>
      <c r="E148" s="1">
        <f>IF(Raw!F148="", "", Raw!F148)</f>
        <v>2005</v>
      </c>
      <c r="F148" s="1" t="str">
        <f>Raw!G148</f>
        <v>Kia</v>
      </c>
      <c r="G148" s="1" t="str">
        <f>Raw!H148</f>
        <v>Sorento</v>
      </c>
      <c r="H148" s="1" t="str">
        <f>IF(Raw!I148="", "", Raw!I148)</f>
        <v>EX</v>
      </c>
      <c r="I148" s="1" t="str">
        <f>Raw!K148</f>
        <v>Wagon</v>
      </c>
      <c r="J148" s="1" t="str">
        <f>Raw!N148</f>
        <v>Aspirated</v>
      </c>
      <c r="K148" s="1">
        <f>IF(Raw!O148="","", Raw!O148)</f>
        <v>3497</v>
      </c>
      <c r="L148" s="1" t="str">
        <f>Raw!L148</f>
        <v>4 Sp Automatic</v>
      </c>
      <c r="M148" s="1" t="str">
        <f>Raw!M148</f>
        <v>Petrol - Unleaded ULP</v>
      </c>
      <c r="N148" s="1" t="s">
        <v>6350</v>
      </c>
      <c r="O148" s="1" t="s">
        <v>6373</v>
      </c>
      <c r="P148" s="1" t="s">
        <v>6349</v>
      </c>
      <c r="Q148" s="1" t="s">
        <v>6350</v>
      </c>
      <c r="R148" s="8" t="str">
        <f>IF(Raw!Q148="", "", Raw!Q148)</f>
        <v>A</v>
      </c>
      <c r="S148" s="8">
        <f>IF(Raw!R148="", "", Raw!R148)</f>
        <v>9</v>
      </c>
      <c r="T148" s="1" t="str">
        <f>Raw!S148</f>
        <v>MARSLIN</v>
      </c>
      <c r="U148" s="1" t="str">
        <f>IF(Raw!T148="", "", Raw!T148)</f>
        <v>STREET</v>
      </c>
      <c r="V148" s="1" t="str">
        <f>IF(Raw!U148="", "", Raw!U148)</f>
        <v xml:space="preserve">ALEXANDRA </v>
      </c>
      <c r="W148" s="9" t="str">
        <f>IF(Raw!V148="", "", RIGHT("0"&amp;Raw!V148, 4))</f>
        <v/>
      </c>
      <c r="X148" s="1" t="str">
        <f>IF(Raw!W148="", "", Raw!W148)</f>
        <v xml:space="preserve"> OTAGO</v>
      </c>
      <c r="Y148" s="9">
        <f>Raw!Y148</f>
        <v>50</v>
      </c>
      <c r="Z148" s="2">
        <f t="shared" ca="1" si="15"/>
        <v>27002</v>
      </c>
      <c r="AA148" s="1" t="str">
        <f>Raw!Z148</f>
        <v>NEW ZEALAND FULL LICENCE</v>
      </c>
      <c r="AB148" s="9">
        <f t="shared" si="16"/>
        <v>4</v>
      </c>
      <c r="AC148" s="1">
        <v>16</v>
      </c>
      <c r="AD148" s="1" t="str">
        <f>Raw!AA148</f>
        <v>MALE</v>
      </c>
      <c r="AE148" s="1" t="str">
        <f>Raw!AB148</f>
        <v>YES</v>
      </c>
      <c r="AF148" s="1">
        <f>IF(Raw!AE148="", 0, 1)</f>
        <v>0</v>
      </c>
      <c r="AG148" s="1" t="str">
        <f t="shared" si="17"/>
        <v>No</v>
      </c>
      <c r="AH148" s="1" t="str">
        <f t="shared" si="18"/>
        <v>No</v>
      </c>
      <c r="AI148" s="1" t="str">
        <f t="shared" si="19"/>
        <v>No</v>
      </c>
      <c r="AJ148" s="1" t="str">
        <f>IF(Raw!AE148="", "", Raw!AE148)</f>
        <v/>
      </c>
      <c r="AK148" s="2" t="str">
        <f t="shared" ca="1" si="20"/>
        <v/>
      </c>
      <c r="AL148" s="1" t="str">
        <f>IF(Raw!AF148="", "", Raw!AF148)</f>
        <v/>
      </c>
      <c r="AM148" s="1" t="s">
        <v>6350</v>
      </c>
      <c r="AN148" s="1" t="s">
        <v>6350</v>
      </c>
      <c r="AO148" s="1" t="s">
        <v>6349</v>
      </c>
      <c r="AP148" s="1">
        <f>Raw!AH148</f>
        <v>12450</v>
      </c>
      <c r="AQ148" s="1">
        <v>500</v>
      </c>
      <c r="AR148" s="1" t="s">
        <v>6350</v>
      </c>
      <c r="AS148" s="1" t="s">
        <v>6350</v>
      </c>
      <c r="AT148" s="1" t="s">
        <v>6350</v>
      </c>
    </row>
    <row r="149" spans="1:46" ht="12.75" x14ac:dyDescent="0.2">
      <c r="A149" s="1">
        <v>10148</v>
      </c>
      <c r="B149" s="1" t="s">
        <v>2</v>
      </c>
      <c r="C149" s="2">
        <f t="shared" ca="1" si="14"/>
        <v>45264</v>
      </c>
      <c r="D149" s="1" t="str">
        <f>IF(Raw!E149="", "", Raw!E149)</f>
        <v/>
      </c>
      <c r="E149" s="1">
        <f>IF(Raw!F149="", "", Raw!F149)</f>
        <v>2015</v>
      </c>
      <c r="F149" s="1" t="str">
        <f>Raw!G149</f>
        <v>Ford</v>
      </c>
      <c r="G149" s="1" t="str">
        <f>Raw!H149</f>
        <v>Focus</v>
      </c>
      <c r="H149" s="1" t="str">
        <f>IF(Raw!I149="", "", Raw!I149)</f>
        <v>Sport</v>
      </c>
      <c r="I149" s="1" t="str">
        <f>Raw!K149</f>
        <v>Hatchback</v>
      </c>
      <c r="J149" s="1" t="str">
        <f>Raw!N149</f>
        <v>Aspirated</v>
      </c>
      <c r="K149" s="1">
        <f>IF(Raw!O149="","", Raw!O149)</f>
        <v>1999</v>
      </c>
      <c r="L149" s="1" t="str">
        <f>Raw!L149</f>
        <v>6 Sp Seq. Manual Auto-Dual Clutch</v>
      </c>
      <c r="M149" s="1" t="str">
        <f>Raw!M149</f>
        <v>Petrol</v>
      </c>
      <c r="N149" s="1" t="s">
        <v>6350</v>
      </c>
      <c r="O149" s="1" t="s">
        <v>6373</v>
      </c>
      <c r="P149" s="1" t="s">
        <v>6349</v>
      </c>
      <c r="Q149" s="1" t="s">
        <v>6350</v>
      </c>
      <c r="R149" s="8">
        <f>IF(Raw!Q149="", "", Raw!Q149)</f>
        <v>50</v>
      </c>
      <c r="S149" s="8">
        <f>IF(Raw!R149="", "", Raw!R149)</f>
        <v>21</v>
      </c>
      <c r="T149" s="1" t="str">
        <f>Raw!S149</f>
        <v>FAIRVIEW</v>
      </c>
      <c r="U149" s="1" t="str">
        <f>IF(Raw!T149="", "", Raw!T149)</f>
        <v>AVENUE</v>
      </c>
      <c r="V149" s="1" t="str">
        <f>IF(Raw!U149="", "", Raw!U149)</f>
        <v xml:space="preserve">FAIRVIEW HEIGHTS </v>
      </c>
      <c r="W149" s="9" t="str">
        <f>IF(Raw!V149="", "", RIGHT("0"&amp;Raw!V149, 4))</f>
        <v>0632</v>
      </c>
      <c r="X149" s="1" t="str">
        <f>IF(Raw!W149="", "", Raw!W149)</f>
        <v xml:space="preserve"> AUCKLAND</v>
      </c>
      <c r="Y149" s="9">
        <f>Raw!Y149</f>
        <v>76</v>
      </c>
      <c r="Z149" s="2">
        <f t="shared" ca="1" si="15"/>
        <v>17505</v>
      </c>
      <c r="AA149" s="1" t="str">
        <f>Raw!Z149</f>
        <v>NEW ZEALAND FULL LICENCE</v>
      </c>
      <c r="AB149" s="9">
        <f t="shared" si="16"/>
        <v>4</v>
      </c>
      <c r="AC149" s="1">
        <v>16</v>
      </c>
      <c r="AD149" s="1" t="str">
        <f>Raw!AA149</f>
        <v>FEMALE</v>
      </c>
      <c r="AE149" s="1" t="str">
        <f>Raw!AB149</f>
        <v>NO</v>
      </c>
      <c r="AF149" s="1">
        <f>IF(Raw!AE149="", 0, 1)</f>
        <v>1</v>
      </c>
      <c r="AG149" s="1" t="str">
        <f t="shared" si="17"/>
        <v>Yes</v>
      </c>
      <c r="AH149" s="1" t="str">
        <f t="shared" si="18"/>
        <v>Yes</v>
      </c>
      <c r="AI149" s="1" t="str">
        <f t="shared" si="19"/>
        <v>Yes</v>
      </c>
      <c r="AJ149" s="1">
        <f>IF(Raw!AE149="", "", Raw!AE149)</f>
        <v>21</v>
      </c>
      <c r="AK149" s="2">
        <f t="shared" ca="1" si="20"/>
        <v>44651</v>
      </c>
      <c r="AL149" s="1" t="str">
        <f>IF(Raw!AF149="", "", Raw!AF149)</f>
        <v>Not at fault - other vehicle involved</v>
      </c>
      <c r="AM149" s="1" t="s">
        <v>6350</v>
      </c>
      <c r="AN149" s="1" t="s">
        <v>6350</v>
      </c>
      <c r="AO149" s="1" t="s">
        <v>6349</v>
      </c>
      <c r="AP149" s="1">
        <f>Raw!AH149</f>
        <v>24250</v>
      </c>
      <c r="AQ149" s="1">
        <v>500</v>
      </c>
      <c r="AR149" s="1" t="s">
        <v>6350</v>
      </c>
      <c r="AS149" s="1" t="s">
        <v>6350</v>
      </c>
      <c r="AT149" s="1" t="s">
        <v>6350</v>
      </c>
    </row>
    <row r="150" spans="1:46" ht="12.75" x14ac:dyDescent="0.2">
      <c r="A150" s="1">
        <v>10149</v>
      </c>
      <c r="B150" s="1" t="s">
        <v>2</v>
      </c>
      <c r="C150" s="2">
        <f t="shared" ca="1" si="14"/>
        <v>45264</v>
      </c>
      <c r="D150" s="1" t="str">
        <f>IF(Raw!E150="", "", Raw!E150)</f>
        <v/>
      </c>
      <c r="E150" s="1">
        <f>IF(Raw!F150="", "", Raw!F150)</f>
        <v>2013</v>
      </c>
      <c r="F150" s="1" t="str">
        <f>Raw!G150</f>
        <v>Kia</v>
      </c>
      <c r="G150" s="1" t="str">
        <f>Raw!H150</f>
        <v>Sorento R</v>
      </c>
      <c r="H150" s="1" t="str">
        <f>IF(Raw!I150="", "", Raw!I150)</f>
        <v>LX Urban</v>
      </c>
      <c r="I150" s="1" t="str">
        <f>Raw!K150</f>
        <v>Wagon</v>
      </c>
      <c r="J150" s="1" t="str">
        <f>Raw!N150</f>
        <v>Turbo Intercooled</v>
      </c>
      <c r="K150" s="1">
        <f>IF(Raw!O150="","", Raw!O150)</f>
        <v>2199</v>
      </c>
      <c r="L150" s="1" t="str">
        <f>Raw!L150</f>
        <v>6 Sp Sports Automatic</v>
      </c>
      <c r="M150" s="1" t="str">
        <f>Raw!M150</f>
        <v>Diesel</v>
      </c>
      <c r="N150" s="1" t="s">
        <v>6350</v>
      </c>
      <c r="O150" s="1" t="s">
        <v>6373</v>
      </c>
      <c r="P150" s="1" t="s">
        <v>6349</v>
      </c>
      <c r="Q150" s="1" t="s">
        <v>6350</v>
      </c>
      <c r="R150" s="8" t="str">
        <f>IF(Raw!Q150="", "", Raw!Q150)</f>
        <v/>
      </c>
      <c r="S150" s="8">
        <f>IF(Raw!R150="", "", Raw!R150)</f>
        <v>27</v>
      </c>
      <c r="T150" s="1" t="str">
        <f>Raw!S150</f>
        <v>PEACH</v>
      </c>
      <c r="U150" s="1" t="str">
        <f>IF(Raw!T150="", "", Raw!T150)</f>
        <v>ROAD</v>
      </c>
      <c r="V150" s="1" t="str">
        <f>IF(Raw!U150="", "", Raw!U150)</f>
        <v xml:space="preserve">GLENFIELD </v>
      </c>
      <c r="W150" s="9" t="str">
        <f>IF(Raw!V150="", "", RIGHT("0"&amp;Raw!V150, 4))</f>
        <v/>
      </c>
      <c r="X150" s="1" t="str">
        <f>IF(Raw!W150="", "", Raw!W150)</f>
        <v xml:space="preserve"> AUCKLAND</v>
      </c>
      <c r="Y150" s="9">
        <f>Raw!Y150</f>
        <v>38</v>
      </c>
      <c r="Z150" s="2">
        <f t="shared" ca="1" si="15"/>
        <v>31385</v>
      </c>
      <c r="AA150" s="1" t="str">
        <f>Raw!Z150</f>
        <v>NEW ZEALAND FULL LICENCE</v>
      </c>
      <c r="AB150" s="9">
        <f t="shared" si="16"/>
        <v>4</v>
      </c>
      <c r="AC150" s="1">
        <v>16</v>
      </c>
      <c r="AD150" s="1" t="str">
        <f>Raw!AA150</f>
        <v>FEMALE</v>
      </c>
      <c r="AE150" s="1" t="str">
        <f>Raw!AB150</f>
        <v>NO</v>
      </c>
      <c r="AF150" s="1">
        <f>IF(Raw!AE150="", 0, 1)</f>
        <v>0</v>
      </c>
      <c r="AG150" s="1" t="str">
        <f t="shared" si="17"/>
        <v>No</v>
      </c>
      <c r="AH150" s="1" t="str">
        <f t="shared" si="18"/>
        <v>No</v>
      </c>
      <c r="AI150" s="1" t="str">
        <f t="shared" si="19"/>
        <v>No</v>
      </c>
      <c r="AJ150" s="1" t="str">
        <f>IF(Raw!AE150="", "", Raw!AE150)</f>
        <v/>
      </c>
      <c r="AK150" s="2" t="str">
        <f t="shared" ca="1" si="20"/>
        <v/>
      </c>
      <c r="AL150" s="1" t="str">
        <f>IF(Raw!AF150="", "", Raw!AF150)</f>
        <v/>
      </c>
      <c r="AM150" s="1" t="s">
        <v>6350</v>
      </c>
      <c r="AN150" s="1" t="s">
        <v>6350</v>
      </c>
      <c r="AO150" s="1" t="s">
        <v>6349</v>
      </c>
      <c r="AP150" s="1">
        <f>Raw!AH150</f>
        <v>35285</v>
      </c>
      <c r="AQ150" s="1">
        <v>500</v>
      </c>
      <c r="AR150" s="1" t="s">
        <v>6350</v>
      </c>
      <c r="AS150" s="1" t="s">
        <v>6350</v>
      </c>
      <c r="AT150" s="1" t="s">
        <v>6350</v>
      </c>
    </row>
    <row r="151" spans="1:46" ht="12.75" x14ac:dyDescent="0.2">
      <c r="A151" s="1">
        <v>10150</v>
      </c>
      <c r="B151" s="1" t="s">
        <v>2</v>
      </c>
      <c r="C151" s="2">
        <f t="shared" ca="1" si="14"/>
        <v>45264</v>
      </c>
      <c r="D151" s="1" t="str">
        <f>IF(Raw!E151="", "", Raw!E151)</f>
        <v/>
      </c>
      <c r="E151" s="1">
        <f>IF(Raw!F151="", "", Raw!F151)</f>
        <v>2014</v>
      </c>
      <c r="F151" s="1" t="str">
        <f>Raw!G151</f>
        <v>Ssangyong</v>
      </c>
      <c r="G151" s="1" t="str">
        <f>Raw!H151</f>
        <v>Actyon</v>
      </c>
      <c r="H151" s="1" t="str">
        <f>IF(Raw!I151="", "", Raw!I151)</f>
        <v>WorkMate</v>
      </c>
      <c r="I151" s="1" t="str">
        <f>Raw!K151</f>
        <v>Wellside</v>
      </c>
      <c r="J151" s="1" t="str">
        <f>Raw!N151</f>
        <v>Aspirated</v>
      </c>
      <c r="K151" s="1">
        <f>IF(Raw!O151="","", Raw!O151)</f>
        <v>2295</v>
      </c>
      <c r="L151" s="1" t="str">
        <f>Raw!L151</f>
        <v>5 Sp Manual</v>
      </c>
      <c r="M151" s="1" t="str">
        <f>Raw!M151</f>
        <v>Petrol - Unleaded ULP</v>
      </c>
      <c r="N151" s="1" t="s">
        <v>6350</v>
      </c>
      <c r="O151" s="1" t="s">
        <v>6373</v>
      </c>
      <c r="P151" s="1" t="s">
        <v>6349</v>
      </c>
      <c r="Q151" s="1" t="s">
        <v>6350</v>
      </c>
      <c r="R151" s="8" t="str">
        <f>IF(Raw!Q151="", "", Raw!Q151)</f>
        <v/>
      </c>
      <c r="S151" s="8">
        <f>IF(Raw!R151="", "", Raw!R151)</f>
        <v>17</v>
      </c>
      <c r="T151" s="1" t="str">
        <f>Raw!S151</f>
        <v>HOMEDALE</v>
      </c>
      <c r="U151" s="1" t="str">
        <f>IF(Raw!T151="", "", Raw!T151)</f>
        <v>ROAD</v>
      </c>
      <c r="V151" s="1" t="str">
        <f>IF(Raw!U151="", "", Raw!U151)</f>
        <v xml:space="preserve">WAINUIOMATA </v>
      </c>
      <c r="W151" s="9" t="str">
        <f>IF(Raw!V151="", "", RIGHT("0"&amp;Raw!V151, 4))</f>
        <v>5014</v>
      </c>
      <c r="X151" s="1" t="str">
        <f>IF(Raw!W151="", "", Raw!W151)</f>
        <v xml:space="preserve"> WELLINGTON</v>
      </c>
      <c r="Y151" s="9">
        <f>Raw!Y151</f>
        <v>62</v>
      </c>
      <c r="Z151" s="2">
        <f t="shared" ca="1" si="15"/>
        <v>22619</v>
      </c>
      <c r="AA151" s="1" t="str">
        <f>Raw!Z151</f>
        <v>NEW ZEALAND FULL LICENCE</v>
      </c>
      <c r="AB151" s="9">
        <f t="shared" si="16"/>
        <v>4</v>
      </c>
      <c r="AC151" s="1">
        <v>16</v>
      </c>
      <c r="AD151" s="1" t="str">
        <f>Raw!AA151</f>
        <v>MALE</v>
      </c>
      <c r="AE151" s="1" t="str">
        <f>Raw!AB151</f>
        <v>NO</v>
      </c>
      <c r="AF151" s="1">
        <f>IF(Raw!AE151="", 0, 1)</f>
        <v>0</v>
      </c>
      <c r="AG151" s="1" t="str">
        <f t="shared" si="17"/>
        <v>No</v>
      </c>
      <c r="AH151" s="1" t="str">
        <f t="shared" si="18"/>
        <v>No</v>
      </c>
      <c r="AI151" s="1" t="str">
        <f t="shared" si="19"/>
        <v>No</v>
      </c>
      <c r="AJ151" s="1" t="str">
        <f>IF(Raw!AE151="", "", Raw!AE151)</f>
        <v/>
      </c>
      <c r="AK151" s="2" t="str">
        <f t="shared" ca="1" si="20"/>
        <v/>
      </c>
      <c r="AL151" s="1" t="str">
        <f>IF(Raw!AF151="", "", Raw!AF151)</f>
        <v/>
      </c>
      <c r="AM151" s="1" t="s">
        <v>6350</v>
      </c>
      <c r="AN151" s="1" t="s">
        <v>6350</v>
      </c>
      <c r="AO151" s="1" t="s">
        <v>6349</v>
      </c>
      <c r="AP151" s="1">
        <f>Raw!AH151</f>
        <v>21800</v>
      </c>
      <c r="AQ151" s="1">
        <v>500</v>
      </c>
      <c r="AR151" s="1" t="s">
        <v>6350</v>
      </c>
      <c r="AS151" s="1" t="s">
        <v>6350</v>
      </c>
      <c r="AT151" s="1" t="s">
        <v>6350</v>
      </c>
    </row>
    <row r="152" spans="1:46" ht="12.75" x14ac:dyDescent="0.2">
      <c r="A152" s="1">
        <v>10151</v>
      </c>
      <c r="B152" s="1" t="s">
        <v>2</v>
      </c>
      <c r="C152" s="2">
        <f t="shared" ca="1" si="14"/>
        <v>45264</v>
      </c>
      <c r="D152" s="1" t="str">
        <f>IF(Raw!E152="", "", Raw!E152)</f>
        <v>fwc897</v>
      </c>
      <c r="E152" s="1">
        <f>IF(Raw!F152="", "", Raw!F152)</f>
        <v>2010</v>
      </c>
      <c r="F152" s="1" t="str">
        <f>Raw!G152</f>
        <v>Toyota</v>
      </c>
      <c r="G152" s="1" t="str">
        <f>Raw!H152</f>
        <v>Yaris</v>
      </c>
      <c r="H152" s="1" t="str">
        <f>IF(Raw!I152="", "", Raw!I152)</f>
        <v/>
      </c>
      <c r="I152" s="1" t="str">
        <f>Raw!K152</f>
        <v>Hatchback</v>
      </c>
      <c r="J152" s="1" t="str">
        <f>Raw!N152</f>
        <v>Aspirated</v>
      </c>
      <c r="K152" s="1">
        <f>IF(Raw!O152="","", Raw!O152)</f>
        <v>1298</v>
      </c>
      <c r="L152" s="1" t="str">
        <f>Raw!L152</f>
        <v>4 Sp Automatic</v>
      </c>
      <c r="M152" s="1" t="str">
        <f>Raw!M152</f>
        <v>Petrol - Unleaded ULP</v>
      </c>
      <c r="N152" s="1" t="s">
        <v>6350</v>
      </c>
      <c r="O152" s="1" t="s">
        <v>6373</v>
      </c>
      <c r="P152" s="1" t="s">
        <v>6349</v>
      </c>
      <c r="Q152" s="1" t="s">
        <v>6350</v>
      </c>
      <c r="R152" s="8" t="str">
        <f>IF(Raw!Q152="", "", Raw!Q152)</f>
        <v/>
      </c>
      <c r="S152" s="8">
        <f>IF(Raw!R152="", "", Raw!R152)</f>
        <v>84</v>
      </c>
      <c r="T152" s="1" t="str">
        <f>Raw!S152</f>
        <v>VALLEY</v>
      </c>
      <c r="U152" s="1" t="str">
        <f>IF(Raw!T152="", "", Raw!T152)</f>
        <v>ROAD</v>
      </c>
      <c r="V152" s="1" t="str">
        <f>IF(Raw!U152="", "", Raw!U152)</f>
        <v xml:space="preserve">KAWERAU </v>
      </c>
      <c r="W152" s="9" t="str">
        <f>IF(Raw!V152="", "", RIGHT("0"&amp;Raw!V152, 4))</f>
        <v>3127</v>
      </c>
      <c r="X152" s="1" t="str">
        <f>IF(Raw!W152="", "", Raw!W152)</f>
        <v xml:space="preserve"> BAY OF PLENTY</v>
      </c>
      <c r="Y152" s="9">
        <f>Raw!Y152</f>
        <v>65</v>
      </c>
      <c r="Z152" s="2">
        <f t="shared" ca="1" si="15"/>
        <v>21523</v>
      </c>
      <c r="AA152" s="1" t="str">
        <f>Raw!Z152</f>
        <v>NEW ZEALAND FULL LICENCE</v>
      </c>
      <c r="AB152" s="9">
        <f t="shared" si="16"/>
        <v>4</v>
      </c>
      <c r="AC152" s="1">
        <v>16</v>
      </c>
      <c r="AD152" s="1" t="str">
        <f>Raw!AA152</f>
        <v>FEMALE</v>
      </c>
      <c r="AE152" s="1" t="str">
        <f>Raw!AB152</f>
        <v>NO</v>
      </c>
      <c r="AF152" s="1">
        <f>IF(Raw!AE152="", 0, 1)</f>
        <v>1</v>
      </c>
      <c r="AG152" s="1" t="str">
        <f t="shared" si="17"/>
        <v>No</v>
      </c>
      <c r="AH152" s="1" t="str">
        <f t="shared" si="18"/>
        <v>Yes</v>
      </c>
      <c r="AI152" s="1" t="str">
        <f t="shared" si="19"/>
        <v>Yes</v>
      </c>
      <c r="AJ152" s="1">
        <f>IF(Raw!AE152="", "", Raw!AE152)</f>
        <v>25</v>
      </c>
      <c r="AK152" s="2">
        <f t="shared" ca="1" si="20"/>
        <v>44530</v>
      </c>
      <c r="AL152" s="1" t="str">
        <f>IF(Raw!AF152="", "", Raw!AF152)</f>
        <v>At fault - other vehicle involved</v>
      </c>
      <c r="AM152" s="1" t="s">
        <v>6350</v>
      </c>
      <c r="AN152" s="1" t="s">
        <v>6350</v>
      </c>
      <c r="AO152" s="1" t="s">
        <v>6349</v>
      </c>
      <c r="AP152" s="1">
        <f>Raw!AH152</f>
        <v>10220</v>
      </c>
      <c r="AQ152" s="1">
        <v>500</v>
      </c>
      <c r="AR152" s="1" t="s">
        <v>6350</v>
      </c>
      <c r="AS152" s="1" t="s">
        <v>6350</v>
      </c>
      <c r="AT152" s="1" t="s">
        <v>6350</v>
      </c>
    </row>
    <row r="153" spans="1:46" ht="12.75" x14ac:dyDescent="0.2">
      <c r="A153" s="1">
        <v>10152</v>
      </c>
      <c r="B153" s="1" t="s">
        <v>2</v>
      </c>
      <c r="C153" s="2">
        <f t="shared" ca="1" si="14"/>
        <v>45264</v>
      </c>
      <c r="D153" s="1" t="str">
        <f>IF(Raw!E153="", "", Raw!E153)</f>
        <v>JQH809</v>
      </c>
      <c r="E153" s="1">
        <f>IF(Raw!F153="", "", Raw!F153)</f>
        <v>2006</v>
      </c>
      <c r="F153" s="1" t="str">
        <f>Raw!G153</f>
        <v>Holden</v>
      </c>
      <c r="G153" s="1" t="str">
        <f>Raw!H153</f>
        <v>Commodore</v>
      </c>
      <c r="H153" s="1" t="str">
        <f>IF(Raw!I153="", "", Raw!I153)</f>
        <v>SV8</v>
      </c>
      <c r="I153" s="1" t="str">
        <f>Raw!K153</f>
        <v>Sedan</v>
      </c>
      <c r="J153" s="1" t="str">
        <f>Raw!N153</f>
        <v>Aspirated</v>
      </c>
      <c r="K153" s="1">
        <f>IF(Raw!O153="","", Raw!O153)</f>
        <v>5967</v>
      </c>
      <c r="L153" s="1" t="str">
        <f>Raw!L153</f>
        <v>6 Sp Manual</v>
      </c>
      <c r="M153" s="1" t="str">
        <f>Raw!M153</f>
        <v>Petrol - Unleaded ULP</v>
      </c>
      <c r="N153" s="1" t="s">
        <v>6350</v>
      </c>
      <c r="O153" s="1" t="s">
        <v>6373</v>
      </c>
      <c r="P153" s="1" t="s">
        <v>6349</v>
      </c>
      <c r="Q153" s="1" t="s">
        <v>6350</v>
      </c>
      <c r="R153" s="8" t="str">
        <f>IF(Raw!Q153="", "", Raw!Q153)</f>
        <v/>
      </c>
      <c r="S153" s="8">
        <f>IF(Raw!R153="", "", Raw!R153)</f>
        <v>15</v>
      </c>
      <c r="T153" s="1" t="str">
        <f>Raw!S153</f>
        <v>SHIRLEY</v>
      </c>
      <c r="U153" s="1" t="str">
        <f>IF(Raw!T153="", "", Raw!T153)</f>
        <v>AVENUE</v>
      </c>
      <c r="V153" s="1" t="str">
        <f>IF(Raw!U153="", "", Raw!U153)</f>
        <v xml:space="preserve">PAPAKURA </v>
      </c>
      <c r="W153" s="9" t="str">
        <f>IF(Raw!V153="", "", RIGHT("0"&amp;Raw!V153, 4))</f>
        <v>2110</v>
      </c>
      <c r="X153" s="1" t="str">
        <f>IF(Raw!W153="", "", Raw!W153)</f>
        <v xml:space="preserve"> AUCKLAND</v>
      </c>
      <c r="Y153" s="9">
        <f>Raw!Y153</f>
        <v>26</v>
      </c>
      <c r="Z153" s="2">
        <f t="shared" ca="1" si="15"/>
        <v>35768</v>
      </c>
      <c r="AA153" s="1" t="str">
        <f>Raw!Z153</f>
        <v>NEW ZEALAND FULL LICENCE</v>
      </c>
      <c r="AB153" s="9">
        <f t="shared" si="16"/>
        <v>4</v>
      </c>
      <c r="AC153" s="1">
        <v>16</v>
      </c>
      <c r="AD153" s="1" t="str">
        <f>Raw!AA153</f>
        <v>MALE</v>
      </c>
      <c r="AE153" s="1" t="str">
        <f>Raw!AB153</f>
        <v>YES</v>
      </c>
      <c r="AF153" s="1">
        <f>IF(Raw!AE153="", 0, 1)</f>
        <v>1</v>
      </c>
      <c r="AG153" s="1" t="str">
        <f t="shared" si="17"/>
        <v>Yes</v>
      </c>
      <c r="AH153" s="1" t="str">
        <f t="shared" si="18"/>
        <v>Yes</v>
      </c>
      <c r="AI153" s="1" t="str">
        <f t="shared" si="19"/>
        <v>Yes</v>
      </c>
      <c r="AJ153" s="1">
        <f>IF(Raw!AE153="", "", Raw!AE153)</f>
        <v>6</v>
      </c>
      <c r="AK153" s="2">
        <f t="shared" ca="1" si="20"/>
        <v>45107</v>
      </c>
      <c r="AL153" s="1" t="str">
        <f>IF(Raw!AF153="", "", Raw!AF153)</f>
        <v>Not at fault - other vehicle involved</v>
      </c>
      <c r="AM153" s="1" t="s">
        <v>6350</v>
      </c>
      <c r="AN153" s="1" t="s">
        <v>6350</v>
      </c>
      <c r="AO153" s="1" t="s">
        <v>6349</v>
      </c>
      <c r="AP153" s="1">
        <f>Raw!AH153</f>
        <v>13950</v>
      </c>
      <c r="AQ153" s="1">
        <v>500</v>
      </c>
      <c r="AR153" s="1" t="s">
        <v>6350</v>
      </c>
      <c r="AS153" s="1" t="s">
        <v>6350</v>
      </c>
      <c r="AT153" s="1" t="s">
        <v>6350</v>
      </c>
    </row>
    <row r="154" spans="1:46" ht="12.75" x14ac:dyDescent="0.2">
      <c r="A154" s="1">
        <v>10153</v>
      </c>
      <c r="B154" s="1" t="s">
        <v>2</v>
      </c>
      <c r="C154" s="2">
        <f t="shared" ca="1" si="14"/>
        <v>45264</v>
      </c>
      <c r="D154" s="1" t="str">
        <f>IF(Raw!E154="", "", Raw!E154)</f>
        <v/>
      </c>
      <c r="E154" s="1">
        <f>IF(Raw!F154="", "", Raw!F154)</f>
        <v>2001</v>
      </c>
      <c r="F154" s="1" t="str">
        <f>Raw!G154</f>
        <v>Toyota</v>
      </c>
      <c r="G154" s="1" t="str">
        <f>Raw!H154</f>
        <v>Altezza</v>
      </c>
      <c r="H154" s="1" t="str">
        <f>IF(Raw!I154="", "", Raw!I154)</f>
        <v>Gita</v>
      </c>
      <c r="I154" s="1" t="str">
        <f>Raw!K154</f>
        <v>Wagon</v>
      </c>
      <c r="J154" s="1" t="str">
        <f>Raw!N154</f>
        <v>Aspirated</v>
      </c>
      <c r="K154" s="1">
        <f>IF(Raw!O154="","", Raw!O154)</f>
        <v>1988</v>
      </c>
      <c r="L154" s="1" t="str">
        <f>Raw!L154</f>
        <v>6 Sp Manual</v>
      </c>
      <c r="M154" s="1" t="str">
        <f>Raw!M154</f>
        <v>Petrol</v>
      </c>
      <c r="N154" s="1" t="s">
        <v>6350</v>
      </c>
      <c r="O154" s="1" t="s">
        <v>6373</v>
      </c>
      <c r="P154" s="1" t="s">
        <v>6349</v>
      </c>
      <c r="Q154" s="1" t="s">
        <v>6350</v>
      </c>
      <c r="R154" s="8" t="str">
        <f>IF(Raw!Q154="", "", Raw!Q154)</f>
        <v/>
      </c>
      <c r="S154" s="8">
        <f>IF(Raw!R154="", "", Raw!R154)</f>
        <v>15</v>
      </c>
      <c r="T154" s="1" t="str">
        <f>Raw!S154</f>
        <v>LANNIE</v>
      </c>
      <c r="U154" s="1" t="str">
        <f>IF(Raw!T154="", "", Raw!T154)</f>
        <v>PLACE</v>
      </c>
      <c r="V154" s="1" t="str">
        <f>IF(Raw!U154="", "", Raw!U154)</f>
        <v xml:space="preserve">GREENMEADOWS </v>
      </c>
      <c r="W154" s="9" t="str">
        <f>IF(Raw!V154="", "", RIGHT("0"&amp;Raw!V154, 4))</f>
        <v>4112</v>
      </c>
      <c r="X154" s="1" t="str">
        <f>IF(Raw!W154="", "", Raw!W154)</f>
        <v xml:space="preserve"> HAWKE'S BAY</v>
      </c>
      <c r="Y154" s="9">
        <f>Raw!Y154</f>
        <v>23</v>
      </c>
      <c r="Z154" s="2">
        <f t="shared" ca="1" si="15"/>
        <v>36864</v>
      </c>
      <c r="AA154" s="1" t="str">
        <f>Raw!Z154</f>
        <v>RESTRICTED LICENCE</v>
      </c>
      <c r="AB154" s="9">
        <f t="shared" si="16"/>
        <v>4</v>
      </c>
      <c r="AC154" s="1">
        <v>16</v>
      </c>
      <c r="AD154" s="1" t="str">
        <f>Raw!AA154</f>
        <v>MALE</v>
      </c>
      <c r="AE154" s="1" t="str">
        <f>Raw!AB154</f>
        <v>NO</v>
      </c>
      <c r="AF154" s="1">
        <f>IF(Raw!AE154="", 0, 1)</f>
        <v>0</v>
      </c>
      <c r="AG154" s="1" t="str">
        <f t="shared" si="17"/>
        <v>No</v>
      </c>
      <c r="AH154" s="1" t="str">
        <f t="shared" si="18"/>
        <v>No</v>
      </c>
      <c r="AI154" s="1" t="str">
        <f t="shared" si="19"/>
        <v>No</v>
      </c>
      <c r="AJ154" s="1" t="str">
        <f>IF(Raw!AE154="", "", Raw!AE154)</f>
        <v/>
      </c>
      <c r="AK154" s="2" t="str">
        <f t="shared" ca="1" si="20"/>
        <v/>
      </c>
      <c r="AL154" s="1" t="str">
        <f>IF(Raw!AF154="", "", Raw!AF154)</f>
        <v/>
      </c>
      <c r="AM154" s="1" t="s">
        <v>6350</v>
      </c>
      <c r="AN154" s="1" t="s">
        <v>6350</v>
      </c>
      <c r="AO154" s="1" t="s">
        <v>6349</v>
      </c>
      <c r="AP154" s="1">
        <f>Raw!AH154</f>
        <v>6100</v>
      </c>
      <c r="AQ154" s="1">
        <v>500</v>
      </c>
      <c r="AR154" s="1" t="s">
        <v>6350</v>
      </c>
      <c r="AS154" s="1" t="s">
        <v>6350</v>
      </c>
      <c r="AT154" s="1" t="s">
        <v>6350</v>
      </c>
    </row>
    <row r="155" spans="1:46" ht="12.75" x14ac:dyDescent="0.2">
      <c r="A155" s="1">
        <v>10154</v>
      </c>
      <c r="B155" s="1" t="s">
        <v>2</v>
      </c>
      <c r="C155" s="2">
        <f t="shared" ca="1" si="14"/>
        <v>45264</v>
      </c>
      <c r="D155" s="1" t="str">
        <f>IF(Raw!E155="", "", Raw!E155)</f>
        <v>gsw814</v>
      </c>
      <c r="E155" s="1">
        <f>IF(Raw!F155="", "", Raw!F155)</f>
        <v>2012</v>
      </c>
      <c r="F155" s="1" t="str">
        <f>Raw!G155</f>
        <v>Toyota</v>
      </c>
      <c r="G155" s="1" t="str">
        <f>Raw!H155</f>
        <v>Corolla</v>
      </c>
      <c r="H155" s="1" t="str">
        <f>IF(Raw!I155="", "", Raw!I155)</f>
        <v>GX</v>
      </c>
      <c r="I155" s="1" t="str">
        <f>Raw!K155</f>
        <v>Hatchback</v>
      </c>
      <c r="J155" s="1" t="str">
        <f>Raw!N155</f>
        <v>Aspirated</v>
      </c>
      <c r="K155" s="1">
        <f>IF(Raw!O155="","", Raw!O155)</f>
        <v>1798</v>
      </c>
      <c r="L155" s="1" t="str">
        <f>Raw!L155</f>
        <v>7 Sp Constantly Variable Transmission</v>
      </c>
      <c r="M155" s="1" t="str">
        <f>Raw!M155</f>
        <v>Petrol - Unleaded ULP</v>
      </c>
      <c r="N155" s="1" t="s">
        <v>6350</v>
      </c>
      <c r="O155" s="1" t="s">
        <v>6373</v>
      </c>
      <c r="P155" s="1" t="s">
        <v>6349</v>
      </c>
      <c r="Q155" s="1" t="s">
        <v>6350</v>
      </c>
      <c r="R155" s="8" t="str">
        <f>IF(Raw!Q155="", "", Raw!Q155)</f>
        <v/>
      </c>
      <c r="S155" s="8">
        <f>IF(Raw!R155="", "", Raw!R155)</f>
        <v>4222</v>
      </c>
      <c r="T155" s="1" t="str">
        <f>Raw!S155</f>
        <v>GREAT NORTH</v>
      </c>
      <c r="U155" s="1" t="str">
        <f>IF(Raw!T155="", "", Raw!T155)</f>
        <v>ROAD</v>
      </c>
      <c r="V155" s="1" t="str">
        <f>IF(Raw!U155="", "", Raw!U155)</f>
        <v xml:space="preserve">GLENDENE </v>
      </c>
      <c r="W155" s="9" t="str">
        <f>IF(Raw!V155="", "", RIGHT("0"&amp;Raw!V155, 4))</f>
        <v/>
      </c>
      <c r="X155" s="1" t="str">
        <f>IF(Raw!W155="", "", Raw!W155)</f>
        <v xml:space="preserve"> AUCKLAND</v>
      </c>
      <c r="Y155" s="9">
        <f>Raw!Y155</f>
        <v>72</v>
      </c>
      <c r="Z155" s="2">
        <f t="shared" ca="1" si="15"/>
        <v>18966</v>
      </c>
      <c r="AA155" s="1" t="str">
        <f>Raw!Z155</f>
        <v>NEW ZEALAND FULL LICENCE</v>
      </c>
      <c r="AB155" s="9">
        <f t="shared" si="16"/>
        <v>4</v>
      </c>
      <c r="AC155" s="1">
        <v>16</v>
      </c>
      <c r="AD155" s="1" t="str">
        <f>Raw!AA155</f>
        <v>MALE</v>
      </c>
      <c r="AE155" s="1" t="str">
        <f>Raw!AB155</f>
        <v>NO</v>
      </c>
      <c r="AF155" s="1">
        <f>IF(Raw!AE155="", 0, 1)</f>
        <v>0</v>
      </c>
      <c r="AG155" s="1" t="str">
        <f t="shared" si="17"/>
        <v>No</v>
      </c>
      <c r="AH155" s="1" t="str">
        <f t="shared" si="18"/>
        <v>No</v>
      </c>
      <c r="AI155" s="1" t="str">
        <f t="shared" si="19"/>
        <v>No</v>
      </c>
      <c r="AJ155" s="1" t="str">
        <f>IF(Raw!AE155="", "", Raw!AE155)</f>
        <v/>
      </c>
      <c r="AK155" s="2" t="str">
        <f t="shared" ca="1" si="20"/>
        <v/>
      </c>
      <c r="AL155" s="1" t="str">
        <f>IF(Raw!AF155="", "", Raw!AF155)</f>
        <v/>
      </c>
      <c r="AM155" s="1" t="s">
        <v>6350</v>
      </c>
      <c r="AN155" s="1" t="s">
        <v>6350</v>
      </c>
      <c r="AO155" s="1" t="s">
        <v>6349</v>
      </c>
      <c r="AP155" s="1">
        <f>Raw!AH155</f>
        <v>15220</v>
      </c>
      <c r="AQ155" s="1">
        <v>500</v>
      </c>
      <c r="AR155" s="1" t="s">
        <v>6350</v>
      </c>
      <c r="AS155" s="1" t="s">
        <v>6350</v>
      </c>
      <c r="AT155" s="1" t="s">
        <v>6350</v>
      </c>
    </row>
    <row r="156" spans="1:46" ht="12.75" x14ac:dyDescent="0.2">
      <c r="A156" s="1">
        <v>10155</v>
      </c>
      <c r="B156" s="1" t="s">
        <v>2</v>
      </c>
      <c r="C156" s="2">
        <f t="shared" ca="1" si="14"/>
        <v>45264</v>
      </c>
      <c r="D156" s="1" t="str">
        <f>IF(Raw!E156="", "", Raw!E156)</f>
        <v/>
      </c>
      <c r="E156" s="1">
        <f>IF(Raw!F156="", "", Raw!F156)</f>
        <v>2008</v>
      </c>
      <c r="F156" s="1" t="str">
        <f>Raw!G156</f>
        <v>Nissan</v>
      </c>
      <c r="G156" s="1" t="str">
        <f>Raw!H156</f>
        <v>Murano</v>
      </c>
      <c r="H156" s="1" t="str">
        <f>IF(Raw!I156="", "", Raw!I156)</f>
        <v>250XL Four</v>
      </c>
      <c r="I156" s="1" t="str">
        <f>Raw!K156</f>
        <v>Wagon</v>
      </c>
      <c r="J156" s="1" t="str">
        <f>Raw!N156</f>
        <v>Aspirated</v>
      </c>
      <c r="K156" s="1">
        <f>IF(Raw!O156="","", Raw!O156)</f>
        <v>2488</v>
      </c>
      <c r="L156" s="1" t="str">
        <f>Raw!L156</f>
        <v>4 Sp Automatic</v>
      </c>
      <c r="M156" s="1" t="str">
        <f>Raw!M156</f>
        <v>Petrol</v>
      </c>
      <c r="N156" s="1" t="s">
        <v>6350</v>
      </c>
      <c r="O156" s="1" t="s">
        <v>6373</v>
      </c>
      <c r="P156" s="1" t="s">
        <v>6349</v>
      </c>
      <c r="Q156" s="1" t="s">
        <v>6350</v>
      </c>
      <c r="R156" s="8" t="str">
        <f>IF(Raw!Q156="", "", Raw!Q156)</f>
        <v>A</v>
      </c>
      <c r="S156" s="8">
        <f>IF(Raw!R156="", "", Raw!R156)</f>
        <v>50</v>
      </c>
      <c r="T156" s="1" t="str">
        <f>Raw!S156</f>
        <v>GOLF</v>
      </c>
      <c r="U156" s="1" t="str">
        <f>IF(Raw!T156="", "", Raw!T156)</f>
        <v>ROAD</v>
      </c>
      <c r="V156" s="1" t="str">
        <f>IF(Raw!U156="", "", Raw!U156)</f>
        <v xml:space="preserve">NEW LYNN </v>
      </c>
      <c r="W156" s="9" t="str">
        <f>IF(Raw!V156="", "", RIGHT("0"&amp;Raw!V156, 4))</f>
        <v/>
      </c>
      <c r="X156" s="1" t="str">
        <f>IF(Raw!W156="", "", Raw!W156)</f>
        <v xml:space="preserve"> AUCKLAND</v>
      </c>
      <c r="Y156" s="9">
        <f>Raw!Y156</f>
        <v>46</v>
      </c>
      <c r="Z156" s="2">
        <f t="shared" ca="1" si="15"/>
        <v>28463</v>
      </c>
      <c r="AA156" s="1" t="str">
        <f>Raw!Z156</f>
        <v>NEW ZEALAND FULL LICENCE</v>
      </c>
      <c r="AB156" s="9">
        <f t="shared" si="16"/>
        <v>4</v>
      </c>
      <c r="AC156" s="1">
        <v>16</v>
      </c>
      <c r="AD156" s="1" t="str">
        <f>Raw!AA156</f>
        <v>MALE</v>
      </c>
      <c r="AE156" s="1" t="str">
        <f>Raw!AB156</f>
        <v>YES</v>
      </c>
      <c r="AF156" s="1">
        <f>IF(Raw!AE156="", 0, 1)</f>
        <v>1</v>
      </c>
      <c r="AG156" s="1" t="str">
        <f t="shared" si="17"/>
        <v>Yes</v>
      </c>
      <c r="AH156" s="1" t="str">
        <f t="shared" si="18"/>
        <v>Yes</v>
      </c>
      <c r="AI156" s="1" t="str">
        <f t="shared" si="19"/>
        <v>Yes</v>
      </c>
      <c r="AJ156" s="1">
        <f>IF(Raw!AE156="", "", Raw!AE156)</f>
        <v>5</v>
      </c>
      <c r="AK156" s="2">
        <f t="shared" ca="1" si="20"/>
        <v>45138</v>
      </c>
      <c r="AL156" s="1" t="str">
        <f>IF(Raw!AF156="", "", Raw!AF156)</f>
        <v>At fault - other vehicle involved</v>
      </c>
      <c r="AM156" s="1" t="s">
        <v>6350</v>
      </c>
      <c r="AN156" s="1" t="s">
        <v>6350</v>
      </c>
      <c r="AO156" s="1" t="s">
        <v>6349</v>
      </c>
      <c r="AP156" s="1">
        <f>Raw!AH156</f>
        <v>16890</v>
      </c>
      <c r="AQ156" s="1">
        <v>500</v>
      </c>
      <c r="AR156" s="1" t="s">
        <v>6350</v>
      </c>
      <c r="AS156" s="1" t="s">
        <v>6350</v>
      </c>
      <c r="AT156" s="1" t="s">
        <v>6350</v>
      </c>
    </row>
    <row r="157" spans="1:46" ht="12.75" x14ac:dyDescent="0.2">
      <c r="A157" s="1">
        <v>10156</v>
      </c>
      <c r="B157" s="1" t="s">
        <v>2</v>
      </c>
      <c r="C157" s="2">
        <f t="shared" ca="1" si="14"/>
        <v>45264</v>
      </c>
      <c r="D157" s="1" t="str">
        <f>IF(Raw!E157="", "", Raw!E157)</f>
        <v>hdt540</v>
      </c>
      <c r="E157" s="1">
        <f>IF(Raw!F157="", "", Raw!F157)</f>
        <v>2013</v>
      </c>
      <c r="F157" s="1" t="str">
        <f>Raw!G157</f>
        <v>Volkswagen</v>
      </c>
      <c r="G157" s="1" t="str">
        <f>Raw!H157</f>
        <v>Golf</v>
      </c>
      <c r="H157" s="1" t="str">
        <f>IF(Raw!I157="", "", Raw!I157)</f>
        <v>Trendline TSI</v>
      </c>
      <c r="I157" s="1" t="str">
        <f>Raw!K157</f>
        <v>Wagon</v>
      </c>
      <c r="J157" s="1" t="str">
        <f>Raw!N157</f>
        <v>Turbo Intercooled</v>
      </c>
      <c r="K157" s="1">
        <f>IF(Raw!O157="","", Raw!O157)</f>
        <v>1390</v>
      </c>
      <c r="L157" s="1" t="str">
        <f>Raw!L157</f>
        <v>7 Sp Seq. Manual Auto-Dual Clutch</v>
      </c>
      <c r="M157" s="1" t="str">
        <f>Raw!M157</f>
        <v>Petrol - Unleaded ULP</v>
      </c>
      <c r="N157" s="1" t="s">
        <v>6350</v>
      </c>
      <c r="O157" s="1" t="s">
        <v>6373</v>
      </c>
      <c r="P157" s="1" t="s">
        <v>6349</v>
      </c>
      <c r="Q157" s="1" t="s">
        <v>6350</v>
      </c>
      <c r="R157" s="8" t="str">
        <f>IF(Raw!Q157="", "", Raw!Q157)</f>
        <v/>
      </c>
      <c r="S157" s="8">
        <f>IF(Raw!R157="", "", Raw!R157)</f>
        <v>10</v>
      </c>
      <c r="T157" s="1" t="str">
        <f>Raw!S157</f>
        <v>ROBERT SALE</v>
      </c>
      <c r="U157" s="1" t="str">
        <f>IF(Raw!T157="", "", Raw!T157)</f>
        <v>RISE</v>
      </c>
      <c r="V157" s="1" t="str">
        <f>IF(Raw!U157="", "", Raw!U157)</f>
        <v xml:space="preserve">STONEFIELDS </v>
      </c>
      <c r="W157" s="9" t="str">
        <f>IF(Raw!V157="", "", RIGHT("0"&amp;Raw!V157, 4))</f>
        <v>1072</v>
      </c>
      <c r="X157" s="1" t="str">
        <f>IF(Raw!W157="", "", Raw!W157)</f>
        <v xml:space="preserve"> AUCKLAND</v>
      </c>
      <c r="Y157" s="9">
        <f>Raw!Y157</f>
        <v>38</v>
      </c>
      <c r="Z157" s="2">
        <f t="shared" ca="1" si="15"/>
        <v>31385</v>
      </c>
      <c r="AA157" s="1" t="str">
        <f>Raw!Z157</f>
        <v>NEW ZEALAND FULL LICENCE</v>
      </c>
      <c r="AB157" s="9">
        <f t="shared" si="16"/>
        <v>4</v>
      </c>
      <c r="AC157" s="1">
        <v>16</v>
      </c>
      <c r="AD157" s="1" t="str">
        <f>Raw!AA157</f>
        <v>FEMALE</v>
      </c>
      <c r="AE157" s="1" t="str">
        <f>Raw!AB157</f>
        <v>NO</v>
      </c>
      <c r="AF157" s="1">
        <f>IF(Raw!AE157="", 0, 1)</f>
        <v>0</v>
      </c>
      <c r="AG157" s="1" t="str">
        <f t="shared" si="17"/>
        <v>No</v>
      </c>
      <c r="AH157" s="1" t="str">
        <f t="shared" si="18"/>
        <v>No</v>
      </c>
      <c r="AI157" s="1" t="str">
        <f t="shared" si="19"/>
        <v>No</v>
      </c>
      <c r="AJ157" s="1" t="str">
        <f>IF(Raw!AE157="", "", Raw!AE157)</f>
        <v/>
      </c>
      <c r="AK157" s="2" t="str">
        <f t="shared" ca="1" si="20"/>
        <v/>
      </c>
      <c r="AL157" s="1" t="str">
        <f>IF(Raw!AF157="", "", Raw!AF157)</f>
        <v/>
      </c>
      <c r="AM157" s="1" t="s">
        <v>6350</v>
      </c>
      <c r="AN157" s="1" t="s">
        <v>6350</v>
      </c>
      <c r="AO157" s="1" t="s">
        <v>6349</v>
      </c>
      <c r="AP157" s="1">
        <f>Raw!AH157</f>
        <v>24350</v>
      </c>
      <c r="AQ157" s="1">
        <v>500</v>
      </c>
      <c r="AR157" s="1" t="s">
        <v>6350</v>
      </c>
      <c r="AS157" s="1" t="s">
        <v>6350</v>
      </c>
      <c r="AT157" s="1" t="s">
        <v>6350</v>
      </c>
    </row>
    <row r="158" spans="1:46" ht="12.75" x14ac:dyDescent="0.2">
      <c r="A158" s="1">
        <v>10157</v>
      </c>
      <c r="B158" s="1" t="s">
        <v>2</v>
      </c>
      <c r="C158" s="2">
        <f t="shared" ca="1" si="14"/>
        <v>45264</v>
      </c>
      <c r="D158" s="1" t="str">
        <f>IF(Raw!E158="", "", Raw!E158)</f>
        <v/>
      </c>
      <c r="E158" s="1">
        <f>IF(Raw!F158="", "", Raw!F158)</f>
        <v>2017</v>
      </c>
      <c r="F158" s="1" t="str">
        <f>Raw!G158</f>
        <v>Holden</v>
      </c>
      <c r="G158" s="1" t="str">
        <f>Raw!H158</f>
        <v>Spark</v>
      </c>
      <c r="H158" s="1" t="str">
        <f>IF(Raw!I158="", "", Raw!I158)</f>
        <v>LT</v>
      </c>
      <c r="I158" s="1" t="str">
        <f>Raw!K158</f>
        <v>Hatchback</v>
      </c>
      <c r="J158" s="1" t="str">
        <f>Raw!N158</f>
        <v>Aspirated</v>
      </c>
      <c r="K158" s="1">
        <f>IF(Raw!O158="","", Raw!O158)</f>
        <v>1399</v>
      </c>
      <c r="L158" s="1" t="str">
        <f>Raw!L158</f>
        <v>1 SP Constantly Variable Transmission</v>
      </c>
      <c r="M158" s="1" t="str">
        <f>Raw!M158</f>
        <v>Petrol - Unleaded ULP</v>
      </c>
      <c r="N158" s="1" t="s">
        <v>6350</v>
      </c>
      <c r="O158" s="1" t="s">
        <v>6373</v>
      </c>
      <c r="P158" s="1" t="s">
        <v>6349</v>
      </c>
      <c r="Q158" s="1" t="s">
        <v>6350</v>
      </c>
      <c r="R158" s="8" t="str">
        <f>IF(Raw!Q158="", "", Raw!Q158)</f>
        <v/>
      </c>
      <c r="S158" s="8">
        <f>IF(Raw!R158="", "", Raw!R158)</f>
        <v>45</v>
      </c>
      <c r="T158" s="1" t="str">
        <f>Raw!S158</f>
        <v>DISCOVERY</v>
      </c>
      <c r="U158" s="1" t="str">
        <f>IF(Raw!T158="", "", Raw!T158)</f>
        <v>AVENUE</v>
      </c>
      <c r="V158" s="1" t="str">
        <f>IF(Raw!U158="", "", Raw!U158)</f>
        <v xml:space="preserve">WELCOME BAY </v>
      </c>
      <c r="W158" s="9" t="str">
        <f>IF(Raw!V158="", "", RIGHT("0"&amp;Raw!V158, 4))</f>
        <v>3112</v>
      </c>
      <c r="X158" s="1" t="str">
        <f>IF(Raw!W158="", "", Raw!W158)</f>
        <v xml:space="preserve"> BAY OF PLENTY</v>
      </c>
      <c r="Y158" s="9">
        <f>Raw!Y158</f>
        <v>41</v>
      </c>
      <c r="Z158" s="2">
        <f t="shared" ca="1" si="15"/>
        <v>30289</v>
      </c>
      <c r="AA158" s="1" t="str">
        <f>Raw!Z158</f>
        <v>NEW ZEALAND FULL LICENCE</v>
      </c>
      <c r="AB158" s="9">
        <f t="shared" si="16"/>
        <v>4</v>
      </c>
      <c r="AC158" s="1">
        <v>16</v>
      </c>
      <c r="AD158" s="1" t="str">
        <f>Raw!AA158</f>
        <v>FEMALE</v>
      </c>
      <c r="AE158" s="1" t="str">
        <f>Raw!AB158</f>
        <v>NO</v>
      </c>
      <c r="AF158" s="1">
        <f>IF(Raw!AE158="", 0, 1)</f>
        <v>1</v>
      </c>
      <c r="AG158" s="1" t="str">
        <f t="shared" si="17"/>
        <v>Yes</v>
      </c>
      <c r="AH158" s="1" t="str">
        <f t="shared" si="18"/>
        <v>Yes</v>
      </c>
      <c r="AI158" s="1" t="str">
        <f t="shared" si="19"/>
        <v>Yes</v>
      </c>
      <c r="AJ158" s="1">
        <f>IF(Raw!AE158="", "", Raw!AE158)</f>
        <v>10</v>
      </c>
      <c r="AK158" s="2">
        <f t="shared" ca="1" si="20"/>
        <v>44985</v>
      </c>
      <c r="AL158" s="1" t="str">
        <f>IF(Raw!AF158="", "", Raw!AF158)</f>
        <v>Not at fault - other vehicle involved</v>
      </c>
      <c r="AM158" s="1" t="s">
        <v>6350</v>
      </c>
      <c r="AN158" s="1" t="s">
        <v>6350</v>
      </c>
      <c r="AO158" s="1" t="s">
        <v>6349</v>
      </c>
      <c r="AP158" s="1">
        <f>Raw!AH158</f>
        <v>19990</v>
      </c>
      <c r="AQ158" s="1">
        <v>500</v>
      </c>
      <c r="AR158" s="1" t="s">
        <v>6350</v>
      </c>
      <c r="AS158" s="1" t="s">
        <v>6350</v>
      </c>
      <c r="AT158" s="1" t="s">
        <v>6350</v>
      </c>
    </row>
    <row r="159" spans="1:46" ht="12.75" x14ac:dyDescent="0.2">
      <c r="A159" s="1">
        <v>10158</v>
      </c>
      <c r="B159" s="1" t="s">
        <v>2</v>
      </c>
      <c r="C159" s="2">
        <f t="shared" ca="1" si="14"/>
        <v>45264</v>
      </c>
      <c r="D159" s="1" t="str">
        <f>IF(Raw!E159="", "", Raw!E159)</f>
        <v/>
      </c>
      <c r="E159" s="1">
        <f>IF(Raw!F159="", "", Raw!F159)</f>
        <v>2014</v>
      </c>
      <c r="F159" s="1" t="str">
        <f>Raw!G159</f>
        <v>Nissan</v>
      </c>
      <c r="G159" s="1" t="str">
        <f>Raw!H159</f>
        <v>Navara ST</v>
      </c>
      <c r="H159" s="1" t="str">
        <f>IF(Raw!I159="", "", Raw!I159)</f>
        <v/>
      </c>
      <c r="I159" s="1" t="str">
        <f>Raw!K159</f>
        <v>Wellside</v>
      </c>
      <c r="J159" s="1" t="str">
        <f>Raw!N159</f>
        <v>Turbo Intercooled</v>
      </c>
      <c r="K159" s="1">
        <f>IF(Raw!O159="","", Raw!O159)</f>
        <v>2488</v>
      </c>
      <c r="L159" s="1" t="str">
        <f>Raw!L159</f>
        <v>6 Sp Manual</v>
      </c>
      <c r="M159" s="1" t="str">
        <f>Raw!M159</f>
        <v>Diesel</v>
      </c>
      <c r="N159" s="1" t="s">
        <v>6350</v>
      </c>
      <c r="O159" s="1" t="s">
        <v>6373</v>
      </c>
      <c r="P159" s="1" t="s">
        <v>6349</v>
      </c>
      <c r="Q159" s="1" t="s">
        <v>6350</v>
      </c>
      <c r="R159" s="8" t="str">
        <f>IF(Raw!Q159="", "", Raw!Q159)</f>
        <v/>
      </c>
      <c r="S159" s="8">
        <f>IF(Raw!R159="", "", Raw!R159)</f>
        <v>23</v>
      </c>
      <c r="T159" s="1" t="str">
        <f>Raw!S159</f>
        <v>TONGARIRO</v>
      </c>
      <c r="U159" s="1" t="str">
        <f>IF(Raw!T159="", "", Raw!T159)</f>
        <v>DRIVE</v>
      </c>
      <c r="V159" s="1" t="str">
        <f>IF(Raw!U159="", "", Raw!U159)</f>
        <v xml:space="preserve">AOTEA </v>
      </c>
      <c r="W159" s="9" t="str">
        <f>IF(Raw!V159="", "", RIGHT("0"&amp;Raw!V159, 4))</f>
        <v>5024</v>
      </c>
      <c r="X159" s="1" t="str">
        <f>IF(Raw!W159="", "", Raw!W159)</f>
        <v xml:space="preserve"> WELLINGTON</v>
      </c>
      <c r="Y159" s="9">
        <f>Raw!Y159</f>
        <v>24</v>
      </c>
      <c r="Z159" s="2">
        <f t="shared" ca="1" si="15"/>
        <v>36498</v>
      </c>
      <c r="AA159" s="1" t="str">
        <f>Raw!Z159</f>
        <v>RESTRICTED LICENCE</v>
      </c>
      <c r="AB159" s="9">
        <f t="shared" si="16"/>
        <v>4</v>
      </c>
      <c r="AC159" s="1">
        <v>16</v>
      </c>
      <c r="AD159" s="1" t="str">
        <f>Raw!AA159</f>
        <v>MALE</v>
      </c>
      <c r="AE159" s="1" t="str">
        <f>Raw!AB159</f>
        <v>YES</v>
      </c>
      <c r="AF159" s="1">
        <f>IF(Raw!AE159="", 0, 1)</f>
        <v>0</v>
      </c>
      <c r="AG159" s="1" t="str">
        <f t="shared" si="17"/>
        <v>No</v>
      </c>
      <c r="AH159" s="1" t="str">
        <f t="shared" si="18"/>
        <v>No</v>
      </c>
      <c r="AI159" s="1" t="str">
        <f t="shared" si="19"/>
        <v>No</v>
      </c>
      <c r="AJ159" s="1" t="str">
        <f>IF(Raw!AE159="", "", Raw!AE159)</f>
        <v/>
      </c>
      <c r="AK159" s="2" t="str">
        <f t="shared" ca="1" si="20"/>
        <v/>
      </c>
      <c r="AL159" s="1" t="str">
        <f>IF(Raw!AF159="", "", Raw!AF159)</f>
        <v/>
      </c>
      <c r="AM159" s="1" t="s">
        <v>6350</v>
      </c>
      <c r="AN159" s="1" t="s">
        <v>6350</v>
      </c>
      <c r="AO159" s="1" t="s">
        <v>6349</v>
      </c>
      <c r="AP159" s="1">
        <f>Raw!AH159</f>
        <v>27100</v>
      </c>
      <c r="AQ159" s="1">
        <v>500</v>
      </c>
      <c r="AR159" s="1" t="s">
        <v>6350</v>
      </c>
      <c r="AS159" s="1" t="s">
        <v>6350</v>
      </c>
      <c r="AT159" s="1" t="s">
        <v>6350</v>
      </c>
    </row>
    <row r="160" spans="1:46" ht="12.75" x14ac:dyDescent="0.2">
      <c r="A160" s="1">
        <v>10159</v>
      </c>
      <c r="B160" s="1" t="s">
        <v>2</v>
      </c>
      <c r="C160" s="2">
        <f t="shared" ca="1" si="14"/>
        <v>45264</v>
      </c>
      <c r="D160" s="1" t="str">
        <f>IF(Raw!E160="", "", Raw!E160)</f>
        <v>jyn888</v>
      </c>
      <c r="E160" s="1">
        <f>IF(Raw!F160="", "", Raw!F160)</f>
        <v>2008</v>
      </c>
      <c r="F160" s="1" t="str">
        <f>Raw!G160</f>
        <v>Mitsubishi</v>
      </c>
      <c r="G160" s="1" t="str">
        <f>Raw!H160</f>
        <v>Colt</v>
      </c>
      <c r="H160" s="1" t="str">
        <f>IF(Raw!I160="", "", Raw!I160)</f>
        <v>F</v>
      </c>
      <c r="I160" s="1" t="str">
        <f>Raw!K160</f>
        <v>Hatchback</v>
      </c>
      <c r="J160" s="1" t="str">
        <f>Raw!N160</f>
        <v>Aspirated</v>
      </c>
      <c r="K160" s="1">
        <f>IF(Raw!O160="","", Raw!O160)</f>
        <v>1332</v>
      </c>
      <c r="L160" s="1" t="str">
        <f>Raw!L160</f>
        <v>1 Sp Constantly Variable Transmission</v>
      </c>
      <c r="M160" s="1" t="str">
        <f>Raw!M160</f>
        <v>Petrol - Unleaded ULP</v>
      </c>
      <c r="N160" s="1" t="s">
        <v>6350</v>
      </c>
      <c r="O160" s="1" t="s">
        <v>6373</v>
      </c>
      <c r="P160" s="1" t="s">
        <v>6349</v>
      </c>
      <c r="Q160" s="1" t="s">
        <v>6350</v>
      </c>
      <c r="R160" s="8" t="str">
        <f>IF(Raw!Q160="", "", Raw!Q160)</f>
        <v/>
      </c>
      <c r="S160" s="8">
        <f>IF(Raw!R160="", "", Raw!R160)</f>
        <v>7</v>
      </c>
      <c r="T160" s="1" t="str">
        <f>Raw!S160</f>
        <v>WAIRUA</v>
      </c>
      <c r="U160" s="1" t="str">
        <f>IF(Raw!T160="", "", Raw!T160)</f>
        <v>PLACE</v>
      </c>
      <c r="V160" s="1" t="str">
        <f>IF(Raw!U160="", "", Raw!U160)</f>
        <v xml:space="preserve">PUKEKOHE WEST </v>
      </c>
      <c r="W160" s="9" t="str">
        <f>IF(Raw!V160="", "", RIGHT("0"&amp;Raw!V160, 4))</f>
        <v/>
      </c>
      <c r="X160" s="1" t="str">
        <f>IF(Raw!W160="", "", Raw!W160)</f>
        <v xml:space="preserve"> AUCKLAND</v>
      </c>
      <c r="Y160" s="9">
        <f>Raw!Y160</f>
        <v>29</v>
      </c>
      <c r="Z160" s="2">
        <f t="shared" ca="1" si="15"/>
        <v>34672</v>
      </c>
      <c r="AA160" s="1" t="str">
        <f>Raw!Z160</f>
        <v>NEW ZEALAND FULL LICENCE</v>
      </c>
      <c r="AB160" s="9">
        <f t="shared" si="16"/>
        <v>4</v>
      </c>
      <c r="AC160" s="1">
        <v>16</v>
      </c>
      <c r="AD160" s="1" t="str">
        <f>Raw!AA160</f>
        <v>MALE</v>
      </c>
      <c r="AE160" s="1" t="str">
        <f>Raw!AB160</f>
        <v>NO</v>
      </c>
      <c r="AF160" s="1">
        <f>IF(Raw!AE160="", 0, 1)</f>
        <v>0</v>
      </c>
      <c r="AG160" s="1" t="str">
        <f t="shared" si="17"/>
        <v>No</v>
      </c>
      <c r="AH160" s="1" t="str">
        <f t="shared" si="18"/>
        <v>No</v>
      </c>
      <c r="AI160" s="1" t="str">
        <f t="shared" si="19"/>
        <v>No</v>
      </c>
      <c r="AJ160" s="1" t="str">
        <f>IF(Raw!AE160="", "", Raw!AE160)</f>
        <v/>
      </c>
      <c r="AK160" s="2" t="str">
        <f t="shared" ca="1" si="20"/>
        <v/>
      </c>
      <c r="AL160" s="1" t="str">
        <f>IF(Raw!AF160="", "", Raw!AF160)</f>
        <v/>
      </c>
      <c r="AM160" s="1" t="s">
        <v>6350</v>
      </c>
      <c r="AN160" s="1" t="s">
        <v>6350</v>
      </c>
      <c r="AO160" s="1" t="s">
        <v>6349</v>
      </c>
      <c r="AP160" s="1">
        <f>Raw!AH160</f>
        <v>7420</v>
      </c>
      <c r="AQ160" s="1">
        <v>500</v>
      </c>
      <c r="AR160" s="1" t="s">
        <v>6350</v>
      </c>
      <c r="AS160" s="1" t="s">
        <v>6350</v>
      </c>
      <c r="AT160" s="1" t="s">
        <v>6350</v>
      </c>
    </row>
    <row r="161" spans="1:46" ht="12.75" x14ac:dyDescent="0.2">
      <c r="A161" s="1">
        <v>10160</v>
      </c>
      <c r="B161" s="1" t="s">
        <v>2</v>
      </c>
      <c r="C161" s="2">
        <f t="shared" ca="1" si="14"/>
        <v>45264</v>
      </c>
      <c r="D161" s="1" t="str">
        <f>IF(Raw!E161="", "", Raw!E161)</f>
        <v/>
      </c>
      <c r="E161" s="1">
        <f>IF(Raw!F161="", "", Raw!F161)</f>
        <v>2017</v>
      </c>
      <c r="F161" s="1" t="str">
        <f>Raw!G161</f>
        <v>Foton</v>
      </c>
      <c r="G161" s="1" t="str">
        <f>Raw!H161</f>
        <v>Tunland</v>
      </c>
      <c r="H161" s="1" t="str">
        <f>IF(Raw!I161="", "", Raw!I161)</f>
        <v/>
      </c>
      <c r="I161" s="1" t="str">
        <f>Raw!K161</f>
        <v>Wellside</v>
      </c>
      <c r="J161" s="1" t="str">
        <f>Raw!N161</f>
        <v>Turbo Intercooled</v>
      </c>
      <c r="K161" s="1">
        <f>IF(Raw!O161="","", Raw!O161)</f>
        <v>2776</v>
      </c>
      <c r="L161" s="1" t="str">
        <f>Raw!L161</f>
        <v>5 Sp Manual</v>
      </c>
      <c r="M161" s="1" t="str">
        <f>Raw!M161</f>
        <v>Diesel</v>
      </c>
      <c r="N161" s="1" t="s">
        <v>6350</v>
      </c>
      <c r="O161" s="1" t="s">
        <v>6373</v>
      </c>
      <c r="P161" s="1" t="s">
        <v>6349</v>
      </c>
      <c r="Q161" s="1" t="s">
        <v>6350</v>
      </c>
      <c r="R161" s="8" t="str">
        <f>IF(Raw!Q161="", "", Raw!Q161)</f>
        <v/>
      </c>
      <c r="S161" s="8">
        <f>IF(Raw!R161="", "", Raw!R161)</f>
        <v>209</v>
      </c>
      <c r="T161" s="1" t="str">
        <f>Raw!S161</f>
        <v>KING</v>
      </c>
      <c r="U161" s="1" t="str">
        <f>IF(Raw!T161="", "", Raw!T161)</f>
        <v>STREET</v>
      </c>
      <c r="V161" s="1" t="str">
        <f>IF(Raw!U161="", "", Raw!U161)</f>
        <v xml:space="preserve">TEMUKA </v>
      </c>
      <c r="W161" s="9" t="str">
        <f>IF(Raw!V161="", "", RIGHT("0"&amp;Raw!V161, 4))</f>
        <v>7920</v>
      </c>
      <c r="X161" s="1" t="str">
        <f>IF(Raw!W161="", "", Raw!W161)</f>
        <v xml:space="preserve"> CANTERBURY</v>
      </c>
      <c r="Y161" s="9">
        <f>Raw!Y161</f>
        <v>61</v>
      </c>
      <c r="Z161" s="2">
        <f t="shared" ca="1" si="15"/>
        <v>22984</v>
      </c>
      <c r="AA161" s="1" t="str">
        <f>Raw!Z161</f>
        <v>NEW ZEALAND FULL LICENCE</v>
      </c>
      <c r="AB161" s="9">
        <f t="shared" si="16"/>
        <v>4</v>
      </c>
      <c r="AC161" s="1">
        <v>16</v>
      </c>
      <c r="AD161" s="1" t="str">
        <f>Raw!AA161</f>
        <v>MALE</v>
      </c>
      <c r="AE161" s="1" t="str">
        <f>Raw!AB161</f>
        <v>NO</v>
      </c>
      <c r="AF161" s="1">
        <f>IF(Raw!AE161="", 0, 1)</f>
        <v>0</v>
      </c>
      <c r="AG161" s="1" t="str">
        <f t="shared" si="17"/>
        <v>No</v>
      </c>
      <c r="AH161" s="1" t="str">
        <f t="shared" si="18"/>
        <v>No</v>
      </c>
      <c r="AI161" s="1" t="str">
        <f t="shared" si="19"/>
        <v>No</v>
      </c>
      <c r="AJ161" s="1" t="str">
        <f>IF(Raw!AE161="", "", Raw!AE161)</f>
        <v/>
      </c>
      <c r="AK161" s="2" t="str">
        <f t="shared" ca="1" si="20"/>
        <v/>
      </c>
      <c r="AL161" s="1" t="str">
        <f>IF(Raw!AF161="", "", Raw!AF161)</f>
        <v/>
      </c>
      <c r="AM161" s="1" t="s">
        <v>6350</v>
      </c>
      <c r="AN161" s="1" t="s">
        <v>6350</v>
      </c>
      <c r="AO161" s="1" t="s">
        <v>6349</v>
      </c>
      <c r="AP161" s="1">
        <f>Raw!AH161</f>
        <v>34990</v>
      </c>
      <c r="AQ161" s="1">
        <v>500</v>
      </c>
      <c r="AR161" s="1" t="s">
        <v>6350</v>
      </c>
      <c r="AS161" s="1" t="s">
        <v>6350</v>
      </c>
      <c r="AT161" s="1" t="s">
        <v>6350</v>
      </c>
    </row>
    <row r="162" spans="1:46" ht="12.75" x14ac:dyDescent="0.2">
      <c r="A162" s="1">
        <v>10161</v>
      </c>
      <c r="B162" s="1" t="s">
        <v>2</v>
      </c>
      <c r="C162" s="2">
        <f t="shared" ca="1" si="14"/>
        <v>45264</v>
      </c>
      <c r="D162" s="1" t="str">
        <f>IF(Raw!E162="", "", Raw!E162)</f>
        <v/>
      </c>
      <c r="E162" s="1">
        <f>IF(Raw!F162="", "", Raw!F162)</f>
        <v>2014</v>
      </c>
      <c r="F162" s="1" t="str">
        <f>Raw!G162</f>
        <v>Toyota</v>
      </c>
      <c r="G162" s="1" t="str">
        <f>Raw!H162</f>
        <v>Landcruiser</v>
      </c>
      <c r="H162" s="1" t="str">
        <f>IF(Raw!I162="", "", Raw!I162)</f>
        <v>LX</v>
      </c>
      <c r="I162" s="1" t="str">
        <f>Raw!K162</f>
        <v>Wagon</v>
      </c>
      <c r="J162" s="1" t="str">
        <f>Raw!N162</f>
        <v>Turbo Intercooled</v>
      </c>
      <c r="K162" s="1">
        <f>IF(Raw!O162="","", Raw!O162)</f>
        <v>4461</v>
      </c>
      <c r="L162" s="1" t="str">
        <f>Raw!L162</f>
        <v>5 Sp Manual</v>
      </c>
      <c r="M162" s="1" t="str">
        <f>Raw!M162</f>
        <v>Diesel</v>
      </c>
      <c r="N162" s="1" t="s">
        <v>6350</v>
      </c>
      <c r="O162" s="1" t="s">
        <v>6373</v>
      </c>
      <c r="P162" s="1" t="s">
        <v>6349</v>
      </c>
      <c r="Q162" s="1" t="s">
        <v>6350</v>
      </c>
      <c r="R162" s="8" t="str">
        <f>IF(Raw!Q162="", "", Raw!Q162)</f>
        <v/>
      </c>
      <c r="S162" s="8">
        <f>IF(Raw!R162="", "", Raw!R162)</f>
        <v>12</v>
      </c>
      <c r="T162" s="1" t="str">
        <f>Raw!S162</f>
        <v>EMERALD SHORES</v>
      </c>
      <c r="U162" s="1" t="str">
        <f>IF(Raw!T162="", "", Raw!T162)</f>
        <v>DRIVE</v>
      </c>
      <c r="V162" s="1" t="str">
        <f>IF(Raw!U162="", "", Raw!U162)</f>
        <v xml:space="preserve">PAPAMOA BEACH </v>
      </c>
      <c r="W162" s="9" t="str">
        <f>IF(Raw!V162="", "", RIGHT("0"&amp;Raw!V162, 4))</f>
        <v/>
      </c>
      <c r="X162" s="1" t="str">
        <f>IF(Raw!W162="", "", Raw!W162)</f>
        <v xml:space="preserve"> BAY OF PLENTY</v>
      </c>
      <c r="Y162" s="9">
        <f>Raw!Y162</f>
        <v>64</v>
      </c>
      <c r="Z162" s="2">
        <f t="shared" ca="1" si="15"/>
        <v>21888</v>
      </c>
      <c r="AA162" s="1" t="str">
        <f>Raw!Z162</f>
        <v>NEW ZEALAND FULL LICENCE</v>
      </c>
      <c r="AB162" s="9">
        <f t="shared" si="16"/>
        <v>4</v>
      </c>
      <c r="AC162" s="1">
        <v>16</v>
      </c>
      <c r="AD162" s="1" t="str">
        <f>Raw!AA162</f>
        <v>MALE</v>
      </c>
      <c r="AE162" s="1" t="str">
        <f>Raw!AB162</f>
        <v>NO</v>
      </c>
      <c r="AF162" s="1">
        <f>IF(Raw!AE162="", 0, 1)</f>
        <v>0</v>
      </c>
      <c r="AG162" s="1" t="str">
        <f t="shared" si="17"/>
        <v>No</v>
      </c>
      <c r="AH162" s="1" t="str">
        <f t="shared" si="18"/>
        <v>No</v>
      </c>
      <c r="AI162" s="1" t="str">
        <f t="shared" si="19"/>
        <v>No</v>
      </c>
      <c r="AJ162" s="1" t="str">
        <f>IF(Raw!AE162="", "", Raw!AE162)</f>
        <v/>
      </c>
      <c r="AK162" s="2" t="str">
        <f t="shared" ca="1" si="20"/>
        <v/>
      </c>
      <c r="AL162" s="1" t="str">
        <f>IF(Raw!AF162="", "", Raw!AF162)</f>
        <v/>
      </c>
      <c r="AM162" s="1" t="s">
        <v>6350</v>
      </c>
      <c r="AN162" s="1" t="s">
        <v>6350</v>
      </c>
      <c r="AO162" s="1" t="s">
        <v>6349</v>
      </c>
      <c r="AP162" s="1">
        <f>Raw!AH162</f>
        <v>63700</v>
      </c>
      <c r="AQ162" s="1">
        <v>500</v>
      </c>
      <c r="AR162" s="1" t="s">
        <v>6350</v>
      </c>
      <c r="AS162" s="1" t="s">
        <v>6350</v>
      </c>
      <c r="AT162" s="1" t="s">
        <v>6350</v>
      </c>
    </row>
    <row r="163" spans="1:46" ht="12.75" x14ac:dyDescent="0.2">
      <c r="A163" s="1">
        <v>10162</v>
      </c>
      <c r="B163" s="1" t="s">
        <v>2</v>
      </c>
      <c r="C163" s="2">
        <f t="shared" ca="1" si="14"/>
        <v>45264</v>
      </c>
      <c r="D163" s="1" t="str">
        <f>IF(Raw!E163="", "", Raw!E163)</f>
        <v/>
      </c>
      <c r="E163" s="1">
        <f>IF(Raw!F163="", "", Raw!F163)</f>
        <v>2006</v>
      </c>
      <c r="F163" s="1" t="str">
        <f>Raw!G163</f>
        <v>Suzuki</v>
      </c>
      <c r="G163" s="1" t="str">
        <f>Raw!H163</f>
        <v>Grand Vitara</v>
      </c>
      <c r="H163" s="1" t="str">
        <f>IF(Raw!I163="", "", Raw!I163)</f>
        <v>Eurodiesel</v>
      </c>
      <c r="I163" s="1" t="str">
        <f>Raw!K163</f>
        <v>Wagon</v>
      </c>
      <c r="J163" s="1" t="str">
        <f>Raw!N163</f>
        <v>Turbo Intercooled</v>
      </c>
      <c r="K163" s="1">
        <f>IF(Raw!O163="","", Raw!O163)</f>
        <v>1870</v>
      </c>
      <c r="L163" s="1" t="str">
        <f>Raw!L163</f>
        <v>5 Sp Manual</v>
      </c>
      <c r="M163" s="1" t="str">
        <f>Raw!M163</f>
        <v>Diesel</v>
      </c>
      <c r="N163" s="1" t="s">
        <v>6350</v>
      </c>
      <c r="O163" s="1" t="s">
        <v>6373</v>
      </c>
      <c r="P163" s="1" t="s">
        <v>6349</v>
      </c>
      <c r="Q163" s="1" t="s">
        <v>6350</v>
      </c>
      <c r="R163" s="8" t="str">
        <f>IF(Raw!Q163="", "", Raw!Q163)</f>
        <v/>
      </c>
      <c r="S163" s="8" t="str">
        <f>IF(Raw!R163="", "", Raw!R163)</f>
        <v>217C</v>
      </c>
      <c r="T163" s="1" t="str">
        <f>Raw!S163</f>
        <v>COLLINS</v>
      </c>
      <c r="U163" s="1" t="str">
        <f>IF(Raw!T163="", "", Raw!T163)</f>
        <v>ROAD</v>
      </c>
      <c r="V163" s="1" t="str">
        <f>IF(Raw!U163="", "", Raw!U163)</f>
        <v xml:space="preserve">TEMPLE VIEW </v>
      </c>
      <c r="W163" s="9" t="str">
        <f>IF(Raw!V163="", "", RIGHT("0"&amp;Raw!V163, 4))</f>
        <v/>
      </c>
      <c r="X163" s="1" t="str">
        <f>IF(Raw!W163="", "", Raw!W163)</f>
        <v xml:space="preserve"> WAIKATO</v>
      </c>
      <c r="Y163" s="9">
        <f>Raw!Y163</f>
        <v>24</v>
      </c>
      <c r="Z163" s="2">
        <f t="shared" ca="1" si="15"/>
        <v>36498</v>
      </c>
      <c r="AA163" s="1" t="str">
        <f>Raw!Z163</f>
        <v>NEW ZEALAND FULL LICENCE</v>
      </c>
      <c r="AB163" s="9">
        <f t="shared" si="16"/>
        <v>4</v>
      </c>
      <c r="AC163" s="1">
        <v>16</v>
      </c>
      <c r="AD163" s="1" t="str">
        <f>Raw!AA163</f>
        <v>FEMALE</v>
      </c>
      <c r="AE163" s="1" t="str">
        <f>Raw!AB163</f>
        <v>YES</v>
      </c>
      <c r="AF163" s="1">
        <f>IF(Raw!AE163="", 0, 1)</f>
        <v>0</v>
      </c>
      <c r="AG163" s="1" t="str">
        <f t="shared" si="17"/>
        <v>No</v>
      </c>
      <c r="AH163" s="1" t="str">
        <f t="shared" si="18"/>
        <v>No</v>
      </c>
      <c r="AI163" s="1" t="str">
        <f t="shared" si="19"/>
        <v>No</v>
      </c>
      <c r="AJ163" s="1" t="str">
        <f>IF(Raw!AE163="", "", Raw!AE163)</f>
        <v/>
      </c>
      <c r="AK163" s="2" t="str">
        <f t="shared" ca="1" si="20"/>
        <v/>
      </c>
      <c r="AL163" s="1" t="str">
        <f>IF(Raw!AF163="", "", Raw!AF163)</f>
        <v/>
      </c>
      <c r="AM163" s="1" t="s">
        <v>6350</v>
      </c>
      <c r="AN163" s="1" t="s">
        <v>6350</v>
      </c>
      <c r="AO163" s="1" t="s">
        <v>6349</v>
      </c>
      <c r="AP163" s="1">
        <f>Raw!AH163</f>
        <v>11000</v>
      </c>
      <c r="AQ163" s="1">
        <v>500</v>
      </c>
      <c r="AR163" s="1" t="s">
        <v>6350</v>
      </c>
      <c r="AS163" s="1" t="s">
        <v>6350</v>
      </c>
      <c r="AT163" s="1" t="s">
        <v>6350</v>
      </c>
    </row>
    <row r="164" spans="1:46" ht="12.75" x14ac:dyDescent="0.2">
      <c r="A164" s="1">
        <v>10163</v>
      </c>
      <c r="B164" s="1" t="s">
        <v>2</v>
      </c>
      <c r="C164" s="2">
        <f t="shared" ca="1" si="14"/>
        <v>45264</v>
      </c>
      <c r="D164" s="1" t="str">
        <f>IF(Raw!E164="", "", Raw!E164)</f>
        <v>kst483</v>
      </c>
      <c r="E164" s="1">
        <f>IF(Raw!F164="", "", Raw!F164)</f>
        <v>2017</v>
      </c>
      <c r="F164" s="1" t="str">
        <f>Raw!G164</f>
        <v>Ford</v>
      </c>
      <c r="G164" s="1" t="str">
        <f>Raw!H164</f>
        <v>Ranger</v>
      </c>
      <c r="H164" s="1" t="str">
        <f>IF(Raw!I164="", "", Raw!I164)</f>
        <v>Wildtrak</v>
      </c>
      <c r="I164" s="1" t="str">
        <f>Raw!K164</f>
        <v>Wellside</v>
      </c>
      <c r="J164" s="1" t="str">
        <f>Raw!N164</f>
        <v>Turbo Intercooled</v>
      </c>
      <c r="K164" s="1">
        <f>IF(Raw!O164="","", Raw!O164)</f>
        <v>3198</v>
      </c>
      <c r="L164" s="1" t="str">
        <f>Raw!L164</f>
        <v>6 SP Sports Automatic</v>
      </c>
      <c r="M164" s="1" t="str">
        <f>Raw!M164</f>
        <v>Diesel</v>
      </c>
      <c r="N164" s="1" t="s">
        <v>6350</v>
      </c>
      <c r="O164" s="1" t="s">
        <v>6373</v>
      </c>
      <c r="P164" s="1" t="s">
        <v>6349</v>
      </c>
      <c r="Q164" s="1" t="s">
        <v>6350</v>
      </c>
      <c r="R164" s="8" t="str">
        <f>IF(Raw!Q164="", "", Raw!Q164)</f>
        <v/>
      </c>
      <c r="S164" s="8">
        <f>IF(Raw!R164="", "", Raw!R164)</f>
        <v>3</v>
      </c>
      <c r="T164" s="1" t="str">
        <f>Raw!S164</f>
        <v>SEALY</v>
      </c>
      <c r="U164" s="1" t="str">
        <f>IF(Raw!T164="", "", Raw!T164)</f>
        <v>STREET</v>
      </c>
      <c r="V164" s="1" t="str">
        <f>IF(Raw!U164="", "", Raw!U164)</f>
        <v xml:space="preserve">LAKE TEKAPO </v>
      </c>
      <c r="W164" s="9" t="str">
        <f>IF(Raw!V164="", "", RIGHT("0"&amp;Raw!V164, 4))</f>
        <v/>
      </c>
      <c r="X164" s="1" t="str">
        <f>IF(Raw!W164="", "", Raw!W164)</f>
        <v xml:space="preserve"> CANTERBURY</v>
      </c>
      <c r="Y164" s="9">
        <f>Raw!Y164</f>
        <v>38</v>
      </c>
      <c r="Z164" s="2">
        <f t="shared" ca="1" si="15"/>
        <v>31385</v>
      </c>
      <c r="AA164" s="1" t="str">
        <f>Raw!Z164</f>
        <v>NEW ZEALAND FULL LICENCE</v>
      </c>
      <c r="AB164" s="9">
        <f t="shared" si="16"/>
        <v>4</v>
      </c>
      <c r="AC164" s="1">
        <v>16</v>
      </c>
      <c r="AD164" s="1" t="str">
        <f>Raw!AA164</f>
        <v>MALE</v>
      </c>
      <c r="AE164" s="1" t="str">
        <f>Raw!AB164</f>
        <v>NO</v>
      </c>
      <c r="AF164" s="1">
        <f>IF(Raw!AE164="", 0, 1)</f>
        <v>0</v>
      </c>
      <c r="AG164" s="1" t="str">
        <f t="shared" si="17"/>
        <v>No</v>
      </c>
      <c r="AH164" s="1" t="str">
        <f t="shared" si="18"/>
        <v>No</v>
      </c>
      <c r="AI164" s="1" t="str">
        <f t="shared" si="19"/>
        <v>No</v>
      </c>
      <c r="AJ164" s="1" t="str">
        <f>IF(Raw!AE164="", "", Raw!AE164)</f>
        <v/>
      </c>
      <c r="AK164" s="2" t="str">
        <f t="shared" ca="1" si="20"/>
        <v/>
      </c>
      <c r="AL164" s="1" t="str">
        <f>IF(Raw!AF164="", "", Raw!AF164)</f>
        <v/>
      </c>
      <c r="AM164" s="1" t="s">
        <v>6350</v>
      </c>
      <c r="AN164" s="1" t="s">
        <v>6350</v>
      </c>
      <c r="AO164" s="1" t="s">
        <v>6349</v>
      </c>
      <c r="AP164" s="1">
        <f>Raw!AH164</f>
        <v>69640</v>
      </c>
      <c r="AQ164" s="1">
        <v>500</v>
      </c>
      <c r="AR164" s="1" t="s">
        <v>6350</v>
      </c>
      <c r="AS164" s="1" t="s">
        <v>6350</v>
      </c>
      <c r="AT164" s="1" t="s">
        <v>6350</v>
      </c>
    </row>
    <row r="165" spans="1:46" ht="12.75" x14ac:dyDescent="0.2">
      <c r="A165" s="1">
        <v>10164</v>
      </c>
      <c r="B165" s="1" t="s">
        <v>2</v>
      </c>
      <c r="C165" s="2">
        <f t="shared" ca="1" si="14"/>
        <v>45264</v>
      </c>
      <c r="D165" s="1" t="str">
        <f>IF(Raw!E165="", "", Raw!E165)</f>
        <v>gkq442</v>
      </c>
      <c r="E165" s="1">
        <f>IF(Raw!F165="", "", Raw!F165)</f>
        <v>2012</v>
      </c>
      <c r="F165" s="1" t="str">
        <f>Raw!G165</f>
        <v>Subaru</v>
      </c>
      <c r="G165" s="1" t="str">
        <f>Raw!H165</f>
        <v>Forester</v>
      </c>
      <c r="H165" s="1" t="str">
        <f>IF(Raw!I165="", "", Raw!I165)</f>
        <v>X</v>
      </c>
      <c r="I165" s="1" t="str">
        <f>Raw!K165</f>
        <v>Wagon</v>
      </c>
      <c r="J165" s="1" t="str">
        <f>Raw!N165</f>
        <v>Aspirated</v>
      </c>
      <c r="K165" s="1">
        <f>IF(Raw!O165="","", Raw!O165)</f>
        <v>2457</v>
      </c>
      <c r="L165" s="1" t="str">
        <f>Raw!L165</f>
        <v>5 Sp Manual</v>
      </c>
      <c r="M165" s="1" t="str">
        <f>Raw!M165</f>
        <v>Petrol - Unleaded ULP</v>
      </c>
      <c r="N165" s="1" t="s">
        <v>6350</v>
      </c>
      <c r="O165" s="1" t="s">
        <v>6373</v>
      </c>
      <c r="P165" s="1" t="s">
        <v>6349</v>
      </c>
      <c r="Q165" s="1" t="s">
        <v>6350</v>
      </c>
      <c r="R165" s="8" t="str">
        <f>IF(Raw!Q165="", "", Raw!Q165)</f>
        <v/>
      </c>
      <c r="S165" s="8">
        <f>IF(Raw!R165="", "", Raw!R165)</f>
        <v>54</v>
      </c>
      <c r="T165" s="1" t="str">
        <f>Raw!S165</f>
        <v>PACKE</v>
      </c>
      <c r="U165" s="1" t="str">
        <f>IF(Raw!T165="", "", Raw!T165)</f>
        <v>STREET</v>
      </c>
      <c r="V165" s="1" t="str">
        <f>IF(Raw!U165="", "", Raw!U165)</f>
        <v xml:space="preserve">EDGEWARE </v>
      </c>
      <c r="W165" s="9" t="str">
        <f>IF(Raw!V165="", "", RIGHT("0"&amp;Raw!V165, 4))</f>
        <v/>
      </c>
      <c r="X165" s="1" t="str">
        <f>IF(Raw!W165="", "", Raw!W165)</f>
        <v xml:space="preserve"> CANTERBURY</v>
      </c>
      <c r="Y165" s="9">
        <f>Raw!Y165</f>
        <v>39</v>
      </c>
      <c r="Z165" s="2">
        <f t="shared" ca="1" si="15"/>
        <v>31020</v>
      </c>
      <c r="AA165" s="1" t="str">
        <f>Raw!Z165</f>
        <v>NEW ZEALAND FULL LICENCE</v>
      </c>
      <c r="AB165" s="9">
        <f t="shared" si="16"/>
        <v>4</v>
      </c>
      <c r="AC165" s="1">
        <v>16</v>
      </c>
      <c r="AD165" s="1" t="str">
        <f>Raw!AA165</f>
        <v>FEMALE</v>
      </c>
      <c r="AE165" s="1" t="str">
        <f>Raw!AB165</f>
        <v>NO</v>
      </c>
      <c r="AF165" s="1">
        <f>IF(Raw!AE165="", 0, 1)</f>
        <v>0</v>
      </c>
      <c r="AG165" s="1" t="str">
        <f t="shared" si="17"/>
        <v>No</v>
      </c>
      <c r="AH165" s="1" t="str">
        <f t="shared" si="18"/>
        <v>No</v>
      </c>
      <c r="AI165" s="1" t="str">
        <f t="shared" si="19"/>
        <v>No</v>
      </c>
      <c r="AJ165" s="1" t="str">
        <f>IF(Raw!AE165="", "", Raw!AE165)</f>
        <v/>
      </c>
      <c r="AK165" s="2" t="str">
        <f t="shared" ca="1" si="20"/>
        <v/>
      </c>
      <c r="AL165" s="1" t="str">
        <f>IF(Raw!AF165="", "", Raw!AF165)</f>
        <v/>
      </c>
      <c r="AM165" s="1" t="s">
        <v>6350</v>
      </c>
      <c r="AN165" s="1" t="s">
        <v>6350</v>
      </c>
      <c r="AO165" s="1" t="s">
        <v>6349</v>
      </c>
      <c r="AP165" s="1">
        <f>Raw!AH165</f>
        <v>21050</v>
      </c>
      <c r="AQ165" s="1">
        <v>500</v>
      </c>
      <c r="AR165" s="1" t="s">
        <v>6350</v>
      </c>
      <c r="AS165" s="1" t="s">
        <v>6350</v>
      </c>
      <c r="AT165" s="1" t="s">
        <v>6350</v>
      </c>
    </row>
    <row r="166" spans="1:46" ht="12.75" x14ac:dyDescent="0.2">
      <c r="A166" s="1">
        <v>10165</v>
      </c>
      <c r="B166" s="1" t="s">
        <v>2</v>
      </c>
      <c r="C166" s="2">
        <f t="shared" ca="1" si="14"/>
        <v>45264</v>
      </c>
      <c r="D166" s="1" t="str">
        <f>IF(Raw!E166="", "", Raw!E166)</f>
        <v/>
      </c>
      <c r="E166" s="1">
        <f>IF(Raw!F166="", "", Raw!F166)</f>
        <v>2017</v>
      </c>
      <c r="F166" s="1" t="str">
        <f>Raw!G166</f>
        <v>Suzuki</v>
      </c>
      <c r="G166" s="1" t="str">
        <f>Raw!H166</f>
        <v>Baleno</v>
      </c>
      <c r="H166" s="1" t="str">
        <f>IF(Raw!I166="", "", Raw!I166)</f>
        <v>GLX</v>
      </c>
      <c r="I166" s="1" t="str">
        <f>Raw!K166</f>
        <v>Hatchback</v>
      </c>
      <c r="J166" s="1" t="str">
        <f>Raw!N166</f>
        <v>Aspirated</v>
      </c>
      <c r="K166" s="1">
        <f>IF(Raw!O166="","", Raw!O166)</f>
        <v>1373</v>
      </c>
      <c r="L166" s="1" t="str">
        <f>Raw!L166</f>
        <v>4 Sp Automatic</v>
      </c>
      <c r="M166" s="1" t="str">
        <f>Raw!M166</f>
        <v>Petrol - Unleaded ULP</v>
      </c>
      <c r="N166" s="1" t="s">
        <v>6350</v>
      </c>
      <c r="O166" s="1" t="s">
        <v>6373</v>
      </c>
      <c r="P166" s="1" t="s">
        <v>6349</v>
      </c>
      <c r="Q166" s="1" t="s">
        <v>6350</v>
      </c>
      <c r="R166" s="8" t="str">
        <f>IF(Raw!Q166="", "", Raw!Q166)</f>
        <v/>
      </c>
      <c r="S166" s="8">
        <f>IF(Raw!R166="", "", Raw!R166)</f>
        <v>11</v>
      </c>
      <c r="T166" s="1" t="str">
        <f>Raw!S166</f>
        <v>KOMARU</v>
      </c>
      <c r="U166" s="1" t="str">
        <f>IF(Raw!T166="", "", Raw!T166)</f>
        <v>STREET</v>
      </c>
      <c r="V166" s="1" t="str">
        <f>IF(Raw!U166="", "", Raw!U166)</f>
        <v xml:space="preserve">REMUERA </v>
      </c>
      <c r="W166" s="9" t="str">
        <f>IF(Raw!V166="", "", RIGHT("0"&amp;Raw!V166, 4))</f>
        <v>1050</v>
      </c>
      <c r="X166" s="1" t="str">
        <f>IF(Raw!W166="", "", Raw!W166)</f>
        <v xml:space="preserve"> AUCKLAND</v>
      </c>
      <c r="Y166" s="9">
        <f>Raw!Y166</f>
        <v>28</v>
      </c>
      <c r="Z166" s="2">
        <f t="shared" ca="1" si="15"/>
        <v>35037</v>
      </c>
      <c r="AA166" s="1" t="str">
        <f>Raw!Z166</f>
        <v>NEW ZEALAND FULL LICENCE</v>
      </c>
      <c r="AB166" s="9">
        <f t="shared" si="16"/>
        <v>4</v>
      </c>
      <c r="AC166" s="1">
        <v>16</v>
      </c>
      <c r="AD166" s="1" t="str">
        <f>Raw!AA166</f>
        <v>MALE</v>
      </c>
      <c r="AE166" s="1" t="str">
        <f>Raw!AB166</f>
        <v>YES</v>
      </c>
      <c r="AF166" s="1">
        <f>IF(Raw!AE166="", 0, 1)</f>
        <v>0</v>
      </c>
      <c r="AG166" s="1" t="str">
        <f t="shared" si="17"/>
        <v>No</v>
      </c>
      <c r="AH166" s="1" t="str">
        <f t="shared" si="18"/>
        <v>No</v>
      </c>
      <c r="AI166" s="1" t="str">
        <f t="shared" si="19"/>
        <v>No</v>
      </c>
      <c r="AJ166" s="1" t="str">
        <f>IF(Raw!AE166="", "", Raw!AE166)</f>
        <v/>
      </c>
      <c r="AK166" s="2" t="str">
        <f t="shared" ca="1" si="20"/>
        <v/>
      </c>
      <c r="AL166" s="1" t="str">
        <f>IF(Raw!AF166="", "", Raw!AF166)</f>
        <v/>
      </c>
      <c r="AM166" s="1" t="s">
        <v>6350</v>
      </c>
      <c r="AN166" s="1" t="s">
        <v>6350</v>
      </c>
      <c r="AO166" s="1" t="s">
        <v>6349</v>
      </c>
      <c r="AP166" s="1">
        <f>Raw!AH166</f>
        <v>23990</v>
      </c>
      <c r="AQ166" s="1">
        <v>500</v>
      </c>
      <c r="AR166" s="1" t="s">
        <v>6350</v>
      </c>
      <c r="AS166" s="1" t="s">
        <v>6350</v>
      </c>
      <c r="AT166" s="1" t="s">
        <v>6350</v>
      </c>
    </row>
    <row r="167" spans="1:46" ht="12.75" x14ac:dyDescent="0.2">
      <c r="A167" s="1">
        <v>10166</v>
      </c>
      <c r="B167" s="1" t="s">
        <v>2</v>
      </c>
      <c r="C167" s="2">
        <f t="shared" ca="1" si="14"/>
        <v>45264</v>
      </c>
      <c r="D167" s="1" t="str">
        <f>IF(Raw!E167="", "", Raw!E167)</f>
        <v/>
      </c>
      <c r="E167" s="1">
        <f>IF(Raw!F167="", "", Raw!F167)</f>
        <v>2009</v>
      </c>
      <c r="F167" s="1" t="str">
        <f>Raw!G167</f>
        <v>Nissan</v>
      </c>
      <c r="G167" s="1" t="str">
        <f>Raw!H167</f>
        <v>Skyline</v>
      </c>
      <c r="H167" s="1" t="str">
        <f>IF(Raw!I167="", "", Raw!I167)</f>
        <v>250GT</v>
      </c>
      <c r="I167" s="1" t="str">
        <f>Raw!K167</f>
        <v>Sedan</v>
      </c>
      <c r="J167" s="1" t="str">
        <f>Raw!N167</f>
        <v>Aspirated</v>
      </c>
      <c r="K167" s="1">
        <f>IF(Raw!O167="","", Raw!O167)</f>
        <v>2495</v>
      </c>
      <c r="L167" s="1" t="str">
        <f>Raw!L167</f>
        <v>5 Sp Sports Automatic</v>
      </c>
      <c r="M167" s="1" t="str">
        <f>Raw!M167</f>
        <v>Petrol - Unleaded ULP</v>
      </c>
      <c r="N167" s="1" t="s">
        <v>6350</v>
      </c>
      <c r="O167" s="1" t="s">
        <v>6373</v>
      </c>
      <c r="P167" s="1" t="s">
        <v>6349</v>
      </c>
      <c r="Q167" s="1" t="s">
        <v>6350</v>
      </c>
      <c r="R167" s="8" t="str">
        <f>IF(Raw!Q167="", "", Raw!Q167)</f>
        <v/>
      </c>
      <c r="S167" s="8">
        <f>IF(Raw!R167="", "", Raw!R167)</f>
        <v>84</v>
      </c>
      <c r="T167" s="1" t="str">
        <f>Raw!S167</f>
        <v>ALABASTER</v>
      </c>
      <c r="U167" s="1" t="str">
        <f>IF(Raw!T167="", "", Raw!T167)</f>
        <v>DRIVE</v>
      </c>
      <c r="V167" s="1" t="str">
        <f>IF(Raw!U167="", "", Raw!U167)</f>
        <v xml:space="preserve">PAPATOETOE </v>
      </c>
      <c r="W167" s="9" t="str">
        <f>IF(Raw!V167="", "", RIGHT("0"&amp;Raw!V167, 4))</f>
        <v/>
      </c>
      <c r="X167" s="1" t="str">
        <f>IF(Raw!W167="", "", Raw!W167)</f>
        <v xml:space="preserve"> AUCKLAND</v>
      </c>
      <c r="Y167" s="9">
        <f>Raw!Y167</f>
        <v>23</v>
      </c>
      <c r="Z167" s="2">
        <f t="shared" ca="1" si="15"/>
        <v>36864</v>
      </c>
      <c r="AA167" s="1" t="str">
        <f>Raw!Z167</f>
        <v>NEW ZEALAND FULL LICENCE</v>
      </c>
      <c r="AB167" s="9">
        <f t="shared" si="16"/>
        <v>4</v>
      </c>
      <c r="AC167" s="1">
        <v>16</v>
      </c>
      <c r="AD167" s="1" t="str">
        <f>Raw!AA167</f>
        <v>MALE</v>
      </c>
      <c r="AE167" s="1" t="str">
        <f>Raw!AB167</f>
        <v>YES</v>
      </c>
      <c r="AF167" s="1">
        <f>IF(Raw!AE167="", 0, 1)</f>
        <v>0</v>
      </c>
      <c r="AG167" s="1" t="str">
        <f t="shared" si="17"/>
        <v>No</v>
      </c>
      <c r="AH167" s="1" t="str">
        <f t="shared" si="18"/>
        <v>No</v>
      </c>
      <c r="AI167" s="1" t="str">
        <f t="shared" si="19"/>
        <v>No</v>
      </c>
      <c r="AJ167" s="1" t="str">
        <f>IF(Raw!AE167="", "", Raw!AE167)</f>
        <v/>
      </c>
      <c r="AK167" s="2" t="str">
        <f t="shared" ca="1" si="20"/>
        <v/>
      </c>
      <c r="AL167" s="1" t="str">
        <f>IF(Raw!AF167="", "", Raw!AF167)</f>
        <v/>
      </c>
      <c r="AM167" s="1" t="s">
        <v>6350</v>
      </c>
      <c r="AN167" s="1" t="s">
        <v>6350</v>
      </c>
      <c r="AO167" s="1" t="s">
        <v>6349</v>
      </c>
      <c r="AP167" s="1">
        <f>Raw!AH167</f>
        <v>15525</v>
      </c>
      <c r="AQ167" s="1">
        <v>500</v>
      </c>
      <c r="AR167" s="1" t="s">
        <v>6350</v>
      </c>
      <c r="AS167" s="1" t="s">
        <v>6350</v>
      </c>
      <c r="AT167" s="1" t="s">
        <v>6350</v>
      </c>
    </row>
    <row r="168" spans="1:46" ht="12.75" x14ac:dyDescent="0.2">
      <c r="A168" s="1">
        <v>10167</v>
      </c>
      <c r="B168" s="1" t="s">
        <v>2</v>
      </c>
      <c r="C168" s="2">
        <f t="shared" ca="1" si="14"/>
        <v>45264</v>
      </c>
      <c r="D168" s="1" t="str">
        <f>IF(Raw!E168="", "", Raw!E168)</f>
        <v>dkq748</v>
      </c>
      <c r="E168" s="1">
        <f>IF(Raw!F168="", "", Raw!F168)</f>
        <v>2006</v>
      </c>
      <c r="F168" s="1" t="str">
        <f>Raw!G168</f>
        <v>Honda</v>
      </c>
      <c r="G168" s="1" t="str">
        <f>Raw!H168</f>
        <v>Accord Euro</v>
      </c>
      <c r="H168" s="1" t="str">
        <f>IF(Raw!I168="", "", Raw!I168)</f>
        <v/>
      </c>
      <c r="I168" s="1" t="str">
        <f>Raw!K168</f>
        <v>Sedan</v>
      </c>
      <c r="J168" s="1" t="str">
        <f>Raw!N168</f>
        <v>Aspirated</v>
      </c>
      <c r="K168" s="1">
        <f>IF(Raw!O168="","", Raw!O168)</f>
        <v>2354</v>
      </c>
      <c r="L168" s="1" t="str">
        <f>Raw!L168</f>
        <v>5 Sp Automatic</v>
      </c>
      <c r="M168" s="1" t="str">
        <f>Raw!M168</f>
        <v>Petrol - Premium ULP</v>
      </c>
      <c r="N168" s="1" t="s">
        <v>6350</v>
      </c>
      <c r="O168" s="1" t="s">
        <v>6373</v>
      </c>
      <c r="P168" s="1" t="s">
        <v>6349</v>
      </c>
      <c r="Q168" s="1" t="s">
        <v>6350</v>
      </c>
      <c r="R168" s="8" t="str">
        <f>IF(Raw!Q168="", "", Raw!Q168)</f>
        <v/>
      </c>
      <c r="S168" s="8">
        <f>IF(Raw!R168="", "", Raw!R168)</f>
        <v>36</v>
      </c>
      <c r="T168" s="1" t="str">
        <f>Raw!S168</f>
        <v>INLET</v>
      </c>
      <c r="U168" s="1" t="str">
        <f>IF(Raw!T168="", "", Raw!T168)</f>
        <v>VIEWS</v>
      </c>
      <c r="V168" s="1" t="str">
        <f>IF(Raw!U168="", "", Raw!U168)</f>
        <v xml:space="preserve">BETHLEHEM </v>
      </c>
      <c r="W168" s="9" t="str">
        <f>IF(Raw!V168="", "", RIGHT("0"&amp;Raw!V168, 4))</f>
        <v>3110</v>
      </c>
      <c r="X168" s="1" t="str">
        <f>IF(Raw!W168="", "", Raw!W168)</f>
        <v xml:space="preserve"> BAY OF PLENTY</v>
      </c>
      <c r="Y168" s="9">
        <f>Raw!Y168</f>
        <v>87</v>
      </c>
      <c r="Z168" s="2">
        <f t="shared" ca="1" si="15"/>
        <v>13488</v>
      </c>
      <c r="AA168" s="1" t="str">
        <f>Raw!Z168</f>
        <v>NEW ZEALAND FULL LICENCE</v>
      </c>
      <c r="AB168" s="9">
        <f t="shared" si="16"/>
        <v>4</v>
      </c>
      <c r="AC168" s="1">
        <v>16</v>
      </c>
      <c r="AD168" s="1" t="str">
        <f>Raw!AA168</f>
        <v>MALE</v>
      </c>
      <c r="AE168" s="1" t="str">
        <f>Raw!AB168</f>
        <v>NO</v>
      </c>
      <c r="AF168" s="1">
        <f>IF(Raw!AE168="", 0, 1)</f>
        <v>0</v>
      </c>
      <c r="AG168" s="1" t="str">
        <f t="shared" si="17"/>
        <v>No</v>
      </c>
      <c r="AH168" s="1" t="str">
        <f t="shared" si="18"/>
        <v>No</v>
      </c>
      <c r="AI168" s="1" t="str">
        <f t="shared" si="19"/>
        <v>No</v>
      </c>
      <c r="AJ168" s="1" t="str">
        <f>IF(Raw!AE168="", "", Raw!AE168)</f>
        <v/>
      </c>
      <c r="AK168" s="2" t="str">
        <f t="shared" ca="1" si="20"/>
        <v/>
      </c>
      <c r="AL168" s="1" t="str">
        <f>IF(Raw!AF168="", "", Raw!AF168)</f>
        <v/>
      </c>
      <c r="AM168" s="1" t="s">
        <v>6350</v>
      </c>
      <c r="AN168" s="1" t="s">
        <v>6350</v>
      </c>
      <c r="AO168" s="1" t="s">
        <v>6349</v>
      </c>
      <c r="AP168" s="1">
        <f>Raw!AH168</f>
        <v>9050</v>
      </c>
      <c r="AQ168" s="1">
        <v>500</v>
      </c>
      <c r="AR168" s="1" t="s">
        <v>6350</v>
      </c>
      <c r="AS168" s="1" t="s">
        <v>6350</v>
      </c>
      <c r="AT168" s="1" t="s">
        <v>6350</v>
      </c>
    </row>
    <row r="169" spans="1:46" ht="12.75" x14ac:dyDescent="0.2">
      <c r="A169" s="1">
        <v>10168</v>
      </c>
      <c r="B169" s="1" t="s">
        <v>2</v>
      </c>
      <c r="C169" s="2">
        <f t="shared" ca="1" si="14"/>
        <v>45264</v>
      </c>
      <c r="D169" s="1" t="str">
        <f>IF(Raw!E169="", "", Raw!E169)</f>
        <v>hpu47</v>
      </c>
      <c r="E169" s="1">
        <f>IF(Raw!F169="", "", Raw!F169)</f>
        <v>2004</v>
      </c>
      <c r="F169" s="1" t="str">
        <f>Raw!G169</f>
        <v>Honda</v>
      </c>
      <c r="G169" s="1" t="str">
        <f>Raw!H169</f>
        <v>Inspire</v>
      </c>
      <c r="H169" s="1" t="str">
        <f>IF(Raw!I169="", "", Raw!I169)</f>
        <v/>
      </c>
      <c r="I169" s="1" t="str">
        <f>Raw!K169</f>
        <v>Sedan</v>
      </c>
      <c r="J169" s="1" t="str">
        <f>Raw!N169</f>
        <v>Aspirated</v>
      </c>
      <c r="K169" s="1">
        <f>IF(Raw!O169="","", Raw!O169)</f>
        <v>2997</v>
      </c>
      <c r="L169" s="1" t="str">
        <f>Raw!L169</f>
        <v>5 Sp Sports Automatic</v>
      </c>
      <c r="M169" s="1" t="str">
        <f>Raw!M169</f>
        <v>Petrol</v>
      </c>
      <c r="N169" s="1" t="s">
        <v>6350</v>
      </c>
      <c r="O169" s="1" t="s">
        <v>6373</v>
      </c>
      <c r="P169" s="1" t="s">
        <v>6349</v>
      </c>
      <c r="Q169" s="1" t="s">
        <v>6350</v>
      </c>
      <c r="R169" s="8" t="str">
        <f>IF(Raw!Q169="", "", Raw!Q169)</f>
        <v/>
      </c>
      <c r="S169" s="8">
        <f>IF(Raw!R169="", "", Raw!R169)</f>
        <v>14</v>
      </c>
      <c r="T169" s="1" t="str">
        <f>Raw!S169</f>
        <v>ERIC BATCHELOR</v>
      </c>
      <c r="U169" s="1" t="str">
        <f>IF(Raw!T169="", "", Raw!T169)</f>
        <v>PLACE</v>
      </c>
      <c r="V169" s="1" t="str">
        <f>IF(Raw!U169="", "", Raw!U169)</f>
        <v xml:space="preserve">WAIMATE </v>
      </c>
      <c r="W169" s="9" t="str">
        <f>IF(Raw!V169="", "", RIGHT("0"&amp;Raw!V169, 4))</f>
        <v/>
      </c>
      <c r="X169" s="1" t="str">
        <f>IF(Raw!W169="", "", Raw!W169)</f>
        <v xml:space="preserve"> CANTERBURY</v>
      </c>
      <c r="Y169" s="9">
        <f>Raw!Y169</f>
        <v>75</v>
      </c>
      <c r="Z169" s="2">
        <f t="shared" ca="1" si="15"/>
        <v>17871</v>
      </c>
      <c r="AA169" s="1" t="str">
        <f>Raw!Z169</f>
        <v>NEW ZEALAND FULL LICENCE</v>
      </c>
      <c r="AB169" s="9">
        <f t="shared" si="16"/>
        <v>4</v>
      </c>
      <c r="AC169" s="1">
        <v>16</v>
      </c>
      <c r="AD169" s="1" t="str">
        <f>Raw!AA169</f>
        <v>MALE</v>
      </c>
      <c r="AE169" s="1" t="str">
        <f>Raw!AB169</f>
        <v>NO</v>
      </c>
      <c r="AF169" s="1">
        <f>IF(Raw!AE169="", 0, 1)</f>
        <v>0</v>
      </c>
      <c r="AG169" s="1" t="str">
        <f t="shared" si="17"/>
        <v>No</v>
      </c>
      <c r="AH169" s="1" t="str">
        <f t="shared" si="18"/>
        <v>No</v>
      </c>
      <c r="AI169" s="1" t="str">
        <f t="shared" si="19"/>
        <v>No</v>
      </c>
      <c r="AJ169" s="1" t="str">
        <f>IF(Raw!AE169="", "", Raw!AE169)</f>
        <v/>
      </c>
      <c r="AK169" s="2" t="str">
        <f t="shared" ca="1" si="20"/>
        <v/>
      </c>
      <c r="AL169" s="1" t="str">
        <f>IF(Raw!AF169="", "", Raw!AF169)</f>
        <v/>
      </c>
      <c r="AM169" s="1" t="s">
        <v>6350</v>
      </c>
      <c r="AN169" s="1" t="s">
        <v>6350</v>
      </c>
      <c r="AO169" s="1" t="s">
        <v>6349</v>
      </c>
      <c r="AP169" s="1">
        <f>Raw!AH169</f>
        <v>6050</v>
      </c>
      <c r="AQ169" s="1">
        <v>500</v>
      </c>
      <c r="AR169" s="1" t="s">
        <v>6350</v>
      </c>
      <c r="AS169" s="1" t="s">
        <v>6350</v>
      </c>
      <c r="AT169" s="1" t="s">
        <v>6350</v>
      </c>
    </row>
    <row r="170" spans="1:46" ht="12.75" x14ac:dyDescent="0.2">
      <c r="A170" s="1">
        <v>10169</v>
      </c>
      <c r="B170" s="1" t="s">
        <v>2</v>
      </c>
      <c r="C170" s="2">
        <f t="shared" ca="1" si="14"/>
        <v>45264</v>
      </c>
      <c r="D170" s="1" t="str">
        <f>IF(Raw!E170="", "", Raw!E170)</f>
        <v/>
      </c>
      <c r="E170" s="1">
        <f>IF(Raw!F170="", "", Raw!F170)</f>
        <v>2017</v>
      </c>
      <c r="F170" s="1" t="str">
        <f>Raw!G170</f>
        <v>Kia</v>
      </c>
      <c r="G170" s="1" t="str">
        <f>Raw!H170</f>
        <v>Cerato</v>
      </c>
      <c r="H170" s="1" t="str">
        <f>IF(Raw!I170="", "", Raw!I170)</f>
        <v>LTD</v>
      </c>
      <c r="I170" s="1" t="str">
        <f>Raw!K170</f>
        <v>Sedan</v>
      </c>
      <c r="J170" s="1" t="str">
        <f>Raw!N170</f>
        <v>Aspirated</v>
      </c>
      <c r="K170" s="1">
        <f>IF(Raw!O170="","", Raw!O170)</f>
        <v>1999</v>
      </c>
      <c r="L170" s="1" t="str">
        <f>Raw!L170</f>
        <v>6 Sp Sports Automatic</v>
      </c>
      <c r="M170" s="1" t="str">
        <f>Raw!M170</f>
        <v>Petrol - Unleaded ULP</v>
      </c>
      <c r="N170" s="1" t="s">
        <v>6350</v>
      </c>
      <c r="O170" s="1" t="s">
        <v>6373</v>
      </c>
      <c r="P170" s="1" t="s">
        <v>6349</v>
      </c>
      <c r="Q170" s="1" t="s">
        <v>6350</v>
      </c>
      <c r="R170" s="8" t="str">
        <f>IF(Raw!Q170="", "", Raw!Q170)</f>
        <v/>
      </c>
      <c r="S170" s="8">
        <f>IF(Raw!R170="", "", Raw!R170)</f>
        <v>187</v>
      </c>
      <c r="T170" s="1" t="str">
        <f>Raw!S170</f>
        <v>CAMBRIDGE</v>
      </c>
      <c r="U170" s="1" t="str">
        <f>IF(Raw!T170="", "", Raw!T170)</f>
        <v>ROAD</v>
      </c>
      <c r="V170" s="1" t="str">
        <f>IF(Raw!U170="", "", Raw!U170)</f>
        <v xml:space="preserve">HILLCREST </v>
      </c>
      <c r="W170" s="9" t="str">
        <f>IF(Raw!V170="", "", RIGHT("0"&amp;Raw!V170, 4))</f>
        <v>3216</v>
      </c>
      <c r="X170" s="1" t="str">
        <f>IF(Raw!W170="", "", Raw!W170)</f>
        <v xml:space="preserve"> WAIKATO</v>
      </c>
      <c r="Y170" s="9">
        <f>Raw!Y170</f>
        <v>80</v>
      </c>
      <c r="Z170" s="2">
        <f t="shared" ca="1" si="15"/>
        <v>16044</v>
      </c>
      <c r="AA170" s="1" t="str">
        <f>Raw!Z170</f>
        <v>NEW ZEALAND FULL LICENCE</v>
      </c>
      <c r="AB170" s="9">
        <f t="shared" si="16"/>
        <v>4</v>
      </c>
      <c r="AC170" s="1">
        <v>16</v>
      </c>
      <c r="AD170" s="1" t="str">
        <f>Raw!AA170</f>
        <v>FEMALE</v>
      </c>
      <c r="AE170" s="1" t="str">
        <f>Raw!AB170</f>
        <v>NO</v>
      </c>
      <c r="AF170" s="1">
        <f>IF(Raw!AE170="", 0, 1)</f>
        <v>0</v>
      </c>
      <c r="AG170" s="1" t="str">
        <f t="shared" si="17"/>
        <v>No</v>
      </c>
      <c r="AH170" s="1" t="str">
        <f t="shared" si="18"/>
        <v>No</v>
      </c>
      <c r="AI170" s="1" t="str">
        <f t="shared" si="19"/>
        <v>No</v>
      </c>
      <c r="AJ170" s="1" t="str">
        <f>IF(Raw!AE170="", "", Raw!AE170)</f>
        <v/>
      </c>
      <c r="AK170" s="2" t="str">
        <f t="shared" ca="1" si="20"/>
        <v/>
      </c>
      <c r="AL170" s="1" t="str">
        <f>IF(Raw!AF170="", "", Raw!AF170)</f>
        <v/>
      </c>
      <c r="AM170" s="1" t="s">
        <v>6350</v>
      </c>
      <c r="AN170" s="1" t="s">
        <v>6350</v>
      </c>
      <c r="AO170" s="1" t="s">
        <v>6349</v>
      </c>
      <c r="AP170" s="1">
        <f>Raw!AH170</f>
        <v>39990</v>
      </c>
      <c r="AQ170" s="1">
        <v>500</v>
      </c>
      <c r="AR170" s="1" t="s">
        <v>6350</v>
      </c>
      <c r="AS170" s="1" t="s">
        <v>6350</v>
      </c>
      <c r="AT170" s="1" t="s">
        <v>6350</v>
      </c>
    </row>
    <row r="171" spans="1:46" ht="12.75" x14ac:dyDescent="0.2">
      <c r="A171" s="1">
        <v>10170</v>
      </c>
      <c r="B171" s="1" t="s">
        <v>2</v>
      </c>
      <c r="C171" s="2">
        <f t="shared" ca="1" si="14"/>
        <v>45264</v>
      </c>
      <c r="D171" s="1" t="str">
        <f>IF(Raw!E171="", "", Raw!E171)</f>
        <v/>
      </c>
      <c r="E171" s="1">
        <f>IF(Raw!F171="", "", Raw!F171)</f>
        <v>2009</v>
      </c>
      <c r="F171" s="1" t="str">
        <f>Raw!G171</f>
        <v>Toyota</v>
      </c>
      <c r="G171" s="1" t="str">
        <f>Raw!H171</f>
        <v>Regius</v>
      </c>
      <c r="H171" s="1" t="str">
        <f>IF(Raw!I171="", "", Raw!I171)</f>
        <v>Ace</v>
      </c>
      <c r="I171" s="1" t="str">
        <f>Raw!K171</f>
        <v>Van</v>
      </c>
      <c r="J171" s="1" t="str">
        <f>Raw!N171</f>
        <v>Turbo Intercooled</v>
      </c>
      <c r="K171" s="1">
        <f>IF(Raw!O171="","", Raw!O171)</f>
        <v>2982</v>
      </c>
      <c r="L171" s="1" t="str">
        <f>Raw!L171</f>
        <v>4 Sp Automatic</v>
      </c>
      <c r="M171" s="1" t="str">
        <f>Raw!M171</f>
        <v>Diesel</v>
      </c>
      <c r="N171" s="1" t="s">
        <v>6350</v>
      </c>
      <c r="O171" s="1" t="s">
        <v>6373</v>
      </c>
      <c r="P171" s="1" t="s">
        <v>6349</v>
      </c>
      <c r="Q171" s="1" t="s">
        <v>6350</v>
      </c>
      <c r="R171" s="8" t="str">
        <f>IF(Raw!Q171="", "", Raw!Q171)</f>
        <v/>
      </c>
      <c r="S171" s="8">
        <f>IF(Raw!R171="", "", Raw!R171)</f>
        <v>4</v>
      </c>
      <c r="T171" s="1" t="str">
        <f>Raw!S171</f>
        <v>TE WHARE HAUROA</v>
      </c>
      <c r="U171" s="1" t="str">
        <f>IF(Raw!T171="", "", Raw!T171)</f>
        <v>PLACE</v>
      </c>
      <c r="V171" s="1" t="str">
        <f>IF(Raw!U171="", "", Raw!U171)</f>
        <v xml:space="preserve">RAGLAN </v>
      </c>
      <c r="W171" s="9" t="str">
        <f>IF(Raw!V171="", "", RIGHT("0"&amp;Raw!V171, 4))</f>
        <v/>
      </c>
      <c r="X171" s="1" t="str">
        <f>IF(Raw!W171="", "", Raw!W171)</f>
        <v xml:space="preserve"> WAIKATO</v>
      </c>
      <c r="Y171" s="9">
        <f>Raw!Y171</f>
        <v>39</v>
      </c>
      <c r="Z171" s="2">
        <f t="shared" ca="1" si="15"/>
        <v>31020</v>
      </c>
      <c r="AA171" s="1" t="str">
        <f>Raw!Z171</f>
        <v>NEW ZEALAND FULL LICENCE</v>
      </c>
      <c r="AB171" s="9">
        <f t="shared" si="16"/>
        <v>4</v>
      </c>
      <c r="AC171" s="1">
        <v>16</v>
      </c>
      <c r="AD171" s="1" t="str">
        <f>Raw!AA171</f>
        <v>MALE</v>
      </c>
      <c r="AE171" s="1" t="str">
        <f>Raw!AB171</f>
        <v>NO</v>
      </c>
      <c r="AF171" s="1">
        <f>IF(Raw!AE171="", 0, 1)</f>
        <v>1</v>
      </c>
      <c r="AG171" s="1" t="str">
        <f t="shared" si="17"/>
        <v>Yes</v>
      </c>
      <c r="AH171" s="1" t="str">
        <f t="shared" si="18"/>
        <v>Yes</v>
      </c>
      <c r="AI171" s="1" t="str">
        <f t="shared" si="19"/>
        <v>Yes</v>
      </c>
      <c r="AJ171" s="1">
        <f>IF(Raw!AE171="", "", Raw!AE171)</f>
        <v>2</v>
      </c>
      <c r="AK171" s="2">
        <f t="shared" ca="1" si="20"/>
        <v>45230</v>
      </c>
      <c r="AL171" s="1" t="str">
        <f>IF(Raw!AF171="", "", Raw!AF171)</f>
        <v>Not at fault - other vehicle involved</v>
      </c>
      <c r="AM171" s="1" t="s">
        <v>6350</v>
      </c>
      <c r="AN171" s="1" t="s">
        <v>6350</v>
      </c>
      <c r="AO171" s="1" t="s">
        <v>6349</v>
      </c>
      <c r="AP171" s="1">
        <f>Raw!AH171</f>
        <v>21775</v>
      </c>
      <c r="AQ171" s="1">
        <v>500</v>
      </c>
      <c r="AR171" s="1" t="s">
        <v>6350</v>
      </c>
      <c r="AS171" s="1" t="s">
        <v>6350</v>
      </c>
      <c r="AT171" s="1" t="s">
        <v>6350</v>
      </c>
    </row>
    <row r="172" spans="1:46" ht="12.75" x14ac:dyDescent="0.2">
      <c r="A172" s="1">
        <v>10171</v>
      </c>
      <c r="B172" s="1" t="s">
        <v>2</v>
      </c>
      <c r="C172" s="2">
        <f t="shared" ca="1" si="14"/>
        <v>45264</v>
      </c>
      <c r="D172" s="1" t="str">
        <f>IF(Raw!E172="", "", Raw!E172)</f>
        <v>wq4425</v>
      </c>
      <c r="E172" s="1">
        <f>IF(Raw!F172="", "", Raw!F172)</f>
        <v>1994</v>
      </c>
      <c r="F172" s="1" t="str">
        <f>Raw!G172</f>
        <v>Ford</v>
      </c>
      <c r="G172" s="1" t="str">
        <f>Raw!H172</f>
        <v>Telstar</v>
      </c>
      <c r="H172" s="1" t="str">
        <f>IF(Raw!I172="", "", Raw!I172)</f>
        <v>Orion</v>
      </c>
      <c r="I172" s="1" t="str">
        <f>Raw!K172</f>
        <v>Sedan</v>
      </c>
      <c r="J172" s="1" t="str">
        <f>Raw!N172</f>
        <v>Aspirated</v>
      </c>
      <c r="K172" s="1">
        <f>IF(Raw!O172="","", Raw!O172)</f>
        <v>1998</v>
      </c>
      <c r="L172" s="1" t="str">
        <f>Raw!L172</f>
        <v>5 Sp Manual</v>
      </c>
      <c r="M172" s="1" t="str">
        <f>Raw!M172</f>
        <v>Petrol</v>
      </c>
      <c r="N172" s="1" t="s">
        <v>6350</v>
      </c>
      <c r="O172" s="1" t="s">
        <v>6373</v>
      </c>
      <c r="P172" s="1" t="s">
        <v>6349</v>
      </c>
      <c r="Q172" s="1" t="s">
        <v>6350</v>
      </c>
      <c r="R172" s="8" t="str">
        <f>IF(Raw!Q172="", "", Raw!Q172)</f>
        <v/>
      </c>
      <c r="S172" s="8">
        <f>IF(Raw!R172="", "", Raw!R172)</f>
        <v>334</v>
      </c>
      <c r="T172" s="1" t="str">
        <f>Raw!S172</f>
        <v>YARROW</v>
      </c>
      <c r="U172" s="1" t="str">
        <f>IF(Raw!T172="", "", Raw!T172)</f>
        <v>STREET</v>
      </c>
      <c r="V172" s="1" t="str">
        <f>IF(Raw!U172="", "", Raw!U172)</f>
        <v xml:space="preserve">RICHMOND </v>
      </c>
      <c r="W172" s="9" t="str">
        <f>IF(Raw!V172="", "", RIGHT("0"&amp;Raw!V172, 4))</f>
        <v>9810</v>
      </c>
      <c r="X172" s="1" t="str">
        <f>IF(Raw!W172="", "", Raw!W172)</f>
        <v xml:space="preserve"> SOUTHLAND</v>
      </c>
      <c r="Y172" s="9">
        <f>Raw!Y172</f>
        <v>58</v>
      </c>
      <c r="Z172" s="2">
        <f t="shared" ca="1" si="15"/>
        <v>24080</v>
      </c>
      <c r="AA172" s="1" t="str">
        <f>Raw!Z172</f>
        <v>NEW ZEALAND FULL LICENCE</v>
      </c>
      <c r="AB172" s="9">
        <f t="shared" si="16"/>
        <v>4</v>
      </c>
      <c r="AC172" s="1">
        <v>16</v>
      </c>
      <c r="AD172" s="1" t="str">
        <f>Raw!AA172</f>
        <v>FEMALE</v>
      </c>
      <c r="AE172" s="1" t="str">
        <f>Raw!AB172</f>
        <v>NO</v>
      </c>
      <c r="AF172" s="1">
        <f>IF(Raw!AE172="", 0, 1)</f>
        <v>0</v>
      </c>
      <c r="AG172" s="1" t="str">
        <f t="shared" si="17"/>
        <v>No</v>
      </c>
      <c r="AH172" s="1" t="str">
        <f t="shared" si="18"/>
        <v>No</v>
      </c>
      <c r="AI172" s="1" t="str">
        <f t="shared" si="19"/>
        <v>No</v>
      </c>
      <c r="AJ172" s="1" t="str">
        <f>IF(Raw!AE172="", "", Raw!AE172)</f>
        <v/>
      </c>
      <c r="AK172" s="2" t="str">
        <f t="shared" ca="1" si="20"/>
        <v/>
      </c>
      <c r="AL172" s="1" t="str">
        <f>IF(Raw!AF172="", "", Raw!AF172)</f>
        <v/>
      </c>
      <c r="AM172" s="1" t="s">
        <v>6350</v>
      </c>
      <c r="AN172" s="1" t="s">
        <v>6350</v>
      </c>
      <c r="AO172" s="1" t="s">
        <v>6349</v>
      </c>
      <c r="AP172" s="1">
        <f>Raw!AH172</f>
        <v>1140</v>
      </c>
      <c r="AQ172" s="1">
        <v>500</v>
      </c>
      <c r="AR172" s="1" t="s">
        <v>6350</v>
      </c>
      <c r="AS172" s="1" t="s">
        <v>6350</v>
      </c>
      <c r="AT172" s="1" t="s">
        <v>6350</v>
      </c>
    </row>
    <row r="173" spans="1:46" ht="12.75" x14ac:dyDescent="0.2">
      <c r="A173" s="1">
        <v>10172</v>
      </c>
      <c r="B173" s="1" t="s">
        <v>2</v>
      </c>
      <c r="C173" s="2">
        <f t="shared" ca="1" si="14"/>
        <v>45264</v>
      </c>
      <c r="D173" s="1" t="str">
        <f>IF(Raw!E173="", "", Raw!E173)</f>
        <v>erz623</v>
      </c>
      <c r="E173" s="1">
        <f>IF(Raw!F173="", "", Raw!F173)</f>
        <v>2008</v>
      </c>
      <c r="F173" s="1" t="str">
        <f>Raw!G173</f>
        <v>Toyota</v>
      </c>
      <c r="G173" s="1" t="str">
        <f>Raw!H173</f>
        <v>Prius</v>
      </c>
      <c r="H173" s="1" t="str">
        <f>IF(Raw!I173="", "", Raw!I173)</f>
        <v/>
      </c>
      <c r="I173" s="1" t="str">
        <f>Raw!K173</f>
        <v>Hatchback</v>
      </c>
      <c r="J173" s="1" t="str">
        <f>Raw!N173</f>
        <v>Aspirated</v>
      </c>
      <c r="K173" s="1">
        <f>IF(Raw!O173="","", Raw!O173)</f>
        <v>1497</v>
      </c>
      <c r="L173" s="1" t="str">
        <f>Raw!L173</f>
        <v>1 Sp Constantly Variable Transmission</v>
      </c>
      <c r="M173" s="1" t="str">
        <f>Raw!M173</f>
        <v>Petrol</v>
      </c>
      <c r="N173" s="1" t="s">
        <v>6350</v>
      </c>
      <c r="O173" s="1" t="s">
        <v>6373</v>
      </c>
      <c r="P173" s="1" t="s">
        <v>6349</v>
      </c>
      <c r="Q173" s="1" t="s">
        <v>6350</v>
      </c>
      <c r="R173" s="8" t="str">
        <f>IF(Raw!Q173="", "", Raw!Q173)</f>
        <v/>
      </c>
      <c r="S173" s="8">
        <f>IF(Raw!R173="", "", Raw!R173)</f>
        <v>79</v>
      </c>
      <c r="T173" s="1" t="str">
        <f>Raw!S173</f>
        <v>MOTATAU</v>
      </c>
      <c r="U173" s="1" t="str">
        <f>IF(Raw!T173="", "", Raw!T173)</f>
        <v>ROAD</v>
      </c>
      <c r="V173" s="1" t="str">
        <f>IF(Raw!U173="", "", Raw!U173)</f>
        <v xml:space="preserve">PAPATOETOE </v>
      </c>
      <c r="W173" s="9" t="str">
        <f>IF(Raw!V173="", "", RIGHT("0"&amp;Raw!V173, 4))</f>
        <v/>
      </c>
      <c r="X173" s="1" t="str">
        <f>IF(Raw!W173="", "", Raw!W173)</f>
        <v xml:space="preserve"> AUCKLAND</v>
      </c>
      <c r="Y173" s="9">
        <f>Raw!Y173</f>
        <v>50</v>
      </c>
      <c r="Z173" s="2">
        <f t="shared" ca="1" si="15"/>
        <v>27002</v>
      </c>
      <c r="AA173" s="1" t="str">
        <f>Raw!Z173</f>
        <v>NEW ZEALAND FULL LICENCE</v>
      </c>
      <c r="AB173" s="9">
        <f t="shared" si="16"/>
        <v>4</v>
      </c>
      <c r="AC173" s="1">
        <v>16</v>
      </c>
      <c r="AD173" s="1" t="str">
        <f>Raw!AA173</f>
        <v>FEMALE</v>
      </c>
      <c r="AE173" s="1" t="str">
        <f>Raw!AB173</f>
        <v>NO</v>
      </c>
      <c r="AF173" s="1">
        <f>IF(Raw!AE173="", 0, 1)</f>
        <v>0</v>
      </c>
      <c r="AG173" s="1" t="str">
        <f t="shared" si="17"/>
        <v>No</v>
      </c>
      <c r="AH173" s="1" t="str">
        <f t="shared" si="18"/>
        <v>No</v>
      </c>
      <c r="AI173" s="1" t="str">
        <f t="shared" si="19"/>
        <v>No</v>
      </c>
      <c r="AJ173" s="1" t="str">
        <f>IF(Raw!AE173="", "", Raw!AE173)</f>
        <v/>
      </c>
      <c r="AK173" s="2" t="str">
        <f t="shared" ca="1" si="20"/>
        <v/>
      </c>
      <c r="AL173" s="1" t="str">
        <f>IF(Raw!AF173="", "", Raw!AF173)</f>
        <v/>
      </c>
      <c r="AM173" s="1" t="s">
        <v>6350</v>
      </c>
      <c r="AN173" s="1" t="s">
        <v>6350</v>
      </c>
      <c r="AO173" s="1" t="s">
        <v>6349</v>
      </c>
      <c r="AP173" s="1">
        <f>Raw!AH173</f>
        <v>10830</v>
      </c>
      <c r="AQ173" s="1">
        <v>500</v>
      </c>
      <c r="AR173" s="1" t="s">
        <v>6350</v>
      </c>
      <c r="AS173" s="1" t="s">
        <v>6350</v>
      </c>
      <c r="AT173" s="1" t="s">
        <v>6350</v>
      </c>
    </row>
    <row r="174" spans="1:46" ht="12.75" x14ac:dyDescent="0.2">
      <c r="A174" s="1">
        <v>10173</v>
      </c>
      <c r="B174" s="1" t="s">
        <v>2</v>
      </c>
      <c r="C174" s="2">
        <f t="shared" ca="1" si="14"/>
        <v>45264</v>
      </c>
      <c r="D174" s="1" t="str">
        <f>IF(Raw!E174="", "", Raw!E174)</f>
        <v>HRD817</v>
      </c>
      <c r="E174" s="1">
        <f>IF(Raw!F174="", "", Raw!F174)</f>
        <v>2007</v>
      </c>
      <c r="F174" s="1" t="str">
        <f>Raw!G174</f>
        <v>Nissan</v>
      </c>
      <c r="G174" s="1" t="str">
        <f>Raw!H174</f>
        <v>Skyline</v>
      </c>
      <c r="H174" s="1" t="str">
        <f>IF(Raw!I174="", "", Raw!I174)</f>
        <v>250GT</v>
      </c>
      <c r="I174" s="1" t="str">
        <f>Raw!K174</f>
        <v>Sedan</v>
      </c>
      <c r="J174" s="1" t="str">
        <f>Raw!N174</f>
        <v>Aspirated</v>
      </c>
      <c r="K174" s="1">
        <f>IF(Raw!O174="","", Raw!O174)</f>
        <v>2495</v>
      </c>
      <c r="L174" s="1" t="str">
        <f>Raw!L174</f>
        <v>5 Sp Automatic</v>
      </c>
      <c r="M174" s="1" t="str">
        <f>Raw!M174</f>
        <v>Petrol - Unleaded ULP</v>
      </c>
      <c r="N174" s="1" t="s">
        <v>6350</v>
      </c>
      <c r="O174" s="1" t="s">
        <v>6373</v>
      </c>
      <c r="P174" s="1" t="s">
        <v>6349</v>
      </c>
      <c r="Q174" s="1" t="s">
        <v>6350</v>
      </c>
      <c r="R174" s="8" t="str">
        <f>IF(Raw!Q174="", "", Raw!Q174)</f>
        <v/>
      </c>
      <c r="S174" s="8">
        <f>IF(Raw!R174="", "", Raw!R174)</f>
        <v>1</v>
      </c>
      <c r="T174" s="1" t="str">
        <f>Raw!S174</f>
        <v>TAMATEA</v>
      </c>
      <c r="U174" s="1" t="str">
        <f>IF(Raw!T174="", "", Raw!T174)</f>
        <v>AVENUE</v>
      </c>
      <c r="V174" s="1" t="str">
        <f>IF(Raw!U174="", "", Raw!U174)</f>
        <v xml:space="preserve">WHENUAPAI </v>
      </c>
      <c r="W174" s="9" t="str">
        <f>IF(Raw!V174="", "", RIGHT("0"&amp;Raw!V174, 4))</f>
        <v>0618</v>
      </c>
      <c r="X174" s="1" t="str">
        <f>IF(Raw!W174="", "", Raw!W174)</f>
        <v xml:space="preserve"> AUCKLAND</v>
      </c>
      <c r="Y174" s="9">
        <f>Raw!Y174</f>
        <v>24</v>
      </c>
      <c r="Z174" s="2">
        <f t="shared" ca="1" si="15"/>
        <v>36498</v>
      </c>
      <c r="AA174" s="1" t="str">
        <f>Raw!Z174</f>
        <v>NEW ZEALAND FULL LICENCE</v>
      </c>
      <c r="AB174" s="9">
        <f t="shared" si="16"/>
        <v>4</v>
      </c>
      <c r="AC174" s="1">
        <v>16</v>
      </c>
      <c r="AD174" s="1" t="str">
        <f>Raw!AA174</f>
        <v>MALE</v>
      </c>
      <c r="AE174" s="1" t="str">
        <f>Raw!AB174</f>
        <v>NO</v>
      </c>
      <c r="AF174" s="1">
        <f>IF(Raw!AE174="", 0, 1)</f>
        <v>0</v>
      </c>
      <c r="AG174" s="1" t="str">
        <f t="shared" si="17"/>
        <v>No</v>
      </c>
      <c r="AH174" s="1" t="str">
        <f t="shared" si="18"/>
        <v>No</v>
      </c>
      <c r="AI174" s="1" t="str">
        <f t="shared" si="19"/>
        <v>No</v>
      </c>
      <c r="AJ174" s="1" t="str">
        <f>IF(Raw!AE174="", "", Raw!AE174)</f>
        <v/>
      </c>
      <c r="AK174" s="2" t="str">
        <f t="shared" ca="1" si="20"/>
        <v/>
      </c>
      <c r="AL174" s="1" t="str">
        <f>IF(Raw!AF174="", "", Raw!AF174)</f>
        <v/>
      </c>
      <c r="AM174" s="1" t="s">
        <v>6350</v>
      </c>
      <c r="AN174" s="1" t="s">
        <v>6350</v>
      </c>
      <c r="AO174" s="1" t="s">
        <v>6349</v>
      </c>
      <c r="AP174" s="1">
        <f>Raw!AH174</f>
        <v>12895</v>
      </c>
      <c r="AQ174" s="1">
        <v>500</v>
      </c>
      <c r="AR174" s="1" t="s">
        <v>6350</v>
      </c>
      <c r="AS174" s="1" t="s">
        <v>6350</v>
      </c>
      <c r="AT174" s="1" t="s">
        <v>6350</v>
      </c>
    </row>
    <row r="175" spans="1:46" ht="12.75" x14ac:dyDescent="0.2">
      <c r="A175" s="1">
        <v>10174</v>
      </c>
      <c r="B175" s="1" t="s">
        <v>2</v>
      </c>
      <c r="C175" s="2">
        <f t="shared" ca="1" si="14"/>
        <v>45264</v>
      </c>
      <c r="D175" s="1" t="str">
        <f>IF(Raw!E175="", "", Raw!E175)</f>
        <v/>
      </c>
      <c r="E175" s="1">
        <f>IF(Raw!F175="", "", Raw!F175)</f>
        <v>2011</v>
      </c>
      <c r="F175" s="1" t="str">
        <f>Raw!G175</f>
        <v>Nissan</v>
      </c>
      <c r="G175" s="1" t="str">
        <f>Raw!H175</f>
        <v>Patrol</v>
      </c>
      <c r="H175" s="1" t="str">
        <f>IF(Raw!I175="", "", Raw!I175)</f>
        <v>ST-L</v>
      </c>
      <c r="I175" s="1" t="str">
        <f>Raw!K175</f>
        <v>Wagon</v>
      </c>
      <c r="J175" s="1" t="str">
        <f>Raw!N175</f>
        <v>Turbo Intercooled</v>
      </c>
      <c r="K175" s="1">
        <f>IF(Raw!O175="","", Raw!O175)</f>
        <v>2953</v>
      </c>
      <c r="L175" s="1" t="str">
        <f>Raw!L175</f>
        <v>4 Sp Automatic</v>
      </c>
      <c r="M175" s="1" t="str">
        <f>Raw!M175</f>
        <v>Diesel</v>
      </c>
      <c r="N175" s="1" t="s">
        <v>6350</v>
      </c>
      <c r="O175" s="1" t="s">
        <v>6373</v>
      </c>
      <c r="P175" s="1" t="s">
        <v>6349</v>
      </c>
      <c r="Q175" s="1" t="s">
        <v>6350</v>
      </c>
      <c r="R175" s="8" t="str">
        <f>IF(Raw!Q175="", "", Raw!Q175)</f>
        <v/>
      </c>
      <c r="S175" s="8">
        <f>IF(Raw!R175="", "", Raw!R175)</f>
        <v>7</v>
      </c>
      <c r="T175" s="1" t="str">
        <f>Raw!S175</f>
        <v>CEDAR</v>
      </c>
      <c r="U175" s="1" t="str">
        <f>IF(Raw!T175="", "", Raw!T175)</f>
        <v>PLACE</v>
      </c>
      <c r="V175" s="1" t="str">
        <f>IF(Raw!U175="", "", Raw!U175)</f>
        <v xml:space="preserve">RANGIORA </v>
      </c>
      <c r="W175" s="9" t="str">
        <f>IF(Raw!V175="", "", RIGHT("0"&amp;Raw!V175, 4))</f>
        <v>7400</v>
      </c>
      <c r="X175" s="1" t="str">
        <f>IF(Raw!W175="", "", Raw!W175)</f>
        <v xml:space="preserve"> CANTERBURY</v>
      </c>
      <c r="Y175" s="9">
        <f>Raw!Y175</f>
        <v>66</v>
      </c>
      <c r="Z175" s="2">
        <f t="shared" ca="1" si="15"/>
        <v>21158</v>
      </c>
      <c r="AA175" s="1" t="str">
        <f>Raw!Z175</f>
        <v>NEW ZEALAND FULL LICENCE</v>
      </c>
      <c r="AB175" s="9">
        <f t="shared" si="16"/>
        <v>4</v>
      </c>
      <c r="AC175" s="1">
        <v>16</v>
      </c>
      <c r="AD175" s="1" t="str">
        <f>Raw!AA175</f>
        <v>FEMALE</v>
      </c>
      <c r="AE175" s="1" t="str">
        <f>Raw!AB175</f>
        <v>NO</v>
      </c>
      <c r="AF175" s="1">
        <f>IF(Raw!AE175="", 0, 1)</f>
        <v>0</v>
      </c>
      <c r="AG175" s="1" t="str">
        <f t="shared" si="17"/>
        <v>No</v>
      </c>
      <c r="AH175" s="1" t="str">
        <f t="shared" si="18"/>
        <v>No</v>
      </c>
      <c r="AI175" s="1" t="str">
        <f t="shared" si="19"/>
        <v>No</v>
      </c>
      <c r="AJ175" s="1" t="str">
        <f>IF(Raw!AE175="", "", Raw!AE175)</f>
        <v/>
      </c>
      <c r="AK175" s="2" t="str">
        <f t="shared" ca="1" si="20"/>
        <v/>
      </c>
      <c r="AL175" s="1" t="str">
        <f>IF(Raw!AF175="", "", Raw!AF175)</f>
        <v/>
      </c>
      <c r="AM175" s="1" t="s">
        <v>6350</v>
      </c>
      <c r="AN175" s="1" t="s">
        <v>6350</v>
      </c>
      <c r="AO175" s="1" t="s">
        <v>6349</v>
      </c>
      <c r="AP175" s="1">
        <f>Raw!AH175</f>
        <v>34765</v>
      </c>
      <c r="AQ175" s="1">
        <v>500</v>
      </c>
      <c r="AR175" s="1" t="s">
        <v>6350</v>
      </c>
      <c r="AS175" s="1" t="s">
        <v>6350</v>
      </c>
      <c r="AT175" s="1" t="s">
        <v>6350</v>
      </c>
    </row>
    <row r="176" spans="1:46" ht="12.75" x14ac:dyDescent="0.2">
      <c r="A176" s="1">
        <v>10175</v>
      </c>
      <c r="B176" s="1" t="s">
        <v>2</v>
      </c>
      <c r="C176" s="2">
        <f t="shared" ca="1" si="14"/>
        <v>45264</v>
      </c>
      <c r="D176" s="1" t="str">
        <f>IF(Raw!E176="", "", Raw!E176)</f>
        <v>ksw675</v>
      </c>
      <c r="E176" s="1">
        <f>IF(Raw!F176="", "", Raw!F176)</f>
        <v>2017</v>
      </c>
      <c r="F176" s="1" t="str">
        <f>Raw!G176</f>
        <v>Ford</v>
      </c>
      <c r="G176" s="1" t="str">
        <f>Raw!H176</f>
        <v>Escape</v>
      </c>
      <c r="H176" s="1" t="str">
        <f>IF(Raw!I176="", "", Raw!I176)</f>
        <v>Titanium EcoBoost</v>
      </c>
      <c r="I176" s="1" t="str">
        <f>Raw!K176</f>
        <v>Wagon</v>
      </c>
      <c r="J176" s="1" t="str">
        <f>Raw!N176</f>
        <v>Turbo Intercooled</v>
      </c>
      <c r="K176" s="1">
        <f>IF(Raw!O176="","", Raw!O176)</f>
        <v>1999</v>
      </c>
      <c r="L176" s="1" t="str">
        <f>Raw!L176</f>
        <v>6 SP Sports Automatic</v>
      </c>
      <c r="M176" s="1" t="str">
        <f>Raw!M176</f>
        <v>Petrol - Premium ULP</v>
      </c>
      <c r="N176" s="1" t="s">
        <v>6350</v>
      </c>
      <c r="O176" s="1" t="s">
        <v>6373</v>
      </c>
      <c r="P176" s="1" t="s">
        <v>6349</v>
      </c>
      <c r="Q176" s="1" t="s">
        <v>6350</v>
      </c>
      <c r="R176" s="8" t="str">
        <f>IF(Raw!Q176="", "", Raw!Q176)</f>
        <v/>
      </c>
      <c r="S176" s="8">
        <f>IF(Raw!R176="", "", Raw!R176)</f>
        <v>10</v>
      </c>
      <c r="T176" s="1" t="str">
        <f>Raw!S176</f>
        <v>GLENCONNOR</v>
      </c>
      <c r="U176" s="1" t="str">
        <f>IF(Raw!T176="", "", Raw!T176)</f>
        <v>PLACE</v>
      </c>
      <c r="V176" s="1" t="str">
        <f>IF(Raw!U176="", "", Raw!U176)</f>
        <v xml:space="preserve">BURWOOD </v>
      </c>
      <c r="W176" s="9" t="str">
        <f>IF(Raw!V176="", "", RIGHT("0"&amp;Raw!V176, 4))</f>
        <v/>
      </c>
      <c r="X176" s="1" t="str">
        <f>IF(Raw!W176="", "", Raw!W176)</f>
        <v xml:space="preserve"> CANTERBURY</v>
      </c>
      <c r="Y176" s="9">
        <f>Raw!Y176</f>
        <v>50</v>
      </c>
      <c r="Z176" s="2">
        <f t="shared" ca="1" si="15"/>
        <v>27002</v>
      </c>
      <c r="AA176" s="1" t="str">
        <f>Raw!Z176</f>
        <v>NEW ZEALAND FULL LICENCE</v>
      </c>
      <c r="AB176" s="9">
        <f t="shared" si="16"/>
        <v>4</v>
      </c>
      <c r="AC176" s="1">
        <v>16</v>
      </c>
      <c r="AD176" s="1" t="str">
        <f>Raw!AA176</f>
        <v>FEMALE</v>
      </c>
      <c r="AE176" s="1" t="str">
        <f>Raw!AB176</f>
        <v>NO</v>
      </c>
      <c r="AF176" s="1">
        <f>IF(Raw!AE176="", 0, 1)</f>
        <v>0</v>
      </c>
      <c r="AG176" s="1" t="str">
        <f t="shared" si="17"/>
        <v>No</v>
      </c>
      <c r="AH176" s="1" t="str">
        <f t="shared" si="18"/>
        <v>No</v>
      </c>
      <c r="AI176" s="1" t="str">
        <f t="shared" si="19"/>
        <v>No</v>
      </c>
      <c r="AJ176" s="1" t="str">
        <f>IF(Raw!AE176="", "", Raw!AE176)</f>
        <v/>
      </c>
      <c r="AK176" s="2" t="str">
        <f t="shared" ca="1" si="20"/>
        <v/>
      </c>
      <c r="AL176" s="1" t="str">
        <f>IF(Raw!AF176="", "", Raw!AF176)</f>
        <v/>
      </c>
      <c r="AM176" s="1" t="s">
        <v>6350</v>
      </c>
      <c r="AN176" s="1" t="s">
        <v>6350</v>
      </c>
      <c r="AO176" s="1" t="s">
        <v>6349</v>
      </c>
      <c r="AP176" s="1">
        <f>Raw!AH176</f>
        <v>53490</v>
      </c>
      <c r="AQ176" s="1">
        <v>500</v>
      </c>
      <c r="AR176" s="1" t="s">
        <v>6350</v>
      </c>
      <c r="AS176" s="1" t="s">
        <v>6350</v>
      </c>
      <c r="AT176" s="1" t="s">
        <v>6350</v>
      </c>
    </row>
    <row r="177" spans="1:46" ht="12.75" x14ac:dyDescent="0.2">
      <c r="A177" s="1">
        <v>10176</v>
      </c>
      <c r="B177" s="1" t="s">
        <v>2</v>
      </c>
      <c r="C177" s="2">
        <f t="shared" ca="1" si="14"/>
        <v>45264</v>
      </c>
      <c r="D177" s="1" t="str">
        <f>IF(Raw!E177="", "", Raw!E177)</f>
        <v>GPJ98</v>
      </c>
      <c r="E177" s="1">
        <f>IF(Raw!F177="", "", Raw!F177)</f>
        <v>2002</v>
      </c>
      <c r="F177" s="1" t="str">
        <f>Raw!G177</f>
        <v>Volkswagen</v>
      </c>
      <c r="G177" s="1" t="str">
        <f>Raw!H177</f>
        <v>Polo</v>
      </c>
      <c r="H177" s="1" t="str">
        <f>IF(Raw!I177="", "", Raw!I177)</f>
        <v/>
      </c>
      <c r="I177" s="1" t="str">
        <f>Raw!K177</f>
        <v>Hatchback</v>
      </c>
      <c r="J177" s="1" t="str">
        <f>Raw!N177</f>
        <v>Aspirated</v>
      </c>
      <c r="K177" s="1">
        <f>IF(Raw!O177="","", Raw!O177)</f>
        <v>1390</v>
      </c>
      <c r="L177" s="1" t="str">
        <f>Raw!L177</f>
        <v>4 Sp Automatic</v>
      </c>
      <c r="M177" s="1" t="str">
        <f>Raw!M177</f>
        <v>Petrol - Premium ULP</v>
      </c>
      <c r="N177" s="1" t="s">
        <v>6350</v>
      </c>
      <c r="O177" s="1" t="s">
        <v>6373</v>
      </c>
      <c r="P177" s="1" t="s">
        <v>6349</v>
      </c>
      <c r="Q177" s="1" t="s">
        <v>6350</v>
      </c>
      <c r="R177" s="8" t="str">
        <f>IF(Raw!Q177="", "", Raw!Q177)</f>
        <v/>
      </c>
      <c r="S177" s="8">
        <f>IF(Raw!R177="", "", Raw!R177)</f>
        <v>159</v>
      </c>
      <c r="T177" s="1" t="str">
        <f>Raw!S177</f>
        <v>PRINCES</v>
      </c>
      <c r="U177" s="1" t="str">
        <f>IF(Raw!T177="", "", Raw!T177)</f>
        <v>DRIVE</v>
      </c>
      <c r="V177" s="1" t="str">
        <f>IF(Raw!U177="", "", Raw!U177)</f>
        <v xml:space="preserve">BRITANNIA HEIGHTS </v>
      </c>
      <c r="W177" s="9" t="str">
        <f>IF(Raw!V177="", "", RIGHT("0"&amp;Raw!V177, 4))</f>
        <v>7010</v>
      </c>
      <c r="X177" s="1" t="str">
        <f>IF(Raw!W177="", "", Raw!W177)</f>
        <v xml:space="preserve"> NELSON</v>
      </c>
      <c r="Y177" s="9">
        <f>Raw!Y177</f>
        <v>61</v>
      </c>
      <c r="Z177" s="2">
        <f t="shared" ca="1" si="15"/>
        <v>22984</v>
      </c>
      <c r="AA177" s="1" t="str">
        <f>Raw!Z177</f>
        <v>NEW ZEALAND FULL LICENCE</v>
      </c>
      <c r="AB177" s="9">
        <f t="shared" si="16"/>
        <v>4</v>
      </c>
      <c r="AC177" s="1">
        <v>16</v>
      </c>
      <c r="AD177" s="1" t="str">
        <f>Raw!AA177</f>
        <v>FEMALE</v>
      </c>
      <c r="AE177" s="1" t="str">
        <f>Raw!AB177</f>
        <v>NO</v>
      </c>
      <c r="AF177" s="1">
        <f>IF(Raw!AE177="", 0, 1)</f>
        <v>0</v>
      </c>
      <c r="AG177" s="1" t="str">
        <f t="shared" si="17"/>
        <v>No</v>
      </c>
      <c r="AH177" s="1" t="str">
        <f t="shared" si="18"/>
        <v>No</v>
      </c>
      <c r="AI177" s="1" t="str">
        <f t="shared" si="19"/>
        <v>No</v>
      </c>
      <c r="AJ177" s="1" t="str">
        <f>IF(Raw!AE177="", "", Raw!AE177)</f>
        <v/>
      </c>
      <c r="AK177" s="2" t="str">
        <f t="shared" ca="1" si="20"/>
        <v/>
      </c>
      <c r="AL177" s="1" t="str">
        <f>IF(Raw!AF177="", "", Raw!AF177)</f>
        <v/>
      </c>
      <c r="AM177" s="1" t="s">
        <v>6350</v>
      </c>
      <c r="AN177" s="1" t="s">
        <v>6350</v>
      </c>
      <c r="AO177" s="1" t="s">
        <v>6349</v>
      </c>
      <c r="AP177" s="1">
        <f>Raw!AH177</f>
        <v>4280</v>
      </c>
      <c r="AQ177" s="1">
        <v>500</v>
      </c>
      <c r="AR177" s="1" t="s">
        <v>6350</v>
      </c>
      <c r="AS177" s="1" t="s">
        <v>6350</v>
      </c>
      <c r="AT177" s="1" t="s">
        <v>6350</v>
      </c>
    </row>
    <row r="178" spans="1:46" ht="12.75" x14ac:dyDescent="0.2">
      <c r="A178" s="1">
        <v>10177</v>
      </c>
      <c r="B178" s="1" t="s">
        <v>2</v>
      </c>
      <c r="C178" s="2">
        <f t="shared" ca="1" si="14"/>
        <v>45264</v>
      </c>
      <c r="D178" s="1" t="str">
        <f>IF(Raw!E178="", "", Raw!E178)</f>
        <v/>
      </c>
      <c r="E178" s="1">
        <f>IF(Raw!F178="", "", Raw!F178)</f>
        <v>2007</v>
      </c>
      <c r="F178" s="1" t="str">
        <f>Raw!G178</f>
        <v>Hyundai</v>
      </c>
      <c r="G178" s="1" t="str">
        <f>Raw!H178</f>
        <v>Tucson</v>
      </c>
      <c r="H178" s="1" t="str">
        <f>IF(Raw!I178="", "", Raw!I178)</f>
        <v>GLS</v>
      </c>
      <c r="I178" s="1" t="str">
        <f>Raw!K178</f>
        <v>Wagon</v>
      </c>
      <c r="J178" s="1" t="str">
        <f>Raw!N178</f>
        <v>Aspirated</v>
      </c>
      <c r="K178" s="1">
        <f>IF(Raw!O178="","", Raw!O178)</f>
        <v>1975</v>
      </c>
      <c r="L178" s="1" t="str">
        <f>Raw!L178</f>
        <v>4 Sp Automatic</v>
      </c>
      <c r="M178" s="1" t="str">
        <f>Raw!M178</f>
        <v>Petrol - Unleaded ULP</v>
      </c>
      <c r="N178" s="1" t="s">
        <v>6350</v>
      </c>
      <c r="O178" s="1" t="s">
        <v>6373</v>
      </c>
      <c r="P178" s="1" t="s">
        <v>6349</v>
      </c>
      <c r="Q178" s="1" t="s">
        <v>6350</v>
      </c>
      <c r="R178" s="8" t="str">
        <f>IF(Raw!Q178="", "", Raw!Q178)</f>
        <v/>
      </c>
      <c r="S178" s="8">
        <f>IF(Raw!R178="", "", Raw!R178)</f>
        <v>68</v>
      </c>
      <c r="T178" s="1" t="str">
        <f>Raw!S178</f>
        <v>BETHELLS</v>
      </c>
      <c r="U178" s="1" t="str">
        <f>IF(Raw!T178="", "", Raw!T178)</f>
        <v>ROAD</v>
      </c>
      <c r="V178" s="1" t="str">
        <f>IF(Raw!U178="", "", Raw!U178)</f>
        <v xml:space="preserve">WAITAKERE </v>
      </c>
      <c r="W178" s="9" t="str">
        <f>IF(Raw!V178="", "", RIGHT("0"&amp;Raw!V178, 4))</f>
        <v>0782</v>
      </c>
      <c r="X178" s="1" t="str">
        <f>IF(Raw!W178="", "", Raw!W178)</f>
        <v xml:space="preserve"> AUCKLAND</v>
      </c>
      <c r="Y178" s="9">
        <f>Raw!Y178</f>
        <v>52</v>
      </c>
      <c r="Z178" s="2">
        <f t="shared" ca="1" si="15"/>
        <v>26271</v>
      </c>
      <c r="AA178" s="1" t="str">
        <f>Raw!Z178</f>
        <v>NEW ZEALAND FULL LICENCE</v>
      </c>
      <c r="AB178" s="9">
        <f t="shared" si="16"/>
        <v>4</v>
      </c>
      <c r="AC178" s="1">
        <v>16</v>
      </c>
      <c r="AD178" s="1" t="str">
        <f>Raw!AA178</f>
        <v>MALE</v>
      </c>
      <c r="AE178" s="1" t="str">
        <f>Raw!AB178</f>
        <v>NO</v>
      </c>
      <c r="AF178" s="1">
        <f>IF(Raw!AE178="", 0, 1)</f>
        <v>1</v>
      </c>
      <c r="AG178" s="1" t="str">
        <f t="shared" si="17"/>
        <v>Yes</v>
      </c>
      <c r="AH178" s="1" t="str">
        <f t="shared" si="18"/>
        <v>Yes</v>
      </c>
      <c r="AI178" s="1" t="str">
        <f t="shared" si="19"/>
        <v>Yes</v>
      </c>
      <c r="AJ178" s="1">
        <f>IF(Raw!AE178="", "", Raw!AE178)</f>
        <v>24</v>
      </c>
      <c r="AK178" s="2">
        <f t="shared" ca="1" si="20"/>
        <v>44561</v>
      </c>
      <c r="AL178" s="1" t="str">
        <f>IF(Raw!AF178="", "", Raw!AF178)</f>
        <v>At fault - other vehicle involved</v>
      </c>
      <c r="AM178" s="1" t="s">
        <v>6350</v>
      </c>
      <c r="AN178" s="1" t="s">
        <v>6350</v>
      </c>
      <c r="AO178" s="1" t="s">
        <v>6349</v>
      </c>
      <c r="AP178" s="1">
        <f>Raw!AH178</f>
        <v>11000</v>
      </c>
      <c r="AQ178" s="1">
        <v>500</v>
      </c>
      <c r="AR178" s="1" t="s">
        <v>6350</v>
      </c>
      <c r="AS178" s="1" t="s">
        <v>6350</v>
      </c>
      <c r="AT178" s="1" t="s">
        <v>6350</v>
      </c>
    </row>
    <row r="179" spans="1:46" ht="12.75" x14ac:dyDescent="0.2">
      <c r="A179" s="1">
        <v>10178</v>
      </c>
      <c r="B179" s="1" t="s">
        <v>2</v>
      </c>
      <c r="C179" s="2">
        <f t="shared" ca="1" si="14"/>
        <v>45264</v>
      </c>
      <c r="D179" s="1" t="str">
        <f>IF(Raw!E179="", "", Raw!E179)</f>
        <v>heq698</v>
      </c>
      <c r="E179" s="1">
        <f>IF(Raw!F179="", "", Raw!F179)</f>
        <v>2006</v>
      </c>
      <c r="F179" s="1" t="str">
        <f>Raw!G179</f>
        <v>Nissan</v>
      </c>
      <c r="G179" s="1" t="str">
        <f>Raw!H179</f>
        <v>Wingroad</v>
      </c>
      <c r="H179" s="1" t="str">
        <f>IF(Raw!I179="", "", Raw!I179)</f>
        <v/>
      </c>
      <c r="I179" s="1" t="str">
        <f>Raw!K179</f>
        <v>Wagon</v>
      </c>
      <c r="J179" s="1" t="str">
        <f>Raw!N179</f>
        <v>Aspirated</v>
      </c>
      <c r="K179" s="1">
        <f>IF(Raw!O179="","", Raw!O179)</f>
        <v>1497</v>
      </c>
      <c r="L179" s="1" t="str">
        <f>Raw!L179</f>
        <v>4 Sp Automatic</v>
      </c>
      <c r="M179" s="1" t="str">
        <f>Raw!M179</f>
        <v>Petrol</v>
      </c>
      <c r="N179" s="1" t="s">
        <v>6350</v>
      </c>
      <c r="O179" s="1" t="s">
        <v>6373</v>
      </c>
      <c r="P179" s="1" t="s">
        <v>6349</v>
      </c>
      <c r="Q179" s="1" t="s">
        <v>6350</v>
      </c>
      <c r="R179" s="8" t="str">
        <f>IF(Raw!Q179="", "", Raw!Q179)</f>
        <v/>
      </c>
      <c r="S179" s="8">
        <f>IF(Raw!R179="", "", Raw!R179)</f>
        <v>314</v>
      </c>
      <c r="T179" s="1" t="str">
        <f>Raw!S179</f>
        <v>OCEANBEACH</v>
      </c>
      <c r="U179" s="1" t="str">
        <f>IF(Raw!T179="", "", Raw!T179)</f>
        <v>ROAD</v>
      </c>
      <c r="V179" s="1" t="str">
        <f>IF(Raw!U179="", "", Raw!U179)</f>
        <v xml:space="preserve">MT MAUNGANUI </v>
      </c>
      <c r="W179" s="9" t="str">
        <f>IF(Raw!V179="", "", RIGHT("0"&amp;Raw!V179, 4))</f>
        <v>3116</v>
      </c>
      <c r="X179" s="1" t="str">
        <f>IF(Raw!W179="", "", Raw!W179)</f>
        <v xml:space="preserve"> BAY OF PLENTY</v>
      </c>
      <c r="Y179" s="9">
        <f>Raw!Y179</f>
        <v>50</v>
      </c>
      <c r="Z179" s="2">
        <f t="shared" ca="1" si="15"/>
        <v>27002</v>
      </c>
      <c r="AA179" s="1" t="str">
        <f>Raw!Z179</f>
        <v>NEW ZEALAND FULL LICENCE</v>
      </c>
      <c r="AB179" s="9">
        <f t="shared" si="16"/>
        <v>4</v>
      </c>
      <c r="AC179" s="1">
        <v>16</v>
      </c>
      <c r="AD179" s="1" t="str">
        <f>Raw!AA179</f>
        <v>FEMALE</v>
      </c>
      <c r="AE179" s="1" t="str">
        <f>Raw!AB179</f>
        <v>YES</v>
      </c>
      <c r="AF179" s="1">
        <f>IF(Raw!AE179="", 0, 1)</f>
        <v>1</v>
      </c>
      <c r="AG179" s="1" t="str">
        <f t="shared" si="17"/>
        <v>Yes</v>
      </c>
      <c r="AH179" s="1" t="str">
        <f t="shared" si="18"/>
        <v>Yes</v>
      </c>
      <c r="AI179" s="1" t="str">
        <f t="shared" si="19"/>
        <v>Yes</v>
      </c>
      <c r="AJ179" s="1">
        <f>IF(Raw!AE179="", "", Raw!AE179)</f>
        <v>7</v>
      </c>
      <c r="AK179" s="2">
        <f t="shared" ca="1" si="20"/>
        <v>45077</v>
      </c>
      <c r="AL179" s="1" t="str">
        <f>IF(Raw!AF179="", "", Raw!AF179)</f>
        <v>Not at fault - other vehicle involved</v>
      </c>
      <c r="AM179" s="1" t="s">
        <v>6350</v>
      </c>
      <c r="AN179" s="1" t="s">
        <v>6350</v>
      </c>
      <c r="AO179" s="1" t="s">
        <v>6349</v>
      </c>
      <c r="AP179" s="1">
        <f>Raw!AH179</f>
        <v>7150</v>
      </c>
      <c r="AQ179" s="1">
        <v>500</v>
      </c>
      <c r="AR179" s="1" t="s">
        <v>6350</v>
      </c>
      <c r="AS179" s="1" t="s">
        <v>6350</v>
      </c>
      <c r="AT179" s="1" t="s">
        <v>6350</v>
      </c>
    </row>
    <row r="180" spans="1:46" ht="12.75" x14ac:dyDescent="0.2">
      <c r="A180" s="1">
        <v>10179</v>
      </c>
      <c r="B180" s="1" t="s">
        <v>2</v>
      </c>
      <c r="C180" s="2">
        <f t="shared" ca="1" si="14"/>
        <v>45264</v>
      </c>
      <c r="D180" s="1" t="str">
        <f>IF(Raw!E180="", "", Raw!E180)</f>
        <v>gfk141</v>
      </c>
      <c r="E180" s="1">
        <f>IF(Raw!F180="", "", Raw!F180)</f>
        <v>2011</v>
      </c>
      <c r="F180" s="1" t="str">
        <f>Raw!G180</f>
        <v>Suzuki</v>
      </c>
      <c r="G180" s="1" t="str">
        <f>Raw!H180</f>
        <v>Swift</v>
      </c>
      <c r="H180" s="1" t="str">
        <f>IF(Raw!I180="", "", Raw!I180)</f>
        <v>LTD</v>
      </c>
      <c r="I180" s="1" t="str">
        <f>Raw!K180</f>
        <v>Hatchback</v>
      </c>
      <c r="J180" s="1" t="str">
        <f>Raw!N180</f>
        <v>Aspirated</v>
      </c>
      <c r="K180" s="1">
        <f>IF(Raw!O180="","", Raw!O180)</f>
        <v>1372</v>
      </c>
      <c r="L180" s="1" t="str">
        <f>Raw!L180</f>
        <v>5 Sp Manual</v>
      </c>
      <c r="M180" s="1" t="str">
        <f>Raw!M180</f>
        <v>Petrol - Unleaded ULP</v>
      </c>
      <c r="N180" s="1" t="s">
        <v>6350</v>
      </c>
      <c r="O180" s="1" t="s">
        <v>6373</v>
      </c>
      <c r="P180" s="1" t="s">
        <v>6349</v>
      </c>
      <c r="Q180" s="1" t="s">
        <v>6350</v>
      </c>
      <c r="R180" s="8" t="str">
        <f>IF(Raw!Q180="", "", Raw!Q180)</f>
        <v/>
      </c>
      <c r="S180" s="8">
        <f>IF(Raw!R180="", "", Raw!R180)</f>
        <v>37</v>
      </c>
      <c r="T180" s="1" t="str">
        <f>Raw!S180</f>
        <v>BELT</v>
      </c>
      <c r="U180" s="1" t="str">
        <f>IF(Raw!T180="", "", Raw!T180)</f>
        <v>ROAD</v>
      </c>
      <c r="V180" s="1" t="str">
        <f>IF(Raw!U180="", "", Raw!U180)</f>
        <v xml:space="preserve">ALLENTON </v>
      </c>
      <c r="W180" s="9" t="str">
        <f>IF(Raw!V180="", "", RIGHT("0"&amp;Raw!V180, 4))</f>
        <v>7700</v>
      </c>
      <c r="X180" s="1" t="str">
        <f>IF(Raw!W180="", "", Raw!W180)</f>
        <v xml:space="preserve"> CANTERBURY</v>
      </c>
      <c r="Y180" s="9">
        <f>Raw!Y180</f>
        <v>18</v>
      </c>
      <c r="Z180" s="2">
        <f t="shared" ca="1" si="15"/>
        <v>38690</v>
      </c>
      <c r="AA180" s="1" t="str">
        <f>Raw!Z180</f>
        <v>RESTRICTED LICENCE</v>
      </c>
      <c r="AB180" s="9">
        <f t="shared" si="16"/>
        <v>2</v>
      </c>
      <c r="AC180" s="1">
        <v>16</v>
      </c>
      <c r="AD180" s="1" t="str">
        <f>Raw!AA180</f>
        <v>FEMALE</v>
      </c>
      <c r="AE180" s="1" t="str">
        <f>Raw!AB180</f>
        <v>NO</v>
      </c>
      <c r="AF180" s="1">
        <f>IF(Raw!AE180="", 0, 1)</f>
        <v>0</v>
      </c>
      <c r="AG180" s="1" t="str">
        <f t="shared" si="17"/>
        <v>No</v>
      </c>
      <c r="AH180" s="1" t="str">
        <f t="shared" si="18"/>
        <v>No</v>
      </c>
      <c r="AI180" s="1" t="str">
        <f t="shared" si="19"/>
        <v>No</v>
      </c>
      <c r="AJ180" s="1" t="str">
        <f>IF(Raw!AE180="", "", Raw!AE180)</f>
        <v/>
      </c>
      <c r="AK180" s="2" t="str">
        <f t="shared" ca="1" si="20"/>
        <v/>
      </c>
      <c r="AL180" s="1" t="str">
        <f>IF(Raw!AF180="", "", Raw!AF180)</f>
        <v/>
      </c>
      <c r="AM180" s="1" t="s">
        <v>6350</v>
      </c>
      <c r="AN180" s="1" t="s">
        <v>6350</v>
      </c>
      <c r="AO180" s="1" t="s">
        <v>6349</v>
      </c>
      <c r="AP180" s="1">
        <f>Raw!AH180</f>
        <v>12575</v>
      </c>
      <c r="AQ180" s="1">
        <v>500</v>
      </c>
      <c r="AR180" s="1" t="s">
        <v>6350</v>
      </c>
      <c r="AS180" s="1" t="s">
        <v>6350</v>
      </c>
      <c r="AT180" s="1" t="s">
        <v>6350</v>
      </c>
    </row>
    <row r="181" spans="1:46" ht="12.75" x14ac:dyDescent="0.2">
      <c r="A181" s="1">
        <v>10180</v>
      </c>
      <c r="B181" s="1" t="s">
        <v>2</v>
      </c>
      <c r="C181" s="2">
        <f t="shared" ca="1" si="14"/>
        <v>45264</v>
      </c>
      <c r="D181" s="1" t="str">
        <f>IF(Raw!E181="", "", Raw!E181)</f>
        <v>fqu206</v>
      </c>
      <c r="E181" s="1">
        <f>IF(Raw!F181="", "", Raw!F181)</f>
        <v>2010</v>
      </c>
      <c r="F181" s="1" t="str">
        <f>Raw!G181</f>
        <v>Suzuki</v>
      </c>
      <c r="G181" s="1" t="str">
        <f>Raw!H181</f>
        <v>Swift</v>
      </c>
      <c r="H181" s="1" t="str">
        <f>IF(Raw!I181="", "", Raw!I181)</f>
        <v>XE</v>
      </c>
      <c r="I181" s="1" t="str">
        <f>Raw!K181</f>
        <v>Hatchback</v>
      </c>
      <c r="J181" s="1" t="str">
        <f>Raw!N181</f>
        <v>Aspirated</v>
      </c>
      <c r="K181" s="1">
        <f>IF(Raw!O181="","", Raw!O181)</f>
        <v>1490</v>
      </c>
      <c r="L181" s="1" t="str">
        <f>Raw!L181</f>
        <v>4 Sp Automatic</v>
      </c>
      <c r="M181" s="1" t="str">
        <f>Raw!M181</f>
        <v>Petrol - Unleaded ULP</v>
      </c>
      <c r="N181" s="1" t="s">
        <v>6350</v>
      </c>
      <c r="O181" s="1" t="s">
        <v>6373</v>
      </c>
      <c r="P181" s="1" t="s">
        <v>6349</v>
      </c>
      <c r="Q181" s="1" t="s">
        <v>6350</v>
      </c>
      <c r="R181" s="8" t="str">
        <f>IF(Raw!Q181="", "", Raw!Q181)</f>
        <v/>
      </c>
      <c r="S181" s="8" t="str">
        <f>IF(Raw!R181="", "", Raw!R181)</f>
        <v>129A</v>
      </c>
      <c r="T181" s="1" t="str">
        <f>Raw!S181</f>
        <v>HAMILTON</v>
      </c>
      <c r="U181" s="1" t="str">
        <f>IF(Raw!T181="", "", Raw!T181)</f>
        <v>AVENUE</v>
      </c>
      <c r="V181" s="1" t="str">
        <f>IF(Raw!U181="", "", Raw!U181)</f>
        <v xml:space="preserve">ILAM </v>
      </c>
      <c r="W181" s="9" t="str">
        <f>IF(Raw!V181="", "", RIGHT("0"&amp;Raw!V181, 4))</f>
        <v>8041</v>
      </c>
      <c r="X181" s="1" t="str">
        <f>IF(Raw!W181="", "", Raw!W181)</f>
        <v xml:space="preserve"> CANTERBURY</v>
      </c>
      <c r="Y181" s="9">
        <f>Raw!Y181</f>
        <v>29</v>
      </c>
      <c r="Z181" s="2">
        <f t="shared" ca="1" si="15"/>
        <v>34672</v>
      </c>
      <c r="AA181" s="1" t="str">
        <f>Raw!Z181</f>
        <v>NEW ZEALAND FULL LICENCE</v>
      </c>
      <c r="AB181" s="9">
        <f t="shared" si="16"/>
        <v>4</v>
      </c>
      <c r="AC181" s="1">
        <v>16</v>
      </c>
      <c r="AD181" s="1" t="str">
        <f>Raw!AA181</f>
        <v>FEMALE</v>
      </c>
      <c r="AE181" s="1" t="str">
        <f>Raw!AB181</f>
        <v>NO</v>
      </c>
      <c r="AF181" s="1">
        <f>IF(Raw!AE181="", 0, 1)</f>
        <v>0</v>
      </c>
      <c r="AG181" s="1" t="str">
        <f t="shared" si="17"/>
        <v>No</v>
      </c>
      <c r="AH181" s="1" t="str">
        <f t="shared" si="18"/>
        <v>No</v>
      </c>
      <c r="AI181" s="1" t="str">
        <f t="shared" si="19"/>
        <v>No</v>
      </c>
      <c r="AJ181" s="1" t="str">
        <f>IF(Raw!AE181="", "", Raw!AE181)</f>
        <v/>
      </c>
      <c r="AK181" s="2" t="str">
        <f t="shared" ca="1" si="20"/>
        <v/>
      </c>
      <c r="AL181" s="1" t="str">
        <f>IF(Raw!AF181="", "", Raw!AF181)</f>
        <v/>
      </c>
      <c r="AM181" s="1" t="s">
        <v>6350</v>
      </c>
      <c r="AN181" s="1" t="s">
        <v>6350</v>
      </c>
      <c r="AO181" s="1" t="s">
        <v>6349</v>
      </c>
      <c r="AP181" s="1">
        <f>Raw!AH181</f>
        <v>9310</v>
      </c>
      <c r="AQ181" s="1">
        <v>500</v>
      </c>
      <c r="AR181" s="1" t="s">
        <v>6350</v>
      </c>
      <c r="AS181" s="1" t="s">
        <v>6350</v>
      </c>
      <c r="AT181" s="1" t="s">
        <v>6350</v>
      </c>
    </row>
    <row r="182" spans="1:46" ht="12.75" x14ac:dyDescent="0.2">
      <c r="A182" s="1">
        <v>10181</v>
      </c>
      <c r="B182" s="1" t="s">
        <v>2</v>
      </c>
      <c r="C182" s="2">
        <f t="shared" ca="1" si="14"/>
        <v>45264</v>
      </c>
      <c r="D182" s="1" t="str">
        <f>IF(Raw!E182="", "", Raw!E182)</f>
        <v>krt852</v>
      </c>
      <c r="E182" s="1">
        <f>IF(Raw!F182="", "", Raw!F182)</f>
        <v>2007</v>
      </c>
      <c r="F182" s="1" t="str">
        <f>Raw!G182</f>
        <v>Nissan</v>
      </c>
      <c r="G182" s="1" t="str">
        <f>Raw!H182</f>
        <v>Murano</v>
      </c>
      <c r="H182" s="1" t="str">
        <f>IF(Raw!I182="", "", Raw!I182)</f>
        <v>250XL</v>
      </c>
      <c r="I182" s="1" t="str">
        <f>Raw!K182</f>
        <v>Wagon</v>
      </c>
      <c r="J182" s="1" t="str">
        <f>Raw!N182</f>
        <v>Aspirated</v>
      </c>
      <c r="K182" s="1">
        <f>IF(Raw!O182="","", Raw!O182)</f>
        <v>2488</v>
      </c>
      <c r="L182" s="1" t="str">
        <f>Raw!L182</f>
        <v>4 Sp Automatic</v>
      </c>
      <c r="M182" s="1" t="str">
        <f>Raw!M182</f>
        <v>Petrol</v>
      </c>
      <c r="N182" s="1" t="s">
        <v>6350</v>
      </c>
      <c r="O182" s="1" t="s">
        <v>6373</v>
      </c>
      <c r="P182" s="1" t="s">
        <v>6349</v>
      </c>
      <c r="Q182" s="1" t="s">
        <v>6350</v>
      </c>
      <c r="R182" s="8" t="str">
        <f>IF(Raw!Q182="", "", Raw!Q182)</f>
        <v/>
      </c>
      <c r="S182" s="8">
        <f>IF(Raw!R182="", "", Raw!R182)</f>
        <v>227</v>
      </c>
      <c r="T182" s="1" t="str">
        <f>Raw!S182</f>
        <v>BAIRDS</v>
      </c>
      <c r="U182" s="1" t="str">
        <f>IF(Raw!T182="", "", Raw!T182)</f>
        <v>ROAD</v>
      </c>
      <c r="V182" s="1" t="str">
        <f>IF(Raw!U182="", "", Raw!U182)</f>
        <v xml:space="preserve">OTARA </v>
      </c>
      <c r="W182" s="9" t="str">
        <f>IF(Raw!V182="", "", RIGHT("0"&amp;Raw!V182, 4))</f>
        <v>2023</v>
      </c>
      <c r="X182" s="1" t="str">
        <f>IF(Raw!W182="", "", Raw!W182)</f>
        <v xml:space="preserve"> AUCKLAND</v>
      </c>
      <c r="Y182" s="9">
        <f>Raw!Y182</f>
        <v>32</v>
      </c>
      <c r="Z182" s="2">
        <f t="shared" ca="1" si="15"/>
        <v>33576</v>
      </c>
      <c r="AA182" s="1" t="str">
        <f>Raw!Z182</f>
        <v>NEW ZEALAND FULL LICENCE</v>
      </c>
      <c r="AB182" s="9">
        <f t="shared" si="16"/>
        <v>4</v>
      </c>
      <c r="AC182" s="1">
        <v>16</v>
      </c>
      <c r="AD182" s="1" t="str">
        <f>Raw!AA182</f>
        <v>MALE</v>
      </c>
      <c r="AE182" s="1" t="str">
        <f>Raw!AB182</f>
        <v>YES</v>
      </c>
      <c r="AF182" s="1">
        <f>IF(Raw!AE182="", 0, 1)</f>
        <v>0</v>
      </c>
      <c r="AG182" s="1" t="str">
        <f t="shared" si="17"/>
        <v>No</v>
      </c>
      <c r="AH182" s="1" t="str">
        <f t="shared" si="18"/>
        <v>No</v>
      </c>
      <c r="AI182" s="1" t="str">
        <f t="shared" si="19"/>
        <v>No</v>
      </c>
      <c r="AJ182" s="1" t="str">
        <f>IF(Raw!AE182="", "", Raw!AE182)</f>
        <v/>
      </c>
      <c r="AK182" s="2" t="str">
        <f t="shared" ca="1" si="20"/>
        <v/>
      </c>
      <c r="AL182" s="1" t="str">
        <f>IF(Raw!AF182="", "", Raw!AF182)</f>
        <v/>
      </c>
      <c r="AM182" s="1" t="s">
        <v>6350</v>
      </c>
      <c r="AN182" s="1" t="s">
        <v>6350</v>
      </c>
      <c r="AO182" s="1" t="s">
        <v>6349</v>
      </c>
      <c r="AP182" s="1">
        <f>Raw!AH182</f>
        <v>13825</v>
      </c>
      <c r="AQ182" s="1">
        <v>500</v>
      </c>
      <c r="AR182" s="1" t="s">
        <v>6350</v>
      </c>
      <c r="AS182" s="1" t="s">
        <v>6350</v>
      </c>
      <c r="AT182" s="1" t="s">
        <v>6350</v>
      </c>
    </row>
    <row r="183" spans="1:46" ht="12.75" x14ac:dyDescent="0.2">
      <c r="A183" s="1">
        <v>10182</v>
      </c>
      <c r="B183" s="1" t="s">
        <v>2</v>
      </c>
      <c r="C183" s="2">
        <f t="shared" ca="1" si="14"/>
        <v>45264</v>
      </c>
      <c r="D183" s="1" t="str">
        <f>IF(Raw!E183="", "", Raw!E183)</f>
        <v/>
      </c>
      <c r="E183" s="1">
        <f>IF(Raw!F183="", "", Raw!F183)</f>
        <v>1995</v>
      </c>
      <c r="F183" s="1" t="str">
        <f>Raw!G183</f>
        <v>Mazda</v>
      </c>
      <c r="G183" s="1" t="str">
        <f>Raw!H183</f>
        <v>MPV</v>
      </c>
      <c r="H183" s="1" t="str">
        <f>IF(Raw!I183="", "", Raw!I183)</f>
        <v/>
      </c>
      <c r="I183" s="1" t="str">
        <f>Raw!K183</f>
        <v>Wagon</v>
      </c>
      <c r="J183" s="1" t="str">
        <f>Raw!N183</f>
        <v>Aspirated</v>
      </c>
      <c r="K183" s="1">
        <f>IF(Raw!O183="","", Raw!O183)</f>
        <v>2496</v>
      </c>
      <c r="L183" s="1" t="str">
        <f>Raw!L183</f>
        <v>4 Sp Automatic</v>
      </c>
      <c r="M183" s="1" t="str">
        <f>Raw!M183</f>
        <v>Petrol</v>
      </c>
      <c r="N183" s="1" t="s">
        <v>6350</v>
      </c>
      <c r="O183" s="1" t="s">
        <v>6373</v>
      </c>
      <c r="P183" s="1" t="s">
        <v>6349</v>
      </c>
      <c r="Q183" s="1" t="s">
        <v>6350</v>
      </c>
      <c r="R183" s="8">
        <f>IF(Raw!Q183="", "", Raw!Q183)</f>
        <v>10</v>
      </c>
      <c r="S183" s="8">
        <f>IF(Raw!R183="", "", Raw!R183)</f>
        <v>109</v>
      </c>
      <c r="T183" s="1" t="str">
        <f>Raw!S183</f>
        <v>QUEEN</v>
      </c>
      <c r="U183" s="1" t="str">
        <f>IF(Raw!T183="", "", Raw!T183)</f>
        <v>STREET</v>
      </c>
      <c r="V183" s="1" t="str">
        <f>IF(Raw!U183="", "", Raw!U183)</f>
        <v xml:space="preserve">AUCKLAND </v>
      </c>
      <c r="W183" s="9" t="str">
        <f>IF(Raw!V183="", "", RIGHT("0"&amp;Raw!V183, 4))</f>
        <v/>
      </c>
      <c r="X183" s="1" t="str">
        <f>IF(Raw!W183="", "", Raw!W183)</f>
        <v xml:space="preserve"> AUCKLAND</v>
      </c>
      <c r="Y183" s="9">
        <f>Raw!Y183</f>
        <v>46</v>
      </c>
      <c r="Z183" s="2">
        <f t="shared" ca="1" si="15"/>
        <v>28463</v>
      </c>
      <c r="AA183" s="1" t="str">
        <f>Raw!Z183</f>
        <v>NEW ZEALAND FULL LICENCE</v>
      </c>
      <c r="AB183" s="9">
        <f t="shared" si="16"/>
        <v>4</v>
      </c>
      <c r="AC183" s="1">
        <v>16</v>
      </c>
      <c r="AD183" s="1" t="str">
        <f>Raw!AA183</f>
        <v>FEMALE</v>
      </c>
      <c r="AE183" s="1" t="str">
        <f>Raw!AB183</f>
        <v>YES</v>
      </c>
      <c r="AF183" s="1">
        <f>IF(Raw!AE183="", 0, 1)</f>
        <v>0</v>
      </c>
      <c r="AG183" s="1" t="str">
        <f t="shared" si="17"/>
        <v>No</v>
      </c>
      <c r="AH183" s="1" t="str">
        <f t="shared" si="18"/>
        <v>No</v>
      </c>
      <c r="AI183" s="1" t="str">
        <f t="shared" si="19"/>
        <v>No</v>
      </c>
      <c r="AJ183" s="1" t="str">
        <f>IF(Raw!AE183="", "", Raw!AE183)</f>
        <v/>
      </c>
      <c r="AK183" s="2" t="str">
        <f t="shared" ca="1" si="20"/>
        <v/>
      </c>
      <c r="AL183" s="1" t="str">
        <f>IF(Raw!AF183="", "", Raw!AF183)</f>
        <v/>
      </c>
      <c r="AM183" s="1" t="s">
        <v>6350</v>
      </c>
      <c r="AN183" s="1" t="s">
        <v>6350</v>
      </c>
      <c r="AO183" s="1" t="s">
        <v>6349</v>
      </c>
      <c r="AP183" s="1">
        <f>Raw!AH183</f>
        <v>1310</v>
      </c>
      <c r="AQ183" s="1">
        <v>500</v>
      </c>
      <c r="AR183" s="1" t="s">
        <v>6350</v>
      </c>
      <c r="AS183" s="1" t="s">
        <v>6350</v>
      </c>
      <c r="AT183" s="1" t="s">
        <v>6350</v>
      </c>
    </row>
    <row r="184" spans="1:46" ht="12.75" x14ac:dyDescent="0.2">
      <c r="A184" s="1">
        <v>10183</v>
      </c>
      <c r="B184" s="1" t="s">
        <v>2</v>
      </c>
      <c r="C184" s="2">
        <f t="shared" ca="1" si="14"/>
        <v>45264</v>
      </c>
      <c r="D184" s="1" t="str">
        <f>IF(Raw!E184="", "", Raw!E184)</f>
        <v/>
      </c>
      <c r="E184" s="1">
        <f>IF(Raw!F184="", "", Raw!F184)</f>
        <v>2014</v>
      </c>
      <c r="F184" s="1" t="str">
        <f>Raw!G184</f>
        <v>Toyota</v>
      </c>
      <c r="G184" s="1" t="str">
        <f>Raw!H184</f>
        <v>RAV4</v>
      </c>
      <c r="H184" s="1" t="str">
        <f>IF(Raw!I184="", "", Raw!I184)</f>
        <v>GX</v>
      </c>
      <c r="I184" s="1" t="str">
        <f>Raw!K184</f>
        <v>Wagon</v>
      </c>
      <c r="J184" s="1" t="str">
        <f>Raw!N184</f>
        <v>Aspirated</v>
      </c>
      <c r="K184" s="1">
        <f>IF(Raw!O184="","", Raw!O184)</f>
        <v>1987</v>
      </c>
      <c r="L184" s="1" t="str">
        <f>Raw!L184</f>
        <v>1 Sp Constantly Variable Transmission</v>
      </c>
      <c r="M184" s="1" t="str">
        <f>Raw!M184</f>
        <v>Petrol - Unleaded ULP</v>
      </c>
      <c r="N184" s="1" t="s">
        <v>6350</v>
      </c>
      <c r="O184" s="1" t="s">
        <v>6373</v>
      </c>
      <c r="P184" s="1" t="s">
        <v>6349</v>
      </c>
      <c r="Q184" s="1" t="s">
        <v>6350</v>
      </c>
      <c r="R184" s="8" t="str">
        <f>IF(Raw!Q184="", "", Raw!Q184)</f>
        <v/>
      </c>
      <c r="S184" s="8" t="str">
        <f>IF(Raw!R184="", "", Raw!R184)</f>
        <v>3A</v>
      </c>
      <c r="T184" s="1" t="str">
        <f>Raw!S184</f>
        <v>HIGHVIEW</v>
      </c>
      <c r="U184" s="1" t="str">
        <f>IF(Raw!T184="", "", Raw!T184)</f>
        <v>TERRACE</v>
      </c>
      <c r="V184" s="1" t="str">
        <f>IF(Raw!U184="", "", Raw!U184)</f>
        <v xml:space="preserve">QUEENSTOWN </v>
      </c>
      <c r="W184" s="9" t="str">
        <f>IF(Raw!V184="", "", RIGHT("0"&amp;Raw!V184, 4))</f>
        <v>9300</v>
      </c>
      <c r="X184" s="1" t="str">
        <f>IF(Raw!W184="", "", Raw!W184)</f>
        <v xml:space="preserve"> OTAGO</v>
      </c>
      <c r="Y184" s="9">
        <f>Raw!Y184</f>
        <v>40</v>
      </c>
      <c r="Z184" s="2">
        <f t="shared" ca="1" si="15"/>
        <v>30654</v>
      </c>
      <c r="AA184" s="1" t="str">
        <f>Raw!Z184</f>
        <v>INTERNATIONAL LICENCE</v>
      </c>
      <c r="AB184" s="9">
        <f t="shared" si="16"/>
        <v>4</v>
      </c>
      <c r="AC184" s="1">
        <v>16</v>
      </c>
      <c r="AD184" s="1" t="str">
        <f>Raw!AA184</f>
        <v>FEMALE</v>
      </c>
      <c r="AE184" s="1" t="str">
        <f>Raw!AB184</f>
        <v>NO</v>
      </c>
      <c r="AF184" s="1">
        <f>IF(Raw!AE184="", 0, 1)</f>
        <v>0</v>
      </c>
      <c r="AG184" s="1" t="str">
        <f t="shared" si="17"/>
        <v>No</v>
      </c>
      <c r="AH184" s="1" t="str">
        <f t="shared" si="18"/>
        <v>No</v>
      </c>
      <c r="AI184" s="1" t="str">
        <f t="shared" si="19"/>
        <v>No</v>
      </c>
      <c r="AJ184" s="1" t="str">
        <f>IF(Raw!AE184="", "", Raw!AE184)</f>
        <v/>
      </c>
      <c r="AK184" s="2" t="str">
        <f t="shared" ca="1" si="20"/>
        <v/>
      </c>
      <c r="AL184" s="1" t="str">
        <f>IF(Raw!AF184="", "", Raw!AF184)</f>
        <v/>
      </c>
      <c r="AM184" s="1" t="s">
        <v>6350</v>
      </c>
      <c r="AN184" s="1" t="s">
        <v>6350</v>
      </c>
      <c r="AO184" s="1" t="s">
        <v>6349</v>
      </c>
      <c r="AP184" s="1">
        <f>Raw!AH184</f>
        <v>23000</v>
      </c>
      <c r="AQ184" s="1">
        <v>500</v>
      </c>
      <c r="AR184" s="1" t="s">
        <v>6350</v>
      </c>
      <c r="AS184" s="1" t="s">
        <v>6350</v>
      </c>
      <c r="AT184" s="1" t="s">
        <v>6350</v>
      </c>
    </row>
    <row r="185" spans="1:46" ht="12.75" x14ac:dyDescent="0.2">
      <c r="A185" s="1">
        <v>10184</v>
      </c>
      <c r="B185" s="1" t="s">
        <v>2</v>
      </c>
      <c r="C185" s="2">
        <f t="shared" ca="1" si="14"/>
        <v>45264</v>
      </c>
      <c r="D185" s="1" t="str">
        <f>IF(Raw!E185="", "", Raw!E185)</f>
        <v/>
      </c>
      <c r="E185" s="1">
        <f>IF(Raw!F185="", "", Raw!F185)</f>
        <v>2011</v>
      </c>
      <c r="F185" s="1" t="str">
        <f>Raw!G185</f>
        <v>BMW</v>
      </c>
      <c r="G185" s="1" t="str">
        <f>Raw!H185</f>
        <v>116i</v>
      </c>
      <c r="H185" s="1" t="str">
        <f>IF(Raw!I185="", "", Raw!I185)</f>
        <v>Sport Line</v>
      </c>
      <c r="I185" s="1" t="str">
        <f>Raw!K185</f>
        <v>Hatchback</v>
      </c>
      <c r="J185" s="1" t="str">
        <f>Raw!N185</f>
        <v>Turbo Intercooled</v>
      </c>
      <c r="K185" s="1">
        <f>IF(Raw!O185="","", Raw!O185)</f>
        <v>1598</v>
      </c>
      <c r="L185" s="1" t="str">
        <f>Raw!L185</f>
        <v>8 Sp Sports Automatic</v>
      </c>
      <c r="M185" s="1" t="str">
        <f>Raw!M185</f>
        <v>Petrol - Unleaded ULP</v>
      </c>
      <c r="N185" s="1" t="s">
        <v>6350</v>
      </c>
      <c r="O185" s="1" t="s">
        <v>6373</v>
      </c>
      <c r="P185" s="1" t="s">
        <v>6349</v>
      </c>
      <c r="Q185" s="1" t="s">
        <v>6350</v>
      </c>
      <c r="R185" s="8" t="str">
        <f>IF(Raw!Q185="", "", Raw!Q185)</f>
        <v/>
      </c>
      <c r="S185" s="8">
        <f>IF(Raw!R185="", "", Raw!R185)</f>
        <v>107</v>
      </c>
      <c r="T185" s="1" t="str">
        <f>Raw!S185</f>
        <v>WELLINGTON</v>
      </c>
      <c r="U185" s="1" t="str">
        <f>IF(Raw!T185="", "", Raw!T185)</f>
        <v>ROAD</v>
      </c>
      <c r="V185" s="1" t="str">
        <f>IF(Raw!U185="", "", Raw!U185)</f>
        <v xml:space="preserve">WAINUIOMATA </v>
      </c>
      <c r="W185" s="9" t="str">
        <f>IF(Raw!V185="", "", RIGHT("0"&amp;Raw!V185, 4))</f>
        <v>5014</v>
      </c>
      <c r="X185" s="1" t="str">
        <f>IF(Raw!W185="", "", Raw!W185)</f>
        <v xml:space="preserve"> WELLINGTON</v>
      </c>
      <c r="Y185" s="9">
        <f>Raw!Y185</f>
        <v>34</v>
      </c>
      <c r="Z185" s="2">
        <f t="shared" ca="1" si="15"/>
        <v>32846</v>
      </c>
      <c r="AA185" s="1" t="str">
        <f>Raw!Z185</f>
        <v>NEW ZEALAND FULL LICENCE</v>
      </c>
      <c r="AB185" s="9">
        <f t="shared" si="16"/>
        <v>4</v>
      </c>
      <c r="AC185" s="1">
        <v>16</v>
      </c>
      <c r="AD185" s="1" t="str">
        <f>Raw!AA185</f>
        <v>MALE</v>
      </c>
      <c r="AE185" s="1" t="str">
        <f>Raw!AB185</f>
        <v>NO</v>
      </c>
      <c r="AF185" s="1">
        <f>IF(Raw!AE185="", 0, 1)</f>
        <v>0</v>
      </c>
      <c r="AG185" s="1" t="str">
        <f t="shared" si="17"/>
        <v>No</v>
      </c>
      <c r="AH185" s="1" t="str">
        <f t="shared" si="18"/>
        <v>No</v>
      </c>
      <c r="AI185" s="1" t="str">
        <f t="shared" si="19"/>
        <v>No</v>
      </c>
      <c r="AJ185" s="1" t="str">
        <f>IF(Raw!AE185="", "", Raw!AE185)</f>
        <v/>
      </c>
      <c r="AK185" s="2" t="str">
        <f t="shared" ca="1" si="20"/>
        <v/>
      </c>
      <c r="AL185" s="1" t="str">
        <f>IF(Raw!AF185="", "", Raw!AF185)</f>
        <v/>
      </c>
      <c r="AM185" s="1" t="s">
        <v>6350</v>
      </c>
      <c r="AN185" s="1" t="s">
        <v>6350</v>
      </c>
      <c r="AO185" s="1" t="s">
        <v>6349</v>
      </c>
      <c r="AP185" s="1">
        <f>Raw!AH185</f>
        <v>14700</v>
      </c>
      <c r="AQ185" s="1">
        <v>500</v>
      </c>
      <c r="AR185" s="1" t="s">
        <v>6350</v>
      </c>
      <c r="AS185" s="1" t="s">
        <v>6350</v>
      </c>
      <c r="AT185" s="1" t="s">
        <v>6350</v>
      </c>
    </row>
    <row r="186" spans="1:46" ht="12.75" x14ac:dyDescent="0.2">
      <c r="A186" s="1">
        <v>10185</v>
      </c>
      <c r="B186" s="1" t="s">
        <v>2</v>
      </c>
      <c r="C186" s="2">
        <f t="shared" ca="1" si="14"/>
        <v>45264</v>
      </c>
      <c r="D186" s="1" t="str">
        <f>IF(Raw!E186="", "", Raw!E186)</f>
        <v/>
      </c>
      <c r="E186" s="1">
        <f>IF(Raw!F186="", "", Raw!F186)</f>
        <v>2007</v>
      </c>
      <c r="F186" s="1" t="str">
        <f>Raw!G186</f>
        <v>Dodge</v>
      </c>
      <c r="G186" s="1" t="str">
        <f>Raw!H186</f>
        <v>Nitro</v>
      </c>
      <c r="H186" s="1" t="str">
        <f>IF(Raw!I186="", "", Raw!I186)</f>
        <v>SXT</v>
      </c>
      <c r="I186" s="1" t="str">
        <f>Raw!K186</f>
        <v>Wagon</v>
      </c>
      <c r="J186" s="1" t="str">
        <f>Raw!N186</f>
        <v>Turbo</v>
      </c>
      <c r="K186" s="1">
        <f>IF(Raw!O186="","", Raw!O186)</f>
        <v>2768</v>
      </c>
      <c r="L186" s="1" t="str">
        <f>Raw!L186</f>
        <v>5 Sp Automatic</v>
      </c>
      <c r="M186" s="1" t="str">
        <f>Raw!M186</f>
        <v>Diesel</v>
      </c>
      <c r="N186" s="1" t="s">
        <v>6350</v>
      </c>
      <c r="O186" s="1" t="s">
        <v>6373</v>
      </c>
      <c r="P186" s="1" t="s">
        <v>6349</v>
      </c>
      <c r="Q186" s="1" t="s">
        <v>6350</v>
      </c>
      <c r="R186" s="8" t="str">
        <f>IF(Raw!Q186="", "", Raw!Q186)</f>
        <v/>
      </c>
      <c r="S186" s="8">
        <f>IF(Raw!R186="", "", Raw!R186)</f>
        <v>31</v>
      </c>
      <c r="T186" s="1" t="str">
        <f>Raw!S186</f>
        <v>KAWARI</v>
      </c>
      <c r="U186" s="1" t="str">
        <f>IF(Raw!T186="", "", Raw!T186)</f>
        <v>DRIVE</v>
      </c>
      <c r="V186" s="1" t="str">
        <f>IF(Raw!U186="", "", Raw!U186)</f>
        <v xml:space="preserve">PEGASUS </v>
      </c>
      <c r="W186" s="9" t="str">
        <f>IF(Raw!V186="", "", RIGHT("0"&amp;Raw!V186, 4))</f>
        <v>7612</v>
      </c>
      <c r="X186" s="1" t="str">
        <f>IF(Raw!W186="", "", Raw!W186)</f>
        <v xml:space="preserve"> CANTERBURY</v>
      </c>
      <c r="Y186" s="9">
        <f>Raw!Y186</f>
        <v>38</v>
      </c>
      <c r="Z186" s="2">
        <f t="shared" ca="1" si="15"/>
        <v>31385</v>
      </c>
      <c r="AA186" s="1" t="str">
        <f>Raw!Z186</f>
        <v>NEW ZEALAND FULL LICENCE</v>
      </c>
      <c r="AB186" s="9">
        <f t="shared" si="16"/>
        <v>4</v>
      </c>
      <c r="AC186" s="1">
        <v>16</v>
      </c>
      <c r="AD186" s="1" t="str">
        <f>Raw!AA186</f>
        <v>MALE</v>
      </c>
      <c r="AE186" s="1" t="str">
        <f>Raw!AB186</f>
        <v>NO</v>
      </c>
      <c r="AF186" s="1">
        <f>IF(Raw!AE186="", 0, 1)</f>
        <v>0</v>
      </c>
      <c r="AG186" s="1" t="str">
        <f t="shared" si="17"/>
        <v>No</v>
      </c>
      <c r="AH186" s="1" t="str">
        <f t="shared" si="18"/>
        <v>No</v>
      </c>
      <c r="AI186" s="1" t="str">
        <f t="shared" si="19"/>
        <v>No</v>
      </c>
      <c r="AJ186" s="1" t="str">
        <f>IF(Raw!AE186="", "", Raw!AE186)</f>
        <v/>
      </c>
      <c r="AK186" s="2" t="str">
        <f t="shared" ca="1" si="20"/>
        <v/>
      </c>
      <c r="AL186" s="1" t="str">
        <f>IF(Raw!AF186="", "", Raw!AF186)</f>
        <v/>
      </c>
      <c r="AM186" s="1" t="s">
        <v>6350</v>
      </c>
      <c r="AN186" s="1" t="s">
        <v>6350</v>
      </c>
      <c r="AO186" s="1" t="s">
        <v>6349</v>
      </c>
      <c r="AP186" s="1">
        <f>Raw!AH186</f>
        <v>19575</v>
      </c>
      <c r="AQ186" s="1">
        <v>500</v>
      </c>
      <c r="AR186" s="1" t="s">
        <v>6350</v>
      </c>
      <c r="AS186" s="1" t="s">
        <v>6350</v>
      </c>
      <c r="AT186" s="1" t="s">
        <v>6350</v>
      </c>
    </row>
    <row r="187" spans="1:46" ht="12.75" x14ac:dyDescent="0.2">
      <c r="A187" s="1">
        <v>10186</v>
      </c>
      <c r="B187" s="1" t="s">
        <v>2</v>
      </c>
      <c r="C187" s="2">
        <f t="shared" ca="1" si="14"/>
        <v>45264</v>
      </c>
      <c r="D187" s="1" t="str">
        <f>IF(Raw!E187="", "", Raw!E187)</f>
        <v/>
      </c>
      <c r="E187" s="1">
        <f>IF(Raw!F187="", "", Raw!F187)</f>
        <v>2004</v>
      </c>
      <c r="F187" s="1" t="str">
        <f>Raw!G187</f>
        <v>Toyota</v>
      </c>
      <c r="G187" s="1" t="str">
        <f>Raw!H187</f>
        <v>Camry</v>
      </c>
      <c r="H187" s="1" t="str">
        <f>IF(Raw!I187="", "", Raw!I187)</f>
        <v>Sportivo</v>
      </c>
      <c r="I187" s="1" t="str">
        <f>Raw!K187</f>
        <v>Sedan</v>
      </c>
      <c r="J187" s="1" t="str">
        <f>Raw!N187</f>
        <v>Aspirated</v>
      </c>
      <c r="K187" s="1">
        <f>IF(Raw!O187="","", Raw!O187)</f>
        <v>2362</v>
      </c>
      <c r="L187" s="1" t="str">
        <f>Raw!L187</f>
        <v>4 Sp Automatic</v>
      </c>
      <c r="M187" s="1" t="str">
        <f>Raw!M187</f>
        <v>Petrol - Unleaded ULP</v>
      </c>
      <c r="N187" s="1" t="s">
        <v>6350</v>
      </c>
      <c r="O187" s="1" t="s">
        <v>6373</v>
      </c>
      <c r="P187" s="1" t="s">
        <v>6349</v>
      </c>
      <c r="Q187" s="1" t="s">
        <v>6350</v>
      </c>
      <c r="R187" s="8" t="str">
        <f>IF(Raw!Q187="", "", Raw!Q187)</f>
        <v/>
      </c>
      <c r="S187" s="8">
        <f>IF(Raw!R187="", "", Raw!R187)</f>
        <v>23</v>
      </c>
      <c r="T187" s="1" t="str">
        <f>Raw!S187</f>
        <v>GOODWIN</v>
      </c>
      <c r="U187" s="1" t="str">
        <f>IF(Raw!T187="", "", Raw!T187)</f>
        <v>STREET</v>
      </c>
      <c r="V187" s="1" t="str">
        <f>IF(Raw!U187="", "", Raw!U187)</f>
        <v xml:space="preserve">TIRAU </v>
      </c>
      <c r="W187" s="9" t="str">
        <f>IF(Raw!V187="", "", RIGHT("0"&amp;Raw!V187, 4))</f>
        <v>3410</v>
      </c>
      <c r="X187" s="1" t="str">
        <f>IF(Raw!W187="", "", Raw!W187)</f>
        <v xml:space="preserve"> WAIKATO</v>
      </c>
      <c r="Y187" s="9">
        <f>Raw!Y187</f>
        <v>49</v>
      </c>
      <c r="Z187" s="2">
        <f t="shared" ca="1" si="15"/>
        <v>27367</v>
      </c>
      <c r="AA187" s="1" t="str">
        <f>Raw!Z187</f>
        <v>NEW ZEALAND FULL LICENCE</v>
      </c>
      <c r="AB187" s="9">
        <f t="shared" si="16"/>
        <v>4</v>
      </c>
      <c r="AC187" s="1">
        <v>16</v>
      </c>
      <c r="AD187" s="1" t="str">
        <f>Raw!AA187</f>
        <v>MALE</v>
      </c>
      <c r="AE187" s="1" t="str">
        <f>Raw!AB187</f>
        <v>YES</v>
      </c>
      <c r="AF187" s="1">
        <f>IF(Raw!AE187="", 0, 1)</f>
        <v>1</v>
      </c>
      <c r="AG187" s="1" t="str">
        <f t="shared" si="17"/>
        <v>Yes</v>
      </c>
      <c r="AH187" s="1" t="str">
        <f t="shared" si="18"/>
        <v>Yes</v>
      </c>
      <c r="AI187" s="1" t="str">
        <f t="shared" si="19"/>
        <v>Yes</v>
      </c>
      <c r="AJ187" s="1">
        <f>IF(Raw!AE187="", "", Raw!AE187)</f>
        <v>16</v>
      </c>
      <c r="AK187" s="2">
        <f t="shared" ca="1" si="20"/>
        <v>44804</v>
      </c>
      <c r="AL187" s="1" t="str">
        <f>IF(Raw!AF187="", "", Raw!AF187)</f>
        <v>At fault - other vehicle involved</v>
      </c>
      <c r="AM187" s="1" t="s">
        <v>6350</v>
      </c>
      <c r="AN187" s="1" t="s">
        <v>6350</v>
      </c>
      <c r="AO187" s="1" t="s">
        <v>6349</v>
      </c>
      <c r="AP187" s="1">
        <f>Raw!AH187</f>
        <v>5500</v>
      </c>
      <c r="AQ187" s="1">
        <v>500</v>
      </c>
      <c r="AR187" s="1" t="s">
        <v>6350</v>
      </c>
      <c r="AS187" s="1" t="s">
        <v>6350</v>
      </c>
      <c r="AT187" s="1" t="s">
        <v>6350</v>
      </c>
    </row>
    <row r="188" spans="1:46" ht="12.75" x14ac:dyDescent="0.2">
      <c r="A188" s="1">
        <v>10187</v>
      </c>
      <c r="B188" s="1" t="s">
        <v>2</v>
      </c>
      <c r="C188" s="2">
        <f t="shared" ca="1" si="14"/>
        <v>45264</v>
      </c>
      <c r="D188" s="1" t="str">
        <f>IF(Raw!E188="", "", Raw!E188)</f>
        <v>kcg507</v>
      </c>
      <c r="E188" s="1">
        <f>IF(Raw!F188="", "", Raw!F188)</f>
        <v>2011</v>
      </c>
      <c r="F188" s="1" t="str">
        <f>Raw!G188</f>
        <v>Ford</v>
      </c>
      <c r="G188" s="1" t="str">
        <f>Raw!H188</f>
        <v>Escape</v>
      </c>
      <c r="H188" s="1" t="str">
        <f>IF(Raw!I188="", "", Raw!I188)</f>
        <v>XLT</v>
      </c>
      <c r="I188" s="1" t="str">
        <f>Raw!K188</f>
        <v>Wagon</v>
      </c>
      <c r="J188" s="1" t="str">
        <f>Raw!N188</f>
        <v>Aspirated</v>
      </c>
      <c r="K188" s="1">
        <f>IF(Raw!O188="","", Raw!O188)</f>
        <v>2260</v>
      </c>
      <c r="L188" s="1" t="str">
        <f>Raw!L188</f>
        <v>4 Sp Automatic</v>
      </c>
      <c r="M188" s="1" t="str">
        <f>Raw!M188</f>
        <v>Petrol - Unleaded ULP</v>
      </c>
      <c r="N188" s="1" t="s">
        <v>6350</v>
      </c>
      <c r="O188" s="1" t="s">
        <v>6373</v>
      </c>
      <c r="P188" s="1" t="s">
        <v>6349</v>
      </c>
      <c r="Q188" s="1" t="s">
        <v>6350</v>
      </c>
      <c r="R188" s="8" t="str">
        <f>IF(Raw!Q188="", "", Raw!Q188)</f>
        <v/>
      </c>
      <c r="S188" s="8">
        <f>IF(Raw!R188="", "", Raw!R188)</f>
        <v>173</v>
      </c>
      <c r="T188" s="1" t="str">
        <f>Raw!S188</f>
        <v>KOHINUI</v>
      </c>
      <c r="U188" s="1" t="str">
        <f>IF(Raw!T188="", "", Raw!T188)</f>
        <v>ROAD</v>
      </c>
      <c r="V188" s="1" t="str">
        <f>IF(Raw!U188="", "", Raw!U188)</f>
        <v xml:space="preserve">TAMATERAU </v>
      </c>
      <c r="W188" s="9" t="str">
        <f>IF(Raw!V188="", "", RIGHT("0"&amp;Raw!V188, 4))</f>
        <v/>
      </c>
      <c r="X188" s="1" t="str">
        <f>IF(Raw!W188="", "", Raw!W188)</f>
        <v xml:space="preserve"> NORTHLAND</v>
      </c>
      <c r="Y188" s="9">
        <f>Raw!Y188</f>
        <v>52</v>
      </c>
      <c r="Z188" s="2">
        <f t="shared" ca="1" si="15"/>
        <v>26271</v>
      </c>
      <c r="AA188" s="1" t="str">
        <f>Raw!Z188</f>
        <v>NEW ZEALAND FULL LICENCE</v>
      </c>
      <c r="AB188" s="9">
        <f t="shared" si="16"/>
        <v>4</v>
      </c>
      <c r="AC188" s="1">
        <v>16</v>
      </c>
      <c r="AD188" s="1" t="str">
        <f>Raw!AA188</f>
        <v>FEMALE</v>
      </c>
      <c r="AE188" s="1" t="str">
        <f>Raw!AB188</f>
        <v>NO</v>
      </c>
      <c r="AF188" s="1">
        <f>IF(Raw!AE188="", 0, 1)</f>
        <v>1</v>
      </c>
      <c r="AG188" s="1" t="str">
        <f t="shared" si="17"/>
        <v>Yes</v>
      </c>
      <c r="AH188" s="1" t="str">
        <f t="shared" si="18"/>
        <v>Yes</v>
      </c>
      <c r="AI188" s="1" t="str">
        <f t="shared" si="19"/>
        <v>Yes</v>
      </c>
      <c r="AJ188" s="1">
        <f>IF(Raw!AE188="", "", Raw!AE188)</f>
        <v>7</v>
      </c>
      <c r="AK188" s="2">
        <f t="shared" ca="1" si="20"/>
        <v>45077</v>
      </c>
      <c r="AL188" s="1" t="str">
        <f>IF(Raw!AF188="", "", Raw!AF188)</f>
        <v>Not at fault - other vehicle involved</v>
      </c>
      <c r="AM188" s="1" t="s">
        <v>6350</v>
      </c>
      <c r="AN188" s="1" t="s">
        <v>6350</v>
      </c>
      <c r="AO188" s="1" t="s">
        <v>6349</v>
      </c>
      <c r="AP188" s="1">
        <f>Raw!AH188</f>
        <v>16035</v>
      </c>
      <c r="AQ188" s="1">
        <v>500</v>
      </c>
      <c r="AR188" s="1" t="s">
        <v>6350</v>
      </c>
      <c r="AS188" s="1" t="s">
        <v>6350</v>
      </c>
      <c r="AT188" s="1" t="s">
        <v>6350</v>
      </c>
    </row>
    <row r="189" spans="1:46" ht="12.75" x14ac:dyDescent="0.2">
      <c r="A189" s="1">
        <v>10188</v>
      </c>
      <c r="B189" s="1" t="s">
        <v>2</v>
      </c>
      <c r="C189" s="2">
        <f t="shared" ca="1" si="14"/>
        <v>45264</v>
      </c>
      <c r="D189" s="1" t="str">
        <f>IF(Raw!E189="", "", Raw!E189)</f>
        <v/>
      </c>
      <c r="E189" s="1">
        <f>IF(Raw!F189="", "", Raw!F189)</f>
        <v>2001</v>
      </c>
      <c r="F189" s="1" t="str">
        <f>Raw!G189</f>
        <v>Toyota</v>
      </c>
      <c r="G189" s="1" t="str">
        <f>Raw!H189</f>
        <v>Corolla</v>
      </c>
      <c r="H189" s="1" t="str">
        <f>IF(Raw!I189="", "", Raw!I189)</f>
        <v>Runx</v>
      </c>
      <c r="I189" s="1" t="str">
        <f>Raw!K189</f>
        <v>Hatchback</v>
      </c>
      <c r="J189" s="1" t="str">
        <f>Raw!N189</f>
        <v>Aspirated</v>
      </c>
      <c r="K189" s="1">
        <f>IF(Raw!O189="","", Raw!O189)</f>
        <v>1498</v>
      </c>
      <c r="L189" s="1" t="str">
        <f>Raw!L189</f>
        <v>4 Sp Automatic</v>
      </c>
      <c r="M189" s="1" t="str">
        <f>Raw!M189</f>
        <v>Petrol - Unleaded ULP</v>
      </c>
      <c r="N189" s="1" t="s">
        <v>6350</v>
      </c>
      <c r="O189" s="1" t="s">
        <v>6373</v>
      </c>
      <c r="P189" s="1" t="s">
        <v>6349</v>
      </c>
      <c r="Q189" s="1" t="s">
        <v>6350</v>
      </c>
      <c r="R189" s="8" t="str">
        <f>IF(Raw!Q189="", "", Raw!Q189)</f>
        <v/>
      </c>
      <c r="S189" s="8">
        <f>IF(Raw!R189="", "", Raw!R189)</f>
        <v>78</v>
      </c>
      <c r="T189" s="1" t="str">
        <f>Raw!S189</f>
        <v>RUAWAI</v>
      </c>
      <c r="U189" s="1" t="str">
        <f>IF(Raw!T189="", "", Raw!T189)</f>
        <v>ROAD</v>
      </c>
      <c r="V189" s="1" t="str">
        <f>IF(Raw!U189="", "", Raw!U189)</f>
        <v xml:space="preserve">MT WELLINGTON </v>
      </c>
      <c r="W189" s="9" t="str">
        <f>IF(Raw!V189="", "", RIGHT("0"&amp;Raw!V189, 4))</f>
        <v/>
      </c>
      <c r="X189" s="1" t="str">
        <f>IF(Raw!W189="", "", Raw!W189)</f>
        <v xml:space="preserve"> AUCKLAND</v>
      </c>
      <c r="Y189" s="9">
        <f>Raw!Y189</f>
        <v>47</v>
      </c>
      <c r="Z189" s="2">
        <f t="shared" ca="1" si="15"/>
        <v>28098</v>
      </c>
      <c r="AA189" s="1" t="str">
        <f>Raw!Z189</f>
        <v>NEW ZEALAND FULL LICENCE</v>
      </c>
      <c r="AB189" s="9">
        <f t="shared" si="16"/>
        <v>4</v>
      </c>
      <c r="AC189" s="1">
        <v>16</v>
      </c>
      <c r="AD189" s="1" t="str">
        <f>Raw!AA189</f>
        <v>MALE</v>
      </c>
      <c r="AE189" s="1" t="str">
        <f>Raw!AB189</f>
        <v>NO</v>
      </c>
      <c r="AF189" s="1">
        <f>IF(Raw!AE189="", 0, 1)</f>
        <v>0</v>
      </c>
      <c r="AG189" s="1" t="str">
        <f t="shared" si="17"/>
        <v>No</v>
      </c>
      <c r="AH189" s="1" t="str">
        <f t="shared" si="18"/>
        <v>No</v>
      </c>
      <c r="AI189" s="1" t="str">
        <f t="shared" si="19"/>
        <v>No</v>
      </c>
      <c r="AJ189" s="1" t="str">
        <f>IF(Raw!AE189="", "", Raw!AE189)</f>
        <v/>
      </c>
      <c r="AK189" s="2" t="str">
        <f t="shared" ca="1" si="20"/>
        <v/>
      </c>
      <c r="AL189" s="1" t="str">
        <f>IF(Raw!AF189="", "", Raw!AF189)</f>
        <v/>
      </c>
      <c r="AM189" s="1" t="s">
        <v>6350</v>
      </c>
      <c r="AN189" s="1" t="s">
        <v>6350</v>
      </c>
      <c r="AO189" s="1" t="s">
        <v>6349</v>
      </c>
      <c r="AP189" s="1">
        <f>Raw!AH189</f>
        <v>4685</v>
      </c>
      <c r="AQ189" s="1">
        <v>500</v>
      </c>
      <c r="AR189" s="1" t="s">
        <v>6350</v>
      </c>
      <c r="AS189" s="1" t="s">
        <v>6350</v>
      </c>
      <c r="AT189" s="1" t="s">
        <v>6350</v>
      </c>
    </row>
    <row r="190" spans="1:46" ht="12.75" x14ac:dyDescent="0.2">
      <c r="A190" s="1">
        <v>10189</v>
      </c>
      <c r="B190" s="1" t="s">
        <v>2</v>
      </c>
      <c r="C190" s="2">
        <f t="shared" ca="1" si="14"/>
        <v>45264</v>
      </c>
      <c r="D190" s="1" t="str">
        <f>IF(Raw!E190="", "", Raw!E190)</f>
        <v>DBS109</v>
      </c>
      <c r="E190" s="1">
        <f>IF(Raw!F190="", "", Raw!F190)</f>
        <v>2004</v>
      </c>
      <c r="F190" s="1" t="str">
        <f>Raw!G190</f>
        <v>Nissan</v>
      </c>
      <c r="G190" s="1" t="str">
        <f>Raw!H190</f>
        <v>Tiida</v>
      </c>
      <c r="H190" s="1" t="str">
        <f>IF(Raw!I190="", "", Raw!I190)</f>
        <v/>
      </c>
      <c r="I190" s="1" t="str">
        <f>Raw!K190</f>
        <v>Hatchback</v>
      </c>
      <c r="J190" s="1" t="str">
        <f>Raw!N190</f>
        <v>Aspirated</v>
      </c>
      <c r="K190" s="1">
        <f>IF(Raw!O190="","", Raw!O190)</f>
        <v>1498</v>
      </c>
      <c r="L190" s="1" t="str">
        <f>Raw!L190</f>
        <v>4 Sp Automatic</v>
      </c>
      <c r="M190" s="1" t="str">
        <f>Raw!M190</f>
        <v>Petrol - Unleaded ULP</v>
      </c>
      <c r="N190" s="1" t="s">
        <v>6350</v>
      </c>
      <c r="O190" s="1" t="s">
        <v>6373</v>
      </c>
      <c r="P190" s="1" t="s">
        <v>6349</v>
      </c>
      <c r="Q190" s="1" t="s">
        <v>6350</v>
      </c>
      <c r="R190" s="8" t="str">
        <f>IF(Raw!Q190="", "", Raw!Q190)</f>
        <v/>
      </c>
      <c r="S190" s="8">
        <f>IF(Raw!R190="", "", Raw!R190)</f>
        <v>29</v>
      </c>
      <c r="T190" s="1" t="str">
        <f>Raw!S190</f>
        <v>GREENAWAY</v>
      </c>
      <c r="U190" s="1" t="str">
        <f>IF(Raw!T190="", "", Raw!T190)</f>
        <v>ROAD</v>
      </c>
      <c r="V190" s="1" t="str">
        <f>IF(Raw!U190="", "", Raw!U190)</f>
        <v xml:space="preserve">WAIKANAE </v>
      </c>
      <c r="W190" s="9" t="str">
        <f>IF(Raw!V190="", "", RIGHT("0"&amp;Raw!V190, 4))</f>
        <v/>
      </c>
      <c r="X190" s="1" t="str">
        <f>IF(Raw!W190="", "", Raw!W190)</f>
        <v xml:space="preserve"> WELLINGTON</v>
      </c>
      <c r="Y190" s="9">
        <f>Raw!Y190</f>
        <v>69</v>
      </c>
      <c r="Z190" s="2">
        <f t="shared" ca="1" si="15"/>
        <v>20062</v>
      </c>
      <c r="AA190" s="1" t="str">
        <f>Raw!Z190</f>
        <v>NEW ZEALAND FULL LICENCE</v>
      </c>
      <c r="AB190" s="9">
        <f t="shared" si="16"/>
        <v>4</v>
      </c>
      <c r="AC190" s="1">
        <v>16</v>
      </c>
      <c r="AD190" s="1" t="str">
        <f>Raw!AA190</f>
        <v>FEMALE</v>
      </c>
      <c r="AE190" s="1" t="str">
        <f>Raw!AB190</f>
        <v>NO</v>
      </c>
      <c r="AF190" s="1">
        <f>IF(Raw!AE190="", 0, 1)</f>
        <v>1</v>
      </c>
      <c r="AG190" s="1" t="str">
        <f t="shared" si="17"/>
        <v>Yes</v>
      </c>
      <c r="AH190" s="1" t="str">
        <f t="shared" si="18"/>
        <v>Yes</v>
      </c>
      <c r="AI190" s="1" t="str">
        <f t="shared" si="19"/>
        <v>Yes</v>
      </c>
      <c r="AJ190" s="1">
        <f>IF(Raw!AE190="", "", Raw!AE190)</f>
        <v>8</v>
      </c>
      <c r="AK190" s="2">
        <f t="shared" ca="1" si="20"/>
        <v>45046</v>
      </c>
      <c r="AL190" s="1" t="str">
        <f>IF(Raw!AF190="", "", Raw!AF190)</f>
        <v>At fault - other vehicle involved</v>
      </c>
      <c r="AM190" s="1" t="s">
        <v>6350</v>
      </c>
      <c r="AN190" s="1" t="s">
        <v>6350</v>
      </c>
      <c r="AO190" s="1" t="s">
        <v>6349</v>
      </c>
      <c r="AP190" s="1">
        <f>Raw!AH190</f>
        <v>4450</v>
      </c>
      <c r="AQ190" s="1">
        <v>500</v>
      </c>
      <c r="AR190" s="1" t="s">
        <v>6350</v>
      </c>
      <c r="AS190" s="1" t="s">
        <v>6350</v>
      </c>
      <c r="AT190" s="1" t="s">
        <v>6350</v>
      </c>
    </row>
    <row r="191" spans="1:46" ht="12.75" x14ac:dyDescent="0.2">
      <c r="A191" s="1">
        <v>10190</v>
      </c>
      <c r="B191" s="1" t="s">
        <v>2</v>
      </c>
      <c r="C191" s="2">
        <f t="shared" ca="1" si="14"/>
        <v>45264</v>
      </c>
      <c r="D191" s="1" t="str">
        <f>IF(Raw!E191="", "", Raw!E191)</f>
        <v/>
      </c>
      <c r="E191" s="1">
        <f>IF(Raw!F191="", "", Raw!F191)</f>
        <v>1999</v>
      </c>
      <c r="F191" s="1" t="str">
        <f>Raw!G191</f>
        <v>Mitsubishi</v>
      </c>
      <c r="G191" s="1" t="str">
        <f>Raw!H191</f>
        <v>RVR</v>
      </c>
      <c r="H191" s="1" t="str">
        <f>IF(Raw!I191="", "", Raw!I191)</f>
        <v>Exceed</v>
      </c>
      <c r="I191" s="1" t="str">
        <f>Raw!K191</f>
        <v>Wagon</v>
      </c>
      <c r="J191" s="1" t="str">
        <f>Raw!N191</f>
        <v>Aspirated</v>
      </c>
      <c r="K191" s="1">
        <f>IF(Raw!O191="","", Raw!O191)</f>
        <v>1834</v>
      </c>
      <c r="L191" s="1" t="str">
        <f>Raw!L191</f>
        <v>4 Sp Automatic</v>
      </c>
      <c r="M191" s="1" t="str">
        <f>Raw!M191</f>
        <v>Petrol - Unleaded ULP</v>
      </c>
      <c r="N191" s="1" t="s">
        <v>6350</v>
      </c>
      <c r="O191" s="1" t="s">
        <v>6373</v>
      </c>
      <c r="P191" s="1" t="s">
        <v>6349</v>
      </c>
      <c r="Q191" s="1" t="s">
        <v>6350</v>
      </c>
      <c r="R191" s="8" t="str">
        <f>IF(Raw!Q191="", "", Raw!Q191)</f>
        <v/>
      </c>
      <c r="S191" s="8" t="str">
        <f>IF(Raw!R191="", "", Raw!R191)</f>
        <v>6B</v>
      </c>
      <c r="T191" s="1" t="str">
        <f>Raw!S191</f>
        <v>GUTHREY</v>
      </c>
      <c r="U191" s="1" t="str">
        <f>IF(Raw!T191="", "", Raw!T191)</f>
        <v>PLACE</v>
      </c>
      <c r="V191" s="1" t="str">
        <f>IF(Raw!U191="", "", Raw!U191)</f>
        <v xml:space="preserve">OTARA </v>
      </c>
      <c r="W191" s="9" t="str">
        <f>IF(Raw!V191="", "", RIGHT("0"&amp;Raw!V191, 4))</f>
        <v>2023</v>
      </c>
      <c r="X191" s="1" t="str">
        <f>IF(Raw!W191="", "", Raw!W191)</f>
        <v xml:space="preserve"> AUCKLAND</v>
      </c>
      <c r="Y191" s="9">
        <f>Raw!Y191</f>
        <v>37</v>
      </c>
      <c r="Z191" s="2">
        <f t="shared" ca="1" si="15"/>
        <v>31750</v>
      </c>
      <c r="AA191" s="1" t="str">
        <f>Raw!Z191</f>
        <v>LEARNERS LICENCE</v>
      </c>
      <c r="AB191" s="9">
        <f t="shared" si="16"/>
        <v>4</v>
      </c>
      <c r="AC191" s="1">
        <v>16</v>
      </c>
      <c r="AD191" s="1" t="str">
        <f>Raw!AA191</f>
        <v>MALE</v>
      </c>
      <c r="AE191" s="1" t="str">
        <f>Raw!AB191</f>
        <v>YES</v>
      </c>
      <c r="AF191" s="1">
        <f>IF(Raw!AE191="", 0, 1)</f>
        <v>0</v>
      </c>
      <c r="AG191" s="1" t="str">
        <f t="shared" si="17"/>
        <v>No</v>
      </c>
      <c r="AH191" s="1" t="str">
        <f t="shared" si="18"/>
        <v>No</v>
      </c>
      <c r="AI191" s="1" t="str">
        <f t="shared" si="19"/>
        <v>No</v>
      </c>
      <c r="AJ191" s="1" t="str">
        <f>IF(Raw!AE191="", "", Raw!AE191)</f>
        <v/>
      </c>
      <c r="AK191" s="2" t="str">
        <f t="shared" ca="1" si="20"/>
        <v/>
      </c>
      <c r="AL191" s="1" t="str">
        <f>IF(Raw!AF191="", "", Raw!AF191)</f>
        <v/>
      </c>
      <c r="AM191" s="1" t="s">
        <v>6350</v>
      </c>
      <c r="AN191" s="1" t="s">
        <v>6350</v>
      </c>
      <c r="AO191" s="1" t="s">
        <v>6349</v>
      </c>
      <c r="AP191" s="1">
        <f>Raw!AH191</f>
        <v>2870</v>
      </c>
      <c r="AQ191" s="1">
        <v>500</v>
      </c>
      <c r="AR191" s="1" t="s">
        <v>6350</v>
      </c>
      <c r="AS191" s="1" t="s">
        <v>6350</v>
      </c>
      <c r="AT191" s="1" t="s">
        <v>6350</v>
      </c>
    </row>
    <row r="192" spans="1:46" ht="12.75" x14ac:dyDescent="0.2">
      <c r="A192" s="1">
        <v>10191</v>
      </c>
      <c r="B192" s="1" t="s">
        <v>2</v>
      </c>
      <c r="C192" s="2">
        <f t="shared" ca="1" si="14"/>
        <v>45264</v>
      </c>
      <c r="D192" s="1" t="str">
        <f>IF(Raw!E192="", "", Raw!E192)</f>
        <v/>
      </c>
      <c r="E192" s="1">
        <f>IF(Raw!F192="", "", Raw!F192)</f>
        <v>1995</v>
      </c>
      <c r="F192" s="1" t="str">
        <f>Raw!G192</f>
        <v>Rover</v>
      </c>
      <c r="G192" s="1">
        <f>Raw!H192</f>
        <v>827</v>
      </c>
      <c r="H192" s="1" t="str">
        <f>IF(Raw!I192="", "", Raw!I192)</f>
        <v>Sterling</v>
      </c>
      <c r="I192" s="1" t="str">
        <f>Raw!K192</f>
        <v>Sedan</v>
      </c>
      <c r="J192" s="1" t="str">
        <f>Raw!N192</f>
        <v>Aspirated</v>
      </c>
      <c r="K192" s="1">
        <f>IF(Raw!O192="","", Raw!O192)</f>
        <v>2675</v>
      </c>
      <c r="L192" s="1" t="str">
        <f>Raw!L192</f>
        <v>4 Sp Automatic</v>
      </c>
      <c r="M192" s="1" t="str">
        <f>Raw!M192</f>
        <v>Petrol</v>
      </c>
      <c r="N192" s="1" t="s">
        <v>6350</v>
      </c>
      <c r="O192" s="1" t="s">
        <v>6373</v>
      </c>
      <c r="P192" s="1" t="s">
        <v>6349</v>
      </c>
      <c r="Q192" s="1" t="s">
        <v>6350</v>
      </c>
      <c r="R192" s="8" t="str">
        <f>IF(Raw!Q192="", "", Raw!Q192)</f>
        <v/>
      </c>
      <c r="S192" s="8">
        <f>IF(Raw!R192="", "", Raw!R192)</f>
        <v>42</v>
      </c>
      <c r="T192" s="1" t="str">
        <f>Raw!S192</f>
        <v>JANE</v>
      </c>
      <c r="U192" s="1" t="str">
        <f>IF(Raw!T192="", "", Raw!T192)</f>
        <v>STREET</v>
      </c>
      <c r="V192" s="1" t="str">
        <f>IF(Raw!U192="", "", Raw!U192)</f>
        <v xml:space="preserve">TINWALD </v>
      </c>
      <c r="W192" s="9" t="str">
        <f>IF(Raw!V192="", "", RIGHT("0"&amp;Raw!V192, 4))</f>
        <v/>
      </c>
      <c r="X192" s="1" t="str">
        <f>IF(Raw!W192="", "", Raw!W192)</f>
        <v xml:space="preserve"> CANTERBURY</v>
      </c>
      <c r="Y192" s="9">
        <f>Raw!Y192</f>
        <v>41</v>
      </c>
      <c r="Z192" s="2">
        <f t="shared" ca="1" si="15"/>
        <v>30289</v>
      </c>
      <c r="AA192" s="1" t="str">
        <f>Raw!Z192</f>
        <v>NEW ZEALAND FULL LICENCE</v>
      </c>
      <c r="AB192" s="9">
        <f t="shared" si="16"/>
        <v>4</v>
      </c>
      <c r="AC192" s="1">
        <v>16</v>
      </c>
      <c r="AD192" s="1" t="str">
        <f>Raw!AA192</f>
        <v>FEMALE</v>
      </c>
      <c r="AE192" s="1" t="str">
        <f>Raw!AB192</f>
        <v>NO</v>
      </c>
      <c r="AF192" s="1">
        <f>IF(Raw!AE192="", 0, 1)</f>
        <v>0</v>
      </c>
      <c r="AG192" s="1" t="str">
        <f t="shared" si="17"/>
        <v>No</v>
      </c>
      <c r="AH192" s="1" t="str">
        <f t="shared" si="18"/>
        <v>No</v>
      </c>
      <c r="AI192" s="1" t="str">
        <f t="shared" si="19"/>
        <v>No</v>
      </c>
      <c r="AJ192" s="1" t="str">
        <f>IF(Raw!AE192="", "", Raw!AE192)</f>
        <v/>
      </c>
      <c r="AK192" s="2" t="str">
        <f t="shared" ca="1" si="20"/>
        <v/>
      </c>
      <c r="AL192" s="1" t="str">
        <f>IF(Raw!AF192="", "", Raw!AF192)</f>
        <v/>
      </c>
      <c r="AM192" s="1" t="s">
        <v>6350</v>
      </c>
      <c r="AN192" s="1" t="s">
        <v>6350</v>
      </c>
      <c r="AO192" s="1" t="s">
        <v>6349</v>
      </c>
      <c r="AP192" s="1">
        <f>Raw!AH192</f>
        <v>1300</v>
      </c>
      <c r="AQ192" s="1">
        <v>500</v>
      </c>
      <c r="AR192" s="1" t="s">
        <v>6350</v>
      </c>
      <c r="AS192" s="1" t="s">
        <v>6350</v>
      </c>
      <c r="AT192" s="1" t="s">
        <v>6350</v>
      </c>
    </row>
    <row r="193" spans="1:46" ht="12.75" x14ac:dyDescent="0.2">
      <c r="A193" s="1">
        <v>10192</v>
      </c>
      <c r="B193" s="1" t="s">
        <v>2</v>
      </c>
      <c r="C193" s="2">
        <f t="shared" ca="1" si="14"/>
        <v>45264</v>
      </c>
      <c r="D193" s="1" t="str">
        <f>IF(Raw!E193="", "", Raw!E193)</f>
        <v/>
      </c>
      <c r="E193" s="1">
        <f>IF(Raw!F193="", "", Raw!F193)</f>
        <v>1993</v>
      </c>
      <c r="F193" s="1" t="str">
        <f>Raw!G193</f>
        <v>Nissan</v>
      </c>
      <c r="G193" s="1" t="str">
        <f>Raw!H193</f>
        <v>Vanette</v>
      </c>
      <c r="H193" s="1" t="str">
        <f>IF(Raw!I193="", "", Raw!I193)</f>
        <v/>
      </c>
      <c r="I193" s="1" t="str">
        <f>Raw!K193</f>
        <v>Van</v>
      </c>
      <c r="J193" s="1" t="str">
        <f>Raw!N193</f>
        <v>Aspirated</v>
      </c>
      <c r="K193" s="1">
        <f>IF(Raw!O193="","", Raw!O193)</f>
        <v>1487</v>
      </c>
      <c r="L193" s="1" t="str">
        <f>Raw!L193</f>
        <v>5 Sp Manual</v>
      </c>
      <c r="M193" s="1" t="str">
        <f>Raw!M193</f>
        <v>Petrol</v>
      </c>
      <c r="N193" s="1" t="s">
        <v>6350</v>
      </c>
      <c r="O193" s="1" t="s">
        <v>6373</v>
      </c>
      <c r="P193" s="1" t="s">
        <v>6349</v>
      </c>
      <c r="Q193" s="1" t="s">
        <v>6350</v>
      </c>
      <c r="R193" s="8" t="str">
        <f>IF(Raw!Q193="", "", Raw!Q193)</f>
        <v/>
      </c>
      <c r="S193" s="8">
        <f>IF(Raw!R193="", "", Raw!R193)</f>
        <v>32</v>
      </c>
      <c r="T193" s="1" t="str">
        <f>Raw!S193</f>
        <v>ALMA</v>
      </c>
      <c r="U193" s="1" t="str">
        <f>IF(Raw!T193="", "", Raw!T193)</f>
        <v>STREET</v>
      </c>
      <c r="V193" s="1" t="str">
        <f>IF(Raw!U193="", "", Raw!U193)</f>
        <v xml:space="preserve">WYNDHAM </v>
      </c>
      <c r="W193" s="9" t="str">
        <f>IF(Raw!V193="", "", RIGHT("0"&amp;Raw!V193, 4))</f>
        <v>9831</v>
      </c>
      <c r="X193" s="1" t="str">
        <f>IF(Raw!W193="", "", Raw!W193)</f>
        <v xml:space="preserve"> SOUTHLAND</v>
      </c>
      <c r="Y193" s="9">
        <f>Raw!Y193</f>
        <v>45</v>
      </c>
      <c r="Z193" s="2">
        <f t="shared" ca="1" si="15"/>
        <v>28828</v>
      </c>
      <c r="AA193" s="1" t="str">
        <f>Raw!Z193</f>
        <v>NEW ZEALAND FULL LICENCE</v>
      </c>
      <c r="AB193" s="9">
        <f t="shared" si="16"/>
        <v>4</v>
      </c>
      <c r="AC193" s="1">
        <v>16</v>
      </c>
      <c r="AD193" s="1" t="str">
        <f>Raw!AA193</f>
        <v>MALE</v>
      </c>
      <c r="AE193" s="1" t="str">
        <f>Raw!AB193</f>
        <v>NO</v>
      </c>
      <c r="AF193" s="1">
        <f>IF(Raw!AE193="", 0, 1)</f>
        <v>0</v>
      </c>
      <c r="AG193" s="1" t="str">
        <f t="shared" si="17"/>
        <v>No</v>
      </c>
      <c r="AH193" s="1" t="str">
        <f t="shared" si="18"/>
        <v>No</v>
      </c>
      <c r="AI193" s="1" t="str">
        <f t="shared" si="19"/>
        <v>No</v>
      </c>
      <c r="AJ193" s="1" t="str">
        <f>IF(Raw!AE193="", "", Raw!AE193)</f>
        <v/>
      </c>
      <c r="AK193" s="2" t="str">
        <f t="shared" ca="1" si="20"/>
        <v/>
      </c>
      <c r="AL193" s="1" t="str">
        <f>IF(Raw!AF193="", "", Raw!AF193)</f>
        <v/>
      </c>
      <c r="AM193" s="1" t="s">
        <v>6350</v>
      </c>
      <c r="AN193" s="1" t="s">
        <v>6350</v>
      </c>
      <c r="AO193" s="1" t="s">
        <v>6349</v>
      </c>
      <c r="AP193" s="1">
        <f>Raw!AH193</f>
        <v>1460</v>
      </c>
      <c r="AQ193" s="1">
        <v>500</v>
      </c>
      <c r="AR193" s="1" t="s">
        <v>6350</v>
      </c>
      <c r="AS193" s="1" t="s">
        <v>6350</v>
      </c>
      <c r="AT193" s="1" t="s">
        <v>6350</v>
      </c>
    </row>
    <row r="194" spans="1:46" ht="12.75" x14ac:dyDescent="0.2">
      <c r="A194" s="1">
        <v>10193</v>
      </c>
      <c r="B194" s="1" t="s">
        <v>2</v>
      </c>
      <c r="C194" s="2">
        <f t="shared" ca="1" si="14"/>
        <v>45264</v>
      </c>
      <c r="D194" s="1" t="str">
        <f>IF(Raw!E194="", "", Raw!E194)</f>
        <v/>
      </c>
      <c r="E194" s="1">
        <f>IF(Raw!F194="", "", Raw!F194)</f>
        <v>2007</v>
      </c>
      <c r="F194" s="1" t="str">
        <f>Raw!G194</f>
        <v>Mazda</v>
      </c>
      <c r="G194" s="1" t="str">
        <f>Raw!H194</f>
        <v>Axela</v>
      </c>
      <c r="H194" s="1" t="str">
        <f>IF(Raw!I194="", "", Raw!I194)</f>
        <v>15C</v>
      </c>
      <c r="I194" s="1" t="str">
        <f>Raw!K194</f>
        <v>Sedan</v>
      </c>
      <c r="J194" s="1" t="str">
        <f>Raw!N194</f>
        <v>Aspirated</v>
      </c>
      <c r="K194" s="1">
        <f>IF(Raw!O194="","", Raw!O194)</f>
        <v>1498</v>
      </c>
      <c r="L194" s="1" t="str">
        <f>Raw!L194</f>
        <v>4 Sp Automatic</v>
      </c>
      <c r="M194" s="1" t="str">
        <f>Raw!M194</f>
        <v>Petrol</v>
      </c>
      <c r="N194" s="1" t="s">
        <v>6350</v>
      </c>
      <c r="O194" s="1" t="s">
        <v>6373</v>
      </c>
      <c r="P194" s="1" t="s">
        <v>6349</v>
      </c>
      <c r="Q194" s="1" t="s">
        <v>6350</v>
      </c>
      <c r="R194" s="8">
        <f>IF(Raw!Q194="", "", Raw!Q194)</f>
        <v>2</v>
      </c>
      <c r="S194" s="8">
        <f>IF(Raw!R194="", "", Raw!R194)</f>
        <v>105</v>
      </c>
      <c r="T194" s="1" t="str">
        <f>Raw!S194</f>
        <v>TUI</v>
      </c>
      <c r="U194" s="1" t="str">
        <f>IF(Raw!T194="", "", Raw!T194)</f>
        <v>ROAD</v>
      </c>
      <c r="V194" s="1" t="str">
        <f>IF(Raw!U194="", "", Raw!U194)</f>
        <v xml:space="preserve">PAPATOETOE </v>
      </c>
      <c r="W194" s="9" t="str">
        <f>IF(Raw!V194="", "", RIGHT("0"&amp;Raw!V194, 4))</f>
        <v/>
      </c>
      <c r="X194" s="1" t="str">
        <f>IF(Raw!W194="", "", Raw!W194)</f>
        <v xml:space="preserve"> AUCKLAND</v>
      </c>
      <c r="Y194" s="9">
        <f>Raw!Y194</f>
        <v>23</v>
      </c>
      <c r="Z194" s="2">
        <f t="shared" ca="1" si="15"/>
        <v>36864</v>
      </c>
      <c r="AA194" s="1" t="str">
        <f>Raw!Z194</f>
        <v>NEW ZEALAND FULL LICENCE</v>
      </c>
      <c r="AB194" s="9">
        <f t="shared" si="16"/>
        <v>4</v>
      </c>
      <c r="AC194" s="1">
        <v>16</v>
      </c>
      <c r="AD194" s="1" t="str">
        <f>Raw!AA194</f>
        <v>MALE</v>
      </c>
      <c r="AE194" s="1" t="str">
        <f>Raw!AB194</f>
        <v>YES</v>
      </c>
      <c r="AF194" s="1">
        <f>IF(Raw!AE194="", 0, 1)</f>
        <v>0</v>
      </c>
      <c r="AG194" s="1" t="str">
        <f t="shared" si="17"/>
        <v>No</v>
      </c>
      <c r="AH194" s="1" t="str">
        <f t="shared" si="18"/>
        <v>No</v>
      </c>
      <c r="AI194" s="1" t="str">
        <f t="shared" si="19"/>
        <v>No</v>
      </c>
      <c r="AJ194" s="1" t="str">
        <f>IF(Raw!AE194="", "", Raw!AE194)</f>
        <v/>
      </c>
      <c r="AK194" s="2" t="str">
        <f t="shared" ca="1" si="20"/>
        <v/>
      </c>
      <c r="AL194" s="1" t="str">
        <f>IF(Raw!AF194="", "", Raw!AF194)</f>
        <v/>
      </c>
      <c r="AM194" s="1" t="s">
        <v>6350</v>
      </c>
      <c r="AN194" s="1" t="s">
        <v>6350</v>
      </c>
      <c r="AO194" s="1" t="s">
        <v>6349</v>
      </c>
      <c r="AP194" s="1">
        <f>Raw!AH194</f>
        <v>8975</v>
      </c>
      <c r="AQ194" s="1">
        <v>500</v>
      </c>
      <c r="AR194" s="1" t="s">
        <v>6350</v>
      </c>
      <c r="AS194" s="1" t="s">
        <v>6350</v>
      </c>
      <c r="AT194" s="1" t="s">
        <v>6350</v>
      </c>
    </row>
    <row r="195" spans="1:46" ht="12.75" x14ac:dyDescent="0.2">
      <c r="A195" s="1">
        <v>10194</v>
      </c>
      <c r="B195" s="1" t="s">
        <v>2</v>
      </c>
      <c r="C195" s="2">
        <f t="shared" ref="C195:C258" ca="1" si="21">TODAY()</f>
        <v>45264</v>
      </c>
      <c r="D195" s="1" t="str">
        <f>IF(Raw!E195="", "", Raw!E195)</f>
        <v>jdm761</v>
      </c>
      <c r="E195" s="1">
        <f>IF(Raw!F195="", "", Raw!F195)</f>
        <v>2011</v>
      </c>
      <c r="F195" s="1" t="str">
        <f>Raw!G195</f>
        <v>Kia</v>
      </c>
      <c r="G195" s="1" t="str">
        <f>Raw!H195</f>
        <v>Carnival</v>
      </c>
      <c r="H195" s="1" t="str">
        <f>IF(Raw!I195="", "", Raw!I195)</f>
        <v>LTD</v>
      </c>
      <c r="I195" s="1" t="str">
        <f>Raw!K195</f>
        <v>Wagon</v>
      </c>
      <c r="J195" s="1" t="str">
        <f>Raw!N195</f>
        <v>Aspirated</v>
      </c>
      <c r="K195" s="1">
        <f>IF(Raw!O195="","", Raw!O195)</f>
        <v>3470</v>
      </c>
      <c r="L195" s="1" t="str">
        <f>Raw!L195</f>
        <v>6 Sp Sports Automatic</v>
      </c>
      <c r="M195" s="1" t="str">
        <f>Raw!M195</f>
        <v>Petrol</v>
      </c>
      <c r="N195" s="1" t="s">
        <v>6350</v>
      </c>
      <c r="O195" s="1" t="s">
        <v>6373</v>
      </c>
      <c r="P195" s="1" t="s">
        <v>6349</v>
      </c>
      <c r="Q195" s="1" t="s">
        <v>6350</v>
      </c>
      <c r="R195" s="8" t="str">
        <f>IF(Raw!Q195="", "", Raw!Q195)</f>
        <v/>
      </c>
      <c r="S195" s="8">
        <f>IF(Raw!R195="", "", Raw!R195)</f>
        <v>209</v>
      </c>
      <c r="T195" s="1" t="str">
        <f>Raw!S195</f>
        <v>TUTAKI</v>
      </c>
      <c r="U195" s="1" t="str">
        <f>IF(Raw!T195="", "", Raw!T195)</f>
        <v>ROAD</v>
      </c>
      <c r="V195" s="1" t="str">
        <f>IF(Raw!U195="", "", Raw!U195)</f>
        <v xml:space="preserve">BUNNYTHORPE </v>
      </c>
      <c r="W195" s="9" t="str">
        <f>IF(Raw!V195="", "", RIGHT("0"&amp;Raw!V195, 4))</f>
        <v/>
      </c>
      <c r="X195" s="1" t="str">
        <f>IF(Raw!W195="", "", Raw!W195)</f>
        <v>MANAWATU-WANGANUi</v>
      </c>
      <c r="Y195" s="9">
        <f>Raw!Y195</f>
        <v>37</v>
      </c>
      <c r="Z195" s="2">
        <f t="shared" ref="Z195:Z258" ca="1" si="22">DATE( YEAR( TODAY())-Y195, MONTH( TODAY()), DAY( TODAY()))</f>
        <v>31750</v>
      </c>
      <c r="AA195" s="1" t="str">
        <f>Raw!Z195</f>
        <v>NEW ZEALAND FULL LICENCE</v>
      </c>
      <c r="AB195" s="9">
        <f t="shared" ref="AB195:AB258" si="23">IF( MAX(1, Y195-AC195)&gt;=4, 4, MAX(1, Y195-AC195))</f>
        <v>4</v>
      </c>
      <c r="AC195" s="1">
        <v>16</v>
      </c>
      <c r="AD195" s="1" t="str">
        <f>Raw!AA195</f>
        <v>FEMALE</v>
      </c>
      <c r="AE195" s="1" t="str">
        <f>Raw!AB195</f>
        <v>NO</v>
      </c>
      <c r="AF195" s="1">
        <f>IF(Raw!AE195="", 0, 1)</f>
        <v>0</v>
      </c>
      <c r="AG195" s="1" t="str">
        <f t="shared" ref="AG195:AG258" si="24">IF(AND( AJ195&lt;&gt;"", AJ195&lt;=2*12), "Yes", "No")</f>
        <v>No</v>
      </c>
      <c r="AH195" s="1" t="str">
        <f t="shared" ref="AH195:AH258" si="25">IF(AND( AJ195&lt;&gt;"", AJ195&lt;=3*12), "Yes", "No")</f>
        <v>No</v>
      </c>
      <c r="AI195" s="1" t="str">
        <f t="shared" ref="AI195:AI258" si="26">IF(AND( AJ195&lt;&gt;"", AJ195&lt;5*12), "Yes", "No")</f>
        <v>No</v>
      </c>
      <c r="AJ195" s="1" t="str">
        <f>IF(Raw!AE195="", "", Raw!AE195)</f>
        <v/>
      </c>
      <c r="AK195" s="2" t="str">
        <f t="shared" ref="AK195:AK258" ca="1" si="27">IF(AJ195="", "", EOMONTH( TODAY(), -AJ195))</f>
        <v/>
      </c>
      <c r="AL195" s="1" t="str">
        <f>IF(Raw!AF195="", "", Raw!AF195)</f>
        <v/>
      </c>
      <c r="AM195" s="1" t="s">
        <v>6350</v>
      </c>
      <c r="AN195" s="1" t="s">
        <v>6350</v>
      </c>
      <c r="AO195" s="1" t="s">
        <v>6349</v>
      </c>
      <c r="AP195" s="1">
        <f>Raw!AH195</f>
        <v>19695</v>
      </c>
      <c r="AQ195" s="1">
        <v>500</v>
      </c>
      <c r="AR195" s="1" t="s">
        <v>6350</v>
      </c>
      <c r="AS195" s="1" t="s">
        <v>6350</v>
      </c>
      <c r="AT195" s="1" t="s">
        <v>6350</v>
      </c>
    </row>
    <row r="196" spans="1:46" ht="12.75" x14ac:dyDescent="0.2">
      <c r="A196" s="1">
        <v>10195</v>
      </c>
      <c r="B196" s="1" t="s">
        <v>2</v>
      </c>
      <c r="C196" s="2">
        <f t="shared" ca="1" si="21"/>
        <v>45264</v>
      </c>
      <c r="D196" s="1" t="str">
        <f>IF(Raw!E196="", "", Raw!E196)</f>
        <v>HmN121</v>
      </c>
      <c r="E196" s="1">
        <f>IF(Raw!F196="", "", Raw!F196)</f>
        <v>2004</v>
      </c>
      <c r="F196" s="1" t="str">
        <f>Raw!G196</f>
        <v>Nissan</v>
      </c>
      <c r="G196" s="1" t="str">
        <f>Raw!H196</f>
        <v>Serena</v>
      </c>
      <c r="H196" s="1" t="str">
        <f>IF(Raw!I196="", "", Raw!I196)</f>
        <v/>
      </c>
      <c r="I196" s="1" t="str">
        <f>Raw!K196</f>
        <v>Wagon</v>
      </c>
      <c r="J196" s="1" t="str">
        <f>Raw!N196</f>
        <v>Aspirated</v>
      </c>
      <c r="K196" s="1">
        <f>IF(Raw!O196="","", Raw!O196)</f>
        <v>1998</v>
      </c>
      <c r="L196" s="1" t="str">
        <f>Raw!L196</f>
        <v>4 Sp Automatic</v>
      </c>
      <c r="M196" s="1" t="str">
        <f>Raw!M196</f>
        <v>Petrol</v>
      </c>
      <c r="N196" s="1" t="s">
        <v>6350</v>
      </c>
      <c r="O196" s="1" t="s">
        <v>6373</v>
      </c>
      <c r="P196" s="1" t="s">
        <v>6349</v>
      </c>
      <c r="Q196" s="1" t="s">
        <v>6350</v>
      </c>
      <c r="R196" s="8" t="str">
        <f>IF(Raw!Q196="", "", Raw!Q196)</f>
        <v/>
      </c>
      <c r="S196" s="8">
        <f>IF(Raw!R196="", "", Raw!R196)</f>
        <v>18</v>
      </c>
      <c r="T196" s="1" t="str">
        <f>Raw!S196</f>
        <v>STEWART</v>
      </c>
      <c r="U196" s="1" t="str">
        <f>IF(Raw!T196="", "", Raw!T196)</f>
        <v>DRIVE</v>
      </c>
      <c r="V196" s="1" t="str">
        <f>IF(Raw!U196="", "", Raw!U196)</f>
        <v xml:space="preserve">NEWLANDS </v>
      </c>
      <c r="W196" s="9" t="str">
        <f>IF(Raw!V196="", "", RIGHT("0"&amp;Raw!V196, 4))</f>
        <v>6037</v>
      </c>
      <c r="X196" s="1" t="str">
        <f>IF(Raw!W196="", "", Raw!W196)</f>
        <v xml:space="preserve"> WELLINGTON</v>
      </c>
      <c r="Y196" s="9">
        <f>Raw!Y196</f>
        <v>31</v>
      </c>
      <c r="Z196" s="2">
        <f t="shared" ca="1" si="22"/>
        <v>33942</v>
      </c>
      <c r="AA196" s="1" t="str">
        <f>Raw!Z196</f>
        <v>NEW ZEALAND FULL LICENCE</v>
      </c>
      <c r="AB196" s="9">
        <f t="shared" si="23"/>
        <v>4</v>
      </c>
      <c r="AC196" s="1">
        <v>16</v>
      </c>
      <c r="AD196" s="1" t="str">
        <f>Raw!AA196</f>
        <v>MALE</v>
      </c>
      <c r="AE196" s="1" t="str">
        <f>Raw!AB196</f>
        <v>NO</v>
      </c>
      <c r="AF196" s="1">
        <f>IF(Raw!AE196="", 0, 1)</f>
        <v>0</v>
      </c>
      <c r="AG196" s="1" t="str">
        <f t="shared" si="24"/>
        <v>No</v>
      </c>
      <c r="AH196" s="1" t="str">
        <f t="shared" si="25"/>
        <v>No</v>
      </c>
      <c r="AI196" s="1" t="str">
        <f t="shared" si="26"/>
        <v>No</v>
      </c>
      <c r="AJ196" s="1" t="str">
        <f>IF(Raw!AE196="", "", Raw!AE196)</f>
        <v/>
      </c>
      <c r="AK196" s="2" t="str">
        <f t="shared" ca="1" si="27"/>
        <v/>
      </c>
      <c r="AL196" s="1" t="str">
        <f>IF(Raw!AF196="", "", Raw!AF196)</f>
        <v/>
      </c>
      <c r="AM196" s="1" t="s">
        <v>6350</v>
      </c>
      <c r="AN196" s="1" t="s">
        <v>6350</v>
      </c>
      <c r="AO196" s="1" t="s">
        <v>6349</v>
      </c>
      <c r="AP196" s="1">
        <f>Raw!AH196</f>
        <v>4850</v>
      </c>
      <c r="AQ196" s="1">
        <v>500</v>
      </c>
      <c r="AR196" s="1" t="s">
        <v>6350</v>
      </c>
      <c r="AS196" s="1" t="s">
        <v>6350</v>
      </c>
      <c r="AT196" s="1" t="s">
        <v>6350</v>
      </c>
    </row>
    <row r="197" spans="1:46" ht="12.75" x14ac:dyDescent="0.2">
      <c r="A197" s="1">
        <v>10196</v>
      </c>
      <c r="B197" s="1" t="s">
        <v>2</v>
      </c>
      <c r="C197" s="2">
        <f t="shared" ca="1" si="21"/>
        <v>45264</v>
      </c>
      <c r="D197" s="1" t="str">
        <f>IF(Raw!E197="", "", Raw!E197)</f>
        <v/>
      </c>
      <c r="E197" s="1">
        <f>IF(Raw!F197="", "", Raw!F197)</f>
        <v>2017</v>
      </c>
      <c r="F197" s="1" t="str">
        <f>Raw!G197</f>
        <v>Audi</v>
      </c>
      <c r="G197" s="1" t="str">
        <f>Raw!H197</f>
        <v>A5</v>
      </c>
      <c r="H197" s="1" t="str">
        <f>IF(Raw!I197="", "", Raw!I197)</f>
        <v>TFSI</v>
      </c>
      <c r="I197" s="1" t="str">
        <f>Raw!K197</f>
        <v>Hatchback</v>
      </c>
      <c r="J197" s="1" t="str">
        <f>Raw!N197</f>
        <v>Turbo Intercooled</v>
      </c>
      <c r="K197" s="1">
        <f>IF(Raw!O197="","", Raw!O197)</f>
        <v>1984</v>
      </c>
      <c r="L197" s="1" t="str">
        <f>Raw!L197</f>
        <v>7 SP Seq. Manual Auto-Dual Clutch</v>
      </c>
      <c r="M197" s="1" t="str">
        <f>Raw!M197</f>
        <v>Petrol - Premium ULP</v>
      </c>
      <c r="N197" s="1" t="s">
        <v>6350</v>
      </c>
      <c r="O197" s="1" t="s">
        <v>6373</v>
      </c>
      <c r="P197" s="1" t="s">
        <v>6349</v>
      </c>
      <c r="Q197" s="1" t="s">
        <v>6350</v>
      </c>
      <c r="R197" s="8" t="str">
        <f>IF(Raw!Q197="", "", Raw!Q197)</f>
        <v/>
      </c>
      <c r="S197" s="8">
        <f>IF(Raw!R197="", "", Raw!R197)</f>
        <v>8</v>
      </c>
      <c r="T197" s="1" t="str">
        <f>Raw!S197</f>
        <v>MANAWA</v>
      </c>
      <c r="U197" s="1" t="str">
        <f>IF(Raw!T197="", "", Raw!T197)</f>
        <v>ROAD</v>
      </c>
      <c r="V197" s="1" t="str">
        <f>IF(Raw!U197="", "", Raw!U197)</f>
        <v xml:space="preserve">REMUERA </v>
      </c>
      <c r="W197" s="9" t="str">
        <f>IF(Raw!V197="", "", RIGHT("0"&amp;Raw!V197, 4))</f>
        <v>1050</v>
      </c>
      <c r="X197" s="1" t="str">
        <f>IF(Raw!W197="", "", Raw!W197)</f>
        <v xml:space="preserve"> AUCKLAND</v>
      </c>
      <c r="Y197" s="9">
        <f>Raw!Y197</f>
        <v>47</v>
      </c>
      <c r="Z197" s="2">
        <f t="shared" ca="1" si="22"/>
        <v>28098</v>
      </c>
      <c r="AA197" s="1" t="str">
        <f>Raw!Z197</f>
        <v>NEW ZEALAND FULL LICENCE</v>
      </c>
      <c r="AB197" s="9">
        <f t="shared" si="23"/>
        <v>4</v>
      </c>
      <c r="AC197" s="1">
        <v>16</v>
      </c>
      <c r="AD197" s="1" t="str">
        <f>Raw!AA197</f>
        <v>FEMALE</v>
      </c>
      <c r="AE197" s="1" t="str">
        <f>Raw!AB197</f>
        <v>YES</v>
      </c>
      <c r="AF197" s="1">
        <f>IF(Raw!AE197="", 0, 1)</f>
        <v>0</v>
      </c>
      <c r="AG197" s="1" t="str">
        <f t="shared" si="24"/>
        <v>No</v>
      </c>
      <c r="AH197" s="1" t="str">
        <f t="shared" si="25"/>
        <v>No</v>
      </c>
      <c r="AI197" s="1" t="str">
        <f t="shared" si="26"/>
        <v>No</v>
      </c>
      <c r="AJ197" s="1" t="str">
        <f>IF(Raw!AE197="", "", Raw!AE197)</f>
        <v/>
      </c>
      <c r="AK197" s="2" t="str">
        <f t="shared" ca="1" si="27"/>
        <v/>
      </c>
      <c r="AL197" s="1" t="str">
        <f>IF(Raw!AF197="", "", Raw!AF197)</f>
        <v/>
      </c>
      <c r="AM197" s="1" t="s">
        <v>6350</v>
      </c>
      <c r="AN197" s="1" t="s">
        <v>6350</v>
      </c>
      <c r="AO197" s="1" t="s">
        <v>6349</v>
      </c>
      <c r="AP197" s="1">
        <f>Raw!AH197</f>
        <v>98400</v>
      </c>
      <c r="AQ197" s="1">
        <v>500</v>
      </c>
      <c r="AR197" s="1" t="s">
        <v>6350</v>
      </c>
      <c r="AS197" s="1" t="s">
        <v>6350</v>
      </c>
      <c r="AT197" s="1" t="s">
        <v>6350</v>
      </c>
    </row>
    <row r="198" spans="1:46" ht="12.75" x14ac:dyDescent="0.2">
      <c r="A198" s="1">
        <v>10197</v>
      </c>
      <c r="B198" s="1" t="s">
        <v>2</v>
      </c>
      <c r="C198" s="2">
        <f t="shared" ca="1" si="21"/>
        <v>45264</v>
      </c>
      <c r="D198" s="1" t="str">
        <f>IF(Raw!E198="", "", Raw!E198)</f>
        <v>clp263</v>
      </c>
      <c r="E198" s="1">
        <f>IF(Raw!F198="", "", Raw!F198)</f>
        <v>1996</v>
      </c>
      <c r="F198" s="1" t="str">
        <f>Raw!G198</f>
        <v>Honda</v>
      </c>
      <c r="G198" s="1" t="str">
        <f>Raw!H198</f>
        <v>CRV</v>
      </c>
      <c r="H198" s="1" t="str">
        <f>IF(Raw!I198="", "", Raw!I198)</f>
        <v/>
      </c>
      <c r="I198" s="1" t="str">
        <f>Raw!K198</f>
        <v>Wagon</v>
      </c>
      <c r="J198" s="1" t="str">
        <f>Raw!N198</f>
        <v>Aspirated</v>
      </c>
      <c r="K198" s="1">
        <f>IF(Raw!O198="","", Raw!O198)</f>
        <v>1955</v>
      </c>
      <c r="L198" s="1" t="str">
        <f>Raw!L198</f>
        <v>4 Sp Automatic</v>
      </c>
      <c r="M198" s="1" t="str">
        <f>Raw!M198</f>
        <v>Petrol</v>
      </c>
      <c r="N198" s="1" t="s">
        <v>6350</v>
      </c>
      <c r="O198" s="1" t="s">
        <v>6373</v>
      </c>
      <c r="P198" s="1" t="s">
        <v>6349</v>
      </c>
      <c r="Q198" s="1" t="s">
        <v>6350</v>
      </c>
      <c r="R198" s="8" t="str">
        <f>IF(Raw!Q198="", "", Raw!Q198)</f>
        <v/>
      </c>
      <c r="S198" s="8">
        <f>IF(Raw!R198="", "", Raw!R198)</f>
        <v>4</v>
      </c>
      <c r="T198" s="1" t="str">
        <f>Raw!S198</f>
        <v>JESSIE</v>
      </c>
      <c r="U198" s="1" t="str">
        <f>IF(Raw!T198="", "", Raw!T198)</f>
        <v>STREET</v>
      </c>
      <c r="V198" s="1" t="str">
        <f>IF(Raw!U198="", "", Raw!U198)</f>
        <v xml:space="preserve">MANGAWHAI HEADS </v>
      </c>
      <c r="W198" s="9" t="str">
        <f>IF(Raw!V198="", "", RIGHT("0"&amp;Raw!V198, 4))</f>
        <v>0505</v>
      </c>
      <c r="X198" s="1" t="str">
        <f>IF(Raw!W198="", "", Raw!W198)</f>
        <v xml:space="preserve"> NORTHLAND</v>
      </c>
      <c r="Y198" s="9">
        <f>Raw!Y198</f>
        <v>66</v>
      </c>
      <c r="Z198" s="2">
        <f t="shared" ca="1" si="22"/>
        <v>21158</v>
      </c>
      <c r="AA198" s="1" t="str">
        <f>Raw!Z198</f>
        <v>NEW ZEALAND FULL LICENCE</v>
      </c>
      <c r="AB198" s="9">
        <f t="shared" si="23"/>
        <v>4</v>
      </c>
      <c r="AC198" s="1">
        <v>16</v>
      </c>
      <c r="AD198" s="1" t="str">
        <f>Raw!AA198</f>
        <v>FEMALE</v>
      </c>
      <c r="AE198" s="1" t="str">
        <f>Raw!AB198</f>
        <v>NO</v>
      </c>
      <c r="AF198" s="1">
        <f>IF(Raw!AE198="", 0, 1)</f>
        <v>1</v>
      </c>
      <c r="AG198" s="1" t="str">
        <f t="shared" si="24"/>
        <v>Yes</v>
      </c>
      <c r="AH198" s="1" t="str">
        <f t="shared" si="25"/>
        <v>Yes</v>
      </c>
      <c r="AI198" s="1" t="str">
        <f t="shared" si="26"/>
        <v>Yes</v>
      </c>
      <c r="AJ198" s="1">
        <f>IF(Raw!AE198="", "", Raw!AE198)</f>
        <v>21</v>
      </c>
      <c r="AK198" s="2">
        <f t="shared" ca="1" si="27"/>
        <v>44651</v>
      </c>
      <c r="AL198" s="1" t="str">
        <f>IF(Raw!AF198="", "", Raw!AF198)</f>
        <v>Not at fault - no other vehicle involved</v>
      </c>
      <c r="AM198" s="1" t="s">
        <v>6350</v>
      </c>
      <c r="AN198" s="1" t="s">
        <v>6350</v>
      </c>
      <c r="AO198" s="1" t="s">
        <v>6349</v>
      </c>
      <c r="AP198" s="1">
        <f>Raw!AH198</f>
        <v>3480</v>
      </c>
      <c r="AQ198" s="1">
        <v>500</v>
      </c>
      <c r="AR198" s="1" t="s">
        <v>6350</v>
      </c>
      <c r="AS198" s="1" t="s">
        <v>6350</v>
      </c>
      <c r="AT198" s="1" t="s">
        <v>6350</v>
      </c>
    </row>
    <row r="199" spans="1:46" ht="12.75" x14ac:dyDescent="0.2">
      <c r="A199" s="1">
        <v>10198</v>
      </c>
      <c r="B199" s="1" t="s">
        <v>2</v>
      </c>
      <c r="C199" s="2">
        <f t="shared" ca="1" si="21"/>
        <v>45264</v>
      </c>
      <c r="D199" s="1" t="str">
        <f>IF(Raw!E199="", "", Raw!E199)</f>
        <v/>
      </c>
      <c r="E199" s="1">
        <f>IF(Raw!F199="", "", Raw!F199)</f>
        <v>2007</v>
      </c>
      <c r="F199" s="1" t="str">
        <f>Raw!G199</f>
        <v>Toyota</v>
      </c>
      <c r="G199" s="1" t="str">
        <f>Raw!H199</f>
        <v>Allion</v>
      </c>
      <c r="H199" s="1" t="str">
        <f>IF(Raw!I199="", "", Raw!I199)</f>
        <v/>
      </c>
      <c r="I199" s="1" t="str">
        <f>Raw!K199</f>
        <v>Sedan</v>
      </c>
      <c r="J199" s="1" t="str">
        <f>Raw!N199</f>
        <v>Aspirated</v>
      </c>
      <c r="K199" s="1">
        <f>IF(Raw!O199="","", Raw!O199)</f>
        <v>1797</v>
      </c>
      <c r="L199" s="1" t="str">
        <f>Raw!L199</f>
        <v>1 Sp Constantly Variable Transmission</v>
      </c>
      <c r="M199" s="1" t="str">
        <f>Raw!M199</f>
        <v>Petrol - Unleaded ULP</v>
      </c>
      <c r="N199" s="1" t="s">
        <v>6350</v>
      </c>
      <c r="O199" s="1" t="s">
        <v>6373</v>
      </c>
      <c r="P199" s="1" t="s">
        <v>6349</v>
      </c>
      <c r="Q199" s="1" t="s">
        <v>6350</v>
      </c>
      <c r="R199" s="8" t="str">
        <f>IF(Raw!Q199="", "", Raw!Q199)</f>
        <v/>
      </c>
      <c r="S199" s="8">
        <f>IF(Raw!R199="", "", Raw!R199)</f>
        <v>40</v>
      </c>
      <c r="T199" s="1" t="str">
        <f>Raw!S199</f>
        <v>SEAVIEW</v>
      </c>
      <c r="U199" s="1" t="str">
        <f>IF(Raw!T199="", "", Raw!T199)</f>
        <v>ROAD</v>
      </c>
      <c r="V199" s="1" t="str">
        <f>IF(Raw!U199="", "", Raw!U199)</f>
        <v xml:space="preserve">GLENFIELD </v>
      </c>
      <c r="W199" s="9" t="str">
        <f>IF(Raw!V199="", "", RIGHT("0"&amp;Raw!V199, 4))</f>
        <v/>
      </c>
      <c r="X199" s="1" t="str">
        <f>IF(Raw!W199="", "", Raw!W199)</f>
        <v xml:space="preserve"> AUCKLAND</v>
      </c>
      <c r="Y199" s="9">
        <f>Raw!Y199</f>
        <v>71</v>
      </c>
      <c r="Z199" s="2">
        <f t="shared" ca="1" si="22"/>
        <v>19332</v>
      </c>
      <c r="AA199" s="1" t="str">
        <f>Raw!Z199</f>
        <v>NEW ZEALAND FULL LICENCE</v>
      </c>
      <c r="AB199" s="9">
        <f t="shared" si="23"/>
        <v>4</v>
      </c>
      <c r="AC199" s="1">
        <v>16</v>
      </c>
      <c r="AD199" s="1" t="str">
        <f>Raw!AA199</f>
        <v>MALE</v>
      </c>
      <c r="AE199" s="1" t="str">
        <f>Raw!AB199</f>
        <v>NO</v>
      </c>
      <c r="AF199" s="1">
        <f>IF(Raw!AE199="", 0, 1)</f>
        <v>0</v>
      </c>
      <c r="AG199" s="1" t="str">
        <f t="shared" si="24"/>
        <v>No</v>
      </c>
      <c r="AH199" s="1" t="str">
        <f t="shared" si="25"/>
        <v>No</v>
      </c>
      <c r="AI199" s="1" t="str">
        <f t="shared" si="26"/>
        <v>No</v>
      </c>
      <c r="AJ199" s="1" t="str">
        <f>IF(Raw!AE199="", "", Raw!AE199)</f>
        <v/>
      </c>
      <c r="AK199" s="2" t="str">
        <f t="shared" ca="1" si="27"/>
        <v/>
      </c>
      <c r="AL199" s="1" t="str">
        <f>IF(Raw!AF199="", "", Raw!AF199)</f>
        <v/>
      </c>
      <c r="AM199" s="1" t="s">
        <v>6350</v>
      </c>
      <c r="AN199" s="1" t="s">
        <v>6350</v>
      </c>
      <c r="AO199" s="1" t="s">
        <v>6349</v>
      </c>
      <c r="AP199" s="1">
        <f>Raw!AH199</f>
        <v>9125</v>
      </c>
      <c r="AQ199" s="1">
        <v>500</v>
      </c>
      <c r="AR199" s="1" t="s">
        <v>6350</v>
      </c>
      <c r="AS199" s="1" t="s">
        <v>6350</v>
      </c>
      <c r="AT199" s="1" t="s">
        <v>6350</v>
      </c>
    </row>
    <row r="200" spans="1:46" ht="12.75" x14ac:dyDescent="0.2">
      <c r="A200" s="1">
        <v>10199</v>
      </c>
      <c r="B200" s="1" t="s">
        <v>2</v>
      </c>
      <c r="C200" s="2">
        <f t="shared" ca="1" si="21"/>
        <v>45264</v>
      </c>
      <c r="D200" s="1" t="str">
        <f>IF(Raw!E200="", "", Raw!E200)</f>
        <v>gnm352</v>
      </c>
      <c r="E200" s="1">
        <f>IF(Raw!F200="", "", Raw!F200)</f>
        <v>2004</v>
      </c>
      <c r="F200" s="1" t="str">
        <f>Raw!G200</f>
        <v>Honda</v>
      </c>
      <c r="G200" s="1" t="str">
        <f>Raw!H200</f>
        <v>CRV</v>
      </c>
      <c r="H200" s="1" t="str">
        <f>IF(Raw!I200="", "", Raw!I200)</f>
        <v>Executive</v>
      </c>
      <c r="I200" s="1" t="str">
        <f>Raw!K200</f>
        <v>Wagon</v>
      </c>
      <c r="J200" s="1" t="str">
        <f>Raw!N200</f>
        <v>Aspirated</v>
      </c>
      <c r="K200" s="1">
        <f>IF(Raw!O200="","", Raw!O200)</f>
        <v>1998</v>
      </c>
      <c r="L200" s="1" t="str">
        <f>Raw!L200</f>
        <v>4 Sp Automatic</v>
      </c>
      <c r="M200" s="1" t="str">
        <f>Raw!M200</f>
        <v>Petrol</v>
      </c>
      <c r="N200" s="1" t="s">
        <v>6350</v>
      </c>
      <c r="O200" s="1" t="s">
        <v>6373</v>
      </c>
      <c r="P200" s="1" t="s">
        <v>6349</v>
      </c>
      <c r="Q200" s="1" t="s">
        <v>6350</v>
      </c>
      <c r="R200" s="8" t="str">
        <f>IF(Raw!Q200="", "", Raw!Q200)</f>
        <v/>
      </c>
      <c r="S200" s="8">
        <f>IF(Raw!R200="", "", Raw!R200)</f>
        <v>11</v>
      </c>
      <c r="T200" s="1" t="str">
        <f>Raw!S200</f>
        <v>HARRIS</v>
      </c>
      <c r="U200" s="1" t="str">
        <f>IF(Raw!T200="", "", Raw!T200)</f>
        <v>CRESCENT</v>
      </c>
      <c r="V200" s="1" t="str">
        <f>IF(Raw!U200="", "", Raw!U200)</f>
        <v xml:space="preserve">PAPANUI </v>
      </c>
      <c r="W200" s="9" t="str">
        <f>IF(Raw!V200="", "", RIGHT("0"&amp;Raw!V200, 4))</f>
        <v>8053</v>
      </c>
      <c r="X200" s="1" t="str">
        <f>IF(Raw!W200="", "", Raw!W200)</f>
        <v xml:space="preserve"> CANTERBURY</v>
      </c>
      <c r="Y200" s="9">
        <f>Raw!Y200</f>
        <v>49</v>
      </c>
      <c r="Z200" s="2">
        <f t="shared" ca="1" si="22"/>
        <v>27367</v>
      </c>
      <c r="AA200" s="1" t="str">
        <f>Raw!Z200</f>
        <v>NEW ZEALAND FULL LICENCE</v>
      </c>
      <c r="AB200" s="9">
        <f t="shared" si="23"/>
        <v>4</v>
      </c>
      <c r="AC200" s="1">
        <v>16</v>
      </c>
      <c r="AD200" s="1" t="str">
        <f>Raw!AA200</f>
        <v>FEMALE</v>
      </c>
      <c r="AE200" s="1" t="str">
        <f>Raw!AB200</f>
        <v>NO</v>
      </c>
      <c r="AF200" s="1">
        <f>IF(Raw!AE200="", 0, 1)</f>
        <v>0</v>
      </c>
      <c r="AG200" s="1" t="str">
        <f t="shared" si="24"/>
        <v>No</v>
      </c>
      <c r="AH200" s="1" t="str">
        <f t="shared" si="25"/>
        <v>No</v>
      </c>
      <c r="AI200" s="1" t="str">
        <f t="shared" si="26"/>
        <v>No</v>
      </c>
      <c r="AJ200" s="1" t="str">
        <f>IF(Raw!AE200="", "", Raw!AE200)</f>
        <v/>
      </c>
      <c r="AK200" s="2" t="str">
        <f t="shared" ca="1" si="27"/>
        <v/>
      </c>
      <c r="AL200" s="1" t="str">
        <f>IF(Raw!AF200="", "", Raw!AF200)</f>
        <v/>
      </c>
      <c r="AM200" s="1" t="s">
        <v>6350</v>
      </c>
      <c r="AN200" s="1" t="s">
        <v>6350</v>
      </c>
      <c r="AO200" s="1" t="s">
        <v>6349</v>
      </c>
      <c r="AP200" s="1">
        <f>Raw!AH200</f>
        <v>8700</v>
      </c>
      <c r="AQ200" s="1">
        <v>500</v>
      </c>
      <c r="AR200" s="1" t="s">
        <v>6350</v>
      </c>
      <c r="AS200" s="1" t="s">
        <v>6350</v>
      </c>
      <c r="AT200" s="1" t="s">
        <v>6350</v>
      </c>
    </row>
    <row r="201" spans="1:46" ht="12.75" x14ac:dyDescent="0.2">
      <c r="A201" s="1">
        <v>10200</v>
      </c>
      <c r="B201" s="1" t="s">
        <v>2</v>
      </c>
      <c r="C201" s="2">
        <f t="shared" ca="1" si="21"/>
        <v>45264</v>
      </c>
      <c r="D201" s="1" t="str">
        <f>IF(Raw!E201="", "", Raw!E201)</f>
        <v>kjf485</v>
      </c>
      <c r="E201" s="1">
        <f>IF(Raw!F201="", "", Raw!F201)</f>
        <v>2005</v>
      </c>
      <c r="F201" s="1" t="str">
        <f>Raw!G201</f>
        <v>Toyota</v>
      </c>
      <c r="G201" s="1" t="str">
        <f>Raw!H201</f>
        <v>Camry</v>
      </c>
      <c r="H201" s="1" t="str">
        <f>IF(Raw!I201="", "", Raw!I201)</f>
        <v>G</v>
      </c>
      <c r="I201" s="1" t="str">
        <f>Raw!K201</f>
        <v>Sedan</v>
      </c>
      <c r="J201" s="1" t="str">
        <f>Raw!N201</f>
        <v>Aspirated</v>
      </c>
      <c r="K201" s="1">
        <f>IF(Raw!O201="","", Raw!O201)</f>
        <v>2362</v>
      </c>
      <c r="L201" s="1" t="str">
        <f>Raw!L201</f>
        <v>4 Sp Automatic</v>
      </c>
      <c r="M201" s="1" t="str">
        <f>Raw!M201</f>
        <v>Petrol</v>
      </c>
      <c r="N201" s="1" t="s">
        <v>6350</v>
      </c>
      <c r="O201" s="1" t="s">
        <v>6373</v>
      </c>
      <c r="P201" s="1" t="s">
        <v>6349</v>
      </c>
      <c r="Q201" s="1" t="s">
        <v>6350</v>
      </c>
      <c r="R201" s="8" t="str">
        <f>IF(Raw!Q201="", "", Raw!Q201)</f>
        <v>A</v>
      </c>
      <c r="S201" s="8">
        <f>IF(Raw!R201="", "", Raw!R201)</f>
        <v>58</v>
      </c>
      <c r="T201" s="1" t="str">
        <f>Raw!S201</f>
        <v>MOLYNEUX</v>
      </c>
      <c r="U201" s="1" t="str">
        <f>IF(Raw!T201="", "", Raw!T201)</f>
        <v>AVENUE</v>
      </c>
      <c r="V201" s="1" t="str">
        <f>IF(Raw!U201="", "", Raw!U201)</f>
        <v xml:space="preserve">CROMWELL </v>
      </c>
      <c r="W201" s="9" t="str">
        <f>IF(Raw!V201="", "", RIGHT("0"&amp;Raw!V201, 4))</f>
        <v/>
      </c>
      <c r="X201" s="1" t="str">
        <f>IF(Raw!W201="", "", Raw!W201)</f>
        <v xml:space="preserve"> OTAGO</v>
      </c>
      <c r="Y201" s="9">
        <f>Raw!Y201</f>
        <v>41</v>
      </c>
      <c r="Z201" s="2">
        <f t="shared" ca="1" si="22"/>
        <v>30289</v>
      </c>
      <c r="AA201" s="1" t="str">
        <f>Raw!Z201</f>
        <v>NEW ZEALAND FULL LICENCE</v>
      </c>
      <c r="AB201" s="9">
        <f t="shared" si="23"/>
        <v>4</v>
      </c>
      <c r="AC201" s="1">
        <v>16</v>
      </c>
      <c r="AD201" s="1" t="str">
        <f>Raw!AA201</f>
        <v>FEMALE</v>
      </c>
      <c r="AE201" s="1" t="str">
        <f>Raw!AB201</f>
        <v>YES</v>
      </c>
      <c r="AF201" s="1">
        <f>IF(Raw!AE201="", 0, 1)</f>
        <v>0</v>
      </c>
      <c r="AG201" s="1" t="str">
        <f t="shared" si="24"/>
        <v>No</v>
      </c>
      <c r="AH201" s="1" t="str">
        <f t="shared" si="25"/>
        <v>No</v>
      </c>
      <c r="AI201" s="1" t="str">
        <f t="shared" si="26"/>
        <v>No</v>
      </c>
      <c r="AJ201" s="1" t="str">
        <f>IF(Raw!AE201="", "", Raw!AE201)</f>
        <v/>
      </c>
      <c r="AK201" s="2" t="str">
        <f t="shared" ca="1" si="27"/>
        <v/>
      </c>
      <c r="AL201" s="1" t="str">
        <f>IF(Raw!AF201="", "", Raw!AF201)</f>
        <v/>
      </c>
      <c r="AM201" s="1" t="s">
        <v>6350</v>
      </c>
      <c r="AN201" s="1" t="s">
        <v>6350</v>
      </c>
      <c r="AO201" s="1" t="s">
        <v>6349</v>
      </c>
      <c r="AP201" s="1">
        <f>Raw!AH201</f>
        <v>5650</v>
      </c>
      <c r="AQ201" s="1">
        <v>500</v>
      </c>
      <c r="AR201" s="1" t="s">
        <v>6350</v>
      </c>
      <c r="AS201" s="1" t="s">
        <v>6350</v>
      </c>
      <c r="AT201" s="1" t="s">
        <v>6350</v>
      </c>
    </row>
    <row r="202" spans="1:46" ht="12.75" x14ac:dyDescent="0.2">
      <c r="A202" s="1">
        <v>10201</v>
      </c>
      <c r="B202" s="1" t="s">
        <v>2</v>
      </c>
      <c r="C202" s="2">
        <f t="shared" ca="1" si="21"/>
        <v>45264</v>
      </c>
      <c r="D202" s="1" t="str">
        <f>IF(Raw!E202="", "", Raw!E202)</f>
        <v/>
      </c>
      <c r="E202" s="1">
        <f>IF(Raw!F202="", "", Raw!F202)</f>
        <v>2014</v>
      </c>
      <c r="F202" s="1" t="str">
        <f>Raw!G202</f>
        <v>Toyota</v>
      </c>
      <c r="G202" s="1" t="str">
        <f>Raw!H202</f>
        <v>Hiace</v>
      </c>
      <c r="H202" s="1" t="str">
        <f>IF(Raw!I202="", "", Raw!I202)</f>
        <v>ZL</v>
      </c>
      <c r="I202" s="1" t="str">
        <f>Raw!K202</f>
        <v>Van</v>
      </c>
      <c r="J202" s="1" t="str">
        <f>Raw!N202</f>
        <v>Turbo Intercooled</v>
      </c>
      <c r="K202" s="1">
        <f>IF(Raw!O202="","", Raw!O202)</f>
        <v>2982</v>
      </c>
      <c r="L202" s="1" t="str">
        <f>Raw!L202</f>
        <v>5 Sp Manual</v>
      </c>
      <c r="M202" s="1" t="str">
        <f>Raw!M202</f>
        <v>Diesel</v>
      </c>
      <c r="N202" s="1" t="s">
        <v>6350</v>
      </c>
      <c r="O202" s="1" t="s">
        <v>6373</v>
      </c>
      <c r="P202" s="1" t="s">
        <v>6349</v>
      </c>
      <c r="Q202" s="1" t="s">
        <v>6350</v>
      </c>
      <c r="R202" s="8" t="str">
        <f>IF(Raw!Q202="", "", Raw!Q202)</f>
        <v/>
      </c>
      <c r="S202" s="8">
        <f>IF(Raw!R202="", "", Raw!R202)</f>
        <v>45</v>
      </c>
      <c r="T202" s="1" t="str">
        <f>Raw!S202</f>
        <v>WOODLEIGH</v>
      </c>
      <c r="U202" s="1" t="str">
        <f>IF(Raw!T202="", "", Raw!T202)</f>
        <v>STREET</v>
      </c>
      <c r="V202" s="1" t="str">
        <f>IF(Raw!U202="", "", Raw!U202)</f>
        <v xml:space="preserve">FRANKLEIGH PARK </v>
      </c>
      <c r="W202" s="9" t="str">
        <f>IF(Raw!V202="", "", RIGHT("0"&amp;Raw!V202, 4))</f>
        <v>4310</v>
      </c>
      <c r="X202" s="1" t="str">
        <f>IF(Raw!W202="", "", Raw!W202)</f>
        <v xml:space="preserve"> TARANAKI</v>
      </c>
      <c r="Y202" s="9">
        <f>Raw!Y202</f>
        <v>44</v>
      </c>
      <c r="Z202" s="2">
        <f t="shared" ca="1" si="22"/>
        <v>29193</v>
      </c>
      <c r="AA202" s="1" t="str">
        <f>Raw!Z202</f>
        <v>NEW ZEALAND FULL LICENCE</v>
      </c>
      <c r="AB202" s="9">
        <f t="shared" si="23"/>
        <v>4</v>
      </c>
      <c r="AC202" s="1">
        <v>16</v>
      </c>
      <c r="AD202" s="1" t="str">
        <f>Raw!AA202</f>
        <v>FEMALE</v>
      </c>
      <c r="AE202" s="1" t="str">
        <f>Raw!AB202</f>
        <v>YES</v>
      </c>
      <c r="AF202" s="1">
        <f>IF(Raw!AE202="", 0, 1)</f>
        <v>1</v>
      </c>
      <c r="AG202" s="1" t="str">
        <f t="shared" si="24"/>
        <v>Yes</v>
      </c>
      <c r="AH202" s="1" t="str">
        <f t="shared" si="25"/>
        <v>Yes</v>
      </c>
      <c r="AI202" s="1" t="str">
        <f t="shared" si="26"/>
        <v>Yes</v>
      </c>
      <c r="AJ202" s="1">
        <f>IF(Raw!AE202="", "", Raw!AE202)</f>
        <v>15</v>
      </c>
      <c r="AK202" s="2">
        <f t="shared" ca="1" si="27"/>
        <v>44834</v>
      </c>
      <c r="AL202" s="1" t="str">
        <f>IF(Raw!AF202="", "", Raw!AF202)</f>
        <v>Not at fault - other vehicle involved</v>
      </c>
      <c r="AM202" s="1" t="s">
        <v>6350</v>
      </c>
      <c r="AN202" s="1" t="s">
        <v>6350</v>
      </c>
      <c r="AO202" s="1" t="s">
        <v>6349</v>
      </c>
      <c r="AP202" s="1">
        <f>Raw!AH202</f>
        <v>35000</v>
      </c>
      <c r="AQ202" s="1">
        <v>500</v>
      </c>
      <c r="AR202" s="1" t="s">
        <v>6350</v>
      </c>
      <c r="AS202" s="1" t="s">
        <v>6350</v>
      </c>
      <c r="AT202" s="1" t="s">
        <v>6350</v>
      </c>
    </row>
    <row r="203" spans="1:46" ht="12.75" x14ac:dyDescent="0.2">
      <c r="A203" s="1">
        <v>10202</v>
      </c>
      <c r="B203" s="1" t="s">
        <v>2</v>
      </c>
      <c r="C203" s="2">
        <f t="shared" ca="1" si="21"/>
        <v>45264</v>
      </c>
      <c r="D203" s="1" t="str">
        <f>IF(Raw!E203="", "", Raw!E203)</f>
        <v>blz951</v>
      </c>
      <c r="E203" s="1">
        <f>IF(Raw!F203="", "", Raw!F203)</f>
        <v>1997</v>
      </c>
      <c r="F203" s="1" t="str">
        <f>Raw!G203</f>
        <v>Toyota</v>
      </c>
      <c r="G203" s="1" t="str">
        <f>Raw!H203</f>
        <v>Hilux Surf</v>
      </c>
      <c r="H203" s="1" t="str">
        <f>IF(Raw!I203="", "", Raw!I203)</f>
        <v>SSR-G</v>
      </c>
      <c r="I203" s="1" t="str">
        <f>Raw!K203</f>
        <v>Wagon</v>
      </c>
      <c r="J203" s="1" t="str">
        <f>Raw!N203</f>
        <v>Aspirated</v>
      </c>
      <c r="K203" s="1">
        <f>IF(Raw!O203="","", Raw!O203)</f>
        <v>3378</v>
      </c>
      <c r="L203" s="1" t="str">
        <f>Raw!L203</f>
        <v>4 Sp Automatic</v>
      </c>
      <c r="M203" s="1" t="str">
        <f>Raw!M203</f>
        <v>Petrol</v>
      </c>
      <c r="N203" s="1" t="s">
        <v>6350</v>
      </c>
      <c r="O203" s="1" t="s">
        <v>6373</v>
      </c>
      <c r="P203" s="1" t="s">
        <v>6349</v>
      </c>
      <c r="Q203" s="1" t="s">
        <v>6350</v>
      </c>
      <c r="R203" s="8" t="str">
        <f>IF(Raw!Q203="", "", Raw!Q203)</f>
        <v/>
      </c>
      <c r="S203" s="8">
        <f>IF(Raw!R203="", "", Raw!R203)</f>
        <v>9</v>
      </c>
      <c r="T203" s="1" t="str">
        <f>Raw!S203</f>
        <v>BROOKVALE</v>
      </c>
      <c r="U203" s="1" t="str">
        <f>IF(Raw!T203="", "", Raw!T203)</f>
        <v>PARK</v>
      </c>
      <c r="V203" s="1" t="str">
        <f>IF(Raw!U203="", "", Raw!U203)</f>
        <v xml:space="preserve">STANMORE BAY </v>
      </c>
      <c r="W203" s="9" t="str">
        <f>IF(Raw!V203="", "", RIGHT("0"&amp;Raw!V203, 4))</f>
        <v>0932</v>
      </c>
      <c r="X203" s="1" t="str">
        <f>IF(Raw!W203="", "", Raw!W203)</f>
        <v xml:space="preserve"> AUCKLAND</v>
      </c>
      <c r="Y203" s="9">
        <f>Raw!Y203</f>
        <v>44</v>
      </c>
      <c r="Z203" s="2">
        <f t="shared" ca="1" si="22"/>
        <v>29193</v>
      </c>
      <c r="AA203" s="1" t="str">
        <f>Raw!Z203</f>
        <v>NEW ZEALAND FULL LICENCE</v>
      </c>
      <c r="AB203" s="9">
        <f t="shared" si="23"/>
        <v>4</v>
      </c>
      <c r="AC203" s="1">
        <v>16</v>
      </c>
      <c r="AD203" s="1" t="str">
        <f>Raw!AA203</f>
        <v>FEMALE</v>
      </c>
      <c r="AE203" s="1" t="str">
        <f>Raw!AB203</f>
        <v>NO</v>
      </c>
      <c r="AF203" s="1">
        <f>IF(Raw!AE203="", 0, 1)</f>
        <v>0</v>
      </c>
      <c r="AG203" s="1" t="str">
        <f t="shared" si="24"/>
        <v>No</v>
      </c>
      <c r="AH203" s="1" t="str">
        <f t="shared" si="25"/>
        <v>No</v>
      </c>
      <c r="AI203" s="1" t="str">
        <f t="shared" si="26"/>
        <v>No</v>
      </c>
      <c r="AJ203" s="1" t="str">
        <f>IF(Raw!AE203="", "", Raw!AE203)</f>
        <v/>
      </c>
      <c r="AK203" s="2" t="str">
        <f t="shared" ca="1" si="27"/>
        <v/>
      </c>
      <c r="AL203" s="1" t="str">
        <f>IF(Raw!AF203="", "", Raw!AF203)</f>
        <v/>
      </c>
      <c r="AM203" s="1" t="s">
        <v>6350</v>
      </c>
      <c r="AN203" s="1" t="s">
        <v>6350</v>
      </c>
      <c r="AO203" s="1" t="s">
        <v>6349</v>
      </c>
      <c r="AP203" s="1">
        <f>Raw!AH203</f>
        <v>8200</v>
      </c>
      <c r="AQ203" s="1">
        <v>500</v>
      </c>
      <c r="AR203" s="1" t="s">
        <v>6350</v>
      </c>
      <c r="AS203" s="1" t="s">
        <v>6350</v>
      </c>
      <c r="AT203" s="1" t="s">
        <v>6350</v>
      </c>
    </row>
    <row r="204" spans="1:46" ht="12.75" x14ac:dyDescent="0.2">
      <c r="A204" s="1">
        <v>10203</v>
      </c>
      <c r="B204" s="1" t="s">
        <v>2</v>
      </c>
      <c r="C204" s="2">
        <f t="shared" ca="1" si="21"/>
        <v>45264</v>
      </c>
      <c r="D204" s="1" t="str">
        <f>IF(Raw!E204="", "", Raw!E204)</f>
        <v/>
      </c>
      <c r="E204" s="1">
        <f>IF(Raw!F204="", "", Raw!F204)</f>
        <v>2009</v>
      </c>
      <c r="F204" s="1" t="str">
        <f>Raw!G204</f>
        <v>Mitsubishi</v>
      </c>
      <c r="G204" s="1" t="str">
        <f>Raw!H204</f>
        <v>Outlander</v>
      </c>
      <c r="H204" s="1" t="str">
        <f>IF(Raw!I204="", "", Raw!I204)</f>
        <v>LS</v>
      </c>
      <c r="I204" s="1" t="str">
        <f>Raw!K204</f>
        <v>Wagon</v>
      </c>
      <c r="J204" s="1" t="str">
        <f>Raw!N204</f>
        <v>Aspirated</v>
      </c>
      <c r="K204" s="1">
        <f>IF(Raw!O204="","", Raw!O204)</f>
        <v>2360</v>
      </c>
      <c r="L204" s="1" t="str">
        <f>Raw!L204</f>
        <v>6 Sp Constantly Variable Transmission</v>
      </c>
      <c r="M204" s="1" t="str">
        <f>Raw!M204</f>
        <v>Petrol - Unleaded ULP</v>
      </c>
      <c r="N204" s="1" t="s">
        <v>6350</v>
      </c>
      <c r="O204" s="1" t="s">
        <v>6373</v>
      </c>
      <c r="P204" s="1" t="s">
        <v>6349</v>
      </c>
      <c r="Q204" s="1" t="s">
        <v>6350</v>
      </c>
      <c r="R204" s="8" t="str">
        <f>IF(Raw!Q204="", "", Raw!Q204)</f>
        <v/>
      </c>
      <c r="S204" s="8">
        <f>IF(Raw!R204="", "", Raw!R204)</f>
        <v>8</v>
      </c>
      <c r="T204" s="1" t="str">
        <f>Raw!S204</f>
        <v>TEMPLEMORE</v>
      </c>
      <c r="U204" s="1" t="str">
        <f>IF(Raw!T204="", "", Raw!T204)</f>
        <v>DRIVE</v>
      </c>
      <c r="V204" s="1" t="str">
        <f>IF(Raw!U204="", "", Raw!U204)</f>
        <v xml:space="preserve">RICHMOND </v>
      </c>
      <c r="W204" s="9" t="str">
        <f>IF(Raw!V204="", "", RIGHT("0"&amp;Raw!V204, 4))</f>
        <v>7020</v>
      </c>
      <c r="X204" s="1" t="str">
        <f>IF(Raw!W204="", "", Raw!W204)</f>
        <v xml:space="preserve"> TASMAN</v>
      </c>
      <c r="Y204" s="9">
        <f>Raw!Y204</f>
        <v>26</v>
      </c>
      <c r="Z204" s="2">
        <f t="shared" ca="1" si="22"/>
        <v>35768</v>
      </c>
      <c r="AA204" s="1" t="str">
        <f>Raw!Z204</f>
        <v>RESTRICTED LICENCE</v>
      </c>
      <c r="AB204" s="9">
        <f t="shared" si="23"/>
        <v>4</v>
      </c>
      <c r="AC204" s="1">
        <v>16</v>
      </c>
      <c r="AD204" s="1" t="str">
        <f>Raw!AA204</f>
        <v>FEMALE</v>
      </c>
      <c r="AE204" s="1" t="str">
        <f>Raw!AB204</f>
        <v>YES</v>
      </c>
      <c r="AF204" s="1">
        <f>IF(Raw!AE204="", 0, 1)</f>
        <v>0</v>
      </c>
      <c r="AG204" s="1" t="str">
        <f t="shared" si="24"/>
        <v>No</v>
      </c>
      <c r="AH204" s="1" t="str">
        <f t="shared" si="25"/>
        <v>No</v>
      </c>
      <c r="AI204" s="1" t="str">
        <f t="shared" si="26"/>
        <v>No</v>
      </c>
      <c r="AJ204" s="1" t="str">
        <f>IF(Raw!AE204="", "", Raw!AE204)</f>
        <v/>
      </c>
      <c r="AK204" s="2" t="str">
        <f t="shared" ca="1" si="27"/>
        <v/>
      </c>
      <c r="AL204" s="1" t="str">
        <f>IF(Raw!AF204="", "", Raw!AF204)</f>
        <v/>
      </c>
      <c r="AM204" s="1" t="s">
        <v>6350</v>
      </c>
      <c r="AN204" s="1" t="s">
        <v>6350</v>
      </c>
      <c r="AO204" s="1" t="s">
        <v>6349</v>
      </c>
      <c r="AP204" s="1">
        <f>Raw!AH204</f>
        <v>16525</v>
      </c>
      <c r="AQ204" s="1">
        <v>500</v>
      </c>
      <c r="AR204" s="1" t="s">
        <v>6350</v>
      </c>
      <c r="AS204" s="1" t="s">
        <v>6350</v>
      </c>
      <c r="AT204" s="1" t="s">
        <v>6350</v>
      </c>
    </row>
    <row r="205" spans="1:46" ht="12.75" x14ac:dyDescent="0.2">
      <c r="A205" s="1">
        <v>10204</v>
      </c>
      <c r="B205" s="1" t="s">
        <v>2</v>
      </c>
      <c r="C205" s="2">
        <f t="shared" ca="1" si="21"/>
        <v>45264</v>
      </c>
      <c r="D205" s="1" t="str">
        <f>IF(Raw!E205="", "", Raw!E205)</f>
        <v/>
      </c>
      <c r="E205" s="1">
        <f>IF(Raw!F205="", "", Raw!F205)</f>
        <v>2008</v>
      </c>
      <c r="F205" s="1" t="str">
        <f>Raw!G205</f>
        <v>Toyota</v>
      </c>
      <c r="G205" s="1" t="str">
        <f>Raw!H205</f>
        <v>Prius</v>
      </c>
      <c r="H205" s="1" t="str">
        <f>IF(Raw!I205="", "", Raw!I205)</f>
        <v/>
      </c>
      <c r="I205" s="1" t="str">
        <f>Raw!K205</f>
        <v>Hatchback</v>
      </c>
      <c r="J205" s="1" t="str">
        <f>Raw!N205</f>
        <v>Aspirated</v>
      </c>
      <c r="K205" s="1">
        <f>IF(Raw!O205="","", Raw!O205)</f>
        <v>1497</v>
      </c>
      <c r="L205" s="1" t="str">
        <f>Raw!L205</f>
        <v>1 Sp Constantly Variable Transmission</v>
      </c>
      <c r="M205" s="1" t="str">
        <f>Raw!M205</f>
        <v>Petrol</v>
      </c>
      <c r="N205" s="1" t="s">
        <v>6350</v>
      </c>
      <c r="O205" s="1" t="s">
        <v>6373</v>
      </c>
      <c r="P205" s="1" t="s">
        <v>6349</v>
      </c>
      <c r="Q205" s="1" t="s">
        <v>6350</v>
      </c>
      <c r="R205" s="8" t="str">
        <f>IF(Raw!Q205="", "", Raw!Q205)</f>
        <v/>
      </c>
      <c r="S205" s="8">
        <f>IF(Raw!R205="", "", Raw!R205)</f>
        <v>20</v>
      </c>
      <c r="T205" s="1" t="str">
        <f>Raw!S205</f>
        <v>KOMAKO</v>
      </c>
      <c r="U205" s="1" t="str">
        <f>IF(Raw!T205="", "", Raw!T205)</f>
        <v>PLACE</v>
      </c>
      <c r="V205" s="1" t="str">
        <f>IF(Raw!U205="", "", Raw!U205)</f>
        <v xml:space="preserve">PAPATOETOE </v>
      </c>
      <c r="W205" s="9" t="str">
        <f>IF(Raw!V205="", "", RIGHT("0"&amp;Raw!V205, 4))</f>
        <v/>
      </c>
      <c r="X205" s="1" t="str">
        <f>IF(Raw!W205="", "", Raw!W205)</f>
        <v xml:space="preserve"> AUCKLAND</v>
      </c>
      <c r="Y205" s="9">
        <f>Raw!Y205</f>
        <v>31</v>
      </c>
      <c r="Z205" s="2">
        <f t="shared" ca="1" si="22"/>
        <v>33942</v>
      </c>
      <c r="AA205" s="1" t="str">
        <f>Raw!Z205</f>
        <v>NEW ZEALAND FULL LICENCE</v>
      </c>
      <c r="AB205" s="9">
        <f t="shared" si="23"/>
        <v>4</v>
      </c>
      <c r="AC205" s="1">
        <v>16</v>
      </c>
      <c r="AD205" s="1" t="str">
        <f>Raw!AA205</f>
        <v>MALE</v>
      </c>
      <c r="AE205" s="1" t="str">
        <f>Raw!AB205</f>
        <v>NO</v>
      </c>
      <c r="AF205" s="1">
        <f>IF(Raw!AE205="", 0, 1)</f>
        <v>0</v>
      </c>
      <c r="AG205" s="1" t="str">
        <f t="shared" si="24"/>
        <v>No</v>
      </c>
      <c r="AH205" s="1" t="str">
        <f t="shared" si="25"/>
        <v>No</v>
      </c>
      <c r="AI205" s="1" t="str">
        <f t="shared" si="26"/>
        <v>No</v>
      </c>
      <c r="AJ205" s="1" t="str">
        <f>IF(Raw!AE205="", "", Raw!AE205)</f>
        <v/>
      </c>
      <c r="AK205" s="2" t="str">
        <f t="shared" ca="1" si="27"/>
        <v/>
      </c>
      <c r="AL205" s="1" t="str">
        <f>IF(Raw!AF205="", "", Raw!AF205)</f>
        <v/>
      </c>
      <c r="AM205" s="1" t="s">
        <v>6350</v>
      </c>
      <c r="AN205" s="1" t="s">
        <v>6350</v>
      </c>
      <c r="AO205" s="1" t="s">
        <v>6349</v>
      </c>
      <c r="AP205" s="1">
        <f>Raw!AH205</f>
        <v>11610</v>
      </c>
      <c r="AQ205" s="1">
        <v>500</v>
      </c>
      <c r="AR205" s="1" t="s">
        <v>6350</v>
      </c>
      <c r="AS205" s="1" t="s">
        <v>6350</v>
      </c>
      <c r="AT205" s="1" t="s">
        <v>6350</v>
      </c>
    </row>
    <row r="206" spans="1:46" ht="12.75" x14ac:dyDescent="0.2">
      <c r="A206" s="1">
        <v>10205</v>
      </c>
      <c r="B206" s="1" t="s">
        <v>2</v>
      </c>
      <c r="C206" s="2">
        <f t="shared" ca="1" si="21"/>
        <v>45264</v>
      </c>
      <c r="D206" s="1" t="str">
        <f>IF(Raw!E206="", "", Raw!E206)</f>
        <v>kNY373</v>
      </c>
      <c r="E206" s="1">
        <f>IF(Raw!F206="", "", Raw!F206)</f>
        <v>2007</v>
      </c>
      <c r="F206" s="1" t="str">
        <f>Raw!G206</f>
        <v>Nissan</v>
      </c>
      <c r="G206" s="1" t="str">
        <f>Raw!H206</f>
        <v>Note</v>
      </c>
      <c r="H206" s="1" t="str">
        <f>IF(Raw!I206="", "", Raw!I206)</f>
        <v/>
      </c>
      <c r="I206" s="1" t="str">
        <f>Raw!K206</f>
        <v>Hatchback</v>
      </c>
      <c r="J206" s="1" t="str">
        <f>Raw!N206</f>
        <v>Aspirated</v>
      </c>
      <c r="K206" s="1">
        <f>IF(Raw!O206="","", Raw!O206)</f>
        <v>1498</v>
      </c>
      <c r="L206" s="1" t="str">
        <f>Raw!L206</f>
        <v>1 Sp Constantly Variable Transmission</v>
      </c>
      <c r="M206" s="1" t="str">
        <f>Raw!M206</f>
        <v>Petrol - Unleaded ULP</v>
      </c>
      <c r="N206" s="1" t="s">
        <v>6350</v>
      </c>
      <c r="O206" s="1" t="s">
        <v>6373</v>
      </c>
      <c r="P206" s="1" t="s">
        <v>6349</v>
      </c>
      <c r="Q206" s="1" t="s">
        <v>6350</v>
      </c>
      <c r="R206" s="8">
        <f>IF(Raw!Q206="", "", Raw!Q206)</f>
        <v>1</v>
      </c>
      <c r="S206" s="8">
        <f>IF(Raw!R206="", "", Raw!R206)</f>
        <v>3177</v>
      </c>
      <c r="T206" s="1" t="str">
        <f>Raw!S206</f>
        <v>GREAT NORTH</v>
      </c>
      <c r="U206" s="1" t="str">
        <f>IF(Raw!T206="", "", Raw!T206)</f>
        <v>ROAD</v>
      </c>
      <c r="V206" s="1" t="str">
        <f>IF(Raw!U206="", "", Raw!U206)</f>
        <v xml:space="preserve">NEW LYNN </v>
      </c>
      <c r="W206" s="9" t="str">
        <f>IF(Raw!V206="", "", RIGHT("0"&amp;Raw!V206, 4))</f>
        <v>0600</v>
      </c>
      <c r="X206" s="1" t="str">
        <f>IF(Raw!W206="", "", Raw!W206)</f>
        <v xml:space="preserve"> AUCKLAND</v>
      </c>
      <c r="Y206" s="9">
        <f>Raw!Y206</f>
        <v>31</v>
      </c>
      <c r="Z206" s="2">
        <f t="shared" ca="1" si="22"/>
        <v>33942</v>
      </c>
      <c r="AA206" s="1" t="str">
        <f>Raw!Z206</f>
        <v>INTERNATIONAL LICENCE</v>
      </c>
      <c r="AB206" s="9">
        <f t="shared" si="23"/>
        <v>4</v>
      </c>
      <c r="AC206" s="1">
        <v>16</v>
      </c>
      <c r="AD206" s="1" t="str">
        <f>Raw!AA206</f>
        <v>FEMALE</v>
      </c>
      <c r="AE206" s="1" t="str">
        <f>Raw!AB206</f>
        <v>NO</v>
      </c>
      <c r="AF206" s="1">
        <f>IF(Raw!AE206="", 0, 1)</f>
        <v>0</v>
      </c>
      <c r="AG206" s="1" t="str">
        <f t="shared" si="24"/>
        <v>No</v>
      </c>
      <c r="AH206" s="1" t="str">
        <f t="shared" si="25"/>
        <v>No</v>
      </c>
      <c r="AI206" s="1" t="str">
        <f t="shared" si="26"/>
        <v>No</v>
      </c>
      <c r="AJ206" s="1" t="str">
        <f>IF(Raw!AE206="", "", Raw!AE206)</f>
        <v/>
      </c>
      <c r="AK206" s="2" t="str">
        <f t="shared" ca="1" si="27"/>
        <v/>
      </c>
      <c r="AL206" s="1" t="str">
        <f>IF(Raw!AF206="", "", Raw!AF206)</f>
        <v/>
      </c>
      <c r="AM206" s="1" t="s">
        <v>6350</v>
      </c>
      <c r="AN206" s="1" t="s">
        <v>6350</v>
      </c>
      <c r="AO206" s="1" t="s">
        <v>6349</v>
      </c>
      <c r="AP206" s="1">
        <f>Raw!AH206</f>
        <v>6850</v>
      </c>
      <c r="AQ206" s="1">
        <v>500</v>
      </c>
      <c r="AR206" s="1" t="s">
        <v>6350</v>
      </c>
      <c r="AS206" s="1" t="s">
        <v>6350</v>
      </c>
      <c r="AT206" s="1" t="s">
        <v>6350</v>
      </c>
    </row>
    <row r="207" spans="1:46" ht="12.75" x14ac:dyDescent="0.2">
      <c r="A207" s="1">
        <v>10206</v>
      </c>
      <c r="B207" s="1" t="s">
        <v>2</v>
      </c>
      <c r="C207" s="2">
        <f t="shared" ca="1" si="21"/>
        <v>45264</v>
      </c>
      <c r="D207" s="1" t="str">
        <f>IF(Raw!E207="", "", Raw!E207)</f>
        <v>gql852</v>
      </c>
      <c r="E207" s="1">
        <f>IF(Raw!F207="", "", Raw!F207)</f>
        <v>2004</v>
      </c>
      <c r="F207" s="1" t="str">
        <f>Raw!G207</f>
        <v>Toyota</v>
      </c>
      <c r="G207" s="1" t="str">
        <f>Raw!H207</f>
        <v>Corolla</v>
      </c>
      <c r="H207" s="1" t="str">
        <f>IF(Raw!I207="", "", Raw!I207)</f>
        <v>Runx X</v>
      </c>
      <c r="I207" s="1" t="str">
        <f>Raw!K207</f>
        <v>Hatchback</v>
      </c>
      <c r="J207" s="1" t="str">
        <f>Raw!N207</f>
        <v>Aspirated</v>
      </c>
      <c r="K207" s="1">
        <f>IF(Raw!O207="","", Raw!O207)</f>
        <v>1498</v>
      </c>
      <c r="L207" s="1" t="str">
        <f>Raw!L207</f>
        <v>4 Sp Automatic</v>
      </c>
      <c r="M207" s="1" t="str">
        <f>Raw!M207</f>
        <v>Petrol - Unleaded ULP</v>
      </c>
      <c r="N207" s="1" t="s">
        <v>6350</v>
      </c>
      <c r="O207" s="1" t="s">
        <v>6373</v>
      </c>
      <c r="P207" s="1" t="s">
        <v>6349</v>
      </c>
      <c r="Q207" s="1" t="s">
        <v>6350</v>
      </c>
      <c r="R207" s="8" t="str">
        <f>IF(Raw!Q207="", "", Raw!Q207)</f>
        <v/>
      </c>
      <c r="S207" s="8">
        <f>IF(Raw!R207="", "", Raw!R207)</f>
        <v>67</v>
      </c>
      <c r="T207" s="1" t="str">
        <f>Raw!S207</f>
        <v>ALABAMA</v>
      </c>
      <c r="U207" s="1" t="str">
        <f>IF(Raw!T207="", "", Raw!T207)</f>
        <v>ROAD</v>
      </c>
      <c r="V207" s="1" t="str">
        <f>IF(Raw!U207="", "", Raw!U207)</f>
        <v xml:space="preserve">REDWOODTOWN </v>
      </c>
      <c r="W207" s="9" t="str">
        <f>IF(Raw!V207="", "", RIGHT("0"&amp;Raw!V207, 4))</f>
        <v>7201</v>
      </c>
      <c r="X207" s="1" t="str">
        <f>IF(Raw!W207="", "", Raw!W207)</f>
        <v xml:space="preserve"> MARLBOROUGH</v>
      </c>
      <c r="Y207" s="9">
        <f>Raw!Y207</f>
        <v>27</v>
      </c>
      <c r="Z207" s="2">
        <f t="shared" ca="1" si="22"/>
        <v>35403</v>
      </c>
      <c r="AA207" s="1" t="str">
        <f>Raw!Z207</f>
        <v>RESTRICTED LICENCE</v>
      </c>
      <c r="AB207" s="9">
        <f t="shared" si="23"/>
        <v>4</v>
      </c>
      <c r="AC207" s="1">
        <v>16</v>
      </c>
      <c r="AD207" s="1" t="str">
        <f>Raw!AA207</f>
        <v>FEMALE</v>
      </c>
      <c r="AE207" s="1" t="str">
        <f>Raw!AB207</f>
        <v>YES</v>
      </c>
      <c r="AF207" s="1">
        <f>IF(Raw!AE207="", 0, 1)</f>
        <v>0</v>
      </c>
      <c r="AG207" s="1" t="str">
        <f t="shared" si="24"/>
        <v>No</v>
      </c>
      <c r="AH207" s="1" t="str">
        <f t="shared" si="25"/>
        <v>No</v>
      </c>
      <c r="AI207" s="1" t="str">
        <f t="shared" si="26"/>
        <v>No</v>
      </c>
      <c r="AJ207" s="1" t="str">
        <f>IF(Raw!AE207="", "", Raw!AE207)</f>
        <v/>
      </c>
      <c r="AK207" s="2" t="str">
        <f t="shared" ca="1" si="27"/>
        <v/>
      </c>
      <c r="AL207" s="1" t="str">
        <f>IF(Raw!AF207="", "", Raw!AF207)</f>
        <v/>
      </c>
      <c r="AM207" s="1" t="s">
        <v>6350</v>
      </c>
      <c r="AN207" s="1" t="s">
        <v>6350</v>
      </c>
      <c r="AO207" s="1" t="s">
        <v>6349</v>
      </c>
      <c r="AP207" s="1">
        <f>Raw!AH207</f>
        <v>5300</v>
      </c>
      <c r="AQ207" s="1">
        <v>500</v>
      </c>
      <c r="AR207" s="1" t="s">
        <v>6350</v>
      </c>
      <c r="AS207" s="1" t="s">
        <v>6350</v>
      </c>
      <c r="AT207" s="1" t="s">
        <v>6350</v>
      </c>
    </row>
    <row r="208" spans="1:46" ht="12.75" x14ac:dyDescent="0.2">
      <c r="A208" s="1">
        <v>10207</v>
      </c>
      <c r="B208" s="1" t="s">
        <v>2</v>
      </c>
      <c r="C208" s="2">
        <f t="shared" ca="1" si="21"/>
        <v>45264</v>
      </c>
      <c r="D208" s="1" t="str">
        <f>IF(Raw!E208="", "", Raw!E208)</f>
        <v/>
      </c>
      <c r="E208" s="1">
        <f>IF(Raw!F208="", "", Raw!F208)</f>
        <v>2017</v>
      </c>
      <c r="F208" s="1" t="str">
        <f>Raw!G208</f>
        <v>Kia</v>
      </c>
      <c r="G208" s="1" t="str">
        <f>Raw!H208</f>
        <v>Sportage</v>
      </c>
      <c r="H208" s="1" t="str">
        <f>IF(Raw!I208="", "", Raw!I208)</f>
        <v>LTD Urban</v>
      </c>
      <c r="I208" s="1" t="str">
        <f>Raw!K208</f>
        <v>Wagon</v>
      </c>
      <c r="J208" s="1" t="str">
        <f>Raw!N208</f>
        <v>Aspirated</v>
      </c>
      <c r="K208" s="1">
        <f>IF(Raw!O208="","", Raw!O208)</f>
        <v>1999</v>
      </c>
      <c r="L208" s="1" t="str">
        <f>Raw!L208</f>
        <v>6 Sp Sports Automatic</v>
      </c>
      <c r="M208" s="1" t="str">
        <f>Raw!M208</f>
        <v>Petrol - Unleaded ULP</v>
      </c>
      <c r="N208" s="1" t="s">
        <v>6350</v>
      </c>
      <c r="O208" s="1" t="s">
        <v>6373</v>
      </c>
      <c r="P208" s="1" t="s">
        <v>6349</v>
      </c>
      <c r="Q208" s="1" t="s">
        <v>6350</v>
      </c>
      <c r="R208" s="8" t="str">
        <f>IF(Raw!Q208="", "", Raw!Q208)</f>
        <v/>
      </c>
      <c r="S208" s="8">
        <f>IF(Raw!R208="", "", Raw!R208)</f>
        <v>6</v>
      </c>
      <c r="T208" s="1" t="str">
        <f>Raw!S208</f>
        <v>IRONGATE</v>
      </c>
      <c r="U208" s="1" t="str">
        <f>IF(Raw!T208="", "", Raw!T208)</f>
        <v>AVENUE</v>
      </c>
      <c r="V208" s="1" t="str">
        <f>IF(Raw!U208="", "", Raw!U208)</f>
        <v xml:space="preserve">RANUI </v>
      </c>
      <c r="W208" s="9" t="str">
        <f>IF(Raw!V208="", "", RIGHT("0"&amp;Raw!V208, 4))</f>
        <v>0612</v>
      </c>
      <c r="X208" s="1" t="str">
        <f>IF(Raw!W208="", "", Raw!W208)</f>
        <v xml:space="preserve"> AUCKLAND</v>
      </c>
      <c r="Y208" s="9">
        <f>Raw!Y208</f>
        <v>48</v>
      </c>
      <c r="Z208" s="2">
        <f t="shared" ca="1" si="22"/>
        <v>27732</v>
      </c>
      <c r="AA208" s="1" t="str">
        <f>Raw!Z208</f>
        <v>NEW ZEALAND FULL LICENCE</v>
      </c>
      <c r="AB208" s="9">
        <f t="shared" si="23"/>
        <v>4</v>
      </c>
      <c r="AC208" s="1">
        <v>16</v>
      </c>
      <c r="AD208" s="1" t="str">
        <f>Raw!AA208</f>
        <v>FEMALE</v>
      </c>
      <c r="AE208" s="1" t="str">
        <f>Raw!AB208</f>
        <v>YES</v>
      </c>
      <c r="AF208" s="1">
        <f>IF(Raw!AE208="", 0, 1)</f>
        <v>0</v>
      </c>
      <c r="AG208" s="1" t="str">
        <f t="shared" si="24"/>
        <v>No</v>
      </c>
      <c r="AH208" s="1" t="str">
        <f t="shared" si="25"/>
        <v>No</v>
      </c>
      <c r="AI208" s="1" t="str">
        <f t="shared" si="26"/>
        <v>No</v>
      </c>
      <c r="AJ208" s="1" t="str">
        <f>IF(Raw!AE208="", "", Raw!AE208)</f>
        <v/>
      </c>
      <c r="AK208" s="2" t="str">
        <f t="shared" ca="1" si="27"/>
        <v/>
      </c>
      <c r="AL208" s="1" t="str">
        <f>IF(Raw!AF208="", "", Raw!AF208)</f>
        <v/>
      </c>
      <c r="AM208" s="1" t="s">
        <v>6350</v>
      </c>
      <c r="AN208" s="1" t="s">
        <v>6350</v>
      </c>
      <c r="AO208" s="1" t="s">
        <v>6349</v>
      </c>
      <c r="AP208" s="1">
        <f>Raw!AH208</f>
        <v>43990</v>
      </c>
      <c r="AQ208" s="1">
        <v>500</v>
      </c>
      <c r="AR208" s="1" t="s">
        <v>6350</v>
      </c>
      <c r="AS208" s="1" t="s">
        <v>6350</v>
      </c>
      <c r="AT208" s="1" t="s">
        <v>6350</v>
      </c>
    </row>
    <row r="209" spans="1:46" ht="12.75" x14ac:dyDescent="0.2">
      <c r="A209" s="1">
        <v>10208</v>
      </c>
      <c r="B209" s="1" t="s">
        <v>2</v>
      </c>
      <c r="C209" s="2">
        <f t="shared" ca="1" si="21"/>
        <v>45264</v>
      </c>
      <c r="D209" s="1" t="str">
        <f>IF(Raw!E209="", "", Raw!E209)</f>
        <v/>
      </c>
      <c r="E209" s="1">
        <f>IF(Raw!F209="", "", Raw!F209)</f>
        <v>2014</v>
      </c>
      <c r="F209" s="1" t="str">
        <f>Raw!G209</f>
        <v>Ssangyong</v>
      </c>
      <c r="G209" s="1" t="str">
        <f>Raw!H209</f>
        <v>Actyon</v>
      </c>
      <c r="H209" s="1" t="str">
        <f>IF(Raw!I209="", "", Raw!I209)</f>
        <v>WorkMate</v>
      </c>
      <c r="I209" s="1" t="str">
        <f>Raw!K209</f>
        <v>Wellside</v>
      </c>
      <c r="J209" s="1" t="str">
        <f>Raw!N209</f>
        <v>Aspirated</v>
      </c>
      <c r="K209" s="1">
        <f>IF(Raw!O209="","", Raw!O209)</f>
        <v>2295</v>
      </c>
      <c r="L209" s="1" t="str">
        <f>Raw!L209</f>
        <v>5 Sp Manual</v>
      </c>
      <c r="M209" s="1" t="str">
        <f>Raw!M209</f>
        <v>Petrol - Unleaded ULP</v>
      </c>
      <c r="N209" s="1" t="s">
        <v>6350</v>
      </c>
      <c r="O209" s="1" t="s">
        <v>6373</v>
      </c>
      <c r="P209" s="1" t="s">
        <v>6349</v>
      </c>
      <c r="Q209" s="1" t="s">
        <v>6350</v>
      </c>
      <c r="R209" s="8" t="str">
        <f>IF(Raw!Q209="", "", Raw!Q209)</f>
        <v/>
      </c>
      <c r="S209" s="8">
        <f>IF(Raw!R209="", "", Raw!R209)</f>
        <v>17</v>
      </c>
      <c r="T209" s="1" t="str">
        <f>Raw!S209</f>
        <v>HOMEDALE</v>
      </c>
      <c r="U209" s="1" t="str">
        <f>IF(Raw!T209="", "", Raw!T209)</f>
        <v>ROAD</v>
      </c>
      <c r="V209" s="1" t="str">
        <f>IF(Raw!U209="", "", Raw!U209)</f>
        <v xml:space="preserve">WAINUIOMATA </v>
      </c>
      <c r="W209" s="9" t="str">
        <f>IF(Raw!V209="", "", RIGHT("0"&amp;Raw!V209, 4))</f>
        <v>5014</v>
      </c>
      <c r="X209" s="1" t="str">
        <f>IF(Raw!W209="", "", Raw!W209)</f>
        <v xml:space="preserve"> WELLINGTON</v>
      </c>
      <c r="Y209" s="9">
        <f>Raw!Y209</f>
        <v>62</v>
      </c>
      <c r="Z209" s="2">
        <f t="shared" ca="1" si="22"/>
        <v>22619</v>
      </c>
      <c r="AA209" s="1" t="str">
        <f>Raw!Z209</f>
        <v>NEW ZEALAND FULL LICENCE</v>
      </c>
      <c r="AB209" s="9">
        <f t="shared" si="23"/>
        <v>4</v>
      </c>
      <c r="AC209" s="1">
        <v>16</v>
      </c>
      <c r="AD209" s="1" t="str">
        <f>Raw!AA209</f>
        <v>MALE</v>
      </c>
      <c r="AE209" s="1" t="str">
        <f>Raw!AB209</f>
        <v>NO</v>
      </c>
      <c r="AF209" s="1">
        <f>IF(Raw!AE209="", 0, 1)</f>
        <v>0</v>
      </c>
      <c r="AG209" s="1" t="str">
        <f t="shared" si="24"/>
        <v>No</v>
      </c>
      <c r="AH209" s="1" t="str">
        <f t="shared" si="25"/>
        <v>No</v>
      </c>
      <c r="AI209" s="1" t="str">
        <f t="shared" si="26"/>
        <v>No</v>
      </c>
      <c r="AJ209" s="1" t="str">
        <f>IF(Raw!AE209="", "", Raw!AE209)</f>
        <v/>
      </c>
      <c r="AK209" s="2" t="str">
        <f t="shared" ca="1" si="27"/>
        <v/>
      </c>
      <c r="AL209" s="1" t="str">
        <f>IF(Raw!AF209="", "", Raw!AF209)</f>
        <v/>
      </c>
      <c r="AM209" s="1" t="s">
        <v>6350</v>
      </c>
      <c r="AN209" s="1" t="s">
        <v>6350</v>
      </c>
      <c r="AO209" s="1" t="s">
        <v>6349</v>
      </c>
      <c r="AP209" s="1">
        <f>Raw!AH209</f>
        <v>21800</v>
      </c>
      <c r="AQ209" s="1">
        <v>500</v>
      </c>
      <c r="AR209" s="1" t="s">
        <v>6350</v>
      </c>
      <c r="AS209" s="1" t="s">
        <v>6350</v>
      </c>
      <c r="AT209" s="1" t="s">
        <v>6350</v>
      </c>
    </row>
    <row r="210" spans="1:46" ht="12.75" x14ac:dyDescent="0.2">
      <c r="A210" s="1">
        <v>10209</v>
      </c>
      <c r="B210" s="1" t="s">
        <v>2</v>
      </c>
      <c r="C210" s="2">
        <f t="shared" ca="1" si="21"/>
        <v>45264</v>
      </c>
      <c r="D210" s="1" t="str">
        <f>IF(Raw!E210="", "", Raw!E210)</f>
        <v/>
      </c>
      <c r="E210" s="1">
        <f>IF(Raw!F210="", "", Raw!F210)</f>
        <v>1997</v>
      </c>
      <c r="F210" s="1" t="str">
        <f>Raw!G210</f>
        <v>Nissan</v>
      </c>
      <c r="G210" s="1" t="str">
        <f>Raw!H210</f>
        <v>Patrol</v>
      </c>
      <c r="H210" s="1" t="str">
        <f>IF(Raw!I210="", "", Raw!I210)</f>
        <v>RX</v>
      </c>
      <c r="I210" s="1" t="str">
        <f>Raw!K210</f>
        <v>Wagon</v>
      </c>
      <c r="J210" s="1" t="str">
        <f>Raw!N210</f>
        <v>Turbo</v>
      </c>
      <c r="K210" s="1">
        <f>IF(Raw!O210="","", Raw!O210)</f>
        <v>2825</v>
      </c>
      <c r="L210" s="1" t="str">
        <f>Raw!L210</f>
        <v>4 Sp Automatic</v>
      </c>
      <c r="M210" s="1" t="str">
        <f>Raw!M210</f>
        <v>Diesel</v>
      </c>
      <c r="N210" s="1" t="s">
        <v>6350</v>
      </c>
      <c r="O210" s="1" t="s">
        <v>6373</v>
      </c>
      <c r="P210" s="1" t="s">
        <v>6349</v>
      </c>
      <c r="Q210" s="1" t="s">
        <v>6350</v>
      </c>
      <c r="R210" s="8" t="str">
        <f>IF(Raw!Q210="", "", Raw!Q210)</f>
        <v/>
      </c>
      <c r="S210" s="8">
        <f>IF(Raw!R210="", "", Raw!R210)</f>
        <v>64</v>
      </c>
      <c r="T210" s="1" t="str">
        <f>Raw!S210</f>
        <v>REWA</v>
      </c>
      <c r="U210" s="1" t="str">
        <f>IF(Raw!T210="", "", Raw!T210)</f>
        <v>ROAD</v>
      </c>
      <c r="V210" s="1" t="str">
        <f>IF(Raw!U210="", "", Raw!U210)</f>
        <v xml:space="preserve">MARAETAI </v>
      </c>
      <c r="W210" s="9" t="str">
        <f>IF(Raw!V210="", "", RIGHT("0"&amp;Raw!V210, 4))</f>
        <v>2018</v>
      </c>
      <c r="X210" s="1" t="str">
        <f>IF(Raw!W210="", "", Raw!W210)</f>
        <v xml:space="preserve"> AUCKLAND</v>
      </c>
      <c r="Y210" s="9">
        <f>Raw!Y210</f>
        <v>62</v>
      </c>
      <c r="Z210" s="2">
        <f t="shared" ca="1" si="22"/>
        <v>22619</v>
      </c>
      <c r="AA210" s="1" t="str">
        <f>Raw!Z210</f>
        <v>NEW ZEALAND FULL LICENCE</v>
      </c>
      <c r="AB210" s="9">
        <f t="shared" si="23"/>
        <v>4</v>
      </c>
      <c r="AC210" s="1">
        <v>16</v>
      </c>
      <c r="AD210" s="1" t="str">
        <f>Raw!AA210</f>
        <v>MALE</v>
      </c>
      <c r="AE210" s="1" t="str">
        <f>Raw!AB210</f>
        <v>NO</v>
      </c>
      <c r="AF210" s="1">
        <f>IF(Raw!AE210="", 0, 1)</f>
        <v>1</v>
      </c>
      <c r="AG210" s="1" t="str">
        <f t="shared" si="24"/>
        <v>No</v>
      </c>
      <c r="AH210" s="1" t="str">
        <f t="shared" si="25"/>
        <v>Yes</v>
      </c>
      <c r="AI210" s="1" t="str">
        <f t="shared" si="26"/>
        <v>Yes</v>
      </c>
      <c r="AJ210" s="1">
        <f>IF(Raw!AE210="", "", Raw!AE210)</f>
        <v>34</v>
      </c>
      <c r="AK210" s="2">
        <f t="shared" ca="1" si="27"/>
        <v>44255</v>
      </c>
      <c r="AL210" s="1" t="str">
        <f>IF(Raw!AF210="", "", Raw!AF210)</f>
        <v>Not at fault - other vehicle involved</v>
      </c>
      <c r="AM210" s="1" t="s">
        <v>6350</v>
      </c>
      <c r="AN210" s="1" t="s">
        <v>6350</v>
      </c>
      <c r="AO210" s="1" t="s">
        <v>6349</v>
      </c>
      <c r="AP210" s="1">
        <f>Raw!AH210</f>
        <v>7950</v>
      </c>
      <c r="AQ210" s="1">
        <v>500</v>
      </c>
      <c r="AR210" s="1" t="s">
        <v>6350</v>
      </c>
      <c r="AS210" s="1" t="s">
        <v>6350</v>
      </c>
      <c r="AT210" s="1" t="s">
        <v>6350</v>
      </c>
    </row>
    <row r="211" spans="1:46" ht="12.75" x14ac:dyDescent="0.2">
      <c r="A211" s="1">
        <v>10210</v>
      </c>
      <c r="B211" s="1" t="s">
        <v>2</v>
      </c>
      <c r="C211" s="2">
        <f t="shared" ca="1" si="21"/>
        <v>45264</v>
      </c>
      <c r="D211" s="1" t="str">
        <f>IF(Raw!E211="", "", Raw!E211)</f>
        <v>ws8558</v>
      </c>
      <c r="E211" s="1">
        <f>IF(Raw!F211="", "", Raw!F211)</f>
        <v>1997</v>
      </c>
      <c r="F211" s="1" t="str">
        <f>Raw!G211</f>
        <v>Holden</v>
      </c>
      <c r="G211" s="1" t="str">
        <f>Raw!H211</f>
        <v>Calais</v>
      </c>
      <c r="H211" s="1" t="str">
        <f>IF(Raw!I211="", "", Raw!I211)</f>
        <v/>
      </c>
      <c r="I211" s="1" t="str">
        <f>Raw!K211</f>
        <v>Sedan</v>
      </c>
      <c r="J211" s="1" t="str">
        <f>Raw!N211</f>
        <v>Aspirated</v>
      </c>
      <c r="K211" s="1">
        <f>IF(Raw!O211="","", Raw!O211)</f>
        <v>3791</v>
      </c>
      <c r="L211" s="1" t="str">
        <f>Raw!L211</f>
        <v>4 Sp Automatic</v>
      </c>
      <c r="M211" s="1" t="str">
        <f>Raw!M211</f>
        <v>Petrol</v>
      </c>
      <c r="N211" s="1" t="s">
        <v>6350</v>
      </c>
      <c r="O211" s="1" t="s">
        <v>6373</v>
      </c>
      <c r="P211" s="1" t="s">
        <v>6349</v>
      </c>
      <c r="Q211" s="1" t="s">
        <v>6350</v>
      </c>
      <c r="R211" s="8" t="str">
        <f>IF(Raw!Q211="", "", Raw!Q211)</f>
        <v/>
      </c>
      <c r="S211" s="8">
        <f>IF(Raw!R211="", "", Raw!R211)</f>
        <v>69</v>
      </c>
      <c r="T211" s="1" t="str">
        <f>Raw!S211</f>
        <v>RISELAW</v>
      </c>
      <c r="U211" s="1" t="str">
        <f>IF(Raw!T211="", "", Raw!T211)</f>
        <v>STREET</v>
      </c>
      <c r="V211" s="1" t="str">
        <f>IF(Raw!U211="", "", Raw!U211)</f>
        <v xml:space="preserve">SHIRLEY </v>
      </c>
      <c r="W211" s="9" t="str">
        <f>IF(Raw!V211="", "", RIGHT("0"&amp;Raw!V211, 4))</f>
        <v>8013</v>
      </c>
      <c r="X211" s="1" t="str">
        <f>IF(Raw!W211="", "", Raw!W211)</f>
        <v xml:space="preserve"> CANTERBURY</v>
      </c>
      <c r="Y211" s="9">
        <f>Raw!Y211</f>
        <v>23</v>
      </c>
      <c r="Z211" s="2">
        <f t="shared" ca="1" si="22"/>
        <v>36864</v>
      </c>
      <c r="AA211" s="1" t="str">
        <f>Raw!Z211</f>
        <v>RESTRICTED LICENCE</v>
      </c>
      <c r="AB211" s="9">
        <f t="shared" si="23"/>
        <v>4</v>
      </c>
      <c r="AC211" s="1">
        <v>16</v>
      </c>
      <c r="AD211" s="1" t="str">
        <f>Raw!AA211</f>
        <v>FEMALE</v>
      </c>
      <c r="AE211" s="1" t="str">
        <f>Raw!AB211</f>
        <v>NO</v>
      </c>
      <c r="AF211" s="1">
        <f>IF(Raw!AE211="", 0, 1)</f>
        <v>0</v>
      </c>
      <c r="AG211" s="1" t="str">
        <f t="shared" si="24"/>
        <v>No</v>
      </c>
      <c r="AH211" s="1" t="str">
        <f t="shared" si="25"/>
        <v>No</v>
      </c>
      <c r="AI211" s="1" t="str">
        <f t="shared" si="26"/>
        <v>No</v>
      </c>
      <c r="AJ211" s="1" t="str">
        <f>IF(Raw!AE211="", "", Raw!AE211)</f>
        <v/>
      </c>
      <c r="AK211" s="2" t="str">
        <f t="shared" ca="1" si="27"/>
        <v/>
      </c>
      <c r="AL211" s="1" t="str">
        <f>IF(Raw!AF211="", "", Raw!AF211)</f>
        <v/>
      </c>
      <c r="AM211" s="1" t="s">
        <v>6350</v>
      </c>
      <c r="AN211" s="1" t="s">
        <v>6350</v>
      </c>
      <c r="AO211" s="1" t="s">
        <v>6349</v>
      </c>
      <c r="AP211" s="1">
        <f>Raw!AH211</f>
        <v>4020</v>
      </c>
      <c r="AQ211" s="1">
        <v>500</v>
      </c>
      <c r="AR211" s="1" t="s">
        <v>6350</v>
      </c>
      <c r="AS211" s="1" t="s">
        <v>6350</v>
      </c>
      <c r="AT211" s="1" t="s">
        <v>6350</v>
      </c>
    </row>
    <row r="212" spans="1:46" ht="12.75" x14ac:dyDescent="0.2">
      <c r="A212" s="1">
        <v>10211</v>
      </c>
      <c r="B212" s="1" t="s">
        <v>2</v>
      </c>
      <c r="C212" s="2">
        <f t="shared" ca="1" si="21"/>
        <v>45264</v>
      </c>
      <c r="D212" s="1" t="str">
        <f>IF(Raw!E212="", "", Raw!E212)</f>
        <v>jsp375</v>
      </c>
      <c r="E212" s="1">
        <f>IF(Raw!F212="", "", Raw!F212)</f>
        <v>2009</v>
      </c>
      <c r="F212" s="1" t="str">
        <f>Raw!G212</f>
        <v>Suzuki</v>
      </c>
      <c r="G212" s="1" t="str">
        <f>Raw!H212</f>
        <v>Swift</v>
      </c>
      <c r="H212" s="1" t="str">
        <f>IF(Raw!I212="", "", Raw!I212)</f>
        <v>GLX</v>
      </c>
      <c r="I212" s="1" t="str">
        <f>Raw!K212</f>
        <v>Hatchback</v>
      </c>
      <c r="J212" s="1" t="str">
        <f>Raw!N212</f>
        <v>Aspirated</v>
      </c>
      <c r="K212" s="1">
        <f>IF(Raw!O212="","", Raw!O212)</f>
        <v>1290</v>
      </c>
      <c r="L212" s="1" t="str">
        <f>Raw!L212</f>
        <v>4 Sp Automatic</v>
      </c>
      <c r="M212" s="1" t="str">
        <f>Raw!M212</f>
        <v>Petrol - Unleaded ULP</v>
      </c>
      <c r="N212" s="1" t="s">
        <v>6350</v>
      </c>
      <c r="O212" s="1" t="s">
        <v>6373</v>
      </c>
      <c r="P212" s="1" t="s">
        <v>6349</v>
      </c>
      <c r="Q212" s="1" t="s">
        <v>6350</v>
      </c>
      <c r="R212" s="8">
        <f>IF(Raw!Q212="", "", Raw!Q212)</f>
        <v>2</v>
      </c>
      <c r="S212" s="8">
        <f>IF(Raw!R212="", "", Raw!R212)</f>
        <v>5</v>
      </c>
      <c r="T212" s="1" t="str">
        <f>Raw!S212</f>
        <v>BEIHLERS</v>
      </c>
      <c r="U212" s="1" t="str">
        <f>IF(Raw!T212="", "", Raw!T212)</f>
        <v>ROAD</v>
      </c>
      <c r="V212" s="1" t="str">
        <f>IF(Raw!U212="", "", Raw!U212)</f>
        <v xml:space="preserve">WEYMOUTH </v>
      </c>
      <c r="W212" s="9" t="str">
        <f>IF(Raw!V212="", "", RIGHT("0"&amp;Raw!V212, 4))</f>
        <v>2103</v>
      </c>
      <c r="X212" s="1" t="str">
        <f>IF(Raw!W212="", "", Raw!W212)</f>
        <v xml:space="preserve"> AUCKLAND</v>
      </c>
      <c r="Y212" s="9">
        <f>Raw!Y212</f>
        <v>67</v>
      </c>
      <c r="Z212" s="2">
        <f t="shared" ca="1" si="22"/>
        <v>20793</v>
      </c>
      <c r="AA212" s="1" t="str">
        <f>Raw!Z212</f>
        <v>NEW ZEALAND FULL LICENCE</v>
      </c>
      <c r="AB212" s="9">
        <f t="shared" si="23"/>
        <v>4</v>
      </c>
      <c r="AC212" s="1">
        <v>16</v>
      </c>
      <c r="AD212" s="1" t="str">
        <f>Raw!AA212</f>
        <v>MALE</v>
      </c>
      <c r="AE212" s="1" t="str">
        <f>Raw!AB212</f>
        <v>NO</v>
      </c>
      <c r="AF212" s="1">
        <f>IF(Raw!AE212="", 0, 1)</f>
        <v>1</v>
      </c>
      <c r="AG212" s="1" t="str">
        <f t="shared" si="24"/>
        <v>No</v>
      </c>
      <c r="AH212" s="1" t="str">
        <f t="shared" si="25"/>
        <v>No</v>
      </c>
      <c r="AI212" s="1" t="str">
        <f t="shared" si="26"/>
        <v>Yes</v>
      </c>
      <c r="AJ212" s="1">
        <f>IF(Raw!AE212="", "", Raw!AE212)</f>
        <v>41</v>
      </c>
      <c r="AK212" s="2">
        <f t="shared" ca="1" si="27"/>
        <v>44043</v>
      </c>
      <c r="AL212" s="1" t="str">
        <f>IF(Raw!AF212="", "", Raw!AF212)</f>
        <v>At fault - other vehicle involved</v>
      </c>
      <c r="AM212" s="1" t="s">
        <v>6350</v>
      </c>
      <c r="AN212" s="1" t="s">
        <v>6350</v>
      </c>
      <c r="AO212" s="1" t="s">
        <v>6349</v>
      </c>
      <c r="AP212" s="1">
        <f>Raw!AH212</f>
        <v>8675</v>
      </c>
      <c r="AQ212" s="1">
        <v>500</v>
      </c>
      <c r="AR212" s="1" t="s">
        <v>6350</v>
      </c>
      <c r="AS212" s="1" t="s">
        <v>6350</v>
      </c>
      <c r="AT212" s="1" t="s">
        <v>6350</v>
      </c>
    </row>
    <row r="213" spans="1:46" ht="12.75" x14ac:dyDescent="0.2">
      <c r="A213" s="1">
        <v>10212</v>
      </c>
      <c r="B213" s="1" t="s">
        <v>2</v>
      </c>
      <c r="C213" s="2">
        <f t="shared" ca="1" si="21"/>
        <v>45264</v>
      </c>
      <c r="D213" s="1" t="str">
        <f>IF(Raw!E213="", "", Raw!E213)</f>
        <v/>
      </c>
      <c r="E213" s="1">
        <f>IF(Raw!F213="", "", Raw!F213)</f>
        <v>2016</v>
      </c>
      <c r="F213" s="1" t="str">
        <f>Raw!G213</f>
        <v>Dodge</v>
      </c>
      <c r="G213" s="1" t="str">
        <f>Raw!H213</f>
        <v>Journey</v>
      </c>
      <c r="H213" s="1" t="str">
        <f>IF(Raw!I213="", "", Raw!I213)</f>
        <v>SXT</v>
      </c>
      <c r="I213" s="1" t="str">
        <f>Raw!K213</f>
        <v>Wagon</v>
      </c>
      <c r="J213" s="1" t="str">
        <f>Raw!N213</f>
        <v>Aspirated</v>
      </c>
      <c r="K213" s="1">
        <f>IF(Raw!O213="","", Raw!O213)</f>
        <v>3605</v>
      </c>
      <c r="L213" s="1" t="str">
        <f>Raw!L213</f>
        <v>6 Sp Sports Automatic</v>
      </c>
      <c r="M213" s="1" t="str">
        <f>Raw!M213</f>
        <v>Petrol - Unleaded ULP</v>
      </c>
      <c r="N213" s="1" t="s">
        <v>6350</v>
      </c>
      <c r="O213" s="1" t="s">
        <v>6373</v>
      </c>
      <c r="P213" s="1" t="s">
        <v>6349</v>
      </c>
      <c r="Q213" s="1" t="s">
        <v>6350</v>
      </c>
      <c r="R213" s="8" t="str">
        <f>IF(Raw!Q213="", "", Raw!Q213)</f>
        <v/>
      </c>
      <c r="S213" s="8">
        <f>IF(Raw!R213="", "", Raw!R213)</f>
        <v>1</v>
      </c>
      <c r="T213" s="1" t="str">
        <f>Raw!S213</f>
        <v>CYCLAMEN</v>
      </c>
      <c r="U213" s="1" t="str">
        <f>IF(Raw!T213="", "", Raw!T213)</f>
        <v>ROAD</v>
      </c>
      <c r="V213" s="1" t="str">
        <f>IF(Raw!U213="", "", Raw!U213)</f>
        <v xml:space="preserve">MANGERE </v>
      </c>
      <c r="W213" s="9" t="str">
        <f>IF(Raw!V213="", "", RIGHT("0"&amp;Raw!V213, 4))</f>
        <v>2022</v>
      </c>
      <c r="X213" s="1" t="str">
        <f>IF(Raw!W213="", "", Raw!W213)</f>
        <v xml:space="preserve"> AUCKLAND</v>
      </c>
      <c r="Y213" s="9">
        <f>Raw!Y213</f>
        <v>35</v>
      </c>
      <c r="Z213" s="2">
        <f t="shared" ca="1" si="22"/>
        <v>32481</v>
      </c>
      <c r="AA213" s="1" t="str">
        <f>Raw!Z213</f>
        <v>RESTRICTED LICENCE</v>
      </c>
      <c r="AB213" s="9">
        <f t="shared" si="23"/>
        <v>4</v>
      </c>
      <c r="AC213" s="1">
        <v>16</v>
      </c>
      <c r="AD213" s="1" t="str">
        <f>Raw!AA213</f>
        <v>FEMALE</v>
      </c>
      <c r="AE213" s="1" t="str">
        <f>Raw!AB213</f>
        <v>YES</v>
      </c>
      <c r="AF213" s="1">
        <f>IF(Raw!AE213="", 0, 1)</f>
        <v>0</v>
      </c>
      <c r="AG213" s="1" t="str">
        <f t="shared" si="24"/>
        <v>No</v>
      </c>
      <c r="AH213" s="1" t="str">
        <f t="shared" si="25"/>
        <v>No</v>
      </c>
      <c r="AI213" s="1" t="str">
        <f t="shared" si="26"/>
        <v>No</v>
      </c>
      <c r="AJ213" s="1" t="str">
        <f>IF(Raw!AE213="", "", Raw!AE213)</f>
        <v/>
      </c>
      <c r="AK213" s="2" t="str">
        <f t="shared" ca="1" si="27"/>
        <v/>
      </c>
      <c r="AL213" s="1" t="str">
        <f>IF(Raw!AF213="", "", Raw!AF213)</f>
        <v/>
      </c>
      <c r="AM213" s="1" t="s">
        <v>6350</v>
      </c>
      <c r="AN213" s="1" t="s">
        <v>6350</v>
      </c>
      <c r="AO213" s="1" t="s">
        <v>6349</v>
      </c>
      <c r="AP213" s="1">
        <f>Raw!AH213</f>
        <v>44100</v>
      </c>
      <c r="AQ213" s="1">
        <v>500</v>
      </c>
      <c r="AR213" s="1" t="s">
        <v>6350</v>
      </c>
      <c r="AS213" s="1" t="s">
        <v>6350</v>
      </c>
      <c r="AT213" s="1" t="s">
        <v>6350</v>
      </c>
    </row>
    <row r="214" spans="1:46" ht="12.75" x14ac:dyDescent="0.2">
      <c r="A214" s="1">
        <v>10213</v>
      </c>
      <c r="B214" s="1" t="s">
        <v>2</v>
      </c>
      <c r="C214" s="2">
        <f t="shared" ca="1" si="21"/>
        <v>45264</v>
      </c>
      <c r="D214" s="1" t="str">
        <f>IF(Raw!E214="", "", Raw!E214)</f>
        <v/>
      </c>
      <c r="E214" s="1">
        <f>IF(Raw!F214="", "", Raw!F214)</f>
        <v>2012</v>
      </c>
      <c r="F214" s="1" t="str">
        <f>Raw!G214</f>
        <v>Toyota</v>
      </c>
      <c r="G214" s="1" t="str">
        <f>Raw!H214</f>
        <v>Prius v</v>
      </c>
      <c r="H214" s="1" t="str">
        <f>IF(Raw!I214="", "", Raw!I214)</f>
        <v/>
      </c>
      <c r="I214" s="1" t="str">
        <f>Raw!K214</f>
        <v>Wagon</v>
      </c>
      <c r="J214" s="1" t="str">
        <f>Raw!N214</f>
        <v>Aspirated</v>
      </c>
      <c r="K214" s="1">
        <f>IF(Raw!O214="","", Raw!O214)</f>
        <v>1798</v>
      </c>
      <c r="L214" s="1" t="str">
        <f>Raw!L214</f>
        <v>1 Sp Constantly Variable Transmission</v>
      </c>
      <c r="M214" s="1" t="str">
        <f>Raw!M214</f>
        <v>Petrol - Unleaded ULP</v>
      </c>
      <c r="N214" s="1" t="s">
        <v>6350</v>
      </c>
      <c r="O214" s="1" t="s">
        <v>6373</v>
      </c>
      <c r="P214" s="1" t="s">
        <v>6349</v>
      </c>
      <c r="Q214" s="1" t="s">
        <v>6350</v>
      </c>
      <c r="R214" s="8" t="str">
        <f>IF(Raw!Q214="", "", Raw!Q214)</f>
        <v/>
      </c>
      <c r="S214" s="8">
        <f>IF(Raw!R214="", "", Raw!R214)</f>
        <v>14</v>
      </c>
      <c r="T214" s="1" t="str">
        <f>Raw!S214</f>
        <v>COEY</v>
      </c>
      <c r="U214" s="1" t="str">
        <f>IF(Raw!T214="", "", Raw!T214)</f>
        <v>PLACE</v>
      </c>
      <c r="V214" s="1" t="str">
        <f>IF(Raw!U214="", "", Raw!U214)</f>
        <v xml:space="preserve">GLEN EDEN </v>
      </c>
      <c r="W214" s="9" t="str">
        <f>IF(Raw!V214="", "", RIGHT("0"&amp;Raw!V214, 4))</f>
        <v>0602</v>
      </c>
      <c r="X214" s="1" t="str">
        <f>IF(Raw!W214="", "", Raw!W214)</f>
        <v xml:space="preserve"> AUCKLAND</v>
      </c>
      <c r="Y214" s="9">
        <f>Raw!Y214</f>
        <v>48</v>
      </c>
      <c r="Z214" s="2">
        <f t="shared" ca="1" si="22"/>
        <v>27732</v>
      </c>
      <c r="AA214" s="1" t="str">
        <f>Raw!Z214</f>
        <v>NEW ZEALAND FULL LICENCE</v>
      </c>
      <c r="AB214" s="9">
        <f t="shared" si="23"/>
        <v>4</v>
      </c>
      <c r="AC214" s="1">
        <v>16</v>
      </c>
      <c r="AD214" s="1" t="str">
        <f>Raw!AA214</f>
        <v>MALE</v>
      </c>
      <c r="AE214" s="1" t="str">
        <f>Raw!AB214</f>
        <v>YES</v>
      </c>
      <c r="AF214" s="1">
        <f>IF(Raw!AE214="", 0, 1)</f>
        <v>0</v>
      </c>
      <c r="AG214" s="1" t="str">
        <f t="shared" si="24"/>
        <v>No</v>
      </c>
      <c r="AH214" s="1" t="str">
        <f t="shared" si="25"/>
        <v>No</v>
      </c>
      <c r="AI214" s="1" t="str">
        <f t="shared" si="26"/>
        <v>No</v>
      </c>
      <c r="AJ214" s="1" t="str">
        <f>IF(Raw!AE214="", "", Raw!AE214)</f>
        <v/>
      </c>
      <c r="AK214" s="2" t="str">
        <f t="shared" ca="1" si="27"/>
        <v/>
      </c>
      <c r="AL214" s="1" t="str">
        <f>IF(Raw!AF214="", "", Raw!AF214)</f>
        <v/>
      </c>
      <c r="AM214" s="1" t="s">
        <v>6350</v>
      </c>
      <c r="AN214" s="1" t="s">
        <v>6350</v>
      </c>
      <c r="AO214" s="1" t="s">
        <v>6349</v>
      </c>
      <c r="AP214" s="1">
        <f>Raw!AH214</f>
        <v>22120</v>
      </c>
      <c r="AQ214" s="1">
        <v>500</v>
      </c>
      <c r="AR214" s="1" t="s">
        <v>6350</v>
      </c>
      <c r="AS214" s="1" t="s">
        <v>6350</v>
      </c>
      <c r="AT214" s="1" t="s">
        <v>6350</v>
      </c>
    </row>
    <row r="215" spans="1:46" ht="12.75" x14ac:dyDescent="0.2">
      <c r="A215" s="1">
        <v>10214</v>
      </c>
      <c r="B215" s="1" t="s">
        <v>2</v>
      </c>
      <c r="C215" s="2">
        <f t="shared" ca="1" si="21"/>
        <v>45264</v>
      </c>
      <c r="D215" s="1" t="str">
        <f>IF(Raw!E215="", "", Raw!E215)</f>
        <v>glb351</v>
      </c>
      <c r="E215" s="1">
        <f>IF(Raw!F215="", "", Raw!F215)</f>
        <v>2008</v>
      </c>
      <c r="F215" s="1" t="str">
        <f>Raw!G215</f>
        <v>Volkswagen</v>
      </c>
      <c r="G215" s="1" t="str">
        <f>Raw!H215</f>
        <v>Golf</v>
      </c>
      <c r="H215" s="1" t="str">
        <f>IF(Raw!I215="", "", Raw!I215)</f>
        <v>Comfortline FSI</v>
      </c>
      <c r="I215" s="1" t="str">
        <f>Raw!K215</f>
        <v>Hatchback</v>
      </c>
      <c r="J215" s="1" t="str">
        <f>Raw!N215</f>
        <v>Aspirated</v>
      </c>
      <c r="K215" s="1">
        <f>IF(Raw!O215="","", Raw!O215)</f>
        <v>1598</v>
      </c>
      <c r="L215" s="1" t="str">
        <f>Raw!L215</f>
        <v>6 Sp Automatic</v>
      </c>
      <c r="M215" s="1" t="str">
        <f>Raw!M215</f>
        <v>Petrol - Premium ULP</v>
      </c>
      <c r="N215" s="1" t="s">
        <v>6350</v>
      </c>
      <c r="O215" s="1" t="s">
        <v>6373</v>
      </c>
      <c r="P215" s="1" t="s">
        <v>6349</v>
      </c>
      <c r="Q215" s="1" t="s">
        <v>6350</v>
      </c>
      <c r="R215" s="8" t="str">
        <f>IF(Raw!Q215="", "", Raw!Q215)</f>
        <v/>
      </c>
      <c r="S215" s="8">
        <f>IF(Raw!R215="", "", Raw!R215)</f>
        <v>86</v>
      </c>
      <c r="T215" s="1" t="str">
        <f>Raw!S215</f>
        <v>BRUCE</v>
      </c>
      <c r="U215" s="1" t="str">
        <f>IF(Raw!T215="", "", Raw!T215)</f>
        <v>ROAD</v>
      </c>
      <c r="V215" s="1" t="str">
        <f>IF(Raw!U215="", "", Raw!U215)</f>
        <v xml:space="preserve">GLENFIELD </v>
      </c>
      <c r="W215" s="9" t="str">
        <f>IF(Raw!V215="", "", RIGHT("0"&amp;Raw!V215, 4))</f>
        <v/>
      </c>
      <c r="X215" s="1" t="str">
        <f>IF(Raw!W215="", "", Raw!W215)</f>
        <v xml:space="preserve"> AUCKLAND</v>
      </c>
      <c r="Y215" s="9">
        <f>Raw!Y215</f>
        <v>27</v>
      </c>
      <c r="Z215" s="2">
        <f t="shared" ca="1" si="22"/>
        <v>35403</v>
      </c>
      <c r="AA215" s="1" t="str">
        <f>Raw!Z215</f>
        <v>INTERNATIONAL LICENCE</v>
      </c>
      <c r="AB215" s="9">
        <f t="shared" si="23"/>
        <v>4</v>
      </c>
      <c r="AC215" s="1">
        <v>16</v>
      </c>
      <c r="AD215" s="1" t="str">
        <f>Raw!AA215</f>
        <v>FEMALE</v>
      </c>
      <c r="AE215" s="1" t="str">
        <f>Raw!AB215</f>
        <v>NO</v>
      </c>
      <c r="AF215" s="1">
        <f>IF(Raw!AE215="", 0, 1)</f>
        <v>0</v>
      </c>
      <c r="AG215" s="1" t="str">
        <f t="shared" si="24"/>
        <v>No</v>
      </c>
      <c r="AH215" s="1" t="str">
        <f t="shared" si="25"/>
        <v>No</v>
      </c>
      <c r="AI215" s="1" t="str">
        <f t="shared" si="26"/>
        <v>No</v>
      </c>
      <c r="AJ215" s="1" t="str">
        <f>IF(Raw!AE215="", "", Raw!AE215)</f>
        <v/>
      </c>
      <c r="AK215" s="2" t="str">
        <f t="shared" ca="1" si="27"/>
        <v/>
      </c>
      <c r="AL215" s="1" t="str">
        <f>IF(Raw!AF215="", "", Raw!AF215)</f>
        <v/>
      </c>
      <c r="AM215" s="1" t="s">
        <v>6350</v>
      </c>
      <c r="AN215" s="1" t="s">
        <v>6350</v>
      </c>
      <c r="AO215" s="1" t="s">
        <v>6349</v>
      </c>
      <c r="AP215" s="1">
        <f>Raw!AH215</f>
        <v>12280</v>
      </c>
      <c r="AQ215" s="1">
        <v>500</v>
      </c>
      <c r="AR215" s="1" t="s">
        <v>6350</v>
      </c>
      <c r="AS215" s="1" t="s">
        <v>6350</v>
      </c>
      <c r="AT215" s="1" t="s">
        <v>6350</v>
      </c>
    </row>
    <row r="216" spans="1:46" ht="12.75" x14ac:dyDescent="0.2">
      <c r="A216" s="1">
        <v>10215</v>
      </c>
      <c r="B216" s="1" t="s">
        <v>2</v>
      </c>
      <c r="C216" s="2">
        <f t="shared" ca="1" si="21"/>
        <v>45264</v>
      </c>
      <c r="D216" s="1" t="str">
        <f>IF(Raw!E216="", "", Raw!E216)</f>
        <v>dyb614</v>
      </c>
      <c r="E216" s="1">
        <f>IF(Raw!F216="", "", Raw!F216)</f>
        <v>1997</v>
      </c>
      <c r="F216" s="1" t="str">
        <f>Raw!G216</f>
        <v>Nissan</v>
      </c>
      <c r="G216" s="1" t="str">
        <f>Raw!H216</f>
        <v>Primera</v>
      </c>
      <c r="H216" s="1" t="str">
        <f>IF(Raw!I216="", "", Raw!I216)</f>
        <v/>
      </c>
      <c r="I216" s="1" t="str">
        <f>Raw!K216</f>
        <v>Wagon</v>
      </c>
      <c r="J216" s="1" t="str">
        <f>Raw!N216</f>
        <v>Aspirated</v>
      </c>
      <c r="K216" s="1">
        <f>IF(Raw!O216="","", Raw!O216)</f>
        <v>1998</v>
      </c>
      <c r="L216" s="1" t="str">
        <f>Raw!L216</f>
        <v>6 Sp Constantly Variable Transmission</v>
      </c>
      <c r="M216" s="1" t="str">
        <f>Raw!M216</f>
        <v>Petrol</v>
      </c>
      <c r="N216" s="1" t="s">
        <v>6350</v>
      </c>
      <c r="O216" s="1" t="s">
        <v>6373</v>
      </c>
      <c r="P216" s="1" t="s">
        <v>6349</v>
      </c>
      <c r="Q216" s="1" t="s">
        <v>6350</v>
      </c>
      <c r="R216" s="8" t="str">
        <f>IF(Raw!Q216="", "", Raw!Q216)</f>
        <v/>
      </c>
      <c r="S216" s="8" t="str">
        <f>IF(Raw!R216="", "", Raw!R216)</f>
        <v>4B</v>
      </c>
      <c r="T216" s="1" t="str">
        <f>Raw!S216</f>
        <v>WINDLESHAM</v>
      </c>
      <c r="U216" s="1" t="str">
        <f>IF(Raw!T216="", "", Raw!T216)</f>
        <v>PLACE</v>
      </c>
      <c r="V216" s="1" t="str">
        <f>IF(Raw!U216="", "", Raw!U216)</f>
        <v xml:space="preserve">WAKEFIELD </v>
      </c>
      <c r="W216" s="9" t="str">
        <f>IF(Raw!V216="", "", RIGHT("0"&amp;Raw!V216, 4))</f>
        <v/>
      </c>
      <c r="X216" s="1" t="str">
        <f>IF(Raw!W216="", "", Raw!W216)</f>
        <v xml:space="preserve"> TASMAN</v>
      </c>
      <c r="Y216" s="9">
        <f>Raw!Y216</f>
        <v>25</v>
      </c>
      <c r="Z216" s="2">
        <f t="shared" ca="1" si="22"/>
        <v>36133</v>
      </c>
      <c r="AA216" s="1" t="str">
        <f>Raw!Z216</f>
        <v>RESTRICTED LICENCE</v>
      </c>
      <c r="AB216" s="9">
        <f t="shared" si="23"/>
        <v>4</v>
      </c>
      <c r="AC216" s="1">
        <v>16</v>
      </c>
      <c r="AD216" s="1" t="str">
        <f>Raw!AA216</f>
        <v>FEMALE</v>
      </c>
      <c r="AE216" s="1" t="str">
        <f>Raw!AB216</f>
        <v>NO</v>
      </c>
      <c r="AF216" s="1">
        <f>IF(Raw!AE216="", 0, 1)</f>
        <v>0</v>
      </c>
      <c r="AG216" s="1" t="str">
        <f t="shared" si="24"/>
        <v>No</v>
      </c>
      <c r="AH216" s="1" t="str">
        <f t="shared" si="25"/>
        <v>No</v>
      </c>
      <c r="AI216" s="1" t="str">
        <f t="shared" si="26"/>
        <v>No</v>
      </c>
      <c r="AJ216" s="1" t="str">
        <f>IF(Raw!AE216="", "", Raw!AE216)</f>
        <v/>
      </c>
      <c r="AK216" s="2" t="str">
        <f t="shared" ca="1" si="27"/>
        <v/>
      </c>
      <c r="AL216" s="1" t="str">
        <f>IF(Raw!AF216="", "", Raw!AF216)</f>
        <v/>
      </c>
      <c r="AM216" s="1" t="s">
        <v>6350</v>
      </c>
      <c r="AN216" s="1" t="s">
        <v>6350</v>
      </c>
      <c r="AO216" s="1" t="s">
        <v>6349</v>
      </c>
      <c r="AP216" s="1">
        <f>Raw!AH216</f>
        <v>3130</v>
      </c>
      <c r="AQ216" s="1">
        <v>500</v>
      </c>
      <c r="AR216" s="1" t="s">
        <v>6350</v>
      </c>
      <c r="AS216" s="1" t="s">
        <v>6350</v>
      </c>
      <c r="AT216" s="1" t="s">
        <v>6350</v>
      </c>
    </row>
    <row r="217" spans="1:46" ht="12.75" x14ac:dyDescent="0.2">
      <c r="A217" s="1">
        <v>10216</v>
      </c>
      <c r="B217" s="1" t="s">
        <v>2</v>
      </c>
      <c r="C217" s="2">
        <f t="shared" ca="1" si="21"/>
        <v>45264</v>
      </c>
      <c r="D217" s="1" t="str">
        <f>IF(Raw!E217="", "", Raw!E217)</f>
        <v/>
      </c>
      <c r="E217" s="1">
        <f>IF(Raw!F217="", "", Raw!F217)</f>
        <v>2014</v>
      </c>
      <c r="F217" s="1" t="str">
        <f>Raw!G217</f>
        <v>Kia</v>
      </c>
      <c r="G217" s="1" t="str">
        <f>Raw!H217</f>
        <v>Soul</v>
      </c>
      <c r="H217" s="1" t="str">
        <f>IF(Raw!I217="", "", Raw!I217)</f>
        <v>SX</v>
      </c>
      <c r="I217" s="1" t="str">
        <f>Raw!K217</f>
        <v>Hatchback</v>
      </c>
      <c r="J217" s="1" t="str">
        <f>Raw!N217</f>
        <v>Aspirated</v>
      </c>
      <c r="K217" s="1">
        <f>IF(Raw!O217="","", Raw!O217)</f>
        <v>1591</v>
      </c>
      <c r="L217" s="1" t="str">
        <f>Raw!L217</f>
        <v>6 Sp Sports Automatic</v>
      </c>
      <c r="M217" s="1" t="str">
        <f>Raw!M217</f>
        <v>Petrol - Unleaded ULP</v>
      </c>
      <c r="N217" s="1" t="s">
        <v>6350</v>
      </c>
      <c r="O217" s="1" t="s">
        <v>6373</v>
      </c>
      <c r="P217" s="1" t="s">
        <v>6349</v>
      </c>
      <c r="Q217" s="1" t="s">
        <v>6350</v>
      </c>
      <c r="R217" s="8" t="str">
        <f>IF(Raw!Q217="", "", Raw!Q217)</f>
        <v/>
      </c>
      <c r="S217" s="8">
        <f>IF(Raw!R217="", "", Raw!R217)</f>
        <v>173</v>
      </c>
      <c r="T217" s="1" t="str">
        <f>Raw!S217</f>
        <v>BOYD</v>
      </c>
      <c r="U217" s="1" t="str">
        <f>IF(Raw!T217="", "", Raw!T217)</f>
        <v>ROAD</v>
      </c>
      <c r="V217" s="1" t="str">
        <f>IF(Raw!U217="", "", Raw!U217)</f>
        <v xml:space="preserve">HORSHAM DOWNS </v>
      </c>
      <c r="W217" s="9" t="str">
        <f>IF(Raw!V217="", "", RIGHT("0"&amp;Raw!V217, 4))</f>
        <v/>
      </c>
      <c r="X217" s="1" t="str">
        <f>IF(Raw!W217="", "", Raw!W217)</f>
        <v xml:space="preserve"> WAIKATO</v>
      </c>
      <c r="Y217" s="9">
        <f>Raw!Y217</f>
        <v>45</v>
      </c>
      <c r="Z217" s="2">
        <f t="shared" ca="1" si="22"/>
        <v>28828</v>
      </c>
      <c r="AA217" s="1" t="str">
        <f>Raw!Z217</f>
        <v>NEW ZEALAND FULL LICENCE</v>
      </c>
      <c r="AB217" s="9">
        <f t="shared" si="23"/>
        <v>4</v>
      </c>
      <c r="AC217" s="1">
        <v>16</v>
      </c>
      <c r="AD217" s="1" t="str">
        <f>Raw!AA217</f>
        <v>FEMALE</v>
      </c>
      <c r="AE217" s="1" t="str">
        <f>Raw!AB217</f>
        <v>NO</v>
      </c>
      <c r="AF217" s="1">
        <f>IF(Raw!AE217="", 0, 1)</f>
        <v>0</v>
      </c>
      <c r="AG217" s="1" t="str">
        <f t="shared" si="24"/>
        <v>No</v>
      </c>
      <c r="AH217" s="1" t="str">
        <f t="shared" si="25"/>
        <v>No</v>
      </c>
      <c r="AI217" s="1" t="str">
        <f t="shared" si="26"/>
        <v>No</v>
      </c>
      <c r="AJ217" s="1" t="str">
        <f>IF(Raw!AE217="", "", Raw!AE217)</f>
        <v/>
      </c>
      <c r="AK217" s="2" t="str">
        <f t="shared" ca="1" si="27"/>
        <v/>
      </c>
      <c r="AL217" s="1" t="str">
        <f>IF(Raw!AF217="", "", Raw!AF217)</f>
        <v/>
      </c>
      <c r="AM217" s="1" t="s">
        <v>6350</v>
      </c>
      <c r="AN217" s="1" t="s">
        <v>6350</v>
      </c>
      <c r="AO217" s="1" t="s">
        <v>6349</v>
      </c>
      <c r="AP217" s="1">
        <f>Raw!AH217</f>
        <v>21250</v>
      </c>
      <c r="AQ217" s="1">
        <v>500</v>
      </c>
      <c r="AR217" s="1" t="s">
        <v>6350</v>
      </c>
      <c r="AS217" s="1" t="s">
        <v>6350</v>
      </c>
      <c r="AT217" s="1" t="s">
        <v>6350</v>
      </c>
    </row>
    <row r="218" spans="1:46" ht="12.75" x14ac:dyDescent="0.2">
      <c r="A218" s="1">
        <v>10217</v>
      </c>
      <c r="B218" s="1" t="s">
        <v>2</v>
      </c>
      <c r="C218" s="2">
        <f t="shared" ca="1" si="21"/>
        <v>45264</v>
      </c>
      <c r="D218" s="1" t="str">
        <f>IF(Raw!E218="", "", Raw!E218)</f>
        <v>gma618</v>
      </c>
      <c r="E218" s="1">
        <f>IF(Raw!F218="", "", Raw!F218)</f>
        <v>2012</v>
      </c>
      <c r="F218" s="1" t="str">
        <f>Raw!G218</f>
        <v>Toyota</v>
      </c>
      <c r="G218" s="1" t="str">
        <f>Raw!H218</f>
        <v>Hiace</v>
      </c>
      <c r="H218" s="1" t="str">
        <f>IF(Raw!I218="", "", Raw!I218)</f>
        <v>ZL</v>
      </c>
      <c r="I218" s="1" t="str">
        <f>Raw!K218</f>
        <v>Van</v>
      </c>
      <c r="J218" s="1" t="str">
        <f>Raw!N218</f>
        <v>Turbo Intercooled</v>
      </c>
      <c r="K218" s="1">
        <f>IF(Raw!O218="","", Raw!O218)</f>
        <v>2982</v>
      </c>
      <c r="L218" s="1" t="str">
        <f>Raw!L218</f>
        <v>5 Sp Manual</v>
      </c>
      <c r="M218" s="1" t="str">
        <f>Raw!M218</f>
        <v>Diesel</v>
      </c>
      <c r="N218" s="1" t="s">
        <v>6350</v>
      </c>
      <c r="O218" s="1" t="s">
        <v>6373</v>
      </c>
      <c r="P218" s="1" t="s">
        <v>6349</v>
      </c>
      <c r="Q218" s="1" t="s">
        <v>6350</v>
      </c>
      <c r="R218" s="8" t="str">
        <f>IF(Raw!Q218="", "", Raw!Q218)</f>
        <v/>
      </c>
      <c r="S218" s="8">
        <f>IF(Raw!R218="", "", Raw!R218)</f>
        <v>120</v>
      </c>
      <c r="T218" s="1" t="str">
        <f>Raw!S218</f>
        <v>UNION</v>
      </c>
      <c r="U218" s="1" t="str">
        <f>IF(Raw!T218="", "", Raw!T218)</f>
        <v>ROAD</v>
      </c>
      <c r="V218" s="1" t="str">
        <f>IF(Raw!U218="", "", Raw!U218)</f>
        <v xml:space="preserve">HOWICK </v>
      </c>
      <c r="W218" s="9" t="str">
        <f>IF(Raw!V218="", "", RIGHT("0"&amp;Raw!V218, 4))</f>
        <v>2014</v>
      </c>
      <c r="X218" s="1" t="str">
        <f>IF(Raw!W218="", "", Raw!W218)</f>
        <v xml:space="preserve"> AUCKLAND</v>
      </c>
      <c r="Y218" s="9">
        <f>Raw!Y218</f>
        <v>36</v>
      </c>
      <c r="Z218" s="2">
        <f t="shared" ca="1" si="22"/>
        <v>32115</v>
      </c>
      <c r="AA218" s="1" t="str">
        <f>Raw!Z218</f>
        <v>NEW ZEALAND FULL LICENCE</v>
      </c>
      <c r="AB218" s="9">
        <f t="shared" si="23"/>
        <v>4</v>
      </c>
      <c r="AC218" s="1">
        <v>16</v>
      </c>
      <c r="AD218" s="1" t="str">
        <f>Raw!AA218</f>
        <v>MALE</v>
      </c>
      <c r="AE218" s="1" t="str">
        <f>Raw!AB218</f>
        <v>NO</v>
      </c>
      <c r="AF218" s="1">
        <f>IF(Raw!AE218="", 0, 1)</f>
        <v>1</v>
      </c>
      <c r="AG218" s="1" t="str">
        <f t="shared" si="24"/>
        <v>Yes</v>
      </c>
      <c r="AH218" s="1" t="str">
        <f t="shared" si="25"/>
        <v>Yes</v>
      </c>
      <c r="AI218" s="1" t="str">
        <f t="shared" si="26"/>
        <v>Yes</v>
      </c>
      <c r="AJ218" s="1">
        <f>IF(Raw!AE218="", "", Raw!AE218)</f>
        <v>3</v>
      </c>
      <c r="AK218" s="2">
        <f t="shared" ca="1" si="27"/>
        <v>45199</v>
      </c>
      <c r="AL218" s="1" t="str">
        <f>IF(Raw!AF218="", "", Raw!AF218)</f>
        <v>Not at fault - other vehicle involved</v>
      </c>
      <c r="AM218" s="1" t="s">
        <v>6350</v>
      </c>
      <c r="AN218" s="1" t="s">
        <v>6350</v>
      </c>
      <c r="AO218" s="1" t="s">
        <v>6349</v>
      </c>
      <c r="AP218" s="1">
        <f>Raw!AH218</f>
        <v>28970</v>
      </c>
      <c r="AQ218" s="1">
        <v>500</v>
      </c>
      <c r="AR218" s="1" t="s">
        <v>6350</v>
      </c>
      <c r="AS218" s="1" t="s">
        <v>6350</v>
      </c>
      <c r="AT218" s="1" t="s">
        <v>6350</v>
      </c>
    </row>
    <row r="219" spans="1:46" ht="12.75" x14ac:dyDescent="0.2">
      <c r="A219" s="1">
        <v>10218</v>
      </c>
      <c r="B219" s="1" t="s">
        <v>2</v>
      </c>
      <c r="C219" s="2">
        <f t="shared" ca="1" si="21"/>
        <v>45264</v>
      </c>
      <c r="D219" s="1" t="str">
        <f>IF(Raw!E219="", "", Raw!E219)</f>
        <v/>
      </c>
      <c r="E219" s="1">
        <f>IF(Raw!F219="", "", Raw!F219)</f>
        <v>2002</v>
      </c>
      <c r="F219" s="1" t="str">
        <f>Raw!G219</f>
        <v>Toyota</v>
      </c>
      <c r="G219" s="1" t="str">
        <f>Raw!H219</f>
        <v>Vitz</v>
      </c>
      <c r="H219" s="1" t="str">
        <f>IF(Raw!I219="", "", Raw!I219)</f>
        <v/>
      </c>
      <c r="I219" s="1" t="str">
        <f>Raw!K219</f>
        <v>Hatchback</v>
      </c>
      <c r="J219" s="1" t="str">
        <f>Raw!N219</f>
        <v>Aspirated</v>
      </c>
      <c r="K219" s="1">
        <f>IF(Raw!O219="","", Raw!O219)</f>
        <v>1299</v>
      </c>
      <c r="L219" s="1" t="str">
        <f>Raw!L219</f>
        <v>4 Sp Automatic</v>
      </c>
      <c r="M219" s="1" t="str">
        <f>Raw!M219</f>
        <v>Petrol - Unleaded ULP</v>
      </c>
      <c r="N219" s="1" t="s">
        <v>6350</v>
      </c>
      <c r="O219" s="1" t="s">
        <v>6373</v>
      </c>
      <c r="P219" s="1" t="s">
        <v>6349</v>
      </c>
      <c r="Q219" s="1" t="s">
        <v>6350</v>
      </c>
      <c r="R219" s="8" t="str">
        <f>IF(Raw!Q219="", "", Raw!Q219)</f>
        <v/>
      </c>
      <c r="S219" s="8">
        <f>IF(Raw!R219="", "", Raw!R219)</f>
        <v>250</v>
      </c>
      <c r="T219" s="1" t="str">
        <f>Raw!S219</f>
        <v>BIRKDALE</v>
      </c>
      <c r="U219" s="1" t="str">
        <f>IF(Raw!T219="", "", Raw!T219)</f>
        <v>ROAD</v>
      </c>
      <c r="V219" s="1" t="str">
        <f>IF(Raw!U219="", "", Raw!U219)</f>
        <v xml:space="preserve">BIRKDALE </v>
      </c>
      <c r="W219" s="9" t="str">
        <f>IF(Raw!V219="", "", RIGHT("0"&amp;Raw!V219, 4))</f>
        <v>0626</v>
      </c>
      <c r="X219" s="1" t="str">
        <f>IF(Raw!W219="", "", Raw!W219)</f>
        <v xml:space="preserve"> AUCKLAND</v>
      </c>
      <c r="Y219" s="9">
        <f>Raw!Y219</f>
        <v>34</v>
      </c>
      <c r="Z219" s="2">
        <f t="shared" ca="1" si="22"/>
        <v>32846</v>
      </c>
      <c r="AA219" s="1" t="str">
        <f>Raw!Z219</f>
        <v>RESTRICTED LICENCE</v>
      </c>
      <c r="AB219" s="9">
        <f t="shared" si="23"/>
        <v>4</v>
      </c>
      <c r="AC219" s="1">
        <v>16</v>
      </c>
      <c r="AD219" s="1" t="str">
        <f>Raw!AA219</f>
        <v>FEMALE</v>
      </c>
      <c r="AE219" s="1" t="str">
        <f>Raw!AB219</f>
        <v>NO</v>
      </c>
      <c r="AF219" s="1">
        <f>IF(Raw!AE219="", 0, 1)</f>
        <v>0</v>
      </c>
      <c r="AG219" s="1" t="str">
        <f t="shared" si="24"/>
        <v>No</v>
      </c>
      <c r="AH219" s="1" t="str">
        <f t="shared" si="25"/>
        <v>No</v>
      </c>
      <c r="AI219" s="1" t="str">
        <f t="shared" si="26"/>
        <v>No</v>
      </c>
      <c r="AJ219" s="1" t="str">
        <f>IF(Raw!AE219="", "", Raw!AE219)</f>
        <v/>
      </c>
      <c r="AK219" s="2" t="str">
        <f t="shared" ca="1" si="27"/>
        <v/>
      </c>
      <c r="AL219" s="1" t="str">
        <f>IF(Raw!AF219="", "", Raw!AF219)</f>
        <v/>
      </c>
      <c r="AM219" s="1" t="s">
        <v>6350</v>
      </c>
      <c r="AN219" s="1" t="s">
        <v>6350</v>
      </c>
      <c r="AO219" s="1" t="s">
        <v>6349</v>
      </c>
      <c r="AP219" s="1">
        <f>Raw!AH219</f>
        <v>1500</v>
      </c>
      <c r="AQ219" s="1">
        <v>500</v>
      </c>
      <c r="AR219" s="1" t="s">
        <v>6350</v>
      </c>
      <c r="AS219" s="1" t="s">
        <v>6350</v>
      </c>
      <c r="AT219" s="1" t="s">
        <v>6350</v>
      </c>
    </row>
    <row r="220" spans="1:46" ht="12.75" x14ac:dyDescent="0.2">
      <c r="A220" s="1">
        <v>10219</v>
      </c>
      <c r="B220" s="1" t="s">
        <v>2</v>
      </c>
      <c r="C220" s="2">
        <f t="shared" ca="1" si="21"/>
        <v>45264</v>
      </c>
      <c r="D220" s="1" t="str">
        <f>IF(Raw!E220="", "", Raw!E220)</f>
        <v/>
      </c>
      <c r="E220" s="1">
        <f>IF(Raw!F220="", "", Raw!F220)</f>
        <v>2008</v>
      </c>
      <c r="F220" s="1" t="str">
        <f>Raw!G220</f>
        <v>Toyota</v>
      </c>
      <c r="G220" s="1" t="str">
        <f>Raw!H220</f>
        <v>Belta</v>
      </c>
      <c r="H220" s="1" t="str">
        <f>IF(Raw!I220="", "", Raw!I220)</f>
        <v>X</v>
      </c>
      <c r="I220" s="1" t="str">
        <f>Raw!K220</f>
        <v>Sedan</v>
      </c>
      <c r="J220" s="1" t="str">
        <f>Raw!N220</f>
        <v>Aspirated</v>
      </c>
      <c r="K220" s="1">
        <f>IF(Raw!O220="","", Raw!O220)</f>
        <v>1296</v>
      </c>
      <c r="L220" s="1" t="str">
        <f>Raw!L220</f>
        <v>1 Sp Constantly Variable Transmission</v>
      </c>
      <c r="M220" s="1" t="str">
        <f>Raw!M220</f>
        <v>Petrol - Unleaded ULP</v>
      </c>
      <c r="N220" s="1" t="s">
        <v>6350</v>
      </c>
      <c r="O220" s="1" t="s">
        <v>6373</v>
      </c>
      <c r="P220" s="1" t="s">
        <v>6349</v>
      </c>
      <c r="Q220" s="1" t="s">
        <v>6350</v>
      </c>
      <c r="R220" s="8" t="str">
        <f>IF(Raw!Q220="", "", Raw!Q220)</f>
        <v/>
      </c>
      <c r="S220" s="8">
        <f>IF(Raw!R220="", "", Raw!R220)</f>
        <v>11</v>
      </c>
      <c r="T220" s="1" t="str">
        <f>Raw!S220</f>
        <v>BIRCHGATE</v>
      </c>
      <c r="U220" s="1" t="str">
        <f>IF(Raw!T220="", "", Raw!T220)</f>
        <v>LANE</v>
      </c>
      <c r="V220" s="1" t="str">
        <f>IF(Raw!U220="", "", Raw!U220)</f>
        <v xml:space="preserve">HALSWELL </v>
      </c>
      <c r="W220" s="9" t="str">
        <f>IF(Raw!V220="", "", RIGHT("0"&amp;Raw!V220, 4))</f>
        <v/>
      </c>
      <c r="X220" s="1" t="str">
        <f>IF(Raw!W220="", "", Raw!W220)</f>
        <v xml:space="preserve"> CANTERBURY</v>
      </c>
      <c r="Y220" s="9">
        <f>Raw!Y220</f>
        <v>30</v>
      </c>
      <c r="Z220" s="2">
        <f t="shared" ca="1" si="22"/>
        <v>34307</v>
      </c>
      <c r="AA220" s="1" t="str">
        <f>Raw!Z220</f>
        <v>NEW ZEALAND FULL LICENCE</v>
      </c>
      <c r="AB220" s="9">
        <f t="shared" si="23"/>
        <v>4</v>
      </c>
      <c r="AC220" s="1">
        <v>16</v>
      </c>
      <c r="AD220" s="1" t="str">
        <f>Raw!AA220</f>
        <v>MALE</v>
      </c>
      <c r="AE220" s="1" t="str">
        <f>Raw!AB220</f>
        <v>NO</v>
      </c>
      <c r="AF220" s="1">
        <f>IF(Raw!AE220="", 0, 1)</f>
        <v>1</v>
      </c>
      <c r="AG220" s="1" t="str">
        <f t="shared" si="24"/>
        <v>Yes</v>
      </c>
      <c r="AH220" s="1" t="str">
        <f t="shared" si="25"/>
        <v>Yes</v>
      </c>
      <c r="AI220" s="1" t="str">
        <f t="shared" si="26"/>
        <v>Yes</v>
      </c>
      <c r="AJ220" s="1">
        <f>IF(Raw!AE220="", "", Raw!AE220)</f>
        <v>24</v>
      </c>
      <c r="AK220" s="2">
        <f t="shared" ca="1" si="27"/>
        <v>44561</v>
      </c>
      <c r="AL220" s="1" t="str">
        <f>IF(Raw!AF220="", "", Raw!AF220)</f>
        <v>At fault - Fire damage or theft</v>
      </c>
      <c r="AM220" s="1" t="s">
        <v>6350</v>
      </c>
      <c r="AN220" s="1" t="s">
        <v>6350</v>
      </c>
      <c r="AO220" s="1" t="s">
        <v>6349</v>
      </c>
      <c r="AP220" s="1">
        <f>Raw!AH220</f>
        <v>7170</v>
      </c>
      <c r="AQ220" s="1">
        <v>500</v>
      </c>
      <c r="AR220" s="1" t="s">
        <v>6350</v>
      </c>
      <c r="AS220" s="1" t="s">
        <v>6350</v>
      </c>
      <c r="AT220" s="1" t="s">
        <v>6350</v>
      </c>
    </row>
    <row r="221" spans="1:46" ht="12.75" x14ac:dyDescent="0.2">
      <c r="A221" s="1">
        <v>10220</v>
      </c>
      <c r="B221" s="1" t="s">
        <v>2</v>
      </c>
      <c r="C221" s="2">
        <f t="shared" ca="1" si="21"/>
        <v>45264</v>
      </c>
      <c r="D221" s="1" t="str">
        <f>IF(Raw!E221="", "", Raw!E221)</f>
        <v/>
      </c>
      <c r="E221" s="1">
        <f>IF(Raw!F221="", "", Raw!F221)</f>
        <v>2012</v>
      </c>
      <c r="F221" s="1" t="str">
        <f>Raw!G221</f>
        <v>Toyota</v>
      </c>
      <c r="G221" s="1" t="str">
        <f>Raw!H221</f>
        <v>Camry</v>
      </c>
      <c r="H221" s="1" t="str">
        <f>IF(Raw!I221="", "", Raw!I221)</f>
        <v>Hybrid</v>
      </c>
      <c r="I221" s="1" t="str">
        <f>Raw!K221</f>
        <v>Sedan</v>
      </c>
      <c r="J221" s="1" t="str">
        <f>Raw!N221</f>
        <v>Aspirated</v>
      </c>
      <c r="K221" s="1">
        <f>IF(Raw!O221="","", Raw!O221)</f>
        <v>2494</v>
      </c>
      <c r="L221" s="1" t="str">
        <f>Raw!L221</f>
        <v>1 Sp Constantly Variable Transmission</v>
      </c>
      <c r="M221" s="1" t="str">
        <f>Raw!M221</f>
        <v>Petrol - Unleaded ULP</v>
      </c>
      <c r="N221" s="1" t="s">
        <v>6350</v>
      </c>
      <c r="O221" s="1" t="s">
        <v>6373</v>
      </c>
      <c r="P221" s="1" t="s">
        <v>6349</v>
      </c>
      <c r="Q221" s="1" t="s">
        <v>6350</v>
      </c>
      <c r="R221" s="8">
        <f>IF(Raw!Q221="", "", Raw!Q221)</f>
        <v>2</v>
      </c>
      <c r="S221" s="8">
        <f>IF(Raw!R221="", "", Raw!R221)</f>
        <v>25</v>
      </c>
      <c r="T221" s="1" t="str">
        <f>Raw!S221</f>
        <v>MANUKA</v>
      </c>
      <c r="U221" s="1" t="str">
        <f>IF(Raw!T221="", "", Raw!T221)</f>
        <v>ROAD</v>
      </c>
      <c r="V221" s="1" t="str">
        <f>IF(Raw!U221="", "", Raw!U221)</f>
        <v xml:space="preserve">GLENFIELD </v>
      </c>
      <c r="W221" s="9" t="str">
        <f>IF(Raw!V221="", "", RIGHT("0"&amp;Raw!V221, 4))</f>
        <v/>
      </c>
      <c r="X221" s="1" t="str">
        <f>IF(Raw!W221="", "", Raw!W221)</f>
        <v xml:space="preserve"> AUCKLAND</v>
      </c>
      <c r="Y221" s="9">
        <f>Raw!Y221</f>
        <v>53</v>
      </c>
      <c r="Z221" s="2">
        <f t="shared" ca="1" si="22"/>
        <v>25906</v>
      </c>
      <c r="AA221" s="1" t="str">
        <f>Raw!Z221</f>
        <v>NEW ZEALAND FULL LICENCE</v>
      </c>
      <c r="AB221" s="9">
        <f t="shared" si="23"/>
        <v>4</v>
      </c>
      <c r="AC221" s="1">
        <v>16</v>
      </c>
      <c r="AD221" s="1" t="str">
        <f>Raw!AA221</f>
        <v>MALE</v>
      </c>
      <c r="AE221" s="1" t="str">
        <f>Raw!AB221</f>
        <v>NO</v>
      </c>
      <c r="AF221" s="1">
        <f>IF(Raw!AE221="", 0, 1)</f>
        <v>0</v>
      </c>
      <c r="AG221" s="1" t="str">
        <f t="shared" si="24"/>
        <v>No</v>
      </c>
      <c r="AH221" s="1" t="str">
        <f t="shared" si="25"/>
        <v>No</v>
      </c>
      <c r="AI221" s="1" t="str">
        <f t="shared" si="26"/>
        <v>No</v>
      </c>
      <c r="AJ221" s="1" t="str">
        <f>IF(Raw!AE221="", "", Raw!AE221)</f>
        <v/>
      </c>
      <c r="AK221" s="2" t="str">
        <f t="shared" ca="1" si="27"/>
        <v/>
      </c>
      <c r="AL221" s="1" t="str">
        <f>IF(Raw!AF221="", "", Raw!AF221)</f>
        <v/>
      </c>
      <c r="AM221" s="1" t="s">
        <v>6350</v>
      </c>
      <c r="AN221" s="1" t="s">
        <v>6350</v>
      </c>
      <c r="AO221" s="1" t="s">
        <v>6349</v>
      </c>
      <c r="AP221" s="1">
        <f>Raw!AH221</f>
        <v>22720</v>
      </c>
      <c r="AQ221" s="1">
        <v>500</v>
      </c>
      <c r="AR221" s="1" t="s">
        <v>6350</v>
      </c>
      <c r="AS221" s="1" t="s">
        <v>6350</v>
      </c>
      <c r="AT221" s="1" t="s">
        <v>6350</v>
      </c>
    </row>
    <row r="222" spans="1:46" ht="12.75" x14ac:dyDescent="0.2">
      <c r="A222" s="1">
        <v>10221</v>
      </c>
      <c r="B222" s="1" t="s">
        <v>2</v>
      </c>
      <c r="C222" s="2">
        <f t="shared" ca="1" si="21"/>
        <v>45264</v>
      </c>
      <c r="D222" s="1" t="str">
        <f>IF(Raw!E222="", "", Raw!E222)</f>
        <v>kkj512</v>
      </c>
      <c r="E222" s="1">
        <f>IF(Raw!F222="", "", Raw!F222)</f>
        <v>2014</v>
      </c>
      <c r="F222" s="1" t="str">
        <f>Raw!G222</f>
        <v>BMW</v>
      </c>
      <c r="G222" s="1" t="str">
        <f>Raw!H222</f>
        <v>i3</v>
      </c>
      <c r="H222" s="1" t="str">
        <f>IF(Raw!I222="", "", Raw!I222)</f>
        <v/>
      </c>
      <c r="I222" s="1" t="str">
        <f>Raw!K222</f>
        <v>Hatchback</v>
      </c>
      <c r="J222" s="1" t="str">
        <f>Raw!N222</f>
        <v>Aspirated</v>
      </c>
      <c r="K222" s="1">
        <f>IF(Raw!O222="","", Raw!O222)</f>
        <v>647</v>
      </c>
      <c r="L222" s="1" t="str">
        <f>Raw!L222</f>
        <v>1 Sp Constantly Variable Transmission</v>
      </c>
      <c r="M222" s="1" t="str">
        <f>Raw!M222</f>
        <v>Petrol - Unleaded ULP</v>
      </c>
      <c r="N222" s="1" t="s">
        <v>6350</v>
      </c>
      <c r="O222" s="1" t="s">
        <v>6373</v>
      </c>
      <c r="P222" s="1" t="s">
        <v>6349</v>
      </c>
      <c r="Q222" s="1" t="s">
        <v>6350</v>
      </c>
      <c r="R222" s="8" t="str">
        <f>IF(Raw!Q222="", "", Raw!Q222)</f>
        <v/>
      </c>
      <c r="S222" s="8" t="str">
        <f>IF(Raw!R222="", "", Raw!R222)</f>
        <v>2A</v>
      </c>
      <c r="T222" s="1" t="str">
        <f>Raw!S222</f>
        <v>KILBAHA</v>
      </c>
      <c r="U222" s="1" t="str">
        <f>IF(Raw!T222="", "", Raw!T222)</f>
        <v>CLOSE</v>
      </c>
      <c r="V222" s="1" t="str">
        <f>IF(Raw!U222="", "", Raw!U222)</f>
        <v xml:space="preserve">EAST TAMAKI </v>
      </c>
      <c r="W222" s="9" t="str">
        <f>IF(Raw!V222="", "", RIGHT("0"&amp;Raw!V222, 4))</f>
        <v>2013</v>
      </c>
      <c r="X222" s="1" t="str">
        <f>IF(Raw!W222="", "", Raw!W222)</f>
        <v xml:space="preserve"> AUCKLAND</v>
      </c>
      <c r="Y222" s="9">
        <f>Raw!Y222</f>
        <v>46</v>
      </c>
      <c r="Z222" s="2">
        <f t="shared" ca="1" si="22"/>
        <v>28463</v>
      </c>
      <c r="AA222" s="1" t="str">
        <f>Raw!Z222</f>
        <v>NEW ZEALAND FULL LICENCE</v>
      </c>
      <c r="AB222" s="9">
        <f t="shared" si="23"/>
        <v>4</v>
      </c>
      <c r="AC222" s="1">
        <v>16</v>
      </c>
      <c r="AD222" s="1" t="str">
        <f>Raw!AA222</f>
        <v>MALE</v>
      </c>
      <c r="AE222" s="1" t="str">
        <f>Raw!AB222</f>
        <v>YES</v>
      </c>
      <c r="AF222" s="1">
        <f>IF(Raw!AE222="", 0, 1)</f>
        <v>1</v>
      </c>
      <c r="AG222" s="1" t="str">
        <f t="shared" si="24"/>
        <v>No</v>
      </c>
      <c r="AH222" s="1" t="str">
        <f t="shared" si="25"/>
        <v>Yes</v>
      </c>
      <c r="AI222" s="1" t="str">
        <f t="shared" si="26"/>
        <v>Yes</v>
      </c>
      <c r="AJ222" s="1">
        <f>IF(Raw!AE222="", "", Raw!AE222)</f>
        <v>29</v>
      </c>
      <c r="AK222" s="2">
        <f t="shared" ca="1" si="27"/>
        <v>44408</v>
      </c>
      <c r="AL222" s="1" t="str">
        <f>IF(Raw!AF222="", "", Raw!AF222)</f>
        <v>At fault - other vehicle involved</v>
      </c>
      <c r="AM222" s="1" t="s">
        <v>6350</v>
      </c>
      <c r="AN222" s="1" t="s">
        <v>6350</v>
      </c>
      <c r="AO222" s="1" t="s">
        <v>6349</v>
      </c>
      <c r="AP222" s="1">
        <f>Raw!AH222</f>
        <v>52150</v>
      </c>
      <c r="AQ222" s="1">
        <v>500</v>
      </c>
      <c r="AR222" s="1" t="s">
        <v>6350</v>
      </c>
      <c r="AS222" s="1" t="s">
        <v>6350</v>
      </c>
      <c r="AT222" s="1" t="s">
        <v>6350</v>
      </c>
    </row>
    <row r="223" spans="1:46" ht="12.75" x14ac:dyDescent="0.2">
      <c r="A223" s="1">
        <v>10222</v>
      </c>
      <c r="B223" s="1" t="s">
        <v>2</v>
      </c>
      <c r="C223" s="2">
        <f t="shared" ca="1" si="21"/>
        <v>45264</v>
      </c>
      <c r="D223" s="1" t="str">
        <f>IF(Raw!E223="", "", Raw!E223)</f>
        <v>hls159</v>
      </c>
      <c r="E223" s="1">
        <f>IF(Raw!F223="", "", Raw!F223)</f>
        <v>2014</v>
      </c>
      <c r="F223" s="1" t="str">
        <f>Raw!G223</f>
        <v>Chery</v>
      </c>
      <c r="G223" s="1" t="str">
        <f>Raw!H223</f>
        <v>J11</v>
      </c>
      <c r="H223" s="1" t="str">
        <f>IF(Raw!I223="", "", Raw!I223)</f>
        <v/>
      </c>
      <c r="I223" s="1" t="str">
        <f>Raw!K223</f>
        <v>Wagon</v>
      </c>
      <c r="J223" s="1" t="str">
        <f>Raw!N223</f>
        <v>Aspirated</v>
      </c>
      <c r="K223" s="1">
        <f>IF(Raw!O223="","", Raw!O223)</f>
        <v>1598</v>
      </c>
      <c r="L223" s="1" t="str">
        <f>Raw!L223</f>
        <v>5 Sp Manual</v>
      </c>
      <c r="M223" s="1" t="str">
        <f>Raw!M223</f>
        <v>Petrol - Unleaded ULP</v>
      </c>
      <c r="N223" s="1" t="s">
        <v>6350</v>
      </c>
      <c r="O223" s="1" t="s">
        <v>6373</v>
      </c>
      <c r="P223" s="1" t="s">
        <v>6349</v>
      </c>
      <c r="Q223" s="1" t="s">
        <v>6350</v>
      </c>
      <c r="R223" s="8" t="str">
        <f>IF(Raw!Q223="", "", Raw!Q223)</f>
        <v/>
      </c>
      <c r="S223" s="8">
        <f>IF(Raw!R223="", "", Raw!R223)</f>
        <v>287</v>
      </c>
      <c r="T223" s="1" t="str">
        <f>Raw!S223</f>
        <v>LAMB</v>
      </c>
      <c r="U223" s="1" t="str">
        <f>IF(Raw!T223="", "", Raw!T223)</f>
        <v>STREET</v>
      </c>
      <c r="V223" s="1" t="str">
        <f>IF(Raw!U223="", "", Raw!U223)</f>
        <v xml:space="preserve">LEAMINGTON </v>
      </c>
      <c r="W223" s="9" t="str">
        <f>IF(Raw!V223="", "", RIGHT("0"&amp;Raw!V223, 4))</f>
        <v>3432</v>
      </c>
      <c r="X223" s="1" t="str">
        <f>IF(Raw!W223="", "", Raw!W223)</f>
        <v xml:space="preserve"> WAIKATO</v>
      </c>
      <c r="Y223" s="9">
        <f>Raw!Y223</f>
        <v>69</v>
      </c>
      <c r="Z223" s="2">
        <f t="shared" ca="1" si="22"/>
        <v>20062</v>
      </c>
      <c r="AA223" s="1" t="str">
        <f>Raw!Z223</f>
        <v>NEW ZEALAND FULL LICENCE</v>
      </c>
      <c r="AB223" s="9">
        <f t="shared" si="23"/>
        <v>4</v>
      </c>
      <c r="AC223" s="1">
        <v>16</v>
      </c>
      <c r="AD223" s="1" t="str">
        <f>Raw!AA223</f>
        <v>FEMALE</v>
      </c>
      <c r="AE223" s="1" t="str">
        <f>Raw!AB223</f>
        <v>NO</v>
      </c>
      <c r="AF223" s="1">
        <f>IF(Raw!AE223="", 0, 1)</f>
        <v>0</v>
      </c>
      <c r="AG223" s="1" t="str">
        <f t="shared" si="24"/>
        <v>No</v>
      </c>
      <c r="AH223" s="1" t="str">
        <f t="shared" si="25"/>
        <v>No</v>
      </c>
      <c r="AI223" s="1" t="str">
        <f t="shared" si="26"/>
        <v>No</v>
      </c>
      <c r="AJ223" s="1" t="str">
        <f>IF(Raw!AE223="", "", Raw!AE223)</f>
        <v/>
      </c>
      <c r="AK223" s="2" t="str">
        <f t="shared" ca="1" si="27"/>
        <v/>
      </c>
      <c r="AL223" s="1" t="str">
        <f>IF(Raw!AF223="", "", Raw!AF223)</f>
        <v/>
      </c>
      <c r="AM223" s="1" t="s">
        <v>6350</v>
      </c>
      <c r="AN223" s="1" t="s">
        <v>6350</v>
      </c>
      <c r="AO223" s="1" t="s">
        <v>6349</v>
      </c>
      <c r="AP223" s="1">
        <f>Raw!AH223</f>
        <v>13250</v>
      </c>
      <c r="AQ223" s="1">
        <v>500</v>
      </c>
      <c r="AR223" s="1" t="s">
        <v>6350</v>
      </c>
      <c r="AS223" s="1" t="s">
        <v>6350</v>
      </c>
      <c r="AT223" s="1" t="s">
        <v>6350</v>
      </c>
    </row>
    <row r="224" spans="1:46" ht="12.75" x14ac:dyDescent="0.2">
      <c r="A224" s="1">
        <v>10223</v>
      </c>
      <c r="B224" s="1" t="s">
        <v>2</v>
      </c>
      <c r="C224" s="2">
        <f t="shared" ca="1" si="21"/>
        <v>45264</v>
      </c>
      <c r="D224" s="1" t="str">
        <f>IF(Raw!E224="", "", Raw!E224)</f>
        <v/>
      </c>
      <c r="E224" s="1">
        <f>IF(Raw!F224="", "", Raw!F224)</f>
        <v>2012</v>
      </c>
      <c r="F224" s="1" t="str">
        <f>Raw!G224</f>
        <v>Nissan</v>
      </c>
      <c r="G224" s="1" t="str">
        <f>Raw!H224</f>
        <v>Caravan</v>
      </c>
      <c r="H224" s="1" t="str">
        <f>IF(Raw!I224="", "", Raw!I224)</f>
        <v>DX</v>
      </c>
      <c r="I224" s="1" t="str">
        <f>Raw!K224</f>
        <v>Van</v>
      </c>
      <c r="J224" s="1" t="str">
        <f>Raw!N224</f>
        <v>Aspirated</v>
      </c>
      <c r="K224" s="1">
        <f>IF(Raw!O224="","", Raw!O224)</f>
        <v>2488</v>
      </c>
      <c r="L224" s="1" t="str">
        <f>Raw!L224</f>
        <v>5 Sp Automatic</v>
      </c>
      <c r="M224" s="1" t="str">
        <f>Raw!M224</f>
        <v>Petrol - Unleaded ULP</v>
      </c>
      <c r="N224" s="1" t="s">
        <v>6350</v>
      </c>
      <c r="O224" s="1" t="s">
        <v>6373</v>
      </c>
      <c r="P224" s="1" t="s">
        <v>6349</v>
      </c>
      <c r="Q224" s="1" t="s">
        <v>6350</v>
      </c>
      <c r="R224" s="8" t="str">
        <f>IF(Raw!Q224="", "", Raw!Q224)</f>
        <v>A</v>
      </c>
      <c r="S224" s="8">
        <f>IF(Raw!R224="", "", Raw!R224)</f>
        <v>7</v>
      </c>
      <c r="T224" s="1" t="str">
        <f>Raw!S224</f>
        <v>JUDEA</v>
      </c>
      <c r="U224" s="1" t="str">
        <f>IF(Raw!T224="", "", Raw!T224)</f>
        <v>ROAD</v>
      </c>
      <c r="V224" s="1" t="str">
        <f>IF(Raw!U224="", "", Raw!U224)</f>
        <v xml:space="preserve">JUDEA </v>
      </c>
      <c r="W224" s="9" t="str">
        <f>IF(Raw!V224="", "", RIGHT("0"&amp;Raw!V224, 4))</f>
        <v/>
      </c>
      <c r="X224" s="1" t="str">
        <f>IF(Raw!W224="", "", Raw!W224)</f>
        <v xml:space="preserve"> BAY OF PLENTY</v>
      </c>
      <c r="Y224" s="9">
        <f>Raw!Y224</f>
        <v>78</v>
      </c>
      <c r="Z224" s="2">
        <f t="shared" ca="1" si="22"/>
        <v>16775</v>
      </c>
      <c r="AA224" s="1" t="str">
        <f>Raw!Z224</f>
        <v>NEW ZEALAND FULL LICENCE</v>
      </c>
      <c r="AB224" s="9">
        <f t="shared" si="23"/>
        <v>4</v>
      </c>
      <c r="AC224" s="1">
        <v>16</v>
      </c>
      <c r="AD224" s="1" t="str">
        <f>Raw!AA224</f>
        <v>MALE</v>
      </c>
      <c r="AE224" s="1" t="str">
        <f>Raw!AB224</f>
        <v>NO</v>
      </c>
      <c r="AF224" s="1">
        <f>IF(Raw!AE224="", 0, 1)</f>
        <v>0</v>
      </c>
      <c r="AG224" s="1" t="str">
        <f t="shared" si="24"/>
        <v>No</v>
      </c>
      <c r="AH224" s="1" t="str">
        <f t="shared" si="25"/>
        <v>No</v>
      </c>
      <c r="AI224" s="1" t="str">
        <f t="shared" si="26"/>
        <v>No</v>
      </c>
      <c r="AJ224" s="1" t="str">
        <f>IF(Raw!AE224="", "", Raw!AE224)</f>
        <v/>
      </c>
      <c r="AK224" s="2" t="str">
        <f t="shared" ca="1" si="27"/>
        <v/>
      </c>
      <c r="AL224" s="1" t="str">
        <f>IF(Raw!AF224="", "", Raw!AF224)</f>
        <v/>
      </c>
      <c r="AM224" s="1" t="s">
        <v>6350</v>
      </c>
      <c r="AN224" s="1" t="s">
        <v>6350</v>
      </c>
      <c r="AO224" s="1" t="s">
        <v>6349</v>
      </c>
      <c r="AP224" s="1">
        <f>Raw!AH224</f>
        <v>21580</v>
      </c>
      <c r="AQ224" s="1">
        <v>500</v>
      </c>
      <c r="AR224" s="1" t="s">
        <v>6350</v>
      </c>
      <c r="AS224" s="1" t="s">
        <v>6350</v>
      </c>
      <c r="AT224" s="1" t="s">
        <v>6350</v>
      </c>
    </row>
    <row r="225" spans="1:46" ht="12.75" x14ac:dyDescent="0.2">
      <c r="A225" s="1">
        <v>10224</v>
      </c>
      <c r="B225" s="1" t="s">
        <v>2</v>
      </c>
      <c r="C225" s="2">
        <f t="shared" ca="1" si="21"/>
        <v>45264</v>
      </c>
      <c r="D225" s="1" t="str">
        <f>IF(Raw!E225="", "", Raw!E225)</f>
        <v/>
      </c>
      <c r="E225" s="1">
        <f>IF(Raw!F225="", "", Raw!F225)</f>
        <v>2015</v>
      </c>
      <c r="F225" s="1" t="str">
        <f>Raw!G225</f>
        <v>Ford</v>
      </c>
      <c r="G225" s="1" t="str">
        <f>Raw!H225</f>
        <v>EcoSport</v>
      </c>
      <c r="H225" s="1" t="str">
        <f>IF(Raw!I225="", "", Raw!I225)</f>
        <v>Titanium</v>
      </c>
      <c r="I225" s="1" t="str">
        <f>Raw!K225</f>
        <v>Wagon</v>
      </c>
      <c r="J225" s="1" t="str">
        <f>Raw!N225</f>
        <v>Aspirated</v>
      </c>
      <c r="K225" s="1">
        <f>IF(Raw!O225="","", Raw!O225)</f>
        <v>1498</v>
      </c>
      <c r="L225" s="1" t="str">
        <f>Raw!L225</f>
        <v>6 Sp Seq. Manual Auto-Dual Clutch</v>
      </c>
      <c r="M225" s="1" t="str">
        <f>Raw!M225</f>
        <v>Petrol - Unleaded ULP</v>
      </c>
      <c r="N225" s="1" t="s">
        <v>6350</v>
      </c>
      <c r="O225" s="1" t="s">
        <v>6373</v>
      </c>
      <c r="P225" s="1" t="s">
        <v>6349</v>
      </c>
      <c r="Q225" s="1" t="s">
        <v>6350</v>
      </c>
      <c r="R225" s="8">
        <f>IF(Raw!Q225="", "", Raw!Q225)</f>
        <v>1</v>
      </c>
      <c r="S225" s="8">
        <f>IF(Raw!R225="", "", Raw!R225)</f>
        <v>191</v>
      </c>
      <c r="T225" s="1" t="str">
        <f>Raw!S225</f>
        <v>TITIRANGI</v>
      </c>
      <c r="U225" s="1" t="str">
        <f>IF(Raw!T225="", "", Raw!T225)</f>
        <v>ROAD</v>
      </c>
      <c r="V225" s="1" t="str">
        <f>IF(Raw!U225="", "", Raw!U225)</f>
        <v xml:space="preserve">TITIRANGI </v>
      </c>
      <c r="W225" s="9" t="str">
        <f>IF(Raw!V225="", "", RIGHT("0"&amp;Raw!V225, 4))</f>
        <v/>
      </c>
      <c r="X225" s="1" t="str">
        <f>IF(Raw!W225="", "", Raw!W225)</f>
        <v xml:space="preserve"> AUCKLAND</v>
      </c>
      <c r="Y225" s="9">
        <f>Raw!Y225</f>
        <v>40</v>
      </c>
      <c r="Z225" s="2">
        <f t="shared" ca="1" si="22"/>
        <v>30654</v>
      </c>
      <c r="AA225" s="1" t="str">
        <f>Raw!Z225</f>
        <v>NEW ZEALAND FULL LICENCE</v>
      </c>
      <c r="AB225" s="9">
        <f t="shared" si="23"/>
        <v>4</v>
      </c>
      <c r="AC225" s="1">
        <v>16</v>
      </c>
      <c r="AD225" s="1" t="str">
        <f>Raw!AA225</f>
        <v>FEMALE</v>
      </c>
      <c r="AE225" s="1" t="str">
        <f>Raw!AB225</f>
        <v>NO</v>
      </c>
      <c r="AF225" s="1">
        <f>IF(Raw!AE225="", 0, 1)</f>
        <v>0</v>
      </c>
      <c r="AG225" s="1" t="str">
        <f t="shared" si="24"/>
        <v>No</v>
      </c>
      <c r="AH225" s="1" t="str">
        <f t="shared" si="25"/>
        <v>No</v>
      </c>
      <c r="AI225" s="1" t="str">
        <f t="shared" si="26"/>
        <v>No</v>
      </c>
      <c r="AJ225" s="1" t="str">
        <f>IF(Raw!AE225="", "", Raw!AE225)</f>
        <v/>
      </c>
      <c r="AK225" s="2" t="str">
        <f t="shared" ca="1" si="27"/>
        <v/>
      </c>
      <c r="AL225" s="1" t="str">
        <f>IF(Raw!AF225="", "", Raw!AF225)</f>
        <v/>
      </c>
      <c r="AM225" s="1" t="s">
        <v>6350</v>
      </c>
      <c r="AN225" s="1" t="s">
        <v>6350</v>
      </c>
      <c r="AO225" s="1" t="s">
        <v>6349</v>
      </c>
      <c r="AP225" s="1">
        <f>Raw!AH225</f>
        <v>22600</v>
      </c>
      <c r="AQ225" s="1">
        <v>500</v>
      </c>
      <c r="AR225" s="1" t="s">
        <v>6350</v>
      </c>
      <c r="AS225" s="1" t="s">
        <v>6350</v>
      </c>
      <c r="AT225" s="1" t="s">
        <v>6350</v>
      </c>
    </row>
    <row r="226" spans="1:46" ht="12.75" x14ac:dyDescent="0.2">
      <c r="A226" s="1">
        <v>10225</v>
      </c>
      <c r="B226" s="1" t="s">
        <v>2</v>
      </c>
      <c r="C226" s="2">
        <f t="shared" ca="1" si="21"/>
        <v>45264</v>
      </c>
      <c r="D226" s="1" t="str">
        <f>IF(Raw!E226="", "", Raw!E226)</f>
        <v>knb564</v>
      </c>
      <c r="E226" s="1">
        <f>IF(Raw!F226="", "", Raw!F226)</f>
        <v>2007</v>
      </c>
      <c r="F226" s="1" t="str">
        <f>Raw!G226</f>
        <v>Toyota</v>
      </c>
      <c r="G226" s="1" t="str">
        <f>Raw!H226</f>
        <v>Vitz</v>
      </c>
      <c r="H226" s="1" t="str">
        <f>IF(Raw!I226="", "", Raw!I226)</f>
        <v/>
      </c>
      <c r="I226" s="1" t="str">
        <f>Raw!K226</f>
        <v>Hatchback</v>
      </c>
      <c r="J226" s="1" t="str">
        <f>Raw!N226</f>
        <v>Aspirated</v>
      </c>
      <c r="K226" s="1">
        <f>IF(Raw!O226="","", Raw!O226)</f>
        <v>1290</v>
      </c>
      <c r="L226" s="1" t="str">
        <f>Raw!L226</f>
        <v>1 Sp Constantly Variable Transmission</v>
      </c>
      <c r="M226" s="1" t="str">
        <f>Raw!M226</f>
        <v>Petrol</v>
      </c>
      <c r="N226" s="1" t="s">
        <v>6350</v>
      </c>
      <c r="O226" s="1" t="s">
        <v>6373</v>
      </c>
      <c r="P226" s="1" t="s">
        <v>6349</v>
      </c>
      <c r="Q226" s="1" t="s">
        <v>6350</v>
      </c>
      <c r="R226" s="8">
        <f>IF(Raw!Q226="", "", Raw!Q226)</f>
        <v>3</v>
      </c>
      <c r="S226" s="8">
        <f>IF(Raw!R226="", "", Raw!R226)</f>
        <v>9</v>
      </c>
      <c r="T226" s="1" t="str">
        <f>Raw!S226</f>
        <v>PARIS</v>
      </c>
      <c r="U226" s="1" t="str">
        <f>IF(Raw!T226="", "", Raw!T226)</f>
        <v>PLACE</v>
      </c>
      <c r="V226" s="1" t="str">
        <f>IF(Raw!U226="", "", Raw!U226)</f>
        <v xml:space="preserve">BIRKENHEAD </v>
      </c>
      <c r="W226" s="9" t="str">
        <f>IF(Raw!V226="", "", RIGHT("0"&amp;Raw!V226, 4))</f>
        <v>0626</v>
      </c>
      <c r="X226" s="1" t="str">
        <f>IF(Raw!W226="", "", Raw!W226)</f>
        <v xml:space="preserve"> AUCKLAND</v>
      </c>
      <c r="Y226" s="9">
        <f>Raw!Y226</f>
        <v>28</v>
      </c>
      <c r="Z226" s="2">
        <f t="shared" ca="1" si="22"/>
        <v>35037</v>
      </c>
      <c r="AA226" s="1" t="str">
        <f>Raw!Z226</f>
        <v>RESTRICTED LICENCE</v>
      </c>
      <c r="AB226" s="9">
        <f t="shared" si="23"/>
        <v>4</v>
      </c>
      <c r="AC226" s="1">
        <v>16</v>
      </c>
      <c r="AD226" s="1" t="str">
        <f>Raw!AA226</f>
        <v>MALE</v>
      </c>
      <c r="AE226" s="1" t="str">
        <f>Raw!AB226</f>
        <v>YES</v>
      </c>
      <c r="AF226" s="1">
        <f>IF(Raw!AE226="", 0, 1)</f>
        <v>0</v>
      </c>
      <c r="AG226" s="1" t="str">
        <f t="shared" si="24"/>
        <v>No</v>
      </c>
      <c r="AH226" s="1" t="str">
        <f t="shared" si="25"/>
        <v>No</v>
      </c>
      <c r="AI226" s="1" t="str">
        <f t="shared" si="26"/>
        <v>No</v>
      </c>
      <c r="AJ226" s="1" t="str">
        <f>IF(Raw!AE226="", "", Raw!AE226)</f>
        <v/>
      </c>
      <c r="AK226" s="2" t="str">
        <f t="shared" ca="1" si="27"/>
        <v/>
      </c>
      <c r="AL226" s="1" t="str">
        <f>IF(Raw!AF226="", "", Raw!AF226)</f>
        <v/>
      </c>
      <c r="AM226" s="1" t="s">
        <v>6350</v>
      </c>
      <c r="AN226" s="1" t="s">
        <v>6350</v>
      </c>
      <c r="AO226" s="1" t="s">
        <v>6349</v>
      </c>
      <c r="AP226" s="1">
        <f>Raw!AH226</f>
        <v>8080</v>
      </c>
      <c r="AQ226" s="1">
        <v>500</v>
      </c>
      <c r="AR226" s="1" t="s">
        <v>6350</v>
      </c>
      <c r="AS226" s="1" t="s">
        <v>6350</v>
      </c>
      <c r="AT226" s="1" t="s">
        <v>6350</v>
      </c>
    </row>
    <row r="227" spans="1:46" ht="12.75" x14ac:dyDescent="0.2">
      <c r="A227" s="1">
        <v>10226</v>
      </c>
      <c r="B227" s="1" t="s">
        <v>2</v>
      </c>
      <c r="C227" s="2">
        <f t="shared" ca="1" si="21"/>
        <v>45264</v>
      </c>
      <c r="D227" s="1" t="str">
        <f>IF(Raw!E227="", "", Raw!E227)</f>
        <v>dae508</v>
      </c>
      <c r="E227" s="1">
        <f>IF(Raw!F227="", "", Raw!F227)</f>
        <v>2005</v>
      </c>
      <c r="F227" s="1" t="str">
        <f>Raw!G227</f>
        <v>Nissan</v>
      </c>
      <c r="G227" s="1" t="str">
        <f>Raw!H227</f>
        <v>Maxima</v>
      </c>
      <c r="H227" s="1" t="str">
        <f>IF(Raw!I227="", "", Raw!I227)</f>
        <v>ST</v>
      </c>
      <c r="I227" s="1" t="str">
        <f>Raw!K227</f>
        <v>Sedan</v>
      </c>
      <c r="J227" s="1" t="str">
        <f>Raw!N227</f>
        <v>Aspirated</v>
      </c>
      <c r="K227" s="1">
        <f>IF(Raw!O227="","", Raw!O227)</f>
        <v>3498</v>
      </c>
      <c r="L227" s="1" t="str">
        <f>Raw!L227</f>
        <v>4 Sp Automatic</v>
      </c>
      <c r="M227" s="1" t="str">
        <f>Raw!M227</f>
        <v>Petrol - Premium ULP</v>
      </c>
      <c r="N227" s="1" t="s">
        <v>6350</v>
      </c>
      <c r="O227" s="1" t="s">
        <v>6373</v>
      </c>
      <c r="P227" s="1" t="s">
        <v>6349</v>
      </c>
      <c r="Q227" s="1" t="s">
        <v>6350</v>
      </c>
      <c r="R227" s="8" t="str">
        <f>IF(Raw!Q227="", "", Raw!Q227)</f>
        <v/>
      </c>
      <c r="S227" s="8">
        <f>IF(Raw!R227="", "", Raw!R227)</f>
        <v>25</v>
      </c>
      <c r="T227" s="1" t="str">
        <f>Raw!S227</f>
        <v>SWINBURN</v>
      </c>
      <c r="U227" s="1" t="str">
        <f>IF(Raw!T227="", "", Raw!T227)</f>
        <v>STREET</v>
      </c>
      <c r="V227" s="1" t="str">
        <f>IF(Raw!U227="", "", Raw!U227)</f>
        <v xml:space="preserve">DANNEVIRKE </v>
      </c>
      <c r="W227" s="9" t="str">
        <f>IF(Raw!V227="", "", RIGHT("0"&amp;Raw!V227, 4))</f>
        <v>4930</v>
      </c>
      <c r="X227" s="1" t="str">
        <f>IF(Raw!W227="", "", Raw!W227)</f>
        <v xml:space="preserve"> MANAWATU-WANGANUI</v>
      </c>
      <c r="Y227" s="9">
        <f>Raw!Y227</f>
        <v>24</v>
      </c>
      <c r="Z227" s="2">
        <f t="shared" ca="1" si="22"/>
        <v>36498</v>
      </c>
      <c r="AA227" s="1" t="str">
        <f>Raw!Z227</f>
        <v>LEARNERS LICENCE</v>
      </c>
      <c r="AB227" s="9">
        <f t="shared" si="23"/>
        <v>4</v>
      </c>
      <c r="AC227" s="1">
        <v>16</v>
      </c>
      <c r="AD227" s="1" t="str">
        <f>Raw!AA227</f>
        <v>FEMALE</v>
      </c>
      <c r="AE227" s="1" t="str">
        <f>Raw!AB227</f>
        <v>NO</v>
      </c>
      <c r="AF227" s="1">
        <f>IF(Raw!AE227="", 0, 1)</f>
        <v>0</v>
      </c>
      <c r="AG227" s="1" t="str">
        <f t="shared" si="24"/>
        <v>No</v>
      </c>
      <c r="AH227" s="1" t="str">
        <f t="shared" si="25"/>
        <v>No</v>
      </c>
      <c r="AI227" s="1" t="str">
        <f t="shared" si="26"/>
        <v>No</v>
      </c>
      <c r="AJ227" s="1" t="str">
        <f>IF(Raw!AE227="", "", Raw!AE227)</f>
        <v/>
      </c>
      <c r="AK227" s="2" t="str">
        <f t="shared" ca="1" si="27"/>
        <v/>
      </c>
      <c r="AL227" s="1" t="str">
        <f>IF(Raw!AF227="", "", Raw!AF227)</f>
        <v/>
      </c>
      <c r="AM227" s="1" t="s">
        <v>6350</v>
      </c>
      <c r="AN227" s="1" t="s">
        <v>6350</v>
      </c>
      <c r="AO227" s="1" t="s">
        <v>6349</v>
      </c>
      <c r="AP227" s="1">
        <f>Raw!AH227</f>
        <v>6750</v>
      </c>
      <c r="AQ227" s="1">
        <v>500</v>
      </c>
      <c r="AR227" s="1" t="s">
        <v>6350</v>
      </c>
      <c r="AS227" s="1" t="s">
        <v>6350</v>
      </c>
      <c r="AT227" s="1" t="s">
        <v>6350</v>
      </c>
    </row>
    <row r="228" spans="1:46" ht="12.75" x14ac:dyDescent="0.2">
      <c r="A228" s="1">
        <v>10227</v>
      </c>
      <c r="B228" s="1" t="s">
        <v>2</v>
      </c>
      <c r="C228" s="2">
        <f t="shared" ca="1" si="21"/>
        <v>45264</v>
      </c>
      <c r="D228" s="1" t="str">
        <f>IF(Raw!E228="", "", Raw!E228)</f>
        <v/>
      </c>
      <c r="E228" s="1">
        <f>IF(Raw!F228="", "", Raw!F228)</f>
        <v>2006</v>
      </c>
      <c r="F228" s="1" t="str">
        <f>Raw!G228</f>
        <v>Mazda</v>
      </c>
      <c r="G228" s="1" t="str">
        <f>Raw!H228</f>
        <v>Axela</v>
      </c>
      <c r="H228" s="1" t="str">
        <f>IF(Raw!I228="", "", Raw!I228)</f>
        <v/>
      </c>
      <c r="I228" s="1" t="str">
        <f>Raw!K228</f>
        <v>Hatchback</v>
      </c>
      <c r="J228" s="1" t="str">
        <f>Raw!N228</f>
        <v>Aspirated</v>
      </c>
      <c r="K228" s="1">
        <f>IF(Raw!O228="","", Raw!O228)</f>
        <v>1489</v>
      </c>
      <c r="L228" s="1" t="str">
        <f>Raw!L228</f>
        <v>4 Sp Automatic</v>
      </c>
      <c r="M228" s="1" t="str">
        <f>Raw!M228</f>
        <v>Petrol - Unleaded ULP</v>
      </c>
      <c r="N228" s="1" t="s">
        <v>6350</v>
      </c>
      <c r="O228" s="1" t="s">
        <v>6373</v>
      </c>
      <c r="P228" s="1" t="s">
        <v>6349</v>
      </c>
      <c r="Q228" s="1" t="s">
        <v>6350</v>
      </c>
      <c r="R228" s="8" t="str">
        <f>IF(Raw!Q228="", "", Raw!Q228)</f>
        <v/>
      </c>
      <c r="S228" s="8">
        <f>IF(Raw!R228="", "", Raw!R228)</f>
        <v>9</v>
      </c>
      <c r="T228" s="1" t="str">
        <f>Raw!S228</f>
        <v>PANAIR</v>
      </c>
      <c r="U228" s="1" t="str">
        <f>IF(Raw!T228="", "", Raw!T228)</f>
        <v>CRESCENT</v>
      </c>
      <c r="V228" s="1" t="str">
        <f>IF(Raw!U228="", "", Raw!U228)</f>
        <v xml:space="preserve">HILLCREST </v>
      </c>
      <c r="W228" s="9" t="str">
        <f>IF(Raw!V228="", "", RIGHT("0"&amp;Raw!V228, 4))</f>
        <v>3216</v>
      </c>
      <c r="X228" s="1" t="str">
        <f>IF(Raw!W228="", "", Raw!W228)</f>
        <v xml:space="preserve"> WAIKATO</v>
      </c>
      <c r="Y228" s="9">
        <f>Raw!Y228</f>
        <v>27</v>
      </c>
      <c r="Z228" s="2">
        <f t="shared" ca="1" si="22"/>
        <v>35403</v>
      </c>
      <c r="AA228" s="1" t="str">
        <f>Raw!Z228</f>
        <v>RESTRICTED LICENCE</v>
      </c>
      <c r="AB228" s="9">
        <f t="shared" si="23"/>
        <v>4</v>
      </c>
      <c r="AC228" s="1">
        <v>16</v>
      </c>
      <c r="AD228" s="1" t="str">
        <f>Raw!AA228</f>
        <v>FEMALE</v>
      </c>
      <c r="AE228" s="1" t="str">
        <f>Raw!AB228</f>
        <v>YES</v>
      </c>
      <c r="AF228" s="1">
        <f>IF(Raw!AE228="", 0, 1)</f>
        <v>0</v>
      </c>
      <c r="AG228" s="1" t="str">
        <f t="shared" si="24"/>
        <v>No</v>
      </c>
      <c r="AH228" s="1" t="str">
        <f t="shared" si="25"/>
        <v>No</v>
      </c>
      <c r="AI228" s="1" t="str">
        <f t="shared" si="26"/>
        <v>No</v>
      </c>
      <c r="AJ228" s="1" t="str">
        <f>IF(Raw!AE228="", "", Raw!AE228)</f>
        <v/>
      </c>
      <c r="AK228" s="2" t="str">
        <f t="shared" ca="1" si="27"/>
        <v/>
      </c>
      <c r="AL228" s="1" t="str">
        <f>IF(Raw!AF228="", "", Raw!AF228)</f>
        <v/>
      </c>
      <c r="AM228" s="1" t="s">
        <v>6350</v>
      </c>
      <c r="AN228" s="1" t="s">
        <v>6350</v>
      </c>
      <c r="AO228" s="1" t="s">
        <v>6349</v>
      </c>
      <c r="AP228" s="1">
        <f>Raw!AH228</f>
        <v>7750</v>
      </c>
      <c r="AQ228" s="1">
        <v>500</v>
      </c>
      <c r="AR228" s="1" t="s">
        <v>6350</v>
      </c>
      <c r="AS228" s="1" t="s">
        <v>6350</v>
      </c>
      <c r="AT228" s="1" t="s">
        <v>6350</v>
      </c>
    </row>
    <row r="229" spans="1:46" ht="12.75" x14ac:dyDescent="0.2">
      <c r="A229" s="1">
        <v>10228</v>
      </c>
      <c r="B229" s="1" t="s">
        <v>2</v>
      </c>
      <c r="C229" s="2">
        <f t="shared" ca="1" si="21"/>
        <v>45264</v>
      </c>
      <c r="D229" s="1" t="str">
        <f>IF(Raw!E229="", "", Raw!E229)</f>
        <v>kry348</v>
      </c>
      <c r="E229" s="1">
        <f>IF(Raw!F229="", "", Raw!F229)</f>
        <v>2012</v>
      </c>
      <c r="F229" s="1" t="str">
        <f>Raw!G229</f>
        <v>Toyota</v>
      </c>
      <c r="G229" s="1" t="str">
        <f>Raw!H229</f>
        <v>Aqua</v>
      </c>
      <c r="H229" s="1" t="str">
        <f>IF(Raw!I229="", "", Raw!I229)</f>
        <v>L</v>
      </c>
      <c r="I229" s="1" t="str">
        <f>Raw!K229</f>
        <v>Hatchback</v>
      </c>
      <c r="J229" s="1" t="str">
        <f>Raw!N229</f>
        <v>Aspirated</v>
      </c>
      <c r="K229" s="1">
        <f>IF(Raw!O229="","", Raw!O229)</f>
        <v>1497</v>
      </c>
      <c r="L229" s="1" t="str">
        <f>Raw!L229</f>
        <v>1 SP Constantly Variable Transmission</v>
      </c>
      <c r="M229" s="1" t="str">
        <f>Raw!M229</f>
        <v>Petrol - Premium ULP</v>
      </c>
      <c r="N229" s="1" t="s">
        <v>6350</v>
      </c>
      <c r="O229" s="1" t="s">
        <v>6373</v>
      </c>
      <c r="P229" s="1" t="s">
        <v>6349</v>
      </c>
      <c r="Q229" s="1" t="s">
        <v>6350</v>
      </c>
      <c r="R229" s="8" t="str">
        <f>IF(Raw!Q229="", "", Raw!Q229)</f>
        <v/>
      </c>
      <c r="S229" s="8">
        <f>IF(Raw!R229="", "", Raw!R229)</f>
        <v>10</v>
      </c>
      <c r="T229" s="1" t="str">
        <f>Raw!S229</f>
        <v>PRESTON</v>
      </c>
      <c r="U229" s="1" t="str">
        <f>IF(Raw!T229="", "", Raw!T229)</f>
        <v>AVENUE</v>
      </c>
      <c r="V229" s="1" t="str">
        <f>IF(Raw!U229="", "", Raw!U229)</f>
        <v xml:space="preserve">HENDERSON </v>
      </c>
      <c r="W229" s="9" t="str">
        <f>IF(Raw!V229="", "", RIGHT("0"&amp;Raw!V229, 4))</f>
        <v>0610</v>
      </c>
      <c r="X229" s="1" t="str">
        <f>IF(Raw!W229="", "", Raw!W229)</f>
        <v xml:space="preserve"> AUCKLAND</v>
      </c>
      <c r="Y229" s="9">
        <f>Raw!Y229</f>
        <v>44</v>
      </c>
      <c r="Z229" s="2">
        <f t="shared" ca="1" si="22"/>
        <v>29193</v>
      </c>
      <c r="AA229" s="1" t="str">
        <f>Raw!Z229</f>
        <v>NEW ZEALAND FULL LICENCE</v>
      </c>
      <c r="AB229" s="9">
        <f t="shared" si="23"/>
        <v>4</v>
      </c>
      <c r="AC229" s="1">
        <v>16</v>
      </c>
      <c r="AD229" s="1" t="str">
        <f>Raw!AA229</f>
        <v>FEMALE</v>
      </c>
      <c r="AE229" s="1" t="str">
        <f>Raw!AB229</f>
        <v>NO</v>
      </c>
      <c r="AF229" s="1">
        <f>IF(Raw!AE229="", 0, 1)</f>
        <v>0</v>
      </c>
      <c r="AG229" s="1" t="str">
        <f t="shared" si="24"/>
        <v>No</v>
      </c>
      <c r="AH229" s="1" t="str">
        <f t="shared" si="25"/>
        <v>No</v>
      </c>
      <c r="AI229" s="1" t="str">
        <f t="shared" si="26"/>
        <v>No</v>
      </c>
      <c r="AJ229" s="1" t="str">
        <f>IF(Raw!AE229="", "", Raw!AE229)</f>
        <v/>
      </c>
      <c r="AK229" s="2" t="str">
        <f t="shared" ca="1" si="27"/>
        <v/>
      </c>
      <c r="AL229" s="1" t="str">
        <f>IF(Raw!AF229="", "", Raw!AF229)</f>
        <v/>
      </c>
      <c r="AM229" s="1" t="s">
        <v>6350</v>
      </c>
      <c r="AN229" s="1" t="s">
        <v>6350</v>
      </c>
      <c r="AO229" s="1" t="s">
        <v>6349</v>
      </c>
      <c r="AP229" s="1">
        <f>Raw!AH229</f>
        <v>14480</v>
      </c>
      <c r="AQ229" s="1">
        <v>500</v>
      </c>
      <c r="AR229" s="1" t="s">
        <v>6350</v>
      </c>
      <c r="AS229" s="1" t="s">
        <v>6350</v>
      </c>
      <c r="AT229" s="1" t="s">
        <v>6350</v>
      </c>
    </row>
    <row r="230" spans="1:46" ht="12.75" x14ac:dyDescent="0.2">
      <c r="A230" s="1">
        <v>10229</v>
      </c>
      <c r="B230" s="1" t="s">
        <v>2</v>
      </c>
      <c r="C230" s="2">
        <f t="shared" ca="1" si="21"/>
        <v>45264</v>
      </c>
      <c r="D230" s="1" t="str">
        <f>IF(Raw!E230="", "", Raw!E230)</f>
        <v>gez358</v>
      </c>
      <c r="E230" s="1">
        <f>IF(Raw!F230="", "", Raw!F230)</f>
        <v>2006</v>
      </c>
      <c r="F230" s="1" t="str">
        <f>Raw!G230</f>
        <v>Nissan</v>
      </c>
      <c r="G230" s="1" t="str">
        <f>Raw!H230</f>
        <v>Navara</v>
      </c>
      <c r="H230" s="1" t="str">
        <f>IF(Raw!I230="", "", Raw!I230)</f>
        <v>Venturer</v>
      </c>
      <c r="I230" s="1" t="str">
        <f>Raw!K230</f>
        <v>Wellside</v>
      </c>
      <c r="J230" s="1" t="str">
        <f>Raw!N230</f>
        <v>Turbo</v>
      </c>
      <c r="K230" s="1">
        <f>IF(Raw!O230="","", Raw!O230)</f>
        <v>2488</v>
      </c>
      <c r="L230" s="1" t="str">
        <f>Raw!L230</f>
        <v>5 Sp Manual</v>
      </c>
      <c r="M230" s="1" t="str">
        <f>Raw!M230</f>
        <v>Diesel</v>
      </c>
      <c r="N230" s="1" t="s">
        <v>6350</v>
      </c>
      <c r="O230" s="1" t="s">
        <v>6373</v>
      </c>
      <c r="P230" s="1" t="s">
        <v>6349</v>
      </c>
      <c r="Q230" s="1" t="s">
        <v>6350</v>
      </c>
      <c r="R230" s="8" t="str">
        <f>IF(Raw!Q230="", "", Raw!Q230)</f>
        <v/>
      </c>
      <c r="S230" s="8">
        <f>IF(Raw!R230="", "", Raw!R230)</f>
        <v>14</v>
      </c>
      <c r="T230" s="1" t="str">
        <f>Raw!S230</f>
        <v>MURDOCH</v>
      </c>
      <c r="U230" s="1" t="str">
        <f>IF(Raw!T230="", "", Raw!T230)</f>
        <v>STREET</v>
      </c>
      <c r="V230" s="1" t="str">
        <f>IF(Raw!U230="", "", Raw!U230)</f>
        <v xml:space="preserve">OTAHUHU </v>
      </c>
      <c r="W230" s="9" t="str">
        <f>IF(Raw!V230="", "", RIGHT("0"&amp;Raw!V230, 4))</f>
        <v>1062</v>
      </c>
      <c r="X230" s="1" t="str">
        <f>IF(Raw!W230="", "", Raw!W230)</f>
        <v xml:space="preserve"> AUCKLAND</v>
      </c>
      <c r="Y230" s="9">
        <f>Raw!Y230</f>
        <v>23</v>
      </c>
      <c r="Z230" s="2">
        <f t="shared" ca="1" si="22"/>
        <v>36864</v>
      </c>
      <c r="AA230" s="1" t="str">
        <f>Raw!Z230</f>
        <v>NEW ZEALAND FULL LICENCE</v>
      </c>
      <c r="AB230" s="9">
        <f t="shared" si="23"/>
        <v>4</v>
      </c>
      <c r="AC230" s="1">
        <v>16</v>
      </c>
      <c r="AD230" s="1" t="str">
        <f>Raw!AA230</f>
        <v>MALE</v>
      </c>
      <c r="AE230" s="1" t="str">
        <f>Raw!AB230</f>
        <v>NO</v>
      </c>
      <c r="AF230" s="1">
        <f>IF(Raw!AE230="", 0, 1)</f>
        <v>0</v>
      </c>
      <c r="AG230" s="1" t="str">
        <f t="shared" si="24"/>
        <v>No</v>
      </c>
      <c r="AH230" s="1" t="str">
        <f t="shared" si="25"/>
        <v>No</v>
      </c>
      <c r="AI230" s="1" t="str">
        <f t="shared" si="26"/>
        <v>No</v>
      </c>
      <c r="AJ230" s="1" t="str">
        <f>IF(Raw!AE230="", "", Raw!AE230)</f>
        <v/>
      </c>
      <c r="AK230" s="2" t="str">
        <f t="shared" ca="1" si="27"/>
        <v/>
      </c>
      <c r="AL230" s="1" t="str">
        <f>IF(Raw!AF230="", "", Raw!AF230)</f>
        <v/>
      </c>
      <c r="AM230" s="1" t="s">
        <v>6350</v>
      </c>
      <c r="AN230" s="1" t="s">
        <v>6350</v>
      </c>
      <c r="AO230" s="1" t="s">
        <v>6349</v>
      </c>
      <c r="AP230" s="1">
        <f>Raw!AH230</f>
        <v>15450</v>
      </c>
      <c r="AQ230" s="1">
        <v>500</v>
      </c>
      <c r="AR230" s="1" t="s">
        <v>6350</v>
      </c>
      <c r="AS230" s="1" t="s">
        <v>6350</v>
      </c>
      <c r="AT230" s="1" t="s">
        <v>6350</v>
      </c>
    </row>
    <row r="231" spans="1:46" ht="12.75" x14ac:dyDescent="0.2">
      <c r="A231" s="1">
        <v>10230</v>
      </c>
      <c r="B231" s="1" t="s">
        <v>2</v>
      </c>
      <c r="C231" s="2">
        <f t="shared" ca="1" si="21"/>
        <v>45264</v>
      </c>
      <c r="D231" s="1" t="str">
        <f>IF(Raw!E231="", "", Raw!E231)</f>
        <v>klq363</v>
      </c>
      <c r="E231" s="1">
        <f>IF(Raw!F231="", "", Raw!F231)</f>
        <v>2012</v>
      </c>
      <c r="F231" s="1" t="str">
        <f>Raw!G231</f>
        <v>Nissan</v>
      </c>
      <c r="G231" s="1" t="str">
        <f>Raw!H231</f>
        <v>NV350</v>
      </c>
      <c r="H231" s="1" t="str">
        <f>IF(Raw!I231="", "", Raw!I231)</f>
        <v>Caravan DX</v>
      </c>
      <c r="I231" s="1" t="str">
        <f>Raw!K231</f>
        <v>Van</v>
      </c>
      <c r="J231" s="1" t="str">
        <f>Raw!N231</f>
        <v>Aspirated</v>
      </c>
      <c r="K231" s="1">
        <f>IF(Raw!O231="","", Raw!O231)</f>
        <v>1998</v>
      </c>
      <c r="L231" s="1" t="str">
        <f>Raw!L231</f>
        <v>5 Sp Automatic</v>
      </c>
      <c r="M231" s="1" t="str">
        <f>Raw!M231</f>
        <v>Petrol - Unleaded ULP</v>
      </c>
      <c r="N231" s="1" t="s">
        <v>6350</v>
      </c>
      <c r="O231" s="1" t="s">
        <v>6373</v>
      </c>
      <c r="P231" s="1" t="s">
        <v>6349</v>
      </c>
      <c r="Q231" s="1" t="s">
        <v>6350</v>
      </c>
      <c r="R231" s="8" t="str">
        <f>IF(Raw!Q231="", "", Raw!Q231)</f>
        <v/>
      </c>
      <c r="S231" s="8">
        <f>IF(Raw!R231="", "", Raw!R231)</f>
        <v>1095</v>
      </c>
      <c r="T231" s="1" t="str">
        <f>Raw!S231</f>
        <v>GOULDS</v>
      </c>
      <c r="U231" s="1" t="str">
        <f>IF(Raw!T231="", "", Raw!T231)</f>
        <v>ROAD</v>
      </c>
      <c r="V231" s="1" t="str">
        <f>IF(Raw!U231="", "", Raw!U231)</f>
        <v xml:space="preserve">ROLLESTON </v>
      </c>
      <c r="W231" s="9" t="str">
        <f>IF(Raw!V231="", "", RIGHT("0"&amp;Raw!V231, 4))</f>
        <v>7614</v>
      </c>
      <c r="X231" s="1" t="str">
        <f>IF(Raw!W231="", "", Raw!W231)</f>
        <v xml:space="preserve"> CANTERBURY</v>
      </c>
      <c r="Y231" s="9">
        <f>Raw!Y231</f>
        <v>67</v>
      </c>
      <c r="Z231" s="2">
        <f t="shared" ca="1" si="22"/>
        <v>20793</v>
      </c>
      <c r="AA231" s="1" t="str">
        <f>Raw!Z231</f>
        <v>NEW ZEALAND FULL LICENCE</v>
      </c>
      <c r="AB231" s="9">
        <f t="shared" si="23"/>
        <v>4</v>
      </c>
      <c r="AC231" s="1">
        <v>16</v>
      </c>
      <c r="AD231" s="1" t="str">
        <f>Raw!AA231</f>
        <v>FEMALE</v>
      </c>
      <c r="AE231" s="1" t="str">
        <f>Raw!AB231</f>
        <v>YES</v>
      </c>
      <c r="AF231" s="1">
        <f>IF(Raw!AE231="", 0, 1)</f>
        <v>1</v>
      </c>
      <c r="AG231" s="1" t="str">
        <f t="shared" si="24"/>
        <v>No</v>
      </c>
      <c r="AH231" s="1" t="str">
        <f t="shared" si="25"/>
        <v>No</v>
      </c>
      <c r="AI231" s="1" t="str">
        <f t="shared" si="26"/>
        <v>Yes</v>
      </c>
      <c r="AJ231" s="1">
        <f>IF(Raw!AE231="", "", Raw!AE231)</f>
        <v>42</v>
      </c>
      <c r="AK231" s="2">
        <f t="shared" ca="1" si="27"/>
        <v>44012</v>
      </c>
      <c r="AL231" s="1" t="str">
        <f>IF(Raw!AF231="", "", Raw!AF231)</f>
        <v>At fault - other vehicle involved</v>
      </c>
      <c r="AM231" s="1" t="s">
        <v>6350</v>
      </c>
      <c r="AN231" s="1" t="s">
        <v>6350</v>
      </c>
      <c r="AO231" s="1" t="s">
        <v>6349</v>
      </c>
      <c r="AP231" s="1">
        <f>Raw!AH231</f>
        <v>21200</v>
      </c>
      <c r="AQ231" s="1">
        <v>500</v>
      </c>
      <c r="AR231" s="1" t="s">
        <v>6350</v>
      </c>
      <c r="AS231" s="1" t="s">
        <v>6350</v>
      </c>
      <c r="AT231" s="1" t="s">
        <v>6350</v>
      </c>
    </row>
    <row r="232" spans="1:46" ht="12.75" x14ac:dyDescent="0.2">
      <c r="A232" s="1">
        <v>10231</v>
      </c>
      <c r="B232" s="1" t="s">
        <v>2</v>
      </c>
      <c r="C232" s="2">
        <f t="shared" ca="1" si="21"/>
        <v>45264</v>
      </c>
      <c r="D232" s="1" t="str">
        <f>IF(Raw!E232="", "", Raw!E232)</f>
        <v/>
      </c>
      <c r="E232" s="1">
        <f>IF(Raw!F232="", "", Raw!F232)</f>
        <v>2014</v>
      </c>
      <c r="F232" s="1" t="str">
        <f>Raw!G232</f>
        <v>Honda</v>
      </c>
      <c r="G232" s="1" t="str">
        <f>Raw!H232</f>
        <v>CRV</v>
      </c>
      <c r="H232" s="1" t="str">
        <f>IF(Raw!I232="", "", Raw!I232)</f>
        <v>N</v>
      </c>
      <c r="I232" s="1" t="str">
        <f>Raw!K232</f>
        <v>Wagon</v>
      </c>
      <c r="J232" s="1" t="str">
        <f>Raw!N232</f>
        <v>Aspirated</v>
      </c>
      <c r="K232" s="1">
        <f>IF(Raw!O232="","", Raw!O232)</f>
        <v>2354</v>
      </c>
      <c r="L232" s="1" t="str">
        <f>Raw!L232</f>
        <v>5 Sp Automatic</v>
      </c>
      <c r="M232" s="1" t="str">
        <f>Raw!M232</f>
        <v>Petrol - Unleaded ULP</v>
      </c>
      <c r="N232" s="1" t="s">
        <v>6350</v>
      </c>
      <c r="O232" s="1" t="s">
        <v>6373</v>
      </c>
      <c r="P232" s="1" t="s">
        <v>6349</v>
      </c>
      <c r="Q232" s="1" t="s">
        <v>6350</v>
      </c>
      <c r="R232" s="8" t="str">
        <f>IF(Raw!Q232="", "", Raw!Q232)</f>
        <v/>
      </c>
      <c r="S232" s="8" t="str">
        <f>IF(Raw!R232="", "", Raw!R232)</f>
        <v>13B</v>
      </c>
      <c r="T232" s="1" t="str">
        <f>Raw!S232</f>
        <v>TOWNSEND</v>
      </c>
      <c r="U232" s="1" t="str">
        <f>IF(Raw!T232="", "", Raw!T232)</f>
        <v>ROAD</v>
      </c>
      <c r="V232" s="1" t="str">
        <f>IF(Raw!U232="", "", Raw!U232)</f>
        <v xml:space="preserve">MIRAMAR </v>
      </c>
      <c r="W232" s="9" t="str">
        <f>IF(Raw!V232="", "", RIGHT("0"&amp;Raw!V232, 4))</f>
        <v>6022</v>
      </c>
      <c r="X232" s="1" t="str">
        <f>IF(Raw!W232="", "", Raw!W232)</f>
        <v xml:space="preserve"> WELLINGTON</v>
      </c>
      <c r="Y232" s="9">
        <f>Raw!Y232</f>
        <v>43</v>
      </c>
      <c r="Z232" s="2">
        <f t="shared" ca="1" si="22"/>
        <v>29559</v>
      </c>
      <c r="AA232" s="1" t="str">
        <f>Raw!Z232</f>
        <v>NEW ZEALAND FULL LICENCE</v>
      </c>
      <c r="AB232" s="9">
        <f t="shared" si="23"/>
        <v>4</v>
      </c>
      <c r="AC232" s="1">
        <v>16</v>
      </c>
      <c r="AD232" s="1" t="str">
        <f>Raw!AA232</f>
        <v>FEMALE</v>
      </c>
      <c r="AE232" s="1" t="str">
        <f>Raw!AB232</f>
        <v>NO</v>
      </c>
      <c r="AF232" s="1">
        <f>IF(Raw!AE232="", 0, 1)</f>
        <v>0</v>
      </c>
      <c r="AG232" s="1" t="str">
        <f t="shared" si="24"/>
        <v>No</v>
      </c>
      <c r="AH232" s="1" t="str">
        <f t="shared" si="25"/>
        <v>No</v>
      </c>
      <c r="AI232" s="1" t="str">
        <f t="shared" si="26"/>
        <v>No</v>
      </c>
      <c r="AJ232" s="1" t="str">
        <f>IF(Raw!AE232="", "", Raw!AE232)</f>
        <v/>
      </c>
      <c r="AK232" s="2" t="str">
        <f t="shared" ca="1" si="27"/>
        <v/>
      </c>
      <c r="AL232" s="1" t="str">
        <f>IF(Raw!AF232="", "", Raw!AF232)</f>
        <v/>
      </c>
      <c r="AM232" s="1" t="s">
        <v>6350</v>
      </c>
      <c r="AN232" s="1" t="s">
        <v>6350</v>
      </c>
      <c r="AO232" s="1" t="s">
        <v>6349</v>
      </c>
      <c r="AP232" s="1">
        <f>Raw!AH232</f>
        <v>35500</v>
      </c>
      <c r="AQ232" s="1">
        <v>500</v>
      </c>
      <c r="AR232" s="1" t="s">
        <v>6350</v>
      </c>
      <c r="AS232" s="1" t="s">
        <v>6350</v>
      </c>
      <c r="AT232" s="1" t="s">
        <v>6350</v>
      </c>
    </row>
    <row r="233" spans="1:46" ht="12.75" x14ac:dyDescent="0.2">
      <c r="A233" s="1">
        <v>10232</v>
      </c>
      <c r="B233" s="1" t="s">
        <v>2</v>
      </c>
      <c r="C233" s="2">
        <f t="shared" ca="1" si="21"/>
        <v>45264</v>
      </c>
      <c r="D233" s="1" t="str">
        <f>IF(Raw!E233="", "", Raw!E233)</f>
        <v>kes695</v>
      </c>
      <c r="E233" s="1">
        <f>IF(Raw!F233="", "", Raw!F233)</f>
        <v>2016</v>
      </c>
      <c r="F233" s="1" t="str">
        <f>Raw!G233</f>
        <v>Mitsubishi</v>
      </c>
      <c r="G233" s="1" t="str">
        <f>Raw!H233</f>
        <v>Pajero Sport</v>
      </c>
      <c r="H233" s="1" t="str">
        <f>IF(Raw!I233="", "", Raw!I233)</f>
        <v>VRX</v>
      </c>
      <c r="I233" s="1" t="str">
        <f>Raw!K233</f>
        <v>Wagon</v>
      </c>
      <c r="J233" s="1" t="str">
        <f>Raw!N233</f>
        <v>Turbo Intercooled</v>
      </c>
      <c r="K233" s="1">
        <f>IF(Raw!O233="","", Raw!O233)</f>
        <v>2442</v>
      </c>
      <c r="L233" s="1" t="str">
        <f>Raw!L233</f>
        <v>8 Sp Sports Automatic</v>
      </c>
      <c r="M233" s="1" t="str">
        <f>Raw!M233</f>
        <v>Diesel</v>
      </c>
      <c r="N233" s="1" t="s">
        <v>6350</v>
      </c>
      <c r="O233" s="1" t="s">
        <v>6373</v>
      </c>
      <c r="P233" s="1" t="s">
        <v>6349</v>
      </c>
      <c r="Q233" s="1" t="s">
        <v>6350</v>
      </c>
      <c r="R233" s="8" t="str">
        <f>IF(Raw!Q233="", "", Raw!Q233)</f>
        <v/>
      </c>
      <c r="S233" s="8">
        <f>IF(Raw!R233="", "", Raw!R233)</f>
        <v>83</v>
      </c>
      <c r="T233" s="1" t="str">
        <f>Raw!S233</f>
        <v>HILL</v>
      </c>
      <c r="U233" s="1" t="str">
        <f>IF(Raw!T233="", "", Raw!T233)</f>
        <v>ROAD</v>
      </c>
      <c r="V233" s="1" t="str">
        <f>IF(Raw!U233="", "", Raw!U233)</f>
        <v xml:space="preserve">MANUREWA </v>
      </c>
      <c r="W233" s="9" t="str">
        <f>IF(Raw!V233="", "", RIGHT("0"&amp;Raw!V233, 4))</f>
        <v>2102</v>
      </c>
      <c r="X233" s="1" t="str">
        <f>IF(Raw!W233="", "", Raw!W233)</f>
        <v xml:space="preserve"> AUCKLAND</v>
      </c>
      <c r="Y233" s="9">
        <f>Raw!Y233</f>
        <v>31</v>
      </c>
      <c r="Z233" s="2">
        <f t="shared" ca="1" si="22"/>
        <v>33942</v>
      </c>
      <c r="AA233" s="1" t="str">
        <f>Raw!Z233</f>
        <v>NEW ZEALAND FULL LICENCE</v>
      </c>
      <c r="AB233" s="9">
        <f t="shared" si="23"/>
        <v>4</v>
      </c>
      <c r="AC233" s="1">
        <v>16</v>
      </c>
      <c r="AD233" s="1" t="str">
        <f>Raw!AA233</f>
        <v>MALE</v>
      </c>
      <c r="AE233" s="1" t="str">
        <f>Raw!AB233</f>
        <v>YES</v>
      </c>
      <c r="AF233" s="1">
        <f>IF(Raw!AE233="", 0, 1)</f>
        <v>1</v>
      </c>
      <c r="AG233" s="1" t="str">
        <f t="shared" si="24"/>
        <v>Yes</v>
      </c>
      <c r="AH233" s="1" t="str">
        <f t="shared" si="25"/>
        <v>Yes</v>
      </c>
      <c r="AI233" s="1" t="str">
        <f t="shared" si="26"/>
        <v>Yes</v>
      </c>
      <c r="AJ233" s="1">
        <f>IF(Raw!AE233="", "", Raw!AE233)</f>
        <v>15</v>
      </c>
      <c r="AK233" s="2">
        <f t="shared" ca="1" si="27"/>
        <v>44834</v>
      </c>
      <c r="AL233" s="1" t="str">
        <f>IF(Raw!AF233="", "", Raw!AF233)</f>
        <v>At fault - other vehicle involved</v>
      </c>
      <c r="AM233" s="1" t="s">
        <v>6350</v>
      </c>
      <c r="AN233" s="1" t="s">
        <v>6350</v>
      </c>
      <c r="AO233" s="1" t="s">
        <v>6349</v>
      </c>
      <c r="AP233" s="1">
        <f>Raw!AH233</f>
        <v>49850</v>
      </c>
      <c r="AQ233" s="1">
        <v>500</v>
      </c>
      <c r="AR233" s="1" t="s">
        <v>6350</v>
      </c>
      <c r="AS233" s="1" t="s">
        <v>6350</v>
      </c>
      <c r="AT233" s="1" t="s">
        <v>6350</v>
      </c>
    </row>
    <row r="234" spans="1:46" ht="12.75" x14ac:dyDescent="0.2">
      <c r="A234" s="1">
        <v>10233</v>
      </c>
      <c r="B234" s="1" t="s">
        <v>2</v>
      </c>
      <c r="C234" s="2">
        <f t="shared" ca="1" si="21"/>
        <v>45264</v>
      </c>
      <c r="D234" s="1" t="str">
        <f>IF(Raw!E234="", "", Raw!E234)</f>
        <v/>
      </c>
      <c r="E234" s="1">
        <f>IF(Raw!F234="", "", Raw!F234)</f>
        <v>2006</v>
      </c>
      <c r="F234" s="1" t="str">
        <f>Raw!G234</f>
        <v>Toyota</v>
      </c>
      <c r="G234" s="1" t="str">
        <f>Raw!H234</f>
        <v>Camry</v>
      </c>
      <c r="H234" s="1" t="str">
        <f>IF(Raw!I234="", "", Raw!I234)</f>
        <v>G</v>
      </c>
      <c r="I234" s="1" t="str">
        <f>Raw!K234</f>
        <v>Sedan</v>
      </c>
      <c r="J234" s="1" t="str">
        <f>Raw!N234</f>
        <v>Aspirated</v>
      </c>
      <c r="K234" s="1">
        <f>IF(Raw!O234="","", Raw!O234)</f>
        <v>2362</v>
      </c>
      <c r="L234" s="1" t="str">
        <f>Raw!L234</f>
        <v>5 Sp Automatic</v>
      </c>
      <c r="M234" s="1" t="str">
        <f>Raw!M234</f>
        <v>Petrol</v>
      </c>
      <c r="N234" s="1" t="s">
        <v>6350</v>
      </c>
      <c r="O234" s="1" t="s">
        <v>6373</v>
      </c>
      <c r="P234" s="1" t="s">
        <v>6349</v>
      </c>
      <c r="Q234" s="1" t="s">
        <v>6350</v>
      </c>
      <c r="R234" s="8" t="str">
        <f>IF(Raw!Q234="", "", Raw!Q234)</f>
        <v/>
      </c>
      <c r="S234" s="8" t="str">
        <f>IF(Raw!R234="", "", Raw!R234)</f>
        <v>11A</v>
      </c>
      <c r="T234" s="1" t="str">
        <f>Raw!S234</f>
        <v>OREWA HEIGHTS</v>
      </c>
      <c r="U234" s="1" t="str">
        <f>IF(Raw!T234="", "", Raw!T234)</f>
        <v>CRESCENT</v>
      </c>
      <c r="V234" s="1" t="str">
        <f>IF(Raw!U234="", "", Raw!U234)</f>
        <v xml:space="preserve">OREWA </v>
      </c>
      <c r="W234" s="9" t="str">
        <f>IF(Raw!V234="", "", RIGHT("0"&amp;Raw!V234, 4))</f>
        <v>0931</v>
      </c>
      <c r="X234" s="1" t="str">
        <f>IF(Raw!W234="", "", Raw!W234)</f>
        <v xml:space="preserve"> AUCKLAND</v>
      </c>
      <c r="Y234" s="9">
        <f>Raw!Y234</f>
        <v>31</v>
      </c>
      <c r="Z234" s="2">
        <f t="shared" ca="1" si="22"/>
        <v>33942</v>
      </c>
      <c r="AA234" s="1" t="str">
        <f>Raw!Z234</f>
        <v>NEW ZEALAND FULL LICENCE</v>
      </c>
      <c r="AB234" s="9">
        <f t="shared" si="23"/>
        <v>4</v>
      </c>
      <c r="AC234" s="1">
        <v>16</v>
      </c>
      <c r="AD234" s="1" t="str">
        <f>Raw!AA234</f>
        <v>FEMALE</v>
      </c>
      <c r="AE234" s="1" t="str">
        <f>Raw!AB234</f>
        <v>NO</v>
      </c>
      <c r="AF234" s="1">
        <f>IF(Raw!AE234="", 0, 1)</f>
        <v>0</v>
      </c>
      <c r="AG234" s="1" t="str">
        <f t="shared" si="24"/>
        <v>No</v>
      </c>
      <c r="AH234" s="1" t="str">
        <f t="shared" si="25"/>
        <v>No</v>
      </c>
      <c r="AI234" s="1" t="str">
        <f t="shared" si="26"/>
        <v>No</v>
      </c>
      <c r="AJ234" s="1" t="str">
        <f>IF(Raw!AE234="", "", Raw!AE234)</f>
        <v/>
      </c>
      <c r="AK234" s="2" t="str">
        <f t="shared" ca="1" si="27"/>
        <v/>
      </c>
      <c r="AL234" s="1" t="str">
        <f>IF(Raw!AF234="", "", Raw!AF234)</f>
        <v/>
      </c>
      <c r="AM234" s="1" t="s">
        <v>6350</v>
      </c>
      <c r="AN234" s="1" t="s">
        <v>6350</v>
      </c>
      <c r="AO234" s="1" t="s">
        <v>6349</v>
      </c>
      <c r="AP234" s="1">
        <f>Raw!AH234</f>
        <v>8700</v>
      </c>
      <c r="AQ234" s="1">
        <v>500</v>
      </c>
      <c r="AR234" s="1" t="s">
        <v>6350</v>
      </c>
      <c r="AS234" s="1" t="s">
        <v>6350</v>
      </c>
      <c r="AT234" s="1" t="s">
        <v>6350</v>
      </c>
    </row>
    <row r="235" spans="1:46" ht="12.75" x14ac:dyDescent="0.2">
      <c r="A235" s="1">
        <v>10234</v>
      </c>
      <c r="B235" s="1" t="s">
        <v>2</v>
      </c>
      <c r="C235" s="2">
        <f t="shared" ca="1" si="21"/>
        <v>45264</v>
      </c>
      <c r="D235" s="1" t="str">
        <f>IF(Raw!E235="", "", Raw!E235)</f>
        <v>FYG202</v>
      </c>
      <c r="E235" s="1">
        <f>IF(Raw!F235="", "", Raw!F235)</f>
        <v>2007</v>
      </c>
      <c r="F235" s="1" t="str">
        <f>Raw!G235</f>
        <v>Volkswagen</v>
      </c>
      <c r="G235" s="1" t="str">
        <f>Raw!H235</f>
        <v>Golf</v>
      </c>
      <c r="H235" s="1" t="str">
        <f>IF(Raw!I235="", "", Raw!I235)</f>
        <v>Comfortline TDi</v>
      </c>
      <c r="I235" s="1" t="str">
        <f>Raw!K235</f>
        <v>Hatchback</v>
      </c>
      <c r="J235" s="1" t="str">
        <f>Raw!N235</f>
        <v>Turbo Intercooled</v>
      </c>
      <c r="K235" s="1">
        <f>IF(Raw!O235="","", Raw!O235)</f>
        <v>1896</v>
      </c>
      <c r="L235" s="1" t="str">
        <f>Raw!L235</f>
        <v>6 Sp Seq. Manual Auto-Dual Clutch</v>
      </c>
      <c r="M235" s="1" t="str">
        <f>Raw!M235</f>
        <v>Diesel</v>
      </c>
      <c r="N235" s="1" t="s">
        <v>6350</v>
      </c>
      <c r="O235" s="1" t="s">
        <v>6373</v>
      </c>
      <c r="P235" s="1" t="s">
        <v>6349</v>
      </c>
      <c r="Q235" s="1" t="s">
        <v>6350</v>
      </c>
      <c r="R235" s="8" t="str">
        <f>IF(Raw!Q235="", "", Raw!Q235)</f>
        <v/>
      </c>
      <c r="S235" s="8">
        <f>IF(Raw!R235="", "", Raw!R235)</f>
        <v>15</v>
      </c>
      <c r="T235" s="1" t="str">
        <f>Raw!S235</f>
        <v>MAMAKU</v>
      </c>
      <c r="U235" s="1" t="str">
        <f>IF(Raw!T235="", "", Raw!T235)</f>
        <v>STREET</v>
      </c>
      <c r="V235" s="1" t="str">
        <f>IF(Raw!U235="", "", Raw!U235)</f>
        <v xml:space="preserve">MAMAKU </v>
      </c>
      <c r="W235" s="9" t="str">
        <f>IF(Raw!V235="", "", RIGHT("0"&amp;Raw!V235, 4))</f>
        <v/>
      </c>
      <c r="X235" s="1" t="str">
        <f>IF(Raw!W235="", "", Raw!W235)</f>
        <v xml:space="preserve"> WAIKATO</v>
      </c>
      <c r="Y235" s="9">
        <f>Raw!Y235</f>
        <v>38</v>
      </c>
      <c r="Z235" s="2">
        <f t="shared" ca="1" si="22"/>
        <v>31385</v>
      </c>
      <c r="AA235" s="1" t="str">
        <f>Raw!Z235</f>
        <v>NEW ZEALAND FULL LICENCE</v>
      </c>
      <c r="AB235" s="9">
        <f t="shared" si="23"/>
        <v>4</v>
      </c>
      <c r="AC235" s="1">
        <v>16</v>
      </c>
      <c r="AD235" s="1" t="str">
        <f>Raw!AA235</f>
        <v>FEMALE</v>
      </c>
      <c r="AE235" s="1" t="str">
        <f>Raw!AB235</f>
        <v>NO</v>
      </c>
      <c r="AF235" s="1">
        <f>IF(Raw!AE235="", 0, 1)</f>
        <v>1</v>
      </c>
      <c r="AG235" s="1" t="str">
        <f t="shared" si="24"/>
        <v>No</v>
      </c>
      <c r="AH235" s="1" t="str">
        <f t="shared" si="25"/>
        <v>Yes</v>
      </c>
      <c r="AI235" s="1" t="str">
        <f t="shared" si="26"/>
        <v>Yes</v>
      </c>
      <c r="AJ235" s="1">
        <f>IF(Raw!AE235="", "", Raw!AE235)</f>
        <v>31</v>
      </c>
      <c r="AK235" s="2">
        <f t="shared" ca="1" si="27"/>
        <v>44347</v>
      </c>
      <c r="AL235" s="1" t="str">
        <f>IF(Raw!AF235="", "", Raw!AF235)</f>
        <v>At fault - other vehicle involved</v>
      </c>
      <c r="AM235" s="1" t="s">
        <v>6350</v>
      </c>
      <c r="AN235" s="1" t="s">
        <v>6350</v>
      </c>
      <c r="AO235" s="1" t="s">
        <v>6349</v>
      </c>
      <c r="AP235" s="1">
        <f>Raw!AH235</f>
        <v>11945</v>
      </c>
      <c r="AQ235" s="1">
        <v>500</v>
      </c>
      <c r="AR235" s="1" t="s">
        <v>6350</v>
      </c>
      <c r="AS235" s="1" t="s">
        <v>6350</v>
      </c>
      <c r="AT235" s="1" t="s">
        <v>6350</v>
      </c>
    </row>
    <row r="236" spans="1:46" ht="12.75" x14ac:dyDescent="0.2">
      <c r="A236" s="1">
        <v>10235</v>
      </c>
      <c r="B236" s="1" t="s">
        <v>2</v>
      </c>
      <c r="C236" s="2">
        <f t="shared" ca="1" si="21"/>
        <v>45264</v>
      </c>
      <c r="D236" s="1" t="str">
        <f>IF(Raw!E236="", "", Raw!E236)</f>
        <v/>
      </c>
      <c r="E236" s="1">
        <f>IF(Raw!F236="", "", Raw!F236)</f>
        <v>2008</v>
      </c>
      <c r="F236" s="1" t="str">
        <f>Raw!G236</f>
        <v>Volkswagen</v>
      </c>
      <c r="G236" s="1" t="str">
        <f>Raw!H236</f>
        <v>Beetle</v>
      </c>
      <c r="H236" s="1" t="str">
        <f>IF(Raw!I236="", "", Raw!I236)</f>
        <v/>
      </c>
      <c r="I236" s="1" t="str">
        <f>Raw!K236</f>
        <v>Liftback</v>
      </c>
      <c r="J236" s="1" t="str">
        <f>Raw!N236</f>
        <v>Aspirated</v>
      </c>
      <c r="K236" s="1">
        <f>IF(Raw!O236="","", Raw!O236)</f>
        <v>1596</v>
      </c>
      <c r="L236" s="1" t="str">
        <f>Raw!L236</f>
        <v>4 Sp Automatic</v>
      </c>
      <c r="M236" s="1" t="str">
        <f>Raw!M236</f>
        <v>Petrol - Unleaded ULP</v>
      </c>
      <c r="N236" s="1" t="s">
        <v>6350</v>
      </c>
      <c r="O236" s="1" t="s">
        <v>6373</v>
      </c>
      <c r="P236" s="1" t="s">
        <v>6349</v>
      </c>
      <c r="Q236" s="1" t="s">
        <v>6350</v>
      </c>
      <c r="R236" s="8" t="str">
        <f>IF(Raw!Q236="", "", Raw!Q236)</f>
        <v/>
      </c>
      <c r="S236" s="8">
        <f>IF(Raw!R236="", "", Raw!R236)</f>
        <v>2900</v>
      </c>
      <c r="T236" s="1" t="str">
        <f>Raw!S236</f>
        <v>CAMBRIDGE</v>
      </c>
      <c r="U236" s="1" t="str">
        <f>IF(Raw!T236="", "", Raw!T236)</f>
        <v>ROAD</v>
      </c>
      <c r="V236" s="1" t="str">
        <f>IF(Raw!U236="", "", Raw!U236)</f>
        <v xml:space="preserve">CAMBRIDGE </v>
      </c>
      <c r="W236" s="9" t="str">
        <f>IF(Raw!V236="", "", RIGHT("0"&amp;Raw!V236, 4))</f>
        <v/>
      </c>
      <c r="X236" s="1" t="str">
        <f>IF(Raw!W236="", "", Raw!W236)</f>
        <v xml:space="preserve"> WAIKATO</v>
      </c>
      <c r="Y236" s="9">
        <f>Raw!Y236</f>
        <v>24</v>
      </c>
      <c r="Z236" s="2">
        <f t="shared" ca="1" si="22"/>
        <v>36498</v>
      </c>
      <c r="AA236" s="1" t="str">
        <f>Raw!Z236</f>
        <v>RESTRICTED LICENCE</v>
      </c>
      <c r="AB236" s="9">
        <f t="shared" si="23"/>
        <v>4</v>
      </c>
      <c r="AC236" s="1">
        <v>16</v>
      </c>
      <c r="AD236" s="1" t="str">
        <f>Raw!AA236</f>
        <v>FEMALE</v>
      </c>
      <c r="AE236" s="1" t="str">
        <f>Raw!AB236</f>
        <v>YES</v>
      </c>
      <c r="AF236" s="1">
        <f>IF(Raw!AE236="", 0, 1)</f>
        <v>0</v>
      </c>
      <c r="AG236" s="1" t="str">
        <f t="shared" si="24"/>
        <v>No</v>
      </c>
      <c r="AH236" s="1" t="str">
        <f t="shared" si="25"/>
        <v>No</v>
      </c>
      <c r="AI236" s="1" t="str">
        <f t="shared" si="26"/>
        <v>No</v>
      </c>
      <c r="AJ236" s="1" t="str">
        <f>IF(Raw!AE236="", "", Raw!AE236)</f>
        <v/>
      </c>
      <c r="AK236" s="2" t="str">
        <f t="shared" ca="1" si="27"/>
        <v/>
      </c>
      <c r="AL236" s="1" t="str">
        <f>IF(Raw!AF236="", "", Raw!AF236)</f>
        <v/>
      </c>
      <c r="AM236" s="1" t="s">
        <v>6350</v>
      </c>
      <c r="AN236" s="1" t="s">
        <v>6350</v>
      </c>
      <c r="AO236" s="1" t="s">
        <v>6349</v>
      </c>
      <c r="AP236" s="1">
        <f>Raw!AH236</f>
        <v>10710</v>
      </c>
      <c r="AQ236" s="1">
        <v>500</v>
      </c>
      <c r="AR236" s="1" t="s">
        <v>6350</v>
      </c>
      <c r="AS236" s="1" t="s">
        <v>6350</v>
      </c>
      <c r="AT236" s="1" t="s">
        <v>6350</v>
      </c>
    </row>
    <row r="237" spans="1:46" ht="12.75" x14ac:dyDescent="0.2">
      <c r="A237" s="1">
        <v>10236</v>
      </c>
      <c r="B237" s="1" t="s">
        <v>2</v>
      </c>
      <c r="C237" s="2">
        <f t="shared" ca="1" si="21"/>
        <v>45264</v>
      </c>
      <c r="D237" s="1" t="str">
        <f>IF(Raw!E237="", "", Raw!E237)</f>
        <v>dtt453</v>
      </c>
      <c r="E237" s="1">
        <f>IF(Raw!F237="", "", Raw!F237)</f>
        <v>2007</v>
      </c>
      <c r="F237" s="1" t="str">
        <f>Raw!G237</f>
        <v>Hyundai</v>
      </c>
      <c r="G237" s="1" t="str">
        <f>Raw!H237</f>
        <v>Tucson</v>
      </c>
      <c r="H237" s="1" t="str">
        <f>IF(Raw!I237="", "", Raw!I237)</f>
        <v>City Elite</v>
      </c>
      <c r="I237" s="1" t="str">
        <f>Raw!K237</f>
        <v>Wagon</v>
      </c>
      <c r="J237" s="1" t="str">
        <f>Raw!N237</f>
        <v>Aspirated</v>
      </c>
      <c r="K237" s="1">
        <f>IF(Raw!O237="","", Raw!O237)</f>
        <v>1975</v>
      </c>
      <c r="L237" s="1" t="str">
        <f>Raw!L237</f>
        <v>4 Sp Automatic</v>
      </c>
      <c r="M237" s="1" t="str">
        <f>Raw!M237</f>
        <v>Petrol - Unleaded ULP</v>
      </c>
      <c r="N237" s="1" t="s">
        <v>6350</v>
      </c>
      <c r="O237" s="1" t="s">
        <v>6373</v>
      </c>
      <c r="P237" s="1" t="s">
        <v>6349</v>
      </c>
      <c r="Q237" s="1" t="s">
        <v>6350</v>
      </c>
      <c r="R237" s="8" t="str">
        <f>IF(Raw!Q237="", "", Raw!Q237)</f>
        <v/>
      </c>
      <c r="S237" s="8">
        <f>IF(Raw!R237="", "", Raw!R237)</f>
        <v>24</v>
      </c>
      <c r="T237" s="1" t="str">
        <f>Raw!S237</f>
        <v>RAGLAN</v>
      </c>
      <c r="U237" s="1" t="str">
        <f>IF(Raw!T237="", "", Raw!T237)</f>
        <v>STREET</v>
      </c>
      <c r="V237" s="1" t="str">
        <f>IF(Raw!U237="", "", Raw!U237)</f>
        <v xml:space="preserve">MANGERE EAST </v>
      </c>
      <c r="W237" s="9" t="str">
        <f>IF(Raw!V237="", "", RIGHT("0"&amp;Raw!V237, 4))</f>
        <v>2024</v>
      </c>
      <c r="X237" s="1" t="str">
        <f>IF(Raw!W237="", "", Raw!W237)</f>
        <v xml:space="preserve"> AUCKLAND</v>
      </c>
      <c r="Y237" s="9">
        <f>Raw!Y237</f>
        <v>50</v>
      </c>
      <c r="Z237" s="2">
        <f t="shared" ca="1" si="22"/>
        <v>27002</v>
      </c>
      <c r="AA237" s="1" t="str">
        <f>Raw!Z237</f>
        <v>NEW ZEALAND FULL LICENCE</v>
      </c>
      <c r="AB237" s="9">
        <f t="shared" si="23"/>
        <v>4</v>
      </c>
      <c r="AC237" s="1">
        <v>16</v>
      </c>
      <c r="AD237" s="1" t="str">
        <f>Raw!AA237</f>
        <v>FEMALE</v>
      </c>
      <c r="AE237" s="1" t="str">
        <f>Raw!AB237</f>
        <v>YES</v>
      </c>
      <c r="AF237" s="1">
        <f>IF(Raw!AE237="", 0, 1)</f>
        <v>0</v>
      </c>
      <c r="AG237" s="1" t="str">
        <f t="shared" si="24"/>
        <v>No</v>
      </c>
      <c r="AH237" s="1" t="str">
        <f t="shared" si="25"/>
        <v>No</v>
      </c>
      <c r="AI237" s="1" t="str">
        <f t="shared" si="26"/>
        <v>No</v>
      </c>
      <c r="AJ237" s="1" t="str">
        <f>IF(Raw!AE237="", "", Raw!AE237)</f>
        <v/>
      </c>
      <c r="AK237" s="2" t="str">
        <f t="shared" ca="1" si="27"/>
        <v/>
      </c>
      <c r="AL237" s="1" t="str">
        <f>IF(Raw!AF237="", "", Raw!AF237)</f>
        <v/>
      </c>
      <c r="AM237" s="1" t="s">
        <v>6350</v>
      </c>
      <c r="AN237" s="1" t="s">
        <v>6350</v>
      </c>
      <c r="AO237" s="1" t="s">
        <v>6349</v>
      </c>
      <c r="AP237" s="1">
        <f>Raw!AH237</f>
        <v>12165</v>
      </c>
      <c r="AQ237" s="1">
        <v>500</v>
      </c>
      <c r="AR237" s="1" t="s">
        <v>6350</v>
      </c>
      <c r="AS237" s="1" t="s">
        <v>6350</v>
      </c>
      <c r="AT237" s="1" t="s">
        <v>6350</v>
      </c>
    </row>
    <row r="238" spans="1:46" ht="12.75" x14ac:dyDescent="0.2">
      <c r="A238" s="1">
        <v>10237</v>
      </c>
      <c r="B238" s="1" t="s">
        <v>2</v>
      </c>
      <c r="C238" s="2">
        <f t="shared" ca="1" si="21"/>
        <v>45264</v>
      </c>
      <c r="D238" s="1" t="str">
        <f>IF(Raw!E238="", "", Raw!E238)</f>
        <v/>
      </c>
      <c r="E238" s="1">
        <f>IF(Raw!F238="", "", Raw!F238)</f>
        <v>2008</v>
      </c>
      <c r="F238" s="1" t="str">
        <f>Raw!G238</f>
        <v>Audi</v>
      </c>
      <c r="G238" s="1" t="str">
        <f>Raw!H238</f>
        <v>A3</v>
      </c>
      <c r="H238" s="1" t="str">
        <f>IF(Raw!I238="", "", Raw!I238)</f>
        <v>FSI</v>
      </c>
      <c r="I238" s="1" t="str">
        <f>Raw!K238</f>
        <v>Hatchback</v>
      </c>
      <c r="J238" s="1" t="str">
        <f>Raw!N238</f>
        <v>Turbo Intercooled</v>
      </c>
      <c r="K238" s="1">
        <f>IF(Raw!O238="","", Raw!O238)</f>
        <v>1798</v>
      </c>
      <c r="L238" s="1" t="str">
        <f>Raw!L238</f>
        <v>6 Sp Seq. Manual Auto-Dual Clutch</v>
      </c>
      <c r="M238" s="1" t="str">
        <f>Raw!M238</f>
        <v>Petrol - Unleaded ULP</v>
      </c>
      <c r="N238" s="1" t="s">
        <v>6350</v>
      </c>
      <c r="O238" s="1" t="s">
        <v>6373</v>
      </c>
      <c r="P238" s="1" t="s">
        <v>6349</v>
      </c>
      <c r="Q238" s="1" t="s">
        <v>6350</v>
      </c>
      <c r="R238" s="8" t="str">
        <f>IF(Raw!Q238="", "", Raw!Q238)</f>
        <v/>
      </c>
      <c r="S238" s="8" t="str">
        <f>IF(Raw!R238="", "", Raw!R238)</f>
        <v>61B</v>
      </c>
      <c r="T238" s="1" t="str">
        <f>Raw!S238</f>
        <v>RUKUTAI</v>
      </c>
      <c r="U238" s="1" t="str">
        <f>IF(Raw!T238="", "", Raw!T238)</f>
        <v>STREET</v>
      </c>
      <c r="V238" s="1" t="str">
        <f>IF(Raw!U238="", "", Raw!U238)</f>
        <v xml:space="preserve">ORAKEI </v>
      </c>
      <c r="W238" s="9" t="str">
        <f>IF(Raw!V238="", "", RIGHT("0"&amp;Raw!V238, 4))</f>
        <v>1071</v>
      </c>
      <c r="X238" s="1" t="str">
        <f>IF(Raw!W238="", "", Raw!W238)</f>
        <v xml:space="preserve"> AUCKLAND</v>
      </c>
      <c r="Y238" s="9">
        <f>Raw!Y238</f>
        <v>44</v>
      </c>
      <c r="Z238" s="2">
        <f t="shared" ca="1" si="22"/>
        <v>29193</v>
      </c>
      <c r="AA238" s="1" t="str">
        <f>Raw!Z238</f>
        <v>NEW ZEALAND FULL LICENCE</v>
      </c>
      <c r="AB238" s="9">
        <f t="shared" si="23"/>
        <v>4</v>
      </c>
      <c r="AC238" s="1">
        <v>16</v>
      </c>
      <c r="AD238" s="1" t="str">
        <f>Raw!AA238</f>
        <v>MALE</v>
      </c>
      <c r="AE238" s="1" t="str">
        <f>Raw!AB238</f>
        <v>YES</v>
      </c>
      <c r="AF238" s="1">
        <f>IF(Raw!AE238="", 0, 1)</f>
        <v>1</v>
      </c>
      <c r="AG238" s="1" t="str">
        <f t="shared" si="24"/>
        <v>No</v>
      </c>
      <c r="AH238" s="1" t="str">
        <f t="shared" si="25"/>
        <v>No</v>
      </c>
      <c r="AI238" s="1" t="str">
        <f t="shared" si="26"/>
        <v>Yes</v>
      </c>
      <c r="AJ238" s="1">
        <f>IF(Raw!AE238="", "", Raw!AE238)</f>
        <v>37</v>
      </c>
      <c r="AK238" s="2">
        <f t="shared" ca="1" si="27"/>
        <v>44165</v>
      </c>
      <c r="AL238" s="1" t="str">
        <f>IF(Raw!AF238="", "", Raw!AF238)</f>
        <v>Not at fault - other vehicle involved</v>
      </c>
      <c r="AM238" s="1" t="s">
        <v>6350</v>
      </c>
      <c r="AN238" s="1" t="s">
        <v>6350</v>
      </c>
      <c r="AO238" s="1" t="s">
        <v>6349</v>
      </c>
      <c r="AP238" s="1">
        <f>Raw!AH238</f>
        <v>12000</v>
      </c>
      <c r="AQ238" s="1">
        <v>500</v>
      </c>
      <c r="AR238" s="1" t="s">
        <v>6350</v>
      </c>
      <c r="AS238" s="1" t="s">
        <v>6350</v>
      </c>
      <c r="AT238" s="1" t="s">
        <v>6350</v>
      </c>
    </row>
    <row r="239" spans="1:46" ht="12.75" x14ac:dyDescent="0.2">
      <c r="A239" s="1">
        <v>10238</v>
      </c>
      <c r="B239" s="1" t="s">
        <v>2</v>
      </c>
      <c r="C239" s="2">
        <f t="shared" ca="1" si="21"/>
        <v>45264</v>
      </c>
      <c r="D239" s="1" t="str">
        <f>IF(Raw!E239="", "", Raw!E239)</f>
        <v/>
      </c>
      <c r="E239" s="1">
        <f>IF(Raw!F239="", "", Raw!F239)</f>
        <v>2005</v>
      </c>
      <c r="F239" s="1" t="str">
        <f>Raw!G239</f>
        <v>Subaru</v>
      </c>
      <c r="G239" s="1" t="str">
        <f>Raw!H239</f>
        <v>Forester</v>
      </c>
      <c r="H239" s="1" t="str">
        <f>IF(Raw!I239="", "", Raw!I239)</f>
        <v>X</v>
      </c>
      <c r="I239" s="1" t="str">
        <f>Raw!K239</f>
        <v>Wagon</v>
      </c>
      <c r="J239" s="1" t="str">
        <f>Raw!N239</f>
        <v>Aspirated</v>
      </c>
      <c r="K239" s="1">
        <f>IF(Raw!O239="","", Raw!O239)</f>
        <v>1994</v>
      </c>
      <c r="L239" s="1" t="str">
        <f>Raw!L239</f>
        <v>5 Sp Manual</v>
      </c>
      <c r="M239" s="1" t="str">
        <f>Raw!M239</f>
        <v>Petrol - Unleaded ULP</v>
      </c>
      <c r="N239" s="1" t="s">
        <v>6350</v>
      </c>
      <c r="O239" s="1" t="s">
        <v>6373</v>
      </c>
      <c r="P239" s="1" t="s">
        <v>6349</v>
      </c>
      <c r="Q239" s="1" t="s">
        <v>6350</v>
      </c>
      <c r="R239" s="8" t="str">
        <f>IF(Raw!Q239="", "", Raw!Q239)</f>
        <v/>
      </c>
      <c r="S239" s="8">
        <f>IF(Raw!R239="", "", Raw!R239)</f>
        <v>9</v>
      </c>
      <c r="T239" s="1" t="str">
        <f>Raw!S239</f>
        <v>FANSHAWE</v>
      </c>
      <c r="U239" s="1" t="str">
        <f>IF(Raw!T239="", "", Raw!T239)</f>
        <v>STREET</v>
      </c>
      <c r="V239" s="1" t="str">
        <f>IF(Raw!U239="", "", Raw!U239)</f>
        <v xml:space="preserve">AUCKLAND </v>
      </c>
      <c r="W239" s="9" t="str">
        <f>IF(Raw!V239="", "", RIGHT("0"&amp;Raw!V239, 4))</f>
        <v/>
      </c>
      <c r="X239" s="1" t="str">
        <f>IF(Raw!W239="", "", Raw!W239)</f>
        <v xml:space="preserve"> AUCKLAND</v>
      </c>
      <c r="Y239" s="9">
        <f>Raw!Y239</f>
        <v>35</v>
      </c>
      <c r="Z239" s="2">
        <f t="shared" ca="1" si="22"/>
        <v>32481</v>
      </c>
      <c r="AA239" s="1" t="str">
        <f>Raw!Z239</f>
        <v>INTERNATIONAL LICENCE</v>
      </c>
      <c r="AB239" s="9">
        <f t="shared" si="23"/>
        <v>4</v>
      </c>
      <c r="AC239" s="1">
        <v>16</v>
      </c>
      <c r="AD239" s="1" t="str">
        <f>Raw!AA239</f>
        <v>MALE</v>
      </c>
      <c r="AE239" s="1" t="str">
        <f>Raw!AB239</f>
        <v>NO</v>
      </c>
      <c r="AF239" s="1">
        <f>IF(Raw!AE239="", 0, 1)</f>
        <v>0</v>
      </c>
      <c r="AG239" s="1" t="str">
        <f t="shared" si="24"/>
        <v>No</v>
      </c>
      <c r="AH239" s="1" t="str">
        <f t="shared" si="25"/>
        <v>No</v>
      </c>
      <c r="AI239" s="1" t="str">
        <f t="shared" si="26"/>
        <v>No</v>
      </c>
      <c r="AJ239" s="1" t="str">
        <f>IF(Raw!AE239="", "", Raw!AE239)</f>
        <v/>
      </c>
      <c r="AK239" s="2" t="str">
        <f t="shared" ca="1" si="27"/>
        <v/>
      </c>
      <c r="AL239" s="1" t="str">
        <f>IF(Raw!AF239="", "", Raw!AF239)</f>
        <v/>
      </c>
      <c r="AM239" s="1" t="s">
        <v>6350</v>
      </c>
      <c r="AN239" s="1" t="s">
        <v>6350</v>
      </c>
      <c r="AO239" s="1" t="s">
        <v>6349</v>
      </c>
      <c r="AP239" s="1">
        <f>Raw!AH239</f>
        <v>6950</v>
      </c>
      <c r="AQ239" s="1">
        <v>500</v>
      </c>
      <c r="AR239" s="1" t="s">
        <v>6350</v>
      </c>
      <c r="AS239" s="1" t="s">
        <v>6350</v>
      </c>
      <c r="AT239" s="1" t="s">
        <v>6350</v>
      </c>
    </row>
    <row r="240" spans="1:46" ht="12.75" x14ac:dyDescent="0.2">
      <c r="A240" s="1">
        <v>10239</v>
      </c>
      <c r="B240" s="1" t="s">
        <v>2</v>
      </c>
      <c r="C240" s="2">
        <f t="shared" ca="1" si="21"/>
        <v>45264</v>
      </c>
      <c r="D240" s="1" t="str">
        <f>IF(Raw!E240="", "", Raw!E240)</f>
        <v/>
      </c>
      <c r="E240" s="1">
        <f>IF(Raw!F240="", "", Raw!F240)</f>
        <v>2004</v>
      </c>
      <c r="F240" s="1" t="str">
        <f>Raw!G240</f>
        <v>Toyota</v>
      </c>
      <c r="G240" s="1" t="str">
        <f>Raw!H240</f>
        <v>Vitz</v>
      </c>
      <c r="H240" s="1" t="str">
        <f>IF(Raw!I240="", "", Raw!I240)</f>
        <v>RS</v>
      </c>
      <c r="I240" s="1" t="str">
        <f>Raw!K240</f>
        <v>Hatchback</v>
      </c>
      <c r="J240" s="1" t="str">
        <f>Raw!N240</f>
        <v>Aspirated</v>
      </c>
      <c r="K240" s="1">
        <f>IF(Raw!O240="","", Raw!O240)</f>
        <v>1299</v>
      </c>
      <c r="L240" s="1" t="str">
        <f>Raw!L240</f>
        <v>5 Sp Automatic</v>
      </c>
      <c r="M240" s="1" t="str">
        <f>Raw!M240</f>
        <v>Petrol</v>
      </c>
      <c r="N240" s="1" t="s">
        <v>6350</v>
      </c>
      <c r="O240" s="1" t="s">
        <v>6373</v>
      </c>
      <c r="P240" s="1" t="s">
        <v>6349</v>
      </c>
      <c r="Q240" s="1" t="s">
        <v>6350</v>
      </c>
      <c r="R240" s="8">
        <f>IF(Raw!Q240="", "", Raw!Q240)</f>
        <v>35</v>
      </c>
      <c r="S240" s="8">
        <f>IF(Raw!R240="", "", Raw!R240)</f>
        <v>2</v>
      </c>
      <c r="T240" s="1" t="str">
        <f>Raw!S240</f>
        <v>CAWLEY</v>
      </c>
      <c r="U240" s="1" t="str">
        <f>IF(Raw!T240="", "", Raw!T240)</f>
        <v>STREET</v>
      </c>
      <c r="V240" s="1" t="str">
        <f>IF(Raw!U240="", "", Raw!U240)</f>
        <v xml:space="preserve">ELLERSLIE </v>
      </c>
      <c r="W240" s="9" t="str">
        <f>IF(Raw!V240="", "", RIGHT("0"&amp;Raw!V240, 4))</f>
        <v>1051</v>
      </c>
      <c r="X240" s="1" t="str">
        <f>IF(Raw!W240="", "", Raw!W240)</f>
        <v xml:space="preserve"> AUCKLAND</v>
      </c>
      <c r="Y240" s="9">
        <f>Raw!Y240</f>
        <v>23</v>
      </c>
      <c r="Z240" s="2">
        <f t="shared" ca="1" si="22"/>
        <v>36864</v>
      </c>
      <c r="AA240" s="1" t="str">
        <f>Raw!Z240</f>
        <v>NEW ZEALAND FULL LICENCE</v>
      </c>
      <c r="AB240" s="9">
        <f t="shared" si="23"/>
        <v>4</v>
      </c>
      <c r="AC240" s="1">
        <v>16</v>
      </c>
      <c r="AD240" s="1" t="str">
        <f>Raw!AA240</f>
        <v>MALE</v>
      </c>
      <c r="AE240" s="1" t="str">
        <f>Raw!AB240</f>
        <v>YES</v>
      </c>
      <c r="AF240" s="1">
        <f>IF(Raw!AE240="", 0, 1)</f>
        <v>0</v>
      </c>
      <c r="AG240" s="1" t="str">
        <f t="shared" si="24"/>
        <v>No</v>
      </c>
      <c r="AH240" s="1" t="str">
        <f t="shared" si="25"/>
        <v>No</v>
      </c>
      <c r="AI240" s="1" t="str">
        <f t="shared" si="26"/>
        <v>No</v>
      </c>
      <c r="AJ240" s="1" t="str">
        <f>IF(Raw!AE240="", "", Raw!AE240)</f>
        <v/>
      </c>
      <c r="AK240" s="2" t="str">
        <f t="shared" ca="1" si="27"/>
        <v/>
      </c>
      <c r="AL240" s="1" t="str">
        <f>IF(Raw!AF240="", "", Raw!AF240)</f>
        <v/>
      </c>
      <c r="AM240" s="1" t="s">
        <v>6350</v>
      </c>
      <c r="AN240" s="1" t="s">
        <v>6350</v>
      </c>
      <c r="AO240" s="1" t="s">
        <v>6349</v>
      </c>
      <c r="AP240" s="1">
        <f>Raw!AH240</f>
        <v>5750</v>
      </c>
      <c r="AQ240" s="1">
        <v>500</v>
      </c>
      <c r="AR240" s="1" t="s">
        <v>6350</v>
      </c>
      <c r="AS240" s="1" t="s">
        <v>6350</v>
      </c>
      <c r="AT240" s="1" t="s">
        <v>6350</v>
      </c>
    </row>
    <row r="241" spans="1:46" ht="12.75" x14ac:dyDescent="0.2">
      <c r="A241" s="1">
        <v>10240</v>
      </c>
      <c r="B241" s="1" t="s">
        <v>2</v>
      </c>
      <c r="C241" s="2">
        <f t="shared" ca="1" si="21"/>
        <v>45264</v>
      </c>
      <c r="D241" s="1" t="str">
        <f>IF(Raw!E241="", "", Raw!E241)</f>
        <v>etl508</v>
      </c>
      <c r="E241" s="1">
        <f>IF(Raw!F241="", "", Raw!F241)</f>
        <v>2008</v>
      </c>
      <c r="F241" s="1" t="str">
        <f>Raw!G241</f>
        <v>Honda</v>
      </c>
      <c r="G241" s="1" t="str">
        <f>Raw!H241</f>
        <v>Jazz</v>
      </c>
      <c r="H241" s="1" t="str">
        <f>IF(Raw!I241="", "", Raw!I241)</f>
        <v/>
      </c>
      <c r="I241" s="1" t="str">
        <f>Raw!K241</f>
        <v>Hatchback</v>
      </c>
      <c r="J241" s="1" t="str">
        <f>Raw!N241</f>
        <v>Aspirated</v>
      </c>
      <c r="K241" s="1">
        <f>IF(Raw!O241="","", Raw!O241)</f>
        <v>1339</v>
      </c>
      <c r="L241" s="1" t="str">
        <f>Raw!L241</f>
        <v>5 Sp Manual</v>
      </c>
      <c r="M241" s="1" t="str">
        <f>Raw!M241</f>
        <v>Petrol - Unleaded ULP</v>
      </c>
      <c r="N241" s="1" t="s">
        <v>6350</v>
      </c>
      <c r="O241" s="1" t="s">
        <v>6373</v>
      </c>
      <c r="P241" s="1" t="s">
        <v>6349</v>
      </c>
      <c r="Q241" s="1" t="s">
        <v>6350</v>
      </c>
      <c r="R241" s="8" t="str">
        <f>IF(Raw!Q241="", "", Raw!Q241)</f>
        <v/>
      </c>
      <c r="S241" s="8">
        <f>IF(Raw!R241="", "", Raw!R241)</f>
        <v>27</v>
      </c>
      <c r="T241" s="1" t="str">
        <f>Raw!S241</f>
        <v>LANE</v>
      </c>
      <c r="U241" s="1" t="str">
        <f>IF(Raw!T241="", "", Raw!T241)</f>
        <v>ROAD</v>
      </c>
      <c r="V241" s="1" t="str">
        <f>IF(Raw!U241="", "", Raw!U241)</f>
        <v xml:space="preserve">WEYMOUTH </v>
      </c>
      <c r="W241" s="9" t="str">
        <f>IF(Raw!V241="", "", RIGHT("0"&amp;Raw!V241, 4))</f>
        <v>2103</v>
      </c>
      <c r="X241" s="1" t="str">
        <f>IF(Raw!W241="", "", Raw!W241)</f>
        <v xml:space="preserve"> AUCKLAND</v>
      </c>
      <c r="Y241" s="9">
        <f>Raw!Y241</f>
        <v>44</v>
      </c>
      <c r="Z241" s="2">
        <f t="shared" ca="1" si="22"/>
        <v>29193</v>
      </c>
      <c r="AA241" s="1" t="str">
        <f>Raw!Z241</f>
        <v>NEW ZEALAND FULL LICENCE</v>
      </c>
      <c r="AB241" s="9">
        <f t="shared" si="23"/>
        <v>4</v>
      </c>
      <c r="AC241" s="1">
        <v>16</v>
      </c>
      <c r="AD241" s="1" t="str">
        <f>Raw!AA241</f>
        <v>MALE</v>
      </c>
      <c r="AE241" s="1" t="str">
        <f>Raw!AB241</f>
        <v>NO</v>
      </c>
      <c r="AF241" s="1">
        <f>IF(Raw!AE241="", 0, 1)</f>
        <v>0</v>
      </c>
      <c r="AG241" s="1" t="str">
        <f t="shared" si="24"/>
        <v>No</v>
      </c>
      <c r="AH241" s="1" t="str">
        <f t="shared" si="25"/>
        <v>No</v>
      </c>
      <c r="AI241" s="1" t="str">
        <f t="shared" si="26"/>
        <v>No</v>
      </c>
      <c r="AJ241" s="1" t="str">
        <f>IF(Raw!AE241="", "", Raw!AE241)</f>
        <v/>
      </c>
      <c r="AK241" s="2" t="str">
        <f t="shared" ca="1" si="27"/>
        <v/>
      </c>
      <c r="AL241" s="1" t="str">
        <f>IF(Raw!AF241="", "", Raw!AF241)</f>
        <v/>
      </c>
      <c r="AM241" s="1" t="s">
        <v>6350</v>
      </c>
      <c r="AN241" s="1" t="s">
        <v>6350</v>
      </c>
      <c r="AO241" s="1" t="s">
        <v>6349</v>
      </c>
      <c r="AP241" s="1">
        <f>Raw!AH241</f>
        <v>7700</v>
      </c>
      <c r="AQ241" s="1">
        <v>500</v>
      </c>
      <c r="AR241" s="1" t="s">
        <v>6350</v>
      </c>
      <c r="AS241" s="1" t="s">
        <v>6350</v>
      </c>
      <c r="AT241" s="1" t="s">
        <v>6350</v>
      </c>
    </row>
    <row r="242" spans="1:46" ht="12.75" x14ac:dyDescent="0.2">
      <c r="A242" s="1">
        <v>10241</v>
      </c>
      <c r="B242" s="1" t="s">
        <v>2</v>
      </c>
      <c r="C242" s="2">
        <f t="shared" ca="1" si="21"/>
        <v>45264</v>
      </c>
      <c r="D242" s="1" t="str">
        <f>IF(Raw!E242="", "", Raw!E242)</f>
        <v/>
      </c>
      <c r="E242" s="1">
        <f>IF(Raw!F242="", "", Raw!F242)</f>
        <v>2008</v>
      </c>
      <c r="F242" s="1" t="str">
        <f>Raw!G242</f>
        <v>Toyota</v>
      </c>
      <c r="G242" s="1" t="str">
        <f>Raw!H242</f>
        <v>Vitz</v>
      </c>
      <c r="H242" s="1" t="str">
        <f>IF(Raw!I242="", "", Raw!I242)</f>
        <v/>
      </c>
      <c r="I242" s="1" t="str">
        <f>Raw!K242</f>
        <v>Hatchback</v>
      </c>
      <c r="J242" s="1" t="str">
        <f>Raw!N242</f>
        <v>Aspirated</v>
      </c>
      <c r="K242" s="1">
        <f>IF(Raw!O242="","", Raw!O242)</f>
        <v>1497</v>
      </c>
      <c r="L242" s="1" t="str">
        <f>Raw!L242</f>
        <v>5 Sp Manual</v>
      </c>
      <c r="M242" s="1" t="str">
        <f>Raw!M242</f>
        <v>Petrol</v>
      </c>
      <c r="N242" s="1" t="s">
        <v>6350</v>
      </c>
      <c r="O242" s="1" t="s">
        <v>6373</v>
      </c>
      <c r="P242" s="1" t="s">
        <v>6349</v>
      </c>
      <c r="Q242" s="1" t="s">
        <v>6350</v>
      </c>
      <c r="R242" s="8" t="str">
        <f>IF(Raw!Q242="", "", Raw!Q242)</f>
        <v/>
      </c>
      <c r="S242" s="8" t="str">
        <f>IF(Raw!R242="", "", Raw!R242)</f>
        <v>22A</v>
      </c>
      <c r="T242" s="1" t="str">
        <f>Raw!S242</f>
        <v>OKOROIRE</v>
      </c>
      <c r="U242" s="1" t="str">
        <f>IF(Raw!T242="", "", Raw!T242)</f>
        <v>STREET</v>
      </c>
      <c r="V242" s="1" t="str">
        <f>IF(Raw!U242="", "", Raw!U242)</f>
        <v xml:space="preserve">TIRAU </v>
      </c>
      <c r="W242" s="9" t="str">
        <f>IF(Raw!V242="", "", RIGHT("0"&amp;Raw!V242, 4))</f>
        <v/>
      </c>
      <c r="X242" s="1" t="str">
        <f>IF(Raw!W242="", "", Raw!W242)</f>
        <v xml:space="preserve"> WAIKATO</v>
      </c>
      <c r="Y242" s="9">
        <f>Raw!Y242</f>
        <v>67</v>
      </c>
      <c r="Z242" s="2">
        <f t="shared" ca="1" si="22"/>
        <v>20793</v>
      </c>
      <c r="AA242" s="1" t="str">
        <f>Raw!Z242</f>
        <v>NEW ZEALAND FULL LICENCE</v>
      </c>
      <c r="AB242" s="9">
        <f t="shared" si="23"/>
        <v>4</v>
      </c>
      <c r="AC242" s="1">
        <v>16</v>
      </c>
      <c r="AD242" s="1" t="str">
        <f>Raw!AA242</f>
        <v>FEMALE</v>
      </c>
      <c r="AE242" s="1" t="str">
        <f>Raw!AB242</f>
        <v>NO</v>
      </c>
      <c r="AF242" s="1">
        <f>IF(Raw!AE242="", 0, 1)</f>
        <v>0</v>
      </c>
      <c r="AG242" s="1" t="str">
        <f t="shared" si="24"/>
        <v>No</v>
      </c>
      <c r="AH242" s="1" t="str">
        <f t="shared" si="25"/>
        <v>No</v>
      </c>
      <c r="AI242" s="1" t="str">
        <f t="shared" si="26"/>
        <v>No</v>
      </c>
      <c r="AJ242" s="1" t="str">
        <f>IF(Raw!AE242="", "", Raw!AE242)</f>
        <v/>
      </c>
      <c r="AK242" s="2" t="str">
        <f t="shared" ca="1" si="27"/>
        <v/>
      </c>
      <c r="AL242" s="1" t="str">
        <f>IF(Raw!AF242="", "", Raw!AF242)</f>
        <v/>
      </c>
      <c r="AM242" s="1" t="s">
        <v>6350</v>
      </c>
      <c r="AN242" s="1" t="s">
        <v>6350</v>
      </c>
      <c r="AO242" s="1" t="s">
        <v>6349</v>
      </c>
      <c r="AP242" s="1">
        <f>Raw!AH242</f>
        <v>8130</v>
      </c>
      <c r="AQ242" s="1">
        <v>500</v>
      </c>
      <c r="AR242" s="1" t="s">
        <v>6350</v>
      </c>
      <c r="AS242" s="1" t="s">
        <v>6350</v>
      </c>
      <c r="AT242" s="1" t="s">
        <v>6350</v>
      </c>
    </row>
    <row r="243" spans="1:46" ht="12.75" x14ac:dyDescent="0.2">
      <c r="A243" s="1">
        <v>10242</v>
      </c>
      <c r="B243" s="1" t="s">
        <v>2</v>
      </c>
      <c r="C243" s="2">
        <f t="shared" ca="1" si="21"/>
        <v>45264</v>
      </c>
      <c r="D243" s="1" t="str">
        <f>IF(Raw!E243="", "", Raw!E243)</f>
        <v>hmh663</v>
      </c>
      <c r="E243" s="1">
        <f>IF(Raw!F243="", "", Raw!F243)</f>
        <v>2009</v>
      </c>
      <c r="F243" s="1" t="str">
        <f>Raw!G243</f>
        <v>Suzuki</v>
      </c>
      <c r="G243" s="1" t="str">
        <f>Raw!H243</f>
        <v>Splash</v>
      </c>
      <c r="H243" s="1" t="str">
        <f>IF(Raw!I243="", "", Raw!I243)</f>
        <v/>
      </c>
      <c r="I243" s="1" t="str">
        <f>Raw!K243</f>
        <v>Hatchback</v>
      </c>
      <c r="J243" s="1" t="str">
        <f>Raw!N243</f>
        <v>Aspirated</v>
      </c>
      <c r="K243" s="1">
        <f>IF(Raw!O243="","", Raw!O243)</f>
        <v>1240</v>
      </c>
      <c r="L243" s="1" t="str">
        <f>Raw!L243</f>
        <v>1 Sp Constantly Variable Transmission</v>
      </c>
      <c r="M243" s="1" t="str">
        <f>Raw!M243</f>
        <v>Petrol - Unleaded ULP</v>
      </c>
      <c r="N243" s="1" t="s">
        <v>6350</v>
      </c>
      <c r="O243" s="1" t="s">
        <v>6373</v>
      </c>
      <c r="P243" s="1" t="s">
        <v>6349</v>
      </c>
      <c r="Q243" s="1" t="s">
        <v>6350</v>
      </c>
      <c r="R243" s="8" t="str">
        <f>IF(Raw!Q243="", "", Raw!Q243)</f>
        <v/>
      </c>
      <c r="S243" s="8" t="str">
        <f>IF(Raw!R243="", "", Raw!R243)</f>
        <v>307C</v>
      </c>
      <c r="T243" s="1" t="str">
        <f>Raw!S243</f>
        <v>WINDSOR</v>
      </c>
      <c r="U243" s="1" t="str">
        <f>IF(Raw!T243="", "", Raw!T243)</f>
        <v>AVENUE</v>
      </c>
      <c r="V243" s="1" t="str">
        <f>IF(Raw!U243="", "", Raw!U243)</f>
        <v xml:space="preserve">PARKVALE </v>
      </c>
      <c r="W243" s="9" t="str">
        <f>IF(Raw!V243="", "", RIGHT("0"&amp;Raw!V243, 4))</f>
        <v>4122</v>
      </c>
      <c r="X243" s="1" t="str">
        <f>IF(Raw!W243="", "", Raw!W243)</f>
        <v xml:space="preserve"> HAWKE'S BAY</v>
      </c>
      <c r="Y243" s="9">
        <f>Raw!Y243</f>
        <v>85</v>
      </c>
      <c r="Z243" s="2">
        <f t="shared" ca="1" si="22"/>
        <v>14218</v>
      </c>
      <c r="AA243" s="1" t="str">
        <f>Raw!Z243</f>
        <v>NEW ZEALAND FULL LICENCE</v>
      </c>
      <c r="AB243" s="9">
        <f t="shared" si="23"/>
        <v>4</v>
      </c>
      <c r="AC243" s="1">
        <v>16</v>
      </c>
      <c r="AD243" s="1" t="str">
        <f>Raw!AA243</f>
        <v>FEMALE</v>
      </c>
      <c r="AE243" s="1" t="str">
        <f>Raw!AB243</f>
        <v>NO</v>
      </c>
      <c r="AF243" s="1">
        <f>IF(Raw!AE243="", 0, 1)</f>
        <v>0</v>
      </c>
      <c r="AG243" s="1" t="str">
        <f t="shared" si="24"/>
        <v>No</v>
      </c>
      <c r="AH243" s="1" t="str">
        <f t="shared" si="25"/>
        <v>No</v>
      </c>
      <c r="AI243" s="1" t="str">
        <f t="shared" si="26"/>
        <v>No</v>
      </c>
      <c r="AJ243" s="1" t="str">
        <f>IF(Raw!AE243="", "", Raw!AE243)</f>
        <v/>
      </c>
      <c r="AK243" s="2" t="str">
        <f t="shared" ca="1" si="27"/>
        <v/>
      </c>
      <c r="AL243" s="1" t="str">
        <f>IF(Raw!AF243="", "", Raw!AF243)</f>
        <v/>
      </c>
      <c r="AM243" s="1" t="s">
        <v>6350</v>
      </c>
      <c r="AN243" s="1" t="s">
        <v>6350</v>
      </c>
      <c r="AO243" s="1" t="s">
        <v>6349</v>
      </c>
      <c r="AP243" s="1">
        <f>Raw!AH243</f>
        <v>8125</v>
      </c>
      <c r="AQ243" s="1">
        <v>500</v>
      </c>
      <c r="AR243" s="1" t="s">
        <v>6350</v>
      </c>
      <c r="AS243" s="1" t="s">
        <v>6350</v>
      </c>
      <c r="AT243" s="1" t="s">
        <v>6350</v>
      </c>
    </row>
    <row r="244" spans="1:46" ht="12.75" x14ac:dyDescent="0.2">
      <c r="A244" s="1">
        <v>10243</v>
      </c>
      <c r="B244" s="1" t="s">
        <v>2</v>
      </c>
      <c r="C244" s="2">
        <f t="shared" ca="1" si="21"/>
        <v>45264</v>
      </c>
      <c r="D244" s="1" t="str">
        <f>IF(Raw!E244="", "", Raw!E244)</f>
        <v/>
      </c>
      <c r="E244" s="1">
        <f>IF(Raw!F244="", "", Raw!F244)</f>
        <v>2006</v>
      </c>
      <c r="F244" s="1" t="str">
        <f>Raw!G244</f>
        <v>Subaru</v>
      </c>
      <c r="G244" s="1" t="str">
        <f>Raw!H244</f>
        <v>Legacy</v>
      </c>
      <c r="H244" s="1" t="str">
        <f>IF(Raw!I244="", "", Raw!I244)</f>
        <v>2.5i</v>
      </c>
      <c r="I244" s="1" t="str">
        <f>Raw!K244</f>
        <v>Wagon</v>
      </c>
      <c r="J244" s="1" t="str">
        <f>Raw!N244</f>
        <v>Aspirated</v>
      </c>
      <c r="K244" s="1">
        <f>IF(Raw!O244="","", Raw!O244)</f>
        <v>2457</v>
      </c>
      <c r="L244" s="1" t="str">
        <f>Raw!L244</f>
        <v>4 Sp Automatic</v>
      </c>
      <c r="M244" s="1" t="str">
        <f>Raw!M244</f>
        <v>Petrol</v>
      </c>
      <c r="N244" s="1" t="s">
        <v>6350</v>
      </c>
      <c r="O244" s="1" t="s">
        <v>6373</v>
      </c>
      <c r="P244" s="1" t="s">
        <v>6349</v>
      </c>
      <c r="Q244" s="1" t="s">
        <v>6350</v>
      </c>
      <c r="R244" s="8" t="str">
        <f>IF(Raw!Q244="", "", Raw!Q244)</f>
        <v/>
      </c>
      <c r="S244" s="8">
        <f>IF(Raw!R244="", "", Raw!R244)</f>
        <v>18</v>
      </c>
      <c r="T244" s="1" t="str">
        <f>Raw!S244</f>
        <v>KELLY</v>
      </c>
      <c r="U244" s="1" t="str">
        <f>IF(Raw!T244="", "", Raw!T244)</f>
        <v>ROAD</v>
      </c>
      <c r="V244" s="1" t="str">
        <f>IF(Raw!U244="", "", Raw!U244)</f>
        <v xml:space="preserve">CAMBRIDGE </v>
      </c>
      <c r="W244" s="9" t="str">
        <f>IF(Raw!V244="", "", RIGHT("0"&amp;Raw!V244, 4))</f>
        <v>3434</v>
      </c>
      <c r="X244" s="1" t="str">
        <f>IF(Raw!W244="", "", Raw!W244)</f>
        <v xml:space="preserve"> WAIKATO</v>
      </c>
      <c r="Y244" s="9">
        <f>Raw!Y244</f>
        <v>70</v>
      </c>
      <c r="Z244" s="2">
        <f t="shared" ca="1" si="22"/>
        <v>19697</v>
      </c>
      <c r="AA244" s="1" t="str">
        <f>Raw!Z244</f>
        <v>NEW ZEALAND FULL LICENCE</v>
      </c>
      <c r="AB244" s="9">
        <f t="shared" si="23"/>
        <v>4</v>
      </c>
      <c r="AC244" s="1">
        <v>16</v>
      </c>
      <c r="AD244" s="1" t="str">
        <f>Raw!AA244</f>
        <v>FEMALE</v>
      </c>
      <c r="AE244" s="1" t="str">
        <f>Raw!AB244</f>
        <v>NO</v>
      </c>
      <c r="AF244" s="1">
        <f>IF(Raw!AE244="", 0, 1)</f>
        <v>0</v>
      </c>
      <c r="AG244" s="1" t="str">
        <f t="shared" si="24"/>
        <v>No</v>
      </c>
      <c r="AH244" s="1" t="str">
        <f t="shared" si="25"/>
        <v>No</v>
      </c>
      <c r="AI244" s="1" t="str">
        <f t="shared" si="26"/>
        <v>No</v>
      </c>
      <c r="AJ244" s="1" t="str">
        <f>IF(Raw!AE244="", "", Raw!AE244)</f>
        <v/>
      </c>
      <c r="AK244" s="2" t="str">
        <f t="shared" ca="1" si="27"/>
        <v/>
      </c>
      <c r="AL244" s="1" t="str">
        <f>IF(Raw!AF244="", "", Raw!AF244)</f>
        <v/>
      </c>
      <c r="AM244" s="1" t="s">
        <v>6350</v>
      </c>
      <c r="AN244" s="1" t="s">
        <v>6350</v>
      </c>
      <c r="AO244" s="1" t="s">
        <v>6349</v>
      </c>
      <c r="AP244" s="1">
        <f>Raw!AH244</f>
        <v>8900</v>
      </c>
      <c r="AQ244" s="1">
        <v>500</v>
      </c>
      <c r="AR244" s="1" t="s">
        <v>6350</v>
      </c>
      <c r="AS244" s="1" t="s">
        <v>6350</v>
      </c>
      <c r="AT244" s="1" t="s">
        <v>6350</v>
      </c>
    </row>
    <row r="245" spans="1:46" ht="12.75" x14ac:dyDescent="0.2">
      <c r="A245" s="1">
        <v>10244</v>
      </c>
      <c r="B245" s="1" t="s">
        <v>2</v>
      </c>
      <c r="C245" s="2">
        <f t="shared" ca="1" si="21"/>
        <v>45264</v>
      </c>
      <c r="D245" s="1" t="str">
        <f>IF(Raw!E245="", "", Raw!E245)</f>
        <v/>
      </c>
      <c r="E245" s="1">
        <f>IF(Raw!F245="", "", Raw!F245)</f>
        <v>2017</v>
      </c>
      <c r="F245" s="1" t="str">
        <f>Raw!G245</f>
        <v>Volkswagen</v>
      </c>
      <c r="G245" s="1" t="str">
        <f>Raw!H245</f>
        <v>Polo</v>
      </c>
      <c r="H245" s="1" t="str">
        <f>IF(Raw!I245="", "", Raw!I245)</f>
        <v>TSI Comfortline</v>
      </c>
      <c r="I245" s="1" t="str">
        <f>Raw!K245</f>
        <v>Hatchback</v>
      </c>
      <c r="J245" s="1" t="str">
        <f>Raw!N245</f>
        <v>Turbo Intercooled</v>
      </c>
      <c r="K245" s="1">
        <f>IF(Raw!O245="","", Raw!O245)</f>
        <v>1197</v>
      </c>
      <c r="L245" s="1" t="str">
        <f>Raw!L245</f>
        <v>7 SP Seq. Manual Auto-Dual Clutch</v>
      </c>
      <c r="M245" s="1" t="str">
        <f>Raw!M245</f>
        <v>Petrol - Unleaded ULP</v>
      </c>
      <c r="N245" s="1" t="s">
        <v>6350</v>
      </c>
      <c r="O245" s="1" t="s">
        <v>6373</v>
      </c>
      <c r="P245" s="1" t="s">
        <v>6349</v>
      </c>
      <c r="Q245" s="1" t="s">
        <v>6350</v>
      </c>
      <c r="R245" s="8" t="str">
        <f>IF(Raw!Q245="", "", Raw!Q245)</f>
        <v/>
      </c>
      <c r="S245" s="8">
        <f>IF(Raw!R245="", "", Raw!R245)</f>
        <v>39</v>
      </c>
      <c r="T245" s="1" t="str">
        <f>Raw!S245</f>
        <v>RATA</v>
      </c>
      <c r="U245" s="1" t="str">
        <f>IF(Raw!T245="", "", Raw!T245)</f>
        <v>STREET</v>
      </c>
      <c r="V245" s="1" t="str">
        <f>IF(Raw!U245="", "", Raw!U245)</f>
        <v xml:space="preserve">TE KAUWHATA </v>
      </c>
      <c r="W245" s="9" t="str">
        <f>IF(Raw!V245="", "", RIGHT("0"&amp;Raw!V245, 4))</f>
        <v>3710</v>
      </c>
      <c r="X245" s="1" t="str">
        <f>IF(Raw!W245="", "", Raw!W245)</f>
        <v xml:space="preserve"> WAIKATO</v>
      </c>
      <c r="Y245" s="9">
        <f>Raw!Y245</f>
        <v>45</v>
      </c>
      <c r="Z245" s="2">
        <f t="shared" ca="1" si="22"/>
        <v>28828</v>
      </c>
      <c r="AA245" s="1" t="str">
        <f>Raw!Z245</f>
        <v>NEW ZEALAND FULL LICENCE</v>
      </c>
      <c r="AB245" s="9">
        <f t="shared" si="23"/>
        <v>4</v>
      </c>
      <c r="AC245" s="1">
        <v>16</v>
      </c>
      <c r="AD245" s="1" t="str">
        <f>Raw!AA245</f>
        <v>FEMALE</v>
      </c>
      <c r="AE245" s="1" t="str">
        <f>Raw!AB245</f>
        <v>YES</v>
      </c>
      <c r="AF245" s="1">
        <f>IF(Raw!AE245="", 0, 1)</f>
        <v>0</v>
      </c>
      <c r="AG245" s="1" t="str">
        <f t="shared" si="24"/>
        <v>No</v>
      </c>
      <c r="AH245" s="1" t="str">
        <f t="shared" si="25"/>
        <v>No</v>
      </c>
      <c r="AI245" s="1" t="str">
        <f t="shared" si="26"/>
        <v>No</v>
      </c>
      <c r="AJ245" s="1" t="str">
        <f>IF(Raw!AE245="", "", Raw!AE245)</f>
        <v/>
      </c>
      <c r="AK245" s="2" t="str">
        <f t="shared" ca="1" si="27"/>
        <v/>
      </c>
      <c r="AL245" s="1" t="str">
        <f>IF(Raw!AF245="", "", Raw!AF245)</f>
        <v/>
      </c>
      <c r="AM245" s="1" t="s">
        <v>6350</v>
      </c>
      <c r="AN245" s="1" t="s">
        <v>6350</v>
      </c>
      <c r="AO245" s="1" t="s">
        <v>6349</v>
      </c>
      <c r="AP245" s="1">
        <f>Raw!AH245</f>
        <v>26990</v>
      </c>
      <c r="AQ245" s="1">
        <v>500</v>
      </c>
      <c r="AR245" s="1" t="s">
        <v>6350</v>
      </c>
      <c r="AS245" s="1" t="s">
        <v>6350</v>
      </c>
      <c r="AT245" s="1" t="s">
        <v>6350</v>
      </c>
    </row>
    <row r="246" spans="1:46" ht="12.75" x14ac:dyDescent="0.2">
      <c r="A246" s="1">
        <v>10245</v>
      </c>
      <c r="B246" s="1" t="s">
        <v>2</v>
      </c>
      <c r="C246" s="2">
        <f t="shared" ca="1" si="21"/>
        <v>45264</v>
      </c>
      <c r="D246" s="1" t="str">
        <f>IF(Raw!E246="", "", Raw!E246)</f>
        <v/>
      </c>
      <c r="E246" s="1">
        <f>IF(Raw!F246="", "", Raw!F246)</f>
        <v>2004</v>
      </c>
      <c r="F246" s="1" t="str">
        <f>Raw!G246</f>
        <v>Nissan</v>
      </c>
      <c r="G246" s="1" t="str">
        <f>Raw!H246</f>
        <v>Presage</v>
      </c>
      <c r="H246" s="1" t="str">
        <f>IF(Raw!I246="", "", Raw!I246)</f>
        <v/>
      </c>
      <c r="I246" s="1" t="str">
        <f>Raw!K246</f>
        <v>Wagon</v>
      </c>
      <c r="J246" s="1" t="str">
        <f>Raw!N246</f>
        <v>Aspirated</v>
      </c>
      <c r="K246" s="1">
        <f>IF(Raw!O246="","", Raw!O246)</f>
        <v>2488</v>
      </c>
      <c r="L246" s="1" t="str">
        <f>Raw!L246</f>
        <v>4 Sp Automatic</v>
      </c>
      <c r="M246" s="1" t="str">
        <f>Raw!M246</f>
        <v>Petrol - Unleaded ULP</v>
      </c>
      <c r="N246" s="1" t="s">
        <v>6350</v>
      </c>
      <c r="O246" s="1" t="s">
        <v>6373</v>
      </c>
      <c r="P246" s="1" t="s">
        <v>6349</v>
      </c>
      <c r="Q246" s="1" t="s">
        <v>6350</v>
      </c>
      <c r="R246" s="8" t="str">
        <f>IF(Raw!Q246="", "", Raw!Q246)</f>
        <v/>
      </c>
      <c r="S246" s="8">
        <f>IF(Raw!R246="", "", Raw!R246)</f>
        <v>12</v>
      </c>
      <c r="T246" s="1" t="str">
        <f>Raw!S246</f>
        <v>PATMOS</v>
      </c>
      <c r="U246" s="1" t="str">
        <f>IF(Raw!T246="", "", Raw!T246)</f>
        <v>AVENUE</v>
      </c>
      <c r="V246" s="1" t="str">
        <f>IF(Raw!U246="", "", Raw!U246)</f>
        <v xml:space="preserve">WOODHAUGH </v>
      </c>
      <c r="W246" s="9" t="str">
        <f>IF(Raw!V246="", "", RIGHT("0"&amp;Raw!V246, 4))</f>
        <v>9010</v>
      </c>
      <c r="X246" s="1" t="str">
        <f>IF(Raw!W246="", "", Raw!W246)</f>
        <v xml:space="preserve"> OTAGO</v>
      </c>
      <c r="Y246" s="9">
        <f>Raw!Y246</f>
        <v>31</v>
      </c>
      <c r="Z246" s="2">
        <f t="shared" ca="1" si="22"/>
        <v>33942</v>
      </c>
      <c r="AA246" s="1" t="str">
        <f>Raw!Z246</f>
        <v>NEW ZEALAND FULL LICENCE</v>
      </c>
      <c r="AB246" s="9">
        <f t="shared" si="23"/>
        <v>4</v>
      </c>
      <c r="AC246" s="1">
        <v>16</v>
      </c>
      <c r="AD246" s="1" t="str">
        <f>Raw!AA246</f>
        <v>FEMALE</v>
      </c>
      <c r="AE246" s="1" t="str">
        <f>Raw!AB246</f>
        <v>NO</v>
      </c>
      <c r="AF246" s="1">
        <f>IF(Raw!AE246="", 0, 1)</f>
        <v>0</v>
      </c>
      <c r="AG246" s="1" t="str">
        <f t="shared" si="24"/>
        <v>No</v>
      </c>
      <c r="AH246" s="1" t="str">
        <f t="shared" si="25"/>
        <v>No</v>
      </c>
      <c r="AI246" s="1" t="str">
        <f t="shared" si="26"/>
        <v>No</v>
      </c>
      <c r="AJ246" s="1" t="str">
        <f>IF(Raw!AE246="", "", Raw!AE246)</f>
        <v/>
      </c>
      <c r="AK246" s="2" t="str">
        <f t="shared" ca="1" si="27"/>
        <v/>
      </c>
      <c r="AL246" s="1" t="str">
        <f>IF(Raw!AF246="", "", Raw!AF246)</f>
        <v/>
      </c>
      <c r="AM246" s="1" t="s">
        <v>6350</v>
      </c>
      <c r="AN246" s="1" t="s">
        <v>6350</v>
      </c>
      <c r="AO246" s="1" t="s">
        <v>6349</v>
      </c>
      <c r="AP246" s="1">
        <f>Raw!AH246</f>
        <v>7000</v>
      </c>
      <c r="AQ246" s="1">
        <v>500</v>
      </c>
      <c r="AR246" s="1" t="s">
        <v>6350</v>
      </c>
      <c r="AS246" s="1" t="s">
        <v>6350</v>
      </c>
      <c r="AT246" s="1" t="s">
        <v>6350</v>
      </c>
    </row>
    <row r="247" spans="1:46" ht="12.75" x14ac:dyDescent="0.2">
      <c r="A247" s="1">
        <v>10246</v>
      </c>
      <c r="B247" s="1" t="s">
        <v>2</v>
      </c>
      <c r="C247" s="2">
        <f t="shared" ca="1" si="21"/>
        <v>45264</v>
      </c>
      <c r="D247" s="1" t="str">
        <f>IF(Raw!E247="", "", Raw!E247)</f>
        <v>fyt897</v>
      </c>
      <c r="E247" s="1">
        <f>IF(Raw!F247="", "", Raw!F247)</f>
        <v>2010</v>
      </c>
      <c r="F247" s="1" t="str">
        <f>Raw!G247</f>
        <v>Holden</v>
      </c>
      <c r="G247" s="1" t="str">
        <f>Raw!H247</f>
        <v>Cruze</v>
      </c>
      <c r="H247" s="1" t="str">
        <f>IF(Raw!I247="", "", Raw!I247)</f>
        <v>CDX</v>
      </c>
      <c r="I247" s="1" t="str">
        <f>Raw!K247</f>
        <v>Sedan</v>
      </c>
      <c r="J247" s="1" t="str">
        <f>Raw!N247</f>
        <v>Aspirated</v>
      </c>
      <c r="K247" s="1">
        <f>IF(Raw!O247="","", Raw!O247)</f>
        <v>1796</v>
      </c>
      <c r="L247" s="1" t="str">
        <f>Raw!L247</f>
        <v>6 Sp Sports Automatic</v>
      </c>
      <c r="M247" s="1" t="str">
        <f>Raw!M247</f>
        <v>Petrol - Unleaded ULP</v>
      </c>
      <c r="N247" s="1" t="s">
        <v>6350</v>
      </c>
      <c r="O247" s="1" t="s">
        <v>6373</v>
      </c>
      <c r="P247" s="1" t="s">
        <v>6349</v>
      </c>
      <c r="Q247" s="1" t="s">
        <v>6350</v>
      </c>
      <c r="R247" s="8" t="str">
        <f>IF(Raw!Q247="", "", Raw!Q247)</f>
        <v/>
      </c>
      <c r="S247" s="8">
        <f>IF(Raw!R247="", "", Raw!R247)</f>
        <v>23</v>
      </c>
      <c r="T247" s="1" t="str">
        <f>Raw!S247</f>
        <v>TAWARD</v>
      </c>
      <c r="U247" s="1" t="str">
        <f>IF(Raw!T247="", "", Raw!T247)</f>
        <v>STREET</v>
      </c>
      <c r="V247" s="1" t="str">
        <f>IF(Raw!U247="", "", Raw!U247)</f>
        <v xml:space="preserve">OAMARU NORTH </v>
      </c>
      <c r="W247" s="9" t="str">
        <f>IF(Raw!V247="", "", RIGHT("0"&amp;Raw!V247, 4))</f>
        <v>9400</v>
      </c>
      <c r="X247" s="1" t="str">
        <f>IF(Raw!W247="", "", Raw!W247)</f>
        <v xml:space="preserve"> OTAGO</v>
      </c>
      <c r="Y247" s="9">
        <f>Raw!Y247</f>
        <v>37</v>
      </c>
      <c r="Z247" s="2">
        <f t="shared" ca="1" si="22"/>
        <v>31750</v>
      </c>
      <c r="AA247" s="1" t="str">
        <f>Raw!Z247</f>
        <v>NEW ZEALAND FULL LICENCE</v>
      </c>
      <c r="AB247" s="9">
        <f t="shared" si="23"/>
        <v>4</v>
      </c>
      <c r="AC247" s="1">
        <v>16</v>
      </c>
      <c r="AD247" s="1" t="str">
        <f>Raw!AA247</f>
        <v>MALE</v>
      </c>
      <c r="AE247" s="1" t="str">
        <f>Raw!AB247</f>
        <v>YES</v>
      </c>
      <c r="AF247" s="1">
        <f>IF(Raw!AE247="", 0, 1)</f>
        <v>0</v>
      </c>
      <c r="AG247" s="1" t="str">
        <f t="shared" si="24"/>
        <v>No</v>
      </c>
      <c r="AH247" s="1" t="str">
        <f t="shared" si="25"/>
        <v>No</v>
      </c>
      <c r="AI247" s="1" t="str">
        <f t="shared" si="26"/>
        <v>No</v>
      </c>
      <c r="AJ247" s="1" t="str">
        <f>IF(Raw!AE247="", "", Raw!AE247)</f>
        <v/>
      </c>
      <c r="AK247" s="2" t="str">
        <f t="shared" ca="1" si="27"/>
        <v/>
      </c>
      <c r="AL247" s="1" t="str">
        <f>IF(Raw!AF247="", "", Raw!AF247)</f>
        <v/>
      </c>
      <c r="AM247" s="1" t="s">
        <v>6350</v>
      </c>
      <c r="AN247" s="1" t="s">
        <v>6350</v>
      </c>
      <c r="AO247" s="1" t="s">
        <v>6349</v>
      </c>
      <c r="AP247" s="1">
        <f>Raw!AH247</f>
        <v>10470</v>
      </c>
      <c r="AQ247" s="1">
        <v>500</v>
      </c>
      <c r="AR247" s="1" t="s">
        <v>6350</v>
      </c>
      <c r="AS247" s="1" t="s">
        <v>6350</v>
      </c>
      <c r="AT247" s="1" t="s">
        <v>6350</v>
      </c>
    </row>
    <row r="248" spans="1:46" ht="12.75" x14ac:dyDescent="0.2">
      <c r="A248" s="1">
        <v>10247</v>
      </c>
      <c r="B248" s="1" t="s">
        <v>2</v>
      </c>
      <c r="C248" s="2">
        <f t="shared" ca="1" si="21"/>
        <v>45264</v>
      </c>
      <c r="D248" s="1" t="str">
        <f>IF(Raw!E248="", "", Raw!E248)</f>
        <v>jyw593</v>
      </c>
      <c r="E248" s="1">
        <f>IF(Raw!F248="", "", Raw!F248)</f>
        <v>2006</v>
      </c>
      <c r="F248" s="1" t="str">
        <f>Raw!G248</f>
        <v>Toyota</v>
      </c>
      <c r="G248" s="1" t="str">
        <f>Raw!H248</f>
        <v>Allion</v>
      </c>
      <c r="H248" s="1" t="str">
        <f>IF(Raw!I248="", "", Raw!I248)</f>
        <v>A18</v>
      </c>
      <c r="I248" s="1" t="str">
        <f>Raw!K248</f>
        <v>Sedan</v>
      </c>
      <c r="J248" s="1" t="str">
        <f>Raw!N248</f>
        <v>Aspirated</v>
      </c>
      <c r="K248" s="1">
        <f>IF(Raw!O248="","", Raw!O248)</f>
        <v>1790</v>
      </c>
      <c r="L248" s="1" t="str">
        <f>Raw!L248</f>
        <v>4 Sp Automatic</v>
      </c>
      <c r="M248" s="1" t="str">
        <f>Raw!M248</f>
        <v>Petrol - Unleaded ULP</v>
      </c>
      <c r="N248" s="1" t="s">
        <v>6350</v>
      </c>
      <c r="O248" s="1" t="s">
        <v>6373</v>
      </c>
      <c r="P248" s="1" t="s">
        <v>6349</v>
      </c>
      <c r="Q248" s="1" t="s">
        <v>6350</v>
      </c>
      <c r="R248" s="8" t="str">
        <f>IF(Raw!Q248="", "", Raw!Q248)</f>
        <v>A</v>
      </c>
      <c r="S248" s="8">
        <f>IF(Raw!R248="", "", Raw!R248)</f>
        <v>31</v>
      </c>
      <c r="T248" s="1" t="str">
        <f>Raw!S248</f>
        <v>ROBERTSON</v>
      </c>
      <c r="U248" s="1" t="str">
        <f>IF(Raw!T248="", "", Raw!T248)</f>
        <v>STREET</v>
      </c>
      <c r="V248" s="1" t="str">
        <f>IF(Raw!U248="", "", Raw!U248)</f>
        <v xml:space="preserve">ISLAND BAY </v>
      </c>
      <c r="W248" s="9" t="str">
        <f>IF(Raw!V248="", "", RIGHT("0"&amp;Raw!V248, 4))</f>
        <v/>
      </c>
      <c r="X248" s="1" t="str">
        <f>IF(Raw!W248="", "", Raw!W248)</f>
        <v xml:space="preserve"> WELLINGTON</v>
      </c>
      <c r="Y248" s="9">
        <f>Raw!Y248</f>
        <v>27</v>
      </c>
      <c r="Z248" s="2">
        <f t="shared" ca="1" si="22"/>
        <v>35403</v>
      </c>
      <c r="AA248" s="1" t="str">
        <f>Raw!Z248</f>
        <v>NEW ZEALAND FULL LICENCE</v>
      </c>
      <c r="AB248" s="9">
        <f t="shared" si="23"/>
        <v>4</v>
      </c>
      <c r="AC248" s="1">
        <v>16</v>
      </c>
      <c r="AD248" s="1" t="str">
        <f>Raw!AA248</f>
        <v>FEMALE</v>
      </c>
      <c r="AE248" s="1" t="str">
        <f>Raw!AB248</f>
        <v>NO</v>
      </c>
      <c r="AF248" s="1">
        <f>IF(Raw!AE248="", 0, 1)</f>
        <v>0</v>
      </c>
      <c r="AG248" s="1" t="str">
        <f t="shared" si="24"/>
        <v>No</v>
      </c>
      <c r="AH248" s="1" t="str">
        <f t="shared" si="25"/>
        <v>No</v>
      </c>
      <c r="AI248" s="1" t="str">
        <f t="shared" si="26"/>
        <v>No</v>
      </c>
      <c r="AJ248" s="1" t="str">
        <f>IF(Raw!AE248="", "", Raw!AE248)</f>
        <v/>
      </c>
      <c r="AK248" s="2" t="str">
        <f t="shared" ca="1" si="27"/>
        <v/>
      </c>
      <c r="AL248" s="1" t="str">
        <f>IF(Raw!AF248="", "", Raw!AF248)</f>
        <v/>
      </c>
      <c r="AM248" s="1" t="s">
        <v>6350</v>
      </c>
      <c r="AN248" s="1" t="s">
        <v>6350</v>
      </c>
      <c r="AO248" s="1" t="s">
        <v>6349</v>
      </c>
      <c r="AP248" s="1">
        <f>Raw!AH248</f>
        <v>7000</v>
      </c>
      <c r="AQ248" s="1">
        <v>500</v>
      </c>
      <c r="AR248" s="1" t="s">
        <v>6350</v>
      </c>
      <c r="AS248" s="1" t="s">
        <v>6350</v>
      </c>
      <c r="AT248" s="1" t="s">
        <v>6350</v>
      </c>
    </row>
    <row r="249" spans="1:46" ht="12.75" x14ac:dyDescent="0.2">
      <c r="A249" s="1">
        <v>10248</v>
      </c>
      <c r="B249" s="1" t="s">
        <v>2</v>
      </c>
      <c r="C249" s="2">
        <f t="shared" ca="1" si="21"/>
        <v>45264</v>
      </c>
      <c r="D249" s="1" t="str">
        <f>IF(Raw!E249="", "", Raw!E249)</f>
        <v>xd6840</v>
      </c>
      <c r="E249" s="1">
        <f>IF(Raw!F249="", "", Raw!F249)</f>
        <v>1998</v>
      </c>
      <c r="F249" s="1" t="str">
        <f>Raw!G249</f>
        <v>Honda</v>
      </c>
      <c r="G249" s="1" t="str">
        <f>Raw!H249</f>
        <v>Accord</v>
      </c>
      <c r="H249" s="1" t="str">
        <f>IF(Raw!I249="", "", Raw!I249)</f>
        <v>LXi</v>
      </c>
      <c r="I249" s="1" t="str">
        <f>Raw!K249</f>
        <v>Sedan</v>
      </c>
      <c r="J249" s="1" t="str">
        <f>Raw!N249</f>
        <v>Aspirated</v>
      </c>
      <c r="K249" s="1">
        <f>IF(Raw!O249="","", Raw!O249)</f>
        <v>2254</v>
      </c>
      <c r="L249" s="1" t="str">
        <f>Raw!L249</f>
        <v>4 Sp Automatic</v>
      </c>
      <c r="M249" s="1" t="str">
        <f>Raw!M249</f>
        <v>Petrol</v>
      </c>
      <c r="N249" s="1" t="s">
        <v>6350</v>
      </c>
      <c r="O249" s="1" t="s">
        <v>6373</v>
      </c>
      <c r="P249" s="1" t="s">
        <v>6349</v>
      </c>
      <c r="Q249" s="1" t="s">
        <v>6350</v>
      </c>
      <c r="R249" s="8">
        <f>IF(Raw!Q249="", "", Raw!Q249)</f>
        <v>3</v>
      </c>
      <c r="S249" s="8">
        <f>IF(Raw!R249="", "", Raw!R249)</f>
        <v>455</v>
      </c>
      <c r="T249" s="1" t="str">
        <f>Raw!S249</f>
        <v>HIBISCUS COAST</v>
      </c>
      <c r="U249" s="1" t="str">
        <f>IF(Raw!T249="", "", Raw!T249)</f>
        <v>HIGHWAY</v>
      </c>
      <c r="V249" s="1" t="str">
        <f>IF(Raw!U249="", "", Raw!U249)</f>
        <v xml:space="preserve">OREWA </v>
      </c>
      <c r="W249" s="9" t="str">
        <f>IF(Raw!V249="", "", RIGHT("0"&amp;Raw!V249, 4))</f>
        <v/>
      </c>
      <c r="X249" s="1" t="str">
        <f>IF(Raw!W249="", "", Raw!W249)</f>
        <v xml:space="preserve"> AUCKLAND</v>
      </c>
      <c r="Y249" s="9">
        <f>Raw!Y249</f>
        <v>61</v>
      </c>
      <c r="Z249" s="2">
        <f t="shared" ca="1" si="22"/>
        <v>22984</v>
      </c>
      <c r="AA249" s="1" t="str">
        <f>Raw!Z249</f>
        <v>NEW ZEALAND FULL LICENCE</v>
      </c>
      <c r="AB249" s="9">
        <f t="shared" si="23"/>
        <v>4</v>
      </c>
      <c r="AC249" s="1">
        <v>16</v>
      </c>
      <c r="AD249" s="1" t="str">
        <f>Raw!AA249</f>
        <v>FEMALE</v>
      </c>
      <c r="AE249" s="1" t="str">
        <f>Raw!AB249</f>
        <v>NO</v>
      </c>
      <c r="AF249" s="1">
        <f>IF(Raw!AE249="", 0, 1)</f>
        <v>0</v>
      </c>
      <c r="AG249" s="1" t="str">
        <f t="shared" si="24"/>
        <v>No</v>
      </c>
      <c r="AH249" s="1" t="str">
        <f t="shared" si="25"/>
        <v>No</v>
      </c>
      <c r="AI249" s="1" t="str">
        <f t="shared" si="26"/>
        <v>No</v>
      </c>
      <c r="AJ249" s="1" t="str">
        <f>IF(Raw!AE249="", "", Raw!AE249)</f>
        <v/>
      </c>
      <c r="AK249" s="2" t="str">
        <f t="shared" ca="1" si="27"/>
        <v/>
      </c>
      <c r="AL249" s="1" t="str">
        <f>IF(Raw!AF249="", "", Raw!AF249)</f>
        <v/>
      </c>
      <c r="AM249" s="1" t="s">
        <v>6350</v>
      </c>
      <c r="AN249" s="1" t="s">
        <v>6350</v>
      </c>
      <c r="AO249" s="1" t="s">
        <v>6349</v>
      </c>
      <c r="AP249" s="1">
        <f>Raw!AH249</f>
        <v>3275</v>
      </c>
      <c r="AQ249" s="1">
        <v>500</v>
      </c>
      <c r="AR249" s="1" t="s">
        <v>6350</v>
      </c>
      <c r="AS249" s="1" t="s">
        <v>6350</v>
      </c>
      <c r="AT249" s="1" t="s">
        <v>6350</v>
      </c>
    </row>
    <row r="250" spans="1:46" ht="12.75" x14ac:dyDescent="0.2">
      <c r="A250" s="1">
        <v>10249</v>
      </c>
      <c r="B250" s="1" t="s">
        <v>2</v>
      </c>
      <c r="C250" s="2">
        <f t="shared" ca="1" si="21"/>
        <v>45264</v>
      </c>
      <c r="D250" s="1" t="str">
        <f>IF(Raw!E250="", "", Raw!E250)</f>
        <v/>
      </c>
      <c r="E250" s="1">
        <f>IF(Raw!F250="", "", Raw!F250)</f>
        <v>1996</v>
      </c>
      <c r="F250" s="1" t="str">
        <f>Raw!G250</f>
        <v>Jeep</v>
      </c>
      <c r="G250" s="1" t="str">
        <f>Raw!H250</f>
        <v>Grand Cherokee</v>
      </c>
      <c r="H250" s="1" t="str">
        <f>IF(Raw!I250="", "", Raw!I250)</f>
        <v>Laredo</v>
      </c>
      <c r="I250" s="1" t="str">
        <f>Raw!K250</f>
        <v>Wagon</v>
      </c>
      <c r="J250" s="1" t="str">
        <f>Raw!N250</f>
        <v>Aspirated</v>
      </c>
      <c r="K250" s="1">
        <f>IF(Raw!O250="","", Raw!O250)</f>
        <v>3960</v>
      </c>
      <c r="L250" s="1" t="str">
        <f>Raw!L250</f>
        <v>4 Sp Automatic</v>
      </c>
      <c r="M250" s="1" t="str">
        <f>Raw!M250</f>
        <v>Petrol</v>
      </c>
      <c r="N250" s="1" t="s">
        <v>6350</v>
      </c>
      <c r="O250" s="1" t="s">
        <v>6373</v>
      </c>
      <c r="P250" s="1" t="s">
        <v>6349</v>
      </c>
      <c r="Q250" s="1" t="s">
        <v>6350</v>
      </c>
      <c r="R250" s="8" t="str">
        <f>IF(Raw!Q250="", "", Raw!Q250)</f>
        <v/>
      </c>
      <c r="S250" s="8">
        <f>IF(Raw!R250="", "", Raw!R250)</f>
        <v>157</v>
      </c>
      <c r="T250" s="1" t="str">
        <f>Raw!S250</f>
        <v>ROEBUCK</v>
      </c>
      <c r="U250" s="1" t="str">
        <f>IF(Raw!T250="", "", Raw!T250)</f>
        <v>ROAD</v>
      </c>
      <c r="V250" s="1" t="str">
        <f>IF(Raw!U250="", "", Raw!U250)</f>
        <v xml:space="preserve">TE HAPARA </v>
      </c>
      <c r="W250" s="9" t="str">
        <f>IF(Raw!V250="", "", RIGHT("0"&amp;Raw!V250, 4))</f>
        <v>4010</v>
      </c>
      <c r="X250" s="1" t="str">
        <f>IF(Raw!W250="", "", Raw!W250)</f>
        <v xml:space="preserve"> GISBORNE</v>
      </c>
      <c r="Y250" s="9">
        <f>Raw!Y250</f>
        <v>65</v>
      </c>
      <c r="Z250" s="2">
        <f t="shared" ca="1" si="22"/>
        <v>21523</v>
      </c>
      <c r="AA250" s="1" t="str">
        <f>Raw!Z250</f>
        <v>NEW ZEALAND FULL LICENCE</v>
      </c>
      <c r="AB250" s="9">
        <f t="shared" si="23"/>
        <v>4</v>
      </c>
      <c r="AC250" s="1">
        <v>16</v>
      </c>
      <c r="AD250" s="1" t="str">
        <f>Raw!AA250</f>
        <v>FEMALE</v>
      </c>
      <c r="AE250" s="1" t="str">
        <f>Raw!AB250</f>
        <v>NO</v>
      </c>
      <c r="AF250" s="1">
        <f>IF(Raw!AE250="", 0, 1)</f>
        <v>0</v>
      </c>
      <c r="AG250" s="1" t="str">
        <f t="shared" si="24"/>
        <v>No</v>
      </c>
      <c r="AH250" s="1" t="str">
        <f t="shared" si="25"/>
        <v>No</v>
      </c>
      <c r="AI250" s="1" t="str">
        <f t="shared" si="26"/>
        <v>No</v>
      </c>
      <c r="AJ250" s="1" t="str">
        <f>IF(Raw!AE250="", "", Raw!AE250)</f>
        <v/>
      </c>
      <c r="AK250" s="2" t="str">
        <f t="shared" ca="1" si="27"/>
        <v/>
      </c>
      <c r="AL250" s="1" t="str">
        <f>IF(Raw!AF250="", "", Raw!AF250)</f>
        <v/>
      </c>
      <c r="AM250" s="1" t="s">
        <v>6350</v>
      </c>
      <c r="AN250" s="1" t="s">
        <v>6350</v>
      </c>
      <c r="AO250" s="1" t="s">
        <v>6349</v>
      </c>
      <c r="AP250" s="1">
        <f>Raw!AH250</f>
        <v>4450</v>
      </c>
      <c r="AQ250" s="1">
        <v>500</v>
      </c>
      <c r="AR250" s="1" t="s">
        <v>6350</v>
      </c>
      <c r="AS250" s="1" t="s">
        <v>6350</v>
      </c>
      <c r="AT250" s="1" t="s">
        <v>6350</v>
      </c>
    </row>
    <row r="251" spans="1:46" ht="12.75" x14ac:dyDescent="0.2">
      <c r="A251" s="1">
        <v>10250</v>
      </c>
      <c r="B251" s="1" t="s">
        <v>2</v>
      </c>
      <c r="C251" s="2">
        <f t="shared" ca="1" si="21"/>
        <v>45264</v>
      </c>
      <c r="D251" s="1" t="str">
        <f>IF(Raw!E251="", "", Raw!E251)</f>
        <v/>
      </c>
      <c r="E251" s="1">
        <f>IF(Raw!F251="", "", Raw!F251)</f>
        <v>2017</v>
      </c>
      <c r="F251" s="1" t="str">
        <f>Raw!G251</f>
        <v>Suzuki</v>
      </c>
      <c r="G251" s="1" t="str">
        <f>Raw!H251</f>
        <v>Swift</v>
      </c>
      <c r="H251" s="1" t="str">
        <f>IF(Raw!I251="", "", Raw!I251)</f>
        <v>Sport</v>
      </c>
      <c r="I251" s="1" t="str">
        <f>Raw!K251</f>
        <v>Hatchback</v>
      </c>
      <c r="J251" s="1" t="str">
        <f>Raw!N251</f>
        <v>Aspirated</v>
      </c>
      <c r="K251" s="1">
        <f>IF(Raw!O251="","", Raw!O251)</f>
        <v>1586</v>
      </c>
      <c r="L251" s="1" t="str">
        <f>Raw!L251</f>
        <v>6 SP Constantly Variable Transmission</v>
      </c>
      <c r="M251" s="1" t="str">
        <f>Raw!M251</f>
        <v>Petrol - Unleaded ULP</v>
      </c>
      <c r="N251" s="1" t="s">
        <v>6350</v>
      </c>
      <c r="O251" s="1" t="s">
        <v>6373</v>
      </c>
      <c r="P251" s="1" t="s">
        <v>6349</v>
      </c>
      <c r="Q251" s="1" t="s">
        <v>6350</v>
      </c>
      <c r="R251" s="8" t="str">
        <f>IF(Raw!Q251="", "", Raw!Q251)</f>
        <v>A</v>
      </c>
      <c r="S251" s="8">
        <f>IF(Raw!R251="", "", Raw!R251)</f>
        <v>64</v>
      </c>
      <c r="T251" s="1" t="str">
        <f>Raw!S251</f>
        <v>PARAWAI</v>
      </c>
      <c r="U251" s="1" t="str">
        <f>IF(Raw!T251="", "", Raw!T251)</f>
        <v>ROAD</v>
      </c>
      <c r="V251" s="1" t="str">
        <f>IF(Raw!U251="", "", Raw!U251)</f>
        <v xml:space="preserve">NGONGOTAHA </v>
      </c>
      <c r="W251" s="9" t="str">
        <f>IF(Raw!V251="", "", RIGHT("0"&amp;Raw!V251, 4))</f>
        <v/>
      </c>
      <c r="X251" s="1" t="str">
        <f>IF(Raw!W251="", "", Raw!W251)</f>
        <v xml:space="preserve"> BAY OF PLENTY</v>
      </c>
      <c r="Y251" s="9">
        <f>Raw!Y251</f>
        <v>31</v>
      </c>
      <c r="Z251" s="2">
        <f t="shared" ca="1" si="22"/>
        <v>33942</v>
      </c>
      <c r="AA251" s="1" t="str">
        <f>Raw!Z251</f>
        <v>RESTRICTED LICENCE</v>
      </c>
      <c r="AB251" s="9">
        <f t="shared" si="23"/>
        <v>4</v>
      </c>
      <c r="AC251" s="1">
        <v>16</v>
      </c>
      <c r="AD251" s="1" t="str">
        <f>Raw!AA251</f>
        <v>FEMALE</v>
      </c>
      <c r="AE251" s="1" t="str">
        <f>Raw!AB251</f>
        <v>YES</v>
      </c>
      <c r="AF251" s="1">
        <f>IF(Raw!AE251="", 0, 1)</f>
        <v>0</v>
      </c>
      <c r="AG251" s="1" t="str">
        <f t="shared" si="24"/>
        <v>No</v>
      </c>
      <c r="AH251" s="1" t="str">
        <f t="shared" si="25"/>
        <v>No</v>
      </c>
      <c r="AI251" s="1" t="str">
        <f t="shared" si="26"/>
        <v>No</v>
      </c>
      <c r="AJ251" s="1" t="str">
        <f>IF(Raw!AE251="", "", Raw!AE251)</f>
        <v/>
      </c>
      <c r="AK251" s="2" t="str">
        <f t="shared" ca="1" si="27"/>
        <v/>
      </c>
      <c r="AL251" s="1" t="str">
        <f>IF(Raw!AF251="", "", Raw!AF251)</f>
        <v/>
      </c>
      <c r="AM251" s="1" t="s">
        <v>6350</v>
      </c>
      <c r="AN251" s="1" t="s">
        <v>6350</v>
      </c>
      <c r="AO251" s="1" t="s">
        <v>6349</v>
      </c>
      <c r="AP251" s="1">
        <f>Raw!AH251</f>
        <v>30100</v>
      </c>
      <c r="AQ251" s="1">
        <v>500</v>
      </c>
      <c r="AR251" s="1" t="s">
        <v>6350</v>
      </c>
      <c r="AS251" s="1" t="s">
        <v>6350</v>
      </c>
      <c r="AT251" s="1" t="s">
        <v>6350</v>
      </c>
    </row>
    <row r="252" spans="1:46" ht="12.75" x14ac:dyDescent="0.2">
      <c r="A252" s="1">
        <v>10251</v>
      </c>
      <c r="B252" s="1" t="s">
        <v>2</v>
      </c>
      <c r="C252" s="2">
        <f t="shared" ca="1" si="21"/>
        <v>45264</v>
      </c>
      <c r="D252" s="1" t="str">
        <f>IF(Raw!E252="", "", Raw!E252)</f>
        <v>dpe828</v>
      </c>
      <c r="E252" s="1">
        <f>IF(Raw!F252="", "", Raw!F252)</f>
        <v>2001</v>
      </c>
      <c r="F252" s="1" t="str">
        <f>Raw!G252</f>
        <v>Subaru</v>
      </c>
      <c r="G252" s="1" t="str">
        <f>Raw!H252</f>
        <v>Legacy</v>
      </c>
      <c r="H252" s="1" t="str">
        <f>IF(Raw!I252="", "", Raw!I252)</f>
        <v>Lancaster</v>
      </c>
      <c r="I252" s="1" t="str">
        <f>Raw!K252</f>
        <v>Wagon</v>
      </c>
      <c r="J252" s="1" t="str">
        <f>Raw!N252</f>
        <v>Aspirated</v>
      </c>
      <c r="K252" s="1">
        <f>IF(Raw!O252="","", Raw!O252)</f>
        <v>2990</v>
      </c>
      <c r="L252" s="1" t="str">
        <f>Raw!L252</f>
        <v>4 Sp Automatic</v>
      </c>
      <c r="M252" s="1" t="str">
        <f>Raw!M252</f>
        <v>Petrol - Premium ULP</v>
      </c>
      <c r="N252" s="1" t="s">
        <v>6350</v>
      </c>
      <c r="O252" s="1" t="s">
        <v>6373</v>
      </c>
      <c r="P252" s="1" t="s">
        <v>6349</v>
      </c>
      <c r="Q252" s="1" t="s">
        <v>6350</v>
      </c>
      <c r="R252" s="8" t="str">
        <f>IF(Raw!Q252="", "", Raw!Q252)</f>
        <v/>
      </c>
      <c r="S252" s="8">
        <f>IF(Raw!R252="", "", Raw!R252)</f>
        <v>12</v>
      </c>
      <c r="T252" s="1" t="str">
        <f>Raw!S252</f>
        <v>CRUSADER</v>
      </c>
      <c r="U252" s="1" t="str">
        <f>IF(Raw!T252="", "", Raw!T252)</f>
        <v>DRIVE</v>
      </c>
      <c r="V252" s="1" t="str">
        <f>IF(Raw!U252="", "", Raw!U252)</f>
        <v xml:space="preserve">RUBY BAY </v>
      </c>
      <c r="W252" s="9" t="str">
        <f>IF(Raw!V252="", "", RIGHT("0"&amp;Raw!V252, 4))</f>
        <v>7005</v>
      </c>
      <c r="X252" s="1" t="str">
        <f>IF(Raw!W252="", "", Raw!W252)</f>
        <v xml:space="preserve"> TASMAN</v>
      </c>
      <c r="Y252" s="9">
        <f>Raw!Y252</f>
        <v>33</v>
      </c>
      <c r="Z252" s="2">
        <f t="shared" ca="1" si="22"/>
        <v>33211</v>
      </c>
      <c r="AA252" s="1" t="str">
        <f>Raw!Z252</f>
        <v>NEW ZEALAND FULL LICENCE</v>
      </c>
      <c r="AB252" s="9">
        <f t="shared" si="23"/>
        <v>4</v>
      </c>
      <c r="AC252" s="1">
        <v>16</v>
      </c>
      <c r="AD252" s="1" t="str">
        <f>Raw!AA252</f>
        <v>MALE</v>
      </c>
      <c r="AE252" s="1" t="str">
        <f>Raw!AB252</f>
        <v>NO</v>
      </c>
      <c r="AF252" s="1">
        <f>IF(Raw!AE252="", 0, 1)</f>
        <v>0</v>
      </c>
      <c r="AG252" s="1" t="str">
        <f t="shared" si="24"/>
        <v>No</v>
      </c>
      <c r="AH252" s="1" t="str">
        <f t="shared" si="25"/>
        <v>No</v>
      </c>
      <c r="AI252" s="1" t="str">
        <f t="shared" si="26"/>
        <v>No</v>
      </c>
      <c r="AJ252" s="1" t="str">
        <f>IF(Raw!AE252="", "", Raw!AE252)</f>
        <v/>
      </c>
      <c r="AK252" s="2" t="str">
        <f t="shared" ca="1" si="27"/>
        <v/>
      </c>
      <c r="AL252" s="1" t="str">
        <f>IF(Raw!AF252="", "", Raw!AF252)</f>
        <v/>
      </c>
      <c r="AM252" s="1" t="s">
        <v>6350</v>
      </c>
      <c r="AN252" s="1" t="s">
        <v>6350</v>
      </c>
      <c r="AO252" s="1" t="s">
        <v>6349</v>
      </c>
      <c r="AP252" s="1">
        <f>Raw!AH252</f>
        <v>5220</v>
      </c>
      <c r="AQ252" s="1">
        <v>500</v>
      </c>
      <c r="AR252" s="1" t="s">
        <v>6350</v>
      </c>
      <c r="AS252" s="1" t="s">
        <v>6350</v>
      </c>
      <c r="AT252" s="1" t="s">
        <v>6350</v>
      </c>
    </row>
    <row r="253" spans="1:46" ht="12.75" x14ac:dyDescent="0.2">
      <c r="A253" s="1">
        <v>10252</v>
      </c>
      <c r="B253" s="1" t="s">
        <v>2</v>
      </c>
      <c r="C253" s="2">
        <f t="shared" ca="1" si="21"/>
        <v>45264</v>
      </c>
      <c r="D253" s="1" t="str">
        <f>IF(Raw!E253="", "", Raw!E253)</f>
        <v>klw734</v>
      </c>
      <c r="E253" s="1">
        <f>IF(Raw!F253="", "", Raw!F253)</f>
        <v>2005</v>
      </c>
      <c r="F253" s="1" t="str">
        <f>Raw!G253</f>
        <v>Honda</v>
      </c>
      <c r="G253" s="1" t="str">
        <f>Raw!H253</f>
        <v>Odyssey</v>
      </c>
      <c r="H253" s="1" t="str">
        <f>IF(Raw!I253="", "", Raw!I253)</f>
        <v>Absolute</v>
      </c>
      <c r="I253" s="1" t="str">
        <f>Raw!K253</f>
        <v>Wagon</v>
      </c>
      <c r="J253" s="1" t="str">
        <f>Raw!N253</f>
        <v>Aspirated</v>
      </c>
      <c r="K253" s="1">
        <f>IF(Raw!O253="","", Raw!O253)</f>
        <v>2354</v>
      </c>
      <c r="L253" s="1" t="str">
        <f>Raw!L253</f>
        <v>5 Sp Automatic</v>
      </c>
      <c r="M253" s="1" t="str">
        <f>Raw!M253</f>
        <v>Petrol - Unleaded ULP</v>
      </c>
      <c r="N253" s="1" t="s">
        <v>6350</v>
      </c>
      <c r="O253" s="1" t="s">
        <v>6373</v>
      </c>
      <c r="P253" s="1" t="s">
        <v>6349</v>
      </c>
      <c r="Q253" s="1" t="s">
        <v>6350</v>
      </c>
      <c r="R253" s="8" t="str">
        <f>IF(Raw!Q253="", "", Raw!Q253)</f>
        <v/>
      </c>
      <c r="S253" s="8">
        <f>IF(Raw!R253="", "", Raw!R253)</f>
        <v>146</v>
      </c>
      <c r="T253" s="1" t="str">
        <f>Raw!S253</f>
        <v>KINGSEAT</v>
      </c>
      <c r="U253" s="1" t="str">
        <f>IF(Raw!T253="", "", Raw!T253)</f>
        <v>ROAD</v>
      </c>
      <c r="V253" s="1" t="str">
        <f>IF(Raw!U253="", "", Raw!U253)</f>
        <v xml:space="preserve">PATUMAHOE </v>
      </c>
      <c r="W253" s="9" t="str">
        <f>IF(Raw!V253="", "", RIGHT("0"&amp;Raw!V253, 4))</f>
        <v>2679</v>
      </c>
      <c r="X253" s="1" t="str">
        <f>IF(Raw!W253="", "", Raw!W253)</f>
        <v xml:space="preserve"> AUCKLAND</v>
      </c>
      <c r="Y253" s="9">
        <f>Raw!Y253</f>
        <v>55</v>
      </c>
      <c r="Z253" s="2">
        <f t="shared" ca="1" si="22"/>
        <v>25176</v>
      </c>
      <c r="AA253" s="1" t="str">
        <f>Raw!Z253</f>
        <v>NEW ZEALAND FULL LICENCE</v>
      </c>
      <c r="AB253" s="9">
        <f t="shared" si="23"/>
        <v>4</v>
      </c>
      <c r="AC253" s="1">
        <v>16</v>
      </c>
      <c r="AD253" s="1" t="str">
        <f>Raw!AA253</f>
        <v>FEMALE</v>
      </c>
      <c r="AE253" s="1" t="str">
        <f>Raw!AB253</f>
        <v>NO</v>
      </c>
      <c r="AF253" s="1">
        <f>IF(Raw!AE253="", 0, 1)</f>
        <v>0</v>
      </c>
      <c r="AG253" s="1" t="str">
        <f t="shared" si="24"/>
        <v>No</v>
      </c>
      <c r="AH253" s="1" t="str">
        <f t="shared" si="25"/>
        <v>No</v>
      </c>
      <c r="AI253" s="1" t="str">
        <f t="shared" si="26"/>
        <v>No</v>
      </c>
      <c r="AJ253" s="1" t="str">
        <f>IF(Raw!AE253="", "", Raw!AE253)</f>
        <v/>
      </c>
      <c r="AK253" s="2" t="str">
        <f t="shared" ca="1" si="27"/>
        <v/>
      </c>
      <c r="AL253" s="1" t="str">
        <f>IF(Raw!AF253="", "", Raw!AF253)</f>
        <v/>
      </c>
      <c r="AM253" s="1" t="s">
        <v>6350</v>
      </c>
      <c r="AN253" s="1" t="s">
        <v>6350</v>
      </c>
      <c r="AO253" s="1" t="s">
        <v>6349</v>
      </c>
      <c r="AP253" s="1">
        <f>Raw!AH253</f>
        <v>7550</v>
      </c>
      <c r="AQ253" s="1">
        <v>500</v>
      </c>
      <c r="AR253" s="1" t="s">
        <v>6350</v>
      </c>
      <c r="AS253" s="1" t="s">
        <v>6350</v>
      </c>
      <c r="AT253" s="1" t="s">
        <v>6350</v>
      </c>
    </row>
    <row r="254" spans="1:46" ht="12.75" x14ac:dyDescent="0.2">
      <c r="A254" s="1">
        <v>10253</v>
      </c>
      <c r="B254" s="1" t="s">
        <v>2</v>
      </c>
      <c r="C254" s="2">
        <f t="shared" ca="1" si="21"/>
        <v>45264</v>
      </c>
      <c r="D254" s="1" t="str">
        <f>IF(Raw!E254="", "", Raw!E254)</f>
        <v>gdn824</v>
      </c>
      <c r="E254" s="1">
        <f>IF(Raw!F254="", "", Raw!F254)</f>
        <v>2011</v>
      </c>
      <c r="F254" s="1" t="str">
        <f>Raw!G254</f>
        <v>Toyota</v>
      </c>
      <c r="G254" s="1" t="str">
        <f>Raw!H254</f>
        <v>Camry</v>
      </c>
      <c r="H254" s="1" t="str">
        <f>IF(Raw!I254="", "", Raw!I254)</f>
        <v>Hybrid</v>
      </c>
      <c r="I254" s="1" t="str">
        <f>Raw!K254</f>
        <v>Sedan</v>
      </c>
      <c r="J254" s="1" t="str">
        <f>Raw!N254</f>
        <v>Aspirated</v>
      </c>
      <c r="K254" s="1">
        <f>IF(Raw!O254="","", Raw!O254)</f>
        <v>2362</v>
      </c>
      <c r="L254" s="1" t="str">
        <f>Raw!L254</f>
        <v>1 Sp Constantly Variable Transmission</v>
      </c>
      <c r="M254" s="1" t="str">
        <f>Raw!M254</f>
        <v>Petrol - Unleaded ULP</v>
      </c>
      <c r="N254" s="1" t="s">
        <v>6350</v>
      </c>
      <c r="O254" s="1" t="s">
        <v>6373</v>
      </c>
      <c r="P254" s="1" t="s">
        <v>6349</v>
      </c>
      <c r="Q254" s="1" t="s">
        <v>6350</v>
      </c>
      <c r="R254" s="8" t="str">
        <f>IF(Raw!Q254="", "", Raw!Q254)</f>
        <v/>
      </c>
      <c r="S254" s="8">
        <f>IF(Raw!R254="", "", Raw!R254)</f>
        <v>236</v>
      </c>
      <c r="T254" s="1" t="str">
        <f>Raw!S254</f>
        <v>MITCHELL</v>
      </c>
      <c r="U254" s="1" t="str">
        <f>IF(Raw!T254="", "", Raw!T254)</f>
        <v>STREET</v>
      </c>
      <c r="V254" s="1" t="str">
        <f>IF(Raw!U254="", "", Raw!U254)</f>
        <v xml:space="preserve">BROOKLYN </v>
      </c>
      <c r="W254" s="9" t="str">
        <f>IF(Raw!V254="", "", RIGHT("0"&amp;Raw!V254, 4))</f>
        <v/>
      </c>
      <c r="X254" s="1" t="str">
        <f>IF(Raw!W254="", "", Raw!W254)</f>
        <v xml:space="preserve"> WELLINGTON</v>
      </c>
      <c r="Y254" s="9">
        <f>Raw!Y254</f>
        <v>73</v>
      </c>
      <c r="Z254" s="2">
        <f t="shared" ca="1" si="22"/>
        <v>18601</v>
      </c>
      <c r="AA254" s="1" t="str">
        <f>Raw!Z254</f>
        <v>NEW ZEALAND FULL LICENCE</v>
      </c>
      <c r="AB254" s="9">
        <f t="shared" si="23"/>
        <v>4</v>
      </c>
      <c r="AC254" s="1">
        <v>16</v>
      </c>
      <c r="AD254" s="1" t="str">
        <f>Raw!AA254</f>
        <v>MALE</v>
      </c>
      <c r="AE254" s="1" t="str">
        <f>Raw!AB254</f>
        <v>NO</v>
      </c>
      <c r="AF254" s="1">
        <f>IF(Raw!AE254="", 0, 1)</f>
        <v>0</v>
      </c>
      <c r="AG254" s="1" t="str">
        <f t="shared" si="24"/>
        <v>No</v>
      </c>
      <c r="AH254" s="1" t="str">
        <f t="shared" si="25"/>
        <v>No</v>
      </c>
      <c r="AI254" s="1" t="str">
        <f t="shared" si="26"/>
        <v>No</v>
      </c>
      <c r="AJ254" s="1" t="str">
        <f>IF(Raw!AE254="", "", Raw!AE254)</f>
        <v/>
      </c>
      <c r="AK254" s="2" t="str">
        <f t="shared" ca="1" si="27"/>
        <v/>
      </c>
      <c r="AL254" s="1" t="str">
        <f>IF(Raw!AF254="", "", Raw!AF254)</f>
        <v/>
      </c>
      <c r="AM254" s="1" t="s">
        <v>6350</v>
      </c>
      <c r="AN254" s="1" t="s">
        <v>6350</v>
      </c>
      <c r="AO254" s="1" t="s">
        <v>6349</v>
      </c>
      <c r="AP254" s="1">
        <f>Raw!AH254</f>
        <v>19525</v>
      </c>
      <c r="AQ254" s="1">
        <v>500</v>
      </c>
      <c r="AR254" s="1" t="s">
        <v>6350</v>
      </c>
      <c r="AS254" s="1" t="s">
        <v>6350</v>
      </c>
      <c r="AT254" s="1" t="s">
        <v>6350</v>
      </c>
    </row>
    <row r="255" spans="1:46" ht="12.75" x14ac:dyDescent="0.2">
      <c r="A255" s="1">
        <v>10254</v>
      </c>
      <c r="B255" s="1" t="s">
        <v>2</v>
      </c>
      <c r="C255" s="2">
        <f t="shared" ca="1" si="21"/>
        <v>45264</v>
      </c>
      <c r="D255" s="1" t="str">
        <f>IF(Raw!E255="", "", Raw!E255)</f>
        <v/>
      </c>
      <c r="E255" s="1">
        <f>IF(Raw!F255="", "", Raw!F255)</f>
        <v>2008</v>
      </c>
      <c r="F255" s="1" t="str">
        <f>Raw!G255</f>
        <v>Subaru</v>
      </c>
      <c r="G255" s="1" t="str">
        <f>Raw!H255</f>
        <v>Legacy</v>
      </c>
      <c r="H255" s="1" t="str">
        <f>IF(Raw!I255="", "", Raw!I255)</f>
        <v>R</v>
      </c>
      <c r="I255" s="1" t="str">
        <f>Raw!K255</f>
        <v>Wagon</v>
      </c>
      <c r="J255" s="1" t="str">
        <f>Raw!N255</f>
        <v>Aspirated</v>
      </c>
      <c r="K255" s="1">
        <f>IF(Raw!O255="","", Raw!O255)</f>
        <v>1994</v>
      </c>
      <c r="L255" s="1" t="str">
        <f>Raw!L255</f>
        <v>4 Sp Sports Automatic</v>
      </c>
      <c r="M255" s="1" t="str">
        <f>Raw!M255</f>
        <v>Petrol - Unleaded ULP</v>
      </c>
      <c r="N255" s="1" t="s">
        <v>6350</v>
      </c>
      <c r="O255" s="1" t="s">
        <v>6373</v>
      </c>
      <c r="P255" s="1" t="s">
        <v>6349</v>
      </c>
      <c r="Q255" s="1" t="s">
        <v>6350</v>
      </c>
      <c r="R255" s="8" t="str">
        <f>IF(Raw!Q255="", "", Raw!Q255)</f>
        <v/>
      </c>
      <c r="S255" s="8">
        <f>IF(Raw!R255="", "", Raw!R255)</f>
        <v>103</v>
      </c>
      <c r="T255" s="1" t="str">
        <f>Raw!S255</f>
        <v>KAITEMAKO</v>
      </c>
      <c r="U255" s="1" t="str">
        <f>IF(Raw!T255="", "", Raw!T255)</f>
        <v>ROAD</v>
      </c>
      <c r="V255" s="1" t="str">
        <f>IF(Raw!U255="", "", Raw!U255)</f>
        <v xml:space="preserve">WELCOME BAY </v>
      </c>
      <c r="W255" s="9" t="str">
        <f>IF(Raw!V255="", "", RIGHT("0"&amp;Raw!V255, 4))</f>
        <v>3112</v>
      </c>
      <c r="X255" s="1" t="str">
        <f>IF(Raw!W255="", "", Raw!W255)</f>
        <v xml:space="preserve"> BAY OF PLENTY</v>
      </c>
      <c r="Y255" s="9">
        <f>Raw!Y255</f>
        <v>36</v>
      </c>
      <c r="Z255" s="2">
        <f t="shared" ca="1" si="22"/>
        <v>32115</v>
      </c>
      <c r="AA255" s="1" t="str">
        <f>Raw!Z255</f>
        <v>NEW ZEALAND FULL LICENCE</v>
      </c>
      <c r="AB255" s="9">
        <f t="shared" si="23"/>
        <v>4</v>
      </c>
      <c r="AC255" s="1">
        <v>16</v>
      </c>
      <c r="AD255" s="1" t="str">
        <f>Raw!AA255</f>
        <v>FEMALE</v>
      </c>
      <c r="AE255" s="1" t="str">
        <f>Raw!AB255</f>
        <v>NO</v>
      </c>
      <c r="AF255" s="1">
        <f>IF(Raw!AE255="", 0, 1)</f>
        <v>0</v>
      </c>
      <c r="AG255" s="1" t="str">
        <f t="shared" si="24"/>
        <v>No</v>
      </c>
      <c r="AH255" s="1" t="str">
        <f t="shared" si="25"/>
        <v>No</v>
      </c>
      <c r="AI255" s="1" t="str">
        <f t="shared" si="26"/>
        <v>No</v>
      </c>
      <c r="AJ255" s="1" t="str">
        <f>IF(Raw!AE255="", "", Raw!AE255)</f>
        <v/>
      </c>
      <c r="AK255" s="2" t="str">
        <f t="shared" ca="1" si="27"/>
        <v/>
      </c>
      <c r="AL255" s="1" t="str">
        <f>IF(Raw!AF255="", "", Raw!AF255)</f>
        <v/>
      </c>
      <c r="AM255" s="1" t="s">
        <v>6350</v>
      </c>
      <c r="AN255" s="1" t="s">
        <v>6350</v>
      </c>
      <c r="AO255" s="1" t="s">
        <v>6349</v>
      </c>
      <c r="AP255" s="1">
        <f>Raw!AH255</f>
        <v>10930</v>
      </c>
      <c r="AQ255" s="1">
        <v>500</v>
      </c>
      <c r="AR255" s="1" t="s">
        <v>6350</v>
      </c>
      <c r="AS255" s="1" t="s">
        <v>6350</v>
      </c>
      <c r="AT255" s="1" t="s">
        <v>6350</v>
      </c>
    </row>
    <row r="256" spans="1:46" ht="12.75" x14ac:dyDescent="0.2">
      <c r="A256" s="1">
        <v>10255</v>
      </c>
      <c r="B256" s="1" t="s">
        <v>2</v>
      </c>
      <c r="C256" s="2">
        <f t="shared" ca="1" si="21"/>
        <v>45264</v>
      </c>
      <c r="D256" s="1" t="str">
        <f>IF(Raw!E256="", "", Raw!E256)</f>
        <v>HDA50</v>
      </c>
      <c r="E256" s="1">
        <f>IF(Raw!F256="", "", Raw!F256)</f>
        <v>2003</v>
      </c>
      <c r="F256" s="1" t="str">
        <f>Raw!G256</f>
        <v>Mazda</v>
      </c>
      <c r="G256" s="1" t="str">
        <f>Raw!H256</f>
        <v>RX-8</v>
      </c>
      <c r="H256" s="1" t="str">
        <f>IF(Raw!I256="", "", Raw!I256)</f>
        <v/>
      </c>
      <c r="I256" s="1" t="str">
        <f>Raw!K256</f>
        <v>Coupe</v>
      </c>
      <c r="J256" s="1" t="str">
        <f>Raw!N256</f>
        <v>Aspirated</v>
      </c>
      <c r="K256" s="1">
        <f>IF(Raw!O256="","", Raw!O256)</f>
        <v>1308</v>
      </c>
      <c r="L256" s="1" t="str">
        <f>Raw!L256</f>
        <v>6 Sp Manual</v>
      </c>
      <c r="M256" s="1" t="str">
        <f>Raw!M256</f>
        <v>Petrol</v>
      </c>
      <c r="N256" s="1" t="s">
        <v>6350</v>
      </c>
      <c r="O256" s="1" t="s">
        <v>6373</v>
      </c>
      <c r="P256" s="1" t="s">
        <v>6349</v>
      </c>
      <c r="Q256" s="1" t="s">
        <v>6350</v>
      </c>
      <c r="R256" s="8" t="str">
        <f>IF(Raw!Q256="", "", Raw!Q256)</f>
        <v/>
      </c>
      <c r="S256" s="8">
        <f>IF(Raw!R256="", "", Raw!R256)</f>
        <v>4</v>
      </c>
      <c r="T256" s="1" t="str">
        <f>Raw!S256</f>
        <v>BORDEAUX</v>
      </c>
      <c r="U256" s="1" t="str">
        <f>IF(Raw!T256="", "", Raw!T256)</f>
        <v>PARADE</v>
      </c>
      <c r="V256" s="1" t="str">
        <f>IF(Raw!U256="", "", Raw!U256)</f>
        <v xml:space="preserve">TE ATATU SOUTH </v>
      </c>
      <c r="W256" s="9" t="str">
        <f>IF(Raw!V256="", "", RIGHT("0"&amp;Raw!V256, 4))</f>
        <v>0610</v>
      </c>
      <c r="X256" s="1" t="str">
        <f>IF(Raw!W256="", "", Raw!W256)</f>
        <v xml:space="preserve"> AUCKLAND</v>
      </c>
      <c r="Y256" s="9">
        <f>Raw!Y256</f>
        <v>50</v>
      </c>
      <c r="Z256" s="2">
        <f t="shared" ca="1" si="22"/>
        <v>27002</v>
      </c>
      <c r="AA256" s="1" t="str">
        <f>Raw!Z256</f>
        <v>NEW ZEALAND FULL LICENCE</v>
      </c>
      <c r="AB256" s="9">
        <f t="shared" si="23"/>
        <v>4</v>
      </c>
      <c r="AC256" s="1">
        <v>16</v>
      </c>
      <c r="AD256" s="1" t="str">
        <f>Raw!AA256</f>
        <v>MALE</v>
      </c>
      <c r="AE256" s="1" t="str">
        <f>Raw!AB256</f>
        <v>YES</v>
      </c>
      <c r="AF256" s="1">
        <f>IF(Raw!AE256="", 0, 1)</f>
        <v>1</v>
      </c>
      <c r="AG256" s="1" t="str">
        <f t="shared" si="24"/>
        <v>Yes</v>
      </c>
      <c r="AH256" s="1" t="str">
        <f t="shared" si="25"/>
        <v>Yes</v>
      </c>
      <c r="AI256" s="1" t="str">
        <f t="shared" si="26"/>
        <v>Yes</v>
      </c>
      <c r="AJ256" s="1">
        <f>IF(Raw!AE256="", "", Raw!AE256)</f>
        <v>10</v>
      </c>
      <c r="AK256" s="2">
        <f t="shared" ca="1" si="27"/>
        <v>44985</v>
      </c>
      <c r="AL256" s="1" t="str">
        <f>IF(Raw!AF256="", "", Raw!AF256)</f>
        <v>Not at fault - other vehicle involved</v>
      </c>
      <c r="AM256" s="1" t="s">
        <v>6350</v>
      </c>
      <c r="AN256" s="1" t="s">
        <v>6350</v>
      </c>
      <c r="AO256" s="1" t="s">
        <v>6349</v>
      </c>
      <c r="AP256" s="1">
        <f>Raw!AH256</f>
        <v>8500</v>
      </c>
      <c r="AQ256" s="1">
        <v>500</v>
      </c>
      <c r="AR256" s="1" t="s">
        <v>6350</v>
      </c>
      <c r="AS256" s="1" t="s">
        <v>6350</v>
      </c>
      <c r="AT256" s="1" t="s">
        <v>6350</v>
      </c>
    </row>
    <row r="257" spans="1:46" ht="12.75" x14ac:dyDescent="0.2">
      <c r="A257" s="1">
        <v>10256</v>
      </c>
      <c r="B257" s="1" t="s">
        <v>2</v>
      </c>
      <c r="C257" s="2">
        <f t="shared" ca="1" si="21"/>
        <v>45264</v>
      </c>
      <c r="D257" s="1" t="str">
        <f>IF(Raw!E257="", "", Raw!E257)</f>
        <v>juc728</v>
      </c>
      <c r="E257" s="1">
        <f>IF(Raw!F257="", "", Raw!F257)</f>
        <v>2004</v>
      </c>
      <c r="F257" s="1" t="str">
        <f>Raw!G257</f>
        <v>Honda</v>
      </c>
      <c r="G257" s="1" t="str">
        <f>Raw!H257</f>
        <v>Fit</v>
      </c>
      <c r="H257" s="1" t="str">
        <f>IF(Raw!I257="", "", Raw!I257)</f>
        <v/>
      </c>
      <c r="I257" s="1" t="str">
        <f>Raw!K257</f>
        <v>Hatchback</v>
      </c>
      <c r="J257" s="1" t="str">
        <f>Raw!N257</f>
        <v>Aspirated</v>
      </c>
      <c r="K257" s="1">
        <f>IF(Raw!O257="","", Raw!O257)</f>
        <v>1339</v>
      </c>
      <c r="L257" s="1" t="str">
        <f>Raw!L257</f>
        <v>4 Sp Automatic</v>
      </c>
      <c r="M257" s="1" t="str">
        <f>Raw!M257</f>
        <v>Petrol - Unleaded ULP</v>
      </c>
      <c r="N257" s="1" t="s">
        <v>6350</v>
      </c>
      <c r="O257" s="1" t="s">
        <v>6373</v>
      </c>
      <c r="P257" s="1" t="s">
        <v>6349</v>
      </c>
      <c r="Q257" s="1" t="s">
        <v>6350</v>
      </c>
      <c r="R257" s="8">
        <f>IF(Raw!Q257="", "", Raw!Q257)</f>
        <v>3</v>
      </c>
      <c r="S257" s="8">
        <f>IF(Raw!R257="", "", Raw!R257)</f>
        <v>12</v>
      </c>
      <c r="T257" s="1" t="str">
        <f>Raw!S257</f>
        <v>FRANKLEIGH</v>
      </c>
      <c r="U257" s="1" t="str">
        <f>IF(Raw!T257="", "", Raw!T257)</f>
        <v>STREET</v>
      </c>
      <c r="V257" s="1" t="str">
        <f>IF(Raw!U257="", "", Raw!U257)</f>
        <v xml:space="preserve">SOMERFIELD </v>
      </c>
      <c r="W257" s="9" t="str">
        <f>IF(Raw!V257="", "", RIGHT("0"&amp;Raw!V257, 4))</f>
        <v>8024</v>
      </c>
      <c r="X257" s="1" t="str">
        <f>IF(Raw!W257="", "", Raw!W257)</f>
        <v xml:space="preserve"> CANTERBURY</v>
      </c>
      <c r="Y257" s="9">
        <f>Raw!Y257</f>
        <v>22</v>
      </c>
      <c r="Z257" s="2">
        <f t="shared" ca="1" si="22"/>
        <v>37229</v>
      </c>
      <c r="AA257" s="1" t="str">
        <f>Raw!Z257</f>
        <v>RESTRICTED LICENCE</v>
      </c>
      <c r="AB257" s="9">
        <f t="shared" si="23"/>
        <v>4</v>
      </c>
      <c r="AC257" s="1">
        <v>16</v>
      </c>
      <c r="AD257" s="1" t="str">
        <f>Raw!AA257</f>
        <v>FEMALE</v>
      </c>
      <c r="AE257" s="1" t="str">
        <f>Raw!AB257</f>
        <v>YES</v>
      </c>
      <c r="AF257" s="1">
        <f>IF(Raw!AE257="", 0, 1)</f>
        <v>0</v>
      </c>
      <c r="AG257" s="1" t="str">
        <f t="shared" si="24"/>
        <v>No</v>
      </c>
      <c r="AH257" s="1" t="str">
        <f t="shared" si="25"/>
        <v>No</v>
      </c>
      <c r="AI257" s="1" t="str">
        <f t="shared" si="26"/>
        <v>No</v>
      </c>
      <c r="AJ257" s="1" t="str">
        <f>IF(Raw!AE257="", "", Raw!AE257)</f>
        <v/>
      </c>
      <c r="AK257" s="2" t="str">
        <f t="shared" ca="1" si="27"/>
        <v/>
      </c>
      <c r="AL257" s="1" t="str">
        <f>IF(Raw!AF257="", "", Raw!AF257)</f>
        <v/>
      </c>
      <c r="AM257" s="1" t="s">
        <v>6350</v>
      </c>
      <c r="AN257" s="1" t="s">
        <v>6350</v>
      </c>
      <c r="AO257" s="1" t="s">
        <v>6349</v>
      </c>
      <c r="AP257" s="1">
        <f>Raw!AH257</f>
        <v>4550</v>
      </c>
      <c r="AQ257" s="1">
        <v>500</v>
      </c>
      <c r="AR257" s="1" t="s">
        <v>6350</v>
      </c>
      <c r="AS257" s="1" t="s">
        <v>6350</v>
      </c>
      <c r="AT257" s="1" t="s">
        <v>6350</v>
      </c>
    </row>
    <row r="258" spans="1:46" ht="12.75" x14ac:dyDescent="0.2">
      <c r="A258" s="1">
        <v>10257</v>
      </c>
      <c r="B258" s="1" t="s">
        <v>2</v>
      </c>
      <c r="C258" s="2">
        <f t="shared" ca="1" si="21"/>
        <v>45264</v>
      </c>
      <c r="D258" s="1" t="str">
        <f>IF(Raw!E258="", "", Raw!E258)</f>
        <v/>
      </c>
      <c r="E258" s="1">
        <f>IF(Raw!F258="", "", Raw!F258)</f>
        <v>2011</v>
      </c>
      <c r="F258" s="1" t="str">
        <f>Raw!G258</f>
        <v>Toyota</v>
      </c>
      <c r="G258" s="1" t="str">
        <f>Raw!H258</f>
        <v>Prius</v>
      </c>
      <c r="H258" s="1" t="str">
        <f>IF(Raw!I258="", "", Raw!I258)</f>
        <v/>
      </c>
      <c r="I258" s="1" t="str">
        <f>Raw!K258</f>
        <v>Hatchback</v>
      </c>
      <c r="J258" s="1" t="str">
        <f>Raw!N258</f>
        <v>Aspirated</v>
      </c>
      <c r="K258" s="1">
        <f>IF(Raw!O258="","", Raw!O258)</f>
        <v>1798</v>
      </c>
      <c r="L258" s="1" t="str">
        <f>Raw!L258</f>
        <v>1 Sp Constantly Variable Transmission</v>
      </c>
      <c r="M258" s="1" t="str">
        <f>Raw!M258</f>
        <v>Petrol - Premium ULP</v>
      </c>
      <c r="N258" s="1" t="s">
        <v>6350</v>
      </c>
      <c r="O258" s="1" t="s">
        <v>6373</v>
      </c>
      <c r="P258" s="1" t="s">
        <v>6349</v>
      </c>
      <c r="Q258" s="1" t="s">
        <v>6350</v>
      </c>
      <c r="R258" s="8" t="str">
        <f>IF(Raw!Q258="", "", Raw!Q258)</f>
        <v/>
      </c>
      <c r="S258" s="8">
        <f>IF(Raw!R258="", "", Raw!R258)</f>
        <v>13</v>
      </c>
      <c r="T258" s="1" t="str">
        <f>Raw!S258</f>
        <v>WATERSTONE</v>
      </c>
      <c r="U258" s="1" t="str">
        <f>IF(Raw!T258="", "", Raw!T258)</f>
        <v>WAY</v>
      </c>
      <c r="V258" s="1" t="str">
        <f>IF(Raw!U258="", "", Raw!U258)</f>
        <v xml:space="preserve">HENDERSON </v>
      </c>
      <c r="W258" s="9" t="str">
        <f>IF(Raw!V258="", "", RIGHT("0"&amp;Raw!V258, 4))</f>
        <v>0612</v>
      </c>
      <c r="X258" s="1" t="str">
        <f>IF(Raw!W258="", "", Raw!W258)</f>
        <v xml:space="preserve"> AUCKLAND</v>
      </c>
      <c r="Y258" s="9">
        <f>Raw!Y258</f>
        <v>51</v>
      </c>
      <c r="Z258" s="2">
        <f t="shared" ca="1" si="22"/>
        <v>26637</v>
      </c>
      <c r="AA258" s="1" t="str">
        <f>Raw!Z258</f>
        <v>NEW ZEALAND FULL LICENCE</v>
      </c>
      <c r="AB258" s="9">
        <f t="shared" si="23"/>
        <v>4</v>
      </c>
      <c r="AC258" s="1">
        <v>16</v>
      </c>
      <c r="AD258" s="1" t="str">
        <f>Raw!AA258</f>
        <v>FEMALE</v>
      </c>
      <c r="AE258" s="1" t="str">
        <f>Raw!AB258</f>
        <v>NO</v>
      </c>
      <c r="AF258" s="1">
        <f>IF(Raw!AE258="", 0, 1)</f>
        <v>0</v>
      </c>
      <c r="AG258" s="1" t="str">
        <f t="shared" si="24"/>
        <v>No</v>
      </c>
      <c r="AH258" s="1" t="str">
        <f t="shared" si="25"/>
        <v>No</v>
      </c>
      <c r="AI258" s="1" t="str">
        <f t="shared" si="26"/>
        <v>No</v>
      </c>
      <c r="AJ258" s="1" t="str">
        <f>IF(Raw!AE258="", "", Raw!AE258)</f>
        <v/>
      </c>
      <c r="AK258" s="2" t="str">
        <f t="shared" ca="1" si="27"/>
        <v/>
      </c>
      <c r="AL258" s="1" t="str">
        <f>IF(Raw!AF258="", "", Raw!AF258)</f>
        <v/>
      </c>
      <c r="AM258" s="1" t="s">
        <v>6350</v>
      </c>
      <c r="AN258" s="1" t="s">
        <v>6350</v>
      </c>
      <c r="AO258" s="1" t="s">
        <v>6349</v>
      </c>
      <c r="AP258" s="1">
        <f>Raw!AH258</f>
        <v>20545</v>
      </c>
      <c r="AQ258" s="1">
        <v>500</v>
      </c>
      <c r="AR258" s="1" t="s">
        <v>6350</v>
      </c>
      <c r="AS258" s="1" t="s">
        <v>6350</v>
      </c>
      <c r="AT258" s="1" t="s">
        <v>6350</v>
      </c>
    </row>
    <row r="259" spans="1:46" ht="12.75" x14ac:dyDescent="0.2">
      <c r="A259" s="1">
        <v>10258</v>
      </c>
      <c r="B259" s="1" t="s">
        <v>2</v>
      </c>
      <c r="C259" s="2">
        <f t="shared" ref="C259:C322" ca="1" si="28">TODAY()</f>
        <v>45264</v>
      </c>
      <c r="D259" s="1" t="str">
        <f>IF(Raw!E259="", "", Raw!E259)</f>
        <v>Elf822</v>
      </c>
      <c r="E259" s="1">
        <f>IF(Raw!F259="", "", Raw!F259)</f>
        <v>2008</v>
      </c>
      <c r="F259" s="1" t="str">
        <f>Raw!G259</f>
        <v>Honda</v>
      </c>
      <c r="G259" s="1" t="str">
        <f>Raw!H259</f>
        <v>Jazz</v>
      </c>
      <c r="H259" s="1" t="str">
        <f>IF(Raw!I259="", "", Raw!I259)</f>
        <v/>
      </c>
      <c r="I259" s="1" t="str">
        <f>Raw!K259</f>
        <v>Hatchback</v>
      </c>
      <c r="J259" s="1" t="str">
        <f>Raw!N259</f>
        <v>Aspirated</v>
      </c>
      <c r="K259" s="1">
        <f>IF(Raw!O259="","", Raw!O259)</f>
        <v>1339</v>
      </c>
      <c r="L259" s="1" t="str">
        <f>Raw!L259</f>
        <v>1 Sp Constantly Variable Transmission</v>
      </c>
      <c r="M259" s="1" t="str">
        <f>Raw!M259</f>
        <v>Petrol - Unleaded ULP</v>
      </c>
      <c r="N259" s="1" t="s">
        <v>6350</v>
      </c>
      <c r="O259" s="1" t="s">
        <v>6373</v>
      </c>
      <c r="P259" s="1" t="s">
        <v>6349</v>
      </c>
      <c r="Q259" s="1" t="s">
        <v>6350</v>
      </c>
      <c r="R259" s="8" t="str">
        <f>IF(Raw!Q259="", "", Raw!Q259)</f>
        <v/>
      </c>
      <c r="S259" s="8">
        <f>IF(Raw!R259="", "", Raw!R259)</f>
        <v>4</v>
      </c>
      <c r="T259" s="1" t="str">
        <f>Raw!S259</f>
        <v>JOHN BROAD</v>
      </c>
      <c r="U259" s="1" t="str">
        <f>IF(Raw!T259="", "", Raw!T259)</f>
        <v>PLACE</v>
      </c>
      <c r="V259" s="1" t="str">
        <f>IF(Raw!U259="", "", Raw!U259)</f>
        <v xml:space="preserve">FLAT BUSH </v>
      </c>
      <c r="W259" s="9" t="str">
        <f>IF(Raw!V259="", "", RIGHT("0"&amp;Raw!V259, 4))</f>
        <v/>
      </c>
      <c r="X259" s="1" t="str">
        <f>IF(Raw!W259="", "", Raw!W259)</f>
        <v xml:space="preserve"> AUCKLAND</v>
      </c>
      <c r="Y259" s="9">
        <f>Raw!Y259</f>
        <v>31</v>
      </c>
      <c r="Z259" s="2">
        <f t="shared" ref="Z259:Z322" ca="1" si="29">DATE( YEAR( TODAY())-Y259, MONTH( TODAY()), DAY( TODAY()))</f>
        <v>33942</v>
      </c>
      <c r="AA259" s="1" t="str">
        <f>Raw!Z259</f>
        <v>RESTRICTED LICENCE</v>
      </c>
      <c r="AB259" s="9">
        <f t="shared" ref="AB259:AB322" si="30">IF( MAX(1, Y259-AC259)&gt;=4, 4, MAX(1, Y259-AC259))</f>
        <v>4</v>
      </c>
      <c r="AC259" s="1">
        <v>16</v>
      </c>
      <c r="AD259" s="1" t="str">
        <f>Raw!AA259</f>
        <v>FEMALE</v>
      </c>
      <c r="AE259" s="1" t="str">
        <f>Raw!AB259</f>
        <v>NO</v>
      </c>
      <c r="AF259" s="1">
        <f>IF(Raw!AE259="", 0, 1)</f>
        <v>0</v>
      </c>
      <c r="AG259" s="1" t="str">
        <f t="shared" ref="AG259:AG322" si="31">IF(AND( AJ259&lt;&gt;"", AJ259&lt;=2*12), "Yes", "No")</f>
        <v>No</v>
      </c>
      <c r="AH259" s="1" t="str">
        <f t="shared" ref="AH259:AH322" si="32">IF(AND( AJ259&lt;&gt;"", AJ259&lt;=3*12), "Yes", "No")</f>
        <v>No</v>
      </c>
      <c r="AI259" s="1" t="str">
        <f t="shared" ref="AI259:AI322" si="33">IF(AND( AJ259&lt;&gt;"", AJ259&lt;5*12), "Yes", "No")</f>
        <v>No</v>
      </c>
      <c r="AJ259" s="1" t="str">
        <f>IF(Raw!AE259="", "", Raw!AE259)</f>
        <v/>
      </c>
      <c r="AK259" s="2" t="str">
        <f t="shared" ref="AK259:AK322" ca="1" si="34">IF(AJ259="", "", EOMONTH( TODAY(), -AJ259))</f>
        <v/>
      </c>
      <c r="AL259" s="1" t="str">
        <f>IF(Raw!AF259="", "", Raw!AF259)</f>
        <v/>
      </c>
      <c r="AM259" s="1" t="s">
        <v>6350</v>
      </c>
      <c r="AN259" s="1" t="s">
        <v>6350</v>
      </c>
      <c r="AO259" s="1" t="s">
        <v>6349</v>
      </c>
      <c r="AP259" s="1">
        <f>Raw!AH259</f>
        <v>6300</v>
      </c>
      <c r="AQ259" s="1">
        <v>500</v>
      </c>
      <c r="AR259" s="1" t="s">
        <v>6350</v>
      </c>
      <c r="AS259" s="1" t="s">
        <v>6350</v>
      </c>
      <c r="AT259" s="1" t="s">
        <v>6350</v>
      </c>
    </row>
    <row r="260" spans="1:46" ht="12.75" x14ac:dyDescent="0.2">
      <c r="A260" s="1">
        <v>10259</v>
      </c>
      <c r="B260" s="1" t="s">
        <v>2</v>
      </c>
      <c r="C260" s="2">
        <f t="shared" ca="1" si="28"/>
        <v>45264</v>
      </c>
      <c r="D260" s="1" t="str">
        <f>IF(Raw!E260="", "", Raw!E260)</f>
        <v>gdp457</v>
      </c>
      <c r="E260" s="1">
        <f>IF(Raw!F260="", "", Raw!F260)</f>
        <v>2011</v>
      </c>
      <c r="F260" s="1" t="str">
        <f>Raw!G260</f>
        <v>Toyota</v>
      </c>
      <c r="G260" s="1" t="str">
        <f>Raw!H260</f>
        <v>Camry</v>
      </c>
      <c r="H260" s="1" t="str">
        <f>IF(Raw!I260="", "", Raw!I260)</f>
        <v>Hybrid</v>
      </c>
      <c r="I260" s="1" t="str">
        <f>Raw!K260</f>
        <v>Sedan</v>
      </c>
      <c r="J260" s="1" t="str">
        <f>Raw!N260</f>
        <v>Aspirated</v>
      </c>
      <c r="K260" s="1">
        <f>IF(Raw!O260="","", Raw!O260)</f>
        <v>2362</v>
      </c>
      <c r="L260" s="1" t="str">
        <f>Raw!L260</f>
        <v>1 Sp Constantly Variable Transmission</v>
      </c>
      <c r="M260" s="1" t="str">
        <f>Raw!M260</f>
        <v>Petrol - Unleaded ULP</v>
      </c>
      <c r="N260" s="1" t="s">
        <v>6350</v>
      </c>
      <c r="O260" s="1" t="s">
        <v>6373</v>
      </c>
      <c r="P260" s="1" t="s">
        <v>6349</v>
      </c>
      <c r="Q260" s="1" t="s">
        <v>6350</v>
      </c>
      <c r="R260" s="8" t="str">
        <f>IF(Raw!Q260="", "", Raw!Q260)</f>
        <v/>
      </c>
      <c r="S260" s="8">
        <f>IF(Raw!R260="", "", Raw!R260)</f>
        <v>194</v>
      </c>
      <c r="T260" s="1" t="str">
        <f>Raw!S260</f>
        <v>RONGOTAI</v>
      </c>
      <c r="U260" s="1" t="str">
        <f>IF(Raw!T260="", "", Raw!T260)</f>
        <v>ROAD</v>
      </c>
      <c r="V260" s="1" t="str">
        <f>IF(Raw!U260="", "", Raw!U260)</f>
        <v xml:space="preserve">KILBIRNIE </v>
      </c>
      <c r="W260" s="9" t="str">
        <f>IF(Raw!V260="", "", RIGHT("0"&amp;Raw!V260, 4))</f>
        <v>6022</v>
      </c>
      <c r="X260" s="1" t="str">
        <f>IF(Raw!W260="", "", Raw!W260)</f>
        <v xml:space="preserve"> WELLINGTON</v>
      </c>
      <c r="Y260" s="9">
        <f>Raw!Y260</f>
        <v>47</v>
      </c>
      <c r="Z260" s="2">
        <f t="shared" ca="1" si="29"/>
        <v>28098</v>
      </c>
      <c r="AA260" s="1" t="str">
        <f>Raw!Z260</f>
        <v>NEW ZEALAND FULL LICENCE</v>
      </c>
      <c r="AB260" s="9">
        <f t="shared" si="30"/>
        <v>4</v>
      </c>
      <c r="AC260" s="1">
        <v>16</v>
      </c>
      <c r="AD260" s="1" t="str">
        <f>Raw!AA260</f>
        <v>FEMALE</v>
      </c>
      <c r="AE260" s="1" t="str">
        <f>Raw!AB260</f>
        <v>NO</v>
      </c>
      <c r="AF260" s="1">
        <f>IF(Raw!AE260="", 0, 1)</f>
        <v>1</v>
      </c>
      <c r="AG260" s="1" t="str">
        <f t="shared" si="31"/>
        <v>Yes</v>
      </c>
      <c r="AH260" s="1" t="str">
        <f t="shared" si="32"/>
        <v>Yes</v>
      </c>
      <c r="AI260" s="1" t="str">
        <f t="shared" si="33"/>
        <v>Yes</v>
      </c>
      <c r="AJ260" s="1">
        <f>IF(Raw!AE260="", "", Raw!AE260)</f>
        <v>3</v>
      </c>
      <c r="AK260" s="2">
        <f t="shared" ca="1" si="34"/>
        <v>45199</v>
      </c>
      <c r="AL260" s="1" t="str">
        <f>IF(Raw!AF260="", "", Raw!AF260)</f>
        <v>Not at fault - other vehicle involved</v>
      </c>
      <c r="AM260" s="1" t="s">
        <v>6350</v>
      </c>
      <c r="AN260" s="1" t="s">
        <v>6350</v>
      </c>
      <c r="AO260" s="1" t="s">
        <v>6349</v>
      </c>
      <c r="AP260" s="1">
        <f>Raw!AH260</f>
        <v>19025</v>
      </c>
      <c r="AQ260" s="1">
        <v>500</v>
      </c>
      <c r="AR260" s="1" t="s">
        <v>6350</v>
      </c>
      <c r="AS260" s="1" t="s">
        <v>6350</v>
      </c>
      <c r="AT260" s="1" t="s">
        <v>6350</v>
      </c>
    </row>
    <row r="261" spans="1:46" ht="12.75" x14ac:dyDescent="0.2">
      <c r="A261" s="1">
        <v>10260</v>
      </c>
      <c r="B261" s="1" t="s">
        <v>2</v>
      </c>
      <c r="C261" s="2">
        <f t="shared" ca="1" si="28"/>
        <v>45264</v>
      </c>
      <c r="D261" s="1" t="str">
        <f>IF(Raw!E261="", "", Raw!E261)</f>
        <v>JDL318</v>
      </c>
      <c r="E261" s="1">
        <f>IF(Raw!F261="", "", Raw!F261)</f>
        <v>2005</v>
      </c>
      <c r="F261" s="1" t="str">
        <f>Raw!G261</f>
        <v>Toyota</v>
      </c>
      <c r="G261" s="1" t="str">
        <f>Raw!H261</f>
        <v>Estima</v>
      </c>
      <c r="H261" s="1" t="str">
        <f>IF(Raw!I261="", "", Raw!I261)</f>
        <v>Hybrid</v>
      </c>
      <c r="I261" s="1" t="str">
        <f>Raw!K261</f>
        <v>Wagon</v>
      </c>
      <c r="J261" s="1" t="str">
        <f>Raw!N261</f>
        <v>Aspirated</v>
      </c>
      <c r="K261" s="1">
        <f>IF(Raw!O261="","", Raw!O261)</f>
        <v>2362</v>
      </c>
      <c r="L261" s="1" t="str">
        <f>Raw!L261</f>
        <v>1 Sp Constantly Variable Transmission</v>
      </c>
      <c r="M261" s="1" t="str">
        <f>Raw!M261</f>
        <v>Petrol</v>
      </c>
      <c r="N261" s="1" t="s">
        <v>6350</v>
      </c>
      <c r="O261" s="1" t="s">
        <v>6373</v>
      </c>
      <c r="P261" s="1" t="s">
        <v>6349</v>
      </c>
      <c r="Q261" s="1" t="s">
        <v>6350</v>
      </c>
      <c r="R261" s="8" t="str">
        <f>IF(Raw!Q261="", "", Raw!Q261)</f>
        <v>A</v>
      </c>
      <c r="S261" s="8">
        <f>IF(Raw!R261="", "", Raw!R261)</f>
        <v>148</v>
      </c>
      <c r="T261" s="1" t="str">
        <f>Raw!S261</f>
        <v>MOUNT WELLINGTON</v>
      </c>
      <c r="U261" s="1" t="str">
        <f>IF(Raw!T261="", "", Raw!T261)</f>
        <v>HIGHWAY</v>
      </c>
      <c r="V261" s="1" t="str">
        <f>IF(Raw!U261="", "", Raw!U261)</f>
        <v xml:space="preserve">MOUNT WELLINGTON </v>
      </c>
      <c r="W261" s="9" t="str">
        <f>IF(Raw!V261="", "", RIGHT("0"&amp;Raw!V261, 4))</f>
        <v/>
      </c>
      <c r="X261" s="1" t="str">
        <f>IF(Raw!W261="", "", Raw!W261)</f>
        <v xml:space="preserve"> AUCKLAND</v>
      </c>
      <c r="Y261" s="9">
        <f>Raw!Y261</f>
        <v>17</v>
      </c>
      <c r="Z261" s="2">
        <f t="shared" ca="1" si="29"/>
        <v>39055</v>
      </c>
      <c r="AA261" s="1" t="str">
        <f>Raw!Z261</f>
        <v>LEARNERS LICENCE</v>
      </c>
      <c r="AB261" s="9">
        <f t="shared" si="30"/>
        <v>1</v>
      </c>
      <c r="AC261" s="1">
        <v>16</v>
      </c>
      <c r="AD261" s="1" t="str">
        <f>Raw!AA261</f>
        <v>MALE</v>
      </c>
      <c r="AE261" s="1" t="str">
        <f>Raw!AB261</f>
        <v>NO</v>
      </c>
      <c r="AF261" s="1">
        <f>IF(Raw!AE261="", 0, 1)</f>
        <v>0</v>
      </c>
      <c r="AG261" s="1" t="str">
        <f t="shared" si="31"/>
        <v>No</v>
      </c>
      <c r="AH261" s="1" t="str">
        <f t="shared" si="32"/>
        <v>No</v>
      </c>
      <c r="AI261" s="1" t="str">
        <f t="shared" si="33"/>
        <v>No</v>
      </c>
      <c r="AJ261" s="1" t="str">
        <f>IF(Raw!AE261="", "", Raw!AE261)</f>
        <v/>
      </c>
      <c r="AK261" s="2" t="str">
        <f t="shared" ca="1" si="34"/>
        <v/>
      </c>
      <c r="AL261" s="1" t="str">
        <f>IF(Raw!AF261="", "", Raw!AF261)</f>
        <v/>
      </c>
      <c r="AM261" s="1" t="s">
        <v>6350</v>
      </c>
      <c r="AN261" s="1" t="s">
        <v>6350</v>
      </c>
      <c r="AO261" s="1" t="s">
        <v>6349</v>
      </c>
      <c r="AP261" s="1">
        <f>Raw!AH261</f>
        <v>10000</v>
      </c>
      <c r="AQ261" s="1">
        <v>500</v>
      </c>
      <c r="AR261" s="1" t="s">
        <v>6350</v>
      </c>
      <c r="AS261" s="1" t="s">
        <v>6350</v>
      </c>
      <c r="AT261" s="1" t="s">
        <v>6350</v>
      </c>
    </row>
    <row r="262" spans="1:46" ht="12.75" x14ac:dyDescent="0.2">
      <c r="A262" s="1">
        <v>10261</v>
      </c>
      <c r="B262" s="1" t="s">
        <v>2</v>
      </c>
      <c r="C262" s="2">
        <f t="shared" ca="1" si="28"/>
        <v>45264</v>
      </c>
      <c r="D262" s="1" t="str">
        <f>IF(Raw!E262="", "", Raw!E262)</f>
        <v>crb641</v>
      </c>
      <c r="E262" s="1">
        <f>IF(Raw!F262="", "", Raw!F262)</f>
        <v>2005</v>
      </c>
      <c r="F262" s="1" t="str">
        <f>Raw!G262</f>
        <v>Toyota</v>
      </c>
      <c r="G262" s="1" t="str">
        <f>Raw!H262</f>
        <v>Hilux</v>
      </c>
      <c r="H262" s="1" t="str">
        <f>IF(Raw!I262="", "", Raw!I262)</f>
        <v>SR5</v>
      </c>
      <c r="I262" s="1" t="str">
        <f>Raw!K262</f>
        <v>Wellside</v>
      </c>
      <c r="J262" s="1" t="str">
        <f>Raw!N262</f>
        <v>Turbo Intercooled</v>
      </c>
      <c r="K262" s="1">
        <f>IF(Raw!O262="","", Raw!O262)</f>
        <v>2982</v>
      </c>
      <c r="L262" s="1" t="str">
        <f>Raw!L262</f>
        <v>5 Sp Manual</v>
      </c>
      <c r="M262" s="1" t="str">
        <f>Raw!M262</f>
        <v>Diesel</v>
      </c>
      <c r="N262" s="1" t="s">
        <v>6350</v>
      </c>
      <c r="O262" s="1" t="s">
        <v>6373</v>
      </c>
      <c r="P262" s="1" t="s">
        <v>6349</v>
      </c>
      <c r="Q262" s="1" t="s">
        <v>6350</v>
      </c>
      <c r="R262" s="8" t="str">
        <f>IF(Raw!Q262="", "", Raw!Q262)</f>
        <v/>
      </c>
      <c r="S262" s="8">
        <f>IF(Raw!R262="", "", Raw!R262)</f>
        <v>4</v>
      </c>
      <c r="T262" s="1" t="str">
        <f>Raw!S262</f>
        <v>PULLUM</v>
      </c>
      <c r="U262" s="1" t="str">
        <f>IF(Raw!T262="", "", Raw!T262)</f>
        <v>STREET</v>
      </c>
      <c r="V262" s="1" t="str">
        <f>IF(Raw!U262="", "", Raw!U262)</f>
        <v xml:space="preserve">BIRKENHEAD </v>
      </c>
      <c r="W262" s="9" t="str">
        <f>IF(Raw!V262="", "", RIGHT("0"&amp;Raw!V262, 4))</f>
        <v>0626</v>
      </c>
      <c r="X262" s="1" t="str">
        <f>IF(Raw!W262="", "", Raw!W262)</f>
        <v xml:space="preserve"> AUCKLAND</v>
      </c>
      <c r="Y262" s="9">
        <f>Raw!Y262</f>
        <v>41</v>
      </c>
      <c r="Z262" s="2">
        <f t="shared" ca="1" si="29"/>
        <v>30289</v>
      </c>
      <c r="AA262" s="1" t="str">
        <f>Raw!Z262</f>
        <v>NEW ZEALAND FULL LICENCE</v>
      </c>
      <c r="AB262" s="9">
        <f t="shared" si="30"/>
        <v>4</v>
      </c>
      <c r="AC262" s="1">
        <v>16</v>
      </c>
      <c r="AD262" s="1" t="str">
        <f>Raw!AA262</f>
        <v>FEMALE</v>
      </c>
      <c r="AE262" s="1" t="str">
        <f>Raw!AB262</f>
        <v>NO</v>
      </c>
      <c r="AF262" s="1">
        <f>IF(Raw!AE262="", 0, 1)</f>
        <v>0</v>
      </c>
      <c r="AG262" s="1" t="str">
        <f t="shared" si="31"/>
        <v>No</v>
      </c>
      <c r="AH262" s="1" t="str">
        <f t="shared" si="32"/>
        <v>No</v>
      </c>
      <c r="AI262" s="1" t="str">
        <f t="shared" si="33"/>
        <v>No</v>
      </c>
      <c r="AJ262" s="1" t="str">
        <f>IF(Raw!AE262="", "", Raw!AE262)</f>
        <v/>
      </c>
      <c r="AK262" s="2" t="str">
        <f t="shared" ca="1" si="34"/>
        <v/>
      </c>
      <c r="AL262" s="1" t="str">
        <f>IF(Raw!AF262="", "", Raw!AF262)</f>
        <v/>
      </c>
      <c r="AM262" s="1" t="s">
        <v>6350</v>
      </c>
      <c r="AN262" s="1" t="s">
        <v>6350</v>
      </c>
      <c r="AO262" s="1" t="s">
        <v>6349</v>
      </c>
      <c r="AP262" s="1">
        <f>Raw!AH262</f>
        <v>20800</v>
      </c>
      <c r="AQ262" s="1">
        <v>500</v>
      </c>
      <c r="AR262" s="1" t="s">
        <v>6350</v>
      </c>
      <c r="AS262" s="1" t="s">
        <v>6350</v>
      </c>
      <c r="AT262" s="1" t="s">
        <v>6350</v>
      </c>
    </row>
    <row r="263" spans="1:46" ht="12.75" x14ac:dyDescent="0.2">
      <c r="A263" s="1">
        <v>10262</v>
      </c>
      <c r="B263" s="1" t="s">
        <v>2</v>
      </c>
      <c r="C263" s="2">
        <f t="shared" ca="1" si="28"/>
        <v>45264</v>
      </c>
      <c r="D263" s="1" t="str">
        <f>IF(Raw!E263="", "", Raw!E263)</f>
        <v/>
      </c>
      <c r="E263" s="1">
        <f>IF(Raw!F263="", "", Raw!F263)</f>
        <v>2016</v>
      </c>
      <c r="F263" s="1" t="str">
        <f>Raw!G263</f>
        <v>Audi</v>
      </c>
      <c r="G263" s="1" t="str">
        <f>Raw!H263</f>
        <v>A5</v>
      </c>
      <c r="H263" s="1" t="str">
        <f>IF(Raw!I263="", "", Raw!I263)</f>
        <v>TDI</v>
      </c>
      <c r="I263" s="1" t="str">
        <f>Raw!K263</f>
        <v>Hatchback</v>
      </c>
      <c r="J263" s="1" t="str">
        <f>Raw!N263</f>
        <v>Turbo Intercooled</v>
      </c>
      <c r="K263" s="1">
        <f>IF(Raw!O263="","", Raw!O263)</f>
        <v>2967</v>
      </c>
      <c r="L263" s="1" t="str">
        <f>Raw!L263</f>
        <v>7 Sp Seq. Manual Auto-Dual Clutch</v>
      </c>
      <c r="M263" s="1" t="str">
        <f>Raw!M263</f>
        <v>Diesel</v>
      </c>
      <c r="N263" s="1" t="s">
        <v>6350</v>
      </c>
      <c r="O263" s="1" t="s">
        <v>6373</v>
      </c>
      <c r="P263" s="1" t="s">
        <v>6349</v>
      </c>
      <c r="Q263" s="1" t="s">
        <v>6350</v>
      </c>
      <c r="R263" s="8" t="str">
        <f>IF(Raw!Q263="", "", Raw!Q263)</f>
        <v/>
      </c>
      <c r="S263" s="8" t="str">
        <f>IF(Raw!R263="", "", Raw!R263)</f>
        <v>26A</v>
      </c>
      <c r="T263" s="1" t="str">
        <f>Raw!S263</f>
        <v>HAYR</v>
      </c>
      <c r="U263" s="1" t="str">
        <f>IF(Raw!T263="", "", Raw!T263)</f>
        <v>ROAD</v>
      </c>
      <c r="V263" s="1" t="str">
        <f>IF(Raw!U263="", "", Raw!U263)</f>
        <v xml:space="preserve">THREE KINGS </v>
      </c>
      <c r="W263" s="9" t="str">
        <f>IF(Raw!V263="", "", RIGHT("0"&amp;Raw!V263, 4))</f>
        <v/>
      </c>
      <c r="X263" s="1" t="str">
        <f>IF(Raw!W263="", "", Raw!W263)</f>
        <v xml:space="preserve"> AUCKLAND</v>
      </c>
      <c r="Y263" s="9">
        <f>Raw!Y263</f>
        <v>19</v>
      </c>
      <c r="Z263" s="2">
        <f t="shared" ca="1" si="29"/>
        <v>38325</v>
      </c>
      <c r="AA263" s="1" t="str">
        <f>Raw!Z263</f>
        <v>RESTRICTED LICENCE</v>
      </c>
      <c r="AB263" s="9">
        <f t="shared" si="30"/>
        <v>3</v>
      </c>
      <c r="AC263" s="1">
        <v>16</v>
      </c>
      <c r="AD263" s="1" t="str">
        <f>Raw!AA263</f>
        <v>MALE</v>
      </c>
      <c r="AE263" s="1" t="str">
        <f>Raw!AB263</f>
        <v>NO</v>
      </c>
      <c r="AF263" s="1">
        <f>IF(Raw!AE263="", 0, 1)</f>
        <v>0</v>
      </c>
      <c r="AG263" s="1" t="str">
        <f t="shared" si="31"/>
        <v>No</v>
      </c>
      <c r="AH263" s="1" t="str">
        <f t="shared" si="32"/>
        <v>No</v>
      </c>
      <c r="AI263" s="1" t="str">
        <f t="shared" si="33"/>
        <v>No</v>
      </c>
      <c r="AJ263" s="1" t="str">
        <f>IF(Raw!AE263="", "", Raw!AE263)</f>
        <v/>
      </c>
      <c r="AK263" s="2" t="str">
        <f t="shared" ca="1" si="34"/>
        <v/>
      </c>
      <c r="AL263" s="1" t="str">
        <f>IF(Raw!AF263="", "", Raw!AF263)</f>
        <v/>
      </c>
      <c r="AM263" s="1" t="s">
        <v>6350</v>
      </c>
      <c r="AN263" s="1" t="s">
        <v>6350</v>
      </c>
      <c r="AO263" s="1" t="s">
        <v>6349</v>
      </c>
      <c r="AP263" s="1">
        <f>Raw!AH263</f>
        <v>80450</v>
      </c>
      <c r="AQ263" s="1">
        <v>500</v>
      </c>
      <c r="AR263" s="1" t="s">
        <v>6350</v>
      </c>
      <c r="AS263" s="1" t="s">
        <v>6350</v>
      </c>
      <c r="AT263" s="1" t="s">
        <v>6350</v>
      </c>
    </row>
    <row r="264" spans="1:46" ht="12.75" x14ac:dyDescent="0.2">
      <c r="A264" s="1">
        <v>10263</v>
      </c>
      <c r="B264" s="1" t="s">
        <v>2</v>
      </c>
      <c r="C264" s="2">
        <f t="shared" ca="1" si="28"/>
        <v>45264</v>
      </c>
      <c r="D264" s="1" t="str">
        <f>IF(Raw!E264="", "", Raw!E264)</f>
        <v/>
      </c>
      <c r="E264" s="1">
        <f>IF(Raw!F264="", "", Raw!F264)</f>
        <v>2017</v>
      </c>
      <c r="F264" s="1" t="str">
        <f>Raw!G264</f>
        <v>Suzuki</v>
      </c>
      <c r="G264" s="1" t="str">
        <f>Raw!H264</f>
        <v>Swift</v>
      </c>
      <c r="H264" s="1" t="str">
        <f>IF(Raw!I264="", "", Raw!I264)</f>
        <v>GL</v>
      </c>
      <c r="I264" s="1" t="str">
        <f>Raw!K264</f>
        <v>Hatchback</v>
      </c>
      <c r="J264" s="1" t="str">
        <f>Raw!N264</f>
        <v>Aspirated</v>
      </c>
      <c r="K264" s="1">
        <f>IF(Raw!O264="","", Raw!O264)</f>
        <v>1372</v>
      </c>
      <c r="L264" s="1" t="str">
        <f>Raw!L264</f>
        <v>4 Sp Automatic</v>
      </c>
      <c r="M264" s="1" t="str">
        <f>Raw!M264</f>
        <v>Petrol - Unleaded ULP</v>
      </c>
      <c r="N264" s="1" t="s">
        <v>6350</v>
      </c>
      <c r="O264" s="1" t="s">
        <v>6373</v>
      </c>
      <c r="P264" s="1" t="s">
        <v>6349</v>
      </c>
      <c r="Q264" s="1" t="s">
        <v>6350</v>
      </c>
      <c r="R264" s="8" t="str">
        <f>IF(Raw!Q264="", "", Raw!Q264)</f>
        <v/>
      </c>
      <c r="S264" s="8">
        <f>IF(Raw!R264="", "", Raw!R264)</f>
        <v>32</v>
      </c>
      <c r="T264" s="1" t="str">
        <f>Raw!S264</f>
        <v>RANUI</v>
      </c>
      <c r="U264" s="1" t="str">
        <f>IF(Raw!T264="", "", Raw!T264)</f>
        <v>AVENUE</v>
      </c>
      <c r="V264" s="1" t="str">
        <f>IF(Raw!U264="", "", Raw!U264)</f>
        <v xml:space="preserve">KERIKERI </v>
      </c>
      <c r="W264" s="9" t="str">
        <f>IF(Raw!V264="", "", RIGHT("0"&amp;Raw!V264, 4))</f>
        <v>0230</v>
      </c>
      <c r="X264" s="1" t="str">
        <f>IF(Raw!W264="", "", Raw!W264)</f>
        <v xml:space="preserve"> NORTHLAND</v>
      </c>
      <c r="Y264" s="9">
        <f>Raw!Y264</f>
        <v>84</v>
      </c>
      <c r="Z264" s="2">
        <f t="shared" ca="1" si="29"/>
        <v>14583</v>
      </c>
      <c r="AA264" s="1" t="str">
        <f>Raw!Z264</f>
        <v>NEW ZEALAND FULL LICENCE</v>
      </c>
      <c r="AB264" s="9">
        <f t="shared" si="30"/>
        <v>4</v>
      </c>
      <c r="AC264" s="1">
        <v>16</v>
      </c>
      <c r="AD264" s="1" t="str">
        <f>Raw!AA264</f>
        <v>FEMALE</v>
      </c>
      <c r="AE264" s="1" t="str">
        <f>Raw!AB264</f>
        <v>NO</v>
      </c>
      <c r="AF264" s="1">
        <f>IF(Raw!AE264="", 0, 1)</f>
        <v>0</v>
      </c>
      <c r="AG264" s="1" t="str">
        <f t="shared" si="31"/>
        <v>No</v>
      </c>
      <c r="AH264" s="1" t="str">
        <f t="shared" si="32"/>
        <v>No</v>
      </c>
      <c r="AI264" s="1" t="str">
        <f t="shared" si="33"/>
        <v>No</v>
      </c>
      <c r="AJ264" s="1" t="str">
        <f>IF(Raw!AE264="", "", Raw!AE264)</f>
        <v/>
      </c>
      <c r="AK264" s="2" t="str">
        <f t="shared" ca="1" si="34"/>
        <v/>
      </c>
      <c r="AL264" s="1" t="str">
        <f>IF(Raw!AF264="", "", Raw!AF264)</f>
        <v/>
      </c>
      <c r="AM264" s="1" t="s">
        <v>6350</v>
      </c>
      <c r="AN264" s="1" t="s">
        <v>6350</v>
      </c>
      <c r="AO264" s="1" t="s">
        <v>6349</v>
      </c>
      <c r="AP264" s="1">
        <f>Raw!AH264</f>
        <v>19990</v>
      </c>
      <c r="AQ264" s="1">
        <v>500</v>
      </c>
      <c r="AR264" s="1" t="s">
        <v>6350</v>
      </c>
      <c r="AS264" s="1" t="s">
        <v>6350</v>
      </c>
      <c r="AT264" s="1" t="s">
        <v>6350</v>
      </c>
    </row>
    <row r="265" spans="1:46" ht="12.75" x14ac:dyDescent="0.2">
      <c r="A265" s="1">
        <v>10264</v>
      </c>
      <c r="B265" s="1" t="s">
        <v>2</v>
      </c>
      <c r="C265" s="2">
        <f t="shared" ca="1" si="28"/>
        <v>45264</v>
      </c>
      <c r="D265" s="1" t="str">
        <f>IF(Raw!E265="", "", Raw!E265)</f>
        <v>jeq330</v>
      </c>
      <c r="E265" s="1">
        <f>IF(Raw!F265="", "", Raw!F265)</f>
        <v>2005</v>
      </c>
      <c r="F265" s="1" t="str">
        <f>Raw!G265</f>
        <v>Subaru</v>
      </c>
      <c r="G265" s="1" t="str">
        <f>Raw!H265</f>
        <v>Legacy</v>
      </c>
      <c r="H265" s="1" t="str">
        <f>IF(Raw!I265="", "", Raw!I265)</f>
        <v>3.0R</v>
      </c>
      <c r="I265" s="1" t="str">
        <f>Raw!K265</f>
        <v>Wagon</v>
      </c>
      <c r="J265" s="1" t="str">
        <f>Raw!N265</f>
        <v>Aspirated</v>
      </c>
      <c r="K265" s="1">
        <f>IF(Raw!O265="","", Raw!O265)</f>
        <v>3000</v>
      </c>
      <c r="L265" s="1" t="str">
        <f>Raw!L265</f>
        <v>5 Sp Sports Automatic</v>
      </c>
      <c r="M265" s="1" t="str">
        <f>Raw!M265</f>
        <v>Petrol - Premium ULP</v>
      </c>
      <c r="N265" s="1" t="s">
        <v>6350</v>
      </c>
      <c r="O265" s="1" t="s">
        <v>6373</v>
      </c>
      <c r="P265" s="1" t="s">
        <v>6349</v>
      </c>
      <c r="Q265" s="1" t="s">
        <v>6350</v>
      </c>
      <c r="R265" s="8" t="str">
        <f>IF(Raw!Q265="", "", Raw!Q265)</f>
        <v>A</v>
      </c>
      <c r="S265" s="8">
        <f>IF(Raw!R265="", "", Raw!R265)</f>
        <v>104</v>
      </c>
      <c r="T265" s="1" t="str">
        <f>Raw!S265</f>
        <v>BEACH</v>
      </c>
      <c r="U265" s="1" t="str">
        <f>IF(Raw!T265="", "", Raw!T265)</f>
        <v>ROAD</v>
      </c>
      <c r="V265" s="1" t="str">
        <f>IF(Raw!U265="", "", Raw!U265)</f>
        <v xml:space="preserve">CASTOR BAY </v>
      </c>
      <c r="W265" s="9" t="str">
        <f>IF(Raw!V265="", "", RIGHT("0"&amp;Raw!V265, 4))</f>
        <v/>
      </c>
      <c r="X265" s="1" t="str">
        <f>IF(Raw!W265="", "", Raw!W265)</f>
        <v xml:space="preserve"> AUCKLAND</v>
      </c>
      <c r="Y265" s="9">
        <f>Raw!Y265</f>
        <v>33</v>
      </c>
      <c r="Z265" s="2">
        <f t="shared" ca="1" si="29"/>
        <v>33211</v>
      </c>
      <c r="AA265" s="1" t="str">
        <f>Raw!Z265</f>
        <v>NEW ZEALAND FULL LICENCE</v>
      </c>
      <c r="AB265" s="9">
        <f t="shared" si="30"/>
        <v>4</v>
      </c>
      <c r="AC265" s="1">
        <v>16</v>
      </c>
      <c r="AD265" s="1" t="str">
        <f>Raw!AA265</f>
        <v>MALE</v>
      </c>
      <c r="AE265" s="1" t="str">
        <f>Raw!AB265</f>
        <v>NO</v>
      </c>
      <c r="AF265" s="1">
        <f>IF(Raw!AE265="", 0, 1)</f>
        <v>0</v>
      </c>
      <c r="AG265" s="1" t="str">
        <f t="shared" si="31"/>
        <v>No</v>
      </c>
      <c r="AH265" s="1" t="str">
        <f t="shared" si="32"/>
        <v>No</v>
      </c>
      <c r="AI265" s="1" t="str">
        <f t="shared" si="33"/>
        <v>No</v>
      </c>
      <c r="AJ265" s="1" t="str">
        <f>IF(Raw!AE265="", "", Raw!AE265)</f>
        <v/>
      </c>
      <c r="AK265" s="2" t="str">
        <f t="shared" ca="1" si="34"/>
        <v/>
      </c>
      <c r="AL265" s="1" t="str">
        <f>IF(Raw!AF265="", "", Raw!AF265)</f>
        <v/>
      </c>
      <c r="AM265" s="1" t="s">
        <v>6350</v>
      </c>
      <c r="AN265" s="1" t="s">
        <v>6350</v>
      </c>
      <c r="AO265" s="1" t="s">
        <v>6349</v>
      </c>
      <c r="AP265" s="1">
        <f>Raw!AH265</f>
        <v>9300</v>
      </c>
      <c r="AQ265" s="1">
        <v>500</v>
      </c>
      <c r="AR265" s="1" t="s">
        <v>6350</v>
      </c>
      <c r="AS265" s="1" t="s">
        <v>6350</v>
      </c>
      <c r="AT265" s="1" t="s">
        <v>6350</v>
      </c>
    </row>
    <row r="266" spans="1:46" ht="12.75" x14ac:dyDescent="0.2">
      <c r="A266" s="1">
        <v>10265</v>
      </c>
      <c r="B266" s="1" t="s">
        <v>2</v>
      </c>
      <c r="C266" s="2">
        <f t="shared" ca="1" si="28"/>
        <v>45264</v>
      </c>
      <c r="D266" s="1" t="str">
        <f>IF(Raw!E266="", "", Raw!E266)</f>
        <v/>
      </c>
      <c r="E266" s="1">
        <f>IF(Raw!F266="", "", Raw!F266)</f>
        <v>2015</v>
      </c>
      <c r="F266" s="1" t="str">
        <f>Raw!G266</f>
        <v>Honda</v>
      </c>
      <c r="G266" s="1" t="str">
        <f>Raw!H266</f>
        <v>CRV</v>
      </c>
      <c r="H266" s="1" t="str">
        <f>IF(Raw!I266="", "", Raw!I266)</f>
        <v>4WD Sport NT</v>
      </c>
      <c r="I266" s="1" t="str">
        <f>Raw!K266</f>
        <v>Wagon</v>
      </c>
      <c r="J266" s="1" t="str">
        <f>Raw!N266</f>
        <v>Aspirated</v>
      </c>
      <c r="K266" s="1">
        <f>IF(Raw!O266="","", Raw!O266)</f>
        <v>2354</v>
      </c>
      <c r="L266" s="1" t="str">
        <f>Raw!L266</f>
        <v>5 Sp Automatic</v>
      </c>
      <c r="M266" s="1" t="str">
        <f>Raw!M266</f>
        <v>Petrol - Unleaded ULP</v>
      </c>
      <c r="N266" s="1" t="s">
        <v>6350</v>
      </c>
      <c r="O266" s="1" t="s">
        <v>6373</v>
      </c>
      <c r="P266" s="1" t="s">
        <v>6349</v>
      </c>
      <c r="Q266" s="1" t="s">
        <v>6350</v>
      </c>
      <c r="R266" s="8" t="str">
        <f>IF(Raw!Q266="", "", Raw!Q266)</f>
        <v/>
      </c>
      <c r="S266" s="8">
        <f>IF(Raw!R266="", "", Raw!R266)</f>
        <v>19</v>
      </c>
      <c r="T266" s="1" t="str">
        <f>Raw!S266</f>
        <v>CHELTENHAM</v>
      </c>
      <c r="U266" s="1" t="str">
        <f>IF(Raw!T266="", "", Raw!T266)</f>
        <v>ROAD</v>
      </c>
      <c r="V266" s="1" t="str">
        <f>IF(Raw!U266="", "", Raw!U266)</f>
        <v xml:space="preserve">DEVONPORT </v>
      </c>
      <c r="W266" s="9" t="str">
        <f>IF(Raw!V266="", "", RIGHT("0"&amp;Raw!V266, 4))</f>
        <v>0624</v>
      </c>
      <c r="X266" s="1" t="str">
        <f>IF(Raw!W266="", "", Raw!W266)</f>
        <v xml:space="preserve"> AUCKLAND</v>
      </c>
      <c r="Y266" s="9">
        <f>Raw!Y266</f>
        <v>79</v>
      </c>
      <c r="Z266" s="2">
        <f t="shared" ca="1" si="29"/>
        <v>16410</v>
      </c>
      <c r="AA266" s="1" t="str">
        <f>Raw!Z266</f>
        <v>NEW ZEALAND FULL LICENCE</v>
      </c>
      <c r="AB266" s="9">
        <f t="shared" si="30"/>
        <v>4</v>
      </c>
      <c r="AC266" s="1">
        <v>16</v>
      </c>
      <c r="AD266" s="1" t="str">
        <f>Raw!AA266</f>
        <v>MALE</v>
      </c>
      <c r="AE266" s="1" t="str">
        <f>Raw!AB266</f>
        <v>NO</v>
      </c>
      <c r="AF266" s="1">
        <f>IF(Raw!AE266="", 0, 1)</f>
        <v>1</v>
      </c>
      <c r="AG266" s="1" t="str">
        <f t="shared" si="31"/>
        <v>Yes</v>
      </c>
      <c r="AH266" s="1" t="str">
        <f t="shared" si="32"/>
        <v>Yes</v>
      </c>
      <c r="AI266" s="1" t="str">
        <f t="shared" si="33"/>
        <v>Yes</v>
      </c>
      <c r="AJ266" s="1">
        <f>IF(Raw!AE266="", "", Raw!AE266)</f>
        <v>11</v>
      </c>
      <c r="AK266" s="2">
        <f t="shared" ca="1" si="34"/>
        <v>44957</v>
      </c>
      <c r="AL266" s="1" t="str">
        <f>IF(Raw!AF266="", "", Raw!AF266)</f>
        <v>Not at fault - other vehicle involved</v>
      </c>
      <c r="AM266" s="1" t="s">
        <v>6350</v>
      </c>
      <c r="AN266" s="1" t="s">
        <v>6350</v>
      </c>
      <c r="AO266" s="1" t="s">
        <v>6349</v>
      </c>
      <c r="AP266" s="1">
        <f>Raw!AH266</f>
        <v>54900</v>
      </c>
      <c r="AQ266" s="1">
        <v>500</v>
      </c>
      <c r="AR266" s="1" t="s">
        <v>6350</v>
      </c>
      <c r="AS266" s="1" t="s">
        <v>6350</v>
      </c>
      <c r="AT266" s="1" t="s">
        <v>6350</v>
      </c>
    </row>
    <row r="267" spans="1:46" ht="12.75" x14ac:dyDescent="0.2">
      <c r="A267" s="1">
        <v>10266</v>
      </c>
      <c r="B267" s="1" t="s">
        <v>2</v>
      </c>
      <c r="C267" s="2">
        <f t="shared" ca="1" si="28"/>
        <v>45264</v>
      </c>
      <c r="D267" s="1" t="str">
        <f>IF(Raw!E267="", "", Raw!E267)</f>
        <v/>
      </c>
      <c r="E267" s="1">
        <f>IF(Raw!F267="", "", Raw!F267)</f>
        <v>2005</v>
      </c>
      <c r="F267" s="1" t="str">
        <f>Raw!G267</f>
        <v>Suzuki</v>
      </c>
      <c r="G267" s="1" t="str">
        <f>Raw!H267</f>
        <v>Swift</v>
      </c>
      <c r="H267" s="1" t="str">
        <f>IF(Raw!I267="", "", Raw!I267)</f>
        <v>XG</v>
      </c>
      <c r="I267" s="1" t="str">
        <f>Raw!K267</f>
        <v>Hatchback</v>
      </c>
      <c r="J267" s="1" t="str">
        <f>Raw!N267</f>
        <v>Aspirated</v>
      </c>
      <c r="K267" s="1">
        <f>IF(Raw!O267="","", Raw!O267)</f>
        <v>1298</v>
      </c>
      <c r="L267" s="1" t="str">
        <f>Raw!L267</f>
        <v>4 Sp Automatic</v>
      </c>
      <c r="M267" s="1" t="str">
        <f>Raw!M267</f>
        <v>Petrol</v>
      </c>
      <c r="N267" s="1" t="s">
        <v>6350</v>
      </c>
      <c r="O267" s="1" t="s">
        <v>6373</v>
      </c>
      <c r="P267" s="1" t="s">
        <v>6349</v>
      </c>
      <c r="Q267" s="1" t="s">
        <v>6350</v>
      </c>
      <c r="R267" s="8" t="str">
        <f>IF(Raw!Q267="", "", Raw!Q267)</f>
        <v/>
      </c>
      <c r="S267" s="8">
        <f>IF(Raw!R267="", "", Raw!R267)</f>
        <v>79</v>
      </c>
      <c r="T267" s="1" t="str">
        <f>Raw!S267</f>
        <v>WATERLOO</v>
      </c>
      <c r="U267" s="1" t="str">
        <f>IF(Raw!T267="", "", Raw!T267)</f>
        <v>ROAD</v>
      </c>
      <c r="V267" s="1" t="str">
        <f>IF(Raw!U267="", "", Raw!U267)</f>
        <v xml:space="preserve">LOWER HUTT </v>
      </c>
      <c r="W267" s="9" t="str">
        <f>IF(Raw!V267="", "", RIGHT("0"&amp;Raw!V267, 4))</f>
        <v/>
      </c>
      <c r="X267" s="1" t="str">
        <f>IF(Raw!W267="", "", Raw!W267)</f>
        <v xml:space="preserve"> WELLINGTON</v>
      </c>
      <c r="Y267" s="9">
        <f>Raw!Y267</f>
        <v>62</v>
      </c>
      <c r="Z267" s="2">
        <f t="shared" ca="1" si="29"/>
        <v>22619</v>
      </c>
      <c r="AA267" s="1" t="str">
        <f>Raw!Z267</f>
        <v>NEW ZEALAND FULL LICENCE</v>
      </c>
      <c r="AB267" s="9">
        <f t="shared" si="30"/>
        <v>4</v>
      </c>
      <c r="AC267" s="1">
        <v>16</v>
      </c>
      <c r="AD267" s="1" t="str">
        <f>Raw!AA267</f>
        <v>FEMALE</v>
      </c>
      <c r="AE267" s="1" t="str">
        <f>Raw!AB267</f>
        <v>NO</v>
      </c>
      <c r="AF267" s="1">
        <f>IF(Raw!AE267="", 0, 1)</f>
        <v>0</v>
      </c>
      <c r="AG267" s="1" t="str">
        <f t="shared" si="31"/>
        <v>No</v>
      </c>
      <c r="AH267" s="1" t="str">
        <f t="shared" si="32"/>
        <v>No</v>
      </c>
      <c r="AI267" s="1" t="str">
        <f t="shared" si="33"/>
        <v>No</v>
      </c>
      <c r="AJ267" s="1" t="str">
        <f>IF(Raw!AE267="", "", Raw!AE267)</f>
        <v/>
      </c>
      <c r="AK267" s="2" t="str">
        <f t="shared" ca="1" si="34"/>
        <v/>
      </c>
      <c r="AL267" s="1" t="str">
        <f>IF(Raw!AF267="", "", Raw!AF267)</f>
        <v/>
      </c>
      <c r="AM267" s="1" t="s">
        <v>6350</v>
      </c>
      <c r="AN267" s="1" t="s">
        <v>6350</v>
      </c>
      <c r="AO267" s="1" t="s">
        <v>6349</v>
      </c>
      <c r="AP267" s="1">
        <f>Raw!AH267</f>
        <v>5600</v>
      </c>
      <c r="AQ267" s="1">
        <v>500</v>
      </c>
      <c r="AR267" s="1" t="s">
        <v>6350</v>
      </c>
      <c r="AS267" s="1" t="s">
        <v>6350</v>
      </c>
      <c r="AT267" s="1" t="s">
        <v>6350</v>
      </c>
    </row>
    <row r="268" spans="1:46" ht="12.75" x14ac:dyDescent="0.2">
      <c r="A268" s="1">
        <v>10267</v>
      </c>
      <c r="B268" s="1" t="s">
        <v>2</v>
      </c>
      <c r="C268" s="2">
        <f t="shared" ca="1" si="28"/>
        <v>45264</v>
      </c>
      <c r="D268" s="1" t="str">
        <f>IF(Raw!E268="", "", Raw!E268)</f>
        <v/>
      </c>
      <c r="E268" s="1">
        <f>IF(Raw!F268="", "", Raw!F268)</f>
        <v>1999</v>
      </c>
      <c r="F268" s="1" t="str">
        <f>Raw!G268</f>
        <v>BMW</v>
      </c>
      <c r="G268" s="1" t="str">
        <f>Raw!H268</f>
        <v>318i</v>
      </c>
      <c r="H268" s="1" t="str">
        <f>IF(Raw!I268="", "", Raw!I268)</f>
        <v/>
      </c>
      <c r="I268" s="1" t="str">
        <f>Raw!K268</f>
        <v>Sedan</v>
      </c>
      <c r="J268" s="1" t="str">
        <f>Raw!N268</f>
        <v>Aspirated</v>
      </c>
      <c r="K268" s="1">
        <f>IF(Raw!O268="","", Raw!O268)</f>
        <v>1895</v>
      </c>
      <c r="L268" s="1" t="str">
        <f>Raw!L268</f>
        <v>4 Sp Automatic</v>
      </c>
      <c r="M268" s="1" t="str">
        <f>Raw!M268</f>
        <v>Petrol - Unleaded ULP</v>
      </c>
      <c r="N268" s="1" t="s">
        <v>6350</v>
      </c>
      <c r="O268" s="1" t="s">
        <v>6373</v>
      </c>
      <c r="P268" s="1" t="s">
        <v>6349</v>
      </c>
      <c r="Q268" s="1" t="s">
        <v>6350</v>
      </c>
      <c r="R268" s="8" t="str">
        <f>IF(Raw!Q268="", "", Raw!Q268)</f>
        <v>B</v>
      </c>
      <c r="S268" s="8">
        <f>IF(Raw!R268="", "", Raw!R268)</f>
        <v>2</v>
      </c>
      <c r="T268" s="1" t="str">
        <f>Raw!S268</f>
        <v>GOLF</v>
      </c>
      <c r="U268" s="1" t="str">
        <f>IF(Raw!T268="", "", Raw!T268)</f>
        <v>ROAD</v>
      </c>
      <c r="V268" s="1" t="str">
        <f>IF(Raw!U268="", "", Raw!U268)</f>
        <v xml:space="preserve">MT MAUNGANUI </v>
      </c>
      <c r="W268" s="9" t="str">
        <f>IF(Raw!V268="", "", RIGHT("0"&amp;Raw!V268, 4))</f>
        <v/>
      </c>
      <c r="X268" s="1" t="str">
        <f>IF(Raw!W268="", "", Raw!W268)</f>
        <v xml:space="preserve"> BAY OF PLENTY</v>
      </c>
      <c r="Y268" s="9">
        <f>Raw!Y268</f>
        <v>23</v>
      </c>
      <c r="Z268" s="2">
        <f t="shared" ca="1" si="29"/>
        <v>36864</v>
      </c>
      <c r="AA268" s="1" t="str">
        <f>Raw!Z268</f>
        <v>NEW ZEALAND FULL LICENCE</v>
      </c>
      <c r="AB268" s="9">
        <f t="shared" si="30"/>
        <v>4</v>
      </c>
      <c r="AC268" s="1">
        <v>16</v>
      </c>
      <c r="AD268" s="1" t="str">
        <f>Raw!AA268</f>
        <v>MALE</v>
      </c>
      <c r="AE268" s="1" t="str">
        <f>Raw!AB268</f>
        <v>NO</v>
      </c>
      <c r="AF268" s="1">
        <f>IF(Raw!AE268="", 0, 1)</f>
        <v>1</v>
      </c>
      <c r="AG268" s="1" t="str">
        <f t="shared" si="31"/>
        <v>Yes</v>
      </c>
      <c r="AH268" s="1" t="str">
        <f t="shared" si="32"/>
        <v>Yes</v>
      </c>
      <c r="AI268" s="1" t="str">
        <f t="shared" si="33"/>
        <v>Yes</v>
      </c>
      <c r="AJ268" s="1">
        <f>IF(Raw!AE268="", "", Raw!AE268)</f>
        <v>13</v>
      </c>
      <c r="AK268" s="2">
        <f t="shared" ca="1" si="34"/>
        <v>44895</v>
      </c>
      <c r="AL268" s="1" t="str">
        <f>IF(Raw!AF268="", "", Raw!AF268)</f>
        <v>At fault - other vehicle involved</v>
      </c>
      <c r="AM268" s="1" t="s">
        <v>6350</v>
      </c>
      <c r="AN268" s="1" t="s">
        <v>6350</v>
      </c>
      <c r="AO268" s="1" t="s">
        <v>6349</v>
      </c>
      <c r="AP268" s="1">
        <f>Raw!AH268</f>
        <v>4210</v>
      </c>
      <c r="AQ268" s="1">
        <v>500</v>
      </c>
      <c r="AR268" s="1" t="s">
        <v>6350</v>
      </c>
      <c r="AS268" s="1" t="s">
        <v>6350</v>
      </c>
      <c r="AT268" s="1" t="s">
        <v>6350</v>
      </c>
    </row>
    <row r="269" spans="1:46" ht="12.75" x14ac:dyDescent="0.2">
      <c r="A269" s="1">
        <v>10268</v>
      </c>
      <c r="B269" s="1" t="s">
        <v>2</v>
      </c>
      <c r="C269" s="2">
        <f t="shared" ca="1" si="28"/>
        <v>45264</v>
      </c>
      <c r="D269" s="1" t="str">
        <f>IF(Raw!E269="", "", Raw!E269)</f>
        <v/>
      </c>
      <c r="E269" s="1">
        <f>IF(Raw!F269="", "", Raw!F269)</f>
        <v>2009</v>
      </c>
      <c r="F269" s="1" t="str">
        <f>Raw!G269</f>
        <v>Mercedes-Benz</v>
      </c>
      <c r="G269" s="1" t="str">
        <f>Raw!H269</f>
        <v>C</v>
      </c>
      <c r="H269" s="1" t="str">
        <f>IF(Raw!I269="", "", Raw!I269)</f>
        <v>Avant</v>
      </c>
      <c r="I269" s="1" t="str">
        <f>Raw!K269</f>
        <v>Sedan</v>
      </c>
      <c r="J269" s="1" t="str">
        <f>Raw!N269</f>
        <v>Supercharged</v>
      </c>
      <c r="K269" s="1">
        <f>IF(Raw!O269="","", Raw!O269)</f>
        <v>1796</v>
      </c>
      <c r="L269" s="1" t="str">
        <f>Raw!L269</f>
        <v>5 Sp Sports Automatic</v>
      </c>
      <c r="M269" s="1" t="str">
        <f>Raw!M269</f>
        <v>Petrol - Unleaded ULP</v>
      </c>
      <c r="N269" s="1" t="s">
        <v>6350</v>
      </c>
      <c r="O269" s="1" t="s">
        <v>6373</v>
      </c>
      <c r="P269" s="1" t="s">
        <v>6349</v>
      </c>
      <c r="Q269" s="1" t="s">
        <v>6350</v>
      </c>
      <c r="R269" s="8" t="str">
        <f>IF(Raw!Q269="", "", Raw!Q269)</f>
        <v/>
      </c>
      <c r="S269" s="8" t="str">
        <f>IF(Raw!R269="", "", Raw!R269)</f>
        <v>82E</v>
      </c>
      <c r="T269" s="1" t="str">
        <f>Raw!S269</f>
        <v>CHERRY</v>
      </c>
      <c r="U269" s="1" t="str">
        <f>IF(Raw!T269="", "", Raw!T269)</f>
        <v>LANE</v>
      </c>
      <c r="V269" s="1" t="str">
        <f>IF(Raw!U269="", "", Raw!U269)</f>
        <v xml:space="preserve">TAMAHERE </v>
      </c>
      <c r="W269" s="9" t="str">
        <f>IF(Raw!V269="", "", RIGHT("0"&amp;Raw!V269, 4))</f>
        <v>3283</v>
      </c>
      <c r="X269" s="1" t="str">
        <f>IF(Raw!W269="", "", Raw!W269)</f>
        <v xml:space="preserve"> WAIKATO</v>
      </c>
      <c r="Y269" s="9">
        <f>Raw!Y269</f>
        <v>75</v>
      </c>
      <c r="Z269" s="2">
        <f t="shared" ca="1" si="29"/>
        <v>17871</v>
      </c>
      <c r="AA269" s="1" t="str">
        <f>Raw!Z269</f>
        <v>NEW ZEALAND FULL LICENCE</v>
      </c>
      <c r="AB269" s="9">
        <f t="shared" si="30"/>
        <v>4</v>
      </c>
      <c r="AC269" s="1">
        <v>16</v>
      </c>
      <c r="AD269" s="1" t="str">
        <f>Raw!AA269</f>
        <v>MALE</v>
      </c>
      <c r="AE269" s="1" t="str">
        <f>Raw!AB269</f>
        <v>NO</v>
      </c>
      <c r="AF269" s="1">
        <f>IF(Raw!AE269="", 0, 1)</f>
        <v>0</v>
      </c>
      <c r="AG269" s="1" t="str">
        <f t="shared" si="31"/>
        <v>No</v>
      </c>
      <c r="AH269" s="1" t="str">
        <f t="shared" si="32"/>
        <v>No</v>
      </c>
      <c r="AI269" s="1" t="str">
        <f t="shared" si="33"/>
        <v>No</v>
      </c>
      <c r="AJ269" s="1" t="str">
        <f>IF(Raw!AE269="", "", Raw!AE269)</f>
        <v/>
      </c>
      <c r="AK269" s="2" t="str">
        <f t="shared" ca="1" si="34"/>
        <v/>
      </c>
      <c r="AL269" s="1" t="str">
        <f>IF(Raw!AF269="", "", Raw!AF269)</f>
        <v/>
      </c>
      <c r="AM269" s="1" t="s">
        <v>6350</v>
      </c>
      <c r="AN269" s="1" t="s">
        <v>6350</v>
      </c>
      <c r="AO269" s="1" t="s">
        <v>6349</v>
      </c>
      <c r="AP269" s="1">
        <f>Raw!AH269</f>
        <v>35625</v>
      </c>
      <c r="AQ269" s="1">
        <v>500</v>
      </c>
      <c r="AR269" s="1" t="s">
        <v>6350</v>
      </c>
      <c r="AS269" s="1" t="s">
        <v>6350</v>
      </c>
      <c r="AT269" s="1" t="s">
        <v>6350</v>
      </c>
    </row>
    <row r="270" spans="1:46" ht="12.75" x14ac:dyDescent="0.2">
      <c r="A270" s="1">
        <v>10269</v>
      </c>
      <c r="B270" s="1" t="s">
        <v>2</v>
      </c>
      <c r="C270" s="2">
        <f t="shared" ca="1" si="28"/>
        <v>45264</v>
      </c>
      <c r="D270" s="1" t="str">
        <f>IF(Raw!E270="", "", Raw!E270)</f>
        <v/>
      </c>
      <c r="E270" s="1">
        <f>IF(Raw!F270="", "", Raw!F270)</f>
        <v>1998</v>
      </c>
      <c r="F270" s="1" t="str">
        <f>Raw!G270</f>
        <v>Toyota</v>
      </c>
      <c r="G270" s="1" t="str">
        <f>Raw!H270</f>
        <v>Starlet</v>
      </c>
      <c r="H270" s="1" t="str">
        <f>IF(Raw!I270="", "", Raw!I270)</f>
        <v>GL</v>
      </c>
      <c r="I270" s="1" t="str">
        <f>Raw!K270</f>
        <v>Hatchback</v>
      </c>
      <c r="J270" s="1" t="str">
        <f>Raw!N270</f>
        <v>Aspirated</v>
      </c>
      <c r="K270" s="1">
        <f>IF(Raw!O270="","", Raw!O270)</f>
        <v>1332</v>
      </c>
      <c r="L270" s="1" t="str">
        <f>Raw!L270</f>
        <v>5 Sp Manual</v>
      </c>
      <c r="M270" s="1" t="str">
        <f>Raw!M270</f>
        <v>Petrol - Unleaded ULP</v>
      </c>
      <c r="N270" s="1" t="s">
        <v>6350</v>
      </c>
      <c r="O270" s="1" t="s">
        <v>6373</v>
      </c>
      <c r="P270" s="1" t="s">
        <v>6349</v>
      </c>
      <c r="Q270" s="1" t="s">
        <v>6350</v>
      </c>
      <c r="R270" s="8">
        <f>IF(Raw!Q270="", "", Raw!Q270)</f>
        <v>2</v>
      </c>
      <c r="S270" s="8">
        <f>IF(Raw!R270="", "", Raw!R270)</f>
        <v>27</v>
      </c>
      <c r="T270" s="1" t="str">
        <f>Raw!S270</f>
        <v>ALBERT</v>
      </c>
      <c r="U270" s="1" t="str">
        <f>IF(Raw!T270="", "", Raw!T270)</f>
        <v>STREET</v>
      </c>
      <c r="V270" s="1" t="str">
        <f>IF(Raw!U270="", "", Raw!U270)</f>
        <v xml:space="preserve">TERRACE END </v>
      </c>
      <c r="W270" s="9" t="str">
        <f>IF(Raw!V270="", "", RIGHT("0"&amp;Raw!V270, 4))</f>
        <v>4414</v>
      </c>
      <c r="X270" s="1" t="str">
        <f>IF(Raw!W270="", "", Raw!W270)</f>
        <v>MANAWATU-WANGANUi</v>
      </c>
      <c r="Y270" s="9">
        <f>Raw!Y270</f>
        <v>23</v>
      </c>
      <c r="Z270" s="2">
        <f t="shared" ca="1" si="29"/>
        <v>36864</v>
      </c>
      <c r="AA270" s="1" t="str">
        <f>Raw!Z270</f>
        <v>RESTRICTED LICENCE</v>
      </c>
      <c r="AB270" s="9">
        <f t="shared" si="30"/>
        <v>4</v>
      </c>
      <c r="AC270" s="1">
        <v>16</v>
      </c>
      <c r="AD270" s="1" t="str">
        <f>Raw!AA270</f>
        <v>FEMALE</v>
      </c>
      <c r="AE270" s="1" t="str">
        <f>Raw!AB270</f>
        <v>NO</v>
      </c>
      <c r="AF270" s="1">
        <f>IF(Raw!AE270="", 0, 1)</f>
        <v>0</v>
      </c>
      <c r="AG270" s="1" t="str">
        <f t="shared" si="31"/>
        <v>No</v>
      </c>
      <c r="AH270" s="1" t="str">
        <f t="shared" si="32"/>
        <v>No</v>
      </c>
      <c r="AI270" s="1" t="str">
        <f t="shared" si="33"/>
        <v>No</v>
      </c>
      <c r="AJ270" s="1" t="str">
        <f>IF(Raw!AE270="", "", Raw!AE270)</f>
        <v/>
      </c>
      <c r="AK270" s="2" t="str">
        <f t="shared" ca="1" si="34"/>
        <v/>
      </c>
      <c r="AL270" s="1" t="str">
        <f>IF(Raw!AF270="", "", Raw!AF270)</f>
        <v/>
      </c>
      <c r="AM270" s="1" t="s">
        <v>6350</v>
      </c>
      <c r="AN270" s="1" t="s">
        <v>6350</v>
      </c>
      <c r="AO270" s="1" t="s">
        <v>6349</v>
      </c>
      <c r="AP270" s="1">
        <f>Raw!AH270</f>
        <v>4487</v>
      </c>
      <c r="AQ270" s="1">
        <v>500</v>
      </c>
      <c r="AR270" s="1" t="s">
        <v>6350</v>
      </c>
      <c r="AS270" s="1" t="s">
        <v>6350</v>
      </c>
      <c r="AT270" s="1" t="s">
        <v>6350</v>
      </c>
    </row>
    <row r="271" spans="1:46" ht="12.75" x14ac:dyDescent="0.2">
      <c r="A271" s="1">
        <v>10270</v>
      </c>
      <c r="B271" s="1" t="s">
        <v>2</v>
      </c>
      <c r="C271" s="2">
        <f t="shared" ca="1" si="28"/>
        <v>45264</v>
      </c>
      <c r="D271" s="1" t="str">
        <f>IF(Raw!E271="", "", Raw!E271)</f>
        <v/>
      </c>
      <c r="E271" s="1">
        <f>IF(Raw!F271="", "", Raw!F271)</f>
        <v>2004</v>
      </c>
      <c r="F271" s="1" t="str">
        <f>Raw!G271</f>
        <v>Nissan</v>
      </c>
      <c r="G271" s="1" t="str">
        <f>Raw!H271</f>
        <v>Tiida</v>
      </c>
      <c r="H271" s="1" t="str">
        <f>IF(Raw!I271="", "", Raw!I271)</f>
        <v/>
      </c>
      <c r="I271" s="1" t="str">
        <f>Raw!K271</f>
        <v>Hatchback</v>
      </c>
      <c r="J271" s="1" t="str">
        <f>Raw!N271</f>
        <v>Aspirated</v>
      </c>
      <c r="K271" s="1">
        <f>IF(Raw!O271="","", Raw!O271)</f>
        <v>1498</v>
      </c>
      <c r="L271" s="1" t="str">
        <f>Raw!L271</f>
        <v>4 Sp Automatic</v>
      </c>
      <c r="M271" s="1" t="str">
        <f>Raw!M271</f>
        <v>Petrol - Unleaded ULP</v>
      </c>
      <c r="N271" s="1" t="s">
        <v>6350</v>
      </c>
      <c r="O271" s="1" t="s">
        <v>6373</v>
      </c>
      <c r="P271" s="1" t="s">
        <v>6349</v>
      </c>
      <c r="Q271" s="1" t="s">
        <v>6350</v>
      </c>
      <c r="R271" s="8">
        <f>IF(Raw!Q271="", "", Raw!Q271)</f>
        <v>88</v>
      </c>
      <c r="S271" s="8">
        <f>IF(Raw!R271="", "", Raw!R271)</f>
        <v>20</v>
      </c>
      <c r="T271" s="1" t="str">
        <f>Raw!S271</f>
        <v>SANDES</v>
      </c>
      <c r="U271" s="1" t="str">
        <f>IF(Raw!T271="", "", Raw!T271)</f>
        <v>STREET</v>
      </c>
      <c r="V271" s="1" t="str">
        <f>IF(Raw!U271="", "", Raw!U271)</f>
        <v xml:space="preserve">OHAUPO </v>
      </c>
      <c r="W271" s="9" t="str">
        <f>IF(Raw!V271="", "", RIGHT("0"&amp;Raw!V271, 4))</f>
        <v>3803</v>
      </c>
      <c r="X271" s="1" t="str">
        <f>IF(Raw!W271="", "", Raw!W271)</f>
        <v xml:space="preserve"> WAIKATO</v>
      </c>
      <c r="Y271" s="9">
        <f>Raw!Y271</f>
        <v>63</v>
      </c>
      <c r="Z271" s="2">
        <f t="shared" ca="1" si="29"/>
        <v>22254</v>
      </c>
      <c r="AA271" s="1" t="str">
        <f>Raw!Z271</f>
        <v>NEW ZEALAND FULL LICENCE</v>
      </c>
      <c r="AB271" s="9">
        <f t="shared" si="30"/>
        <v>4</v>
      </c>
      <c r="AC271" s="1">
        <v>16</v>
      </c>
      <c r="AD271" s="1" t="str">
        <f>Raw!AA271</f>
        <v>FEMALE</v>
      </c>
      <c r="AE271" s="1" t="str">
        <f>Raw!AB271</f>
        <v>YES</v>
      </c>
      <c r="AF271" s="1">
        <f>IF(Raw!AE271="", 0, 1)</f>
        <v>0</v>
      </c>
      <c r="AG271" s="1" t="str">
        <f t="shared" si="31"/>
        <v>No</v>
      </c>
      <c r="AH271" s="1" t="str">
        <f t="shared" si="32"/>
        <v>No</v>
      </c>
      <c r="AI271" s="1" t="str">
        <f t="shared" si="33"/>
        <v>No</v>
      </c>
      <c r="AJ271" s="1" t="str">
        <f>IF(Raw!AE271="", "", Raw!AE271)</f>
        <v/>
      </c>
      <c r="AK271" s="2" t="str">
        <f t="shared" ca="1" si="34"/>
        <v/>
      </c>
      <c r="AL271" s="1" t="str">
        <f>IF(Raw!AF271="", "", Raw!AF271)</f>
        <v/>
      </c>
      <c r="AM271" s="1" t="s">
        <v>6350</v>
      </c>
      <c r="AN271" s="1" t="s">
        <v>6350</v>
      </c>
      <c r="AO271" s="1" t="s">
        <v>6349</v>
      </c>
      <c r="AP271" s="1">
        <f>Raw!AH271</f>
        <v>4450</v>
      </c>
      <c r="AQ271" s="1">
        <v>500</v>
      </c>
      <c r="AR271" s="1" t="s">
        <v>6350</v>
      </c>
      <c r="AS271" s="1" t="s">
        <v>6350</v>
      </c>
      <c r="AT271" s="1" t="s">
        <v>6350</v>
      </c>
    </row>
    <row r="272" spans="1:46" ht="12.75" x14ac:dyDescent="0.2">
      <c r="A272" s="1">
        <v>10271</v>
      </c>
      <c r="B272" s="1" t="s">
        <v>2</v>
      </c>
      <c r="C272" s="2">
        <f t="shared" ca="1" si="28"/>
        <v>45264</v>
      </c>
      <c r="D272" s="1" t="str">
        <f>IF(Raw!E272="", "", Raw!E272)</f>
        <v/>
      </c>
      <c r="E272" s="1">
        <f>IF(Raw!F272="", "", Raw!F272)</f>
        <v>2004</v>
      </c>
      <c r="F272" s="1" t="str">
        <f>Raw!G272</f>
        <v>Honda</v>
      </c>
      <c r="G272" s="1" t="str">
        <f>Raw!H272</f>
        <v>CRV</v>
      </c>
      <c r="H272" s="1" t="str">
        <f>IF(Raw!I272="", "", Raw!I272)</f>
        <v>Sport</v>
      </c>
      <c r="I272" s="1" t="str">
        <f>Raw!K272</f>
        <v>Wagon</v>
      </c>
      <c r="J272" s="1" t="str">
        <f>Raw!N272</f>
        <v>Aspirated</v>
      </c>
      <c r="K272" s="1">
        <f>IF(Raw!O272="","", Raw!O272)</f>
        <v>1998</v>
      </c>
      <c r="L272" s="1" t="str">
        <f>Raw!L272</f>
        <v>4 Sp Automatic</v>
      </c>
      <c r="M272" s="1" t="str">
        <f>Raw!M272</f>
        <v>Petrol - Unleaded ULP</v>
      </c>
      <c r="N272" s="1" t="s">
        <v>6350</v>
      </c>
      <c r="O272" s="1" t="s">
        <v>6373</v>
      </c>
      <c r="P272" s="1" t="s">
        <v>6349</v>
      </c>
      <c r="Q272" s="1" t="s">
        <v>6350</v>
      </c>
      <c r="R272" s="8" t="str">
        <f>IF(Raw!Q272="", "", Raw!Q272)</f>
        <v/>
      </c>
      <c r="S272" s="8">
        <f>IF(Raw!R272="", "", Raw!R272)</f>
        <v>227</v>
      </c>
      <c r="T272" s="1" t="str">
        <f>Raw!S272</f>
        <v>POLLARD</v>
      </c>
      <c r="U272" s="1" t="str">
        <f>IF(Raw!T272="", "", Raw!T272)</f>
        <v>DRIVE</v>
      </c>
      <c r="V272" s="1" t="str">
        <f>IF(Raw!U272="", "", Raw!U272)</f>
        <v xml:space="preserve">TE AWAMUTU </v>
      </c>
      <c r="W272" s="9" t="str">
        <f>IF(Raw!V272="", "", RIGHT("0"&amp;Raw!V272, 4))</f>
        <v>3800</v>
      </c>
      <c r="X272" s="1" t="str">
        <f>IF(Raw!W272="", "", Raw!W272)</f>
        <v xml:space="preserve"> WAIKATO</v>
      </c>
      <c r="Y272" s="9">
        <f>Raw!Y272</f>
        <v>37</v>
      </c>
      <c r="Z272" s="2">
        <f t="shared" ca="1" si="29"/>
        <v>31750</v>
      </c>
      <c r="AA272" s="1" t="str">
        <f>Raw!Z272</f>
        <v>NEW ZEALAND FULL LICENCE</v>
      </c>
      <c r="AB272" s="9">
        <f t="shared" si="30"/>
        <v>4</v>
      </c>
      <c r="AC272" s="1">
        <v>16</v>
      </c>
      <c r="AD272" s="1" t="str">
        <f>Raw!AA272</f>
        <v>FEMALE</v>
      </c>
      <c r="AE272" s="1" t="str">
        <f>Raw!AB272</f>
        <v>NO</v>
      </c>
      <c r="AF272" s="1">
        <f>IF(Raw!AE272="", 0, 1)</f>
        <v>0</v>
      </c>
      <c r="AG272" s="1" t="str">
        <f t="shared" si="31"/>
        <v>No</v>
      </c>
      <c r="AH272" s="1" t="str">
        <f t="shared" si="32"/>
        <v>No</v>
      </c>
      <c r="AI272" s="1" t="str">
        <f t="shared" si="33"/>
        <v>No</v>
      </c>
      <c r="AJ272" s="1" t="str">
        <f>IF(Raw!AE272="", "", Raw!AE272)</f>
        <v/>
      </c>
      <c r="AK272" s="2" t="str">
        <f t="shared" ca="1" si="34"/>
        <v/>
      </c>
      <c r="AL272" s="1" t="str">
        <f>IF(Raw!AF272="", "", Raw!AF272)</f>
        <v/>
      </c>
      <c r="AM272" s="1" t="s">
        <v>6350</v>
      </c>
      <c r="AN272" s="1" t="s">
        <v>6350</v>
      </c>
      <c r="AO272" s="1" t="s">
        <v>6349</v>
      </c>
      <c r="AP272" s="1">
        <f>Raw!AH272</f>
        <v>8450</v>
      </c>
      <c r="AQ272" s="1">
        <v>500</v>
      </c>
      <c r="AR272" s="1" t="s">
        <v>6350</v>
      </c>
      <c r="AS272" s="1" t="s">
        <v>6350</v>
      </c>
      <c r="AT272" s="1" t="s">
        <v>6350</v>
      </c>
    </row>
    <row r="273" spans="1:46" ht="12.75" x14ac:dyDescent="0.2">
      <c r="A273" s="1">
        <v>10272</v>
      </c>
      <c r="B273" s="1" t="s">
        <v>2</v>
      </c>
      <c r="C273" s="2">
        <f t="shared" ca="1" si="28"/>
        <v>45264</v>
      </c>
      <c r="D273" s="1" t="str">
        <f>IF(Raw!E273="", "", Raw!E273)</f>
        <v/>
      </c>
      <c r="E273" s="1">
        <f>IF(Raw!F273="", "", Raw!F273)</f>
        <v>2017</v>
      </c>
      <c r="F273" s="1" t="str">
        <f>Raw!G273</f>
        <v>Suzuki</v>
      </c>
      <c r="G273" s="1" t="str">
        <f>Raw!H273</f>
        <v>Ignis</v>
      </c>
      <c r="H273" s="1" t="str">
        <f>IF(Raw!I273="", "", Raw!I273)</f>
        <v>LTD</v>
      </c>
      <c r="I273" s="1" t="str">
        <f>Raw!K273</f>
        <v>Hatchback</v>
      </c>
      <c r="J273" s="1" t="str">
        <f>Raw!N273</f>
        <v>Aspirated</v>
      </c>
      <c r="K273" s="1">
        <f>IF(Raw!O273="","", Raw!O273)</f>
        <v>1242</v>
      </c>
      <c r="L273" s="1" t="str">
        <f>Raw!L273</f>
        <v>1 SP Constantly Variable Transmission</v>
      </c>
      <c r="M273" s="1" t="str">
        <f>Raw!M273</f>
        <v>Petrol - Unleaded ULP</v>
      </c>
      <c r="N273" s="1" t="s">
        <v>6350</v>
      </c>
      <c r="O273" s="1" t="s">
        <v>6373</v>
      </c>
      <c r="P273" s="1" t="s">
        <v>6349</v>
      </c>
      <c r="Q273" s="1" t="s">
        <v>6350</v>
      </c>
      <c r="R273" s="8" t="str">
        <f>IF(Raw!Q273="", "", Raw!Q273)</f>
        <v/>
      </c>
      <c r="S273" s="8">
        <f>IF(Raw!R273="", "", Raw!R273)</f>
        <v>129</v>
      </c>
      <c r="T273" s="1" t="str">
        <f>Raw!S273</f>
        <v>DEEP CREEK</v>
      </c>
      <c r="U273" s="1" t="str">
        <f>IF(Raw!T273="", "", Raw!T273)</f>
        <v>ROAD</v>
      </c>
      <c r="V273" s="1" t="str">
        <f>IF(Raw!U273="", "", Raw!U273)</f>
        <v xml:space="preserve">TORBAY </v>
      </c>
      <c r="W273" s="9" t="str">
        <f>IF(Raw!V273="", "", RIGHT("0"&amp;Raw!V273, 4))</f>
        <v>0630</v>
      </c>
      <c r="X273" s="1" t="str">
        <f>IF(Raw!W273="", "", Raw!W273)</f>
        <v xml:space="preserve"> AUCKLAND</v>
      </c>
      <c r="Y273" s="9">
        <f>Raw!Y273</f>
        <v>59</v>
      </c>
      <c r="Z273" s="2">
        <f t="shared" ca="1" si="29"/>
        <v>23715</v>
      </c>
      <c r="AA273" s="1" t="str">
        <f>Raw!Z273</f>
        <v>NEW ZEALAND FULL LICENCE</v>
      </c>
      <c r="AB273" s="9">
        <f t="shared" si="30"/>
        <v>4</v>
      </c>
      <c r="AC273" s="1">
        <v>16</v>
      </c>
      <c r="AD273" s="1" t="str">
        <f>Raw!AA273</f>
        <v>FEMALE</v>
      </c>
      <c r="AE273" s="1" t="str">
        <f>Raw!AB273</f>
        <v>NO</v>
      </c>
      <c r="AF273" s="1">
        <f>IF(Raw!AE273="", 0, 1)</f>
        <v>0</v>
      </c>
      <c r="AG273" s="1" t="str">
        <f t="shared" si="31"/>
        <v>No</v>
      </c>
      <c r="AH273" s="1" t="str">
        <f t="shared" si="32"/>
        <v>No</v>
      </c>
      <c r="AI273" s="1" t="str">
        <f t="shared" si="33"/>
        <v>No</v>
      </c>
      <c r="AJ273" s="1" t="str">
        <f>IF(Raw!AE273="", "", Raw!AE273)</f>
        <v/>
      </c>
      <c r="AK273" s="2" t="str">
        <f t="shared" ca="1" si="34"/>
        <v/>
      </c>
      <c r="AL273" s="1" t="str">
        <f>IF(Raw!AF273="", "", Raw!AF273)</f>
        <v/>
      </c>
      <c r="AM273" s="1" t="s">
        <v>6350</v>
      </c>
      <c r="AN273" s="1" t="s">
        <v>6350</v>
      </c>
      <c r="AO273" s="1" t="s">
        <v>6349</v>
      </c>
      <c r="AP273" s="1">
        <f>Raw!AH273</f>
        <v>22500</v>
      </c>
      <c r="AQ273" s="1">
        <v>500</v>
      </c>
      <c r="AR273" s="1" t="s">
        <v>6350</v>
      </c>
      <c r="AS273" s="1" t="s">
        <v>6350</v>
      </c>
      <c r="AT273" s="1" t="s">
        <v>6350</v>
      </c>
    </row>
    <row r="274" spans="1:46" ht="12.75" x14ac:dyDescent="0.2">
      <c r="A274" s="1">
        <v>10273</v>
      </c>
      <c r="B274" s="1" t="s">
        <v>2</v>
      </c>
      <c r="C274" s="2">
        <f t="shared" ca="1" si="28"/>
        <v>45264</v>
      </c>
      <c r="D274" s="1" t="str">
        <f>IF(Raw!E274="", "", Raw!E274)</f>
        <v>HMQ808</v>
      </c>
      <c r="E274" s="1">
        <f>IF(Raw!F274="", "", Raw!F274)</f>
        <v>2005</v>
      </c>
      <c r="F274" s="1" t="str">
        <f>Raw!G274</f>
        <v>Subaru</v>
      </c>
      <c r="G274" s="1" t="str">
        <f>Raw!H274</f>
        <v>Legacy</v>
      </c>
      <c r="H274" s="1" t="str">
        <f>IF(Raw!I274="", "", Raw!I274)</f>
        <v>BSport</v>
      </c>
      <c r="I274" s="1" t="str">
        <f>Raw!K274</f>
        <v>Wagon</v>
      </c>
      <c r="J274" s="1" t="str">
        <f>Raw!N274</f>
        <v>Aspirated</v>
      </c>
      <c r="K274" s="1">
        <f>IF(Raw!O274="","", Raw!O274)</f>
        <v>1994</v>
      </c>
      <c r="L274" s="1" t="str">
        <f>Raw!L274</f>
        <v>4 Sp Sports Automatic</v>
      </c>
      <c r="M274" s="1" t="str">
        <f>Raw!M274</f>
        <v>Petrol - Unleaded ULP</v>
      </c>
      <c r="N274" s="1" t="s">
        <v>6350</v>
      </c>
      <c r="O274" s="1" t="s">
        <v>6373</v>
      </c>
      <c r="P274" s="1" t="s">
        <v>6349</v>
      </c>
      <c r="Q274" s="1" t="s">
        <v>6350</v>
      </c>
      <c r="R274" s="8" t="str">
        <f>IF(Raw!Q274="", "", Raw!Q274)</f>
        <v/>
      </c>
      <c r="S274" s="8" t="str">
        <f>IF(Raw!R274="", "", Raw!R274)</f>
        <v>2A</v>
      </c>
      <c r="T274" s="1" t="str">
        <f>Raw!S274</f>
        <v>HAMMOND</v>
      </c>
      <c r="U274" s="1" t="str">
        <f>IF(Raw!T274="", "", Raw!T274)</f>
        <v>AVENUE</v>
      </c>
      <c r="V274" s="1" t="str">
        <f>IF(Raw!U274="", "", Raw!U274)</f>
        <v xml:space="preserve">HATFIELDS BEACH </v>
      </c>
      <c r="W274" s="9" t="str">
        <f>IF(Raw!V274="", "", RIGHT("0"&amp;Raw!V274, 4))</f>
        <v>0931</v>
      </c>
      <c r="X274" s="1" t="str">
        <f>IF(Raw!W274="", "", Raw!W274)</f>
        <v xml:space="preserve"> AUCKLAND</v>
      </c>
      <c r="Y274" s="9">
        <f>Raw!Y274</f>
        <v>26</v>
      </c>
      <c r="Z274" s="2">
        <f t="shared" ca="1" si="29"/>
        <v>35768</v>
      </c>
      <c r="AA274" s="1" t="str">
        <f>Raw!Z274</f>
        <v>NEW ZEALAND FULL LICENCE</v>
      </c>
      <c r="AB274" s="9">
        <f t="shared" si="30"/>
        <v>4</v>
      </c>
      <c r="AC274" s="1">
        <v>16</v>
      </c>
      <c r="AD274" s="1" t="str">
        <f>Raw!AA274</f>
        <v>MALE</v>
      </c>
      <c r="AE274" s="1" t="str">
        <f>Raw!AB274</f>
        <v>NO</v>
      </c>
      <c r="AF274" s="1">
        <f>IF(Raw!AE274="", 0, 1)</f>
        <v>0</v>
      </c>
      <c r="AG274" s="1" t="str">
        <f t="shared" si="31"/>
        <v>No</v>
      </c>
      <c r="AH274" s="1" t="str">
        <f t="shared" si="32"/>
        <v>No</v>
      </c>
      <c r="AI274" s="1" t="str">
        <f t="shared" si="33"/>
        <v>No</v>
      </c>
      <c r="AJ274" s="1" t="str">
        <f>IF(Raw!AE274="", "", Raw!AE274)</f>
        <v/>
      </c>
      <c r="AK274" s="2" t="str">
        <f t="shared" ca="1" si="34"/>
        <v/>
      </c>
      <c r="AL274" s="1" t="str">
        <f>IF(Raw!AF274="", "", Raw!AF274)</f>
        <v/>
      </c>
      <c r="AM274" s="1" t="s">
        <v>6350</v>
      </c>
      <c r="AN274" s="1" t="s">
        <v>6350</v>
      </c>
      <c r="AO274" s="1" t="s">
        <v>6349</v>
      </c>
      <c r="AP274" s="1">
        <f>Raw!AH274</f>
        <v>7250</v>
      </c>
      <c r="AQ274" s="1">
        <v>500</v>
      </c>
      <c r="AR274" s="1" t="s">
        <v>6350</v>
      </c>
      <c r="AS274" s="1" t="s">
        <v>6350</v>
      </c>
      <c r="AT274" s="1" t="s">
        <v>6350</v>
      </c>
    </row>
    <row r="275" spans="1:46" ht="12.75" x14ac:dyDescent="0.2">
      <c r="A275" s="1">
        <v>10274</v>
      </c>
      <c r="B275" s="1" t="s">
        <v>2</v>
      </c>
      <c r="C275" s="2">
        <f t="shared" ca="1" si="28"/>
        <v>45264</v>
      </c>
      <c r="D275" s="1" t="str">
        <f>IF(Raw!E275="", "", Raw!E275)</f>
        <v/>
      </c>
      <c r="E275" s="1">
        <f>IF(Raw!F275="", "", Raw!F275)</f>
        <v>2005</v>
      </c>
      <c r="F275" s="1" t="str">
        <f>Raw!G275</f>
        <v>Nissan</v>
      </c>
      <c r="G275" s="1" t="str">
        <f>Raw!H275</f>
        <v>Micra</v>
      </c>
      <c r="H275" s="1" t="str">
        <f>IF(Raw!I275="", "", Raw!I275)</f>
        <v/>
      </c>
      <c r="I275" s="1" t="str">
        <f>Raw!K275</f>
        <v>Hatchback</v>
      </c>
      <c r="J275" s="1" t="str">
        <f>Raw!N275</f>
        <v>Aspirated</v>
      </c>
      <c r="K275" s="1">
        <f>IF(Raw!O275="","", Raw!O275)</f>
        <v>1386</v>
      </c>
      <c r="L275" s="1" t="str">
        <f>Raw!L275</f>
        <v>4 Sp Automatic</v>
      </c>
      <c r="M275" s="1" t="str">
        <f>Raw!M275</f>
        <v>Petrol</v>
      </c>
      <c r="N275" s="1" t="s">
        <v>6350</v>
      </c>
      <c r="O275" s="1" t="s">
        <v>6373</v>
      </c>
      <c r="P275" s="1" t="s">
        <v>6349</v>
      </c>
      <c r="Q275" s="1" t="s">
        <v>6350</v>
      </c>
      <c r="R275" s="8" t="str">
        <f>IF(Raw!Q275="", "", Raw!Q275)</f>
        <v/>
      </c>
      <c r="S275" s="8">
        <f>IF(Raw!R275="", "", Raw!R275)</f>
        <v>137</v>
      </c>
      <c r="T275" s="1" t="str">
        <f>Raw!S275</f>
        <v>HANSON</v>
      </c>
      <c r="U275" s="1" t="str">
        <f>IF(Raw!T275="", "", Raw!T275)</f>
        <v>STREET</v>
      </c>
      <c r="V275" s="1" t="str">
        <f>IF(Raw!U275="", "", Raw!U275)</f>
        <v xml:space="preserve">MT COOK </v>
      </c>
      <c r="W275" s="9" t="str">
        <f>IF(Raw!V275="", "", RIGHT("0"&amp;Raw!V275, 4))</f>
        <v>6021</v>
      </c>
      <c r="X275" s="1" t="str">
        <f>IF(Raw!W275="", "", Raw!W275)</f>
        <v xml:space="preserve"> WELLINGTON</v>
      </c>
      <c r="Y275" s="9">
        <f>Raw!Y275</f>
        <v>24</v>
      </c>
      <c r="Z275" s="2">
        <f t="shared" ca="1" si="29"/>
        <v>36498</v>
      </c>
      <c r="AA275" s="1" t="str">
        <f>Raw!Z275</f>
        <v>NEW ZEALAND FULL LICENCE</v>
      </c>
      <c r="AB275" s="9">
        <f t="shared" si="30"/>
        <v>4</v>
      </c>
      <c r="AC275" s="1">
        <v>16</v>
      </c>
      <c r="AD275" s="1" t="str">
        <f>Raw!AA275</f>
        <v>FEMALE</v>
      </c>
      <c r="AE275" s="1" t="str">
        <f>Raw!AB275</f>
        <v>NO</v>
      </c>
      <c r="AF275" s="1">
        <f>IF(Raw!AE275="", 0, 1)</f>
        <v>0</v>
      </c>
      <c r="AG275" s="1" t="str">
        <f t="shared" si="31"/>
        <v>No</v>
      </c>
      <c r="AH275" s="1" t="str">
        <f t="shared" si="32"/>
        <v>No</v>
      </c>
      <c r="AI275" s="1" t="str">
        <f t="shared" si="33"/>
        <v>No</v>
      </c>
      <c r="AJ275" s="1" t="str">
        <f>IF(Raw!AE275="", "", Raw!AE275)</f>
        <v/>
      </c>
      <c r="AK275" s="2" t="str">
        <f t="shared" ca="1" si="34"/>
        <v/>
      </c>
      <c r="AL275" s="1" t="str">
        <f>IF(Raw!AF275="", "", Raw!AF275)</f>
        <v/>
      </c>
      <c r="AM275" s="1" t="s">
        <v>6350</v>
      </c>
      <c r="AN275" s="1" t="s">
        <v>6350</v>
      </c>
      <c r="AO275" s="1" t="s">
        <v>6349</v>
      </c>
      <c r="AP275" s="1">
        <f>Raw!AH275</f>
        <v>5000</v>
      </c>
      <c r="AQ275" s="1">
        <v>500</v>
      </c>
      <c r="AR275" s="1" t="s">
        <v>6350</v>
      </c>
      <c r="AS275" s="1" t="s">
        <v>6350</v>
      </c>
      <c r="AT275" s="1" t="s">
        <v>6350</v>
      </c>
    </row>
    <row r="276" spans="1:46" ht="12.75" x14ac:dyDescent="0.2">
      <c r="A276" s="1">
        <v>10275</v>
      </c>
      <c r="B276" s="1" t="s">
        <v>2</v>
      </c>
      <c r="C276" s="2">
        <f t="shared" ca="1" si="28"/>
        <v>45264</v>
      </c>
      <c r="D276" s="1" t="str">
        <f>IF(Raw!E276="", "", Raw!E276)</f>
        <v>jfh250</v>
      </c>
      <c r="E276" s="1">
        <f>IF(Raw!F276="", "", Raw!F276)</f>
        <v>2006</v>
      </c>
      <c r="F276" s="1" t="str">
        <f>Raw!G276</f>
        <v>Ford</v>
      </c>
      <c r="G276" s="1" t="str">
        <f>Raw!H276</f>
        <v>Ranger</v>
      </c>
      <c r="H276" s="1" t="str">
        <f>IF(Raw!I276="", "", Raw!I276)</f>
        <v>XLT Double Cab</v>
      </c>
      <c r="I276" s="1" t="str">
        <f>Raw!K276</f>
        <v>Wellside</v>
      </c>
      <c r="J276" s="1" t="str">
        <f>Raw!N276</f>
        <v>Turbo Intercooled</v>
      </c>
      <c r="K276" s="1">
        <f>IF(Raw!O276="","", Raw!O276)</f>
        <v>2953</v>
      </c>
      <c r="L276" s="1" t="str">
        <f>Raw!L276</f>
        <v>5 Sp Manual</v>
      </c>
      <c r="M276" s="1" t="str">
        <f>Raw!M276</f>
        <v>Diesel</v>
      </c>
      <c r="N276" s="1" t="s">
        <v>6350</v>
      </c>
      <c r="O276" s="1" t="s">
        <v>6373</v>
      </c>
      <c r="P276" s="1" t="s">
        <v>6349</v>
      </c>
      <c r="Q276" s="1" t="s">
        <v>6350</v>
      </c>
      <c r="R276" s="8" t="str">
        <f>IF(Raw!Q276="", "", Raw!Q276)</f>
        <v/>
      </c>
      <c r="S276" s="8">
        <f>IF(Raw!R276="", "", Raw!R276)</f>
        <v>33</v>
      </c>
      <c r="T276" s="1" t="str">
        <f>Raw!S276</f>
        <v>BATELEUR</v>
      </c>
      <c r="U276" s="1" t="str">
        <f>IF(Raw!T276="", "", Raw!T276)</f>
        <v>CLOSE</v>
      </c>
      <c r="V276" s="1" t="str">
        <f>IF(Raw!U276="", "", Raw!U276)</f>
        <v xml:space="preserve">WELCOME BAY </v>
      </c>
      <c r="W276" s="9" t="str">
        <f>IF(Raw!V276="", "", RIGHT("0"&amp;Raw!V276, 4))</f>
        <v>3112</v>
      </c>
      <c r="X276" s="1" t="str">
        <f>IF(Raw!W276="", "", Raw!W276)</f>
        <v xml:space="preserve"> BAY OF PLENTY</v>
      </c>
      <c r="Y276" s="9">
        <f>Raw!Y276</f>
        <v>53</v>
      </c>
      <c r="Z276" s="2">
        <f t="shared" ca="1" si="29"/>
        <v>25906</v>
      </c>
      <c r="AA276" s="1" t="str">
        <f>Raw!Z276</f>
        <v>NEW ZEALAND FULL LICENCE</v>
      </c>
      <c r="AB276" s="9">
        <f t="shared" si="30"/>
        <v>4</v>
      </c>
      <c r="AC276" s="1">
        <v>16</v>
      </c>
      <c r="AD276" s="1" t="str">
        <f>Raw!AA276</f>
        <v>MALE</v>
      </c>
      <c r="AE276" s="1" t="str">
        <f>Raw!AB276</f>
        <v>NO</v>
      </c>
      <c r="AF276" s="1">
        <f>IF(Raw!AE276="", 0, 1)</f>
        <v>0</v>
      </c>
      <c r="AG276" s="1" t="str">
        <f t="shared" si="31"/>
        <v>No</v>
      </c>
      <c r="AH276" s="1" t="str">
        <f t="shared" si="32"/>
        <v>No</v>
      </c>
      <c r="AI276" s="1" t="str">
        <f t="shared" si="33"/>
        <v>No</v>
      </c>
      <c r="AJ276" s="1" t="str">
        <f>IF(Raw!AE276="", "", Raw!AE276)</f>
        <v/>
      </c>
      <c r="AK276" s="2" t="str">
        <f t="shared" ca="1" si="34"/>
        <v/>
      </c>
      <c r="AL276" s="1" t="str">
        <f>IF(Raw!AF276="", "", Raw!AF276)</f>
        <v/>
      </c>
      <c r="AM276" s="1" t="s">
        <v>6350</v>
      </c>
      <c r="AN276" s="1" t="s">
        <v>6350</v>
      </c>
      <c r="AO276" s="1" t="s">
        <v>6349</v>
      </c>
      <c r="AP276" s="1">
        <f>Raw!AH276</f>
        <v>14650</v>
      </c>
      <c r="AQ276" s="1">
        <v>500</v>
      </c>
      <c r="AR276" s="1" t="s">
        <v>6350</v>
      </c>
      <c r="AS276" s="1" t="s">
        <v>6350</v>
      </c>
      <c r="AT276" s="1" t="s">
        <v>6350</v>
      </c>
    </row>
    <row r="277" spans="1:46" ht="12.75" x14ac:dyDescent="0.2">
      <c r="A277" s="1">
        <v>10276</v>
      </c>
      <c r="B277" s="1" t="s">
        <v>2</v>
      </c>
      <c r="C277" s="2">
        <f t="shared" ca="1" si="28"/>
        <v>45264</v>
      </c>
      <c r="D277" s="1" t="str">
        <f>IF(Raw!E277="", "", Raw!E277)</f>
        <v/>
      </c>
      <c r="E277" s="1">
        <f>IF(Raw!F277="", "", Raw!F277)</f>
        <v>2006</v>
      </c>
      <c r="F277" s="1" t="str">
        <f>Raw!G277</f>
        <v>Honda</v>
      </c>
      <c r="G277" s="1" t="str">
        <f>Raw!H277</f>
        <v>Airwave</v>
      </c>
      <c r="H277" s="1" t="str">
        <f>IF(Raw!I277="", "", Raw!I277)</f>
        <v/>
      </c>
      <c r="I277" s="1" t="str">
        <f>Raw!K277</f>
        <v>Wagon</v>
      </c>
      <c r="J277" s="1" t="str">
        <f>Raw!N277</f>
        <v>Aspirated</v>
      </c>
      <c r="K277" s="1">
        <f>IF(Raw!O277="","", Raw!O277)</f>
        <v>1496</v>
      </c>
      <c r="L277" s="1" t="str">
        <f>Raw!L277</f>
        <v>1 Sp Constantly Variable Transmission</v>
      </c>
      <c r="M277" s="1" t="str">
        <f>Raw!M277</f>
        <v>Petrol</v>
      </c>
      <c r="N277" s="1" t="s">
        <v>6350</v>
      </c>
      <c r="O277" s="1" t="s">
        <v>6373</v>
      </c>
      <c r="P277" s="1" t="s">
        <v>6349</v>
      </c>
      <c r="Q277" s="1" t="s">
        <v>6350</v>
      </c>
      <c r="R277" s="8">
        <f>IF(Raw!Q277="", "", Raw!Q277)</f>
        <v>5</v>
      </c>
      <c r="S277" s="8">
        <f>IF(Raw!R277="", "", Raw!R277)</f>
        <v>36</v>
      </c>
      <c r="T277" s="1" t="str">
        <f>Raw!S277</f>
        <v>BLACKBURN</v>
      </c>
      <c r="U277" s="1" t="str">
        <f>IF(Raw!T277="", "", Raw!T277)</f>
        <v>STREET</v>
      </c>
      <c r="V277" s="1" t="str">
        <f>IF(Raw!U277="", "", Raw!U277)</f>
        <v xml:space="preserve">FRANKTON </v>
      </c>
      <c r="W277" s="9" t="str">
        <f>IF(Raw!V277="", "", RIGHT("0"&amp;Raw!V277, 4))</f>
        <v/>
      </c>
      <c r="X277" s="1" t="str">
        <f>IF(Raw!W277="", "", Raw!W277)</f>
        <v xml:space="preserve"> WAIKATO</v>
      </c>
      <c r="Y277" s="9">
        <f>Raw!Y277</f>
        <v>35</v>
      </c>
      <c r="Z277" s="2">
        <f t="shared" ca="1" si="29"/>
        <v>32481</v>
      </c>
      <c r="AA277" s="1" t="str">
        <f>Raw!Z277</f>
        <v>NEW ZEALAND FULL LICENCE</v>
      </c>
      <c r="AB277" s="9">
        <f t="shared" si="30"/>
        <v>4</v>
      </c>
      <c r="AC277" s="1">
        <v>16</v>
      </c>
      <c r="AD277" s="1" t="str">
        <f>Raw!AA277</f>
        <v>FEMALE</v>
      </c>
      <c r="AE277" s="1" t="str">
        <f>Raw!AB277</f>
        <v>YES</v>
      </c>
      <c r="AF277" s="1">
        <f>IF(Raw!AE277="", 0, 1)</f>
        <v>0</v>
      </c>
      <c r="AG277" s="1" t="str">
        <f t="shared" si="31"/>
        <v>No</v>
      </c>
      <c r="AH277" s="1" t="str">
        <f t="shared" si="32"/>
        <v>No</v>
      </c>
      <c r="AI277" s="1" t="str">
        <f t="shared" si="33"/>
        <v>No</v>
      </c>
      <c r="AJ277" s="1" t="str">
        <f>IF(Raw!AE277="", "", Raw!AE277)</f>
        <v/>
      </c>
      <c r="AK277" s="2" t="str">
        <f t="shared" ca="1" si="34"/>
        <v/>
      </c>
      <c r="AL277" s="1" t="str">
        <f>IF(Raw!AF277="", "", Raw!AF277)</f>
        <v/>
      </c>
      <c r="AM277" s="1" t="s">
        <v>6350</v>
      </c>
      <c r="AN277" s="1" t="s">
        <v>6350</v>
      </c>
      <c r="AO277" s="1" t="s">
        <v>6349</v>
      </c>
      <c r="AP277" s="1">
        <f>Raw!AH277</f>
        <v>6250</v>
      </c>
      <c r="AQ277" s="1">
        <v>500</v>
      </c>
      <c r="AR277" s="1" t="s">
        <v>6350</v>
      </c>
      <c r="AS277" s="1" t="s">
        <v>6350</v>
      </c>
      <c r="AT277" s="1" t="s">
        <v>6350</v>
      </c>
    </row>
    <row r="278" spans="1:46" ht="12.75" x14ac:dyDescent="0.2">
      <c r="A278" s="1">
        <v>10277</v>
      </c>
      <c r="B278" s="1" t="s">
        <v>2</v>
      </c>
      <c r="C278" s="2">
        <f t="shared" ca="1" si="28"/>
        <v>45264</v>
      </c>
      <c r="D278" s="1" t="str">
        <f>IF(Raw!E278="", "", Raw!E278)</f>
        <v/>
      </c>
      <c r="E278" s="1">
        <f>IF(Raw!F278="", "", Raw!F278)</f>
        <v>2010</v>
      </c>
      <c r="F278" s="1" t="str">
        <f>Raw!G278</f>
        <v>Suzuki</v>
      </c>
      <c r="G278" s="1" t="str">
        <f>Raw!H278</f>
        <v>Swift</v>
      </c>
      <c r="H278" s="1" t="str">
        <f>IF(Raw!I278="", "", Raw!I278)</f>
        <v>Sport</v>
      </c>
      <c r="I278" s="1" t="str">
        <f>Raw!K278</f>
        <v>Hatchback</v>
      </c>
      <c r="J278" s="1" t="str">
        <f>Raw!N278</f>
        <v>Aspirated</v>
      </c>
      <c r="K278" s="1">
        <f>IF(Raw!O278="","", Raw!O278)</f>
        <v>1586</v>
      </c>
      <c r="L278" s="1" t="str">
        <f>Raw!L278</f>
        <v>5 Sp Manual</v>
      </c>
      <c r="M278" s="1" t="str">
        <f>Raw!M278</f>
        <v>Petrol - Premium ULP</v>
      </c>
      <c r="N278" s="1" t="s">
        <v>6350</v>
      </c>
      <c r="O278" s="1" t="s">
        <v>6373</v>
      </c>
      <c r="P278" s="1" t="s">
        <v>6349</v>
      </c>
      <c r="Q278" s="1" t="s">
        <v>6350</v>
      </c>
      <c r="R278" s="8" t="str">
        <f>IF(Raw!Q278="", "", Raw!Q278)</f>
        <v>B</v>
      </c>
      <c r="S278" s="8">
        <f>IF(Raw!R278="", "", Raw!R278)</f>
        <v>63</v>
      </c>
      <c r="T278" s="1" t="str">
        <f>Raw!S278</f>
        <v>GRACE</v>
      </c>
      <c r="U278" s="1" t="str">
        <f>IF(Raw!T278="", "", Raw!T278)</f>
        <v>ROAD</v>
      </c>
      <c r="V278" s="1" t="str">
        <f>IF(Raw!U278="", "", Raw!U278)</f>
        <v xml:space="preserve">TAURANGA SOUTH </v>
      </c>
      <c r="W278" s="9" t="str">
        <f>IF(Raw!V278="", "", RIGHT("0"&amp;Raw!V278, 4))</f>
        <v/>
      </c>
      <c r="X278" s="1" t="str">
        <f>IF(Raw!W278="", "", Raw!W278)</f>
        <v xml:space="preserve"> BAY OF PLENTY</v>
      </c>
      <c r="Y278" s="9">
        <f>Raw!Y278</f>
        <v>61</v>
      </c>
      <c r="Z278" s="2">
        <f t="shared" ca="1" si="29"/>
        <v>22984</v>
      </c>
      <c r="AA278" s="1" t="str">
        <f>Raw!Z278</f>
        <v>NEW ZEALAND FULL LICENCE</v>
      </c>
      <c r="AB278" s="9">
        <f t="shared" si="30"/>
        <v>4</v>
      </c>
      <c r="AC278" s="1">
        <v>16</v>
      </c>
      <c r="AD278" s="1" t="str">
        <f>Raw!AA278</f>
        <v>FEMALE</v>
      </c>
      <c r="AE278" s="1" t="str">
        <f>Raw!AB278</f>
        <v>NO</v>
      </c>
      <c r="AF278" s="1">
        <f>IF(Raw!AE278="", 0, 1)</f>
        <v>0</v>
      </c>
      <c r="AG278" s="1" t="str">
        <f t="shared" si="31"/>
        <v>No</v>
      </c>
      <c r="AH278" s="1" t="str">
        <f t="shared" si="32"/>
        <v>No</v>
      </c>
      <c r="AI278" s="1" t="str">
        <f t="shared" si="33"/>
        <v>No</v>
      </c>
      <c r="AJ278" s="1" t="str">
        <f>IF(Raw!AE278="", "", Raw!AE278)</f>
        <v/>
      </c>
      <c r="AK278" s="2" t="str">
        <f t="shared" ca="1" si="34"/>
        <v/>
      </c>
      <c r="AL278" s="1" t="str">
        <f>IF(Raw!AF278="", "", Raw!AF278)</f>
        <v/>
      </c>
      <c r="AM278" s="1" t="s">
        <v>6350</v>
      </c>
      <c r="AN278" s="1" t="s">
        <v>6350</v>
      </c>
      <c r="AO278" s="1" t="s">
        <v>6349</v>
      </c>
      <c r="AP278" s="1">
        <f>Raw!AH278</f>
        <v>10650</v>
      </c>
      <c r="AQ278" s="1">
        <v>500</v>
      </c>
      <c r="AR278" s="1" t="s">
        <v>6350</v>
      </c>
      <c r="AS278" s="1" t="s">
        <v>6350</v>
      </c>
      <c r="AT278" s="1" t="s">
        <v>6350</v>
      </c>
    </row>
    <row r="279" spans="1:46" ht="12.75" x14ac:dyDescent="0.2">
      <c r="A279" s="1">
        <v>10278</v>
      </c>
      <c r="B279" s="1" t="s">
        <v>2</v>
      </c>
      <c r="C279" s="2">
        <f t="shared" ca="1" si="28"/>
        <v>45264</v>
      </c>
      <c r="D279" s="1" t="str">
        <f>IF(Raw!E279="", "", Raw!E279)</f>
        <v>jsg415</v>
      </c>
      <c r="E279" s="1">
        <f>IF(Raw!F279="", "", Raw!F279)</f>
        <v>2016</v>
      </c>
      <c r="F279" s="1" t="str">
        <f>Raw!G279</f>
        <v>Toyota</v>
      </c>
      <c r="G279" s="1" t="str">
        <f>Raw!H279</f>
        <v>Highlander</v>
      </c>
      <c r="H279" s="1" t="str">
        <f>IF(Raw!I279="", "", Raw!I279)</f>
        <v>Limited</v>
      </c>
      <c r="I279" s="1" t="str">
        <f>Raw!K279</f>
        <v>Wagon</v>
      </c>
      <c r="J279" s="1" t="str">
        <f>Raw!N279</f>
        <v>Aspirated</v>
      </c>
      <c r="K279" s="1">
        <f>IF(Raw!O279="","", Raw!O279)</f>
        <v>3456</v>
      </c>
      <c r="L279" s="1" t="str">
        <f>Raw!L279</f>
        <v>6 Sp Sports Automatic</v>
      </c>
      <c r="M279" s="1" t="str">
        <f>Raw!M279</f>
        <v>Petrol - Unleaded ULP</v>
      </c>
      <c r="N279" s="1" t="s">
        <v>6350</v>
      </c>
      <c r="O279" s="1" t="s">
        <v>6373</v>
      </c>
      <c r="P279" s="1" t="s">
        <v>6349</v>
      </c>
      <c r="Q279" s="1" t="s">
        <v>6350</v>
      </c>
      <c r="R279" s="8" t="str">
        <f>IF(Raw!Q279="", "", Raw!Q279)</f>
        <v/>
      </c>
      <c r="S279" s="8" t="str">
        <f>IF(Raw!R279="", "", Raw!R279)</f>
        <v>38A</v>
      </c>
      <c r="T279" s="1" t="str">
        <f>Raw!S279</f>
        <v>CHATTO CREEK-SPRINGVALE</v>
      </c>
      <c r="U279" s="1" t="str">
        <f>IF(Raw!T279="", "", Raw!T279)</f>
        <v>ROAD</v>
      </c>
      <c r="V279" s="1" t="str">
        <f>IF(Raw!U279="", "", Raw!U279)</f>
        <v xml:space="preserve">CHATTO CREEK </v>
      </c>
      <c r="W279" s="9" t="str">
        <f>IF(Raw!V279="", "", RIGHT("0"&amp;Raw!V279, 4))</f>
        <v/>
      </c>
      <c r="X279" s="1" t="str">
        <f>IF(Raw!W279="", "", Raw!W279)</f>
        <v xml:space="preserve"> OTAGO</v>
      </c>
      <c r="Y279" s="9">
        <f>Raw!Y279</f>
        <v>59</v>
      </c>
      <c r="Z279" s="2">
        <f t="shared" ca="1" si="29"/>
        <v>23715</v>
      </c>
      <c r="AA279" s="1" t="str">
        <f>Raw!Z279</f>
        <v>NEW ZEALAND FULL LICENCE</v>
      </c>
      <c r="AB279" s="9">
        <f t="shared" si="30"/>
        <v>4</v>
      </c>
      <c r="AC279" s="1">
        <v>16</v>
      </c>
      <c r="AD279" s="1" t="str">
        <f>Raw!AA279</f>
        <v>MALE</v>
      </c>
      <c r="AE279" s="1" t="str">
        <f>Raw!AB279</f>
        <v>NO</v>
      </c>
      <c r="AF279" s="1">
        <f>IF(Raw!AE279="", 0, 1)</f>
        <v>1</v>
      </c>
      <c r="AG279" s="1" t="str">
        <f t="shared" si="31"/>
        <v>Yes</v>
      </c>
      <c r="AH279" s="1" t="str">
        <f t="shared" si="32"/>
        <v>Yes</v>
      </c>
      <c r="AI279" s="1" t="str">
        <f t="shared" si="33"/>
        <v>Yes</v>
      </c>
      <c r="AJ279" s="1">
        <f>IF(Raw!AE279="", "", Raw!AE279)</f>
        <v>7</v>
      </c>
      <c r="AK279" s="2">
        <f t="shared" ca="1" si="34"/>
        <v>45077</v>
      </c>
      <c r="AL279" s="1" t="str">
        <f>IF(Raw!AF279="", "", Raw!AF279)</f>
        <v>At fault - other vehicle involved</v>
      </c>
      <c r="AM279" s="1" t="s">
        <v>6350</v>
      </c>
      <c r="AN279" s="1" t="s">
        <v>6350</v>
      </c>
      <c r="AO279" s="1" t="s">
        <v>6349</v>
      </c>
      <c r="AP279" s="1">
        <f>Raw!AH279</f>
        <v>59550</v>
      </c>
      <c r="AQ279" s="1">
        <v>500</v>
      </c>
      <c r="AR279" s="1" t="s">
        <v>6350</v>
      </c>
      <c r="AS279" s="1" t="s">
        <v>6350</v>
      </c>
      <c r="AT279" s="1" t="s">
        <v>6350</v>
      </c>
    </row>
    <row r="280" spans="1:46" ht="12.75" x14ac:dyDescent="0.2">
      <c r="A280" s="1">
        <v>10279</v>
      </c>
      <c r="B280" s="1" t="s">
        <v>2</v>
      </c>
      <c r="C280" s="2">
        <f t="shared" ca="1" si="28"/>
        <v>45264</v>
      </c>
      <c r="D280" s="1" t="str">
        <f>IF(Raw!E280="", "", Raw!E280)</f>
        <v/>
      </c>
      <c r="E280" s="1">
        <f>IF(Raw!F280="", "", Raw!F280)</f>
        <v>2014</v>
      </c>
      <c r="F280" s="1" t="str">
        <f>Raw!G280</f>
        <v>Holden</v>
      </c>
      <c r="G280" s="1" t="str">
        <f>Raw!H280</f>
        <v>Trax</v>
      </c>
      <c r="H280" s="1" t="str">
        <f>IF(Raw!I280="", "", Raw!I280)</f>
        <v>LTZ</v>
      </c>
      <c r="I280" s="1" t="str">
        <f>Raw!K280</f>
        <v>Wagon</v>
      </c>
      <c r="J280" s="1" t="str">
        <f>Raw!N280</f>
        <v>Aspirated</v>
      </c>
      <c r="K280" s="1">
        <f>IF(Raw!O280="","", Raw!O280)</f>
        <v>1800</v>
      </c>
      <c r="L280" s="1" t="str">
        <f>Raw!L280</f>
        <v>6 Sp Sports Automatic</v>
      </c>
      <c r="M280" s="1" t="str">
        <f>Raw!M280</f>
        <v>Petrol - Unleaded ULP</v>
      </c>
      <c r="N280" s="1" t="s">
        <v>6350</v>
      </c>
      <c r="O280" s="1" t="s">
        <v>6373</v>
      </c>
      <c r="P280" s="1" t="s">
        <v>6349</v>
      </c>
      <c r="Q280" s="1" t="s">
        <v>6350</v>
      </c>
      <c r="R280" s="8" t="str">
        <f>IF(Raw!Q280="", "", Raw!Q280)</f>
        <v/>
      </c>
      <c r="S280" s="8" t="str">
        <f>IF(Raw!R280="", "", Raw!R280)</f>
        <v>49A</v>
      </c>
      <c r="T280" s="1" t="str">
        <f>Raw!S280</f>
        <v>QUEEN MARY</v>
      </c>
      <c r="U280" s="1" t="str">
        <f>IF(Raw!T280="", "", Raw!T280)</f>
        <v>AVENUE</v>
      </c>
      <c r="V280" s="1" t="str">
        <f>IF(Raw!U280="", "", Raw!U280)</f>
        <v xml:space="preserve">NEW LYNN </v>
      </c>
      <c r="W280" s="9" t="str">
        <f>IF(Raw!V280="", "", RIGHT("0"&amp;Raw!V280, 4))</f>
        <v>0600</v>
      </c>
      <c r="X280" s="1" t="str">
        <f>IF(Raw!W280="", "", Raw!W280)</f>
        <v xml:space="preserve"> AUCKLAND</v>
      </c>
      <c r="Y280" s="9">
        <f>Raw!Y280</f>
        <v>48</v>
      </c>
      <c r="Z280" s="2">
        <f t="shared" ca="1" si="29"/>
        <v>27732</v>
      </c>
      <c r="AA280" s="1" t="str">
        <f>Raw!Z280</f>
        <v>NEW ZEALAND FULL LICENCE</v>
      </c>
      <c r="AB280" s="9">
        <f t="shared" si="30"/>
        <v>4</v>
      </c>
      <c r="AC280" s="1">
        <v>16</v>
      </c>
      <c r="AD280" s="1" t="str">
        <f>Raw!AA280</f>
        <v>MALE</v>
      </c>
      <c r="AE280" s="1" t="str">
        <f>Raw!AB280</f>
        <v>YES</v>
      </c>
      <c r="AF280" s="1">
        <f>IF(Raw!AE280="", 0, 1)</f>
        <v>0</v>
      </c>
      <c r="AG280" s="1" t="str">
        <f t="shared" si="31"/>
        <v>No</v>
      </c>
      <c r="AH280" s="1" t="str">
        <f t="shared" si="32"/>
        <v>No</v>
      </c>
      <c r="AI280" s="1" t="str">
        <f t="shared" si="33"/>
        <v>No</v>
      </c>
      <c r="AJ280" s="1" t="str">
        <f>IF(Raw!AE280="", "", Raw!AE280)</f>
        <v/>
      </c>
      <c r="AK280" s="2" t="str">
        <f t="shared" ca="1" si="34"/>
        <v/>
      </c>
      <c r="AL280" s="1" t="str">
        <f>IF(Raw!AF280="", "", Raw!AF280)</f>
        <v/>
      </c>
      <c r="AM280" s="1" t="s">
        <v>6350</v>
      </c>
      <c r="AN280" s="1" t="s">
        <v>6350</v>
      </c>
      <c r="AO280" s="1" t="s">
        <v>6349</v>
      </c>
      <c r="AP280" s="1">
        <f>Raw!AH280</f>
        <v>23200</v>
      </c>
      <c r="AQ280" s="1">
        <v>500</v>
      </c>
      <c r="AR280" s="1" t="s">
        <v>6350</v>
      </c>
      <c r="AS280" s="1" t="s">
        <v>6350</v>
      </c>
      <c r="AT280" s="1" t="s">
        <v>6350</v>
      </c>
    </row>
    <row r="281" spans="1:46" ht="12.75" x14ac:dyDescent="0.2">
      <c r="A281" s="1">
        <v>10280</v>
      </c>
      <c r="B281" s="1" t="s">
        <v>2</v>
      </c>
      <c r="C281" s="2">
        <f t="shared" ca="1" si="28"/>
        <v>45264</v>
      </c>
      <c r="D281" s="1" t="str">
        <f>IF(Raw!E281="", "", Raw!E281)</f>
        <v/>
      </c>
      <c r="E281" s="1">
        <f>IF(Raw!F281="", "", Raw!F281)</f>
        <v>2017</v>
      </c>
      <c r="F281" s="1" t="str">
        <f>Raw!G281</f>
        <v>Mitsubishi</v>
      </c>
      <c r="G281" s="1" t="str">
        <f>Raw!H281</f>
        <v>Lancer</v>
      </c>
      <c r="H281" s="1" t="str">
        <f>IF(Raw!I281="", "", Raw!I281)</f>
        <v>GSR</v>
      </c>
      <c r="I281" s="1" t="str">
        <f>Raw!K281</f>
        <v>Sedan</v>
      </c>
      <c r="J281" s="1" t="str">
        <f>Raw!N281</f>
        <v>Aspirated</v>
      </c>
      <c r="K281" s="1">
        <f>IF(Raw!O281="","", Raw!O281)</f>
        <v>1998</v>
      </c>
      <c r="L281" s="1" t="str">
        <f>Raw!L281</f>
        <v>6 Sp Constantly Variable Transmission</v>
      </c>
      <c r="M281" s="1" t="str">
        <f>Raw!M281</f>
        <v>Petrol - Unleaded ULP</v>
      </c>
      <c r="N281" s="1" t="s">
        <v>6350</v>
      </c>
      <c r="O281" s="1" t="s">
        <v>6373</v>
      </c>
      <c r="P281" s="1" t="s">
        <v>6349</v>
      </c>
      <c r="Q281" s="1" t="s">
        <v>6350</v>
      </c>
      <c r="R281" s="8" t="str">
        <f>IF(Raw!Q281="", "", Raw!Q281)</f>
        <v/>
      </c>
      <c r="S281" s="8">
        <f>IF(Raw!R281="", "", Raw!R281)</f>
        <v>29</v>
      </c>
      <c r="T281" s="1" t="str">
        <f>Raw!S281</f>
        <v>ORCHY</v>
      </c>
      <c r="U281" s="1" t="str">
        <f>IF(Raw!T281="", "", Raw!T281)</f>
        <v>CRESCENT</v>
      </c>
      <c r="V281" s="1" t="str">
        <f>IF(Raw!U281="", "", Raw!U281)</f>
        <v xml:space="preserve">SOUTHGATE </v>
      </c>
      <c r="W281" s="9" t="str">
        <f>IF(Raw!V281="", "", RIGHT("0"&amp;Raw!V281, 4))</f>
        <v>6023</v>
      </c>
      <c r="X281" s="1" t="str">
        <f>IF(Raw!W281="", "", Raw!W281)</f>
        <v xml:space="preserve"> WELLINGTON</v>
      </c>
      <c r="Y281" s="9">
        <f>Raw!Y281</f>
        <v>25</v>
      </c>
      <c r="Z281" s="2">
        <f t="shared" ca="1" si="29"/>
        <v>36133</v>
      </c>
      <c r="AA281" s="1" t="str">
        <f>Raw!Z281</f>
        <v>NEW ZEALAND FULL LICENCE</v>
      </c>
      <c r="AB281" s="9">
        <f t="shared" si="30"/>
        <v>4</v>
      </c>
      <c r="AC281" s="1">
        <v>16</v>
      </c>
      <c r="AD281" s="1" t="str">
        <f>Raw!AA281</f>
        <v>MALE</v>
      </c>
      <c r="AE281" s="1" t="str">
        <f>Raw!AB281</f>
        <v>NO</v>
      </c>
      <c r="AF281" s="1">
        <f>IF(Raw!AE281="", 0, 1)</f>
        <v>0</v>
      </c>
      <c r="AG281" s="1" t="str">
        <f t="shared" si="31"/>
        <v>No</v>
      </c>
      <c r="AH281" s="1" t="str">
        <f t="shared" si="32"/>
        <v>No</v>
      </c>
      <c r="AI281" s="1" t="str">
        <f t="shared" si="33"/>
        <v>No</v>
      </c>
      <c r="AJ281" s="1" t="str">
        <f>IF(Raw!AE281="", "", Raw!AE281)</f>
        <v/>
      </c>
      <c r="AK281" s="2" t="str">
        <f t="shared" ca="1" si="34"/>
        <v/>
      </c>
      <c r="AL281" s="1" t="str">
        <f>IF(Raw!AF281="", "", Raw!AF281)</f>
        <v/>
      </c>
      <c r="AM281" s="1" t="s">
        <v>6350</v>
      </c>
      <c r="AN281" s="1" t="s">
        <v>6350</v>
      </c>
      <c r="AO281" s="1" t="s">
        <v>6349</v>
      </c>
      <c r="AP281" s="1">
        <f>Raw!AH281</f>
        <v>32990</v>
      </c>
      <c r="AQ281" s="1">
        <v>500</v>
      </c>
      <c r="AR281" s="1" t="s">
        <v>6350</v>
      </c>
      <c r="AS281" s="1" t="s">
        <v>6350</v>
      </c>
      <c r="AT281" s="1" t="s">
        <v>6350</v>
      </c>
    </row>
    <row r="282" spans="1:46" ht="12.75" x14ac:dyDescent="0.2">
      <c r="A282" s="1">
        <v>10281</v>
      </c>
      <c r="B282" s="1" t="s">
        <v>2</v>
      </c>
      <c r="C282" s="2">
        <f t="shared" ca="1" si="28"/>
        <v>45264</v>
      </c>
      <c r="D282" s="1" t="str">
        <f>IF(Raw!E282="", "", Raw!E282)</f>
        <v/>
      </c>
      <c r="E282" s="1">
        <f>IF(Raw!F282="", "", Raw!F282)</f>
        <v>2008</v>
      </c>
      <c r="F282" s="1" t="str">
        <f>Raw!G282</f>
        <v>Subaru</v>
      </c>
      <c r="G282" s="1" t="str">
        <f>Raw!H282</f>
        <v>Impreza</v>
      </c>
      <c r="H282" s="1" t="str">
        <f>IF(Raw!I282="", "", Raw!I282)</f>
        <v>15i</v>
      </c>
      <c r="I282" s="1" t="str">
        <f>Raw!K282</f>
        <v>Hatchback</v>
      </c>
      <c r="J282" s="1" t="str">
        <f>Raw!N282</f>
        <v>Aspirated</v>
      </c>
      <c r="K282" s="1">
        <f>IF(Raw!O282="","", Raw!O282)</f>
        <v>1498</v>
      </c>
      <c r="L282" s="1" t="str">
        <f>Raw!L282</f>
        <v>5 Sp Manual</v>
      </c>
      <c r="M282" s="1" t="str">
        <f>Raw!M282</f>
        <v>Petrol</v>
      </c>
      <c r="N282" s="1" t="s">
        <v>6350</v>
      </c>
      <c r="O282" s="1" t="s">
        <v>6373</v>
      </c>
      <c r="P282" s="1" t="s">
        <v>6349</v>
      </c>
      <c r="Q282" s="1" t="s">
        <v>6350</v>
      </c>
      <c r="R282" s="8" t="str">
        <f>IF(Raw!Q282="", "", Raw!Q282)</f>
        <v>A</v>
      </c>
      <c r="S282" s="8">
        <f>IF(Raw!R282="", "", Raw!R282)</f>
        <v>47</v>
      </c>
      <c r="T282" s="1" t="str">
        <f>Raw!S282</f>
        <v>WHITLEY</v>
      </c>
      <c r="U282" s="1" t="str">
        <f>IF(Raw!T282="", "", Raw!T282)</f>
        <v>CRESCENT</v>
      </c>
      <c r="V282" s="1" t="str">
        <f>IF(Raw!U282="", "", Raw!U282)</f>
        <v xml:space="preserve">OTARA </v>
      </c>
      <c r="W282" s="9" t="str">
        <f>IF(Raw!V282="", "", RIGHT("0"&amp;Raw!V282, 4))</f>
        <v/>
      </c>
      <c r="X282" s="1" t="str">
        <f>IF(Raw!W282="", "", Raw!W282)</f>
        <v xml:space="preserve"> AUCKLAND</v>
      </c>
      <c r="Y282" s="9">
        <f>Raw!Y282</f>
        <v>35</v>
      </c>
      <c r="Z282" s="2">
        <f t="shared" ca="1" si="29"/>
        <v>32481</v>
      </c>
      <c r="AA282" s="1" t="str">
        <f>Raw!Z282</f>
        <v>NEW ZEALAND FULL LICENCE</v>
      </c>
      <c r="AB282" s="9">
        <f t="shared" si="30"/>
        <v>4</v>
      </c>
      <c r="AC282" s="1">
        <v>16</v>
      </c>
      <c r="AD282" s="1" t="str">
        <f>Raw!AA282</f>
        <v>FEMALE</v>
      </c>
      <c r="AE282" s="1" t="str">
        <f>Raw!AB282</f>
        <v>NO</v>
      </c>
      <c r="AF282" s="1">
        <f>IF(Raw!AE282="", 0, 1)</f>
        <v>1</v>
      </c>
      <c r="AG282" s="1" t="str">
        <f t="shared" si="31"/>
        <v>Yes</v>
      </c>
      <c r="AH282" s="1" t="str">
        <f t="shared" si="32"/>
        <v>Yes</v>
      </c>
      <c r="AI282" s="1" t="str">
        <f t="shared" si="33"/>
        <v>Yes</v>
      </c>
      <c r="AJ282" s="1">
        <f>IF(Raw!AE282="", "", Raw!AE282)</f>
        <v>14</v>
      </c>
      <c r="AK282" s="2">
        <f t="shared" ca="1" si="34"/>
        <v>44865</v>
      </c>
      <c r="AL282" s="1" t="str">
        <f>IF(Raw!AF282="", "", Raw!AF282)</f>
        <v>At fault - other vehicle involved</v>
      </c>
      <c r="AM282" s="1" t="s">
        <v>6350</v>
      </c>
      <c r="AN282" s="1" t="s">
        <v>6350</v>
      </c>
      <c r="AO282" s="1" t="s">
        <v>6349</v>
      </c>
      <c r="AP282" s="1">
        <f>Raw!AH282</f>
        <v>9500</v>
      </c>
      <c r="AQ282" s="1">
        <v>500</v>
      </c>
      <c r="AR282" s="1" t="s">
        <v>6350</v>
      </c>
      <c r="AS282" s="1" t="s">
        <v>6350</v>
      </c>
      <c r="AT282" s="1" t="s">
        <v>6350</v>
      </c>
    </row>
    <row r="283" spans="1:46" ht="12.75" x14ac:dyDescent="0.2">
      <c r="A283" s="1">
        <v>10282</v>
      </c>
      <c r="B283" s="1" t="s">
        <v>2</v>
      </c>
      <c r="C283" s="2">
        <f t="shared" ca="1" si="28"/>
        <v>45264</v>
      </c>
      <c r="D283" s="1" t="str">
        <f>IF(Raw!E283="", "", Raw!E283)</f>
        <v>jdq481</v>
      </c>
      <c r="E283" s="1">
        <f>IF(Raw!F283="", "", Raw!F283)</f>
        <v>2015</v>
      </c>
      <c r="F283" s="1" t="str">
        <f>Raw!G283</f>
        <v>Holden</v>
      </c>
      <c r="G283" s="1" t="str">
        <f>Raw!H283</f>
        <v>Barina Spark</v>
      </c>
      <c r="H283" s="1" t="str">
        <f>IF(Raw!I283="", "", Raw!I283)</f>
        <v>CD</v>
      </c>
      <c r="I283" s="1" t="str">
        <f>Raw!K283</f>
        <v>Hatchback</v>
      </c>
      <c r="J283" s="1" t="str">
        <f>Raw!N283</f>
        <v>Aspirated</v>
      </c>
      <c r="K283" s="1">
        <f>IF(Raw!O283="","", Raw!O283)</f>
        <v>1249</v>
      </c>
      <c r="L283" s="1" t="str">
        <f>Raw!L283</f>
        <v>4 Sp Automatic</v>
      </c>
      <c r="M283" s="1" t="str">
        <f>Raw!M283</f>
        <v>Petrol - Unleaded ULP</v>
      </c>
      <c r="N283" s="1" t="s">
        <v>6350</v>
      </c>
      <c r="O283" s="1" t="s">
        <v>6373</v>
      </c>
      <c r="P283" s="1" t="s">
        <v>6349</v>
      </c>
      <c r="Q283" s="1" t="s">
        <v>6350</v>
      </c>
      <c r="R283" s="8" t="str">
        <f>IF(Raw!Q283="", "", Raw!Q283)</f>
        <v/>
      </c>
      <c r="S283" s="8">
        <f>IF(Raw!R283="", "", Raw!R283)</f>
        <v>81284</v>
      </c>
      <c r="T283" s="1" t="str">
        <f>Raw!S283</f>
        <v>STATE HIGHWAY TWO</v>
      </c>
      <c r="U283" s="1" t="str">
        <f>IF(Raw!T283="", "", Raw!T283)</f>
        <v/>
      </c>
      <c r="V283" s="1" t="str">
        <f>IF(Raw!U283="", "", Raw!U283)</f>
        <v xml:space="preserve">MANGATAINOKA </v>
      </c>
      <c r="W283" s="9" t="str">
        <f>IF(Raw!V283="", "", RIGHT("0"&amp;Raw!V283, 4))</f>
        <v/>
      </c>
      <c r="X283" s="1" t="str">
        <f>IF(Raw!W283="", "", Raw!W283)</f>
        <v>MANAWATU-WANGANUI</v>
      </c>
      <c r="Y283" s="9">
        <f>Raw!Y283</f>
        <v>33</v>
      </c>
      <c r="Z283" s="2">
        <f t="shared" ca="1" si="29"/>
        <v>33211</v>
      </c>
      <c r="AA283" s="1" t="str">
        <f>Raw!Z283</f>
        <v>NEW ZEALAND FULL LICENCE</v>
      </c>
      <c r="AB283" s="9">
        <f t="shared" si="30"/>
        <v>4</v>
      </c>
      <c r="AC283" s="1">
        <v>16</v>
      </c>
      <c r="AD283" s="1" t="str">
        <f>Raw!AA283</f>
        <v>FEMALE</v>
      </c>
      <c r="AE283" s="1" t="str">
        <f>Raw!AB283</f>
        <v>YES</v>
      </c>
      <c r="AF283" s="1">
        <f>IF(Raw!AE283="", 0, 1)</f>
        <v>0</v>
      </c>
      <c r="AG283" s="1" t="str">
        <f t="shared" si="31"/>
        <v>No</v>
      </c>
      <c r="AH283" s="1" t="str">
        <f t="shared" si="32"/>
        <v>No</v>
      </c>
      <c r="AI283" s="1" t="str">
        <f t="shared" si="33"/>
        <v>No</v>
      </c>
      <c r="AJ283" s="1" t="str">
        <f>IF(Raw!AE283="", "", Raw!AE283)</f>
        <v/>
      </c>
      <c r="AK283" s="2" t="str">
        <f t="shared" ca="1" si="34"/>
        <v/>
      </c>
      <c r="AL283" s="1" t="str">
        <f>IF(Raw!AF283="", "", Raw!AF283)</f>
        <v/>
      </c>
      <c r="AM283" s="1" t="s">
        <v>6350</v>
      </c>
      <c r="AN283" s="1" t="s">
        <v>6350</v>
      </c>
      <c r="AO283" s="1" t="s">
        <v>6349</v>
      </c>
      <c r="AP283" s="1">
        <f>Raw!AH283</f>
        <v>13350</v>
      </c>
      <c r="AQ283" s="1">
        <v>500</v>
      </c>
      <c r="AR283" s="1" t="s">
        <v>6350</v>
      </c>
      <c r="AS283" s="1" t="s">
        <v>6350</v>
      </c>
      <c r="AT283" s="1" t="s">
        <v>6350</v>
      </c>
    </row>
    <row r="284" spans="1:46" ht="12.75" x14ac:dyDescent="0.2">
      <c r="A284" s="1">
        <v>10283</v>
      </c>
      <c r="B284" s="1" t="s">
        <v>2</v>
      </c>
      <c r="C284" s="2">
        <f t="shared" ca="1" si="28"/>
        <v>45264</v>
      </c>
      <c r="D284" s="1" t="str">
        <f>IF(Raw!E284="", "", Raw!E284)</f>
        <v>xq9842</v>
      </c>
      <c r="E284" s="1">
        <f>IF(Raw!F284="", "", Raw!F284)</f>
        <v>1993</v>
      </c>
      <c r="F284" s="1" t="str">
        <f>Raw!G284</f>
        <v>Mazda</v>
      </c>
      <c r="G284" s="1" t="str">
        <f>Raw!H284</f>
        <v>MPV</v>
      </c>
      <c r="H284" s="1" t="str">
        <f>IF(Raw!I284="", "", Raw!I284)</f>
        <v/>
      </c>
      <c r="I284" s="1" t="str">
        <f>Raw!K284</f>
        <v>Wagon</v>
      </c>
      <c r="J284" s="1" t="str">
        <f>Raw!N284</f>
        <v>Aspirated</v>
      </c>
      <c r="K284" s="1">
        <f>IF(Raw!O284="","", Raw!O284)</f>
        <v>2954</v>
      </c>
      <c r="L284" s="1" t="str">
        <f>Raw!L284</f>
        <v>4 Sp Automatic</v>
      </c>
      <c r="M284" s="1" t="str">
        <f>Raw!M284</f>
        <v>Petrol</v>
      </c>
      <c r="N284" s="1" t="s">
        <v>6350</v>
      </c>
      <c r="O284" s="1" t="s">
        <v>6373</v>
      </c>
      <c r="P284" s="1" t="s">
        <v>6349</v>
      </c>
      <c r="Q284" s="1" t="s">
        <v>6350</v>
      </c>
      <c r="R284" s="8">
        <f>IF(Raw!Q284="", "", Raw!Q284)</f>
        <v>4</v>
      </c>
      <c r="S284" s="8">
        <f>IF(Raw!R284="", "", Raw!R284)</f>
        <v>25</v>
      </c>
      <c r="T284" s="1" t="str">
        <f>Raw!S284</f>
        <v>REIMERS</v>
      </c>
      <c r="U284" s="1" t="str">
        <f>IF(Raw!T284="", "", Raw!T284)</f>
        <v>AVENUE</v>
      </c>
      <c r="V284" s="1" t="str">
        <f>IF(Raw!U284="", "", Raw!U284)</f>
        <v xml:space="preserve">MT EDEN </v>
      </c>
      <c r="W284" s="9" t="str">
        <f>IF(Raw!V284="", "", RIGHT("0"&amp;Raw!V284, 4))</f>
        <v>1024</v>
      </c>
      <c r="X284" s="1" t="str">
        <f>IF(Raw!W284="", "", Raw!W284)</f>
        <v xml:space="preserve"> AUCKLAND</v>
      </c>
      <c r="Y284" s="9">
        <f>Raw!Y284</f>
        <v>76</v>
      </c>
      <c r="Z284" s="2">
        <f t="shared" ca="1" si="29"/>
        <v>17505</v>
      </c>
      <c r="AA284" s="1" t="str">
        <f>Raw!Z284</f>
        <v>NEW ZEALAND FULL LICENCE</v>
      </c>
      <c r="AB284" s="9">
        <f t="shared" si="30"/>
        <v>4</v>
      </c>
      <c r="AC284" s="1">
        <v>16</v>
      </c>
      <c r="AD284" s="1" t="str">
        <f>Raw!AA284</f>
        <v>MALE</v>
      </c>
      <c r="AE284" s="1" t="str">
        <f>Raw!AB284</f>
        <v>NO</v>
      </c>
      <c r="AF284" s="1">
        <f>IF(Raw!AE284="", 0, 1)</f>
        <v>1</v>
      </c>
      <c r="AG284" s="1" t="str">
        <f t="shared" si="31"/>
        <v>Yes</v>
      </c>
      <c r="AH284" s="1" t="str">
        <f t="shared" si="32"/>
        <v>Yes</v>
      </c>
      <c r="AI284" s="1" t="str">
        <f t="shared" si="33"/>
        <v>Yes</v>
      </c>
      <c r="AJ284" s="1">
        <f>IF(Raw!AE284="", "", Raw!AE284)</f>
        <v>15</v>
      </c>
      <c r="AK284" s="2">
        <f t="shared" ca="1" si="34"/>
        <v>44834</v>
      </c>
      <c r="AL284" s="1" t="str">
        <f>IF(Raw!AF284="", "", Raw!AF284)</f>
        <v>Not at fault - other vehicle involved</v>
      </c>
      <c r="AM284" s="1" t="s">
        <v>6350</v>
      </c>
      <c r="AN284" s="1" t="s">
        <v>6350</v>
      </c>
      <c r="AO284" s="1" t="s">
        <v>6349</v>
      </c>
      <c r="AP284" s="1">
        <f>Raw!AH284</f>
        <v>1350</v>
      </c>
      <c r="AQ284" s="1">
        <v>500</v>
      </c>
      <c r="AR284" s="1" t="s">
        <v>6350</v>
      </c>
      <c r="AS284" s="1" t="s">
        <v>6350</v>
      </c>
      <c r="AT284" s="1" t="s">
        <v>6350</v>
      </c>
    </row>
    <row r="285" spans="1:46" ht="12.75" x14ac:dyDescent="0.2">
      <c r="A285" s="1">
        <v>10284</v>
      </c>
      <c r="B285" s="1" t="s">
        <v>2</v>
      </c>
      <c r="C285" s="2">
        <f t="shared" ca="1" si="28"/>
        <v>45264</v>
      </c>
      <c r="D285" s="1" t="str">
        <f>IF(Raw!E285="", "", Raw!E285)</f>
        <v/>
      </c>
      <c r="E285" s="1">
        <f>IF(Raw!F285="", "", Raw!F285)</f>
        <v>1999</v>
      </c>
      <c r="F285" s="1" t="str">
        <f>Raw!G285</f>
        <v>BMW</v>
      </c>
      <c r="G285" s="1" t="str">
        <f>Raw!H285</f>
        <v>318i</v>
      </c>
      <c r="H285" s="1" t="str">
        <f>IF(Raw!I285="", "", Raw!I285)</f>
        <v/>
      </c>
      <c r="I285" s="1" t="str">
        <f>Raw!K285</f>
        <v>Sedan</v>
      </c>
      <c r="J285" s="1" t="str">
        <f>Raw!N285</f>
        <v>Aspirated</v>
      </c>
      <c r="K285" s="1">
        <f>IF(Raw!O285="","", Raw!O285)</f>
        <v>1796</v>
      </c>
      <c r="L285" s="1" t="str">
        <f>Raw!L285</f>
        <v>4 Sp Automatic</v>
      </c>
      <c r="M285" s="1" t="str">
        <f>Raw!M285</f>
        <v>Petrol</v>
      </c>
      <c r="N285" s="1" t="s">
        <v>6350</v>
      </c>
      <c r="O285" s="1" t="s">
        <v>6373</v>
      </c>
      <c r="P285" s="1" t="s">
        <v>6349</v>
      </c>
      <c r="Q285" s="1" t="s">
        <v>6350</v>
      </c>
      <c r="R285" s="8" t="str">
        <f>IF(Raw!Q285="", "", Raw!Q285)</f>
        <v/>
      </c>
      <c r="S285" s="8">
        <f>IF(Raw!R285="", "", Raw!R285)</f>
        <v>315</v>
      </c>
      <c r="T285" s="1" t="str">
        <f>Raw!S285</f>
        <v>COURT</v>
      </c>
      <c r="U285" s="1" t="str">
        <f>IF(Raw!T285="", "", Raw!T285)</f>
        <v>STREET</v>
      </c>
      <c r="V285" s="1" t="str">
        <f>IF(Raw!U285="", "", Raw!U285)</f>
        <v xml:space="preserve">THAMES </v>
      </c>
      <c r="W285" s="9" t="str">
        <f>IF(Raw!V285="", "", RIGHT("0"&amp;Raw!V285, 4))</f>
        <v>3500</v>
      </c>
      <c r="X285" s="1" t="str">
        <f>IF(Raw!W285="", "", Raw!W285)</f>
        <v xml:space="preserve"> WAIKATO</v>
      </c>
      <c r="Y285" s="9">
        <f>Raw!Y285</f>
        <v>62</v>
      </c>
      <c r="Z285" s="2">
        <f t="shared" ca="1" si="29"/>
        <v>22619</v>
      </c>
      <c r="AA285" s="1" t="str">
        <f>Raw!Z285</f>
        <v>NEW ZEALAND FULL LICENCE</v>
      </c>
      <c r="AB285" s="9">
        <f t="shared" si="30"/>
        <v>4</v>
      </c>
      <c r="AC285" s="1">
        <v>16</v>
      </c>
      <c r="AD285" s="1" t="str">
        <f>Raw!AA285</f>
        <v>MALE</v>
      </c>
      <c r="AE285" s="1" t="str">
        <f>Raw!AB285</f>
        <v>NO</v>
      </c>
      <c r="AF285" s="1">
        <f>IF(Raw!AE285="", 0, 1)</f>
        <v>1</v>
      </c>
      <c r="AG285" s="1" t="str">
        <f t="shared" si="31"/>
        <v>Yes</v>
      </c>
      <c r="AH285" s="1" t="str">
        <f t="shared" si="32"/>
        <v>Yes</v>
      </c>
      <c r="AI285" s="1" t="str">
        <f t="shared" si="33"/>
        <v>Yes</v>
      </c>
      <c r="AJ285" s="1">
        <f>IF(Raw!AE285="", "", Raw!AE285)</f>
        <v>7</v>
      </c>
      <c r="AK285" s="2">
        <f t="shared" ca="1" si="34"/>
        <v>45077</v>
      </c>
      <c r="AL285" s="1" t="str">
        <f>IF(Raw!AF285="", "", Raw!AF285)</f>
        <v>At fault - other vehicle involved</v>
      </c>
      <c r="AM285" s="1" t="s">
        <v>6350</v>
      </c>
      <c r="AN285" s="1" t="s">
        <v>6350</v>
      </c>
      <c r="AO285" s="1" t="s">
        <v>6349</v>
      </c>
      <c r="AP285" s="1">
        <f>Raw!AH285</f>
        <v>4210</v>
      </c>
      <c r="AQ285" s="1">
        <v>500</v>
      </c>
      <c r="AR285" s="1" t="s">
        <v>6350</v>
      </c>
      <c r="AS285" s="1" t="s">
        <v>6350</v>
      </c>
      <c r="AT285" s="1" t="s">
        <v>6350</v>
      </c>
    </row>
    <row r="286" spans="1:46" ht="12.75" x14ac:dyDescent="0.2">
      <c r="A286" s="1">
        <v>10285</v>
      </c>
      <c r="B286" s="1" t="s">
        <v>2</v>
      </c>
      <c r="C286" s="2">
        <f t="shared" ca="1" si="28"/>
        <v>45264</v>
      </c>
      <c r="D286" s="1" t="str">
        <f>IF(Raw!E286="", "", Raw!E286)</f>
        <v/>
      </c>
      <c r="E286" s="1">
        <f>IF(Raw!F286="", "", Raw!F286)</f>
        <v>2006</v>
      </c>
      <c r="F286" s="1" t="str">
        <f>Raw!G286</f>
        <v>Honda</v>
      </c>
      <c r="G286" s="1" t="str">
        <f>Raw!H286</f>
        <v>Fit</v>
      </c>
      <c r="H286" s="1" t="str">
        <f>IF(Raw!I286="", "", Raw!I286)</f>
        <v/>
      </c>
      <c r="I286" s="1" t="str">
        <f>Raw!K286</f>
        <v>Hatchback</v>
      </c>
      <c r="J286" s="1" t="str">
        <f>Raw!N286</f>
        <v>Aspirated</v>
      </c>
      <c r="K286" s="1">
        <f>IF(Raw!O286="","", Raw!O286)</f>
        <v>1339</v>
      </c>
      <c r="L286" s="1" t="str">
        <f>Raw!L286</f>
        <v>4 Sp Automatic</v>
      </c>
      <c r="M286" s="1" t="str">
        <f>Raw!M286</f>
        <v>Petrol - Unleaded ULP</v>
      </c>
      <c r="N286" s="1" t="s">
        <v>6350</v>
      </c>
      <c r="O286" s="1" t="s">
        <v>6373</v>
      </c>
      <c r="P286" s="1" t="s">
        <v>6349</v>
      </c>
      <c r="Q286" s="1" t="s">
        <v>6350</v>
      </c>
      <c r="R286" s="8" t="str">
        <f>IF(Raw!Q286="", "", Raw!Q286)</f>
        <v/>
      </c>
      <c r="S286" s="8">
        <f>IF(Raw!R286="", "", Raw!R286)</f>
        <v>105</v>
      </c>
      <c r="T286" s="1" t="str">
        <f>Raw!S286</f>
        <v>HAMPSHIRE</v>
      </c>
      <c r="U286" s="1" t="str">
        <f>IF(Raw!T286="", "", Raw!T286)</f>
        <v>STREET</v>
      </c>
      <c r="V286" s="1" t="str">
        <f>IF(Raw!U286="", "", Raw!U286)</f>
        <v xml:space="preserve">ARANUI </v>
      </c>
      <c r="W286" s="9" t="str">
        <f>IF(Raw!V286="", "", RIGHT("0"&amp;Raw!V286, 4))</f>
        <v>8061</v>
      </c>
      <c r="X286" s="1" t="str">
        <f>IF(Raw!W286="", "", Raw!W286)</f>
        <v xml:space="preserve"> CANTERBURY</v>
      </c>
      <c r="Y286" s="9">
        <f>Raw!Y286</f>
        <v>52</v>
      </c>
      <c r="Z286" s="2">
        <f t="shared" ca="1" si="29"/>
        <v>26271</v>
      </c>
      <c r="AA286" s="1" t="str">
        <f>Raw!Z286</f>
        <v>NEW ZEALAND FULL LICENCE</v>
      </c>
      <c r="AB286" s="9">
        <f t="shared" si="30"/>
        <v>4</v>
      </c>
      <c r="AC286" s="1">
        <v>16</v>
      </c>
      <c r="AD286" s="1" t="str">
        <f>Raw!AA286</f>
        <v>FEMALE</v>
      </c>
      <c r="AE286" s="1" t="str">
        <f>Raw!AB286</f>
        <v>YES</v>
      </c>
      <c r="AF286" s="1">
        <f>IF(Raw!AE286="", 0, 1)</f>
        <v>0</v>
      </c>
      <c r="AG286" s="1" t="str">
        <f t="shared" si="31"/>
        <v>No</v>
      </c>
      <c r="AH286" s="1" t="str">
        <f t="shared" si="32"/>
        <v>No</v>
      </c>
      <c r="AI286" s="1" t="str">
        <f t="shared" si="33"/>
        <v>No</v>
      </c>
      <c r="AJ286" s="1" t="str">
        <f>IF(Raw!AE286="", "", Raw!AE286)</f>
        <v/>
      </c>
      <c r="AK286" s="2" t="str">
        <f t="shared" ca="1" si="34"/>
        <v/>
      </c>
      <c r="AL286" s="1" t="str">
        <f>IF(Raw!AF286="", "", Raw!AF286)</f>
        <v/>
      </c>
      <c r="AM286" s="1" t="s">
        <v>6350</v>
      </c>
      <c r="AN286" s="1" t="s">
        <v>6350</v>
      </c>
      <c r="AO286" s="1" t="s">
        <v>6349</v>
      </c>
      <c r="AP286" s="1">
        <f>Raw!AH286</f>
        <v>5200</v>
      </c>
      <c r="AQ286" s="1">
        <v>500</v>
      </c>
      <c r="AR286" s="1" t="s">
        <v>6350</v>
      </c>
      <c r="AS286" s="1" t="s">
        <v>6350</v>
      </c>
      <c r="AT286" s="1" t="s">
        <v>6350</v>
      </c>
    </row>
    <row r="287" spans="1:46" ht="12.75" x14ac:dyDescent="0.2">
      <c r="A287" s="1">
        <v>10286</v>
      </c>
      <c r="B287" s="1" t="s">
        <v>2</v>
      </c>
      <c r="C287" s="2">
        <f t="shared" ca="1" si="28"/>
        <v>45264</v>
      </c>
      <c r="D287" s="1" t="str">
        <f>IF(Raw!E287="", "", Raw!E287)</f>
        <v>JFY911</v>
      </c>
      <c r="E287" s="1">
        <f>IF(Raw!F287="", "", Raw!F287)</f>
        <v>2005</v>
      </c>
      <c r="F287" s="1" t="str">
        <f>Raw!G287</f>
        <v>Nissan</v>
      </c>
      <c r="G287" s="1" t="str">
        <f>Raw!H287</f>
        <v>Bluebird Sylphy</v>
      </c>
      <c r="H287" s="1" t="str">
        <f>IF(Raw!I287="", "", Raw!I287)</f>
        <v/>
      </c>
      <c r="I287" s="1" t="str">
        <f>Raw!K287</f>
        <v>Sedan</v>
      </c>
      <c r="J287" s="1" t="str">
        <f>Raw!N287</f>
        <v>Aspirated</v>
      </c>
      <c r="K287" s="1">
        <f>IF(Raw!O287="","", Raw!O287)</f>
        <v>1998</v>
      </c>
      <c r="L287" s="1" t="str">
        <f>Raw!L287</f>
        <v>4 Sp Automatic</v>
      </c>
      <c r="M287" s="1" t="str">
        <f>Raw!M287</f>
        <v>Petrol</v>
      </c>
      <c r="N287" s="1" t="s">
        <v>6350</v>
      </c>
      <c r="O287" s="1" t="s">
        <v>6373</v>
      </c>
      <c r="P287" s="1" t="s">
        <v>6349</v>
      </c>
      <c r="Q287" s="1" t="s">
        <v>6350</v>
      </c>
      <c r="R287" s="8" t="str">
        <f>IF(Raw!Q287="", "", Raw!Q287)</f>
        <v/>
      </c>
      <c r="S287" s="8">
        <f>IF(Raw!R287="", "", Raw!R287)</f>
        <v>160</v>
      </c>
      <c r="T287" s="1" t="str">
        <f>Raw!S287</f>
        <v>JAMES</v>
      </c>
      <c r="U287" s="1" t="str">
        <f>IF(Raw!T287="", "", Raw!T287)</f>
        <v>STREET</v>
      </c>
      <c r="V287" s="1" t="str">
        <f>IF(Raw!U287="", "", Raw!U287)</f>
        <v xml:space="preserve">WHAKATANE </v>
      </c>
      <c r="W287" s="9" t="str">
        <f>IF(Raw!V287="", "", RIGHT("0"&amp;Raw!V287, 4))</f>
        <v>3120</v>
      </c>
      <c r="X287" s="1" t="str">
        <f>IF(Raw!W287="", "", Raw!W287)</f>
        <v xml:space="preserve"> BAY OF PLENTY</v>
      </c>
      <c r="Y287" s="9">
        <f>Raw!Y287</f>
        <v>32</v>
      </c>
      <c r="Z287" s="2">
        <f t="shared" ca="1" si="29"/>
        <v>33576</v>
      </c>
      <c r="AA287" s="1" t="str">
        <f>Raw!Z287</f>
        <v>NEW ZEALAND FULL LICENCE</v>
      </c>
      <c r="AB287" s="9">
        <f t="shared" si="30"/>
        <v>4</v>
      </c>
      <c r="AC287" s="1">
        <v>16</v>
      </c>
      <c r="AD287" s="1" t="str">
        <f>Raw!AA287</f>
        <v>MALE</v>
      </c>
      <c r="AE287" s="1" t="str">
        <f>Raw!AB287</f>
        <v>NO</v>
      </c>
      <c r="AF287" s="1">
        <f>IF(Raw!AE287="", 0, 1)</f>
        <v>0</v>
      </c>
      <c r="AG287" s="1" t="str">
        <f t="shared" si="31"/>
        <v>No</v>
      </c>
      <c r="AH287" s="1" t="str">
        <f t="shared" si="32"/>
        <v>No</v>
      </c>
      <c r="AI287" s="1" t="str">
        <f t="shared" si="33"/>
        <v>No</v>
      </c>
      <c r="AJ287" s="1" t="str">
        <f>IF(Raw!AE287="", "", Raw!AE287)</f>
        <v/>
      </c>
      <c r="AK287" s="2" t="str">
        <f t="shared" ca="1" si="34"/>
        <v/>
      </c>
      <c r="AL287" s="1" t="str">
        <f>IF(Raw!AF287="", "", Raw!AF287)</f>
        <v/>
      </c>
      <c r="AM287" s="1" t="s">
        <v>6350</v>
      </c>
      <c r="AN287" s="1" t="s">
        <v>6350</v>
      </c>
      <c r="AO287" s="1" t="s">
        <v>6349</v>
      </c>
      <c r="AP287" s="1">
        <f>Raw!AH287</f>
        <v>6600</v>
      </c>
      <c r="AQ287" s="1">
        <v>500</v>
      </c>
      <c r="AR287" s="1" t="s">
        <v>6350</v>
      </c>
      <c r="AS287" s="1" t="s">
        <v>6350</v>
      </c>
      <c r="AT287" s="1" t="s">
        <v>6350</v>
      </c>
    </row>
    <row r="288" spans="1:46" ht="12.75" x14ac:dyDescent="0.2">
      <c r="A288" s="1">
        <v>10287</v>
      </c>
      <c r="B288" s="1" t="s">
        <v>2</v>
      </c>
      <c r="C288" s="2">
        <f t="shared" ca="1" si="28"/>
        <v>45264</v>
      </c>
      <c r="D288" s="1" t="str">
        <f>IF(Raw!E288="", "", Raw!E288)</f>
        <v>hmy878</v>
      </c>
      <c r="E288" s="1">
        <f>IF(Raw!F288="", "", Raw!F288)</f>
        <v>2014</v>
      </c>
      <c r="F288" s="1" t="str">
        <f>Raw!G288</f>
        <v>Hyundai</v>
      </c>
      <c r="G288" s="1" t="str">
        <f>Raw!H288</f>
        <v>I20</v>
      </c>
      <c r="H288" s="1" t="str">
        <f>IF(Raw!I288="", "", Raw!I288)</f>
        <v>GL</v>
      </c>
      <c r="I288" s="1" t="str">
        <f>Raw!K288</f>
        <v>Hatchback</v>
      </c>
      <c r="J288" s="1" t="str">
        <f>Raw!N288</f>
        <v>Aspirated</v>
      </c>
      <c r="K288" s="1">
        <f>IF(Raw!O288="","", Raw!O288)</f>
        <v>1396</v>
      </c>
      <c r="L288" s="1" t="str">
        <f>Raw!L288</f>
        <v>4 Sp Automatic</v>
      </c>
      <c r="M288" s="1" t="str">
        <f>Raw!M288</f>
        <v>Petrol</v>
      </c>
      <c r="N288" s="1" t="s">
        <v>6350</v>
      </c>
      <c r="O288" s="1" t="s">
        <v>6373</v>
      </c>
      <c r="P288" s="1" t="s">
        <v>6349</v>
      </c>
      <c r="Q288" s="1" t="s">
        <v>6350</v>
      </c>
      <c r="R288" s="8" t="str">
        <f>IF(Raw!Q288="", "", Raw!Q288)</f>
        <v/>
      </c>
      <c r="S288" s="8">
        <f>IF(Raw!R288="", "", Raw!R288)</f>
        <v>14</v>
      </c>
      <c r="T288" s="1" t="str">
        <f>Raw!S288</f>
        <v>DRIFTWOOD</v>
      </c>
      <c r="U288" s="1" t="str">
        <f>IF(Raw!T288="", "", Raw!T288)</f>
        <v>PLACE</v>
      </c>
      <c r="V288" s="1" t="str">
        <f>IF(Raw!U288="", "", Raw!U288)</f>
        <v xml:space="preserve">MANGAWHAI HEADS </v>
      </c>
      <c r="W288" s="9" t="str">
        <f>IF(Raw!V288="", "", RIGHT("0"&amp;Raw!V288, 4))</f>
        <v>0505</v>
      </c>
      <c r="X288" s="1" t="str">
        <f>IF(Raw!W288="", "", Raw!W288)</f>
        <v xml:space="preserve"> NORTHLAND</v>
      </c>
      <c r="Y288" s="9">
        <f>Raw!Y288</f>
        <v>78</v>
      </c>
      <c r="Z288" s="2">
        <f t="shared" ca="1" si="29"/>
        <v>16775</v>
      </c>
      <c r="AA288" s="1" t="str">
        <f>Raw!Z288</f>
        <v>NEW ZEALAND FULL LICENCE</v>
      </c>
      <c r="AB288" s="9">
        <f t="shared" si="30"/>
        <v>4</v>
      </c>
      <c r="AC288" s="1">
        <v>16</v>
      </c>
      <c r="AD288" s="1" t="str">
        <f>Raw!AA288</f>
        <v>FEMALE</v>
      </c>
      <c r="AE288" s="1" t="str">
        <f>Raw!AB288</f>
        <v>NO</v>
      </c>
      <c r="AF288" s="1">
        <f>IF(Raw!AE288="", 0, 1)</f>
        <v>0</v>
      </c>
      <c r="AG288" s="1" t="str">
        <f t="shared" si="31"/>
        <v>No</v>
      </c>
      <c r="AH288" s="1" t="str">
        <f t="shared" si="32"/>
        <v>No</v>
      </c>
      <c r="AI288" s="1" t="str">
        <f t="shared" si="33"/>
        <v>No</v>
      </c>
      <c r="AJ288" s="1" t="str">
        <f>IF(Raw!AE288="", "", Raw!AE288)</f>
        <v/>
      </c>
      <c r="AK288" s="2" t="str">
        <f t="shared" ca="1" si="34"/>
        <v/>
      </c>
      <c r="AL288" s="1" t="str">
        <f>IF(Raw!AF288="", "", Raw!AF288)</f>
        <v/>
      </c>
      <c r="AM288" s="1" t="s">
        <v>6350</v>
      </c>
      <c r="AN288" s="1" t="s">
        <v>6350</v>
      </c>
      <c r="AO288" s="1" t="s">
        <v>6349</v>
      </c>
      <c r="AP288" s="1">
        <f>Raw!AH288</f>
        <v>15750</v>
      </c>
      <c r="AQ288" s="1">
        <v>500</v>
      </c>
      <c r="AR288" s="1" t="s">
        <v>6350</v>
      </c>
      <c r="AS288" s="1" t="s">
        <v>6350</v>
      </c>
      <c r="AT288" s="1" t="s">
        <v>6350</v>
      </c>
    </row>
    <row r="289" spans="1:46" ht="12.75" x14ac:dyDescent="0.2">
      <c r="A289" s="1">
        <v>10288</v>
      </c>
      <c r="B289" s="1" t="s">
        <v>2</v>
      </c>
      <c r="C289" s="2">
        <f t="shared" ca="1" si="28"/>
        <v>45264</v>
      </c>
      <c r="D289" s="1" t="str">
        <f>IF(Raw!E289="", "", Raw!E289)</f>
        <v>ens768</v>
      </c>
      <c r="E289" s="1">
        <f>IF(Raw!F289="", "", Raw!F289)</f>
        <v>2008</v>
      </c>
      <c r="F289" s="1" t="str">
        <f>Raw!G289</f>
        <v>Toyota</v>
      </c>
      <c r="G289" s="1" t="str">
        <f>Raw!H289</f>
        <v>Hilux</v>
      </c>
      <c r="H289" s="1" t="str">
        <f>IF(Raw!I289="", "", Raw!I289)</f>
        <v>SR5</v>
      </c>
      <c r="I289" s="1" t="str">
        <f>Raw!K289</f>
        <v>Wellside</v>
      </c>
      <c r="J289" s="1" t="str">
        <f>Raw!N289</f>
        <v>Turbo Intercooled</v>
      </c>
      <c r="K289" s="1">
        <f>IF(Raw!O289="","", Raw!O289)</f>
        <v>2982</v>
      </c>
      <c r="L289" s="1" t="str">
        <f>Raw!L289</f>
        <v>4 Sp Automatic</v>
      </c>
      <c r="M289" s="1" t="str">
        <f>Raw!M289</f>
        <v>Diesel</v>
      </c>
      <c r="N289" s="1" t="s">
        <v>6350</v>
      </c>
      <c r="O289" s="1" t="s">
        <v>6373</v>
      </c>
      <c r="P289" s="1" t="s">
        <v>6349</v>
      </c>
      <c r="Q289" s="1" t="s">
        <v>6350</v>
      </c>
      <c r="R289" s="8" t="str">
        <f>IF(Raw!Q289="", "", Raw!Q289)</f>
        <v/>
      </c>
      <c r="S289" s="8">
        <f>IF(Raw!R289="", "", Raw!R289)</f>
        <v>53</v>
      </c>
      <c r="T289" s="1" t="str">
        <f>Raw!S289</f>
        <v>FENTON</v>
      </c>
      <c r="U289" s="1" t="str">
        <f>IF(Raw!T289="", "", Raw!T289)</f>
        <v>STREET</v>
      </c>
      <c r="V289" s="1" t="str">
        <f>IF(Raw!U289="", "", Raw!U289)</f>
        <v xml:space="preserve">STRATFORD </v>
      </c>
      <c r="W289" s="9" t="str">
        <f>IF(Raw!V289="", "", RIGHT("0"&amp;Raw!V289, 4))</f>
        <v>4332</v>
      </c>
      <c r="X289" s="1" t="str">
        <f>IF(Raw!W289="", "", Raw!W289)</f>
        <v xml:space="preserve"> TARANAKI</v>
      </c>
      <c r="Y289" s="9">
        <f>Raw!Y289</f>
        <v>41</v>
      </c>
      <c r="Z289" s="2">
        <f t="shared" ca="1" si="29"/>
        <v>30289</v>
      </c>
      <c r="AA289" s="1" t="str">
        <f>Raw!Z289</f>
        <v>NEW ZEALAND FULL LICENCE</v>
      </c>
      <c r="AB289" s="9">
        <f t="shared" si="30"/>
        <v>4</v>
      </c>
      <c r="AC289" s="1">
        <v>16</v>
      </c>
      <c r="AD289" s="1" t="str">
        <f>Raw!AA289</f>
        <v>MALE</v>
      </c>
      <c r="AE289" s="1" t="str">
        <f>Raw!AB289</f>
        <v>NO</v>
      </c>
      <c r="AF289" s="1">
        <f>IF(Raw!AE289="", 0, 1)</f>
        <v>0</v>
      </c>
      <c r="AG289" s="1" t="str">
        <f t="shared" si="31"/>
        <v>No</v>
      </c>
      <c r="AH289" s="1" t="str">
        <f t="shared" si="32"/>
        <v>No</v>
      </c>
      <c r="AI289" s="1" t="str">
        <f t="shared" si="33"/>
        <v>No</v>
      </c>
      <c r="AJ289" s="1" t="str">
        <f>IF(Raw!AE289="", "", Raw!AE289)</f>
        <v/>
      </c>
      <c r="AK289" s="2" t="str">
        <f t="shared" ca="1" si="34"/>
        <v/>
      </c>
      <c r="AL289" s="1" t="str">
        <f>IF(Raw!AF289="", "", Raw!AF289)</f>
        <v/>
      </c>
      <c r="AM289" s="1" t="s">
        <v>6350</v>
      </c>
      <c r="AN289" s="1" t="s">
        <v>6350</v>
      </c>
      <c r="AO289" s="1" t="s">
        <v>6349</v>
      </c>
      <c r="AP289" s="1">
        <f>Raw!AH289</f>
        <v>24160</v>
      </c>
      <c r="AQ289" s="1">
        <v>500</v>
      </c>
      <c r="AR289" s="1" t="s">
        <v>6350</v>
      </c>
      <c r="AS289" s="1" t="s">
        <v>6350</v>
      </c>
      <c r="AT289" s="1" t="s">
        <v>6350</v>
      </c>
    </row>
    <row r="290" spans="1:46" ht="12.75" x14ac:dyDescent="0.2">
      <c r="A290" s="1">
        <v>10289</v>
      </c>
      <c r="B290" s="1" t="s">
        <v>2</v>
      </c>
      <c r="C290" s="2">
        <f t="shared" ca="1" si="28"/>
        <v>45264</v>
      </c>
      <c r="D290" s="1" t="str">
        <f>IF(Raw!E290="", "", Raw!E290)</f>
        <v/>
      </c>
      <c r="E290" s="1">
        <f>IF(Raw!F290="", "", Raw!F290)</f>
        <v>2006</v>
      </c>
      <c r="F290" s="1" t="str">
        <f>Raw!G290</f>
        <v>Toyota</v>
      </c>
      <c r="G290" s="1" t="str">
        <f>Raw!H290</f>
        <v>Hilux</v>
      </c>
      <c r="H290" s="1" t="str">
        <f>IF(Raw!I290="", "", Raw!I290)</f>
        <v/>
      </c>
      <c r="I290" s="1" t="str">
        <f>Raw!K290</f>
        <v>Wellside</v>
      </c>
      <c r="J290" s="1" t="str">
        <f>Raw!N290</f>
        <v>Turbo Intercooled</v>
      </c>
      <c r="K290" s="1">
        <f>IF(Raw!O290="","", Raw!O290)</f>
        <v>2982</v>
      </c>
      <c r="L290" s="1" t="str">
        <f>Raw!L290</f>
        <v>5 Sp Manual</v>
      </c>
      <c r="M290" s="1" t="str">
        <f>Raw!M290</f>
        <v>Diesel</v>
      </c>
      <c r="N290" s="1" t="s">
        <v>6350</v>
      </c>
      <c r="O290" s="1" t="s">
        <v>6373</v>
      </c>
      <c r="P290" s="1" t="s">
        <v>6349</v>
      </c>
      <c r="Q290" s="1" t="s">
        <v>6350</v>
      </c>
      <c r="R290" s="8" t="str">
        <f>IF(Raw!Q290="", "", Raw!Q290)</f>
        <v/>
      </c>
      <c r="S290" s="8">
        <f>IF(Raw!R290="", "", Raw!R290)</f>
        <v>5</v>
      </c>
      <c r="T290" s="1" t="str">
        <f>Raw!S290</f>
        <v>SUNSHINE</v>
      </c>
      <c r="U290" s="1" t="str">
        <f>IF(Raw!T290="", "", Raw!T290)</f>
        <v>AVENUE</v>
      </c>
      <c r="V290" s="1" t="str">
        <f>IF(Raw!U290="", "", Raw!U290)</f>
        <v xml:space="preserve">PARAPARAUMU </v>
      </c>
      <c r="W290" s="9" t="str">
        <f>IF(Raw!V290="", "", RIGHT("0"&amp;Raw!V290, 4))</f>
        <v>5032</v>
      </c>
      <c r="X290" s="1" t="str">
        <f>IF(Raw!W290="", "", Raw!W290)</f>
        <v xml:space="preserve"> WELLINGTON</v>
      </c>
      <c r="Y290" s="9">
        <f>Raw!Y290</f>
        <v>41</v>
      </c>
      <c r="Z290" s="2">
        <f t="shared" ca="1" si="29"/>
        <v>30289</v>
      </c>
      <c r="AA290" s="1" t="str">
        <f>Raw!Z290</f>
        <v>NEW ZEALAND FULL LICENCE</v>
      </c>
      <c r="AB290" s="9">
        <f t="shared" si="30"/>
        <v>4</v>
      </c>
      <c r="AC290" s="1">
        <v>16</v>
      </c>
      <c r="AD290" s="1" t="str">
        <f>Raw!AA290</f>
        <v>MALE</v>
      </c>
      <c r="AE290" s="1" t="str">
        <f>Raw!AB290</f>
        <v>NO</v>
      </c>
      <c r="AF290" s="1">
        <f>IF(Raw!AE290="", 0, 1)</f>
        <v>1</v>
      </c>
      <c r="AG290" s="1" t="str">
        <f t="shared" si="31"/>
        <v>Yes</v>
      </c>
      <c r="AH290" s="1" t="str">
        <f t="shared" si="32"/>
        <v>Yes</v>
      </c>
      <c r="AI290" s="1" t="str">
        <f t="shared" si="33"/>
        <v>Yes</v>
      </c>
      <c r="AJ290" s="1">
        <f>IF(Raw!AE290="", "", Raw!AE290)</f>
        <v>7</v>
      </c>
      <c r="AK290" s="2">
        <f t="shared" ca="1" si="34"/>
        <v>45077</v>
      </c>
      <c r="AL290" s="1" t="str">
        <f>IF(Raw!AF290="", "", Raw!AF290)</f>
        <v>Not at fault - other vehicle involved</v>
      </c>
      <c r="AM290" s="1" t="s">
        <v>6350</v>
      </c>
      <c r="AN290" s="1" t="s">
        <v>6350</v>
      </c>
      <c r="AO290" s="1" t="s">
        <v>6349</v>
      </c>
      <c r="AP290" s="1">
        <f>Raw!AH290</f>
        <v>20500</v>
      </c>
      <c r="AQ290" s="1">
        <v>500</v>
      </c>
      <c r="AR290" s="1" t="s">
        <v>6350</v>
      </c>
      <c r="AS290" s="1" t="s">
        <v>6350</v>
      </c>
      <c r="AT290" s="1" t="s">
        <v>6350</v>
      </c>
    </row>
    <row r="291" spans="1:46" ht="12.75" x14ac:dyDescent="0.2">
      <c r="A291" s="1">
        <v>10290</v>
      </c>
      <c r="B291" s="1" t="s">
        <v>2</v>
      </c>
      <c r="C291" s="2">
        <f t="shared" ca="1" si="28"/>
        <v>45264</v>
      </c>
      <c r="D291" s="1" t="str">
        <f>IF(Raw!E291="", "", Raw!E291)</f>
        <v>kfw611</v>
      </c>
      <c r="E291" s="1">
        <f>IF(Raw!F291="", "", Raw!F291)</f>
        <v>2014</v>
      </c>
      <c r="F291" s="1" t="str">
        <f>Raw!G291</f>
        <v>Holden</v>
      </c>
      <c r="G291" s="1" t="str">
        <f>Raw!H291</f>
        <v>Colorado</v>
      </c>
      <c r="H291" s="1" t="str">
        <f>IF(Raw!I291="", "", Raw!I291)</f>
        <v>LT</v>
      </c>
      <c r="I291" s="1" t="str">
        <f>Raw!K291</f>
        <v>Wellside</v>
      </c>
      <c r="J291" s="1" t="str">
        <f>Raw!N291</f>
        <v>Turbo Intercooled</v>
      </c>
      <c r="K291" s="1">
        <f>IF(Raw!O291="","", Raw!O291)</f>
        <v>2776</v>
      </c>
      <c r="L291" s="1" t="str">
        <f>Raw!L291</f>
        <v>6 Sp Automatic</v>
      </c>
      <c r="M291" s="1" t="str">
        <f>Raw!M291</f>
        <v>Diesel</v>
      </c>
      <c r="N291" s="1" t="s">
        <v>6350</v>
      </c>
      <c r="O291" s="1" t="s">
        <v>6373</v>
      </c>
      <c r="P291" s="1" t="s">
        <v>6349</v>
      </c>
      <c r="Q291" s="1" t="s">
        <v>6350</v>
      </c>
      <c r="R291" s="8" t="str">
        <f>IF(Raw!Q291="", "", Raw!Q291)</f>
        <v/>
      </c>
      <c r="S291" s="8">
        <f>IF(Raw!R291="", "", Raw!R291)</f>
        <v>5</v>
      </c>
      <c r="T291" s="1" t="str">
        <f>Raw!S291</f>
        <v>RATA</v>
      </c>
      <c r="U291" s="1" t="str">
        <f>IF(Raw!T291="", "", Raw!T291)</f>
        <v>STREET</v>
      </c>
      <c r="V291" s="1" t="str">
        <f>IF(Raw!U291="", "", Raw!U291)</f>
        <v xml:space="preserve">WANAKA </v>
      </c>
      <c r="W291" s="9" t="str">
        <f>IF(Raw!V291="", "", RIGHT("0"&amp;Raw!V291, 4))</f>
        <v/>
      </c>
      <c r="X291" s="1" t="str">
        <f>IF(Raw!W291="", "", Raw!W291)</f>
        <v xml:space="preserve"> OTAGO</v>
      </c>
      <c r="Y291" s="9">
        <f>Raw!Y291</f>
        <v>44</v>
      </c>
      <c r="Z291" s="2">
        <f t="shared" ca="1" si="29"/>
        <v>29193</v>
      </c>
      <c r="AA291" s="1" t="str">
        <f>Raw!Z291</f>
        <v>NEW ZEALAND FULL LICENCE</v>
      </c>
      <c r="AB291" s="9">
        <f t="shared" si="30"/>
        <v>4</v>
      </c>
      <c r="AC291" s="1">
        <v>16</v>
      </c>
      <c r="AD291" s="1" t="str">
        <f>Raw!AA291</f>
        <v>FEMALE</v>
      </c>
      <c r="AE291" s="1" t="str">
        <f>Raw!AB291</f>
        <v>NO</v>
      </c>
      <c r="AF291" s="1">
        <f>IF(Raw!AE291="", 0, 1)</f>
        <v>0</v>
      </c>
      <c r="AG291" s="1" t="str">
        <f t="shared" si="31"/>
        <v>No</v>
      </c>
      <c r="AH291" s="1" t="str">
        <f t="shared" si="32"/>
        <v>No</v>
      </c>
      <c r="AI291" s="1" t="str">
        <f t="shared" si="33"/>
        <v>No</v>
      </c>
      <c r="AJ291" s="1" t="str">
        <f>IF(Raw!AE291="", "", Raw!AE291)</f>
        <v/>
      </c>
      <c r="AK291" s="2" t="str">
        <f t="shared" ca="1" si="34"/>
        <v/>
      </c>
      <c r="AL291" s="1" t="str">
        <f>IF(Raw!AF291="", "", Raw!AF291)</f>
        <v/>
      </c>
      <c r="AM291" s="1" t="s">
        <v>6350</v>
      </c>
      <c r="AN291" s="1" t="s">
        <v>6350</v>
      </c>
      <c r="AO291" s="1" t="s">
        <v>6349</v>
      </c>
      <c r="AP291" s="1">
        <f>Raw!AH291</f>
        <v>30500</v>
      </c>
      <c r="AQ291" s="1">
        <v>500</v>
      </c>
      <c r="AR291" s="1" t="s">
        <v>6350</v>
      </c>
      <c r="AS291" s="1" t="s">
        <v>6350</v>
      </c>
      <c r="AT291" s="1" t="s">
        <v>6350</v>
      </c>
    </row>
    <row r="292" spans="1:46" ht="12.75" x14ac:dyDescent="0.2">
      <c r="A292" s="1">
        <v>10291</v>
      </c>
      <c r="B292" s="1" t="s">
        <v>2</v>
      </c>
      <c r="C292" s="2">
        <f t="shared" ca="1" si="28"/>
        <v>45264</v>
      </c>
      <c r="D292" s="1" t="str">
        <f>IF(Raw!E292="", "", Raw!E292)</f>
        <v>gks38</v>
      </c>
      <c r="E292" s="1">
        <f>IF(Raw!F292="", "", Raw!F292)</f>
        <v>2002</v>
      </c>
      <c r="F292" s="1" t="str">
        <f>Raw!G292</f>
        <v>Mazda</v>
      </c>
      <c r="G292" s="1" t="str">
        <f>Raw!H292</f>
        <v>Atenza</v>
      </c>
      <c r="H292" s="1" t="str">
        <f>IF(Raw!I292="", "", Raw!I292)</f>
        <v/>
      </c>
      <c r="I292" s="1" t="str">
        <f>Raw!K292</f>
        <v>Wagon</v>
      </c>
      <c r="J292" s="1" t="str">
        <f>Raw!N292</f>
        <v>Aspirated</v>
      </c>
      <c r="K292" s="1">
        <f>IF(Raw!O292="","", Raw!O292)</f>
        <v>2261</v>
      </c>
      <c r="L292" s="1" t="str">
        <f>Raw!L292</f>
        <v>4 Sp Automatic</v>
      </c>
      <c r="M292" s="1" t="str">
        <f>Raw!M292</f>
        <v>Petrol</v>
      </c>
      <c r="N292" s="1" t="s">
        <v>6350</v>
      </c>
      <c r="O292" s="1" t="s">
        <v>6373</v>
      </c>
      <c r="P292" s="1" t="s">
        <v>6349</v>
      </c>
      <c r="Q292" s="1" t="s">
        <v>6350</v>
      </c>
      <c r="R292" s="8" t="str">
        <f>IF(Raw!Q292="", "", Raw!Q292)</f>
        <v/>
      </c>
      <c r="S292" s="8">
        <f>IF(Raw!R292="", "", Raw!R292)</f>
        <v>32</v>
      </c>
      <c r="T292" s="1" t="str">
        <f>Raw!S292</f>
        <v>STARK</v>
      </c>
      <c r="U292" s="1" t="str">
        <f>IF(Raw!T292="", "", Raw!T292)</f>
        <v>STREET</v>
      </c>
      <c r="V292" s="1" t="str">
        <f>IF(Raw!U292="", "", Raw!U292)</f>
        <v xml:space="preserve">DURIE HILL </v>
      </c>
      <c r="W292" s="9" t="str">
        <f>IF(Raw!V292="", "", RIGHT("0"&amp;Raw!V292, 4))</f>
        <v>4500</v>
      </c>
      <c r="X292" s="1" t="str">
        <f>IF(Raw!W292="", "", Raw!W292)</f>
        <v xml:space="preserve"> MANAWATU-WANGANUI</v>
      </c>
      <c r="Y292" s="9">
        <f>Raw!Y292</f>
        <v>21</v>
      </c>
      <c r="Z292" s="2">
        <f t="shared" ca="1" si="29"/>
        <v>37594</v>
      </c>
      <c r="AA292" s="1" t="str">
        <f>Raw!Z292</f>
        <v>NEW ZEALAND FULL LICENCE</v>
      </c>
      <c r="AB292" s="9">
        <f t="shared" si="30"/>
        <v>4</v>
      </c>
      <c r="AC292" s="1">
        <v>16</v>
      </c>
      <c r="AD292" s="1" t="str">
        <f>Raw!AA292</f>
        <v>FEMALE</v>
      </c>
      <c r="AE292" s="1" t="str">
        <f>Raw!AB292</f>
        <v>NO</v>
      </c>
      <c r="AF292" s="1">
        <f>IF(Raw!AE292="", 0, 1)</f>
        <v>0</v>
      </c>
      <c r="AG292" s="1" t="str">
        <f t="shared" si="31"/>
        <v>No</v>
      </c>
      <c r="AH292" s="1" t="str">
        <f t="shared" si="32"/>
        <v>No</v>
      </c>
      <c r="AI292" s="1" t="str">
        <f t="shared" si="33"/>
        <v>No</v>
      </c>
      <c r="AJ292" s="1" t="str">
        <f>IF(Raw!AE292="", "", Raw!AE292)</f>
        <v/>
      </c>
      <c r="AK292" s="2" t="str">
        <f t="shared" ca="1" si="34"/>
        <v/>
      </c>
      <c r="AL292" s="1" t="str">
        <f>IF(Raw!AF292="", "", Raw!AF292)</f>
        <v/>
      </c>
      <c r="AM292" s="1" t="s">
        <v>6350</v>
      </c>
      <c r="AN292" s="1" t="s">
        <v>6350</v>
      </c>
      <c r="AO292" s="1" t="s">
        <v>6349</v>
      </c>
      <c r="AP292" s="1">
        <f>Raw!AH292</f>
        <v>6470</v>
      </c>
      <c r="AQ292" s="1">
        <v>500</v>
      </c>
      <c r="AR292" s="1" t="s">
        <v>6350</v>
      </c>
      <c r="AS292" s="1" t="s">
        <v>6350</v>
      </c>
      <c r="AT292" s="1" t="s">
        <v>6350</v>
      </c>
    </row>
    <row r="293" spans="1:46" ht="12.75" x14ac:dyDescent="0.2">
      <c r="A293" s="1">
        <v>10292</v>
      </c>
      <c r="B293" s="1" t="s">
        <v>2</v>
      </c>
      <c r="C293" s="2">
        <f t="shared" ca="1" si="28"/>
        <v>45264</v>
      </c>
      <c r="D293" s="1" t="str">
        <f>IF(Raw!E293="", "", Raw!E293)</f>
        <v/>
      </c>
      <c r="E293" s="1">
        <f>IF(Raw!F293="", "", Raw!F293)</f>
        <v>1987</v>
      </c>
      <c r="F293" s="1" t="str">
        <f>Raw!G293</f>
        <v>Mercedes-Benz</v>
      </c>
      <c r="G293" s="1">
        <f>Raw!H293</f>
        <v>500</v>
      </c>
      <c r="H293" s="1" t="str">
        <f>IF(Raw!I293="", "", Raw!I293)</f>
        <v/>
      </c>
      <c r="I293" s="1" t="str">
        <f>Raw!K293</f>
        <v>Sedan</v>
      </c>
      <c r="J293" s="1" t="str">
        <f>Raw!N293</f>
        <v>Aspirated</v>
      </c>
      <c r="K293" s="1">
        <f>IF(Raw!O293="","", Raw!O293)</f>
        <v>4973</v>
      </c>
      <c r="L293" s="1" t="str">
        <f>Raw!L293</f>
        <v>4 Sp Automatic</v>
      </c>
      <c r="M293" s="1" t="str">
        <f>Raw!M293</f>
        <v>Petrol</v>
      </c>
      <c r="N293" s="1" t="s">
        <v>6350</v>
      </c>
      <c r="O293" s="1" t="s">
        <v>6373</v>
      </c>
      <c r="P293" s="1" t="s">
        <v>6349</v>
      </c>
      <c r="Q293" s="1" t="s">
        <v>6350</v>
      </c>
      <c r="R293" s="8" t="str">
        <f>IF(Raw!Q293="", "", Raw!Q293)</f>
        <v/>
      </c>
      <c r="S293" s="8">
        <f>IF(Raw!R293="", "", Raw!R293)</f>
        <v>81</v>
      </c>
      <c r="T293" s="1" t="str">
        <f>Raw!S293</f>
        <v>TARBERT</v>
      </c>
      <c r="U293" s="1" t="str">
        <f>IF(Raw!T293="", "", Raw!T293)</f>
        <v>STREET</v>
      </c>
      <c r="V293" s="1" t="str">
        <f>IF(Raw!U293="", "", Raw!U293)</f>
        <v xml:space="preserve">ALEXANDRA </v>
      </c>
      <c r="W293" s="9" t="str">
        <f>IF(Raw!V293="", "", RIGHT("0"&amp;Raw!V293, 4))</f>
        <v>9320</v>
      </c>
      <c r="X293" s="1" t="str">
        <f>IF(Raw!W293="", "", Raw!W293)</f>
        <v xml:space="preserve"> OTAGO</v>
      </c>
      <c r="Y293" s="9">
        <f>Raw!Y293</f>
        <v>63</v>
      </c>
      <c r="Z293" s="2">
        <f t="shared" ca="1" si="29"/>
        <v>22254</v>
      </c>
      <c r="AA293" s="1" t="str">
        <f>Raw!Z293</f>
        <v>NEW ZEALAND FULL LICENCE</v>
      </c>
      <c r="AB293" s="9">
        <f t="shared" si="30"/>
        <v>4</v>
      </c>
      <c r="AC293" s="1">
        <v>16</v>
      </c>
      <c r="AD293" s="1" t="str">
        <f>Raw!AA293</f>
        <v>MALE</v>
      </c>
      <c r="AE293" s="1" t="str">
        <f>Raw!AB293</f>
        <v>NO</v>
      </c>
      <c r="AF293" s="1">
        <f>IF(Raw!AE293="", 0, 1)</f>
        <v>1</v>
      </c>
      <c r="AG293" s="1" t="str">
        <f t="shared" si="31"/>
        <v>Yes</v>
      </c>
      <c r="AH293" s="1" t="str">
        <f t="shared" si="32"/>
        <v>Yes</v>
      </c>
      <c r="AI293" s="1" t="str">
        <f t="shared" si="33"/>
        <v>Yes</v>
      </c>
      <c r="AJ293" s="1">
        <f>IF(Raw!AE293="", "", Raw!AE293)</f>
        <v>12</v>
      </c>
      <c r="AK293" s="2">
        <f t="shared" ca="1" si="34"/>
        <v>44926</v>
      </c>
      <c r="AL293" s="1" t="str">
        <f>IF(Raw!AF293="", "", Raw!AF293)</f>
        <v>At fault - other vehicle involved</v>
      </c>
      <c r="AM293" s="1" t="s">
        <v>6350</v>
      </c>
      <c r="AN293" s="1" t="s">
        <v>6350</v>
      </c>
      <c r="AO293" s="1" t="s">
        <v>6349</v>
      </c>
      <c r="AP293" s="1">
        <f>Raw!AH293</f>
        <v>4350</v>
      </c>
      <c r="AQ293" s="1">
        <v>500</v>
      </c>
      <c r="AR293" s="1" t="s">
        <v>6350</v>
      </c>
      <c r="AS293" s="1" t="s">
        <v>6350</v>
      </c>
      <c r="AT293" s="1" t="s">
        <v>6350</v>
      </c>
    </row>
    <row r="294" spans="1:46" ht="12.75" x14ac:dyDescent="0.2">
      <c r="A294" s="1">
        <v>10293</v>
      </c>
      <c r="B294" s="1" t="s">
        <v>2</v>
      </c>
      <c r="C294" s="2">
        <f t="shared" ca="1" si="28"/>
        <v>45264</v>
      </c>
      <c r="D294" s="1" t="str">
        <f>IF(Raw!E294="", "", Raw!E294)</f>
        <v>jec735</v>
      </c>
      <c r="E294" s="1">
        <f>IF(Raw!F294="", "", Raw!F294)</f>
        <v>2015</v>
      </c>
      <c r="F294" s="1" t="str">
        <f>Raw!G294</f>
        <v>Holden</v>
      </c>
      <c r="G294" s="1" t="str">
        <f>Raw!H294</f>
        <v>Colorado</v>
      </c>
      <c r="H294" s="1" t="str">
        <f>IF(Raw!I294="", "", Raw!I294)</f>
        <v>LTZ</v>
      </c>
      <c r="I294" s="1" t="str">
        <f>Raw!K294</f>
        <v>Wellside</v>
      </c>
      <c r="J294" s="1" t="str">
        <f>Raw!N294</f>
        <v>Turbo Intercooled</v>
      </c>
      <c r="K294" s="1">
        <f>IF(Raw!O294="","", Raw!O294)</f>
        <v>2776</v>
      </c>
      <c r="L294" s="1" t="str">
        <f>Raw!L294</f>
        <v>6 Sp Automatic</v>
      </c>
      <c r="M294" s="1" t="str">
        <f>Raw!M294</f>
        <v>Diesel</v>
      </c>
      <c r="N294" s="1" t="s">
        <v>6350</v>
      </c>
      <c r="O294" s="1" t="s">
        <v>6373</v>
      </c>
      <c r="P294" s="1" t="s">
        <v>6349</v>
      </c>
      <c r="Q294" s="1" t="s">
        <v>6350</v>
      </c>
      <c r="R294" s="8" t="str">
        <f>IF(Raw!Q294="", "", Raw!Q294)</f>
        <v/>
      </c>
      <c r="S294" s="8">
        <f>IF(Raw!R294="", "", Raw!R294)</f>
        <v>335</v>
      </c>
      <c r="T294" s="1" t="str">
        <f>Raw!S294</f>
        <v>MAIN SOUTH</v>
      </c>
      <c r="U294" s="1" t="str">
        <f>IF(Raw!T294="", "", Raw!T294)</f>
        <v>ROAD</v>
      </c>
      <c r="V294" s="1" t="str">
        <f>IF(Raw!U294="", "", Raw!U294)</f>
        <v xml:space="preserve">HORNBY </v>
      </c>
      <c r="W294" s="9" t="str">
        <f>IF(Raw!V294="", "", RIGHT("0"&amp;Raw!V294, 4))</f>
        <v/>
      </c>
      <c r="X294" s="1" t="str">
        <f>IF(Raw!W294="", "", Raw!W294)</f>
        <v xml:space="preserve"> CANTERBURY</v>
      </c>
      <c r="Y294" s="9">
        <f>Raw!Y294</f>
        <v>56</v>
      </c>
      <c r="Z294" s="2">
        <f t="shared" ca="1" si="29"/>
        <v>24810</v>
      </c>
      <c r="AA294" s="1" t="str">
        <f>Raw!Z294</f>
        <v>NEW ZEALAND FULL LICENCE</v>
      </c>
      <c r="AB294" s="9">
        <f t="shared" si="30"/>
        <v>4</v>
      </c>
      <c r="AC294" s="1">
        <v>16</v>
      </c>
      <c r="AD294" s="1" t="str">
        <f>Raw!AA294</f>
        <v>MALE</v>
      </c>
      <c r="AE294" s="1" t="str">
        <f>Raw!AB294</f>
        <v>NO</v>
      </c>
      <c r="AF294" s="1">
        <f>IF(Raw!AE294="", 0, 1)</f>
        <v>0</v>
      </c>
      <c r="AG294" s="1" t="str">
        <f t="shared" si="31"/>
        <v>No</v>
      </c>
      <c r="AH294" s="1" t="str">
        <f t="shared" si="32"/>
        <v>No</v>
      </c>
      <c r="AI294" s="1" t="str">
        <f t="shared" si="33"/>
        <v>No</v>
      </c>
      <c r="AJ294" s="1" t="str">
        <f>IF(Raw!AE294="", "", Raw!AE294)</f>
        <v/>
      </c>
      <c r="AK294" s="2" t="str">
        <f t="shared" ca="1" si="34"/>
        <v/>
      </c>
      <c r="AL294" s="1" t="str">
        <f>IF(Raw!AF294="", "", Raw!AF294)</f>
        <v/>
      </c>
      <c r="AM294" s="1" t="s">
        <v>6350</v>
      </c>
      <c r="AN294" s="1" t="s">
        <v>6350</v>
      </c>
      <c r="AO294" s="1" t="s">
        <v>6349</v>
      </c>
      <c r="AP294" s="1">
        <f>Raw!AH294</f>
        <v>35500</v>
      </c>
      <c r="AQ294" s="1">
        <v>500</v>
      </c>
      <c r="AR294" s="1" t="s">
        <v>6350</v>
      </c>
      <c r="AS294" s="1" t="s">
        <v>6350</v>
      </c>
      <c r="AT294" s="1" t="s">
        <v>6350</v>
      </c>
    </row>
    <row r="295" spans="1:46" ht="12.75" x14ac:dyDescent="0.2">
      <c r="A295" s="1">
        <v>10294</v>
      </c>
      <c r="B295" s="1" t="s">
        <v>2</v>
      </c>
      <c r="C295" s="2">
        <f t="shared" ca="1" si="28"/>
        <v>45264</v>
      </c>
      <c r="D295" s="1" t="str">
        <f>IF(Raw!E295="", "", Raw!E295)</f>
        <v>klk266</v>
      </c>
      <c r="E295" s="1">
        <f>IF(Raw!F295="", "", Raw!F295)</f>
        <v>2016</v>
      </c>
      <c r="F295" s="1" t="str">
        <f>Raw!G295</f>
        <v>Toyota</v>
      </c>
      <c r="G295" s="1" t="str">
        <f>Raw!H295</f>
        <v>RAV4</v>
      </c>
      <c r="H295" s="1" t="str">
        <f>IF(Raw!I295="", "", Raw!I295)</f>
        <v>GXL</v>
      </c>
      <c r="I295" s="1" t="str">
        <f>Raw!K295</f>
        <v>Wagon</v>
      </c>
      <c r="J295" s="1" t="str">
        <f>Raw!N295</f>
        <v>Aspirated</v>
      </c>
      <c r="K295" s="1">
        <f>IF(Raw!O295="","", Raw!O295)</f>
        <v>2494</v>
      </c>
      <c r="L295" s="1" t="str">
        <f>Raw!L295</f>
        <v>6 Sp Sports Automatic</v>
      </c>
      <c r="M295" s="1" t="str">
        <f>Raw!M295</f>
        <v>Petrol - Unleaded ULP</v>
      </c>
      <c r="N295" s="1" t="s">
        <v>6350</v>
      </c>
      <c r="O295" s="1" t="s">
        <v>6373</v>
      </c>
      <c r="P295" s="1" t="s">
        <v>6349</v>
      </c>
      <c r="Q295" s="1" t="s">
        <v>6350</v>
      </c>
      <c r="R295" s="8">
        <f>IF(Raw!Q295="", "", Raw!Q295)</f>
        <v>2</v>
      </c>
      <c r="S295" s="8">
        <f>IF(Raw!R295="", "", Raw!R295)</f>
        <v>100</v>
      </c>
      <c r="T295" s="1" t="str">
        <f>Raw!S295</f>
        <v>BARRACK</v>
      </c>
      <c r="U295" s="1" t="str">
        <f>IF(Raw!T295="", "", Raw!T295)</f>
        <v>ROAD</v>
      </c>
      <c r="V295" s="1" t="str">
        <f>IF(Raw!U295="", "", Raw!U295)</f>
        <v xml:space="preserve">MOUNT WELLINGTON </v>
      </c>
      <c r="W295" s="9" t="str">
        <f>IF(Raw!V295="", "", RIGHT("0"&amp;Raw!V295, 4))</f>
        <v/>
      </c>
      <c r="X295" s="1" t="str">
        <f>IF(Raw!W295="", "", Raw!W295)</f>
        <v xml:space="preserve"> AUCKLAND</v>
      </c>
      <c r="Y295" s="9">
        <f>Raw!Y295</f>
        <v>34</v>
      </c>
      <c r="Z295" s="2">
        <f t="shared" ca="1" si="29"/>
        <v>32846</v>
      </c>
      <c r="AA295" s="1" t="str">
        <f>Raw!Z295</f>
        <v>NEW ZEALAND FULL LICENCE</v>
      </c>
      <c r="AB295" s="9">
        <f t="shared" si="30"/>
        <v>4</v>
      </c>
      <c r="AC295" s="1">
        <v>16</v>
      </c>
      <c r="AD295" s="1" t="str">
        <f>Raw!AA295</f>
        <v>FEMALE</v>
      </c>
      <c r="AE295" s="1" t="str">
        <f>Raw!AB295</f>
        <v>YES</v>
      </c>
      <c r="AF295" s="1">
        <f>IF(Raw!AE295="", 0, 1)</f>
        <v>1</v>
      </c>
      <c r="AG295" s="1" t="str">
        <f t="shared" si="31"/>
        <v>No</v>
      </c>
      <c r="AH295" s="1" t="str">
        <f t="shared" si="32"/>
        <v>Yes</v>
      </c>
      <c r="AI295" s="1" t="str">
        <f t="shared" si="33"/>
        <v>Yes</v>
      </c>
      <c r="AJ295" s="1">
        <f>IF(Raw!AE295="", "", Raw!AE295)</f>
        <v>26</v>
      </c>
      <c r="AK295" s="2">
        <f t="shared" ca="1" si="34"/>
        <v>44500</v>
      </c>
      <c r="AL295" s="1" t="str">
        <f>IF(Raw!AF295="", "", Raw!AF295)</f>
        <v>At fault - other vehicle involved</v>
      </c>
      <c r="AM295" s="1" t="s">
        <v>6350</v>
      </c>
      <c r="AN295" s="1" t="s">
        <v>6350</v>
      </c>
      <c r="AO295" s="1" t="s">
        <v>6349</v>
      </c>
      <c r="AP295" s="1">
        <f>Raw!AH295</f>
        <v>41650</v>
      </c>
      <c r="AQ295" s="1">
        <v>500</v>
      </c>
      <c r="AR295" s="1" t="s">
        <v>6350</v>
      </c>
      <c r="AS295" s="1" t="s">
        <v>6350</v>
      </c>
      <c r="AT295" s="1" t="s">
        <v>6350</v>
      </c>
    </row>
    <row r="296" spans="1:46" ht="12.75" x14ac:dyDescent="0.2">
      <c r="A296" s="1">
        <v>10295</v>
      </c>
      <c r="B296" s="1" t="s">
        <v>2</v>
      </c>
      <c r="C296" s="2">
        <f t="shared" ca="1" si="28"/>
        <v>45264</v>
      </c>
      <c r="D296" s="1" t="str">
        <f>IF(Raw!E296="", "", Raw!E296)</f>
        <v>GTR318</v>
      </c>
      <c r="E296" s="1">
        <f>IF(Raw!F296="", "", Raw!F296)</f>
        <v>2005</v>
      </c>
      <c r="F296" s="1" t="str">
        <f>Raw!G296</f>
        <v>Subaru</v>
      </c>
      <c r="G296" s="1" t="str">
        <f>Raw!H296</f>
        <v>Legacy</v>
      </c>
      <c r="H296" s="1" t="str">
        <f>IF(Raw!I296="", "", Raw!I296)</f>
        <v/>
      </c>
      <c r="I296" s="1" t="str">
        <f>Raw!K296</f>
        <v>Wagon</v>
      </c>
      <c r="J296" s="1" t="str">
        <f>Raw!N296</f>
        <v>Aspirated</v>
      </c>
      <c r="K296" s="1">
        <f>IF(Raw!O296="","", Raw!O296)</f>
        <v>2457</v>
      </c>
      <c r="L296" s="1" t="str">
        <f>Raw!L296</f>
        <v>4 Sp Sports Automatic</v>
      </c>
      <c r="M296" s="1" t="str">
        <f>Raw!M296</f>
        <v>Petrol - Unleaded ULP</v>
      </c>
      <c r="N296" s="1" t="s">
        <v>6350</v>
      </c>
      <c r="O296" s="1" t="s">
        <v>6373</v>
      </c>
      <c r="P296" s="1" t="s">
        <v>6349</v>
      </c>
      <c r="Q296" s="1" t="s">
        <v>6350</v>
      </c>
      <c r="R296" s="8" t="str">
        <f>IF(Raw!Q296="", "", Raw!Q296)</f>
        <v/>
      </c>
      <c r="S296" s="8">
        <f>IF(Raw!R296="", "", Raw!R296)</f>
        <v>124</v>
      </c>
      <c r="T296" s="1" t="str">
        <f>Raw!S296</f>
        <v>ALEXANDER</v>
      </c>
      <c r="U296" s="1" t="str">
        <f>IF(Raw!T296="", "", Raw!T296)</f>
        <v>ROAD</v>
      </c>
      <c r="V296" s="1" t="str">
        <f>IF(Raw!U296="", "", Raw!U296)</f>
        <v xml:space="preserve">RAUMATI BEACH </v>
      </c>
      <c r="W296" s="9" t="str">
        <f>IF(Raw!V296="", "", RIGHT("0"&amp;Raw!V296, 4))</f>
        <v/>
      </c>
      <c r="X296" s="1" t="str">
        <f>IF(Raw!W296="", "", Raw!W296)</f>
        <v xml:space="preserve"> WELLINGTON</v>
      </c>
      <c r="Y296" s="9">
        <f>Raw!Y296</f>
        <v>49</v>
      </c>
      <c r="Z296" s="2">
        <f t="shared" ca="1" si="29"/>
        <v>27367</v>
      </c>
      <c r="AA296" s="1" t="str">
        <f>Raw!Z296</f>
        <v>NEW ZEALAND FULL LICENCE</v>
      </c>
      <c r="AB296" s="9">
        <f t="shared" si="30"/>
        <v>4</v>
      </c>
      <c r="AC296" s="1">
        <v>16</v>
      </c>
      <c r="AD296" s="1" t="str">
        <f>Raw!AA296</f>
        <v>MALE</v>
      </c>
      <c r="AE296" s="1" t="str">
        <f>Raw!AB296</f>
        <v>NO</v>
      </c>
      <c r="AF296" s="1">
        <f>IF(Raw!AE296="", 0, 1)</f>
        <v>0</v>
      </c>
      <c r="AG296" s="1" t="str">
        <f t="shared" si="31"/>
        <v>No</v>
      </c>
      <c r="AH296" s="1" t="str">
        <f t="shared" si="32"/>
        <v>No</v>
      </c>
      <c r="AI296" s="1" t="str">
        <f t="shared" si="33"/>
        <v>No</v>
      </c>
      <c r="AJ296" s="1" t="str">
        <f>IF(Raw!AE296="", "", Raw!AE296)</f>
        <v/>
      </c>
      <c r="AK296" s="2" t="str">
        <f t="shared" ca="1" si="34"/>
        <v/>
      </c>
      <c r="AL296" s="1" t="str">
        <f>IF(Raw!AF296="", "", Raw!AF296)</f>
        <v/>
      </c>
      <c r="AM296" s="1" t="s">
        <v>6350</v>
      </c>
      <c r="AN296" s="1" t="s">
        <v>6350</v>
      </c>
      <c r="AO296" s="1" t="s">
        <v>6349</v>
      </c>
      <c r="AP296" s="1">
        <f>Raw!AH296</f>
        <v>9150</v>
      </c>
      <c r="AQ296" s="1">
        <v>500</v>
      </c>
      <c r="AR296" s="1" t="s">
        <v>6350</v>
      </c>
      <c r="AS296" s="1" t="s">
        <v>6350</v>
      </c>
      <c r="AT296" s="1" t="s">
        <v>6350</v>
      </c>
    </row>
    <row r="297" spans="1:46" ht="12.75" x14ac:dyDescent="0.2">
      <c r="A297" s="1">
        <v>10296</v>
      </c>
      <c r="B297" s="1" t="s">
        <v>2</v>
      </c>
      <c r="C297" s="2">
        <f t="shared" ca="1" si="28"/>
        <v>45264</v>
      </c>
      <c r="D297" s="1" t="str">
        <f>IF(Raw!E297="", "", Raw!E297)</f>
        <v>kgy814</v>
      </c>
      <c r="E297" s="1">
        <f>IF(Raw!F297="", "", Raw!F297)</f>
        <v>2007</v>
      </c>
      <c r="F297" s="1" t="str">
        <f>Raw!G297</f>
        <v>Mitsubishi</v>
      </c>
      <c r="G297" s="1" t="str">
        <f>Raw!H297</f>
        <v>Pajero</v>
      </c>
      <c r="H297" s="1" t="str">
        <f>IF(Raw!I297="", "", Raw!I297)</f>
        <v>Exceed</v>
      </c>
      <c r="I297" s="1" t="str">
        <f>Raw!K297</f>
        <v>Wagon</v>
      </c>
      <c r="J297" s="1" t="str">
        <f>Raw!N297</f>
        <v>Aspirated</v>
      </c>
      <c r="K297" s="1">
        <f>IF(Raw!O297="","", Raw!O297)</f>
        <v>2972</v>
      </c>
      <c r="L297" s="1" t="str">
        <f>Raw!L297</f>
        <v>4 Sp Automatic</v>
      </c>
      <c r="M297" s="1" t="str">
        <f>Raw!M297</f>
        <v>Petrol</v>
      </c>
      <c r="N297" s="1" t="s">
        <v>6350</v>
      </c>
      <c r="O297" s="1" t="s">
        <v>6373</v>
      </c>
      <c r="P297" s="1" t="s">
        <v>6349</v>
      </c>
      <c r="Q297" s="1" t="s">
        <v>6350</v>
      </c>
      <c r="R297" s="8" t="str">
        <f>IF(Raw!Q297="", "", Raw!Q297)</f>
        <v/>
      </c>
      <c r="S297" s="8">
        <f>IF(Raw!R297="", "", Raw!R297)</f>
        <v>17</v>
      </c>
      <c r="T297" s="1" t="str">
        <f>Raw!S297</f>
        <v>PORTAL</v>
      </c>
      <c r="U297" s="1" t="str">
        <f>IF(Raw!T297="", "", Raw!T297)</f>
        <v>CRESCENT</v>
      </c>
      <c r="V297" s="1" t="str">
        <f>IF(Raw!U297="", "", Raw!U297)</f>
        <v xml:space="preserve">BEERESCOURT </v>
      </c>
      <c r="W297" s="9" t="str">
        <f>IF(Raw!V297="", "", RIGHT("0"&amp;Raw!V297, 4))</f>
        <v>3200</v>
      </c>
      <c r="X297" s="1" t="str">
        <f>IF(Raw!W297="", "", Raw!W297)</f>
        <v xml:space="preserve"> WAIKATO</v>
      </c>
      <c r="Y297" s="9">
        <f>Raw!Y297</f>
        <v>33</v>
      </c>
      <c r="Z297" s="2">
        <f t="shared" ca="1" si="29"/>
        <v>33211</v>
      </c>
      <c r="AA297" s="1" t="str">
        <f>Raw!Z297</f>
        <v>NEW ZEALAND FULL LICENCE</v>
      </c>
      <c r="AB297" s="9">
        <f t="shared" si="30"/>
        <v>4</v>
      </c>
      <c r="AC297" s="1">
        <v>16</v>
      </c>
      <c r="AD297" s="1" t="str">
        <f>Raw!AA297</f>
        <v>MALE</v>
      </c>
      <c r="AE297" s="1" t="str">
        <f>Raw!AB297</f>
        <v>NO</v>
      </c>
      <c r="AF297" s="1">
        <f>IF(Raw!AE297="", 0, 1)</f>
        <v>1</v>
      </c>
      <c r="AG297" s="1" t="str">
        <f t="shared" si="31"/>
        <v>No</v>
      </c>
      <c r="AH297" s="1" t="str">
        <f t="shared" si="32"/>
        <v>Yes</v>
      </c>
      <c r="AI297" s="1" t="str">
        <f t="shared" si="33"/>
        <v>Yes</v>
      </c>
      <c r="AJ297" s="1">
        <f>IF(Raw!AE297="", "", Raw!AE297)</f>
        <v>27</v>
      </c>
      <c r="AK297" s="2">
        <f t="shared" ca="1" si="34"/>
        <v>44469</v>
      </c>
      <c r="AL297" s="1" t="str">
        <f>IF(Raw!AF297="", "", Raw!AF297)</f>
        <v>At fault - other vehicle involved</v>
      </c>
      <c r="AM297" s="1" t="s">
        <v>6350</v>
      </c>
      <c r="AN297" s="1" t="s">
        <v>6350</v>
      </c>
      <c r="AO297" s="1" t="s">
        <v>6349</v>
      </c>
      <c r="AP297" s="1">
        <f>Raw!AH297</f>
        <v>18000</v>
      </c>
      <c r="AQ297" s="1">
        <v>500</v>
      </c>
      <c r="AR297" s="1" t="s">
        <v>6350</v>
      </c>
      <c r="AS297" s="1" t="s">
        <v>6350</v>
      </c>
      <c r="AT297" s="1" t="s">
        <v>6350</v>
      </c>
    </row>
    <row r="298" spans="1:46" ht="12.75" x14ac:dyDescent="0.2">
      <c r="A298" s="1">
        <v>10297</v>
      </c>
      <c r="B298" s="1" t="s">
        <v>2</v>
      </c>
      <c r="C298" s="2">
        <f t="shared" ca="1" si="28"/>
        <v>45264</v>
      </c>
      <c r="D298" s="1" t="str">
        <f>IF(Raw!E298="", "", Raw!E298)</f>
        <v/>
      </c>
      <c r="E298" s="1">
        <f>IF(Raw!F298="", "", Raw!F298)</f>
        <v>2016</v>
      </c>
      <c r="F298" s="1" t="str">
        <f>Raw!G298</f>
        <v>Kia</v>
      </c>
      <c r="G298" s="1" t="str">
        <f>Raw!H298</f>
        <v>Optima</v>
      </c>
      <c r="H298" s="1" t="str">
        <f>IF(Raw!I298="", "", Raw!I298)</f>
        <v>LTD</v>
      </c>
      <c r="I298" s="1" t="str">
        <f>Raw!K298</f>
        <v>Sedan</v>
      </c>
      <c r="J298" s="1" t="str">
        <f>Raw!N298</f>
        <v>Aspirated</v>
      </c>
      <c r="K298" s="1">
        <f>IF(Raw!O298="","", Raw!O298)</f>
        <v>2359</v>
      </c>
      <c r="L298" s="1" t="str">
        <f>Raw!L298</f>
        <v>6 SP Sports Automatic</v>
      </c>
      <c r="M298" s="1" t="str">
        <f>Raw!M298</f>
        <v>Petrol - Unleaded ULP</v>
      </c>
      <c r="N298" s="1" t="s">
        <v>6350</v>
      </c>
      <c r="O298" s="1" t="s">
        <v>6373</v>
      </c>
      <c r="P298" s="1" t="s">
        <v>6349</v>
      </c>
      <c r="Q298" s="1" t="s">
        <v>6350</v>
      </c>
      <c r="R298" s="8" t="str">
        <f>IF(Raw!Q298="", "", Raw!Q298)</f>
        <v/>
      </c>
      <c r="S298" s="8" t="str">
        <f>IF(Raw!R298="", "", Raw!R298)</f>
        <v>29B</v>
      </c>
      <c r="T298" s="1" t="str">
        <f>Raw!S298</f>
        <v>CUTTEN</v>
      </c>
      <c r="U298" s="1" t="str">
        <f>IF(Raw!T298="", "", Raw!T298)</f>
        <v>STREET</v>
      </c>
      <c r="V298" s="1" t="str">
        <f>IF(Raw!U298="", "", Raw!U298)</f>
        <v xml:space="preserve">SOUTH DUNEDIN </v>
      </c>
      <c r="W298" s="9" t="str">
        <f>IF(Raw!V298="", "", RIGHT("0"&amp;Raw!V298, 4))</f>
        <v>9012</v>
      </c>
      <c r="X298" s="1" t="str">
        <f>IF(Raw!W298="", "", Raw!W298)</f>
        <v xml:space="preserve"> OTAGO</v>
      </c>
      <c r="Y298" s="9">
        <f>Raw!Y298</f>
        <v>71</v>
      </c>
      <c r="Z298" s="2">
        <f t="shared" ca="1" si="29"/>
        <v>19332</v>
      </c>
      <c r="AA298" s="1" t="str">
        <f>Raw!Z298</f>
        <v>NEW ZEALAND FULL LICENCE</v>
      </c>
      <c r="AB298" s="9">
        <f t="shared" si="30"/>
        <v>4</v>
      </c>
      <c r="AC298" s="1">
        <v>16</v>
      </c>
      <c r="AD298" s="1" t="str">
        <f>Raw!AA298</f>
        <v>MALE</v>
      </c>
      <c r="AE298" s="1" t="str">
        <f>Raw!AB298</f>
        <v>NO</v>
      </c>
      <c r="AF298" s="1">
        <f>IF(Raw!AE298="", 0, 1)</f>
        <v>0</v>
      </c>
      <c r="AG298" s="1" t="str">
        <f t="shared" si="31"/>
        <v>No</v>
      </c>
      <c r="AH298" s="1" t="str">
        <f t="shared" si="32"/>
        <v>No</v>
      </c>
      <c r="AI298" s="1" t="str">
        <f t="shared" si="33"/>
        <v>No</v>
      </c>
      <c r="AJ298" s="1" t="str">
        <f>IF(Raw!AE298="", "", Raw!AE298)</f>
        <v/>
      </c>
      <c r="AK298" s="2" t="str">
        <f t="shared" ca="1" si="34"/>
        <v/>
      </c>
      <c r="AL298" s="1" t="str">
        <f>IF(Raw!AF298="", "", Raw!AF298)</f>
        <v/>
      </c>
      <c r="AM298" s="1" t="s">
        <v>6350</v>
      </c>
      <c r="AN298" s="1" t="s">
        <v>6350</v>
      </c>
      <c r="AO298" s="1" t="s">
        <v>6349</v>
      </c>
      <c r="AP298" s="1">
        <f>Raw!AH298</f>
        <v>40000</v>
      </c>
      <c r="AQ298" s="1">
        <v>500</v>
      </c>
      <c r="AR298" s="1" t="s">
        <v>6350</v>
      </c>
      <c r="AS298" s="1" t="s">
        <v>6350</v>
      </c>
      <c r="AT298" s="1" t="s">
        <v>6350</v>
      </c>
    </row>
    <row r="299" spans="1:46" ht="12.75" x14ac:dyDescent="0.2">
      <c r="A299" s="1">
        <v>10298</v>
      </c>
      <c r="B299" s="1" t="s">
        <v>2</v>
      </c>
      <c r="C299" s="2">
        <f t="shared" ca="1" si="28"/>
        <v>45264</v>
      </c>
      <c r="D299" s="1" t="str">
        <f>IF(Raw!E299="", "", Raw!E299)</f>
        <v/>
      </c>
      <c r="E299" s="1">
        <f>IF(Raw!F299="", "", Raw!F299)</f>
        <v>2017</v>
      </c>
      <c r="F299" s="1" t="str">
        <f>Raw!G299</f>
        <v>Hyundai</v>
      </c>
      <c r="G299" s="1" t="str">
        <f>Raw!H299</f>
        <v>Santa Fe</v>
      </c>
      <c r="H299" s="1" t="str">
        <f>IF(Raw!I299="", "", Raw!I299)</f>
        <v>Elite Limited</v>
      </c>
      <c r="I299" s="1" t="str">
        <f>Raw!K299</f>
        <v>Wagon</v>
      </c>
      <c r="J299" s="1" t="str">
        <f>Raw!N299</f>
        <v>Turbo Intercooled</v>
      </c>
      <c r="K299" s="1">
        <f>IF(Raw!O299="","", Raw!O299)</f>
        <v>2199</v>
      </c>
      <c r="L299" s="1" t="str">
        <f>Raw!L299</f>
        <v>6 Sp Sports Automatic</v>
      </c>
      <c r="M299" s="1" t="str">
        <f>Raw!M299</f>
        <v>Diesel</v>
      </c>
      <c r="N299" s="1" t="s">
        <v>6350</v>
      </c>
      <c r="O299" s="1" t="s">
        <v>6373</v>
      </c>
      <c r="P299" s="1" t="s">
        <v>6349</v>
      </c>
      <c r="Q299" s="1" t="s">
        <v>6350</v>
      </c>
      <c r="R299" s="8" t="str">
        <f>IF(Raw!Q299="", "", Raw!Q299)</f>
        <v/>
      </c>
      <c r="S299" s="8" t="str">
        <f>IF(Raw!R299="", "", Raw!R299)</f>
        <v>4C</v>
      </c>
      <c r="T299" s="1" t="str">
        <f>Raw!S299</f>
        <v>ANTONIO</v>
      </c>
      <c r="U299" s="1" t="str">
        <f>IF(Raw!T299="", "", Raw!T299)</f>
        <v>STREET</v>
      </c>
      <c r="V299" s="1" t="str">
        <f>IF(Raw!U299="", "", Raw!U299)</f>
        <v xml:space="preserve">STRATFORD </v>
      </c>
      <c r="W299" s="9" t="str">
        <f>IF(Raw!V299="", "", RIGHT("0"&amp;Raw!V299, 4))</f>
        <v>4332</v>
      </c>
      <c r="X299" s="1" t="str">
        <f>IF(Raw!W299="", "", Raw!W299)</f>
        <v xml:space="preserve"> TARANAKI</v>
      </c>
      <c r="Y299" s="9">
        <f>Raw!Y299</f>
        <v>41</v>
      </c>
      <c r="Z299" s="2">
        <f t="shared" ca="1" si="29"/>
        <v>30289</v>
      </c>
      <c r="AA299" s="1" t="str">
        <f>Raw!Z299</f>
        <v>NEW ZEALAND FULL LICENCE</v>
      </c>
      <c r="AB299" s="9">
        <f t="shared" si="30"/>
        <v>4</v>
      </c>
      <c r="AC299" s="1">
        <v>16</v>
      </c>
      <c r="AD299" s="1" t="str">
        <f>Raw!AA299</f>
        <v>FEMALE</v>
      </c>
      <c r="AE299" s="1" t="str">
        <f>Raw!AB299</f>
        <v>NO</v>
      </c>
      <c r="AF299" s="1">
        <f>IF(Raw!AE299="", 0, 1)</f>
        <v>0</v>
      </c>
      <c r="AG299" s="1" t="str">
        <f t="shared" si="31"/>
        <v>No</v>
      </c>
      <c r="AH299" s="1" t="str">
        <f t="shared" si="32"/>
        <v>No</v>
      </c>
      <c r="AI299" s="1" t="str">
        <f t="shared" si="33"/>
        <v>No</v>
      </c>
      <c r="AJ299" s="1" t="str">
        <f>IF(Raw!AE299="", "", Raw!AE299)</f>
        <v/>
      </c>
      <c r="AK299" s="2" t="str">
        <f t="shared" ca="1" si="34"/>
        <v/>
      </c>
      <c r="AL299" s="1" t="str">
        <f>IF(Raw!AF299="", "", Raw!AF299)</f>
        <v/>
      </c>
      <c r="AM299" s="1" t="s">
        <v>6350</v>
      </c>
      <c r="AN299" s="1" t="s">
        <v>6350</v>
      </c>
      <c r="AO299" s="1" t="s">
        <v>6349</v>
      </c>
      <c r="AP299" s="1">
        <f>Raw!AH299</f>
        <v>82990</v>
      </c>
      <c r="AQ299" s="1">
        <v>500</v>
      </c>
      <c r="AR299" s="1" t="s">
        <v>6350</v>
      </c>
      <c r="AS299" s="1" t="s">
        <v>6350</v>
      </c>
      <c r="AT299" s="1" t="s">
        <v>6350</v>
      </c>
    </row>
    <row r="300" spans="1:46" ht="12.75" x14ac:dyDescent="0.2">
      <c r="A300" s="1">
        <v>10299</v>
      </c>
      <c r="B300" s="1" t="s">
        <v>2</v>
      </c>
      <c r="C300" s="2">
        <f t="shared" ca="1" si="28"/>
        <v>45264</v>
      </c>
      <c r="D300" s="1" t="str">
        <f>IF(Raw!E300="", "", Raw!E300)</f>
        <v>ftb581</v>
      </c>
      <c r="E300" s="1">
        <f>IF(Raw!F300="", "", Raw!F300)</f>
        <v>2004</v>
      </c>
      <c r="F300" s="1" t="str">
        <f>Raw!G300</f>
        <v>Toyota</v>
      </c>
      <c r="G300" s="1" t="str">
        <f>Raw!H300</f>
        <v>Allex</v>
      </c>
      <c r="H300" s="1" t="str">
        <f>IF(Raw!I300="", "", Raw!I300)</f>
        <v/>
      </c>
      <c r="I300" s="1" t="str">
        <f>Raw!K300</f>
        <v>Hatchback</v>
      </c>
      <c r="J300" s="1" t="str">
        <f>Raw!N300</f>
        <v>Aspirated</v>
      </c>
      <c r="K300" s="1">
        <f>IF(Raw!O300="","", Raw!O300)</f>
        <v>1798</v>
      </c>
      <c r="L300" s="1" t="str">
        <f>Raw!L300</f>
        <v>4 Sp Automatic</v>
      </c>
      <c r="M300" s="1" t="str">
        <f>Raw!M300</f>
        <v>Petrol - Unleaded ULP</v>
      </c>
      <c r="N300" s="1" t="s">
        <v>6350</v>
      </c>
      <c r="O300" s="1" t="s">
        <v>6373</v>
      </c>
      <c r="P300" s="1" t="s">
        <v>6349</v>
      </c>
      <c r="Q300" s="1" t="s">
        <v>6350</v>
      </c>
      <c r="R300" s="8" t="str">
        <f>IF(Raw!Q300="", "", Raw!Q300)</f>
        <v/>
      </c>
      <c r="S300" s="8">
        <f>IF(Raw!R300="", "", Raw!R300)</f>
        <v>5</v>
      </c>
      <c r="T300" s="1" t="str">
        <f>Raw!S300</f>
        <v>PHAR LAP</v>
      </c>
      <c r="U300" s="1" t="str">
        <f>IF(Raw!T300="", "", Raw!T300)</f>
        <v>CRESCENT</v>
      </c>
      <c r="V300" s="1" t="str">
        <f>IF(Raw!U300="", "", Raw!U300)</f>
        <v xml:space="preserve">TAKANINI </v>
      </c>
      <c r="W300" s="9" t="str">
        <f>IF(Raw!V300="", "", RIGHT("0"&amp;Raw!V300, 4))</f>
        <v/>
      </c>
      <c r="X300" s="1" t="str">
        <f>IF(Raw!W300="", "", Raw!W300)</f>
        <v xml:space="preserve"> AUCKLAND</v>
      </c>
      <c r="Y300" s="9">
        <f>Raw!Y300</f>
        <v>47</v>
      </c>
      <c r="Z300" s="2">
        <f t="shared" ca="1" si="29"/>
        <v>28098</v>
      </c>
      <c r="AA300" s="1" t="str">
        <f>Raw!Z300</f>
        <v>NEW ZEALAND FULL LICENCE</v>
      </c>
      <c r="AB300" s="9">
        <f t="shared" si="30"/>
        <v>4</v>
      </c>
      <c r="AC300" s="1">
        <v>16</v>
      </c>
      <c r="AD300" s="1" t="str">
        <f>Raw!AA300</f>
        <v>FEMALE</v>
      </c>
      <c r="AE300" s="1" t="str">
        <f>Raw!AB300</f>
        <v>NO</v>
      </c>
      <c r="AF300" s="1">
        <f>IF(Raw!AE300="", 0, 1)</f>
        <v>0</v>
      </c>
      <c r="AG300" s="1" t="str">
        <f t="shared" si="31"/>
        <v>No</v>
      </c>
      <c r="AH300" s="1" t="str">
        <f t="shared" si="32"/>
        <v>No</v>
      </c>
      <c r="AI300" s="1" t="str">
        <f t="shared" si="33"/>
        <v>No</v>
      </c>
      <c r="AJ300" s="1" t="str">
        <f>IF(Raw!AE300="", "", Raw!AE300)</f>
        <v/>
      </c>
      <c r="AK300" s="2" t="str">
        <f t="shared" ca="1" si="34"/>
        <v/>
      </c>
      <c r="AL300" s="1" t="str">
        <f>IF(Raw!AF300="", "", Raw!AF300)</f>
        <v/>
      </c>
      <c r="AM300" s="1" t="s">
        <v>6350</v>
      </c>
      <c r="AN300" s="1" t="s">
        <v>6350</v>
      </c>
      <c r="AO300" s="1" t="s">
        <v>6349</v>
      </c>
      <c r="AP300" s="1">
        <f>Raw!AH300</f>
        <v>6300</v>
      </c>
      <c r="AQ300" s="1">
        <v>500</v>
      </c>
      <c r="AR300" s="1" t="s">
        <v>6350</v>
      </c>
      <c r="AS300" s="1" t="s">
        <v>6350</v>
      </c>
      <c r="AT300" s="1" t="s">
        <v>6350</v>
      </c>
    </row>
    <row r="301" spans="1:46" ht="12.75" x14ac:dyDescent="0.2">
      <c r="A301" s="1">
        <v>10300</v>
      </c>
      <c r="B301" s="1" t="s">
        <v>2</v>
      </c>
      <c r="C301" s="2">
        <f t="shared" ca="1" si="28"/>
        <v>45264</v>
      </c>
      <c r="D301" s="1" t="str">
        <f>IF(Raw!E301="", "", Raw!E301)</f>
        <v/>
      </c>
      <c r="E301" s="1">
        <f>IF(Raw!F301="", "", Raw!F301)</f>
        <v>2006</v>
      </c>
      <c r="F301" s="1" t="str">
        <f>Raw!G301</f>
        <v>Mitsubishi</v>
      </c>
      <c r="G301" s="1" t="str">
        <f>Raw!H301</f>
        <v>Outlander</v>
      </c>
      <c r="H301" s="1" t="str">
        <f>IF(Raw!I301="", "", Raw!I301)</f>
        <v>M</v>
      </c>
      <c r="I301" s="1" t="str">
        <f>Raw!K301</f>
        <v>Wagon</v>
      </c>
      <c r="J301" s="1" t="str">
        <f>Raw!N301</f>
        <v>Aspirated</v>
      </c>
      <c r="K301" s="1">
        <f>IF(Raw!O301="","", Raw!O301)</f>
        <v>2360</v>
      </c>
      <c r="L301" s="1" t="str">
        <f>Raw!L301</f>
        <v>6 Sp Constantly Variable Transmission</v>
      </c>
      <c r="M301" s="1" t="str">
        <f>Raw!M301</f>
        <v>Petrol - Unleaded ULP</v>
      </c>
      <c r="N301" s="1" t="s">
        <v>6350</v>
      </c>
      <c r="O301" s="1" t="s">
        <v>6373</v>
      </c>
      <c r="P301" s="1" t="s">
        <v>6349</v>
      </c>
      <c r="Q301" s="1" t="s">
        <v>6350</v>
      </c>
      <c r="R301" s="8">
        <f>IF(Raw!Q301="", "", Raw!Q301)</f>
        <v>6</v>
      </c>
      <c r="S301" s="8">
        <f>IF(Raw!R301="", "", Raw!R301)</f>
        <v>18</v>
      </c>
      <c r="T301" s="1" t="str">
        <f>Raw!S301</f>
        <v>TAHORA</v>
      </c>
      <c r="U301" s="1" t="str">
        <f>IF(Raw!T301="", "", Raw!T301)</f>
        <v>AVENUE</v>
      </c>
      <c r="V301" s="1" t="str">
        <f>IF(Raw!U301="", "", Raw!U301)</f>
        <v xml:space="preserve">REMUERA </v>
      </c>
      <c r="W301" s="9" t="str">
        <f>IF(Raw!V301="", "", RIGHT("0"&amp;Raw!V301, 4))</f>
        <v>1050</v>
      </c>
      <c r="X301" s="1" t="str">
        <f>IF(Raw!W301="", "", Raw!W301)</f>
        <v xml:space="preserve"> AUCKLAND</v>
      </c>
      <c r="Y301" s="9">
        <f>Raw!Y301</f>
        <v>26</v>
      </c>
      <c r="Z301" s="2">
        <f t="shared" ca="1" si="29"/>
        <v>35768</v>
      </c>
      <c r="AA301" s="1" t="str">
        <f>Raw!Z301</f>
        <v>NEW ZEALAND FULL LICENCE</v>
      </c>
      <c r="AB301" s="9">
        <f t="shared" si="30"/>
        <v>4</v>
      </c>
      <c r="AC301" s="1">
        <v>16</v>
      </c>
      <c r="AD301" s="1" t="str">
        <f>Raw!AA301</f>
        <v>FEMALE</v>
      </c>
      <c r="AE301" s="1" t="str">
        <f>Raw!AB301</f>
        <v>NO</v>
      </c>
      <c r="AF301" s="1">
        <f>IF(Raw!AE301="", 0, 1)</f>
        <v>0</v>
      </c>
      <c r="AG301" s="1" t="str">
        <f t="shared" si="31"/>
        <v>No</v>
      </c>
      <c r="AH301" s="1" t="str">
        <f t="shared" si="32"/>
        <v>No</v>
      </c>
      <c r="AI301" s="1" t="str">
        <f t="shared" si="33"/>
        <v>No</v>
      </c>
      <c r="AJ301" s="1" t="str">
        <f>IF(Raw!AE301="", "", Raw!AE301)</f>
        <v/>
      </c>
      <c r="AK301" s="2" t="str">
        <f t="shared" ca="1" si="34"/>
        <v/>
      </c>
      <c r="AL301" s="1" t="str">
        <f>IF(Raw!AF301="", "", Raw!AF301)</f>
        <v/>
      </c>
      <c r="AM301" s="1" t="s">
        <v>6350</v>
      </c>
      <c r="AN301" s="1" t="s">
        <v>6350</v>
      </c>
      <c r="AO301" s="1" t="s">
        <v>6349</v>
      </c>
      <c r="AP301" s="1">
        <f>Raw!AH301</f>
        <v>10200</v>
      </c>
      <c r="AQ301" s="1">
        <v>500</v>
      </c>
      <c r="AR301" s="1" t="s">
        <v>6350</v>
      </c>
      <c r="AS301" s="1" t="s">
        <v>6350</v>
      </c>
      <c r="AT301" s="1" t="s">
        <v>6350</v>
      </c>
    </row>
    <row r="302" spans="1:46" ht="12.75" x14ac:dyDescent="0.2">
      <c r="A302" s="1">
        <v>10301</v>
      </c>
      <c r="B302" s="1" t="s">
        <v>2</v>
      </c>
      <c r="C302" s="2">
        <f t="shared" ca="1" si="28"/>
        <v>45264</v>
      </c>
      <c r="D302" s="1" t="str">
        <f>IF(Raw!E302="", "", Raw!E302)</f>
        <v/>
      </c>
      <c r="E302" s="1">
        <f>IF(Raw!F302="", "", Raw!F302)</f>
        <v>2007</v>
      </c>
      <c r="F302" s="1" t="str">
        <f>Raw!G302</f>
        <v>Honda</v>
      </c>
      <c r="G302" s="1" t="str">
        <f>Raw!H302</f>
        <v>Fit</v>
      </c>
      <c r="H302" s="1" t="str">
        <f>IF(Raw!I302="", "", Raw!I302)</f>
        <v/>
      </c>
      <c r="I302" s="1" t="str">
        <f>Raw!K302</f>
        <v>Hatchback</v>
      </c>
      <c r="J302" s="1" t="str">
        <f>Raw!N302</f>
        <v>Aspirated</v>
      </c>
      <c r="K302" s="1">
        <f>IF(Raw!O302="","", Raw!O302)</f>
        <v>1339</v>
      </c>
      <c r="L302" s="1" t="str">
        <f>Raw!L302</f>
        <v>4 Sp Automatic</v>
      </c>
      <c r="M302" s="1" t="str">
        <f>Raw!M302</f>
        <v>Petrol - Unleaded ULP</v>
      </c>
      <c r="N302" s="1" t="s">
        <v>6350</v>
      </c>
      <c r="O302" s="1" t="s">
        <v>6373</v>
      </c>
      <c r="P302" s="1" t="s">
        <v>6349</v>
      </c>
      <c r="Q302" s="1" t="s">
        <v>6350</v>
      </c>
      <c r="R302" s="8" t="str">
        <f>IF(Raw!Q302="", "", Raw!Q302)</f>
        <v/>
      </c>
      <c r="S302" s="8">
        <f>IF(Raw!R302="", "", Raw!R302)</f>
        <v>169</v>
      </c>
      <c r="T302" s="1" t="str">
        <f>Raw!S302</f>
        <v>THE</v>
      </c>
      <c r="U302" s="1" t="str">
        <f>IF(Raw!T302="", "", Raw!T302)</f>
        <v>TERRACE</v>
      </c>
      <c r="V302" s="1" t="str">
        <f>IF(Raw!U302="", "", Raw!U302)</f>
        <v xml:space="preserve">WELLINGTON </v>
      </c>
      <c r="W302" s="9" t="str">
        <f>IF(Raw!V302="", "", RIGHT("0"&amp;Raw!V302, 4))</f>
        <v/>
      </c>
      <c r="X302" s="1" t="str">
        <f>IF(Raw!W302="", "", Raw!W302)</f>
        <v xml:space="preserve"> WELLINGTON</v>
      </c>
      <c r="Y302" s="9">
        <f>Raw!Y302</f>
        <v>32</v>
      </c>
      <c r="Z302" s="2">
        <f t="shared" ca="1" si="29"/>
        <v>33576</v>
      </c>
      <c r="AA302" s="1" t="str">
        <f>Raw!Z302</f>
        <v>RESTRICTED LICENCE</v>
      </c>
      <c r="AB302" s="9">
        <f t="shared" si="30"/>
        <v>4</v>
      </c>
      <c r="AC302" s="1">
        <v>16</v>
      </c>
      <c r="AD302" s="1" t="str">
        <f>Raw!AA302</f>
        <v>FEMALE</v>
      </c>
      <c r="AE302" s="1" t="str">
        <f>Raw!AB302</f>
        <v>NO</v>
      </c>
      <c r="AF302" s="1">
        <f>IF(Raw!AE302="", 0, 1)</f>
        <v>1</v>
      </c>
      <c r="AG302" s="1" t="str">
        <f t="shared" si="31"/>
        <v>Yes</v>
      </c>
      <c r="AH302" s="1" t="str">
        <f t="shared" si="32"/>
        <v>Yes</v>
      </c>
      <c r="AI302" s="1" t="str">
        <f t="shared" si="33"/>
        <v>Yes</v>
      </c>
      <c r="AJ302" s="1">
        <f>IF(Raw!AE302="", "", Raw!AE302)</f>
        <v>2</v>
      </c>
      <c r="AK302" s="2">
        <f t="shared" ca="1" si="34"/>
        <v>45230</v>
      </c>
      <c r="AL302" s="1" t="str">
        <f>IF(Raw!AF302="", "", Raw!AF302)</f>
        <v>At fault - other vehicle involved</v>
      </c>
      <c r="AM302" s="1" t="s">
        <v>6350</v>
      </c>
      <c r="AN302" s="1" t="s">
        <v>6350</v>
      </c>
      <c r="AO302" s="1" t="s">
        <v>6349</v>
      </c>
      <c r="AP302" s="1">
        <f>Raw!AH302</f>
        <v>6000</v>
      </c>
      <c r="AQ302" s="1">
        <v>500</v>
      </c>
      <c r="AR302" s="1" t="s">
        <v>6350</v>
      </c>
      <c r="AS302" s="1" t="s">
        <v>6350</v>
      </c>
      <c r="AT302" s="1" t="s">
        <v>6350</v>
      </c>
    </row>
    <row r="303" spans="1:46" ht="12.75" x14ac:dyDescent="0.2">
      <c r="A303" s="1">
        <v>10302</v>
      </c>
      <c r="B303" s="1" t="s">
        <v>2</v>
      </c>
      <c r="C303" s="2">
        <f t="shared" ca="1" si="28"/>
        <v>45264</v>
      </c>
      <c r="D303" s="1" t="str">
        <f>IF(Raw!E303="", "", Raw!E303)</f>
        <v/>
      </c>
      <c r="E303" s="1">
        <f>IF(Raw!F303="", "", Raw!F303)</f>
        <v>2014</v>
      </c>
      <c r="F303" s="1" t="str">
        <f>Raw!G303</f>
        <v>Hyundai</v>
      </c>
      <c r="G303" s="1" t="str">
        <f>Raw!H303</f>
        <v>IX35</v>
      </c>
      <c r="H303" s="1" t="str">
        <f>IF(Raw!I303="", "", Raw!I303)</f>
        <v/>
      </c>
      <c r="I303" s="1" t="str">
        <f>Raw!K303</f>
        <v>Wagon</v>
      </c>
      <c r="J303" s="1" t="str">
        <f>Raw!N303</f>
        <v>Aspirated</v>
      </c>
      <c r="K303" s="1">
        <f>IF(Raw!O303="","", Raw!O303)</f>
        <v>1998</v>
      </c>
      <c r="L303" s="1" t="str">
        <f>Raw!L303</f>
        <v>6 Sp Sports Automatic</v>
      </c>
      <c r="M303" s="1" t="str">
        <f>Raw!M303</f>
        <v>Petrol - Unleaded ULP</v>
      </c>
      <c r="N303" s="1" t="s">
        <v>6350</v>
      </c>
      <c r="O303" s="1" t="s">
        <v>6373</v>
      </c>
      <c r="P303" s="1" t="s">
        <v>6349</v>
      </c>
      <c r="Q303" s="1" t="s">
        <v>6350</v>
      </c>
      <c r="R303" s="8" t="str">
        <f>IF(Raw!Q303="", "", Raw!Q303)</f>
        <v>A</v>
      </c>
      <c r="S303" s="8">
        <f>IF(Raw!R303="", "", Raw!R303)</f>
        <v>119</v>
      </c>
      <c r="T303" s="1" t="str">
        <f>Raw!S303</f>
        <v>SHARP</v>
      </c>
      <c r="U303" s="1" t="str">
        <f>IF(Raw!T303="", "", Raw!T303)</f>
        <v>ROAD</v>
      </c>
      <c r="V303" s="1" t="str">
        <f>IF(Raw!U303="", "", Raw!U303)</f>
        <v xml:space="preserve">AONGATETE </v>
      </c>
      <c r="W303" s="9" t="str">
        <f>IF(Raw!V303="", "", RIGHT("0"&amp;Raw!V303, 4))</f>
        <v/>
      </c>
      <c r="X303" s="1" t="str">
        <f>IF(Raw!W303="", "", Raw!W303)</f>
        <v xml:space="preserve"> BAY OF PLENTY</v>
      </c>
      <c r="Y303" s="9">
        <f>Raw!Y303</f>
        <v>37</v>
      </c>
      <c r="Z303" s="2">
        <f t="shared" ca="1" si="29"/>
        <v>31750</v>
      </c>
      <c r="AA303" s="1" t="str">
        <f>Raw!Z303</f>
        <v>NEW ZEALAND FULL LICENCE</v>
      </c>
      <c r="AB303" s="9">
        <f t="shared" si="30"/>
        <v>4</v>
      </c>
      <c r="AC303" s="1">
        <v>16</v>
      </c>
      <c r="AD303" s="1" t="str">
        <f>Raw!AA303</f>
        <v>FEMALE</v>
      </c>
      <c r="AE303" s="1" t="str">
        <f>Raw!AB303</f>
        <v>NO</v>
      </c>
      <c r="AF303" s="1">
        <f>IF(Raw!AE303="", 0, 1)</f>
        <v>1</v>
      </c>
      <c r="AG303" s="1" t="str">
        <f t="shared" si="31"/>
        <v>Yes</v>
      </c>
      <c r="AH303" s="1" t="str">
        <f t="shared" si="32"/>
        <v>Yes</v>
      </c>
      <c r="AI303" s="1" t="str">
        <f t="shared" si="33"/>
        <v>Yes</v>
      </c>
      <c r="AJ303" s="1">
        <f>IF(Raw!AE303="", "", Raw!AE303)</f>
        <v>8</v>
      </c>
      <c r="AK303" s="2">
        <f t="shared" ca="1" si="34"/>
        <v>45046</v>
      </c>
      <c r="AL303" s="1" t="str">
        <f>IF(Raw!AF303="", "", Raw!AF303)</f>
        <v>At fault - other vehicle involved</v>
      </c>
      <c r="AM303" s="1" t="s">
        <v>6350</v>
      </c>
      <c r="AN303" s="1" t="s">
        <v>6350</v>
      </c>
      <c r="AO303" s="1" t="s">
        <v>6349</v>
      </c>
      <c r="AP303" s="1">
        <f>Raw!AH303</f>
        <v>27650</v>
      </c>
      <c r="AQ303" s="1">
        <v>500</v>
      </c>
      <c r="AR303" s="1" t="s">
        <v>6350</v>
      </c>
      <c r="AS303" s="1" t="s">
        <v>6350</v>
      </c>
      <c r="AT303" s="1" t="s">
        <v>6350</v>
      </c>
    </row>
    <row r="304" spans="1:46" ht="12.75" x14ac:dyDescent="0.2">
      <c r="A304" s="1">
        <v>10303</v>
      </c>
      <c r="B304" s="1" t="s">
        <v>2</v>
      </c>
      <c r="C304" s="2">
        <f t="shared" ca="1" si="28"/>
        <v>45264</v>
      </c>
      <c r="D304" s="1" t="str">
        <f>IF(Raw!E304="", "", Raw!E304)</f>
        <v>khm857</v>
      </c>
      <c r="E304" s="1">
        <f>IF(Raw!F304="", "", Raw!F304)</f>
        <v>2005</v>
      </c>
      <c r="F304" s="1" t="str">
        <f>Raw!G304</f>
        <v>Holden</v>
      </c>
      <c r="G304" s="1" t="str">
        <f>Raw!H304</f>
        <v>Commodore</v>
      </c>
      <c r="H304" s="1" t="str">
        <f>IF(Raw!I304="", "", Raw!I304)</f>
        <v>SV6</v>
      </c>
      <c r="I304" s="1" t="str">
        <f>Raw!K304</f>
        <v>Sedan</v>
      </c>
      <c r="J304" s="1" t="str">
        <f>Raw!N304</f>
        <v>Aspirated</v>
      </c>
      <c r="K304" s="1">
        <f>IF(Raw!O304="","", Raw!O304)</f>
        <v>3565</v>
      </c>
      <c r="L304" s="1" t="str">
        <f>Raw!L304</f>
        <v>5 Sp Sports Automatic</v>
      </c>
      <c r="M304" s="1" t="str">
        <f>Raw!M304</f>
        <v>Petrol - Unleaded ULP</v>
      </c>
      <c r="N304" s="1" t="s">
        <v>6350</v>
      </c>
      <c r="O304" s="1" t="s">
        <v>6373</v>
      </c>
      <c r="P304" s="1" t="s">
        <v>6349</v>
      </c>
      <c r="Q304" s="1" t="s">
        <v>6350</v>
      </c>
      <c r="R304" s="8" t="str">
        <f>IF(Raw!Q304="", "", Raw!Q304)</f>
        <v/>
      </c>
      <c r="S304" s="8">
        <f>IF(Raw!R304="", "", Raw!R304)</f>
        <v>10</v>
      </c>
      <c r="T304" s="1" t="str">
        <f>Raw!S304</f>
        <v>COMPTON</v>
      </c>
      <c r="U304" s="1" t="str">
        <f>IF(Raw!T304="", "", Raw!T304)</f>
        <v>CRESCENT</v>
      </c>
      <c r="V304" s="1" t="str">
        <f>IF(Raw!U304="", "", Raw!U304)</f>
        <v xml:space="preserve">TAITA </v>
      </c>
      <c r="W304" s="9" t="str">
        <f>IF(Raw!V304="", "", RIGHT("0"&amp;Raw!V304, 4))</f>
        <v>5011</v>
      </c>
      <c r="X304" s="1" t="str">
        <f>IF(Raw!W304="", "", Raw!W304)</f>
        <v xml:space="preserve"> WELLINGTON</v>
      </c>
      <c r="Y304" s="9">
        <f>Raw!Y304</f>
        <v>41</v>
      </c>
      <c r="Z304" s="2">
        <f t="shared" ca="1" si="29"/>
        <v>30289</v>
      </c>
      <c r="AA304" s="1" t="str">
        <f>Raw!Z304</f>
        <v>NEW ZEALAND FULL LICENCE</v>
      </c>
      <c r="AB304" s="9">
        <f t="shared" si="30"/>
        <v>4</v>
      </c>
      <c r="AC304" s="1">
        <v>16</v>
      </c>
      <c r="AD304" s="1" t="str">
        <f>Raw!AA304</f>
        <v>MALE</v>
      </c>
      <c r="AE304" s="1" t="str">
        <f>Raw!AB304</f>
        <v>YES</v>
      </c>
      <c r="AF304" s="1">
        <f>IF(Raw!AE304="", 0, 1)</f>
        <v>0</v>
      </c>
      <c r="AG304" s="1" t="str">
        <f t="shared" si="31"/>
        <v>No</v>
      </c>
      <c r="AH304" s="1" t="str">
        <f t="shared" si="32"/>
        <v>No</v>
      </c>
      <c r="AI304" s="1" t="str">
        <f t="shared" si="33"/>
        <v>No</v>
      </c>
      <c r="AJ304" s="1" t="str">
        <f>IF(Raw!AE304="", "", Raw!AE304)</f>
        <v/>
      </c>
      <c r="AK304" s="2" t="str">
        <f t="shared" ca="1" si="34"/>
        <v/>
      </c>
      <c r="AL304" s="1" t="str">
        <f>IF(Raw!AF304="", "", Raw!AF304)</f>
        <v/>
      </c>
      <c r="AM304" s="1" t="s">
        <v>6350</v>
      </c>
      <c r="AN304" s="1" t="s">
        <v>6350</v>
      </c>
      <c r="AO304" s="1" t="s">
        <v>6349</v>
      </c>
      <c r="AP304" s="1">
        <f>Raw!AH304</f>
        <v>8250</v>
      </c>
      <c r="AQ304" s="1">
        <v>500</v>
      </c>
      <c r="AR304" s="1" t="s">
        <v>6350</v>
      </c>
      <c r="AS304" s="1" t="s">
        <v>6350</v>
      </c>
      <c r="AT304" s="1" t="s">
        <v>6350</v>
      </c>
    </row>
    <row r="305" spans="1:46" ht="12.75" x14ac:dyDescent="0.2">
      <c r="A305" s="1">
        <v>10304</v>
      </c>
      <c r="B305" s="1" t="s">
        <v>2</v>
      </c>
      <c r="C305" s="2">
        <f t="shared" ca="1" si="28"/>
        <v>45264</v>
      </c>
      <c r="D305" s="1" t="str">
        <f>IF(Raw!E305="", "", Raw!E305)</f>
        <v>kft38</v>
      </c>
      <c r="E305" s="1">
        <f>IF(Raw!F305="", "", Raw!F305)</f>
        <v>2017</v>
      </c>
      <c r="F305" s="1" t="str">
        <f>Raw!G305</f>
        <v>Nissan</v>
      </c>
      <c r="G305" s="1" t="str">
        <f>Raw!H305</f>
        <v>Navara ST-X</v>
      </c>
      <c r="H305" s="1" t="str">
        <f>IF(Raw!I305="", "", Raw!I305)</f>
        <v/>
      </c>
      <c r="I305" s="1" t="str">
        <f>Raw!K305</f>
        <v>Utility</v>
      </c>
      <c r="J305" s="1" t="str">
        <f>Raw!N305</f>
        <v>Twin Turbo Intercooled</v>
      </c>
      <c r="K305" s="1">
        <f>IF(Raw!O305="","", Raw!O305)</f>
        <v>2298</v>
      </c>
      <c r="L305" s="1" t="str">
        <f>Raw!L305</f>
        <v>7 Sp Sports Automatic</v>
      </c>
      <c r="M305" s="1" t="str">
        <f>Raw!M305</f>
        <v>Diesel</v>
      </c>
      <c r="N305" s="1" t="s">
        <v>6350</v>
      </c>
      <c r="O305" s="1" t="s">
        <v>6373</v>
      </c>
      <c r="P305" s="1" t="s">
        <v>6349</v>
      </c>
      <c r="Q305" s="1" t="s">
        <v>6350</v>
      </c>
      <c r="R305" s="8" t="str">
        <f>IF(Raw!Q305="", "", Raw!Q305)</f>
        <v/>
      </c>
      <c r="S305" s="8">
        <f>IF(Raw!R305="", "", Raw!R305)</f>
        <v>25</v>
      </c>
      <c r="T305" s="1" t="str">
        <f>Raw!S305</f>
        <v>KIWI</v>
      </c>
      <c r="U305" s="1" t="str">
        <f>IF(Raw!T305="", "", Raw!T305)</f>
        <v>STREET</v>
      </c>
      <c r="V305" s="1" t="str">
        <f>IF(Raw!U305="", "", Raw!U305)</f>
        <v xml:space="preserve">MASTERTON </v>
      </c>
      <c r="W305" s="9" t="str">
        <f>IF(Raw!V305="", "", RIGHT("0"&amp;Raw!V305, 4))</f>
        <v>5810</v>
      </c>
      <c r="X305" s="1" t="str">
        <f>IF(Raw!W305="", "", Raw!W305)</f>
        <v xml:space="preserve"> WELLINGTON</v>
      </c>
      <c r="Y305" s="9">
        <f>Raw!Y305</f>
        <v>51</v>
      </c>
      <c r="Z305" s="2">
        <f t="shared" ca="1" si="29"/>
        <v>26637</v>
      </c>
      <c r="AA305" s="1" t="str">
        <f>Raw!Z305</f>
        <v>NEW ZEALAND FULL LICENCE</v>
      </c>
      <c r="AB305" s="9">
        <f t="shared" si="30"/>
        <v>4</v>
      </c>
      <c r="AC305" s="1">
        <v>16</v>
      </c>
      <c r="AD305" s="1" t="str">
        <f>Raw!AA305</f>
        <v>FEMALE</v>
      </c>
      <c r="AE305" s="1" t="str">
        <f>Raw!AB305</f>
        <v>NO</v>
      </c>
      <c r="AF305" s="1">
        <f>IF(Raw!AE305="", 0, 1)</f>
        <v>0</v>
      </c>
      <c r="AG305" s="1" t="str">
        <f t="shared" si="31"/>
        <v>No</v>
      </c>
      <c r="AH305" s="1" t="str">
        <f t="shared" si="32"/>
        <v>No</v>
      </c>
      <c r="AI305" s="1" t="str">
        <f t="shared" si="33"/>
        <v>No</v>
      </c>
      <c r="AJ305" s="1" t="str">
        <f>IF(Raw!AE305="", "", Raw!AE305)</f>
        <v/>
      </c>
      <c r="AK305" s="2" t="str">
        <f t="shared" ca="1" si="34"/>
        <v/>
      </c>
      <c r="AL305" s="1" t="str">
        <f>IF(Raw!AF305="", "", Raw!AF305)</f>
        <v/>
      </c>
      <c r="AM305" s="1" t="s">
        <v>6350</v>
      </c>
      <c r="AN305" s="1" t="s">
        <v>6350</v>
      </c>
      <c r="AO305" s="1" t="s">
        <v>6349</v>
      </c>
      <c r="AP305" s="1">
        <f>Raw!AH305</f>
        <v>64990</v>
      </c>
      <c r="AQ305" s="1">
        <v>500</v>
      </c>
      <c r="AR305" s="1" t="s">
        <v>6350</v>
      </c>
      <c r="AS305" s="1" t="s">
        <v>6350</v>
      </c>
      <c r="AT305" s="1" t="s">
        <v>6350</v>
      </c>
    </row>
    <row r="306" spans="1:46" ht="12.75" x14ac:dyDescent="0.2">
      <c r="A306" s="1">
        <v>10305</v>
      </c>
      <c r="B306" s="1" t="s">
        <v>2</v>
      </c>
      <c r="C306" s="2">
        <f t="shared" ca="1" si="28"/>
        <v>45264</v>
      </c>
      <c r="D306" s="1" t="str">
        <f>IF(Raw!E306="", "", Raw!E306)</f>
        <v/>
      </c>
      <c r="E306" s="1">
        <f>IF(Raw!F306="", "", Raw!F306)</f>
        <v>2012</v>
      </c>
      <c r="F306" s="1" t="str">
        <f>Raw!G306</f>
        <v>Toyota</v>
      </c>
      <c r="G306" s="1" t="str">
        <f>Raw!H306</f>
        <v>Hilux</v>
      </c>
      <c r="H306" s="1" t="str">
        <f>IF(Raw!I306="", "", Raw!I306)</f>
        <v>SR5</v>
      </c>
      <c r="I306" s="1" t="str">
        <f>Raw!K306</f>
        <v>Utility</v>
      </c>
      <c r="J306" s="1" t="str">
        <f>Raw!N306</f>
        <v>Turbo Intercooled</v>
      </c>
      <c r="K306" s="1">
        <f>IF(Raw!O306="","", Raw!O306)</f>
        <v>2982</v>
      </c>
      <c r="L306" s="1" t="str">
        <f>Raw!L306</f>
        <v>5 Sp Manual</v>
      </c>
      <c r="M306" s="1" t="str">
        <f>Raw!M306</f>
        <v>Diesel</v>
      </c>
      <c r="N306" s="1" t="s">
        <v>6350</v>
      </c>
      <c r="O306" s="1" t="s">
        <v>6373</v>
      </c>
      <c r="P306" s="1" t="s">
        <v>6349</v>
      </c>
      <c r="Q306" s="1" t="s">
        <v>6350</v>
      </c>
      <c r="R306" s="8" t="str">
        <f>IF(Raw!Q306="", "", Raw!Q306)</f>
        <v/>
      </c>
      <c r="S306" s="8">
        <f>IF(Raw!R306="", "", Raw!R306)</f>
        <v>786</v>
      </c>
      <c r="T306" s="1" t="str">
        <f>Raw!S306</f>
        <v>STATE HIGHWAY TWO</v>
      </c>
      <c r="U306" s="1" t="str">
        <f>IF(Raw!T306="", "", Raw!T306)</f>
        <v/>
      </c>
      <c r="V306" s="1" t="str">
        <f>IF(Raw!U306="", "", Raw!U306)</f>
        <v xml:space="preserve">TE PUNA </v>
      </c>
      <c r="W306" s="9" t="str">
        <f>IF(Raw!V306="", "", RIGHT("0"&amp;Raw!V306, 4))</f>
        <v/>
      </c>
      <c r="X306" s="1" t="str">
        <f>IF(Raw!W306="", "", Raw!W306)</f>
        <v xml:space="preserve"> BAY OF PLENTY</v>
      </c>
      <c r="Y306" s="9">
        <f>Raw!Y306</f>
        <v>47</v>
      </c>
      <c r="Z306" s="2">
        <f t="shared" ca="1" si="29"/>
        <v>28098</v>
      </c>
      <c r="AA306" s="1" t="str">
        <f>Raw!Z306</f>
        <v>NEW ZEALAND FULL LICENCE</v>
      </c>
      <c r="AB306" s="9">
        <f t="shared" si="30"/>
        <v>4</v>
      </c>
      <c r="AC306" s="1">
        <v>16</v>
      </c>
      <c r="AD306" s="1" t="str">
        <f>Raw!AA306</f>
        <v>FEMALE</v>
      </c>
      <c r="AE306" s="1" t="str">
        <f>Raw!AB306</f>
        <v>NO</v>
      </c>
      <c r="AF306" s="1">
        <f>IF(Raw!AE306="", 0, 1)</f>
        <v>0</v>
      </c>
      <c r="AG306" s="1" t="str">
        <f t="shared" si="31"/>
        <v>No</v>
      </c>
      <c r="AH306" s="1" t="str">
        <f t="shared" si="32"/>
        <v>No</v>
      </c>
      <c r="AI306" s="1" t="str">
        <f t="shared" si="33"/>
        <v>No</v>
      </c>
      <c r="AJ306" s="1" t="str">
        <f>IF(Raw!AE306="", "", Raw!AE306)</f>
        <v/>
      </c>
      <c r="AK306" s="2" t="str">
        <f t="shared" ca="1" si="34"/>
        <v/>
      </c>
      <c r="AL306" s="1" t="str">
        <f>IF(Raw!AF306="", "", Raw!AF306)</f>
        <v/>
      </c>
      <c r="AM306" s="1" t="s">
        <v>6350</v>
      </c>
      <c r="AN306" s="1" t="s">
        <v>6350</v>
      </c>
      <c r="AO306" s="1" t="s">
        <v>6349</v>
      </c>
      <c r="AP306" s="1">
        <f>Raw!AH306</f>
        <v>36480</v>
      </c>
      <c r="AQ306" s="1">
        <v>500</v>
      </c>
      <c r="AR306" s="1" t="s">
        <v>6350</v>
      </c>
      <c r="AS306" s="1" t="s">
        <v>6350</v>
      </c>
      <c r="AT306" s="1" t="s">
        <v>6350</v>
      </c>
    </row>
    <row r="307" spans="1:46" ht="12.75" x14ac:dyDescent="0.2">
      <c r="A307" s="1">
        <v>10306</v>
      </c>
      <c r="B307" s="1" t="s">
        <v>2</v>
      </c>
      <c r="C307" s="2">
        <f t="shared" ca="1" si="28"/>
        <v>45264</v>
      </c>
      <c r="D307" s="1" t="str">
        <f>IF(Raw!E307="", "", Raw!E307)</f>
        <v/>
      </c>
      <c r="E307" s="1">
        <f>IF(Raw!F307="", "", Raw!F307)</f>
        <v>2014</v>
      </c>
      <c r="F307" s="1" t="str">
        <f>Raw!G307</f>
        <v>Honda</v>
      </c>
      <c r="G307" s="1" t="str">
        <f>Raw!H307</f>
        <v>CRV</v>
      </c>
      <c r="H307" s="1" t="str">
        <f>IF(Raw!I307="", "", Raw!I307)</f>
        <v>N</v>
      </c>
      <c r="I307" s="1" t="str">
        <f>Raw!K307</f>
        <v>Wagon</v>
      </c>
      <c r="J307" s="1" t="str">
        <f>Raw!N307</f>
        <v>Aspirated</v>
      </c>
      <c r="K307" s="1">
        <f>IF(Raw!O307="","", Raw!O307)</f>
        <v>2354</v>
      </c>
      <c r="L307" s="1" t="str">
        <f>Raw!L307</f>
        <v>5 Sp Automatic</v>
      </c>
      <c r="M307" s="1" t="str">
        <f>Raw!M307</f>
        <v>Petrol - Unleaded ULP</v>
      </c>
      <c r="N307" s="1" t="s">
        <v>6350</v>
      </c>
      <c r="O307" s="1" t="s">
        <v>6373</v>
      </c>
      <c r="P307" s="1" t="s">
        <v>6349</v>
      </c>
      <c r="Q307" s="1" t="s">
        <v>6350</v>
      </c>
      <c r="R307" s="8" t="str">
        <f>IF(Raw!Q307="", "", Raw!Q307)</f>
        <v/>
      </c>
      <c r="S307" s="8">
        <f>IF(Raw!R307="", "", Raw!R307)</f>
        <v>100</v>
      </c>
      <c r="T307" s="1" t="str">
        <f>Raw!S307</f>
        <v>DOMINION PARK</v>
      </c>
      <c r="U307" s="1" t="str">
        <f>IF(Raw!T307="", "", Raw!T307)</f>
        <v>STREET</v>
      </c>
      <c r="V307" s="1" t="str">
        <f>IF(Raw!U307="", "", Raw!U307)</f>
        <v xml:space="preserve">JOHNSONVILLE </v>
      </c>
      <c r="W307" s="9" t="str">
        <f>IF(Raw!V307="", "", RIGHT("0"&amp;Raw!V307, 4))</f>
        <v/>
      </c>
      <c r="X307" s="1" t="str">
        <f>IF(Raw!W307="", "", Raw!W307)</f>
        <v xml:space="preserve"> WELLINGTON</v>
      </c>
      <c r="Y307" s="9">
        <f>Raw!Y307</f>
        <v>63</v>
      </c>
      <c r="Z307" s="2">
        <f t="shared" ca="1" si="29"/>
        <v>22254</v>
      </c>
      <c r="AA307" s="1" t="str">
        <f>Raw!Z307</f>
        <v>NEW ZEALAND FULL LICENCE</v>
      </c>
      <c r="AB307" s="9">
        <f t="shared" si="30"/>
        <v>4</v>
      </c>
      <c r="AC307" s="1">
        <v>16</v>
      </c>
      <c r="AD307" s="1" t="str">
        <f>Raw!AA307</f>
        <v>MALE</v>
      </c>
      <c r="AE307" s="1" t="str">
        <f>Raw!AB307</f>
        <v>NO</v>
      </c>
      <c r="AF307" s="1">
        <f>IF(Raw!AE307="", 0, 1)</f>
        <v>0</v>
      </c>
      <c r="AG307" s="1" t="str">
        <f t="shared" si="31"/>
        <v>No</v>
      </c>
      <c r="AH307" s="1" t="str">
        <f t="shared" si="32"/>
        <v>No</v>
      </c>
      <c r="AI307" s="1" t="str">
        <f t="shared" si="33"/>
        <v>No</v>
      </c>
      <c r="AJ307" s="1" t="str">
        <f>IF(Raw!AE307="", "", Raw!AE307)</f>
        <v/>
      </c>
      <c r="AK307" s="2" t="str">
        <f t="shared" ca="1" si="34"/>
        <v/>
      </c>
      <c r="AL307" s="1" t="str">
        <f>IF(Raw!AF307="", "", Raw!AF307)</f>
        <v/>
      </c>
      <c r="AM307" s="1" t="s">
        <v>6350</v>
      </c>
      <c r="AN307" s="1" t="s">
        <v>6350</v>
      </c>
      <c r="AO307" s="1" t="s">
        <v>6349</v>
      </c>
      <c r="AP307" s="1">
        <f>Raw!AH307</f>
        <v>36400</v>
      </c>
      <c r="AQ307" s="1">
        <v>500</v>
      </c>
      <c r="AR307" s="1" t="s">
        <v>6350</v>
      </c>
      <c r="AS307" s="1" t="s">
        <v>6350</v>
      </c>
      <c r="AT307" s="1" t="s">
        <v>6350</v>
      </c>
    </row>
    <row r="308" spans="1:46" ht="12.75" x14ac:dyDescent="0.2">
      <c r="A308" s="1">
        <v>10307</v>
      </c>
      <c r="B308" s="1" t="s">
        <v>2</v>
      </c>
      <c r="C308" s="2">
        <f t="shared" ca="1" si="28"/>
        <v>45264</v>
      </c>
      <c r="D308" s="1" t="str">
        <f>IF(Raw!E308="", "", Raw!E308)</f>
        <v/>
      </c>
      <c r="E308" s="1">
        <f>IF(Raw!F308="", "", Raw!F308)</f>
        <v>2017</v>
      </c>
      <c r="F308" s="1" t="str">
        <f>Raw!G308</f>
        <v>Ssangyong</v>
      </c>
      <c r="G308" s="1" t="str">
        <f>Raw!H308</f>
        <v>Actyon</v>
      </c>
      <c r="H308" s="1" t="str">
        <f>IF(Raw!I308="", "", Raw!I308)</f>
        <v>Sports</v>
      </c>
      <c r="I308" s="1" t="str">
        <f>Raw!K308</f>
        <v>Utility</v>
      </c>
      <c r="J308" s="1" t="str">
        <f>Raw!N308</f>
        <v>Turbo Intercooled</v>
      </c>
      <c r="K308" s="1">
        <f>IF(Raw!O308="","", Raw!O308)</f>
        <v>1998</v>
      </c>
      <c r="L308" s="1" t="str">
        <f>Raw!L308</f>
        <v>5 Sp Sports Automatic</v>
      </c>
      <c r="M308" s="1" t="str">
        <f>Raw!M308</f>
        <v>Diesel</v>
      </c>
      <c r="N308" s="1" t="s">
        <v>6350</v>
      </c>
      <c r="O308" s="1" t="s">
        <v>6373</v>
      </c>
      <c r="P308" s="1" t="s">
        <v>6349</v>
      </c>
      <c r="Q308" s="1" t="s">
        <v>6350</v>
      </c>
      <c r="R308" s="8" t="str">
        <f>IF(Raw!Q308="", "", Raw!Q308)</f>
        <v/>
      </c>
      <c r="S308" s="8">
        <f>IF(Raw!R308="", "", Raw!R308)</f>
        <v>161</v>
      </c>
      <c r="T308" s="1" t="str">
        <f>Raw!S308</f>
        <v>HAMLIN</v>
      </c>
      <c r="U308" s="1" t="str">
        <f>IF(Raw!T308="", "", Raw!T308)</f>
        <v>ROAD</v>
      </c>
      <c r="V308" s="1" t="str">
        <f>IF(Raw!U308="", "", Raw!U308)</f>
        <v xml:space="preserve">ARDMORE </v>
      </c>
      <c r="W308" s="9" t="str">
        <f>IF(Raw!V308="", "", RIGHT("0"&amp;Raw!V308, 4))</f>
        <v/>
      </c>
      <c r="X308" s="1" t="str">
        <f>IF(Raw!W308="", "", Raw!W308)</f>
        <v xml:space="preserve"> AUCKLAND</v>
      </c>
      <c r="Y308" s="9">
        <f>Raw!Y308</f>
        <v>54</v>
      </c>
      <c r="Z308" s="2">
        <f t="shared" ca="1" si="29"/>
        <v>25541</v>
      </c>
      <c r="AA308" s="1" t="str">
        <f>Raw!Z308</f>
        <v>NEW ZEALAND FULL LICENCE</v>
      </c>
      <c r="AB308" s="9">
        <f t="shared" si="30"/>
        <v>4</v>
      </c>
      <c r="AC308" s="1">
        <v>16</v>
      </c>
      <c r="AD308" s="1" t="str">
        <f>Raw!AA308</f>
        <v>FEMALE</v>
      </c>
      <c r="AE308" s="1" t="str">
        <f>Raw!AB308</f>
        <v>YES</v>
      </c>
      <c r="AF308" s="1">
        <f>IF(Raw!AE308="", 0, 1)</f>
        <v>0</v>
      </c>
      <c r="AG308" s="1" t="str">
        <f t="shared" si="31"/>
        <v>No</v>
      </c>
      <c r="AH308" s="1" t="str">
        <f t="shared" si="32"/>
        <v>No</v>
      </c>
      <c r="AI308" s="1" t="str">
        <f t="shared" si="33"/>
        <v>No</v>
      </c>
      <c r="AJ308" s="1" t="str">
        <f>IF(Raw!AE308="", "", Raw!AE308)</f>
        <v/>
      </c>
      <c r="AK308" s="2" t="str">
        <f t="shared" ca="1" si="34"/>
        <v/>
      </c>
      <c r="AL308" s="1" t="str">
        <f>IF(Raw!AF308="", "", Raw!AF308)</f>
        <v/>
      </c>
      <c r="AM308" s="1" t="s">
        <v>6350</v>
      </c>
      <c r="AN308" s="1" t="s">
        <v>6350</v>
      </c>
      <c r="AO308" s="1" t="s">
        <v>6349</v>
      </c>
      <c r="AP308" s="1">
        <f>Raw!AH308</f>
        <v>41990</v>
      </c>
      <c r="AQ308" s="1">
        <v>500</v>
      </c>
      <c r="AR308" s="1" t="s">
        <v>6350</v>
      </c>
      <c r="AS308" s="1" t="s">
        <v>6350</v>
      </c>
      <c r="AT308" s="1" t="s">
        <v>6350</v>
      </c>
    </row>
    <row r="309" spans="1:46" ht="12.75" x14ac:dyDescent="0.2">
      <c r="A309" s="1">
        <v>10308</v>
      </c>
      <c r="B309" s="1" t="s">
        <v>2</v>
      </c>
      <c r="C309" s="2">
        <f t="shared" ca="1" si="28"/>
        <v>45264</v>
      </c>
      <c r="D309" s="1" t="str">
        <f>IF(Raw!E309="", "", Raw!E309)</f>
        <v/>
      </c>
      <c r="E309" s="1">
        <f>IF(Raw!F309="", "", Raw!F309)</f>
        <v>2010</v>
      </c>
      <c r="F309" s="1" t="str">
        <f>Raw!G309</f>
        <v>Toyota</v>
      </c>
      <c r="G309" s="1" t="str">
        <f>Raw!H309</f>
        <v>Corolla</v>
      </c>
      <c r="H309" s="1" t="str">
        <f>IF(Raw!I309="", "", Raw!I309)</f>
        <v>Fielder S</v>
      </c>
      <c r="I309" s="1" t="str">
        <f>Raw!K309</f>
        <v>Wagon</v>
      </c>
      <c r="J309" s="1" t="str">
        <f>Raw!N309</f>
        <v>Aspirated</v>
      </c>
      <c r="K309" s="1">
        <f>IF(Raw!O309="","", Raw!O309)</f>
        <v>1797</v>
      </c>
      <c r="L309" s="1" t="str">
        <f>Raw!L309</f>
        <v>1 Sp Constantly Variable Transmission</v>
      </c>
      <c r="M309" s="1" t="str">
        <f>Raw!M309</f>
        <v>Petrol - Unleaded ULP</v>
      </c>
      <c r="N309" s="1" t="s">
        <v>6350</v>
      </c>
      <c r="O309" s="1" t="s">
        <v>6373</v>
      </c>
      <c r="P309" s="1" t="s">
        <v>6349</v>
      </c>
      <c r="Q309" s="1" t="s">
        <v>6350</v>
      </c>
      <c r="R309" s="8" t="str">
        <f>IF(Raw!Q309="", "", Raw!Q309)</f>
        <v/>
      </c>
      <c r="S309" s="8" t="str">
        <f>IF(Raw!R309="", "", Raw!R309)</f>
        <v>29A</v>
      </c>
      <c r="T309" s="1" t="str">
        <f>Raw!S309</f>
        <v>RUKUTAI</v>
      </c>
      <c r="U309" s="1" t="str">
        <f>IF(Raw!T309="", "", Raw!T309)</f>
        <v>STREET</v>
      </c>
      <c r="V309" s="1" t="str">
        <f>IF(Raw!U309="", "", Raw!U309)</f>
        <v xml:space="preserve">ORAKEI </v>
      </c>
      <c r="W309" s="9" t="str">
        <f>IF(Raw!V309="", "", RIGHT("0"&amp;Raw!V309, 4))</f>
        <v/>
      </c>
      <c r="X309" s="1" t="str">
        <f>IF(Raw!W309="", "", Raw!W309)</f>
        <v xml:space="preserve"> AUCKLAND</v>
      </c>
      <c r="Y309" s="9">
        <f>Raw!Y309</f>
        <v>33</v>
      </c>
      <c r="Z309" s="2">
        <f t="shared" ca="1" si="29"/>
        <v>33211</v>
      </c>
      <c r="AA309" s="1" t="str">
        <f>Raw!Z309</f>
        <v>NEW ZEALAND FULL LICENCE</v>
      </c>
      <c r="AB309" s="9">
        <f t="shared" si="30"/>
        <v>4</v>
      </c>
      <c r="AC309" s="1">
        <v>16</v>
      </c>
      <c r="AD309" s="1" t="str">
        <f>Raw!AA309</f>
        <v>MALE</v>
      </c>
      <c r="AE309" s="1" t="str">
        <f>Raw!AB309</f>
        <v>NO</v>
      </c>
      <c r="AF309" s="1">
        <f>IF(Raw!AE309="", 0, 1)</f>
        <v>0</v>
      </c>
      <c r="AG309" s="1" t="str">
        <f t="shared" si="31"/>
        <v>No</v>
      </c>
      <c r="AH309" s="1" t="str">
        <f t="shared" si="32"/>
        <v>No</v>
      </c>
      <c r="AI309" s="1" t="str">
        <f t="shared" si="33"/>
        <v>No</v>
      </c>
      <c r="AJ309" s="1" t="str">
        <f>IF(Raw!AE309="", "", Raw!AE309)</f>
        <v/>
      </c>
      <c r="AK309" s="2" t="str">
        <f t="shared" ca="1" si="34"/>
        <v/>
      </c>
      <c r="AL309" s="1" t="str">
        <f>IF(Raw!AF309="", "", Raw!AF309)</f>
        <v/>
      </c>
      <c r="AM309" s="1" t="s">
        <v>6350</v>
      </c>
      <c r="AN309" s="1" t="s">
        <v>6350</v>
      </c>
      <c r="AO309" s="1" t="s">
        <v>6349</v>
      </c>
      <c r="AP309" s="1">
        <f>Raw!AH309</f>
        <v>14270</v>
      </c>
      <c r="AQ309" s="1">
        <v>500</v>
      </c>
      <c r="AR309" s="1" t="s">
        <v>6350</v>
      </c>
      <c r="AS309" s="1" t="s">
        <v>6350</v>
      </c>
      <c r="AT309" s="1" t="s">
        <v>6350</v>
      </c>
    </row>
    <row r="310" spans="1:46" ht="12.75" x14ac:dyDescent="0.2">
      <c r="A310" s="1">
        <v>10309</v>
      </c>
      <c r="B310" s="1" t="s">
        <v>2</v>
      </c>
      <c r="C310" s="2">
        <f t="shared" ca="1" si="28"/>
        <v>45264</v>
      </c>
      <c r="D310" s="1" t="str">
        <f>IF(Raw!E310="", "", Raw!E310)</f>
        <v/>
      </c>
      <c r="E310" s="1">
        <f>IF(Raw!F310="", "", Raw!F310)</f>
        <v>2017</v>
      </c>
      <c r="F310" s="1" t="str">
        <f>Raw!G310</f>
        <v>Toyota</v>
      </c>
      <c r="G310" s="1" t="str">
        <f>Raw!H310</f>
        <v>Corolla</v>
      </c>
      <c r="H310" s="1" t="str">
        <f>IF(Raw!I310="", "", Raw!I310)</f>
        <v>GX</v>
      </c>
      <c r="I310" s="1" t="str">
        <f>Raw!K310</f>
        <v>Sedan</v>
      </c>
      <c r="J310" s="1" t="str">
        <f>Raw!N310</f>
        <v>Aspirated</v>
      </c>
      <c r="K310" s="1">
        <f>IF(Raw!O310="","", Raw!O310)</f>
        <v>1797</v>
      </c>
      <c r="L310" s="1" t="str">
        <f>Raw!L310</f>
        <v>7 Sp Constantly Variable Transmission</v>
      </c>
      <c r="M310" s="1" t="str">
        <f>Raw!M310</f>
        <v>Petrol - Unleaded ULP</v>
      </c>
      <c r="N310" s="1" t="s">
        <v>6350</v>
      </c>
      <c r="O310" s="1" t="s">
        <v>6373</v>
      </c>
      <c r="P310" s="1" t="s">
        <v>6349</v>
      </c>
      <c r="Q310" s="1" t="s">
        <v>6350</v>
      </c>
      <c r="R310" s="8" t="str">
        <f>IF(Raw!Q310="", "", Raw!Q310)</f>
        <v/>
      </c>
      <c r="S310" s="8">
        <f>IF(Raw!R310="", "", Raw!R310)</f>
        <v>1</v>
      </c>
      <c r="T310" s="1" t="str">
        <f>Raw!S310</f>
        <v>CARDOME</v>
      </c>
      <c r="U310" s="1" t="str">
        <f>IF(Raw!T310="", "", Raw!T310)</f>
        <v>STREET</v>
      </c>
      <c r="V310" s="1" t="str">
        <f>IF(Raw!U310="", "", Raw!U310)</f>
        <v xml:space="preserve">BISHOPDALE </v>
      </c>
      <c r="W310" s="9" t="str">
        <f>IF(Raw!V310="", "", RIGHT("0"&amp;Raw!V310, 4))</f>
        <v>8053</v>
      </c>
      <c r="X310" s="1" t="str">
        <f>IF(Raw!W310="", "", Raw!W310)</f>
        <v xml:space="preserve"> CANTERBURY</v>
      </c>
      <c r="Y310" s="9">
        <f>Raw!Y310</f>
        <v>77</v>
      </c>
      <c r="Z310" s="2">
        <f t="shared" ca="1" si="29"/>
        <v>17140</v>
      </c>
      <c r="AA310" s="1" t="str">
        <f>Raw!Z310</f>
        <v>NEW ZEALAND FULL LICENCE</v>
      </c>
      <c r="AB310" s="9">
        <f t="shared" si="30"/>
        <v>4</v>
      </c>
      <c r="AC310" s="1">
        <v>16</v>
      </c>
      <c r="AD310" s="1" t="str">
        <f>Raw!AA310</f>
        <v>FEMALE</v>
      </c>
      <c r="AE310" s="1" t="str">
        <f>Raw!AB310</f>
        <v>NO</v>
      </c>
      <c r="AF310" s="1">
        <f>IF(Raw!AE310="", 0, 1)</f>
        <v>0</v>
      </c>
      <c r="AG310" s="1" t="str">
        <f t="shared" si="31"/>
        <v>No</v>
      </c>
      <c r="AH310" s="1" t="str">
        <f t="shared" si="32"/>
        <v>No</v>
      </c>
      <c r="AI310" s="1" t="str">
        <f t="shared" si="33"/>
        <v>No</v>
      </c>
      <c r="AJ310" s="1" t="str">
        <f>IF(Raw!AE310="", "", Raw!AE310)</f>
        <v/>
      </c>
      <c r="AK310" s="2" t="str">
        <f t="shared" ca="1" si="34"/>
        <v/>
      </c>
      <c r="AL310" s="1" t="str">
        <f>IF(Raw!AF310="", "", Raw!AF310)</f>
        <v/>
      </c>
      <c r="AM310" s="1" t="s">
        <v>6350</v>
      </c>
      <c r="AN310" s="1" t="s">
        <v>6350</v>
      </c>
      <c r="AO310" s="1" t="s">
        <v>6349</v>
      </c>
      <c r="AP310" s="1">
        <f>Raw!AH310</f>
        <v>34990</v>
      </c>
      <c r="AQ310" s="1">
        <v>500</v>
      </c>
      <c r="AR310" s="1" t="s">
        <v>6350</v>
      </c>
      <c r="AS310" s="1" t="s">
        <v>6350</v>
      </c>
      <c r="AT310" s="1" t="s">
        <v>6350</v>
      </c>
    </row>
    <row r="311" spans="1:46" ht="12.75" x14ac:dyDescent="0.2">
      <c r="A311" s="1">
        <v>10310</v>
      </c>
      <c r="B311" s="1" t="s">
        <v>2</v>
      </c>
      <c r="C311" s="2">
        <f t="shared" ca="1" si="28"/>
        <v>45264</v>
      </c>
      <c r="D311" s="1" t="str">
        <f>IF(Raw!E311="", "", Raw!E311)</f>
        <v>hpc526</v>
      </c>
      <c r="E311" s="1">
        <f>IF(Raw!F311="", "", Raw!F311)</f>
        <v>2007</v>
      </c>
      <c r="F311" s="1" t="str">
        <f>Raw!G311</f>
        <v>BMW</v>
      </c>
      <c r="G311" s="1" t="str">
        <f>Raw!H311</f>
        <v>550i</v>
      </c>
      <c r="H311" s="1" t="str">
        <f>IF(Raw!I311="", "", Raw!I311)</f>
        <v>SE</v>
      </c>
      <c r="I311" s="1" t="str">
        <f>Raw!K311</f>
        <v>Sedan</v>
      </c>
      <c r="J311" s="1" t="str">
        <f>Raw!N311</f>
        <v>Aspirated</v>
      </c>
      <c r="K311" s="1">
        <f>IF(Raw!O311="","", Raw!O311)</f>
        <v>4799</v>
      </c>
      <c r="L311" s="1" t="str">
        <f>Raw!L311</f>
        <v>6 Sp Sports Automatic</v>
      </c>
      <c r="M311" s="1" t="str">
        <f>Raw!M311</f>
        <v>Petrol - Premium ULP</v>
      </c>
      <c r="N311" s="1" t="s">
        <v>6350</v>
      </c>
      <c r="O311" s="1" t="s">
        <v>6373</v>
      </c>
      <c r="P311" s="1" t="s">
        <v>6349</v>
      </c>
      <c r="Q311" s="1" t="s">
        <v>6350</v>
      </c>
      <c r="R311" s="8" t="str">
        <f>IF(Raw!Q311="", "", Raw!Q311)</f>
        <v/>
      </c>
      <c r="S311" s="8">
        <f>IF(Raw!R311="", "", Raw!R311)</f>
        <v>300</v>
      </c>
      <c r="T311" s="1" t="str">
        <f>Raw!S311</f>
        <v>MAKIRIKIRI</v>
      </c>
      <c r="U311" s="1" t="str">
        <f>IF(Raw!T311="", "", Raw!T311)</f>
        <v>ROAD</v>
      </c>
      <c r="V311" s="1" t="str">
        <f>IF(Raw!U311="", "", Raw!U311)</f>
        <v xml:space="preserve">MARTON </v>
      </c>
      <c r="W311" s="9" t="str">
        <f>IF(Raw!V311="", "", RIGHT("0"&amp;Raw!V311, 4))</f>
        <v/>
      </c>
      <c r="X311" s="1" t="str">
        <f>IF(Raw!W311="", "", Raw!W311)</f>
        <v xml:space="preserve"> MANAWATU-WANGANUI</v>
      </c>
      <c r="Y311" s="9">
        <f>Raw!Y311</f>
        <v>65</v>
      </c>
      <c r="Z311" s="2">
        <f t="shared" ca="1" si="29"/>
        <v>21523</v>
      </c>
      <c r="AA311" s="1" t="str">
        <f>Raw!Z311</f>
        <v>NEW ZEALAND FULL LICENCE</v>
      </c>
      <c r="AB311" s="9">
        <f t="shared" si="30"/>
        <v>4</v>
      </c>
      <c r="AC311" s="1">
        <v>16</v>
      </c>
      <c r="AD311" s="1" t="str">
        <f>Raw!AA311</f>
        <v>MALE</v>
      </c>
      <c r="AE311" s="1" t="str">
        <f>Raw!AB311</f>
        <v>NO</v>
      </c>
      <c r="AF311" s="1">
        <f>IF(Raw!AE311="", 0, 1)</f>
        <v>1</v>
      </c>
      <c r="AG311" s="1" t="str">
        <f t="shared" si="31"/>
        <v>Yes</v>
      </c>
      <c r="AH311" s="1" t="str">
        <f t="shared" si="32"/>
        <v>Yes</v>
      </c>
      <c r="AI311" s="1" t="str">
        <f t="shared" si="33"/>
        <v>Yes</v>
      </c>
      <c r="AJ311" s="1">
        <f>IF(Raw!AE311="", "", Raw!AE311)</f>
        <v>14</v>
      </c>
      <c r="AK311" s="2">
        <f t="shared" ca="1" si="34"/>
        <v>44865</v>
      </c>
      <c r="AL311" s="1" t="str">
        <f>IF(Raw!AF311="", "", Raw!AF311)</f>
        <v>At fault - other vehicle involved</v>
      </c>
      <c r="AM311" s="1" t="s">
        <v>6350</v>
      </c>
      <c r="AN311" s="1" t="s">
        <v>6350</v>
      </c>
      <c r="AO311" s="1" t="s">
        <v>6349</v>
      </c>
      <c r="AP311" s="1">
        <f>Raw!AH311</f>
        <v>19735</v>
      </c>
      <c r="AQ311" s="1">
        <v>500</v>
      </c>
      <c r="AR311" s="1" t="s">
        <v>6350</v>
      </c>
      <c r="AS311" s="1" t="s">
        <v>6350</v>
      </c>
      <c r="AT311" s="1" t="s">
        <v>6350</v>
      </c>
    </row>
    <row r="312" spans="1:46" ht="12.75" x14ac:dyDescent="0.2">
      <c r="A312" s="1">
        <v>10311</v>
      </c>
      <c r="B312" s="1" t="s">
        <v>2</v>
      </c>
      <c r="C312" s="2">
        <f t="shared" ca="1" si="28"/>
        <v>45264</v>
      </c>
      <c r="D312" s="1" t="str">
        <f>IF(Raw!E312="", "", Raw!E312)</f>
        <v/>
      </c>
      <c r="E312" s="1">
        <f>IF(Raw!F312="", "", Raw!F312)</f>
        <v>2014</v>
      </c>
      <c r="F312" s="1" t="str">
        <f>Raw!G312</f>
        <v>Jeep</v>
      </c>
      <c r="G312" s="1" t="str">
        <f>Raw!H312</f>
        <v>Grand Cherokee</v>
      </c>
      <c r="H312" s="1" t="str">
        <f>IF(Raw!I312="", "", Raw!I312)</f>
        <v>Limited</v>
      </c>
      <c r="I312" s="1" t="str">
        <f>Raw!K312</f>
        <v>Wagon</v>
      </c>
      <c r="J312" s="1" t="str">
        <f>Raw!N312</f>
        <v>Turbo Intercooled</v>
      </c>
      <c r="K312" s="1">
        <f>IF(Raw!O312="","", Raw!O312)</f>
        <v>2987</v>
      </c>
      <c r="L312" s="1" t="str">
        <f>Raw!L312</f>
        <v>8 Sp Sports Automatic</v>
      </c>
      <c r="M312" s="1" t="str">
        <f>Raw!M312</f>
        <v>Diesel</v>
      </c>
      <c r="N312" s="1" t="s">
        <v>6350</v>
      </c>
      <c r="O312" s="1" t="s">
        <v>6373</v>
      </c>
      <c r="P312" s="1" t="s">
        <v>6349</v>
      </c>
      <c r="Q312" s="1" t="s">
        <v>6350</v>
      </c>
      <c r="R312" s="8" t="str">
        <f>IF(Raw!Q312="", "", Raw!Q312)</f>
        <v/>
      </c>
      <c r="S312" s="8" t="str">
        <f>IF(Raw!R312="", "", Raw!R312)</f>
        <v/>
      </c>
      <c r="T312" s="1" t="str">
        <f>Raw!S312</f>
        <v>HOWDEN</v>
      </c>
      <c r="U312" s="1" t="str">
        <f>IF(Raw!T312="", "", Raw!T312)</f>
        <v>ROAD</v>
      </c>
      <c r="V312" s="1" t="str">
        <f>IF(Raw!U312="", "", Raw!U312)</f>
        <v xml:space="preserve">WHATAWHATA </v>
      </c>
      <c r="W312" s="9" t="str">
        <f>IF(Raw!V312="", "", RIGHT("0"&amp;Raw!V312, 4))</f>
        <v>3285</v>
      </c>
      <c r="X312" s="1" t="str">
        <f>IF(Raw!W312="", "", Raw!W312)</f>
        <v xml:space="preserve"> WAIKATO</v>
      </c>
      <c r="Y312" s="9">
        <f>Raw!Y312</f>
        <v>49</v>
      </c>
      <c r="Z312" s="2">
        <f t="shared" ca="1" si="29"/>
        <v>27367</v>
      </c>
      <c r="AA312" s="1" t="str">
        <f>Raw!Z312</f>
        <v>INTERNATIONAL LICENCE</v>
      </c>
      <c r="AB312" s="9">
        <f t="shared" si="30"/>
        <v>4</v>
      </c>
      <c r="AC312" s="1">
        <v>16</v>
      </c>
      <c r="AD312" s="1" t="str">
        <f>Raw!AA312</f>
        <v>FEMALE</v>
      </c>
      <c r="AE312" s="1" t="str">
        <f>Raw!AB312</f>
        <v>NO</v>
      </c>
      <c r="AF312" s="1">
        <f>IF(Raw!AE312="", 0, 1)</f>
        <v>1</v>
      </c>
      <c r="AG312" s="1" t="str">
        <f t="shared" si="31"/>
        <v>No</v>
      </c>
      <c r="AH312" s="1" t="str">
        <f t="shared" si="32"/>
        <v>Yes</v>
      </c>
      <c r="AI312" s="1" t="str">
        <f t="shared" si="33"/>
        <v>Yes</v>
      </c>
      <c r="AJ312" s="1">
        <f>IF(Raw!AE312="", "", Raw!AE312)</f>
        <v>32</v>
      </c>
      <c r="AK312" s="2">
        <f t="shared" ca="1" si="34"/>
        <v>44316</v>
      </c>
      <c r="AL312" s="1" t="str">
        <f>IF(Raw!AF312="", "", Raw!AF312)</f>
        <v>At fault - other vehicle involved</v>
      </c>
      <c r="AM312" s="1" t="s">
        <v>6350</v>
      </c>
      <c r="AN312" s="1" t="s">
        <v>6350</v>
      </c>
      <c r="AO312" s="1" t="s">
        <v>6349</v>
      </c>
      <c r="AP312" s="1">
        <f>Raw!AH312</f>
        <v>65000</v>
      </c>
      <c r="AQ312" s="1">
        <v>500</v>
      </c>
      <c r="AR312" s="1" t="s">
        <v>6350</v>
      </c>
      <c r="AS312" s="1" t="s">
        <v>6350</v>
      </c>
      <c r="AT312" s="1" t="s">
        <v>6350</v>
      </c>
    </row>
    <row r="313" spans="1:46" ht="12.75" x14ac:dyDescent="0.2">
      <c r="A313" s="1">
        <v>10312</v>
      </c>
      <c r="B313" s="1" t="s">
        <v>2</v>
      </c>
      <c r="C313" s="2">
        <f t="shared" ca="1" si="28"/>
        <v>45264</v>
      </c>
      <c r="D313" s="1" t="str">
        <f>IF(Raw!E313="", "", Raw!E313)</f>
        <v>KAD896</v>
      </c>
      <c r="E313" s="1">
        <f>IF(Raw!F313="", "", Raw!F313)</f>
        <v>2007</v>
      </c>
      <c r="F313" s="1" t="str">
        <f>Raw!G313</f>
        <v>Suzuki</v>
      </c>
      <c r="G313" s="1" t="str">
        <f>Raw!H313</f>
        <v>Swift</v>
      </c>
      <c r="H313" s="1" t="str">
        <f>IF(Raw!I313="", "", Raw!I313)</f>
        <v>SR2</v>
      </c>
      <c r="I313" s="1" t="str">
        <f>Raw!K313</f>
        <v>Hatchback</v>
      </c>
      <c r="J313" s="1" t="str">
        <f>Raw!N313</f>
        <v>Aspirated</v>
      </c>
      <c r="K313" s="1">
        <f>IF(Raw!O313="","", Raw!O313)</f>
        <v>1490</v>
      </c>
      <c r="L313" s="1" t="str">
        <f>Raw!L313</f>
        <v>4 Sp Automatic</v>
      </c>
      <c r="M313" s="1" t="str">
        <f>Raw!M313</f>
        <v>Petrol - Unleaded ULP</v>
      </c>
      <c r="N313" s="1" t="s">
        <v>6350</v>
      </c>
      <c r="O313" s="1" t="s">
        <v>6373</v>
      </c>
      <c r="P313" s="1" t="s">
        <v>6349</v>
      </c>
      <c r="Q313" s="1" t="s">
        <v>6350</v>
      </c>
      <c r="R313" s="8" t="str">
        <f>IF(Raw!Q313="", "", Raw!Q313)</f>
        <v/>
      </c>
      <c r="S313" s="8">
        <f>IF(Raw!R313="", "", Raw!R313)</f>
        <v>368</v>
      </c>
      <c r="T313" s="1" t="str">
        <f>Raw!S313</f>
        <v>MAKARETU</v>
      </c>
      <c r="U313" s="1" t="str">
        <f>IF(Raw!T313="", "", Raw!T313)</f>
        <v>ROAD</v>
      </c>
      <c r="V313" s="1" t="str">
        <f>IF(Raw!U313="", "", Raw!U313)</f>
        <v xml:space="preserve">ASHLEY CLINTON </v>
      </c>
      <c r="W313" s="9" t="str">
        <f>IF(Raw!V313="", "", RIGHT("0"&amp;Raw!V313, 4))</f>
        <v/>
      </c>
      <c r="X313" s="1" t="str">
        <f>IF(Raw!W313="", "", Raw!W313)</f>
        <v xml:space="preserve"> HAWKE'S BAY</v>
      </c>
      <c r="Y313" s="9">
        <f>Raw!Y313</f>
        <v>26</v>
      </c>
      <c r="Z313" s="2">
        <f t="shared" ca="1" si="29"/>
        <v>35768</v>
      </c>
      <c r="AA313" s="1" t="str">
        <f>Raw!Z313</f>
        <v>NEW ZEALAND FULL LICENCE</v>
      </c>
      <c r="AB313" s="9">
        <f t="shared" si="30"/>
        <v>4</v>
      </c>
      <c r="AC313" s="1">
        <v>16</v>
      </c>
      <c r="AD313" s="1" t="str">
        <f>Raw!AA313</f>
        <v>FEMALE</v>
      </c>
      <c r="AE313" s="1" t="str">
        <f>Raw!AB313</f>
        <v>YES</v>
      </c>
      <c r="AF313" s="1">
        <f>IF(Raw!AE313="", 0, 1)</f>
        <v>0</v>
      </c>
      <c r="AG313" s="1" t="str">
        <f t="shared" si="31"/>
        <v>No</v>
      </c>
      <c r="AH313" s="1" t="str">
        <f t="shared" si="32"/>
        <v>No</v>
      </c>
      <c r="AI313" s="1" t="str">
        <f t="shared" si="33"/>
        <v>No</v>
      </c>
      <c r="AJ313" s="1" t="str">
        <f>IF(Raw!AE313="", "", Raw!AE313)</f>
        <v/>
      </c>
      <c r="AK313" s="2" t="str">
        <f t="shared" ca="1" si="34"/>
        <v/>
      </c>
      <c r="AL313" s="1" t="str">
        <f>IF(Raw!AF313="", "", Raw!AF313)</f>
        <v/>
      </c>
      <c r="AM313" s="1" t="s">
        <v>6350</v>
      </c>
      <c r="AN313" s="1" t="s">
        <v>6350</v>
      </c>
      <c r="AO313" s="1" t="s">
        <v>6349</v>
      </c>
      <c r="AP313" s="1">
        <f>Raw!AH313</f>
        <v>7925</v>
      </c>
      <c r="AQ313" s="1">
        <v>500</v>
      </c>
      <c r="AR313" s="1" t="s">
        <v>6350</v>
      </c>
      <c r="AS313" s="1" t="s">
        <v>6350</v>
      </c>
      <c r="AT313" s="1" t="s">
        <v>6350</v>
      </c>
    </row>
    <row r="314" spans="1:46" ht="12.75" x14ac:dyDescent="0.2">
      <c r="A314" s="1">
        <v>10313</v>
      </c>
      <c r="B314" s="1" t="s">
        <v>2</v>
      </c>
      <c r="C314" s="2">
        <f t="shared" ca="1" si="28"/>
        <v>45264</v>
      </c>
      <c r="D314" s="1" t="str">
        <f>IF(Raw!E314="", "", Raw!E314)</f>
        <v/>
      </c>
      <c r="E314" s="1">
        <f>IF(Raw!F314="", "", Raw!F314)</f>
        <v>1996</v>
      </c>
      <c r="F314" s="1" t="str">
        <f>Raw!G314</f>
        <v>Toyota</v>
      </c>
      <c r="G314" s="1" t="str">
        <f>Raw!H314</f>
        <v>Corolla</v>
      </c>
      <c r="H314" s="1" t="str">
        <f>IF(Raw!I314="", "", Raw!I314)</f>
        <v>L Touring</v>
      </c>
      <c r="I314" s="1" t="str">
        <f>Raw!K314</f>
        <v>Wagon</v>
      </c>
      <c r="J314" s="1" t="str">
        <f>Raw!N314</f>
        <v>Aspirated</v>
      </c>
      <c r="K314" s="1">
        <f>IF(Raw!O314="","", Raw!O314)</f>
        <v>1790</v>
      </c>
      <c r="L314" s="1" t="str">
        <f>Raw!L314</f>
        <v>4 Sp Automatic</v>
      </c>
      <c r="M314" s="1" t="str">
        <f>Raw!M314</f>
        <v>Petrol</v>
      </c>
      <c r="N314" s="1" t="s">
        <v>6350</v>
      </c>
      <c r="O314" s="1" t="s">
        <v>6373</v>
      </c>
      <c r="P314" s="1" t="s">
        <v>6349</v>
      </c>
      <c r="Q314" s="1" t="s">
        <v>6350</v>
      </c>
      <c r="R314" s="8" t="str">
        <f>IF(Raw!Q314="", "", Raw!Q314)</f>
        <v/>
      </c>
      <c r="S314" s="8">
        <f>IF(Raw!R314="", "", Raw!R314)</f>
        <v>31</v>
      </c>
      <c r="T314" s="1" t="str">
        <f>Raw!S314</f>
        <v>KINGS</v>
      </c>
      <c r="U314" s="1" t="str">
        <f>IF(Raw!T314="", "", Raw!T314)</f>
        <v>ROAD</v>
      </c>
      <c r="V314" s="1" t="str">
        <f>IF(Raw!U314="", "", Raw!U314)</f>
        <v xml:space="preserve">PAIHIA </v>
      </c>
      <c r="W314" s="9" t="str">
        <f>IF(Raw!V314="", "", RIGHT("0"&amp;Raw!V314, 4))</f>
        <v/>
      </c>
      <c r="X314" s="1" t="str">
        <f>IF(Raw!W314="", "", Raw!W314)</f>
        <v xml:space="preserve"> NORTHLAND</v>
      </c>
      <c r="Y314" s="9">
        <f>Raw!Y314</f>
        <v>62</v>
      </c>
      <c r="Z314" s="2">
        <f t="shared" ca="1" si="29"/>
        <v>22619</v>
      </c>
      <c r="AA314" s="1" t="str">
        <f>Raw!Z314</f>
        <v>INTERNATIONAL LICENCE</v>
      </c>
      <c r="AB314" s="9">
        <f t="shared" si="30"/>
        <v>4</v>
      </c>
      <c r="AC314" s="1">
        <v>16</v>
      </c>
      <c r="AD314" s="1" t="str">
        <f>Raw!AA314</f>
        <v>MALE</v>
      </c>
      <c r="AE314" s="1" t="str">
        <f>Raw!AB314</f>
        <v>NO</v>
      </c>
      <c r="AF314" s="1">
        <f>IF(Raw!AE314="", 0, 1)</f>
        <v>0</v>
      </c>
      <c r="AG314" s="1" t="str">
        <f t="shared" si="31"/>
        <v>No</v>
      </c>
      <c r="AH314" s="1" t="str">
        <f t="shared" si="32"/>
        <v>No</v>
      </c>
      <c r="AI314" s="1" t="str">
        <f t="shared" si="33"/>
        <v>No</v>
      </c>
      <c r="AJ314" s="1" t="str">
        <f>IF(Raw!AE314="", "", Raw!AE314)</f>
        <v/>
      </c>
      <c r="AK314" s="2" t="str">
        <f t="shared" ca="1" si="34"/>
        <v/>
      </c>
      <c r="AL314" s="1" t="str">
        <f>IF(Raw!AF314="", "", Raw!AF314)</f>
        <v/>
      </c>
      <c r="AM314" s="1" t="s">
        <v>6350</v>
      </c>
      <c r="AN314" s="1" t="s">
        <v>6350</v>
      </c>
      <c r="AO314" s="1" t="s">
        <v>6349</v>
      </c>
      <c r="AP314" s="1">
        <f>Raw!AH314</f>
        <v>2370</v>
      </c>
      <c r="AQ314" s="1">
        <v>500</v>
      </c>
      <c r="AR314" s="1" t="s">
        <v>6350</v>
      </c>
      <c r="AS314" s="1" t="s">
        <v>6350</v>
      </c>
      <c r="AT314" s="1" t="s">
        <v>6350</v>
      </c>
    </row>
    <row r="315" spans="1:46" ht="12.75" x14ac:dyDescent="0.2">
      <c r="A315" s="1">
        <v>10314</v>
      </c>
      <c r="B315" s="1" t="s">
        <v>2</v>
      </c>
      <c r="C315" s="2">
        <f t="shared" ca="1" si="28"/>
        <v>45264</v>
      </c>
      <c r="D315" s="1" t="str">
        <f>IF(Raw!E315="", "", Raw!E315)</f>
        <v/>
      </c>
      <c r="E315" s="1">
        <f>IF(Raw!F315="", "", Raw!F315)</f>
        <v>2001</v>
      </c>
      <c r="F315" s="1" t="str">
        <f>Raw!G315</f>
        <v>Subaru</v>
      </c>
      <c r="G315" s="1" t="str">
        <f>Raw!H315</f>
        <v>Legacy</v>
      </c>
      <c r="H315" s="1" t="str">
        <f>IF(Raw!I315="", "", Raw!I315)</f>
        <v/>
      </c>
      <c r="I315" s="1" t="str">
        <f>Raw!K315</f>
        <v>Wagon</v>
      </c>
      <c r="J315" s="1" t="str">
        <f>Raw!N315</f>
        <v>Aspirated</v>
      </c>
      <c r="K315" s="1">
        <f>IF(Raw!O315="","", Raw!O315)</f>
        <v>1994</v>
      </c>
      <c r="L315" s="1" t="str">
        <f>Raw!L315</f>
        <v>4 Sp Automatic</v>
      </c>
      <c r="M315" s="1" t="str">
        <f>Raw!M315</f>
        <v>Petrol - Unleaded ULP</v>
      </c>
      <c r="N315" s="1" t="s">
        <v>6350</v>
      </c>
      <c r="O315" s="1" t="s">
        <v>6373</v>
      </c>
      <c r="P315" s="1" t="s">
        <v>6349</v>
      </c>
      <c r="Q315" s="1" t="s">
        <v>6350</v>
      </c>
      <c r="R315" s="8" t="str">
        <f>IF(Raw!Q315="", "", Raw!Q315)</f>
        <v/>
      </c>
      <c r="S315" s="8">
        <f>IF(Raw!R315="", "", Raw!R315)</f>
        <v>9</v>
      </c>
      <c r="T315" s="1" t="str">
        <f>Raw!S315</f>
        <v>RIMU</v>
      </c>
      <c r="U315" s="1" t="str">
        <f>IF(Raw!T315="", "", Raw!T315)</f>
        <v>PLACE</v>
      </c>
      <c r="V315" s="1" t="str">
        <f>IF(Raw!U315="", "", Raw!U315)</f>
        <v xml:space="preserve">OTANGAREI </v>
      </c>
      <c r="W315" s="9" t="str">
        <f>IF(Raw!V315="", "", RIGHT("0"&amp;Raw!V315, 4))</f>
        <v>0112</v>
      </c>
      <c r="X315" s="1" t="str">
        <f>IF(Raw!W315="", "", Raw!W315)</f>
        <v xml:space="preserve"> NORTHLAND</v>
      </c>
      <c r="Y315" s="9">
        <f>Raw!Y315</f>
        <v>33</v>
      </c>
      <c r="Z315" s="2">
        <f t="shared" ca="1" si="29"/>
        <v>33211</v>
      </c>
      <c r="AA315" s="1" t="str">
        <f>Raw!Z315</f>
        <v>NEW ZEALAND FULL LICENCE</v>
      </c>
      <c r="AB315" s="9">
        <f t="shared" si="30"/>
        <v>4</v>
      </c>
      <c r="AC315" s="1">
        <v>16</v>
      </c>
      <c r="AD315" s="1" t="str">
        <f>Raw!AA315</f>
        <v>MALE</v>
      </c>
      <c r="AE315" s="1" t="str">
        <f>Raw!AB315</f>
        <v>NO</v>
      </c>
      <c r="AF315" s="1">
        <f>IF(Raw!AE315="", 0, 1)</f>
        <v>0</v>
      </c>
      <c r="AG315" s="1" t="str">
        <f t="shared" si="31"/>
        <v>No</v>
      </c>
      <c r="AH315" s="1" t="str">
        <f t="shared" si="32"/>
        <v>No</v>
      </c>
      <c r="AI315" s="1" t="str">
        <f t="shared" si="33"/>
        <v>No</v>
      </c>
      <c r="AJ315" s="1" t="str">
        <f>IF(Raw!AE315="", "", Raw!AE315)</f>
        <v/>
      </c>
      <c r="AK315" s="2" t="str">
        <f t="shared" ca="1" si="34"/>
        <v/>
      </c>
      <c r="AL315" s="1" t="str">
        <f>IF(Raw!AF315="", "", Raw!AF315)</f>
        <v/>
      </c>
      <c r="AM315" s="1" t="s">
        <v>6350</v>
      </c>
      <c r="AN315" s="1" t="s">
        <v>6350</v>
      </c>
      <c r="AO315" s="1" t="s">
        <v>6349</v>
      </c>
      <c r="AP315" s="1">
        <f>Raw!AH315</f>
        <v>5070</v>
      </c>
      <c r="AQ315" s="1">
        <v>500</v>
      </c>
      <c r="AR315" s="1" t="s">
        <v>6350</v>
      </c>
      <c r="AS315" s="1" t="s">
        <v>6350</v>
      </c>
      <c r="AT315" s="1" t="s">
        <v>6350</v>
      </c>
    </row>
    <row r="316" spans="1:46" ht="12.75" x14ac:dyDescent="0.2">
      <c r="A316" s="1">
        <v>10315</v>
      </c>
      <c r="B316" s="1" t="s">
        <v>2</v>
      </c>
      <c r="C316" s="2">
        <f t="shared" ca="1" si="28"/>
        <v>45264</v>
      </c>
      <c r="D316" s="1" t="str">
        <f>IF(Raw!E316="", "", Raw!E316)</f>
        <v>zn6641</v>
      </c>
      <c r="E316" s="1">
        <f>IF(Raw!F316="", "", Raw!F316)</f>
        <v>2000</v>
      </c>
      <c r="F316" s="1" t="str">
        <f>Raw!G316</f>
        <v>Suzuki</v>
      </c>
      <c r="G316" s="1" t="str">
        <f>Raw!H316</f>
        <v>Alto</v>
      </c>
      <c r="H316" s="1" t="str">
        <f>IF(Raw!I316="", "", Raw!I316)</f>
        <v/>
      </c>
      <c r="I316" s="1" t="str">
        <f>Raw!K316</f>
        <v>Hatchback</v>
      </c>
      <c r="J316" s="1" t="str">
        <f>Raw!N316</f>
        <v>Aspirated</v>
      </c>
      <c r="K316" s="1">
        <f>IF(Raw!O316="","", Raw!O316)</f>
        <v>993</v>
      </c>
      <c r="L316" s="1" t="str">
        <f>Raw!L316</f>
        <v>4 Sp Automatic</v>
      </c>
      <c r="M316" s="1" t="str">
        <f>Raw!M316</f>
        <v>Petrol</v>
      </c>
      <c r="N316" s="1" t="s">
        <v>6350</v>
      </c>
      <c r="O316" s="1" t="s">
        <v>6373</v>
      </c>
      <c r="P316" s="1" t="s">
        <v>6349</v>
      </c>
      <c r="Q316" s="1" t="s">
        <v>6350</v>
      </c>
      <c r="R316" s="8" t="str">
        <f>IF(Raw!Q316="", "", Raw!Q316)</f>
        <v/>
      </c>
      <c r="S316" s="8">
        <f>IF(Raw!R316="", "", Raw!R316)</f>
        <v>9</v>
      </c>
      <c r="T316" s="1" t="str">
        <f>Raw!S316</f>
        <v>CROSBY</v>
      </c>
      <c r="U316" s="1" t="str">
        <f>IF(Raw!T316="", "", Raw!T316)</f>
        <v>STREET</v>
      </c>
      <c r="V316" s="1" t="str">
        <f>IF(Raw!U316="", "", Raw!U316)</f>
        <v xml:space="preserve">MAIREHAU </v>
      </c>
      <c r="W316" s="9" t="str">
        <f>IF(Raw!V316="", "", RIGHT("0"&amp;Raw!V316, 4))</f>
        <v>8013</v>
      </c>
      <c r="X316" s="1" t="str">
        <f>IF(Raw!W316="", "", Raw!W316)</f>
        <v xml:space="preserve"> CANTERBURY</v>
      </c>
      <c r="Y316" s="9">
        <f>Raw!Y316</f>
        <v>78</v>
      </c>
      <c r="Z316" s="2">
        <f t="shared" ca="1" si="29"/>
        <v>16775</v>
      </c>
      <c r="AA316" s="1" t="str">
        <f>Raw!Z316</f>
        <v>NEW ZEALAND FULL LICENCE</v>
      </c>
      <c r="AB316" s="9">
        <f t="shared" si="30"/>
        <v>4</v>
      </c>
      <c r="AC316" s="1">
        <v>16</v>
      </c>
      <c r="AD316" s="1" t="str">
        <f>Raw!AA316</f>
        <v>FEMALE</v>
      </c>
      <c r="AE316" s="1" t="str">
        <f>Raw!AB316</f>
        <v>NO</v>
      </c>
      <c r="AF316" s="1">
        <f>IF(Raw!AE316="", 0, 1)</f>
        <v>1</v>
      </c>
      <c r="AG316" s="1" t="str">
        <f t="shared" si="31"/>
        <v>No</v>
      </c>
      <c r="AH316" s="1" t="str">
        <f t="shared" si="32"/>
        <v>No</v>
      </c>
      <c r="AI316" s="1" t="str">
        <f t="shared" si="33"/>
        <v>Yes</v>
      </c>
      <c r="AJ316" s="1">
        <f>IF(Raw!AE316="", "", Raw!AE316)</f>
        <v>38</v>
      </c>
      <c r="AK316" s="2">
        <f t="shared" ca="1" si="34"/>
        <v>44135</v>
      </c>
      <c r="AL316" s="1" t="str">
        <f>IF(Raw!AF316="", "", Raw!AF316)</f>
        <v>At fault - other vehicle involved</v>
      </c>
      <c r="AM316" s="1" t="s">
        <v>6350</v>
      </c>
      <c r="AN316" s="1" t="s">
        <v>6350</v>
      </c>
      <c r="AO316" s="1" t="s">
        <v>6349</v>
      </c>
      <c r="AP316" s="1">
        <f>Raw!AH316</f>
        <v>2582</v>
      </c>
      <c r="AQ316" s="1">
        <v>500</v>
      </c>
      <c r="AR316" s="1" t="s">
        <v>6350</v>
      </c>
      <c r="AS316" s="1" t="s">
        <v>6350</v>
      </c>
      <c r="AT316" s="1" t="s">
        <v>6350</v>
      </c>
    </row>
    <row r="317" spans="1:46" ht="12.75" x14ac:dyDescent="0.2">
      <c r="A317" s="1">
        <v>10316</v>
      </c>
      <c r="B317" s="1" t="s">
        <v>2</v>
      </c>
      <c r="C317" s="2">
        <f t="shared" ca="1" si="28"/>
        <v>45264</v>
      </c>
      <c r="D317" s="1" t="str">
        <f>IF(Raw!E317="", "", Raw!E317)</f>
        <v/>
      </c>
      <c r="E317" s="1">
        <f>IF(Raw!F317="", "", Raw!F317)</f>
        <v>2006</v>
      </c>
      <c r="F317" s="1" t="str">
        <f>Raw!G317</f>
        <v>Mercedes-Benz</v>
      </c>
      <c r="G317" s="1" t="str">
        <f>Raw!H317</f>
        <v>CLK</v>
      </c>
      <c r="H317" s="1" t="str">
        <f>IF(Raw!I317="", "", Raw!I317)</f>
        <v>Avantgarde</v>
      </c>
      <c r="I317" s="1" t="str">
        <f>Raw!K317</f>
        <v>Coupe</v>
      </c>
      <c r="J317" s="1" t="str">
        <f>Raw!N317</f>
        <v>Aspirated</v>
      </c>
      <c r="K317" s="1">
        <f>IF(Raw!O317="","", Raw!O317)</f>
        <v>4966</v>
      </c>
      <c r="L317" s="1" t="str">
        <f>Raw!L317</f>
        <v>7 Sp Sports Automatic</v>
      </c>
      <c r="M317" s="1" t="str">
        <f>Raw!M317</f>
        <v>Petrol - Unleaded ULP</v>
      </c>
      <c r="N317" s="1" t="s">
        <v>6350</v>
      </c>
      <c r="O317" s="1" t="s">
        <v>6373</v>
      </c>
      <c r="P317" s="1" t="s">
        <v>6349</v>
      </c>
      <c r="Q317" s="1" t="s">
        <v>6350</v>
      </c>
      <c r="R317" s="8" t="str">
        <f>IF(Raw!Q317="", "", Raw!Q317)</f>
        <v/>
      </c>
      <c r="S317" s="8">
        <f>IF(Raw!R317="", "", Raw!R317)</f>
        <v>27</v>
      </c>
      <c r="T317" s="1" t="str">
        <f>Raw!S317</f>
        <v>WAETFORD</v>
      </c>
      <c r="U317" s="1" t="str">
        <f>IF(Raw!T317="", "", Raw!T317)</f>
        <v>ROAD</v>
      </c>
      <c r="V317" s="1" t="str">
        <f>IF(Raw!U317="", "", Raw!U317)</f>
        <v xml:space="preserve">MATAPOURI </v>
      </c>
      <c r="W317" s="9" t="str">
        <f>IF(Raw!V317="", "", RIGHT("0"&amp;Raw!V317, 4))</f>
        <v>0173</v>
      </c>
      <c r="X317" s="1" t="str">
        <f>IF(Raw!W317="", "", Raw!W317)</f>
        <v xml:space="preserve"> NORTHLAND</v>
      </c>
      <c r="Y317" s="9">
        <f>Raw!Y317</f>
        <v>65</v>
      </c>
      <c r="Z317" s="2">
        <f t="shared" ca="1" si="29"/>
        <v>21523</v>
      </c>
      <c r="AA317" s="1" t="str">
        <f>Raw!Z317</f>
        <v>NEW ZEALAND FULL LICENCE</v>
      </c>
      <c r="AB317" s="9">
        <f t="shared" si="30"/>
        <v>4</v>
      </c>
      <c r="AC317" s="1">
        <v>16</v>
      </c>
      <c r="AD317" s="1" t="str">
        <f>Raw!AA317</f>
        <v>FEMALE</v>
      </c>
      <c r="AE317" s="1" t="str">
        <f>Raw!AB317</f>
        <v>NO</v>
      </c>
      <c r="AF317" s="1">
        <f>IF(Raw!AE317="", 0, 1)</f>
        <v>0</v>
      </c>
      <c r="AG317" s="1" t="str">
        <f t="shared" si="31"/>
        <v>No</v>
      </c>
      <c r="AH317" s="1" t="str">
        <f t="shared" si="32"/>
        <v>No</v>
      </c>
      <c r="AI317" s="1" t="str">
        <f t="shared" si="33"/>
        <v>No</v>
      </c>
      <c r="AJ317" s="1" t="str">
        <f>IF(Raw!AE317="", "", Raw!AE317)</f>
        <v/>
      </c>
      <c r="AK317" s="2" t="str">
        <f t="shared" ca="1" si="34"/>
        <v/>
      </c>
      <c r="AL317" s="1" t="str">
        <f>IF(Raw!AF317="", "", Raw!AF317)</f>
        <v/>
      </c>
      <c r="AM317" s="1" t="s">
        <v>6350</v>
      </c>
      <c r="AN317" s="1" t="s">
        <v>6350</v>
      </c>
      <c r="AO317" s="1" t="s">
        <v>6349</v>
      </c>
      <c r="AP317" s="1">
        <f>Raw!AH317</f>
        <v>28800</v>
      </c>
      <c r="AQ317" s="1">
        <v>500</v>
      </c>
      <c r="AR317" s="1" t="s">
        <v>6350</v>
      </c>
      <c r="AS317" s="1" t="s">
        <v>6350</v>
      </c>
      <c r="AT317" s="1" t="s">
        <v>6350</v>
      </c>
    </row>
    <row r="318" spans="1:46" ht="12.75" x14ac:dyDescent="0.2">
      <c r="A318" s="1">
        <v>10317</v>
      </c>
      <c r="B318" s="1" t="s">
        <v>2</v>
      </c>
      <c r="C318" s="2">
        <f t="shared" ca="1" si="28"/>
        <v>45264</v>
      </c>
      <c r="D318" s="1" t="str">
        <f>IF(Raw!E318="", "", Raw!E318)</f>
        <v>bhe552</v>
      </c>
      <c r="E318" s="1">
        <f>IF(Raw!F318="", "", Raw!F318)</f>
        <v>2003</v>
      </c>
      <c r="F318" s="1" t="str">
        <f>Raw!G318</f>
        <v>Honda</v>
      </c>
      <c r="G318" s="1" t="str">
        <f>Raw!H318</f>
        <v>Jazz</v>
      </c>
      <c r="H318" s="1" t="str">
        <f>IF(Raw!I318="", "", Raw!I318)</f>
        <v/>
      </c>
      <c r="I318" s="1" t="str">
        <f>Raw!K318</f>
        <v>Hatchback</v>
      </c>
      <c r="J318" s="1" t="str">
        <f>Raw!N318</f>
        <v>Aspirated</v>
      </c>
      <c r="K318" s="1">
        <f>IF(Raw!O318="","", Raw!O318)</f>
        <v>1339</v>
      </c>
      <c r="L318" s="1" t="str">
        <f>Raw!L318</f>
        <v>5 Sp Manual</v>
      </c>
      <c r="M318" s="1" t="str">
        <f>Raw!M318</f>
        <v>Petrol - Unleaded ULP</v>
      </c>
      <c r="N318" s="1" t="s">
        <v>6350</v>
      </c>
      <c r="O318" s="1" t="s">
        <v>6373</v>
      </c>
      <c r="P318" s="1" t="s">
        <v>6349</v>
      </c>
      <c r="Q318" s="1" t="s">
        <v>6350</v>
      </c>
      <c r="R318" s="8" t="str">
        <f>IF(Raw!Q318="", "", Raw!Q318)</f>
        <v/>
      </c>
      <c r="S318" s="8">
        <f>IF(Raw!R318="", "", Raw!R318)</f>
        <v>80</v>
      </c>
      <c r="T318" s="1" t="str">
        <f>Raw!S318</f>
        <v>LANDSDOWNE</v>
      </c>
      <c r="U318" s="1" t="str">
        <f>IF(Raw!T318="", "", Raw!T318)</f>
        <v>TERRACE</v>
      </c>
      <c r="V318" s="1" t="str">
        <f>IF(Raw!U318="", "", Raw!U318)</f>
        <v xml:space="preserve">CASHMERE </v>
      </c>
      <c r="W318" s="9" t="str">
        <f>IF(Raw!V318="", "", RIGHT("0"&amp;Raw!V318, 4))</f>
        <v>8022</v>
      </c>
      <c r="X318" s="1" t="str">
        <f>IF(Raw!W318="", "", Raw!W318)</f>
        <v xml:space="preserve"> CANTERBURY</v>
      </c>
      <c r="Y318" s="9">
        <f>Raw!Y318</f>
        <v>59</v>
      </c>
      <c r="Z318" s="2">
        <f t="shared" ca="1" si="29"/>
        <v>23715</v>
      </c>
      <c r="AA318" s="1" t="str">
        <f>Raw!Z318</f>
        <v>NEW ZEALAND FULL LICENCE</v>
      </c>
      <c r="AB318" s="9">
        <f t="shared" si="30"/>
        <v>4</v>
      </c>
      <c r="AC318" s="1">
        <v>16</v>
      </c>
      <c r="AD318" s="1" t="str">
        <f>Raw!AA318</f>
        <v>FEMALE</v>
      </c>
      <c r="AE318" s="1" t="str">
        <f>Raw!AB318</f>
        <v>NO</v>
      </c>
      <c r="AF318" s="1">
        <f>IF(Raw!AE318="", 0, 1)</f>
        <v>0</v>
      </c>
      <c r="AG318" s="1" t="str">
        <f t="shared" si="31"/>
        <v>No</v>
      </c>
      <c r="AH318" s="1" t="str">
        <f t="shared" si="32"/>
        <v>No</v>
      </c>
      <c r="AI318" s="1" t="str">
        <f t="shared" si="33"/>
        <v>No</v>
      </c>
      <c r="AJ318" s="1" t="str">
        <f>IF(Raw!AE318="", "", Raw!AE318)</f>
        <v/>
      </c>
      <c r="AK318" s="2" t="str">
        <f t="shared" ca="1" si="34"/>
        <v/>
      </c>
      <c r="AL318" s="1" t="str">
        <f>IF(Raw!AF318="", "", Raw!AF318)</f>
        <v/>
      </c>
      <c r="AM318" s="1" t="s">
        <v>6350</v>
      </c>
      <c r="AN318" s="1" t="s">
        <v>6350</v>
      </c>
      <c r="AO318" s="1" t="s">
        <v>6349</v>
      </c>
      <c r="AP318" s="1">
        <f>Raw!AH318</f>
        <v>3800</v>
      </c>
      <c r="AQ318" s="1">
        <v>500</v>
      </c>
      <c r="AR318" s="1" t="s">
        <v>6350</v>
      </c>
      <c r="AS318" s="1" t="s">
        <v>6350</v>
      </c>
      <c r="AT318" s="1" t="s">
        <v>6350</v>
      </c>
    </row>
    <row r="319" spans="1:46" ht="12.75" x14ac:dyDescent="0.2">
      <c r="A319" s="1">
        <v>10318</v>
      </c>
      <c r="B319" s="1" t="s">
        <v>2</v>
      </c>
      <c r="C319" s="2">
        <f t="shared" ca="1" si="28"/>
        <v>45264</v>
      </c>
      <c r="D319" s="1" t="str">
        <f>IF(Raw!E319="", "", Raw!E319)</f>
        <v>cuc167</v>
      </c>
      <c r="E319" s="1">
        <f>IF(Raw!F319="", "", Raw!F319)</f>
        <v>2005</v>
      </c>
      <c r="F319" s="1" t="str">
        <f>Raw!G319</f>
        <v>Mazda</v>
      </c>
      <c r="G319" s="1" t="str">
        <f>Raw!H319</f>
        <v>Bounty</v>
      </c>
      <c r="H319" s="1" t="str">
        <f>IF(Raw!I319="", "", Raw!I319)</f>
        <v>SDX</v>
      </c>
      <c r="I319" s="1" t="str">
        <f>Raw!K319</f>
        <v>Cab Chassis</v>
      </c>
      <c r="J319" s="1" t="str">
        <f>Raw!N319</f>
        <v>Turbo</v>
      </c>
      <c r="K319" s="1">
        <f>IF(Raw!O319="","", Raw!O319)</f>
        <v>2500</v>
      </c>
      <c r="L319" s="1" t="str">
        <f>Raw!L319</f>
        <v>5 Sp Manual</v>
      </c>
      <c r="M319" s="1" t="str">
        <f>Raw!M319</f>
        <v>Diesel</v>
      </c>
      <c r="N319" s="1" t="s">
        <v>6350</v>
      </c>
      <c r="O319" s="1" t="s">
        <v>6373</v>
      </c>
      <c r="P319" s="1" t="s">
        <v>6349</v>
      </c>
      <c r="Q319" s="1" t="s">
        <v>6350</v>
      </c>
      <c r="R319" s="8" t="str">
        <f>IF(Raw!Q319="", "", Raw!Q319)</f>
        <v/>
      </c>
      <c r="S319" s="8">
        <f>IF(Raw!R319="", "", Raw!R319)</f>
        <v>20</v>
      </c>
      <c r="T319" s="1" t="str">
        <f>Raw!S319</f>
        <v>MACDONALD</v>
      </c>
      <c r="U319" s="1" t="str">
        <f>IF(Raw!T319="", "", Raw!T319)</f>
        <v>STREET</v>
      </c>
      <c r="V319" s="1" t="str">
        <f>IF(Raw!U319="", "", Raw!U319)</f>
        <v xml:space="preserve">GERALDINE </v>
      </c>
      <c r="W319" s="9" t="str">
        <f>IF(Raw!V319="", "", RIGHT("0"&amp;Raw!V319, 4))</f>
        <v>7930</v>
      </c>
      <c r="X319" s="1" t="str">
        <f>IF(Raw!W319="", "", Raw!W319)</f>
        <v xml:space="preserve"> CANTERBURY</v>
      </c>
      <c r="Y319" s="9">
        <f>Raw!Y319</f>
        <v>21</v>
      </c>
      <c r="Z319" s="2">
        <f t="shared" ca="1" si="29"/>
        <v>37594</v>
      </c>
      <c r="AA319" s="1" t="str">
        <f>Raw!Z319</f>
        <v>NEW ZEALAND FULL LICENCE</v>
      </c>
      <c r="AB319" s="9">
        <f t="shared" si="30"/>
        <v>4</v>
      </c>
      <c r="AC319" s="1">
        <v>16</v>
      </c>
      <c r="AD319" s="1" t="str">
        <f>Raw!AA319</f>
        <v>MALE</v>
      </c>
      <c r="AE319" s="1" t="str">
        <f>Raw!AB319</f>
        <v>NO</v>
      </c>
      <c r="AF319" s="1">
        <f>IF(Raw!AE319="", 0, 1)</f>
        <v>0</v>
      </c>
      <c r="AG319" s="1" t="str">
        <f t="shared" si="31"/>
        <v>No</v>
      </c>
      <c r="AH319" s="1" t="str">
        <f t="shared" si="32"/>
        <v>No</v>
      </c>
      <c r="AI319" s="1" t="str">
        <f t="shared" si="33"/>
        <v>No</v>
      </c>
      <c r="AJ319" s="1" t="str">
        <f>IF(Raw!AE319="", "", Raw!AE319)</f>
        <v/>
      </c>
      <c r="AK319" s="2" t="str">
        <f t="shared" ca="1" si="34"/>
        <v/>
      </c>
      <c r="AL319" s="1" t="str">
        <f>IF(Raw!AF319="", "", Raw!AF319)</f>
        <v/>
      </c>
      <c r="AM319" s="1" t="s">
        <v>6350</v>
      </c>
      <c r="AN319" s="1" t="s">
        <v>6350</v>
      </c>
      <c r="AO319" s="1" t="s">
        <v>6349</v>
      </c>
      <c r="AP319" s="1">
        <f>Raw!AH319</f>
        <v>19000</v>
      </c>
      <c r="AQ319" s="1">
        <v>500</v>
      </c>
      <c r="AR319" s="1" t="s">
        <v>6350</v>
      </c>
      <c r="AS319" s="1" t="s">
        <v>6350</v>
      </c>
      <c r="AT319" s="1" t="s">
        <v>6350</v>
      </c>
    </row>
    <row r="320" spans="1:46" ht="12.75" x14ac:dyDescent="0.2">
      <c r="A320" s="1">
        <v>10319</v>
      </c>
      <c r="B320" s="1" t="s">
        <v>2</v>
      </c>
      <c r="C320" s="2">
        <f t="shared" ca="1" si="28"/>
        <v>45264</v>
      </c>
      <c r="D320" s="1" t="str">
        <f>IF(Raw!E320="", "", Raw!E320)</f>
        <v/>
      </c>
      <c r="E320" s="1">
        <f>IF(Raw!F320="", "", Raw!F320)</f>
        <v>2005</v>
      </c>
      <c r="F320" s="1" t="str">
        <f>Raw!G320</f>
        <v>Toyota</v>
      </c>
      <c r="G320" s="1" t="str">
        <f>Raw!H320</f>
        <v>Corolla</v>
      </c>
      <c r="H320" s="1" t="str">
        <f>IF(Raw!I320="", "", Raw!I320)</f>
        <v>Runx</v>
      </c>
      <c r="I320" s="1" t="str">
        <f>Raw!K320</f>
        <v>Hatchback</v>
      </c>
      <c r="J320" s="1" t="str">
        <f>Raw!N320</f>
        <v>Aspirated</v>
      </c>
      <c r="K320" s="1">
        <f>IF(Raw!O320="","", Raw!O320)</f>
        <v>1498</v>
      </c>
      <c r="L320" s="1" t="str">
        <f>Raw!L320</f>
        <v>4 Sp Automatic</v>
      </c>
      <c r="M320" s="1" t="str">
        <f>Raw!M320</f>
        <v>Petrol - Unleaded ULP</v>
      </c>
      <c r="N320" s="1" t="s">
        <v>6350</v>
      </c>
      <c r="O320" s="1" t="s">
        <v>6373</v>
      </c>
      <c r="P320" s="1" t="s">
        <v>6349</v>
      </c>
      <c r="Q320" s="1" t="s">
        <v>6350</v>
      </c>
      <c r="R320" s="8" t="str">
        <f>IF(Raw!Q320="", "", Raw!Q320)</f>
        <v/>
      </c>
      <c r="S320" s="8">
        <f>IF(Raw!R320="", "", Raw!R320)</f>
        <v>81</v>
      </c>
      <c r="T320" s="1" t="str">
        <f>Raw!S320</f>
        <v>ROSSER</v>
      </c>
      <c r="U320" s="1" t="str">
        <f>IF(Raw!T320="", "", Raw!T320)</f>
        <v>STREET</v>
      </c>
      <c r="V320" s="1" t="str">
        <f>IF(Raw!U320="", "", Raw!U320)</f>
        <v xml:space="preserve">HUNTLY </v>
      </c>
      <c r="W320" s="9" t="str">
        <f>IF(Raw!V320="", "", RIGHT("0"&amp;Raw!V320, 4))</f>
        <v/>
      </c>
      <c r="X320" s="1" t="str">
        <f>IF(Raw!W320="", "", Raw!W320)</f>
        <v xml:space="preserve"> WAIKATO</v>
      </c>
      <c r="Y320" s="9">
        <f>Raw!Y320</f>
        <v>60</v>
      </c>
      <c r="Z320" s="2">
        <f t="shared" ca="1" si="29"/>
        <v>23349</v>
      </c>
      <c r="AA320" s="1" t="str">
        <f>Raw!Z320</f>
        <v>NEW ZEALAND FULL LICENCE</v>
      </c>
      <c r="AB320" s="9">
        <f t="shared" si="30"/>
        <v>4</v>
      </c>
      <c r="AC320" s="1">
        <v>16</v>
      </c>
      <c r="AD320" s="1" t="str">
        <f>Raw!AA320</f>
        <v>FEMALE</v>
      </c>
      <c r="AE320" s="1" t="str">
        <f>Raw!AB320</f>
        <v>NO</v>
      </c>
      <c r="AF320" s="1">
        <f>IF(Raw!AE320="", 0, 1)</f>
        <v>0</v>
      </c>
      <c r="AG320" s="1" t="str">
        <f t="shared" si="31"/>
        <v>No</v>
      </c>
      <c r="AH320" s="1" t="str">
        <f t="shared" si="32"/>
        <v>No</v>
      </c>
      <c r="AI320" s="1" t="str">
        <f t="shared" si="33"/>
        <v>No</v>
      </c>
      <c r="AJ320" s="1" t="str">
        <f>IF(Raw!AE320="", "", Raw!AE320)</f>
        <v/>
      </c>
      <c r="AK320" s="2" t="str">
        <f t="shared" ca="1" si="34"/>
        <v/>
      </c>
      <c r="AL320" s="1" t="str">
        <f>IF(Raw!AF320="", "", Raw!AF320)</f>
        <v/>
      </c>
      <c r="AM320" s="1" t="s">
        <v>6350</v>
      </c>
      <c r="AN320" s="1" t="s">
        <v>6350</v>
      </c>
      <c r="AO320" s="1" t="s">
        <v>6349</v>
      </c>
      <c r="AP320" s="1">
        <f>Raw!AH320</f>
        <v>6300</v>
      </c>
      <c r="AQ320" s="1">
        <v>500</v>
      </c>
      <c r="AR320" s="1" t="s">
        <v>6350</v>
      </c>
      <c r="AS320" s="1" t="s">
        <v>6350</v>
      </c>
      <c r="AT320" s="1" t="s">
        <v>6350</v>
      </c>
    </row>
    <row r="321" spans="1:46" ht="12.75" x14ac:dyDescent="0.2">
      <c r="A321" s="1">
        <v>10320</v>
      </c>
      <c r="B321" s="1" t="s">
        <v>2</v>
      </c>
      <c r="C321" s="2">
        <f t="shared" ca="1" si="28"/>
        <v>45264</v>
      </c>
      <c r="D321" s="1" t="str">
        <f>IF(Raw!E321="", "", Raw!E321)</f>
        <v/>
      </c>
      <c r="E321" s="1">
        <f>IF(Raw!F321="", "", Raw!F321)</f>
        <v>2007</v>
      </c>
      <c r="F321" s="1" t="str">
        <f>Raw!G321</f>
        <v>Mitsubishi</v>
      </c>
      <c r="G321" s="1" t="str">
        <f>Raw!H321</f>
        <v>Galant</v>
      </c>
      <c r="H321" s="1" t="str">
        <f>IF(Raw!I321="", "", Raw!I321)</f>
        <v>Fortis Sport</v>
      </c>
      <c r="I321" s="1" t="str">
        <f>Raw!K321</f>
        <v>Sedan</v>
      </c>
      <c r="J321" s="1" t="str">
        <f>Raw!N321</f>
        <v>Aspirated</v>
      </c>
      <c r="K321" s="1">
        <f>IF(Raw!O321="","", Raw!O321)</f>
        <v>1998</v>
      </c>
      <c r="L321" s="1" t="str">
        <f>Raw!L321</f>
        <v>6 Sp Constantly Variable Transmission</v>
      </c>
      <c r="M321" s="1" t="str">
        <f>Raw!M321</f>
        <v>Petrol</v>
      </c>
      <c r="N321" s="1" t="s">
        <v>6350</v>
      </c>
      <c r="O321" s="1" t="s">
        <v>6373</v>
      </c>
      <c r="P321" s="1" t="s">
        <v>6349</v>
      </c>
      <c r="Q321" s="1" t="s">
        <v>6350</v>
      </c>
      <c r="R321" s="8" t="str">
        <f>IF(Raw!Q321="", "", Raw!Q321)</f>
        <v/>
      </c>
      <c r="S321" s="8">
        <f>IF(Raw!R321="", "", Raw!R321)</f>
        <v>8</v>
      </c>
      <c r="T321" s="1" t="str">
        <f>Raw!S321</f>
        <v>TOTARA</v>
      </c>
      <c r="U321" s="1" t="str">
        <f>IF(Raw!T321="", "", Raw!T321)</f>
        <v>ROAD</v>
      </c>
      <c r="V321" s="1" t="str">
        <f>IF(Raw!U321="", "", Raw!U321)</f>
        <v xml:space="preserve">MANUREWA </v>
      </c>
      <c r="W321" s="9" t="str">
        <f>IF(Raw!V321="", "", RIGHT("0"&amp;Raw!V321, 4))</f>
        <v>2102</v>
      </c>
      <c r="X321" s="1" t="str">
        <f>IF(Raw!W321="", "", Raw!W321)</f>
        <v xml:space="preserve"> AUCKLAND</v>
      </c>
      <c r="Y321" s="9">
        <f>Raw!Y321</f>
        <v>31</v>
      </c>
      <c r="Z321" s="2">
        <f t="shared" ca="1" si="29"/>
        <v>33942</v>
      </c>
      <c r="AA321" s="1" t="str">
        <f>Raw!Z321</f>
        <v>NEW ZEALAND FULL LICENCE</v>
      </c>
      <c r="AB321" s="9">
        <f t="shared" si="30"/>
        <v>4</v>
      </c>
      <c r="AC321" s="1">
        <v>16</v>
      </c>
      <c r="AD321" s="1" t="str">
        <f>Raw!AA321</f>
        <v>FEMALE</v>
      </c>
      <c r="AE321" s="1" t="str">
        <f>Raw!AB321</f>
        <v>YES</v>
      </c>
      <c r="AF321" s="1">
        <f>IF(Raw!AE321="", 0, 1)</f>
        <v>0</v>
      </c>
      <c r="AG321" s="1" t="str">
        <f t="shared" si="31"/>
        <v>No</v>
      </c>
      <c r="AH321" s="1" t="str">
        <f t="shared" si="32"/>
        <v>No</v>
      </c>
      <c r="AI321" s="1" t="str">
        <f t="shared" si="33"/>
        <v>No</v>
      </c>
      <c r="AJ321" s="1" t="str">
        <f>IF(Raw!AE321="", "", Raw!AE321)</f>
        <v/>
      </c>
      <c r="AK321" s="2" t="str">
        <f t="shared" ca="1" si="34"/>
        <v/>
      </c>
      <c r="AL321" s="1" t="str">
        <f>IF(Raw!AF321="", "", Raw!AF321)</f>
        <v/>
      </c>
      <c r="AM321" s="1" t="s">
        <v>6350</v>
      </c>
      <c r="AN321" s="1" t="s">
        <v>6350</v>
      </c>
      <c r="AO321" s="1" t="s">
        <v>6349</v>
      </c>
      <c r="AP321" s="1">
        <f>Raw!AH321</f>
        <v>10370</v>
      </c>
      <c r="AQ321" s="1">
        <v>500</v>
      </c>
      <c r="AR321" s="1" t="s">
        <v>6350</v>
      </c>
      <c r="AS321" s="1" t="s">
        <v>6350</v>
      </c>
      <c r="AT321" s="1" t="s">
        <v>6350</v>
      </c>
    </row>
    <row r="322" spans="1:46" ht="12.75" x14ac:dyDescent="0.2">
      <c r="A322" s="1">
        <v>10321</v>
      </c>
      <c r="B322" s="1" t="s">
        <v>2</v>
      </c>
      <c r="C322" s="2">
        <f t="shared" ca="1" si="28"/>
        <v>45264</v>
      </c>
      <c r="D322" s="1" t="str">
        <f>IF(Raw!E322="", "", Raw!E322)</f>
        <v/>
      </c>
      <c r="E322" s="1">
        <f>IF(Raw!F322="", "", Raw!F322)</f>
        <v>2005</v>
      </c>
      <c r="F322" s="1" t="str">
        <f>Raw!G322</f>
        <v>Suzuki</v>
      </c>
      <c r="G322" s="1" t="str">
        <f>Raw!H322</f>
        <v>Swift</v>
      </c>
      <c r="H322" s="1" t="str">
        <f>IF(Raw!I322="", "", Raw!I322)</f>
        <v>XS</v>
      </c>
      <c r="I322" s="1" t="str">
        <f>Raw!K322</f>
        <v>Hatchback</v>
      </c>
      <c r="J322" s="1" t="str">
        <f>Raw!N322</f>
        <v>Aspirated</v>
      </c>
      <c r="K322" s="1">
        <f>IF(Raw!O322="","", Raw!O322)</f>
        <v>1490</v>
      </c>
      <c r="L322" s="1" t="str">
        <f>Raw!L322</f>
        <v>4 Sp Automatic</v>
      </c>
      <c r="M322" s="1" t="str">
        <f>Raw!M322</f>
        <v>Petrol - Unleaded ULP</v>
      </c>
      <c r="N322" s="1" t="s">
        <v>6350</v>
      </c>
      <c r="O322" s="1" t="s">
        <v>6373</v>
      </c>
      <c r="P322" s="1" t="s">
        <v>6349</v>
      </c>
      <c r="Q322" s="1" t="s">
        <v>6350</v>
      </c>
      <c r="R322" s="8" t="str">
        <f>IF(Raw!Q322="", "", Raw!Q322)</f>
        <v/>
      </c>
      <c r="S322" s="8">
        <f>IF(Raw!R322="", "", Raw!R322)</f>
        <v>104</v>
      </c>
      <c r="T322" s="1" t="str">
        <f>Raw!S322</f>
        <v>MOOREFIELD</v>
      </c>
      <c r="U322" s="1" t="str">
        <f>IF(Raw!T322="", "", Raw!T322)</f>
        <v>ROAD</v>
      </c>
      <c r="V322" s="1" t="str">
        <f>IF(Raw!U322="", "", Raw!U322)</f>
        <v xml:space="preserve">JOHNSONVILLE </v>
      </c>
      <c r="W322" s="9" t="str">
        <f>IF(Raw!V322="", "", RIGHT("0"&amp;Raw!V322, 4))</f>
        <v>6037</v>
      </c>
      <c r="X322" s="1" t="str">
        <f>IF(Raw!W322="", "", Raw!W322)</f>
        <v xml:space="preserve"> WELLINGTON</v>
      </c>
      <c r="Y322" s="9">
        <f>Raw!Y322</f>
        <v>53</v>
      </c>
      <c r="Z322" s="2">
        <f t="shared" ca="1" si="29"/>
        <v>25906</v>
      </c>
      <c r="AA322" s="1" t="str">
        <f>Raw!Z322</f>
        <v>NEW ZEALAND FULL LICENCE</v>
      </c>
      <c r="AB322" s="9">
        <f t="shared" si="30"/>
        <v>4</v>
      </c>
      <c r="AC322" s="1">
        <v>16</v>
      </c>
      <c r="AD322" s="1" t="str">
        <f>Raw!AA322</f>
        <v>FEMALE</v>
      </c>
      <c r="AE322" s="1" t="str">
        <f>Raw!AB322</f>
        <v>NO</v>
      </c>
      <c r="AF322" s="1">
        <f>IF(Raw!AE322="", 0, 1)</f>
        <v>1</v>
      </c>
      <c r="AG322" s="1" t="str">
        <f t="shared" si="31"/>
        <v>Yes</v>
      </c>
      <c r="AH322" s="1" t="str">
        <f t="shared" si="32"/>
        <v>Yes</v>
      </c>
      <c r="AI322" s="1" t="str">
        <f t="shared" si="33"/>
        <v>Yes</v>
      </c>
      <c r="AJ322" s="1">
        <f>IF(Raw!AE322="", "", Raw!AE322)</f>
        <v>18</v>
      </c>
      <c r="AK322" s="2">
        <f t="shared" ca="1" si="34"/>
        <v>44742</v>
      </c>
      <c r="AL322" s="1" t="str">
        <f>IF(Raw!AF322="", "", Raw!AF322)</f>
        <v>Not at fault - other vehicle involved</v>
      </c>
      <c r="AM322" s="1" t="s">
        <v>6350</v>
      </c>
      <c r="AN322" s="1" t="s">
        <v>6350</v>
      </c>
      <c r="AO322" s="1" t="s">
        <v>6349</v>
      </c>
      <c r="AP322" s="1">
        <f>Raw!AH322</f>
        <v>6150</v>
      </c>
      <c r="AQ322" s="1">
        <v>500</v>
      </c>
      <c r="AR322" s="1" t="s">
        <v>6350</v>
      </c>
      <c r="AS322" s="1" t="s">
        <v>6350</v>
      </c>
      <c r="AT322" s="1" t="s">
        <v>6350</v>
      </c>
    </row>
    <row r="323" spans="1:46" ht="12.75" x14ac:dyDescent="0.2">
      <c r="A323" s="1">
        <v>10322</v>
      </c>
      <c r="B323" s="1" t="s">
        <v>2</v>
      </c>
      <c r="C323" s="2">
        <f t="shared" ref="C323:C386" ca="1" si="35">TODAY()</f>
        <v>45264</v>
      </c>
      <c r="D323" s="1" t="str">
        <f>IF(Raw!E323="", "", Raw!E323)</f>
        <v/>
      </c>
      <c r="E323" s="1">
        <f>IF(Raw!F323="", "", Raw!F323)</f>
        <v>2007</v>
      </c>
      <c r="F323" s="1" t="str">
        <f>Raw!G323</f>
        <v>Toyota</v>
      </c>
      <c r="G323" s="1" t="str">
        <f>Raw!H323</f>
        <v>Hilux</v>
      </c>
      <c r="H323" s="1" t="str">
        <f>IF(Raw!I323="", "", Raw!I323)</f>
        <v/>
      </c>
      <c r="I323" s="1" t="str">
        <f>Raw!K323</f>
        <v>Wellside</v>
      </c>
      <c r="J323" s="1" t="str">
        <f>Raw!N323</f>
        <v>Turbo Intercooled</v>
      </c>
      <c r="K323" s="1">
        <f>IF(Raw!O323="","", Raw!O323)</f>
        <v>2982</v>
      </c>
      <c r="L323" s="1" t="str">
        <f>Raw!L323</f>
        <v>5 Sp Manual</v>
      </c>
      <c r="M323" s="1" t="str">
        <f>Raw!M323</f>
        <v>Diesel</v>
      </c>
      <c r="N323" s="1" t="s">
        <v>6350</v>
      </c>
      <c r="O323" s="1" t="s">
        <v>6373</v>
      </c>
      <c r="P323" s="1" t="s">
        <v>6349</v>
      </c>
      <c r="Q323" s="1" t="s">
        <v>6350</v>
      </c>
      <c r="R323" s="8" t="str">
        <f>IF(Raw!Q323="", "", Raw!Q323)</f>
        <v/>
      </c>
      <c r="S323" s="8">
        <f>IF(Raw!R323="", "", Raw!R323)</f>
        <v>26</v>
      </c>
      <c r="T323" s="1" t="str">
        <f>Raw!S323</f>
        <v>GLASGOW</v>
      </c>
      <c r="U323" s="1" t="str">
        <f>IF(Raw!T323="", "", Raw!T323)</f>
        <v>STREET</v>
      </c>
      <c r="V323" s="1" t="str">
        <f>IF(Raw!U323="", "", Raw!U323)</f>
        <v xml:space="preserve">BELL BLOCK </v>
      </c>
      <c r="W323" s="9" t="str">
        <f>IF(Raw!V323="", "", RIGHT("0"&amp;Raw!V323, 4))</f>
        <v>4312</v>
      </c>
      <c r="X323" s="1" t="str">
        <f>IF(Raw!W323="", "", Raw!W323)</f>
        <v xml:space="preserve"> TARANAKI</v>
      </c>
      <c r="Y323" s="9">
        <f>Raw!Y323</f>
        <v>37</v>
      </c>
      <c r="Z323" s="2">
        <f t="shared" ref="Z323:Z386" ca="1" si="36">DATE( YEAR( TODAY())-Y323, MONTH( TODAY()), DAY( TODAY()))</f>
        <v>31750</v>
      </c>
      <c r="AA323" s="1" t="str">
        <f>Raw!Z323</f>
        <v>NEW ZEALAND FULL LICENCE</v>
      </c>
      <c r="AB323" s="9">
        <f t="shared" ref="AB323:AB386" si="37">IF( MAX(1, Y323-AC323)&gt;=4, 4, MAX(1, Y323-AC323))</f>
        <v>4</v>
      </c>
      <c r="AC323" s="1">
        <v>16</v>
      </c>
      <c r="AD323" s="1" t="str">
        <f>Raw!AA323</f>
        <v>MALE</v>
      </c>
      <c r="AE323" s="1" t="str">
        <f>Raw!AB323</f>
        <v>YES</v>
      </c>
      <c r="AF323" s="1">
        <f>IF(Raw!AE323="", 0, 1)</f>
        <v>0</v>
      </c>
      <c r="AG323" s="1" t="str">
        <f t="shared" ref="AG323:AG386" si="38">IF(AND( AJ323&lt;&gt;"", AJ323&lt;=2*12), "Yes", "No")</f>
        <v>No</v>
      </c>
      <c r="AH323" s="1" t="str">
        <f t="shared" ref="AH323:AH386" si="39">IF(AND( AJ323&lt;&gt;"", AJ323&lt;=3*12), "Yes", "No")</f>
        <v>No</v>
      </c>
      <c r="AI323" s="1" t="str">
        <f t="shared" ref="AI323:AI386" si="40">IF(AND( AJ323&lt;&gt;"", AJ323&lt;5*12), "Yes", "No")</f>
        <v>No</v>
      </c>
      <c r="AJ323" s="1" t="str">
        <f>IF(Raw!AE323="", "", Raw!AE323)</f>
        <v/>
      </c>
      <c r="AK323" s="2" t="str">
        <f t="shared" ref="AK323:AK386" ca="1" si="41">IF(AJ323="", "", EOMONTH( TODAY(), -AJ323))</f>
        <v/>
      </c>
      <c r="AL323" s="1" t="str">
        <f>IF(Raw!AF323="", "", Raw!AF323)</f>
        <v/>
      </c>
      <c r="AM323" s="1" t="s">
        <v>6350</v>
      </c>
      <c r="AN323" s="1" t="s">
        <v>6350</v>
      </c>
      <c r="AO323" s="1" t="s">
        <v>6349</v>
      </c>
      <c r="AP323" s="1">
        <f>Raw!AH323</f>
        <v>17610</v>
      </c>
      <c r="AQ323" s="1">
        <v>500</v>
      </c>
      <c r="AR323" s="1" t="s">
        <v>6350</v>
      </c>
      <c r="AS323" s="1" t="s">
        <v>6350</v>
      </c>
      <c r="AT323" s="1" t="s">
        <v>6350</v>
      </c>
    </row>
    <row r="324" spans="1:46" ht="12.75" x14ac:dyDescent="0.2">
      <c r="A324" s="1">
        <v>10323</v>
      </c>
      <c r="B324" s="1" t="s">
        <v>2</v>
      </c>
      <c r="C324" s="2">
        <f t="shared" ca="1" si="35"/>
        <v>45264</v>
      </c>
      <c r="D324" s="1" t="str">
        <f>IF(Raw!E324="", "", Raw!E324)</f>
        <v/>
      </c>
      <c r="E324" s="1">
        <f>IF(Raw!F324="", "", Raw!F324)</f>
        <v>2002</v>
      </c>
      <c r="F324" s="1" t="str">
        <f>Raw!G324</f>
        <v>Toyota</v>
      </c>
      <c r="G324" s="1" t="str">
        <f>Raw!H324</f>
        <v>Echo</v>
      </c>
      <c r="H324" s="1" t="str">
        <f>IF(Raw!I324="", "", Raw!I324)</f>
        <v/>
      </c>
      <c r="I324" s="1" t="str">
        <f>Raw!K324</f>
        <v>Hatchback</v>
      </c>
      <c r="J324" s="1" t="str">
        <f>Raw!N324</f>
        <v>Aspirated</v>
      </c>
      <c r="K324" s="1">
        <f>IF(Raw!O324="","", Raw!O324)</f>
        <v>1299</v>
      </c>
      <c r="L324" s="1" t="str">
        <f>Raw!L324</f>
        <v>5 Sp Manual</v>
      </c>
      <c r="M324" s="1" t="str">
        <f>Raw!M324</f>
        <v>Petrol - Unleaded ULP</v>
      </c>
      <c r="N324" s="1" t="s">
        <v>6350</v>
      </c>
      <c r="O324" s="1" t="s">
        <v>6373</v>
      </c>
      <c r="P324" s="1" t="s">
        <v>6349</v>
      </c>
      <c r="Q324" s="1" t="s">
        <v>6350</v>
      </c>
      <c r="R324" s="8" t="str">
        <f>IF(Raw!Q324="", "", Raw!Q324)</f>
        <v/>
      </c>
      <c r="S324" s="8">
        <f>IF(Raw!R324="", "", Raw!R324)</f>
        <v>35</v>
      </c>
      <c r="T324" s="1" t="str">
        <f>Raw!S324</f>
        <v>FERGY</v>
      </c>
      <c r="U324" s="1" t="str">
        <f>IF(Raw!T324="", "", Raw!T324)</f>
        <v>CRESCENT</v>
      </c>
      <c r="V324" s="1" t="str">
        <f>IF(Raw!U324="", "", Raw!U324)</f>
        <v xml:space="preserve">WATTLE DOWNS </v>
      </c>
      <c r="W324" s="9" t="str">
        <f>IF(Raw!V324="", "", RIGHT("0"&amp;Raw!V324, 4))</f>
        <v>2103</v>
      </c>
      <c r="X324" s="1" t="str">
        <f>IF(Raw!W324="", "", Raw!W324)</f>
        <v xml:space="preserve"> AUCKLAND</v>
      </c>
      <c r="Y324" s="9">
        <f>Raw!Y324</f>
        <v>51</v>
      </c>
      <c r="Z324" s="2">
        <f t="shared" ca="1" si="36"/>
        <v>26637</v>
      </c>
      <c r="AA324" s="1" t="str">
        <f>Raw!Z324</f>
        <v>INTERNATIONAL LICENCE</v>
      </c>
      <c r="AB324" s="9">
        <f t="shared" si="37"/>
        <v>4</v>
      </c>
      <c r="AC324" s="1">
        <v>16</v>
      </c>
      <c r="AD324" s="1" t="str">
        <f>Raw!AA324</f>
        <v>FEMALE</v>
      </c>
      <c r="AE324" s="1" t="str">
        <f>Raw!AB324</f>
        <v>NO</v>
      </c>
      <c r="AF324" s="1">
        <f>IF(Raw!AE324="", 0, 1)</f>
        <v>0</v>
      </c>
      <c r="AG324" s="1" t="str">
        <f t="shared" si="38"/>
        <v>No</v>
      </c>
      <c r="AH324" s="1" t="str">
        <f t="shared" si="39"/>
        <v>No</v>
      </c>
      <c r="AI324" s="1" t="str">
        <f t="shared" si="40"/>
        <v>No</v>
      </c>
      <c r="AJ324" s="1" t="str">
        <f>IF(Raw!AE324="", "", Raw!AE324)</f>
        <v/>
      </c>
      <c r="AK324" s="2" t="str">
        <f t="shared" ca="1" si="41"/>
        <v/>
      </c>
      <c r="AL324" s="1" t="str">
        <f>IF(Raw!AF324="", "", Raw!AF324)</f>
        <v/>
      </c>
      <c r="AM324" s="1" t="s">
        <v>6350</v>
      </c>
      <c r="AN324" s="1" t="s">
        <v>6350</v>
      </c>
      <c r="AO324" s="1" t="s">
        <v>6349</v>
      </c>
      <c r="AP324" s="1">
        <f>Raw!AH324</f>
        <v>3327</v>
      </c>
      <c r="AQ324" s="1">
        <v>500</v>
      </c>
      <c r="AR324" s="1" t="s">
        <v>6350</v>
      </c>
      <c r="AS324" s="1" t="s">
        <v>6350</v>
      </c>
      <c r="AT324" s="1" t="s">
        <v>6350</v>
      </c>
    </row>
    <row r="325" spans="1:46" ht="12.75" x14ac:dyDescent="0.2">
      <c r="A325" s="1">
        <v>10324</v>
      </c>
      <c r="B325" s="1" t="s">
        <v>2</v>
      </c>
      <c r="C325" s="2">
        <f t="shared" ca="1" si="35"/>
        <v>45264</v>
      </c>
      <c r="D325" s="1" t="str">
        <f>IF(Raw!E325="", "", Raw!E325)</f>
        <v>fru664</v>
      </c>
      <c r="E325" s="1">
        <f>IF(Raw!F325="", "", Raw!F325)</f>
        <v>2010</v>
      </c>
      <c r="F325" s="1" t="str">
        <f>Raw!G325</f>
        <v>Toyota</v>
      </c>
      <c r="G325" s="1" t="str">
        <f>Raw!H325</f>
        <v>RAV4</v>
      </c>
      <c r="H325" s="1" t="str">
        <f>IF(Raw!I325="", "", Raw!I325)</f>
        <v/>
      </c>
      <c r="I325" s="1" t="str">
        <f>Raw!K325</f>
        <v>Wagon</v>
      </c>
      <c r="J325" s="1" t="str">
        <f>Raw!N325</f>
        <v>Aspirated</v>
      </c>
      <c r="K325" s="1">
        <f>IF(Raw!O325="","", Raw!O325)</f>
        <v>2362</v>
      </c>
      <c r="L325" s="1" t="str">
        <f>Raw!L325</f>
        <v>4 Sp Automatic</v>
      </c>
      <c r="M325" s="1" t="str">
        <f>Raw!M325</f>
        <v>Petrol - Unleaded ULP</v>
      </c>
      <c r="N325" s="1" t="s">
        <v>6350</v>
      </c>
      <c r="O325" s="1" t="s">
        <v>6373</v>
      </c>
      <c r="P325" s="1" t="s">
        <v>6349</v>
      </c>
      <c r="Q325" s="1" t="s">
        <v>6350</v>
      </c>
      <c r="R325" s="8" t="str">
        <f>IF(Raw!Q325="", "", Raw!Q325)</f>
        <v>B</v>
      </c>
      <c r="S325" s="8">
        <f>IF(Raw!R325="", "", Raw!R325)</f>
        <v>33</v>
      </c>
      <c r="T325" s="1" t="str">
        <f>Raw!S325</f>
        <v>LEVLEY</v>
      </c>
      <c r="U325" s="1" t="str">
        <f>IF(Raw!T325="", "", Raw!T325)</f>
        <v>LANE</v>
      </c>
      <c r="V325" s="1" t="str">
        <f>IF(Raw!U325="", "", Raw!U325)</f>
        <v xml:space="preserve">KATIKATI </v>
      </c>
      <c r="W325" s="9" t="str">
        <f>IF(Raw!V325="", "", RIGHT("0"&amp;Raw!V325, 4))</f>
        <v/>
      </c>
      <c r="X325" s="1" t="str">
        <f>IF(Raw!W325="", "", Raw!W325)</f>
        <v xml:space="preserve"> BAY OF PLENTY</v>
      </c>
      <c r="Y325" s="9">
        <f>Raw!Y325</f>
        <v>66</v>
      </c>
      <c r="Z325" s="2">
        <f t="shared" ca="1" si="36"/>
        <v>21158</v>
      </c>
      <c r="AA325" s="1" t="str">
        <f>Raw!Z325</f>
        <v>NEW ZEALAND FULL LICENCE</v>
      </c>
      <c r="AB325" s="9">
        <f t="shared" si="37"/>
        <v>4</v>
      </c>
      <c r="AC325" s="1">
        <v>16</v>
      </c>
      <c r="AD325" s="1" t="str">
        <f>Raw!AA325</f>
        <v>MALE</v>
      </c>
      <c r="AE325" s="1" t="str">
        <f>Raw!AB325</f>
        <v>NO</v>
      </c>
      <c r="AF325" s="1">
        <f>IF(Raw!AE325="", 0, 1)</f>
        <v>0</v>
      </c>
      <c r="AG325" s="1" t="str">
        <f t="shared" si="38"/>
        <v>No</v>
      </c>
      <c r="AH325" s="1" t="str">
        <f t="shared" si="39"/>
        <v>No</v>
      </c>
      <c r="AI325" s="1" t="str">
        <f t="shared" si="40"/>
        <v>No</v>
      </c>
      <c r="AJ325" s="1" t="str">
        <f>IF(Raw!AE325="", "", Raw!AE325)</f>
        <v/>
      </c>
      <c r="AK325" s="2" t="str">
        <f t="shared" ca="1" si="41"/>
        <v/>
      </c>
      <c r="AL325" s="1" t="str">
        <f>IF(Raw!AF325="", "", Raw!AF325)</f>
        <v/>
      </c>
      <c r="AM325" s="1" t="s">
        <v>6350</v>
      </c>
      <c r="AN325" s="1" t="s">
        <v>6350</v>
      </c>
      <c r="AO325" s="1" t="s">
        <v>6349</v>
      </c>
      <c r="AP325" s="1">
        <f>Raw!AH325</f>
        <v>17830</v>
      </c>
      <c r="AQ325" s="1">
        <v>500</v>
      </c>
      <c r="AR325" s="1" t="s">
        <v>6350</v>
      </c>
      <c r="AS325" s="1" t="s">
        <v>6350</v>
      </c>
      <c r="AT325" s="1" t="s">
        <v>6350</v>
      </c>
    </row>
    <row r="326" spans="1:46" ht="12.75" x14ac:dyDescent="0.2">
      <c r="A326" s="1">
        <v>10325</v>
      </c>
      <c r="B326" s="1" t="s">
        <v>2</v>
      </c>
      <c r="C326" s="2">
        <f t="shared" ca="1" si="35"/>
        <v>45264</v>
      </c>
      <c r="D326" s="1" t="str">
        <f>IF(Raw!E326="", "", Raw!E326)</f>
        <v/>
      </c>
      <c r="E326" s="1">
        <f>IF(Raw!F326="", "", Raw!F326)</f>
        <v>2014</v>
      </c>
      <c r="F326" s="1" t="str">
        <f>Raw!G326</f>
        <v>Hyundai</v>
      </c>
      <c r="G326" s="1" t="str">
        <f>Raw!H326</f>
        <v>IX35</v>
      </c>
      <c r="H326" s="1" t="str">
        <f>IF(Raw!I326="", "", Raw!I326)</f>
        <v/>
      </c>
      <c r="I326" s="1" t="str">
        <f>Raw!K326</f>
        <v>Wagon</v>
      </c>
      <c r="J326" s="1" t="str">
        <f>Raw!N326</f>
        <v>Aspirated</v>
      </c>
      <c r="K326" s="1">
        <f>IF(Raw!O326="","", Raw!O326)</f>
        <v>1998</v>
      </c>
      <c r="L326" s="1" t="str">
        <f>Raw!L326</f>
        <v>6 Sp Sports Automatic</v>
      </c>
      <c r="M326" s="1" t="str">
        <f>Raw!M326</f>
        <v>Petrol - Unleaded ULP</v>
      </c>
      <c r="N326" s="1" t="s">
        <v>6350</v>
      </c>
      <c r="O326" s="1" t="s">
        <v>6373</v>
      </c>
      <c r="P326" s="1" t="s">
        <v>6349</v>
      </c>
      <c r="Q326" s="1" t="s">
        <v>6350</v>
      </c>
      <c r="R326" s="8" t="str">
        <f>IF(Raw!Q326="", "", Raw!Q326)</f>
        <v/>
      </c>
      <c r="S326" s="8">
        <f>IF(Raw!R326="", "", Raw!R326)</f>
        <v>1</v>
      </c>
      <c r="T326" s="1" t="str">
        <f>Raw!S326</f>
        <v>SHARPLES</v>
      </c>
      <c r="U326" s="1" t="str">
        <f>IF(Raw!T326="", "", Raw!T326)</f>
        <v>PLACE</v>
      </c>
      <c r="V326" s="1" t="str">
        <f>IF(Raw!U326="", "", Raw!U326)</f>
        <v xml:space="preserve">SOMERVILLE </v>
      </c>
      <c r="W326" s="9" t="str">
        <f>IF(Raw!V326="", "", RIGHT("0"&amp;Raw!V326, 4))</f>
        <v>2014</v>
      </c>
      <c r="X326" s="1" t="str">
        <f>IF(Raw!W326="", "", Raw!W326)</f>
        <v xml:space="preserve"> AUCKLAND</v>
      </c>
      <c r="Y326" s="9">
        <f>Raw!Y326</f>
        <v>48</v>
      </c>
      <c r="Z326" s="2">
        <f t="shared" ca="1" si="36"/>
        <v>27732</v>
      </c>
      <c r="AA326" s="1" t="str">
        <f>Raw!Z326</f>
        <v>NEW ZEALAND FULL LICENCE</v>
      </c>
      <c r="AB326" s="9">
        <f t="shared" si="37"/>
        <v>4</v>
      </c>
      <c r="AC326" s="1">
        <v>16</v>
      </c>
      <c r="AD326" s="1" t="str">
        <f>Raw!AA326</f>
        <v>FEMALE</v>
      </c>
      <c r="AE326" s="1" t="str">
        <f>Raw!AB326</f>
        <v>NO</v>
      </c>
      <c r="AF326" s="1">
        <f>IF(Raw!AE326="", 0, 1)</f>
        <v>0</v>
      </c>
      <c r="AG326" s="1" t="str">
        <f t="shared" si="38"/>
        <v>No</v>
      </c>
      <c r="AH326" s="1" t="str">
        <f t="shared" si="39"/>
        <v>No</v>
      </c>
      <c r="AI326" s="1" t="str">
        <f t="shared" si="40"/>
        <v>No</v>
      </c>
      <c r="AJ326" s="1" t="str">
        <f>IF(Raw!AE326="", "", Raw!AE326)</f>
        <v/>
      </c>
      <c r="AK326" s="2" t="str">
        <f t="shared" ca="1" si="41"/>
        <v/>
      </c>
      <c r="AL326" s="1" t="str">
        <f>IF(Raw!AF326="", "", Raw!AF326)</f>
        <v/>
      </c>
      <c r="AM326" s="1" t="s">
        <v>6350</v>
      </c>
      <c r="AN326" s="1" t="s">
        <v>6350</v>
      </c>
      <c r="AO326" s="1" t="s">
        <v>6349</v>
      </c>
      <c r="AP326" s="1">
        <f>Raw!AH326</f>
        <v>27650</v>
      </c>
      <c r="AQ326" s="1">
        <v>500</v>
      </c>
      <c r="AR326" s="1" t="s">
        <v>6350</v>
      </c>
      <c r="AS326" s="1" t="s">
        <v>6350</v>
      </c>
      <c r="AT326" s="1" t="s">
        <v>6350</v>
      </c>
    </row>
    <row r="327" spans="1:46" ht="12.75" x14ac:dyDescent="0.2">
      <c r="A327" s="1">
        <v>10326</v>
      </c>
      <c r="B327" s="1" t="s">
        <v>2</v>
      </c>
      <c r="C327" s="2">
        <f t="shared" ca="1" si="35"/>
        <v>45264</v>
      </c>
      <c r="D327" s="1" t="str">
        <f>IF(Raw!E327="", "", Raw!E327)</f>
        <v>grb132</v>
      </c>
      <c r="E327" s="1">
        <f>IF(Raw!F327="", "", Raw!F327)</f>
        <v>2012</v>
      </c>
      <c r="F327" s="1" t="str">
        <f>Raw!G327</f>
        <v>Toyota</v>
      </c>
      <c r="G327" s="1" t="str">
        <f>Raw!H327</f>
        <v>Camry</v>
      </c>
      <c r="H327" s="1" t="str">
        <f>IF(Raw!I327="", "", Raw!I327)</f>
        <v>Hybrid</v>
      </c>
      <c r="I327" s="1" t="str">
        <f>Raw!K327</f>
        <v>Sedan</v>
      </c>
      <c r="J327" s="1" t="str">
        <f>Raw!N327</f>
        <v>Aspirated</v>
      </c>
      <c r="K327" s="1">
        <f>IF(Raw!O327="","", Raw!O327)</f>
        <v>2494</v>
      </c>
      <c r="L327" s="1" t="str">
        <f>Raw!L327</f>
        <v>1 Sp Constantly Variable Transmission</v>
      </c>
      <c r="M327" s="1" t="str">
        <f>Raw!M327</f>
        <v>Petrol - Unleaded ULP</v>
      </c>
      <c r="N327" s="1" t="s">
        <v>6350</v>
      </c>
      <c r="O327" s="1" t="s">
        <v>6373</v>
      </c>
      <c r="P327" s="1" t="s">
        <v>6349</v>
      </c>
      <c r="Q327" s="1" t="s">
        <v>6350</v>
      </c>
      <c r="R327" s="8" t="str">
        <f>IF(Raw!Q327="", "", Raw!Q327)</f>
        <v>A</v>
      </c>
      <c r="S327" s="8">
        <f>IF(Raw!R327="", "", Raw!R327)</f>
        <v>4</v>
      </c>
      <c r="T327" s="1" t="str">
        <f>Raw!S327</f>
        <v>HINAU</v>
      </c>
      <c r="U327" s="1" t="str">
        <f>IF(Raw!T327="", "", Raw!T327)</f>
        <v>ROAD</v>
      </c>
      <c r="V327" s="1" t="str">
        <f>IF(Raw!U327="", "", Raw!U327)</f>
        <v xml:space="preserve">HATAITAI </v>
      </c>
      <c r="W327" s="9" t="str">
        <f>IF(Raw!V327="", "", RIGHT("0"&amp;Raw!V327, 4))</f>
        <v/>
      </c>
      <c r="X327" s="1" t="str">
        <f>IF(Raw!W327="", "", Raw!W327)</f>
        <v xml:space="preserve"> WELLINGTON</v>
      </c>
      <c r="Y327" s="9">
        <f>Raw!Y327</f>
        <v>47</v>
      </c>
      <c r="Z327" s="2">
        <f t="shared" ca="1" si="36"/>
        <v>28098</v>
      </c>
      <c r="AA327" s="1" t="str">
        <f>Raw!Z327</f>
        <v>NEW ZEALAND FULL LICENCE</v>
      </c>
      <c r="AB327" s="9">
        <f t="shared" si="37"/>
        <v>4</v>
      </c>
      <c r="AC327" s="1">
        <v>16</v>
      </c>
      <c r="AD327" s="1" t="str">
        <f>Raw!AA327</f>
        <v>MALE</v>
      </c>
      <c r="AE327" s="1" t="str">
        <f>Raw!AB327</f>
        <v>NO</v>
      </c>
      <c r="AF327" s="1">
        <f>IF(Raw!AE327="", 0, 1)</f>
        <v>0</v>
      </c>
      <c r="AG327" s="1" t="str">
        <f t="shared" si="38"/>
        <v>No</v>
      </c>
      <c r="AH327" s="1" t="str">
        <f t="shared" si="39"/>
        <v>No</v>
      </c>
      <c r="AI327" s="1" t="str">
        <f t="shared" si="40"/>
        <v>No</v>
      </c>
      <c r="AJ327" s="1" t="str">
        <f>IF(Raw!AE327="", "", Raw!AE327)</f>
        <v/>
      </c>
      <c r="AK327" s="2" t="str">
        <f t="shared" ca="1" si="41"/>
        <v/>
      </c>
      <c r="AL327" s="1" t="str">
        <f>IF(Raw!AF327="", "", Raw!AF327)</f>
        <v/>
      </c>
      <c r="AM327" s="1" t="s">
        <v>6350</v>
      </c>
      <c r="AN327" s="1" t="s">
        <v>6350</v>
      </c>
      <c r="AO327" s="1" t="s">
        <v>6349</v>
      </c>
      <c r="AP327" s="1">
        <f>Raw!AH327</f>
        <v>22720</v>
      </c>
      <c r="AQ327" s="1">
        <v>500</v>
      </c>
      <c r="AR327" s="1" t="s">
        <v>6350</v>
      </c>
      <c r="AS327" s="1" t="s">
        <v>6350</v>
      </c>
      <c r="AT327" s="1" t="s">
        <v>6350</v>
      </c>
    </row>
    <row r="328" spans="1:46" ht="12.75" x14ac:dyDescent="0.2">
      <c r="A328" s="1">
        <v>10327</v>
      </c>
      <c r="B328" s="1" t="s">
        <v>2</v>
      </c>
      <c r="C328" s="2">
        <f t="shared" ca="1" si="35"/>
        <v>45264</v>
      </c>
      <c r="D328" s="1" t="str">
        <f>IF(Raw!E328="", "", Raw!E328)</f>
        <v>KQT566</v>
      </c>
      <c r="E328" s="1">
        <f>IF(Raw!F328="", "", Raw!F328)</f>
        <v>2007</v>
      </c>
      <c r="F328" s="1" t="str">
        <f>Raw!G328</f>
        <v>Mitsubishi</v>
      </c>
      <c r="G328" s="1" t="str">
        <f>Raw!H328</f>
        <v>Outlander</v>
      </c>
      <c r="H328" s="1" t="str">
        <f>IF(Raw!I328="", "", Raw!I328)</f>
        <v>VR-X</v>
      </c>
      <c r="I328" s="1" t="str">
        <f>Raw!K328</f>
        <v>Wagon</v>
      </c>
      <c r="J328" s="1" t="str">
        <f>Raw!N328</f>
        <v>Aspirated</v>
      </c>
      <c r="K328" s="1">
        <f>IF(Raw!O328="","", Raw!O328)</f>
        <v>2998</v>
      </c>
      <c r="L328" s="1" t="str">
        <f>Raw!L328</f>
        <v>6 Sp Sports Automatic</v>
      </c>
      <c r="M328" s="1" t="str">
        <f>Raw!M328</f>
        <v>Petrol - Unleaded ULP</v>
      </c>
      <c r="N328" s="1" t="s">
        <v>6350</v>
      </c>
      <c r="O328" s="1" t="s">
        <v>6373</v>
      </c>
      <c r="P328" s="1" t="s">
        <v>6349</v>
      </c>
      <c r="Q328" s="1" t="s">
        <v>6350</v>
      </c>
      <c r="R328" s="8" t="str">
        <f>IF(Raw!Q328="", "", Raw!Q328)</f>
        <v/>
      </c>
      <c r="S328" s="8">
        <f>IF(Raw!R328="", "", Raw!R328)</f>
        <v>47</v>
      </c>
      <c r="T328" s="1" t="str">
        <f>Raw!S328</f>
        <v>MACFARLANE</v>
      </c>
      <c r="U328" s="1" t="str">
        <f>IF(Raw!T328="", "", Raw!T328)</f>
        <v>STREET</v>
      </c>
      <c r="V328" s="1" t="str">
        <f>IF(Raw!U328="", "", Raw!U328)</f>
        <v xml:space="preserve">HAMILTON EAST </v>
      </c>
      <c r="W328" s="9" t="str">
        <f>IF(Raw!V328="", "", RIGHT("0"&amp;Raw!V328, 4))</f>
        <v>3216</v>
      </c>
      <c r="X328" s="1" t="str">
        <f>IF(Raw!W328="", "", Raw!W328)</f>
        <v xml:space="preserve"> WAIKATO</v>
      </c>
      <c r="Y328" s="9">
        <f>Raw!Y328</f>
        <v>63</v>
      </c>
      <c r="Z328" s="2">
        <f t="shared" ca="1" si="36"/>
        <v>22254</v>
      </c>
      <c r="AA328" s="1" t="str">
        <f>Raw!Z328</f>
        <v>NEW ZEALAND FULL LICENCE</v>
      </c>
      <c r="AB328" s="9">
        <f t="shared" si="37"/>
        <v>4</v>
      </c>
      <c r="AC328" s="1">
        <v>16</v>
      </c>
      <c r="AD328" s="1" t="str">
        <f>Raw!AA328</f>
        <v>MALE</v>
      </c>
      <c r="AE328" s="1" t="str">
        <f>Raw!AB328</f>
        <v>NO</v>
      </c>
      <c r="AF328" s="1">
        <f>IF(Raw!AE328="", 0, 1)</f>
        <v>0</v>
      </c>
      <c r="AG328" s="1" t="str">
        <f t="shared" si="38"/>
        <v>No</v>
      </c>
      <c r="AH328" s="1" t="str">
        <f t="shared" si="39"/>
        <v>No</v>
      </c>
      <c r="AI328" s="1" t="str">
        <f t="shared" si="40"/>
        <v>No</v>
      </c>
      <c r="AJ328" s="1" t="str">
        <f>IF(Raw!AE328="", "", Raw!AE328)</f>
        <v/>
      </c>
      <c r="AK328" s="2" t="str">
        <f t="shared" ca="1" si="41"/>
        <v/>
      </c>
      <c r="AL328" s="1" t="str">
        <f>IF(Raw!AF328="", "", Raw!AF328)</f>
        <v/>
      </c>
      <c r="AM328" s="1" t="s">
        <v>6350</v>
      </c>
      <c r="AN328" s="1" t="s">
        <v>6350</v>
      </c>
      <c r="AO328" s="1" t="s">
        <v>6349</v>
      </c>
      <c r="AP328" s="1">
        <f>Raw!AH328</f>
        <v>9500</v>
      </c>
      <c r="AQ328" s="1">
        <v>500</v>
      </c>
      <c r="AR328" s="1" t="s">
        <v>6350</v>
      </c>
      <c r="AS328" s="1" t="s">
        <v>6350</v>
      </c>
      <c r="AT328" s="1" t="s">
        <v>6350</v>
      </c>
    </row>
    <row r="329" spans="1:46" ht="12.75" x14ac:dyDescent="0.2">
      <c r="A329" s="1">
        <v>10328</v>
      </c>
      <c r="B329" s="1" t="s">
        <v>2</v>
      </c>
      <c r="C329" s="2">
        <f t="shared" ca="1" si="35"/>
        <v>45264</v>
      </c>
      <c r="D329" s="1" t="str">
        <f>IF(Raw!E329="", "", Raw!E329)</f>
        <v>del806</v>
      </c>
      <c r="E329" s="1">
        <f>IF(Raw!F329="", "", Raw!F329)</f>
        <v>2005</v>
      </c>
      <c r="F329" s="1" t="str">
        <f>Raw!G329</f>
        <v>Holden</v>
      </c>
      <c r="G329" s="1" t="str">
        <f>Raw!H329</f>
        <v>Commodore</v>
      </c>
      <c r="H329" s="1" t="str">
        <f>IF(Raw!I329="", "", Raw!I329)</f>
        <v>SV6</v>
      </c>
      <c r="I329" s="1" t="str">
        <f>Raw!K329</f>
        <v>Sedan</v>
      </c>
      <c r="J329" s="1" t="str">
        <f>Raw!N329</f>
        <v>Aspirated</v>
      </c>
      <c r="K329" s="1">
        <f>IF(Raw!O329="","", Raw!O329)</f>
        <v>3565</v>
      </c>
      <c r="L329" s="1" t="str">
        <f>Raw!L329</f>
        <v>5 Sp Sports Automatic</v>
      </c>
      <c r="M329" s="1" t="str">
        <f>Raw!M329</f>
        <v>Petrol - Unleaded ULP</v>
      </c>
      <c r="N329" s="1" t="s">
        <v>6350</v>
      </c>
      <c r="O329" s="1" t="s">
        <v>6373</v>
      </c>
      <c r="P329" s="1" t="s">
        <v>6349</v>
      </c>
      <c r="Q329" s="1" t="s">
        <v>6350</v>
      </c>
      <c r="R329" s="8" t="str">
        <f>IF(Raw!Q329="", "", Raw!Q329)</f>
        <v/>
      </c>
      <c r="S329" s="8">
        <f>IF(Raw!R329="", "", Raw!R329)</f>
        <v>39</v>
      </c>
      <c r="T329" s="1" t="str">
        <f>Raw!S329</f>
        <v>MCGARVEY</v>
      </c>
      <c r="U329" s="1" t="str">
        <f>IF(Raw!T329="", "", Raw!T329)</f>
        <v>ROAD</v>
      </c>
      <c r="V329" s="1" t="str">
        <f>IF(Raw!U329="", "", Raw!U329)</f>
        <v xml:space="preserve">WHAKATANE </v>
      </c>
      <c r="W329" s="9" t="str">
        <f>IF(Raw!V329="", "", RIGHT("0"&amp;Raw!V329, 4))</f>
        <v/>
      </c>
      <c r="X329" s="1" t="str">
        <f>IF(Raw!W329="", "", Raw!W329)</f>
        <v xml:space="preserve"> BAY OF PLENTY</v>
      </c>
      <c r="Y329" s="9">
        <f>Raw!Y329</f>
        <v>38</v>
      </c>
      <c r="Z329" s="2">
        <f t="shared" ca="1" si="36"/>
        <v>31385</v>
      </c>
      <c r="AA329" s="1" t="str">
        <f>Raw!Z329</f>
        <v>NEW ZEALAND FULL LICENCE</v>
      </c>
      <c r="AB329" s="9">
        <f t="shared" si="37"/>
        <v>4</v>
      </c>
      <c r="AC329" s="1">
        <v>16</v>
      </c>
      <c r="AD329" s="1" t="str">
        <f>Raw!AA329</f>
        <v>FEMALE</v>
      </c>
      <c r="AE329" s="1" t="str">
        <f>Raw!AB329</f>
        <v>NO</v>
      </c>
      <c r="AF329" s="1">
        <f>IF(Raw!AE329="", 0, 1)</f>
        <v>0</v>
      </c>
      <c r="AG329" s="1" t="str">
        <f t="shared" si="38"/>
        <v>No</v>
      </c>
      <c r="AH329" s="1" t="str">
        <f t="shared" si="39"/>
        <v>No</v>
      </c>
      <c r="AI329" s="1" t="str">
        <f t="shared" si="40"/>
        <v>No</v>
      </c>
      <c r="AJ329" s="1" t="str">
        <f>IF(Raw!AE329="", "", Raw!AE329)</f>
        <v/>
      </c>
      <c r="AK329" s="2" t="str">
        <f t="shared" ca="1" si="41"/>
        <v/>
      </c>
      <c r="AL329" s="1" t="str">
        <f>IF(Raw!AF329="", "", Raw!AF329)</f>
        <v/>
      </c>
      <c r="AM329" s="1" t="s">
        <v>6350</v>
      </c>
      <c r="AN329" s="1" t="s">
        <v>6350</v>
      </c>
      <c r="AO329" s="1" t="s">
        <v>6349</v>
      </c>
      <c r="AP329" s="1">
        <f>Raw!AH329</f>
        <v>8250</v>
      </c>
      <c r="AQ329" s="1">
        <v>500</v>
      </c>
      <c r="AR329" s="1" t="s">
        <v>6350</v>
      </c>
      <c r="AS329" s="1" t="s">
        <v>6350</v>
      </c>
      <c r="AT329" s="1" t="s">
        <v>6350</v>
      </c>
    </row>
    <row r="330" spans="1:46" ht="12.75" x14ac:dyDescent="0.2">
      <c r="A330" s="1">
        <v>10329</v>
      </c>
      <c r="B330" s="1" t="s">
        <v>2</v>
      </c>
      <c r="C330" s="2">
        <f t="shared" ca="1" si="35"/>
        <v>45264</v>
      </c>
      <c r="D330" s="1" t="str">
        <f>IF(Raw!E330="", "", Raw!E330)</f>
        <v/>
      </c>
      <c r="E330" s="1">
        <f>IF(Raw!F330="", "", Raw!F330)</f>
        <v>2004</v>
      </c>
      <c r="F330" s="1" t="str">
        <f>Raw!G330</f>
        <v>Toyota</v>
      </c>
      <c r="G330" s="1" t="str">
        <f>Raw!H330</f>
        <v>Hilux Surf</v>
      </c>
      <c r="H330" s="1" t="str">
        <f>IF(Raw!I330="", "", Raw!I330)</f>
        <v>SSR-X</v>
      </c>
      <c r="I330" s="1" t="str">
        <f>Raw!K330</f>
        <v>Wagon</v>
      </c>
      <c r="J330" s="1" t="str">
        <f>Raw!N330</f>
        <v>Aspirated</v>
      </c>
      <c r="K330" s="1">
        <f>IF(Raw!O330="","", Raw!O330)</f>
        <v>2693</v>
      </c>
      <c r="L330" s="1" t="str">
        <f>Raw!L330</f>
        <v>4 Sp Automatic</v>
      </c>
      <c r="M330" s="1" t="str">
        <f>Raw!M330</f>
        <v>Petrol</v>
      </c>
      <c r="N330" s="1" t="s">
        <v>6350</v>
      </c>
      <c r="O330" s="1" t="s">
        <v>6373</v>
      </c>
      <c r="P330" s="1" t="s">
        <v>6349</v>
      </c>
      <c r="Q330" s="1" t="s">
        <v>6350</v>
      </c>
      <c r="R330" s="8" t="str">
        <f>IF(Raw!Q330="", "", Raw!Q330)</f>
        <v/>
      </c>
      <c r="S330" s="8">
        <f>IF(Raw!R330="", "", Raw!R330)</f>
        <v>36</v>
      </c>
      <c r="T330" s="1" t="str">
        <f>Raw!S330</f>
        <v>ROXBY</v>
      </c>
      <c r="U330" s="1" t="str">
        <f>IF(Raw!T330="", "", Raw!T330)</f>
        <v>STREET</v>
      </c>
      <c r="V330" s="1" t="str">
        <f>IF(Raw!U330="", "", Raw!U330)</f>
        <v xml:space="preserve">SOUTH HILL </v>
      </c>
      <c r="W330" s="9" t="str">
        <f>IF(Raw!V330="", "", RIGHT("0"&amp;Raw!V330, 4))</f>
        <v>9400</v>
      </c>
      <c r="X330" s="1" t="str">
        <f>IF(Raw!W330="", "", Raw!W330)</f>
        <v xml:space="preserve"> OTAGO</v>
      </c>
      <c r="Y330" s="9">
        <f>Raw!Y330</f>
        <v>37</v>
      </c>
      <c r="Z330" s="2">
        <f t="shared" ca="1" si="36"/>
        <v>31750</v>
      </c>
      <c r="AA330" s="1" t="str">
        <f>Raw!Z330</f>
        <v>NEW ZEALAND FULL LICENCE</v>
      </c>
      <c r="AB330" s="9">
        <f t="shared" si="37"/>
        <v>4</v>
      </c>
      <c r="AC330" s="1">
        <v>16</v>
      </c>
      <c r="AD330" s="1" t="str">
        <f>Raw!AA330</f>
        <v>MALE</v>
      </c>
      <c r="AE330" s="1" t="str">
        <f>Raw!AB330</f>
        <v>NO</v>
      </c>
      <c r="AF330" s="1">
        <f>IF(Raw!AE330="", 0, 1)</f>
        <v>0</v>
      </c>
      <c r="AG330" s="1" t="str">
        <f t="shared" si="38"/>
        <v>No</v>
      </c>
      <c r="AH330" s="1" t="str">
        <f t="shared" si="39"/>
        <v>No</v>
      </c>
      <c r="AI330" s="1" t="str">
        <f t="shared" si="40"/>
        <v>No</v>
      </c>
      <c r="AJ330" s="1" t="str">
        <f>IF(Raw!AE330="", "", Raw!AE330)</f>
        <v/>
      </c>
      <c r="AK330" s="2" t="str">
        <f t="shared" ca="1" si="41"/>
        <v/>
      </c>
      <c r="AL330" s="1" t="str">
        <f>IF(Raw!AF330="", "", Raw!AF330)</f>
        <v/>
      </c>
      <c r="AM330" s="1" t="s">
        <v>6350</v>
      </c>
      <c r="AN330" s="1" t="s">
        <v>6350</v>
      </c>
      <c r="AO330" s="1" t="s">
        <v>6349</v>
      </c>
      <c r="AP330" s="1">
        <f>Raw!AH330</f>
        <v>16350</v>
      </c>
      <c r="AQ330" s="1">
        <v>500</v>
      </c>
      <c r="AR330" s="1" t="s">
        <v>6350</v>
      </c>
      <c r="AS330" s="1" t="s">
        <v>6350</v>
      </c>
      <c r="AT330" s="1" t="s">
        <v>6350</v>
      </c>
    </row>
    <row r="331" spans="1:46" ht="12.75" x14ac:dyDescent="0.2">
      <c r="A331" s="1">
        <v>10330</v>
      </c>
      <c r="B331" s="1" t="s">
        <v>2</v>
      </c>
      <c r="C331" s="2">
        <f t="shared" ca="1" si="35"/>
        <v>45264</v>
      </c>
      <c r="D331" s="1" t="str">
        <f>IF(Raw!E331="", "", Raw!E331)</f>
        <v>hfn216</v>
      </c>
      <c r="E331" s="1">
        <f>IF(Raw!F331="", "", Raw!F331)</f>
        <v>2005</v>
      </c>
      <c r="F331" s="1" t="str">
        <f>Raw!G331</f>
        <v>Subaru</v>
      </c>
      <c r="G331" s="1" t="str">
        <f>Raw!H331</f>
        <v>Legacy</v>
      </c>
      <c r="H331" s="1" t="str">
        <f>IF(Raw!I331="", "", Raw!I331)</f>
        <v>B4 BSport</v>
      </c>
      <c r="I331" s="1" t="str">
        <f>Raw!K331</f>
        <v>Sedan</v>
      </c>
      <c r="J331" s="1" t="str">
        <f>Raw!N331</f>
        <v>Aspirated</v>
      </c>
      <c r="K331" s="1">
        <f>IF(Raw!O331="","", Raw!O331)</f>
        <v>1994</v>
      </c>
      <c r="L331" s="1" t="str">
        <f>Raw!L331</f>
        <v>4 Sp Automatic</v>
      </c>
      <c r="M331" s="1" t="str">
        <f>Raw!M331</f>
        <v>Petrol - Unleaded ULP</v>
      </c>
      <c r="N331" s="1" t="s">
        <v>6350</v>
      </c>
      <c r="O331" s="1" t="s">
        <v>6373</v>
      </c>
      <c r="P331" s="1" t="s">
        <v>6349</v>
      </c>
      <c r="Q331" s="1" t="s">
        <v>6350</v>
      </c>
      <c r="R331" s="8">
        <f>IF(Raw!Q331="", "", Raw!Q331)</f>
        <v>4</v>
      </c>
      <c r="S331" s="8">
        <f>IF(Raw!R331="", "", Raw!R331)</f>
        <v>2</v>
      </c>
      <c r="T331" s="1" t="str">
        <f>Raw!S331</f>
        <v>TENNESSEE</v>
      </c>
      <c r="U331" s="1" t="str">
        <f>IF(Raw!T331="", "", Raw!T331)</f>
        <v>AVENUE</v>
      </c>
      <c r="V331" s="1" t="str">
        <f>IF(Raw!U331="", "", Raw!U331)</f>
        <v xml:space="preserve">MANGERE EAST </v>
      </c>
      <c r="W331" s="9" t="str">
        <f>IF(Raw!V331="", "", RIGHT("0"&amp;Raw!V331, 4))</f>
        <v>2024</v>
      </c>
      <c r="X331" s="1" t="str">
        <f>IF(Raw!W331="", "", Raw!W331)</f>
        <v xml:space="preserve"> AUCKLAND</v>
      </c>
      <c r="Y331" s="9">
        <f>Raw!Y331</f>
        <v>26</v>
      </c>
      <c r="Z331" s="2">
        <f t="shared" ca="1" si="36"/>
        <v>35768</v>
      </c>
      <c r="AA331" s="1" t="str">
        <f>Raw!Z331</f>
        <v>NEW ZEALAND FULL LICENCE</v>
      </c>
      <c r="AB331" s="9">
        <f t="shared" si="37"/>
        <v>4</v>
      </c>
      <c r="AC331" s="1">
        <v>16</v>
      </c>
      <c r="AD331" s="1" t="str">
        <f>Raw!AA331</f>
        <v>MALE</v>
      </c>
      <c r="AE331" s="1" t="str">
        <f>Raw!AB331</f>
        <v>NO</v>
      </c>
      <c r="AF331" s="1">
        <f>IF(Raw!AE331="", 0, 1)</f>
        <v>1</v>
      </c>
      <c r="AG331" s="1" t="str">
        <f t="shared" si="38"/>
        <v>Yes</v>
      </c>
      <c r="AH331" s="1" t="str">
        <f t="shared" si="39"/>
        <v>Yes</v>
      </c>
      <c r="AI331" s="1" t="str">
        <f t="shared" si="40"/>
        <v>Yes</v>
      </c>
      <c r="AJ331" s="1">
        <f>IF(Raw!AE331="", "", Raw!AE331)</f>
        <v>12</v>
      </c>
      <c r="AK331" s="2">
        <f t="shared" ca="1" si="41"/>
        <v>44926</v>
      </c>
      <c r="AL331" s="1" t="str">
        <f>IF(Raw!AF331="", "", Raw!AF331)</f>
        <v>Not at fault - other vehicle involved</v>
      </c>
      <c r="AM331" s="1" t="s">
        <v>6350</v>
      </c>
      <c r="AN331" s="1" t="s">
        <v>6350</v>
      </c>
      <c r="AO331" s="1" t="s">
        <v>6349</v>
      </c>
      <c r="AP331" s="1">
        <f>Raw!AH331</f>
        <v>7150</v>
      </c>
      <c r="AQ331" s="1">
        <v>500</v>
      </c>
      <c r="AR331" s="1" t="s">
        <v>6350</v>
      </c>
      <c r="AS331" s="1" t="s">
        <v>6350</v>
      </c>
      <c r="AT331" s="1" t="s">
        <v>6350</v>
      </c>
    </row>
    <row r="332" spans="1:46" ht="12.75" x14ac:dyDescent="0.2">
      <c r="A332" s="1">
        <v>10331</v>
      </c>
      <c r="B332" s="1" t="s">
        <v>2</v>
      </c>
      <c r="C332" s="2">
        <f t="shared" ca="1" si="35"/>
        <v>45264</v>
      </c>
      <c r="D332" s="1">
        <f>IF(Raw!E332="", "", Raw!E332)</f>
        <v>29768</v>
      </c>
      <c r="E332" s="1">
        <f>IF(Raw!F332="", "", Raw!F332)</f>
        <v>2006</v>
      </c>
      <c r="F332" s="1" t="str">
        <f>Raw!G332</f>
        <v>BMW</v>
      </c>
      <c r="G332" s="1" t="str">
        <f>Raw!H332</f>
        <v>X3</v>
      </c>
      <c r="H332" s="1" t="str">
        <f>IF(Raw!I332="", "", Raw!I332)</f>
        <v/>
      </c>
      <c r="I332" s="1" t="str">
        <f>Raw!K332</f>
        <v>Wagon</v>
      </c>
      <c r="J332" s="1" t="str">
        <f>Raw!N332</f>
        <v>Aspirated</v>
      </c>
      <c r="K332" s="1">
        <f>IF(Raw!O332="","", Raw!O332)</f>
        <v>2979</v>
      </c>
      <c r="L332" s="1" t="str">
        <f>Raw!L332</f>
        <v>6 Sp Automatic</v>
      </c>
      <c r="M332" s="1" t="str">
        <f>Raw!M332</f>
        <v>Petrol - Unleaded ULP</v>
      </c>
      <c r="N332" s="1" t="s">
        <v>6350</v>
      </c>
      <c r="O332" s="1" t="s">
        <v>6373</v>
      </c>
      <c r="P332" s="1" t="s">
        <v>6349</v>
      </c>
      <c r="Q332" s="1" t="s">
        <v>6350</v>
      </c>
      <c r="R332" s="8" t="str">
        <f>IF(Raw!Q332="", "", Raw!Q332)</f>
        <v/>
      </c>
      <c r="S332" s="8">
        <f>IF(Raw!R332="", "", Raw!R332)</f>
        <v>12</v>
      </c>
      <c r="T332" s="1" t="str">
        <f>Raw!S332</f>
        <v>ALMOND</v>
      </c>
      <c r="U332" s="1" t="str">
        <f>IF(Raw!T332="", "", Raw!T332)</f>
        <v>PLACE</v>
      </c>
      <c r="V332" s="1" t="str">
        <f>IF(Raw!U332="", "", Raw!U332)</f>
        <v xml:space="preserve">MT WELLINGTON </v>
      </c>
      <c r="W332" s="9" t="str">
        <f>IF(Raw!V332="", "", RIGHT("0"&amp;Raw!V332, 4))</f>
        <v/>
      </c>
      <c r="X332" s="1" t="str">
        <f>IF(Raw!W332="", "", Raw!W332)</f>
        <v xml:space="preserve"> AUCKLAND</v>
      </c>
      <c r="Y332" s="9">
        <f>Raw!Y332</f>
        <v>50</v>
      </c>
      <c r="Z332" s="2">
        <f t="shared" ca="1" si="36"/>
        <v>27002</v>
      </c>
      <c r="AA332" s="1" t="str">
        <f>Raw!Z332</f>
        <v>NEW ZEALAND FULL LICENCE</v>
      </c>
      <c r="AB332" s="9">
        <f t="shared" si="37"/>
        <v>4</v>
      </c>
      <c r="AC332" s="1">
        <v>16</v>
      </c>
      <c r="AD332" s="1" t="str">
        <f>Raw!AA332</f>
        <v>MALE</v>
      </c>
      <c r="AE332" s="1" t="str">
        <f>Raw!AB332</f>
        <v>YES</v>
      </c>
      <c r="AF332" s="1">
        <f>IF(Raw!AE332="", 0, 1)</f>
        <v>0</v>
      </c>
      <c r="AG332" s="1" t="str">
        <f t="shared" si="38"/>
        <v>No</v>
      </c>
      <c r="AH332" s="1" t="str">
        <f t="shared" si="39"/>
        <v>No</v>
      </c>
      <c r="AI332" s="1" t="str">
        <f t="shared" si="40"/>
        <v>No</v>
      </c>
      <c r="AJ332" s="1" t="str">
        <f>IF(Raw!AE332="", "", Raw!AE332)</f>
        <v/>
      </c>
      <c r="AK332" s="2" t="str">
        <f t="shared" ca="1" si="41"/>
        <v/>
      </c>
      <c r="AL332" s="1" t="str">
        <f>IF(Raw!AF332="", "", Raw!AF332)</f>
        <v/>
      </c>
      <c r="AM332" s="1" t="s">
        <v>6350</v>
      </c>
      <c r="AN332" s="1" t="s">
        <v>6350</v>
      </c>
      <c r="AO332" s="1" t="s">
        <v>6349</v>
      </c>
      <c r="AP332" s="1">
        <f>Raw!AH332</f>
        <v>14750</v>
      </c>
      <c r="AQ332" s="1">
        <v>500</v>
      </c>
      <c r="AR332" s="1" t="s">
        <v>6350</v>
      </c>
      <c r="AS332" s="1" t="s">
        <v>6350</v>
      </c>
      <c r="AT332" s="1" t="s">
        <v>6350</v>
      </c>
    </row>
    <row r="333" spans="1:46" ht="12.75" x14ac:dyDescent="0.2">
      <c r="A333" s="1">
        <v>10332</v>
      </c>
      <c r="B333" s="1" t="s">
        <v>2</v>
      </c>
      <c r="C333" s="2">
        <f t="shared" ca="1" si="35"/>
        <v>45264</v>
      </c>
      <c r="D333" s="1" t="str">
        <f>IF(Raw!E333="", "", Raw!E333)</f>
        <v/>
      </c>
      <c r="E333" s="1">
        <f>IF(Raw!F333="", "", Raw!F333)</f>
        <v>2015</v>
      </c>
      <c r="F333" s="1" t="str">
        <f>Raw!G333</f>
        <v>Fiat</v>
      </c>
      <c r="G333" s="1" t="str">
        <f>Raw!H333</f>
        <v>Panda</v>
      </c>
      <c r="H333" s="1" t="str">
        <f>IF(Raw!I333="", "", Raw!I333)</f>
        <v>Lounge</v>
      </c>
      <c r="I333" s="1" t="str">
        <f>Raw!K333</f>
        <v>Hatchback</v>
      </c>
      <c r="J333" s="1" t="str">
        <f>Raw!N333</f>
        <v>Turbo Intercooled</v>
      </c>
      <c r="K333" s="1">
        <f>IF(Raw!O333="","", Raw!O333)</f>
        <v>875</v>
      </c>
      <c r="L333" s="1" t="str">
        <f>Raw!L333</f>
        <v>5 Sp Seq. Manual Auto-Clutch</v>
      </c>
      <c r="M333" s="1" t="str">
        <f>Raw!M333</f>
        <v>Petrol - Unleaded ULP</v>
      </c>
      <c r="N333" s="1" t="s">
        <v>6350</v>
      </c>
      <c r="O333" s="1" t="s">
        <v>6373</v>
      </c>
      <c r="P333" s="1" t="s">
        <v>6349</v>
      </c>
      <c r="Q333" s="1" t="s">
        <v>6350</v>
      </c>
      <c r="R333" s="8" t="str">
        <f>IF(Raw!Q333="", "", Raw!Q333)</f>
        <v/>
      </c>
      <c r="S333" s="8">
        <f>IF(Raw!R333="", "", Raw!R333)</f>
        <v>10</v>
      </c>
      <c r="T333" s="1" t="str">
        <f>Raw!S333</f>
        <v>TOPAZ</v>
      </c>
      <c r="U333" s="1" t="str">
        <f>IF(Raw!T333="", "", Raw!T333)</f>
        <v>STREET</v>
      </c>
      <c r="V333" s="1" t="str">
        <f>IF(Raw!U333="", "", Raw!U333)</f>
        <v xml:space="preserve">BIRCHVILLE </v>
      </c>
      <c r="W333" s="9" t="str">
        <f>IF(Raw!V333="", "", RIGHT("0"&amp;Raw!V333, 4))</f>
        <v/>
      </c>
      <c r="X333" s="1" t="str">
        <f>IF(Raw!W333="", "", Raw!W333)</f>
        <v xml:space="preserve"> WELLINGTON</v>
      </c>
      <c r="Y333" s="9">
        <f>Raw!Y333</f>
        <v>67</v>
      </c>
      <c r="Z333" s="2">
        <f t="shared" ca="1" si="36"/>
        <v>20793</v>
      </c>
      <c r="AA333" s="1" t="str">
        <f>Raw!Z333</f>
        <v>NEW ZEALAND FULL LICENCE</v>
      </c>
      <c r="AB333" s="9">
        <f t="shared" si="37"/>
        <v>4</v>
      </c>
      <c r="AC333" s="1">
        <v>16</v>
      </c>
      <c r="AD333" s="1" t="str">
        <f>Raw!AA333</f>
        <v>FEMALE</v>
      </c>
      <c r="AE333" s="1" t="str">
        <f>Raw!AB333</f>
        <v>NO</v>
      </c>
      <c r="AF333" s="1">
        <f>IF(Raw!AE333="", 0, 1)</f>
        <v>0</v>
      </c>
      <c r="AG333" s="1" t="str">
        <f t="shared" si="38"/>
        <v>No</v>
      </c>
      <c r="AH333" s="1" t="str">
        <f t="shared" si="39"/>
        <v>No</v>
      </c>
      <c r="AI333" s="1" t="str">
        <f t="shared" si="40"/>
        <v>No</v>
      </c>
      <c r="AJ333" s="1" t="str">
        <f>IF(Raw!AE333="", "", Raw!AE333)</f>
        <v/>
      </c>
      <c r="AK333" s="2" t="str">
        <f t="shared" ca="1" si="41"/>
        <v/>
      </c>
      <c r="AL333" s="1" t="str">
        <f>IF(Raw!AF333="", "", Raw!AF333)</f>
        <v/>
      </c>
      <c r="AM333" s="1" t="s">
        <v>6350</v>
      </c>
      <c r="AN333" s="1" t="s">
        <v>6350</v>
      </c>
      <c r="AO333" s="1" t="s">
        <v>6349</v>
      </c>
      <c r="AP333" s="1">
        <f>Raw!AH333</f>
        <v>13300</v>
      </c>
      <c r="AQ333" s="1">
        <v>500</v>
      </c>
      <c r="AR333" s="1" t="s">
        <v>6350</v>
      </c>
      <c r="AS333" s="1" t="s">
        <v>6350</v>
      </c>
      <c r="AT333" s="1" t="s">
        <v>6350</v>
      </c>
    </row>
    <row r="334" spans="1:46" ht="12.75" x14ac:dyDescent="0.2">
      <c r="A334" s="1">
        <v>10333</v>
      </c>
      <c r="B334" s="1" t="s">
        <v>2</v>
      </c>
      <c r="C334" s="2">
        <f t="shared" ca="1" si="35"/>
        <v>45264</v>
      </c>
      <c r="D334" s="1" t="str">
        <f>IF(Raw!E334="", "", Raw!E334)</f>
        <v>ur8857</v>
      </c>
      <c r="E334" s="1">
        <f>IF(Raw!F334="", "", Raw!F334)</f>
        <v>1996</v>
      </c>
      <c r="F334" s="1" t="str">
        <f>Raw!G334</f>
        <v>Toyota</v>
      </c>
      <c r="G334" s="1" t="str">
        <f>Raw!H334</f>
        <v>Corolla</v>
      </c>
      <c r="H334" s="1" t="str">
        <f>IF(Raw!I334="", "", Raw!I334)</f>
        <v>GX</v>
      </c>
      <c r="I334" s="1" t="str">
        <f>Raw!K334</f>
        <v>Sedan</v>
      </c>
      <c r="J334" s="1" t="str">
        <f>Raw!N334</f>
        <v>Aspirated</v>
      </c>
      <c r="K334" s="1">
        <f>IF(Raw!O334="","", Raw!O334)</f>
        <v>1587</v>
      </c>
      <c r="L334" s="1" t="str">
        <f>Raw!L334</f>
        <v>5 Sp Manual</v>
      </c>
      <c r="M334" s="1" t="str">
        <f>Raw!M334</f>
        <v>Petrol</v>
      </c>
      <c r="N334" s="1" t="s">
        <v>6350</v>
      </c>
      <c r="O334" s="1" t="s">
        <v>6373</v>
      </c>
      <c r="P334" s="1" t="s">
        <v>6349</v>
      </c>
      <c r="Q334" s="1" t="s">
        <v>6350</v>
      </c>
      <c r="R334" s="8" t="str">
        <f>IF(Raw!Q334="", "", Raw!Q334)</f>
        <v/>
      </c>
      <c r="S334" s="8">
        <f>IF(Raw!R334="", "", Raw!R334)</f>
        <v>2</v>
      </c>
      <c r="T334" s="1" t="str">
        <f>Raw!S334</f>
        <v>OMAHAU</v>
      </c>
      <c r="U334" s="1" t="str">
        <f>IF(Raw!T334="", "", Raw!T334)</f>
        <v>CRESCENT</v>
      </c>
      <c r="V334" s="1" t="str">
        <f>IF(Raw!U334="", "", Raw!U334)</f>
        <v xml:space="preserve">TWIZEL </v>
      </c>
      <c r="W334" s="9" t="str">
        <f>IF(Raw!V334="", "", RIGHT("0"&amp;Raw!V334, 4))</f>
        <v/>
      </c>
      <c r="X334" s="1" t="str">
        <f>IF(Raw!W334="", "", Raw!W334)</f>
        <v xml:space="preserve"> CANTERBURY</v>
      </c>
      <c r="Y334" s="9">
        <f>Raw!Y334</f>
        <v>54</v>
      </c>
      <c r="Z334" s="2">
        <f t="shared" ca="1" si="36"/>
        <v>25541</v>
      </c>
      <c r="AA334" s="1" t="str">
        <f>Raw!Z334</f>
        <v>NEW ZEALAND FULL LICENCE</v>
      </c>
      <c r="AB334" s="9">
        <f t="shared" si="37"/>
        <v>4</v>
      </c>
      <c r="AC334" s="1">
        <v>16</v>
      </c>
      <c r="AD334" s="1" t="str">
        <f>Raw!AA334</f>
        <v>FEMALE</v>
      </c>
      <c r="AE334" s="1" t="str">
        <f>Raw!AB334</f>
        <v>NO</v>
      </c>
      <c r="AF334" s="1">
        <f>IF(Raw!AE334="", 0, 1)</f>
        <v>1</v>
      </c>
      <c r="AG334" s="1" t="str">
        <f t="shared" si="38"/>
        <v>Yes</v>
      </c>
      <c r="AH334" s="1" t="str">
        <f t="shared" si="39"/>
        <v>Yes</v>
      </c>
      <c r="AI334" s="1" t="str">
        <f t="shared" si="40"/>
        <v>Yes</v>
      </c>
      <c r="AJ334" s="1">
        <f>IF(Raw!AE334="", "", Raw!AE334)</f>
        <v>5</v>
      </c>
      <c r="AK334" s="2">
        <f t="shared" ca="1" si="41"/>
        <v>45138</v>
      </c>
      <c r="AL334" s="1" t="str">
        <f>IF(Raw!AF334="", "", Raw!AF334)</f>
        <v>Not at fault - other vehicle involved</v>
      </c>
      <c r="AM334" s="1" t="s">
        <v>6350</v>
      </c>
      <c r="AN334" s="1" t="s">
        <v>6350</v>
      </c>
      <c r="AO334" s="1" t="s">
        <v>6349</v>
      </c>
      <c r="AP334" s="1">
        <f>Raw!AH334</f>
        <v>2230</v>
      </c>
      <c r="AQ334" s="1">
        <v>500</v>
      </c>
      <c r="AR334" s="1" t="s">
        <v>6350</v>
      </c>
      <c r="AS334" s="1" t="s">
        <v>6350</v>
      </c>
      <c r="AT334" s="1" t="s">
        <v>6350</v>
      </c>
    </row>
    <row r="335" spans="1:46" ht="12.75" x14ac:dyDescent="0.2">
      <c r="A335" s="1">
        <v>10334</v>
      </c>
      <c r="B335" s="1" t="s">
        <v>2</v>
      </c>
      <c r="C335" s="2">
        <f t="shared" ca="1" si="35"/>
        <v>45264</v>
      </c>
      <c r="D335" s="1" t="str">
        <f>IF(Raw!E335="", "", Raw!E335)</f>
        <v>hpf344</v>
      </c>
      <c r="E335" s="1">
        <f>IF(Raw!F335="", "", Raw!F335)</f>
        <v>2013</v>
      </c>
      <c r="F335" s="1" t="str">
        <f>Raw!G335</f>
        <v>Mazda</v>
      </c>
      <c r="G335" s="1" t="str">
        <f>Raw!H335</f>
        <v>Mazda6</v>
      </c>
      <c r="H335" s="1" t="str">
        <f>IF(Raw!I335="", "", Raw!I335)</f>
        <v>GSX</v>
      </c>
      <c r="I335" s="1" t="str">
        <f>Raw!K335</f>
        <v>Wagon</v>
      </c>
      <c r="J335" s="1" t="str">
        <f>Raw!N335</f>
        <v>Aspirated</v>
      </c>
      <c r="K335" s="1">
        <f>IF(Raw!O335="","", Raw!O335)</f>
        <v>2488</v>
      </c>
      <c r="L335" s="1" t="str">
        <f>Raw!L335</f>
        <v>6 Sp Sports Automatic</v>
      </c>
      <c r="M335" s="1" t="str">
        <f>Raw!M335</f>
        <v>Petrol - Unleaded ULP</v>
      </c>
      <c r="N335" s="1" t="s">
        <v>6350</v>
      </c>
      <c r="O335" s="1" t="s">
        <v>6373</v>
      </c>
      <c r="P335" s="1" t="s">
        <v>6349</v>
      </c>
      <c r="Q335" s="1" t="s">
        <v>6350</v>
      </c>
      <c r="R335" s="8" t="str">
        <f>IF(Raw!Q335="", "", Raw!Q335)</f>
        <v/>
      </c>
      <c r="S335" s="8">
        <f>IF(Raw!R335="", "", Raw!R335)</f>
        <v>33</v>
      </c>
      <c r="T335" s="1" t="str">
        <f>Raw!S335</f>
        <v>TAKITIMU</v>
      </c>
      <c r="U335" s="1" t="str">
        <f>IF(Raw!T335="", "", Raw!T335)</f>
        <v>STREET</v>
      </c>
      <c r="V335" s="1" t="str">
        <f>IF(Raw!U335="", "", Raw!U335)</f>
        <v xml:space="preserve">WHENUAPAI </v>
      </c>
      <c r="W335" s="9" t="str">
        <f>IF(Raw!V335="", "", RIGHT("0"&amp;Raw!V335, 4))</f>
        <v/>
      </c>
      <c r="X335" s="1" t="str">
        <f>IF(Raw!W335="", "", Raw!W335)</f>
        <v xml:space="preserve"> AUCKLAND</v>
      </c>
      <c r="Y335" s="9">
        <f>Raw!Y335</f>
        <v>21</v>
      </c>
      <c r="Z335" s="2">
        <f t="shared" ca="1" si="36"/>
        <v>37594</v>
      </c>
      <c r="AA335" s="1" t="str">
        <f>Raw!Z335</f>
        <v>NEW ZEALAND FULL LICENCE</v>
      </c>
      <c r="AB335" s="9">
        <f t="shared" si="37"/>
        <v>4</v>
      </c>
      <c r="AC335" s="1">
        <v>16</v>
      </c>
      <c r="AD335" s="1" t="str">
        <f>Raw!AA335</f>
        <v>FEMALE</v>
      </c>
      <c r="AE335" s="1" t="str">
        <f>Raw!AB335</f>
        <v>YES</v>
      </c>
      <c r="AF335" s="1">
        <f>IF(Raw!AE335="", 0, 1)</f>
        <v>1</v>
      </c>
      <c r="AG335" s="1" t="str">
        <f t="shared" si="38"/>
        <v>Yes</v>
      </c>
      <c r="AH335" s="1" t="str">
        <f t="shared" si="39"/>
        <v>Yes</v>
      </c>
      <c r="AI335" s="1" t="str">
        <f t="shared" si="40"/>
        <v>Yes</v>
      </c>
      <c r="AJ335" s="1">
        <f>IF(Raw!AE335="", "", Raw!AE335)</f>
        <v>6</v>
      </c>
      <c r="AK335" s="2">
        <f t="shared" ca="1" si="41"/>
        <v>45107</v>
      </c>
      <c r="AL335" s="1" t="str">
        <f>IF(Raw!AF335="", "", Raw!AF335)</f>
        <v>Not at fault - other vehicle involved</v>
      </c>
      <c r="AM335" s="1" t="s">
        <v>6350</v>
      </c>
      <c r="AN335" s="1" t="s">
        <v>6350</v>
      </c>
      <c r="AO335" s="1" t="s">
        <v>6349</v>
      </c>
      <c r="AP335" s="1">
        <f>Raw!AH335</f>
        <v>24750</v>
      </c>
      <c r="AQ335" s="1">
        <v>500</v>
      </c>
      <c r="AR335" s="1" t="s">
        <v>6350</v>
      </c>
      <c r="AS335" s="1" t="s">
        <v>6350</v>
      </c>
      <c r="AT335" s="1" t="s">
        <v>6350</v>
      </c>
    </row>
    <row r="336" spans="1:46" ht="12.75" x14ac:dyDescent="0.2">
      <c r="A336" s="1">
        <v>10335</v>
      </c>
      <c r="B336" s="1" t="s">
        <v>2</v>
      </c>
      <c r="C336" s="2">
        <f t="shared" ca="1" si="35"/>
        <v>45264</v>
      </c>
      <c r="D336" s="1" t="str">
        <f>IF(Raw!E336="", "", Raw!E336)</f>
        <v/>
      </c>
      <c r="E336" s="1">
        <f>IF(Raw!F336="", "", Raw!F336)</f>
        <v>2010</v>
      </c>
      <c r="F336" s="1" t="str">
        <f>Raw!G336</f>
        <v>Audi</v>
      </c>
      <c r="G336" s="1" t="str">
        <f>Raw!H336</f>
        <v>A3</v>
      </c>
      <c r="H336" s="1" t="str">
        <f>IF(Raw!I336="", "", Raw!I336)</f>
        <v>TFSI</v>
      </c>
      <c r="I336" s="1" t="str">
        <f>Raw!K336</f>
        <v>Hatchback</v>
      </c>
      <c r="J336" s="1" t="str">
        <f>Raw!N336</f>
        <v>Turbo Intercooled</v>
      </c>
      <c r="K336" s="1">
        <f>IF(Raw!O336="","", Raw!O336)</f>
        <v>1798</v>
      </c>
      <c r="L336" s="1" t="str">
        <f>Raw!L336</f>
        <v>6 Sp Seq. Manual Auto-Dual Clutch</v>
      </c>
      <c r="M336" s="1" t="str">
        <f>Raw!M336</f>
        <v>Petrol - Unleaded ULP</v>
      </c>
      <c r="N336" s="1" t="s">
        <v>6350</v>
      </c>
      <c r="O336" s="1" t="s">
        <v>6373</v>
      </c>
      <c r="P336" s="1" t="s">
        <v>6349</v>
      </c>
      <c r="Q336" s="1" t="s">
        <v>6350</v>
      </c>
      <c r="R336" s="8" t="str">
        <f>IF(Raw!Q336="", "", Raw!Q336)</f>
        <v/>
      </c>
      <c r="S336" s="8">
        <f>IF(Raw!R336="", "", Raw!R336)</f>
        <v>128</v>
      </c>
      <c r="T336" s="1" t="str">
        <f>Raw!S336</f>
        <v>VAUXHALL</v>
      </c>
      <c r="U336" s="1" t="str">
        <f>IF(Raw!T336="", "", Raw!T336)</f>
        <v>ROAD</v>
      </c>
      <c r="V336" s="1" t="str">
        <f>IF(Raw!U336="", "", Raw!U336)</f>
        <v xml:space="preserve">DEVONPORT </v>
      </c>
      <c r="W336" s="9" t="str">
        <f>IF(Raw!V336="", "", RIGHT("0"&amp;Raw!V336, 4))</f>
        <v/>
      </c>
      <c r="X336" s="1" t="str">
        <f>IF(Raw!W336="", "", Raw!W336)</f>
        <v xml:space="preserve"> AUCKLAND</v>
      </c>
      <c r="Y336" s="9">
        <f>Raw!Y336</f>
        <v>27</v>
      </c>
      <c r="Z336" s="2">
        <f t="shared" ca="1" si="36"/>
        <v>35403</v>
      </c>
      <c r="AA336" s="1" t="str">
        <f>Raw!Z336</f>
        <v>NEW ZEALAND FULL LICENCE</v>
      </c>
      <c r="AB336" s="9">
        <f t="shared" si="37"/>
        <v>4</v>
      </c>
      <c r="AC336" s="1">
        <v>16</v>
      </c>
      <c r="AD336" s="1" t="str">
        <f>Raw!AA336</f>
        <v>MALE</v>
      </c>
      <c r="AE336" s="1" t="str">
        <f>Raw!AB336</f>
        <v>YES</v>
      </c>
      <c r="AF336" s="1">
        <f>IF(Raw!AE336="", 0, 1)</f>
        <v>1</v>
      </c>
      <c r="AG336" s="1" t="str">
        <f t="shared" si="38"/>
        <v>Yes</v>
      </c>
      <c r="AH336" s="1" t="str">
        <f t="shared" si="39"/>
        <v>Yes</v>
      </c>
      <c r="AI336" s="1" t="str">
        <f t="shared" si="40"/>
        <v>Yes</v>
      </c>
      <c r="AJ336" s="1">
        <f>IF(Raw!AE336="", "", Raw!AE336)</f>
        <v>3</v>
      </c>
      <c r="AK336" s="2">
        <f t="shared" ca="1" si="41"/>
        <v>45199</v>
      </c>
      <c r="AL336" s="1" t="str">
        <f>IF(Raw!AF336="", "", Raw!AF336)</f>
        <v>At fault - other vehicle involved</v>
      </c>
      <c r="AM336" s="1" t="s">
        <v>6350</v>
      </c>
      <c r="AN336" s="1" t="s">
        <v>6350</v>
      </c>
      <c r="AO336" s="1" t="s">
        <v>6349</v>
      </c>
      <c r="AP336" s="1">
        <f>Raw!AH336</f>
        <v>19670</v>
      </c>
      <c r="AQ336" s="1">
        <v>500</v>
      </c>
      <c r="AR336" s="1" t="s">
        <v>6350</v>
      </c>
      <c r="AS336" s="1" t="s">
        <v>6350</v>
      </c>
      <c r="AT336" s="1" t="s">
        <v>6350</v>
      </c>
    </row>
    <row r="337" spans="1:46" ht="12.75" x14ac:dyDescent="0.2">
      <c r="A337" s="1">
        <v>10336</v>
      </c>
      <c r="B337" s="1" t="s">
        <v>2</v>
      </c>
      <c r="C337" s="2">
        <f t="shared" ca="1" si="35"/>
        <v>45264</v>
      </c>
      <c r="D337" s="1" t="str">
        <f>IF(Raw!E337="", "", Raw!E337)</f>
        <v/>
      </c>
      <c r="E337" s="1">
        <f>IF(Raw!F337="", "", Raw!F337)</f>
        <v>2002</v>
      </c>
      <c r="F337" s="1" t="str">
        <f>Raw!G337</f>
        <v>Toyota</v>
      </c>
      <c r="G337" s="1" t="str">
        <f>Raw!H337</f>
        <v>Ist</v>
      </c>
      <c r="H337" s="1" t="str">
        <f>IF(Raw!I337="", "", Raw!I337)</f>
        <v/>
      </c>
      <c r="I337" s="1" t="str">
        <f>Raw!K337</f>
        <v>Hatchback</v>
      </c>
      <c r="J337" s="1" t="str">
        <f>Raw!N337</f>
        <v>Aspirated</v>
      </c>
      <c r="K337" s="1">
        <f>IF(Raw!O337="","", Raw!O337)</f>
        <v>1298</v>
      </c>
      <c r="L337" s="1" t="str">
        <f>Raw!L337</f>
        <v>4 Sp Automatic</v>
      </c>
      <c r="M337" s="1" t="str">
        <f>Raw!M337</f>
        <v>Petrol</v>
      </c>
      <c r="N337" s="1" t="s">
        <v>6350</v>
      </c>
      <c r="O337" s="1" t="s">
        <v>6373</v>
      </c>
      <c r="P337" s="1" t="s">
        <v>6349</v>
      </c>
      <c r="Q337" s="1" t="s">
        <v>6350</v>
      </c>
      <c r="R337" s="8" t="str">
        <f>IF(Raw!Q337="", "", Raw!Q337)</f>
        <v>C</v>
      </c>
      <c r="S337" s="8">
        <f>IF(Raw!R337="", "", Raw!R337)</f>
        <v>9</v>
      </c>
      <c r="T337" s="1" t="str">
        <f>Raw!S337</f>
        <v>KAKANUI</v>
      </c>
      <c r="U337" s="1" t="str">
        <f>IF(Raw!T337="", "", Raw!T337)</f>
        <v>AVENUE</v>
      </c>
      <c r="V337" s="1" t="str">
        <f>IF(Raw!U337="", "", Raw!U337)</f>
        <v xml:space="preserve">HILLCREST </v>
      </c>
      <c r="W337" s="9" t="str">
        <f>IF(Raw!V337="", "", RIGHT("0"&amp;Raw!V337, 4))</f>
        <v/>
      </c>
      <c r="X337" s="1" t="str">
        <f>IF(Raw!W337="", "", Raw!W337)</f>
        <v xml:space="preserve"> WAIKATO</v>
      </c>
      <c r="Y337" s="9">
        <f>Raw!Y337</f>
        <v>20</v>
      </c>
      <c r="Z337" s="2">
        <f t="shared" ca="1" si="36"/>
        <v>37959</v>
      </c>
      <c r="AA337" s="1" t="str">
        <f>Raw!Z337</f>
        <v>NEW ZEALAND FULL LICENCE</v>
      </c>
      <c r="AB337" s="9">
        <f t="shared" si="37"/>
        <v>4</v>
      </c>
      <c r="AC337" s="1">
        <v>16</v>
      </c>
      <c r="AD337" s="1" t="str">
        <f>Raw!AA337</f>
        <v>FEMALE</v>
      </c>
      <c r="AE337" s="1" t="str">
        <f>Raw!AB337</f>
        <v>NO</v>
      </c>
      <c r="AF337" s="1">
        <f>IF(Raw!AE337="", 0, 1)</f>
        <v>0</v>
      </c>
      <c r="AG337" s="1" t="str">
        <f t="shared" si="38"/>
        <v>No</v>
      </c>
      <c r="AH337" s="1" t="str">
        <f t="shared" si="39"/>
        <v>No</v>
      </c>
      <c r="AI337" s="1" t="str">
        <f t="shared" si="40"/>
        <v>No</v>
      </c>
      <c r="AJ337" s="1" t="str">
        <f>IF(Raw!AE337="", "", Raw!AE337)</f>
        <v/>
      </c>
      <c r="AK337" s="2" t="str">
        <f t="shared" ca="1" si="41"/>
        <v/>
      </c>
      <c r="AL337" s="1" t="str">
        <f>IF(Raw!AF337="", "", Raw!AF337)</f>
        <v/>
      </c>
      <c r="AM337" s="1" t="s">
        <v>6350</v>
      </c>
      <c r="AN337" s="1" t="s">
        <v>6350</v>
      </c>
      <c r="AO337" s="1" t="s">
        <v>6349</v>
      </c>
      <c r="AP337" s="1">
        <f>Raw!AH337</f>
        <v>4787</v>
      </c>
      <c r="AQ337" s="1">
        <v>500</v>
      </c>
      <c r="AR337" s="1" t="s">
        <v>6350</v>
      </c>
      <c r="AS337" s="1" t="s">
        <v>6350</v>
      </c>
      <c r="AT337" s="1" t="s">
        <v>6350</v>
      </c>
    </row>
    <row r="338" spans="1:46" ht="12.75" x14ac:dyDescent="0.2">
      <c r="A338" s="1">
        <v>10337</v>
      </c>
      <c r="B338" s="1" t="s">
        <v>2</v>
      </c>
      <c r="C338" s="2">
        <f t="shared" ca="1" si="35"/>
        <v>45264</v>
      </c>
      <c r="D338" s="1" t="str">
        <f>IF(Raw!E338="", "", Raw!E338)</f>
        <v/>
      </c>
      <c r="E338" s="1">
        <f>IF(Raw!F338="", "", Raw!F338)</f>
        <v>1997</v>
      </c>
      <c r="F338" s="1" t="str">
        <f>Raw!G338</f>
        <v>Honda</v>
      </c>
      <c r="G338" s="1" t="str">
        <f>Raw!H338</f>
        <v>Torneo</v>
      </c>
      <c r="H338" s="1" t="str">
        <f>IF(Raw!I338="", "", Raw!I338)</f>
        <v>VTS</v>
      </c>
      <c r="I338" s="1" t="str">
        <f>Raw!K338</f>
        <v>Sedan</v>
      </c>
      <c r="J338" s="1" t="str">
        <f>Raw!N338</f>
        <v>Aspirated</v>
      </c>
      <c r="K338" s="1">
        <f>IF(Raw!O338="","", Raw!O338)</f>
        <v>1790</v>
      </c>
      <c r="L338" s="1" t="str">
        <f>Raw!L338</f>
        <v>4 Sp Automatic</v>
      </c>
      <c r="M338" s="1" t="str">
        <f>Raw!M338</f>
        <v>Petrol</v>
      </c>
      <c r="N338" s="1" t="s">
        <v>6350</v>
      </c>
      <c r="O338" s="1" t="s">
        <v>6373</v>
      </c>
      <c r="P338" s="1" t="s">
        <v>6349</v>
      </c>
      <c r="Q338" s="1" t="s">
        <v>6350</v>
      </c>
      <c r="R338" s="8" t="str">
        <f>IF(Raw!Q338="", "", Raw!Q338)</f>
        <v/>
      </c>
      <c r="S338" s="8">
        <f>IF(Raw!R338="", "", Raw!R338)</f>
        <v>6</v>
      </c>
      <c r="T338" s="1" t="str">
        <f>Raw!S338</f>
        <v>WOBURN</v>
      </c>
      <c r="U338" s="1" t="str">
        <f>IF(Raw!T338="", "", Raw!T338)</f>
        <v>STREET</v>
      </c>
      <c r="V338" s="1" t="str">
        <f>IF(Raw!U338="", "", Raw!U338)</f>
        <v xml:space="preserve">MANGERE EAST </v>
      </c>
      <c r="W338" s="9" t="str">
        <f>IF(Raw!V338="", "", RIGHT("0"&amp;Raw!V338, 4))</f>
        <v>2024</v>
      </c>
      <c r="X338" s="1" t="str">
        <f>IF(Raw!W338="", "", Raw!W338)</f>
        <v xml:space="preserve"> AUCKLAND</v>
      </c>
      <c r="Y338" s="9">
        <f>Raw!Y338</f>
        <v>37</v>
      </c>
      <c r="Z338" s="2">
        <f t="shared" ca="1" si="36"/>
        <v>31750</v>
      </c>
      <c r="AA338" s="1" t="str">
        <f>Raw!Z338</f>
        <v>NEW ZEALAND FULL LICENCE</v>
      </c>
      <c r="AB338" s="9">
        <f t="shared" si="37"/>
        <v>4</v>
      </c>
      <c r="AC338" s="1">
        <v>16</v>
      </c>
      <c r="AD338" s="1" t="str">
        <f>Raw!AA338</f>
        <v>MALE</v>
      </c>
      <c r="AE338" s="1" t="str">
        <f>Raw!AB338</f>
        <v>NO</v>
      </c>
      <c r="AF338" s="1">
        <f>IF(Raw!AE338="", 0, 1)</f>
        <v>0</v>
      </c>
      <c r="AG338" s="1" t="str">
        <f t="shared" si="38"/>
        <v>No</v>
      </c>
      <c r="AH338" s="1" t="str">
        <f t="shared" si="39"/>
        <v>No</v>
      </c>
      <c r="AI338" s="1" t="str">
        <f t="shared" si="40"/>
        <v>No</v>
      </c>
      <c r="AJ338" s="1" t="str">
        <f>IF(Raw!AE338="", "", Raw!AE338)</f>
        <v/>
      </c>
      <c r="AK338" s="2" t="str">
        <f t="shared" ca="1" si="41"/>
        <v/>
      </c>
      <c r="AL338" s="1" t="str">
        <f>IF(Raw!AF338="", "", Raw!AF338)</f>
        <v/>
      </c>
      <c r="AM338" s="1" t="s">
        <v>6350</v>
      </c>
      <c r="AN338" s="1" t="s">
        <v>6350</v>
      </c>
      <c r="AO338" s="1" t="s">
        <v>6349</v>
      </c>
      <c r="AP338" s="1">
        <f>Raw!AH338</f>
        <v>3100</v>
      </c>
      <c r="AQ338" s="1">
        <v>500</v>
      </c>
      <c r="AR338" s="1" t="s">
        <v>6350</v>
      </c>
      <c r="AS338" s="1" t="s">
        <v>6350</v>
      </c>
      <c r="AT338" s="1" t="s">
        <v>6350</v>
      </c>
    </row>
    <row r="339" spans="1:46" ht="12.75" x14ac:dyDescent="0.2">
      <c r="A339" s="1">
        <v>10338</v>
      </c>
      <c r="B339" s="1" t="s">
        <v>2</v>
      </c>
      <c r="C339" s="2">
        <f t="shared" ca="1" si="35"/>
        <v>45264</v>
      </c>
      <c r="D339" s="1" t="str">
        <f>IF(Raw!E339="", "", Raw!E339)</f>
        <v>hzn55</v>
      </c>
      <c r="E339" s="1">
        <f>IF(Raw!F339="", "", Raw!F339)</f>
        <v>2014</v>
      </c>
      <c r="F339" s="1" t="str">
        <f>Raw!G339</f>
        <v>Volvo</v>
      </c>
      <c r="G339" s="1" t="str">
        <f>Raw!H339</f>
        <v>V40</v>
      </c>
      <c r="H339" s="1" t="str">
        <f>IF(Raw!I339="", "", Raw!I339)</f>
        <v>Cross Country T5</v>
      </c>
      <c r="I339" s="1" t="str">
        <f>Raw!K339</f>
        <v>Hatchback</v>
      </c>
      <c r="J339" s="1" t="str">
        <f>Raw!N339</f>
        <v>Turbo Intercooled</v>
      </c>
      <c r="K339" s="1">
        <f>IF(Raw!O339="","", Raw!O339)</f>
        <v>1969</v>
      </c>
      <c r="L339" s="1" t="str">
        <f>Raw!L339</f>
        <v>8 Sp Sports Automatic</v>
      </c>
      <c r="M339" s="1" t="str">
        <f>Raw!M339</f>
        <v>Petrol - Unleaded ULP</v>
      </c>
      <c r="N339" s="1" t="s">
        <v>6350</v>
      </c>
      <c r="O339" s="1" t="s">
        <v>6373</v>
      </c>
      <c r="P339" s="1" t="s">
        <v>6349</v>
      </c>
      <c r="Q339" s="1" t="s">
        <v>6350</v>
      </c>
      <c r="R339" s="8" t="str">
        <f>IF(Raw!Q339="", "", Raw!Q339)</f>
        <v/>
      </c>
      <c r="S339" s="8">
        <f>IF(Raw!R339="", "", Raw!R339)</f>
        <v>9</v>
      </c>
      <c r="T339" s="1" t="str">
        <f>Raw!S339</f>
        <v>THE</v>
      </c>
      <c r="U339" s="1" t="str">
        <f>IF(Raw!T339="", "", Raw!T339)</f>
        <v>ANCHORAGE</v>
      </c>
      <c r="V339" s="1" t="str">
        <f>IF(Raw!U339="", "", Raw!U339)</f>
        <v xml:space="preserve">HARURU </v>
      </c>
      <c r="W339" s="9" t="str">
        <f>IF(Raw!V339="", "", RIGHT("0"&amp;Raw!V339, 4))</f>
        <v/>
      </c>
      <c r="X339" s="1" t="str">
        <f>IF(Raw!W339="", "", Raw!W339)</f>
        <v xml:space="preserve"> NORTHLAND</v>
      </c>
      <c r="Y339" s="9">
        <f>Raw!Y339</f>
        <v>71</v>
      </c>
      <c r="Z339" s="2">
        <f t="shared" ca="1" si="36"/>
        <v>19332</v>
      </c>
      <c r="AA339" s="1" t="str">
        <f>Raw!Z339</f>
        <v>NEW ZEALAND FULL LICENCE</v>
      </c>
      <c r="AB339" s="9">
        <f t="shared" si="37"/>
        <v>4</v>
      </c>
      <c r="AC339" s="1">
        <v>16</v>
      </c>
      <c r="AD339" s="1" t="str">
        <f>Raw!AA339</f>
        <v>MALE</v>
      </c>
      <c r="AE339" s="1" t="str">
        <f>Raw!AB339</f>
        <v>NO</v>
      </c>
      <c r="AF339" s="1">
        <f>IF(Raw!AE339="", 0, 1)</f>
        <v>1</v>
      </c>
      <c r="AG339" s="1" t="str">
        <f t="shared" si="38"/>
        <v>No</v>
      </c>
      <c r="AH339" s="1" t="str">
        <f t="shared" si="39"/>
        <v>Yes</v>
      </c>
      <c r="AI339" s="1" t="str">
        <f t="shared" si="40"/>
        <v>Yes</v>
      </c>
      <c r="AJ339" s="1">
        <f>IF(Raw!AE339="", "", Raw!AE339)</f>
        <v>31</v>
      </c>
      <c r="AK339" s="2">
        <f t="shared" ca="1" si="41"/>
        <v>44347</v>
      </c>
      <c r="AL339" s="1" t="str">
        <f>IF(Raw!AF339="", "", Raw!AF339)</f>
        <v>Not at fault - no other vehicle involved</v>
      </c>
      <c r="AM339" s="1" t="s">
        <v>6350</v>
      </c>
      <c r="AN339" s="1" t="s">
        <v>6350</v>
      </c>
      <c r="AO339" s="1" t="s">
        <v>6349</v>
      </c>
      <c r="AP339" s="1">
        <f>Raw!AH339</f>
        <v>45000</v>
      </c>
      <c r="AQ339" s="1">
        <v>500</v>
      </c>
      <c r="AR339" s="1" t="s">
        <v>6350</v>
      </c>
      <c r="AS339" s="1" t="s">
        <v>6350</v>
      </c>
      <c r="AT339" s="1" t="s">
        <v>6350</v>
      </c>
    </row>
    <row r="340" spans="1:46" ht="12.75" x14ac:dyDescent="0.2">
      <c r="A340" s="1">
        <v>10339</v>
      </c>
      <c r="B340" s="1" t="s">
        <v>2</v>
      </c>
      <c r="C340" s="2">
        <f t="shared" ca="1" si="35"/>
        <v>45264</v>
      </c>
      <c r="D340" s="1" t="str">
        <f>IF(Raw!E340="", "", Raw!E340)</f>
        <v/>
      </c>
      <c r="E340" s="1">
        <f>IF(Raw!F340="", "", Raw!F340)</f>
        <v>2003</v>
      </c>
      <c r="F340" s="1" t="str">
        <f>Raw!G340</f>
        <v>Honda</v>
      </c>
      <c r="G340" s="1" t="str">
        <f>Raw!H340</f>
        <v>Fit</v>
      </c>
      <c r="H340" s="1" t="str">
        <f>IF(Raw!I340="", "", Raw!I340)</f>
        <v/>
      </c>
      <c r="I340" s="1" t="str">
        <f>Raw!K340</f>
        <v>Hatchback</v>
      </c>
      <c r="J340" s="1" t="str">
        <f>Raw!N340</f>
        <v>Aspirated</v>
      </c>
      <c r="K340" s="1">
        <f>IF(Raw!O340="","", Raw!O340)</f>
        <v>1339</v>
      </c>
      <c r="L340" s="1" t="str">
        <f>Raw!L340</f>
        <v>4 Sp Automatic</v>
      </c>
      <c r="M340" s="1" t="str">
        <f>Raw!M340</f>
        <v>Petrol - Unleaded ULP</v>
      </c>
      <c r="N340" s="1" t="s">
        <v>6350</v>
      </c>
      <c r="O340" s="1" t="s">
        <v>6373</v>
      </c>
      <c r="P340" s="1" t="s">
        <v>6349</v>
      </c>
      <c r="Q340" s="1" t="s">
        <v>6350</v>
      </c>
      <c r="R340" s="8">
        <f>IF(Raw!Q340="", "", Raw!Q340)</f>
        <v>1</v>
      </c>
      <c r="S340" s="8">
        <f>IF(Raw!R340="", "", Raw!R340)</f>
        <v>16</v>
      </c>
      <c r="T340" s="1" t="str">
        <f>Raw!S340</f>
        <v>CLARICE</v>
      </c>
      <c r="U340" s="1" t="str">
        <f>IF(Raw!T340="", "", Raw!T340)</f>
        <v>PLACE</v>
      </c>
      <c r="V340" s="1" t="str">
        <f>IF(Raw!U340="", "", Raw!U340)</f>
        <v xml:space="preserve">TAKANINI </v>
      </c>
      <c r="W340" s="9" t="str">
        <f>IF(Raw!V340="", "", RIGHT("0"&amp;Raw!V340, 4))</f>
        <v/>
      </c>
      <c r="X340" s="1" t="str">
        <f>IF(Raw!W340="", "", Raw!W340)</f>
        <v xml:space="preserve"> AUCKLAND</v>
      </c>
      <c r="Y340" s="9">
        <f>Raw!Y340</f>
        <v>26</v>
      </c>
      <c r="Z340" s="2">
        <f t="shared" ca="1" si="36"/>
        <v>35768</v>
      </c>
      <c r="AA340" s="1" t="str">
        <f>Raw!Z340</f>
        <v>NEW ZEALAND FULL LICENCE</v>
      </c>
      <c r="AB340" s="9">
        <f t="shared" si="37"/>
        <v>4</v>
      </c>
      <c r="AC340" s="1">
        <v>16</v>
      </c>
      <c r="AD340" s="1" t="str">
        <f>Raw!AA340</f>
        <v>MALE</v>
      </c>
      <c r="AE340" s="1" t="str">
        <f>Raw!AB340</f>
        <v>NO</v>
      </c>
      <c r="AF340" s="1">
        <f>IF(Raw!AE340="", 0, 1)</f>
        <v>0</v>
      </c>
      <c r="AG340" s="1" t="str">
        <f t="shared" si="38"/>
        <v>No</v>
      </c>
      <c r="AH340" s="1" t="str">
        <f t="shared" si="39"/>
        <v>No</v>
      </c>
      <c r="AI340" s="1" t="str">
        <f t="shared" si="40"/>
        <v>No</v>
      </c>
      <c r="AJ340" s="1" t="str">
        <f>IF(Raw!AE340="", "", Raw!AE340)</f>
        <v/>
      </c>
      <c r="AK340" s="2" t="str">
        <f t="shared" ca="1" si="41"/>
        <v/>
      </c>
      <c r="AL340" s="1" t="str">
        <f>IF(Raw!AF340="", "", Raw!AF340)</f>
        <v/>
      </c>
      <c r="AM340" s="1" t="s">
        <v>6350</v>
      </c>
      <c r="AN340" s="1" t="s">
        <v>6350</v>
      </c>
      <c r="AO340" s="1" t="s">
        <v>6349</v>
      </c>
      <c r="AP340" s="1">
        <f>Raw!AH340</f>
        <v>4400</v>
      </c>
      <c r="AQ340" s="1">
        <v>500</v>
      </c>
      <c r="AR340" s="1" t="s">
        <v>6350</v>
      </c>
      <c r="AS340" s="1" t="s">
        <v>6350</v>
      </c>
      <c r="AT340" s="1" t="s">
        <v>6350</v>
      </c>
    </row>
    <row r="341" spans="1:46" ht="12.75" x14ac:dyDescent="0.2">
      <c r="A341" s="1">
        <v>10340</v>
      </c>
      <c r="B341" s="1" t="s">
        <v>2</v>
      </c>
      <c r="C341" s="2">
        <f t="shared" ca="1" si="35"/>
        <v>45264</v>
      </c>
      <c r="D341" s="1" t="str">
        <f>IF(Raw!E341="", "", Raw!E341)</f>
        <v>glw860</v>
      </c>
      <c r="E341" s="1">
        <f>IF(Raw!F341="", "", Raw!F341)</f>
        <v>2012</v>
      </c>
      <c r="F341" s="1" t="str">
        <f>Raw!G341</f>
        <v>Subaru</v>
      </c>
      <c r="G341" s="1" t="str">
        <f>Raw!H341</f>
        <v>Legacy</v>
      </c>
      <c r="H341" s="1" t="str">
        <f>IF(Raw!I341="", "", Raw!I341)</f>
        <v>Sport</v>
      </c>
      <c r="I341" s="1" t="str">
        <f>Raw!K341</f>
        <v>Wagon</v>
      </c>
      <c r="J341" s="1" t="str">
        <f>Raw!N341</f>
        <v>Aspirated</v>
      </c>
      <c r="K341" s="1">
        <f>IF(Raw!O341="","", Raw!O341)</f>
        <v>2457</v>
      </c>
      <c r="L341" s="1" t="str">
        <f>Raw!L341</f>
        <v>6 Sp Manual</v>
      </c>
      <c r="M341" s="1" t="str">
        <f>Raw!M341</f>
        <v>Petrol - Unleaded ULP</v>
      </c>
      <c r="N341" s="1" t="s">
        <v>6350</v>
      </c>
      <c r="O341" s="1" t="s">
        <v>6373</v>
      </c>
      <c r="P341" s="1" t="s">
        <v>6349</v>
      </c>
      <c r="Q341" s="1" t="s">
        <v>6350</v>
      </c>
      <c r="R341" s="8" t="str">
        <f>IF(Raw!Q341="", "", Raw!Q341)</f>
        <v/>
      </c>
      <c r="S341" s="8">
        <f>IF(Raw!R341="", "", Raw!R341)</f>
        <v>9</v>
      </c>
      <c r="T341" s="1" t="str">
        <f>Raw!S341</f>
        <v>OAK</v>
      </c>
      <c r="U341" s="1" t="str">
        <f>IF(Raw!T341="", "", Raw!T341)</f>
        <v>AVENUE</v>
      </c>
      <c r="V341" s="1" t="str">
        <f>IF(Raw!U341="", "", Raw!U341)</f>
        <v xml:space="preserve">NAWTON </v>
      </c>
      <c r="W341" s="9" t="str">
        <f>IF(Raw!V341="", "", RIGHT("0"&amp;Raw!V341, 4))</f>
        <v>3200</v>
      </c>
      <c r="X341" s="1" t="str">
        <f>IF(Raw!W341="", "", Raw!W341)</f>
        <v xml:space="preserve"> WAIKATO</v>
      </c>
      <c r="Y341" s="9">
        <f>Raw!Y341</f>
        <v>36</v>
      </c>
      <c r="Z341" s="2">
        <f t="shared" ca="1" si="36"/>
        <v>32115</v>
      </c>
      <c r="AA341" s="1" t="str">
        <f>Raw!Z341</f>
        <v>NEW ZEALAND FULL LICENCE</v>
      </c>
      <c r="AB341" s="9">
        <f t="shared" si="37"/>
        <v>4</v>
      </c>
      <c r="AC341" s="1">
        <v>16</v>
      </c>
      <c r="AD341" s="1" t="str">
        <f>Raw!AA341</f>
        <v>MALE</v>
      </c>
      <c r="AE341" s="1" t="str">
        <f>Raw!AB341</f>
        <v>YES</v>
      </c>
      <c r="AF341" s="1">
        <f>IF(Raw!AE341="", 0, 1)</f>
        <v>0</v>
      </c>
      <c r="AG341" s="1" t="str">
        <f t="shared" si="38"/>
        <v>No</v>
      </c>
      <c r="AH341" s="1" t="str">
        <f t="shared" si="39"/>
        <v>No</v>
      </c>
      <c r="AI341" s="1" t="str">
        <f t="shared" si="40"/>
        <v>No</v>
      </c>
      <c r="AJ341" s="1" t="str">
        <f>IF(Raw!AE341="", "", Raw!AE341)</f>
        <v/>
      </c>
      <c r="AK341" s="2" t="str">
        <f t="shared" ca="1" si="41"/>
        <v/>
      </c>
      <c r="AL341" s="1" t="str">
        <f>IF(Raw!AF341="", "", Raw!AF341)</f>
        <v/>
      </c>
      <c r="AM341" s="1" t="s">
        <v>6350</v>
      </c>
      <c r="AN341" s="1" t="s">
        <v>6350</v>
      </c>
      <c r="AO341" s="1" t="s">
        <v>6349</v>
      </c>
      <c r="AP341" s="1">
        <f>Raw!AH341</f>
        <v>12600</v>
      </c>
      <c r="AQ341" s="1">
        <v>500</v>
      </c>
      <c r="AR341" s="1" t="s">
        <v>6350</v>
      </c>
      <c r="AS341" s="1" t="s">
        <v>6350</v>
      </c>
      <c r="AT341" s="1" t="s">
        <v>6350</v>
      </c>
    </row>
    <row r="342" spans="1:46" ht="12.75" x14ac:dyDescent="0.2">
      <c r="A342" s="1">
        <v>10341</v>
      </c>
      <c r="B342" s="1" t="s">
        <v>2</v>
      </c>
      <c r="C342" s="2">
        <f t="shared" ca="1" si="35"/>
        <v>45264</v>
      </c>
      <c r="D342" s="1" t="str">
        <f>IF(Raw!E342="", "", Raw!E342)</f>
        <v/>
      </c>
      <c r="E342" s="1">
        <f>IF(Raw!F342="", "", Raw!F342)</f>
        <v>2007</v>
      </c>
      <c r="F342" s="1" t="str">
        <f>Raw!G342</f>
        <v>Toyota</v>
      </c>
      <c r="G342" s="1" t="str">
        <f>Raw!H342</f>
        <v>Passo</v>
      </c>
      <c r="H342" s="1" t="str">
        <f>IF(Raw!I342="", "", Raw!I342)</f>
        <v/>
      </c>
      <c r="I342" s="1" t="str">
        <f>Raw!K342</f>
        <v>Hatchback</v>
      </c>
      <c r="J342" s="1" t="str">
        <f>Raw!N342</f>
        <v>Aspirated</v>
      </c>
      <c r="K342" s="1">
        <f>IF(Raw!O342="","", Raw!O342)</f>
        <v>1297</v>
      </c>
      <c r="L342" s="1" t="str">
        <f>Raw!L342</f>
        <v>4 Sp Automatic</v>
      </c>
      <c r="M342" s="1" t="str">
        <f>Raw!M342</f>
        <v>Petrol - Unleaded ULP</v>
      </c>
      <c r="N342" s="1" t="s">
        <v>6350</v>
      </c>
      <c r="O342" s="1" t="s">
        <v>6373</v>
      </c>
      <c r="P342" s="1" t="s">
        <v>6349</v>
      </c>
      <c r="Q342" s="1" t="s">
        <v>6350</v>
      </c>
      <c r="R342" s="8" t="str">
        <f>IF(Raw!Q342="", "", Raw!Q342)</f>
        <v/>
      </c>
      <c r="S342" s="8">
        <f>IF(Raw!R342="", "", Raw!R342)</f>
        <v>8</v>
      </c>
      <c r="T342" s="1" t="str">
        <f>Raw!S342</f>
        <v>DONNELLEY</v>
      </c>
      <c r="U342" s="1" t="str">
        <f>IF(Raw!T342="", "", Raw!T342)</f>
        <v>DRIVE</v>
      </c>
      <c r="V342" s="1" t="str">
        <f>IF(Raw!U342="", "", Raw!U342)</f>
        <v xml:space="preserve">WAINUIOMATA </v>
      </c>
      <c r="W342" s="9" t="str">
        <f>IF(Raw!V342="", "", RIGHT("0"&amp;Raw!V342, 4))</f>
        <v>5014</v>
      </c>
      <c r="X342" s="1" t="str">
        <f>IF(Raw!W342="", "", Raw!W342)</f>
        <v xml:space="preserve"> WELLINGTON</v>
      </c>
      <c r="Y342" s="9">
        <f>Raw!Y342</f>
        <v>45</v>
      </c>
      <c r="Z342" s="2">
        <f t="shared" ca="1" si="36"/>
        <v>28828</v>
      </c>
      <c r="AA342" s="1" t="str">
        <f>Raw!Z342</f>
        <v>NEW ZEALAND FULL LICENCE</v>
      </c>
      <c r="AB342" s="9">
        <f t="shared" si="37"/>
        <v>4</v>
      </c>
      <c r="AC342" s="1">
        <v>16</v>
      </c>
      <c r="AD342" s="1" t="str">
        <f>Raw!AA342</f>
        <v>FEMALE</v>
      </c>
      <c r="AE342" s="1" t="str">
        <f>Raw!AB342</f>
        <v>NO</v>
      </c>
      <c r="AF342" s="1">
        <f>IF(Raw!AE342="", 0, 1)</f>
        <v>0</v>
      </c>
      <c r="AG342" s="1" t="str">
        <f t="shared" si="38"/>
        <v>No</v>
      </c>
      <c r="AH342" s="1" t="str">
        <f t="shared" si="39"/>
        <v>No</v>
      </c>
      <c r="AI342" s="1" t="str">
        <f t="shared" si="40"/>
        <v>No</v>
      </c>
      <c r="AJ342" s="1" t="str">
        <f>IF(Raw!AE342="", "", Raw!AE342)</f>
        <v/>
      </c>
      <c r="AK342" s="2" t="str">
        <f t="shared" ca="1" si="41"/>
        <v/>
      </c>
      <c r="AL342" s="1" t="str">
        <f>IF(Raw!AF342="", "", Raw!AF342)</f>
        <v/>
      </c>
      <c r="AM342" s="1" t="s">
        <v>6350</v>
      </c>
      <c r="AN342" s="1" t="s">
        <v>6350</v>
      </c>
      <c r="AO342" s="1" t="s">
        <v>6349</v>
      </c>
      <c r="AP342" s="1">
        <f>Raw!AH342</f>
        <v>5815</v>
      </c>
      <c r="AQ342" s="1">
        <v>500</v>
      </c>
      <c r="AR342" s="1" t="s">
        <v>6350</v>
      </c>
      <c r="AS342" s="1" t="s">
        <v>6350</v>
      </c>
      <c r="AT342" s="1" t="s">
        <v>6350</v>
      </c>
    </row>
    <row r="343" spans="1:46" ht="12.75" x14ac:dyDescent="0.2">
      <c r="A343" s="1">
        <v>10342</v>
      </c>
      <c r="B343" s="1" t="s">
        <v>2</v>
      </c>
      <c r="C343" s="2">
        <f t="shared" ca="1" si="35"/>
        <v>45264</v>
      </c>
      <c r="D343" s="1" t="str">
        <f>IF(Raw!E343="", "", Raw!E343)</f>
        <v>der526</v>
      </c>
      <c r="E343" s="1">
        <f>IF(Raw!F343="", "", Raw!F343)</f>
        <v>1994</v>
      </c>
      <c r="F343" s="1" t="str">
        <f>Raw!G343</f>
        <v>Mitsubishi</v>
      </c>
      <c r="G343" s="1" t="str">
        <f>Raw!H343</f>
        <v>Pajero</v>
      </c>
      <c r="H343" s="1" t="str">
        <f>IF(Raw!I343="", "", Raw!I343)</f>
        <v>4WD</v>
      </c>
      <c r="I343" s="1" t="str">
        <f>Raw!K343</f>
        <v>Wagon</v>
      </c>
      <c r="J343" s="1" t="str">
        <f>Raw!N343</f>
        <v>Aspirated</v>
      </c>
      <c r="K343" s="1">
        <f>IF(Raw!O343="","", Raw!O343)</f>
        <v>2835</v>
      </c>
      <c r="L343" s="1" t="str">
        <f>Raw!L343</f>
        <v>5 Sp Manual</v>
      </c>
      <c r="M343" s="1" t="str">
        <f>Raw!M343</f>
        <v>Diesel</v>
      </c>
      <c r="N343" s="1" t="s">
        <v>6350</v>
      </c>
      <c r="O343" s="1" t="s">
        <v>6373</v>
      </c>
      <c r="P343" s="1" t="s">
        <v>6349</v>
      </c>
      <c r="Q343" s="1" t="s">
        <v>6350</v>
      </c>
      <c r="R343" s="8" t="str">
        <f>IF(Raw!Q343="", "", Raw!Q343)</f>
        <v/>
      </c>
      <c r="S343" s="8">
        <f>IF(Raw!R343="", "", Raw!R343)</f>
        <v>39</v>
      </c>
      <c r="T343" s="1" t="str">
        <f>Raw!S343</f>
        <v>RED SWAMP</v>
      </c>
      <c r="U343" s="1" t="str">
        <f>IF(Raw!T343="", "", Raw!T343)</f>
        <v>ROAD</v>
      </c>
      <c r="V343" s="1" t="str">
        <f>IF(Raw!U343="", "", Raw!U343)</f>
        <v xml:space="preserve">KAIKOURA </v>
      </c>
      <c r="W343" s="9" t="str">
        <f>IF(Raw!V343="", "", RIGHT("0"&amp;Raw!V343, 4))</f>
        <v/>
      </c>
      <c r="X343" s="1" t="str">
        <f>IF(Raw!W343="", "", Raw!W343)</f>
        <v xml:space="preserve"> CANTERBURY</v>
      </c>
      <c r="Y343" s="9">
        <f>Raw!Y343</f>
        <v>42</v>
      </c>
      <c r="Z343" s="2">
        <f t="shared" ca="1" si="36"/>
        <v>29924</v>
      </c>
      <c r="AA343" s="1" t="str">
        <f>Raw!Z343</f>
        <v>NEW ZEALAND FULL LICENCE</v>
      </c>
      <c r="AB343" s="9">
        <f t="shared" si="37"/>
        <v>4</v>
      </c>
      <c r="AC343" s="1">
        <v>16</v>
      </c>
      <c r="AD343" s="1" t="str">
        <f>Raw!AA343</f>
        <v>MALE</v>
      </c>
      <c r="AE343" s="1" t="str">
        <f>Raw!AB343</f>
        <v>YES</v>
      </c>
      <c r="AF343" s="1">
        <f>IF(Raw!AE343="", 0, 1)</f>
        <v>0</v>
      </c>
      <c r="AG343" s="1" t="str">
        <f t="shared" si="38"/>
        <v>No</v>
      </c>
      <c r="AH343" s="1" t="str">
        <f t="shared" si="39"/>
        <v>No</v>
      </c>
      <c r="AI343" s="1" t="str">
        <f t="shared" si="40"/>
        <v>No</v>
      </c>
      <c r="AJ343" s="1" t="str">
        <f>IF(Raw!AE343="", "", Raw!AE343)</f>
        <v/>
      </c>
      <c r="AK343" s="2" t="str">
        <f t="shared" ca="1" si="41"/>
        <v/>
      </c>
      <c r="AL343" s="1" t="str">
        <f>IF(Raw!AF343="", "", Raw!AF343)</f>
        <v/>
      </c>
      <c r="AM343" s="1" t="s">
        <v>6350</v>
      </c>
      <c r="AN343" s="1" t="s">
        <v>6350</v>
      </c>
      <c r="AO343" s="1" t="s">
        <v>6349</v>
      </c>
      <c r="AP343" s="1">
        <f>Raw!AH343</f>
        <v>5050</v>
      </c>
      <c r="AQ343" s="1">
        <v>500</v>
      </c>
      <c r="AR343" s="1" t="s">
        <v>6350</v>
      </c>
      <c r="AS343" s="1" t="s">
        <v>6350</v>
      </c>
      <c r="AT343" s="1" t="s">
        <v>6350</v>
      </c>
    </row>
    <row r="344" spans="1:46" ht="12.75" x14ac:dyDescent="0.2">
      <c r="A344" s="1">
        <v>10343</v>
      </c>
      <c r="B344" s="1" t="s">
        <v>2</v>
      </c>
      <c r="C344" s="2">
        <f t="shared" ca="1" si="35"/>
        <v>45264</v>
      </c>
      <c r="D344" s="1" t="str">
        <f>IF(Raw!E344="", "", Raw!E344)</f>
        <v/>
      </c>
      <c r="E344" s="1">
        <f>IF(Raw!F344="", "", Raw!F344)</f>
        <v>2013</v>
      </c>
      <c r="F344" s="1" t="str">
        <f>Raw!G344</f>
        <v>Toyota</v>
      </c>
      <c r="G344" s="1" t="str">
        <f>Raw!H344</f>
        <v>Camry</v>
      </c>
      <c r="H344" s="1" t="str">
        <f>IF(Raw!I344="", "", Raw!I344)</f>
        <v>GL</v>
      </c>
      <c r="I344" s="1" t="str">
        <f>Raw!K344</f>
        <v>Sedan</v>
      </c>
      <c r="J344" s="1" t="str">
        <f>Raw!N344</f>
        <v>Aspirated</v>
      </c>
      <c r="K344" s="1">
        <f>IF(Raw!O344="","", Raw!O344)</f>
        <v>2494</v>
      </c>
      <c r="L344" s="1" t="str">
        <f>Raw!L344</f>
        <v>6 Sp Sports Automatic</v>
      </c>
      <c r="M344" s="1" t="str">
        <f>Raw!M344</f>
        <v>Petrol - Unleaded ULP</v>
      </c>
      <c r="N344" s="1" t="s">
        <v>6350</v>
      </c>
      <c r="O344" s="1" t="s">
        <v>6373</v>
      </c>
      <c r="P344" s="1" t="s">
        <v>6349</v>
      </c>
      <c r="Q344" s="1" t="s">
        <v>6350</v>
      </c>
      <c r="R344" s="8" t="str">
        <f>IF(Raw!Q344="", "", Raw!Q344)</f>
        <v/>
      </c>
      <c r="S344" s="8" t="str">
        <f>IF(Raw!R344="", "", Raw!R344)</f>
        <v>6B</v>
      </c>
      <c r="T344" s="1" t="str">
        <f>Raw!S344</f>
        <v>MEAD</v>
      </c>
      <c r="U344" s="1" t="str">
        <f>IF(Raw!T344="", "", Raw!T344)</f>
        <v>STREET</v>
      </c>
      <c r="V344" s="1" t="str">
        <f>IF(Raw!U344="", "", Raw!U344)</f>
        <v xml:space="preserve">AVONDALE </v>
      </c>
      <c r="W344" s="9" t="str">
        <f>IF(Raw!V344="", "", RIGHT("0"&amp;Raw!V344, 4))</f>
        <v/>
      </c>
      <c r="X344" s="1" t="str">
        <f>IF(Raw!W344="", "", Raw!W344)</f>
        <v xml:space="preserve"> AUCKLAND</v>
      </c>
      <c r="Y344" s="9">
        <f>Raw!Y344</f>
        <v>77</v>
      </c>
      <c r="Z344" s="2">
        <f t="shared" ca="1" si="36"/>
        <v>17140</v>
      </c>
      <c r="AA344" s="1" t="str">
        <f>Raw!Z344</f>
        <v>NEW ZEALAND FULL LICENCE</v>
      </c>
      <c r="AB344" s="9">
        <f t="shared" si="37"/>
        <v>4</v>
      </c>
      <c r="AC344" s="1">
        <v>16</v>
      </c>
      <c r="AD344" s="1" t="str">
        <f>Raw!AA344</f>
        <v>FEMALE</v>
      </c>
      <c r="AE344" s="1" t="str">
        <f>Raw!AB344</f>
        <v>NO</v>
      </c>
      <c r="AF344" s="1">
        <f>IF(Raw!AE344="", 0, 1)</f>
        <v>1</v>
      </c>
      <c r="AG344" s="1" t="str">
        <f t="shared" si="38"/>
        <v>Yes</v>
      </c>
      <c r="AH344" s="1" t="str">
        <f t="shared" si="39"/>
        <v>Yes</v>
      </c>
      <c r="AI344" s="1" t="str">
        <f t="shared" si="40"/>
        <v>Yes</v>
      </c>
      <c r="AJ344" s="1">
        <f>IF(Raw!AE344="", "", Raw!AE344)</f>
        <v>5</v>
      </c>
      <c r="AK344" s="2">
        <f t="shared" ca="1" si="41"/>
        <v>45138</v>
      </c>
      <c r="AL344" s="1" t="str">
        <f>IF(Raw!AF344="", "", Raw!AF344)</f>
        <v>Not at fault - other vehicle involved</v>
      </c>
      <c r="AM344" s="1" t="s">
        <v>6350</v>
      </c>
      <c r="AN344" s="1" t="s">
        <v>6350</v>
      </c>
      <c r="AO344" s="1" t="s">
        <v>6349</v>
      </c>
      <c r="AP344" s="1">
        <f>Raw!AH344</f>
        <v>14000</v>
      </c>
      <c r="AQ344" s="1">
        <v>500</v>
      </c>
      <c r="AR344" s="1" t="s">
        <v>6350</v>
      </c>
      <c r="AS344" s="1" t="s">
        <v>6350</v>
      </c>
      <c r="AT344" s="1" t="s">
        <v>6350</v>
      </c>
    </row>
    <row r="345" spans="1:46" ht="12.75" x14ac:dyDescent="0.2">
      <c r="A345" s="1">
        <v>10344</v>
      </c>
      <c r="B345" s="1" t="s">
        <v>2</v>
      </c>
      <c r="C345" s="2">
        <f t="shared" ca="1" si="35"/>
        <v>45264</v>
      </c>
      <c r="D345" s="1" t="str">
        <f>IF(Raw!E345="", "", Raw!E345)</f>
        <v/>
      </c>
      <c r="E345" s="1">
        <f>IF(Raw!F345="", "", Raw!F345)</f>
        <v>2015</v>
      </c>
      <c r="F345" s="1" t="str">
        <f>Raw!G345</f>
        <v>Holden</v>
      </c>
      <c r="G345" s="1" t="str">
        <f>Raw!H345</f>
        <v>Malibu</v>
      </c>
      <c r="H345" s="1" t="str">
        <f>IF(Raw!I345="", "", Raw!I345)</f>
        <v>CDX</v>
      </c>
      <c r="I345" s="1" t="str">
        <f>Raw!K345</f>
        <v>Sedan</v>
      </c>
      <c r="J345" s="1" t="str">
        <f>Raw!N345</f>
        <v>Aspirated</v>
      </c>
      <c r="K345" s="1">
        <f>IF(Raw!O345="","", Raw!O345)</f>
        <v>2384</v>
      </c>
      <c r="L345" s="1" t="str">
        <f>Raw!L345</f>
        <v>6 Sp Sports Automatic</v>
      </c>
      <c r="M345" s="1" t="str">
        <f>Raw!M345</f>
        <v>Petrol - Unleaded ULP</v>
      </c>
      <c r="N345" s="1" t="s">
        <v>6350</v>
      </c>
      <c r="O345" s="1" t="s">
        <v>6373</v>
      </c>
      <c r="P345" s="1" t="s">
        <v>6349</v>
      </c>
      <c r="Q345" s="1" t="s">
        <v>6350</v>
      </c>
      <c r="R345" s="8" t="str">
        <f>IF(Raw!Q345="", "", Raw!Q345)</f>
        <v>B</v>
      </c>
      <c r="S345" s="8">
        <f>IF(Raw!R345="", "", Raw!R345)</f>
        <v>124</v>
      </c>
      <c r="T345" s="1" t="str">
        <f>Raw!S345</f>
        <v>GREAT SOUTH</v>
      </c>
      <c r="U345" s="1" t="str">
        <f>IF(Raw!T345="", "", Raw!T345)</f>
        <v>ROAD</v>
      </c>
      <c r="V345" s="1" t="str">
        <f>IF(Raw!U345="", "", Raw!U345)</f>
        <v xml:space="preserve">NGARUAWAHIA </v>
      </c>
      <c r="W345" s="9" t="str">
        <f>IF(Raw!V345="", "", RIGHT("0"&amp;Raw!V345, 4))</f>
        <v/>
      </c>
      <c r="X345" s="1" t="str">
        <f>IF(Raw!W345="", "", Raw!W345)</f>
        <v xml:space="preserve"> WAIKATO</v>
      </c>
      <c r="Y345" s="9">
        <f>Raw!Y345</f>
        <v>54</v>
      </c>
      <c r="Z345" s="2">
        <f t="shared" ca="1" si="36"/>
        <v>25541</v>
      </c>
      <c r="AA345" s="1" t="str">
        <f>Raw!Z345</f>
        <v>NEW ZEALAND FULL LICENCE</v>
      </c>
      <c r="AB345" s="9">
        <f t="shared" si="37"/>
        <v>4</v>
      </c>
      <c r="AC345" s="1">
        <v>16</v>
      </c>
      <c r="AD345" s="1" t="str">
        <f>Raw!AA345</f>
        <v>FEMALE</v>
      </c>
      <c r="AE345" s="1" t="str">
        <f>Raw!AB345</f>
        <v>YES</v>
      </c>
      <c r="AF345" s="1">
        <f>IF(Raw!AE345="", 0, 1)</f>
        <v>0</v>
      </c>
      <c r="AG345" s="1" t="str">
        <f t="shared" si="38"/>
        <v>No</v>
      </c>
      <c r="AH345" s="1" t="str">
        <f t="shared" si="39"/>
        <v>No</v>
      </c>
      <c r="AI345" s="1" t="str">
        <f t="shared" si="40"/>
        <v>No</v>
      </c>
      <c r="AJ345" s="1" t="str">
        <f>IF(Raw!AE345="", "", Raw!AE345)</f>
        <v/>
      </c>
      <c r="AK345" s="2" t="str">
        <f t="shared" ca="1" si="41"/>
        <v/>
      </c>
      <c r="AL345" s="1" t="str">
        <f>IF(Raw!AF345="", "", Raw!AF345)</f>
        <v/>
      </c>
      <c r="AM345" s="1" t="s">
        <v>6350</v>
      </c>
      <c r="AN345" s="1" t="s">
        <v>6350</v>
      </c>
      <c r="AO345" s="1" t="s">
        <v>6349</v>
      </c>
      <c r="AP345" s="1">
        <f>Raw!AH345</f>
        <v>27000</v>
      </c>
      <c r="AQ345" s="1">
        <v>500</v>
      </c>
      <c r="AR345" s="1" t="s">
        <v>6350</v>
      </c>
      <c r="AS345" s="1" t="s">
        <v>6350</v>
      </c>
      <c r="AT345" s="1" t="s">
        <v>6350</v>
      </c>
    </row>
    <row r="346" spans="1:46" ht="12.75" x14ac:dyDescent="0.2">
      <c r="A346" s="1">
        <v>10345</v>
      </c>
      <c r="B346" s="1" t="s">
        <v>2</v>
      </c>
      <c r="C346" s="2">
        <f t="shared" ca="1" si="35"/>
        <v>45264</v>
      </c>
      <c r="D346" s="1" t="str">
        <f>IF(Raw!E346="", "", Raw!E346)</f>
        <v/>
      </c>
      <c r="E346" s="1">
        <f>IF(Raw!F346="", "", Raw!F346)</f>
        <v>2015</v>
      </c>
      <c r="F346" s="1" t="str">
        <f>Raw!G346</f>
        <v>Hyundai</v>
      </c>
      <c r="G346" s="1" t="str">
        <f>Raw!H346</f>
        <v>Accent</v>
      </c>
      <c r="H346" s="1" t="str">
        <f>IF(Raw!I346="", "", Raw!I346)</f>
        <v>Elite</v>
      </c>
      <c r="I346" s="1" t="str">
        <f>Raw!K346</f>
        <v>Hatchback</v>
      </c>
      <c r="J346" s="1" t="str">
        <f>Raw!N346</f>
        <v>Aspirated</v>
      </c>
      <c r="K346" s="1">
        <f>IF(Raw!O346="","", Raw!O346)</f>
        <v>1591</v>
      </c>
      <c r="L346" s="1" t="str">
        <f>Raw!L346</f>
        <v>6 Sp Sports Automatic</v>
      </c>
      <c r="M346" s="1" t="str">
        <f>Raw!M346</f>
        <v>Petrol - Unleaded ULP</v>
      </c>
      <c r="N346" s="1" t="s">
        <v>6350</v>
      </c>
      <c r="O346" s="1" t="s">
        <v>6373</v>
      </c>
      <c r="P346" s="1" t="s">
        <v>6349</v>
      </c>
      <c r="Q346" s="1" t="s">
        <v>6350</v>
      </c>
      <c r="R346" s="8" t="str">
        <f>IF(Raw!Q346="", "", Raw!Q346)</f>
        <v/>
      </c>
      <c r="S346" s="8">
        <f>IF(Raw!R346="", "", Raw!R346)</f>
        <v>42</v>
      </c>
      <c r="T346" s="1" t="str">
        <f>Raw!S346</f>
        <v>KELWYN</v>
      </c>
      <c r="U346" s="1" t="str">
        <f>IF(Raw!T346="", "", Raw!T346)</f>
        <v>ROAD</v>
      </c>
      <c r="V346" s="1" t="str">
        <f>IF(Raw!U346="", "", Raw!U346)</f>
        <v xml:space="preserve">KELSTON </v>
      </c>
      <c r="W346" s="9" t="str">
        <f>IF(Raw!V346="", "", RIGHT("0"&amp;Raw!V346, 4))</f>
        <v>0602</v>
      </c>
      <c r="X346" s="1" t="str">
        <f>IF(Raw!W346="", "", Raw!W346)</f>
        <v xml:space="preserve"> AUCKLAND</v>
      </c>
      <c r="Y346" s="9">
        <f>Raw!Y346</f>
        <v>46</v>
      </c>
      <c r="Z346" s="2">
        <f t="shared" ca="1" si="36"/>
        <v>28463</v>
      </c>
      <c r="AA346" s="1" t="str">
        <f>Raw!Z346</f>
        <v>NEW ZEALAND FULL LICENCE</v>
      </c>
      <c r="AB346" s="9">
        <f t="shared" si="37"/>
        <v>4</v>
      </c>
      <c r="AC346" s="1">
        <v>16</v>
      </c>
      <c r="AD346" s="1" t="str">
        <f>Raw!AA346</f>
        <v>FEMALE</v>
      </c>
      <c r="AE346" s="1" t="str">
        <f>Raw!AB346</f>
        <v>NO</v>
      </c>
      <c r="AF346" s="1">
        <f>IF(Raw!AE346="", 0, 1)</f>
        <v>0</v>
      </c>
      <c r="AG346" s="1" t="str">
        <f t="shared" si="38"/>
        <v>No</v>
      </c>
      <c r="AH346" s="1" t="str">
        <f t="shared" si="39"/>
        <v>No</v>
      </c>
      <c r="AI346" s="1" t="str">
        <f t="shared" si="40"/>
        <v>No</v>
      </c>
      <c r="AJ346" s="1" t="str">
        <f>IF(Raw!AE346="", "", Raw!AE346)</f>
        <v/>
      </c>
      <c r="AK346" s="2" t="str">
        <f t="shared" ca="1" si="41"/>
        <v/>
      </c>
      <c r="AL346" s="1" t="str">
        <f>IF(Raw!AF346="", "", Raw!AF346)</f>
        <v/>
      </c>
      <c r="AM346" s="1" t="s">
        <v>6350</v>
      </c>
      <c r="AN346" s="1" t="s">
        <v>6350</v>
      </c>
      <c r="AO346" s="1" t="s">
        <v>6349</v>
      </c>
      <c r="AP346" s="1">
        <f>Raw!AH346</f>
        <v>25300</v>
      </c>
      <c r="AQ346" s="1">
        <v>500</v>
      </c>
      <c r="AR346" s="1" t="s">
        <v>6350</v>
      </c>
      <c r="AS346" s="1" t="s">
        <v>6350</v>
      </c>
      <c r="AT346" s="1" t="s">
        <v>6350</v>
      </c>
    </row>
    <row r="347" spans="1:46" ht="12.75" x14ac:dyDescent="0.2">
      <c r="A347" s="1">
        <v>10346</v>
      </c>
      <c r="B347" s="1" t="s">
        <v>2</v>
      </c>
      <c r="C347" s="2">
        <f t="shared" ca="1" si="35"/>
        <v>45264</v>
      </c>
      <c r="D347" s="1" t="str">
        <f>IF(Raw!E347="", "", Raw!E347)</f>
        <v/>
      </c>
      <c r="E347" s="1">
        <f>IF(Raw!F347="", "", Raw!F347)</f>
        <v>1999</v>
      </c>
      <c r="F347" s="1" t="str">
        <f>Raw!G347</f>
        <v>Honda</v>
      </c>
      <c r="G347" s="1" t="str">
        <f>Raw!H347</f>
        <v>Odyssey</v>
      </c>
      <c r="H347" s="1" t="str">
        <f>IF(Raw!I347="", "", Raw!I347)</f>
        <v>S</v>
      </c>
      <c r="I347" s="1" t="str">
        <f>Raw!K347</f>
        <v>Wagon</v>
      </c>
      <c r="J347" s="1" t="str">
        <f>Raw!N347</f>
        <v>Aspirated</v>
      </c>
      <c r="K347" s="1">
        <f>IF(Raw!O347="","", Raw!O347)</f>
        <v>2254</v>
      </c>
      <c r="L347" s="1" t="str">
        <f>Raw!L347</f>
        <v>4 Sp Automatic</v>
      </c>
      <c r="M347" s="1" t="str">
        <f>Raw!M347</f>
        <v>Petrol - Unleaded ULP</v>
      </c>
      <c r="N347" s="1" t="s">
        <v>6350</v>
      </c>
      <c r="O347" s="1" t="s">
        <v>6373</v>
      </c>
      <c r="P347" s="1" t="s">
        <v>6349</v>
      </c>
      <c r="Q347" s="1" t="s">
        <v>6350</v>
      </c>
      <c r="R347" s="8" t="str">
        <f>IF(Raw!Q347="", "", Raw!Q347)</f>
        <v/>
      </c>
      <c r="S347" s="8">
        <f>IF(Raw!R347="", "", Raw!R347)</f>
        <v>23</v>
      </c>
      <c r="T347" s="1" t="str">
        <f>Raw!S347</f>
        <v>WEYBRIDGE</v>
      </c>
      <c r="U347" s="1" t="str">
        <f>IF(Raw!T347="", "", Raw!T347)</f>
        <v>CRESCENT</v>
      </c>
      <c r="V347" s="1" t="str">
        <f>IF(Raw!U347="", "", Raw!U347)</f>
        <v xml:space="preserve">GLEN INNES </v>
      </c>
      <c r="W347" s="9" t="str">
        <f>IF(Raw!V347="", "", RIGHT("0"&amp;Raw!V347, 4))</f>
        <v>1072</v>
      </c>
      <c r="X347" s="1" t="str">
        <f>IF(Raw!W347="", "", Raw!W347)</f>
        <v xml:space="preserve"> AUCKLAND</v>
      </c>
      <c r="Y347" s="9">
        <f>Raw!Y347</f>
        <v>78</v>
      </c>
      <c r="Z347" s="2">
        <f t="shared" ca="1" si="36"/>
        <v>16775</v>
      </c>
      <c r="AA347" s="1" t="str">
        <f>Raw!Z347</f>
        <v>NEW ZEALAND FULL LICENCE</v>
      </c>
      <c r="AB347" s="9">
        <f t="shared" si="37"/>
        <v>4</v>
      </c>
      <c r="AC347" s="1">
        <v>16</v>
      </c>
      <c r="AD347" s="1" t="str">
        <f>Raw!AA347</f>
        <v>MALE</v>
      </c>
      <c r="AE347" s="1" t="str">
        <f>Raw!AB347</f>
        <v>NO</v>
      </c>
      <c r="AF347" s="1">
        <f>IF(Raw!AE347="", 0, 1)</f>
        <v>0</v>
      </c>
      <c r="AG347" s="1" t="str">
        <f t="shared" si="38"/>
        <v>No</v>
      </c>
      <c r="AH347" s="1" t="str">
        <f t="shared" si="39"/>
        <v>No</v>
      </c>
      <c r="AI347" s="1" t="str">
        <f t="shared" si="40"/>
        <v>No</v>
      </c>
      <c r="AJ347" s="1" t="str">
        <f>IF(Raw!AE347="", "", Raw!AE347)</f>
        <v/>
      </c>
      <c r="AK347" s="2" t="str">
        <f t="shared" ca="1" si="41"/>
        <v/>
      </c>
      <c r="AL347" s="1" t="str">
        <f>IF(Raw!AF347="", "", Raw!AF347)</f>
        <v/>
      </c>
      <c r="AM347" s="1" t="s">
        <v>6350</v>
      </c>
      <c r="AN347" s="1" t="s">
        <v>6350</v>
      </c>
      <c r="AO347" s="1" t="s">
        <v>6349</v>
      </c>
      <c r="AP347" s="1">
        <f>Raw!AH347</f>
        <v>3840</v>
      </c>
      <c r="AQ347" s="1">
        <v>500</v>
      </c>
      <c r="AR347" s="1" t="s">
        <v>6350</v>
      </c>
      <c r="AS347" s="1" t="s">
        <v>6350</v>
      </c>
      <c r="AT347" s="1" t="s">
        <v>6350</v>
      </c>
    </row>
    <row r="348" spans="1:46" ht="12.75" x14ac:dyDescent="0.2">
      <c r="A348" s="1">
        <v>10347</v>
      </c>
      <c r="B348" s="1" t="s">
        <v>2</v>
      </c>
      <c r="C348" s="2">
        <f t="shared" ca="1" si="35"/>
        <v>45264</v>
      </c>
      <c r="D348" s="1" t="str">
        <f>IF(Raw!E348="", "", Raw!E348)</f>
        <v/>
      </c>
      <c r="E348" s="1">
        <f>IF(Raw!F348="", "", Raw!F348)</f>
        <v>2015</v>
      </c>
      <c r="F348" s="1" t="str">
        <f>Raw!G348</f>
        <v>Volkswagen</v>
      </c>
      <c r="G348" s="1" t="str">
        <f>Raw!H348</f>
        <v>Golf</v>
      </c>
      <c r="H348" s="1" t="str">
        <f>IF(Raw!I348="", "", Raw!I348)</f>
        <v>TSI Highline</v>
      </c>
      <c r="I348" s="1" t="str">
        <f>Raw!K348</f>
        <v>Hatchback</v>
      </c>
      <c r="J348" s="1" t="str">
        <f>Raw!N348</f>
        <v>Turbo Intercooled</v>
      </c>
      <c r="K348" s="1">
        <f>IF(Raw!O348="","", Raw!O348)</f>
        <v>1395</v>
      </c>
      <c r="L348" s="1" t="str">
        <f>Raw!L348</f>
        <v>7 Sp Seq. Manual Auto-Dual Clutch</v>
      </c>
      <c r="M348" s="1" t="str">
        <f>Raw!M348</f>
        <v>Petrol - Unleaded ULP</v>
      </c>
      <c r="N348" s="1" t="s">
        <v>6350</v>
      </c>
      <c r="O348" s="1" t="s">
        <v>6373</v>
      </c>
      <c r="P348" s="1" t="s">
        <v>6349</v>
      </c>
      <c r="Q348" s="1" t="s">
        <v>6350</v>
      </c>
      <c r="R348" s="8" t="str">
        <f>IF(Raw!Q348="", "", Raw!Q348)</f>
        <v/>
      </c>
      <c r="S348" s="8">
        <f>IF(Raw!R348="", "", Raw!R348)</f>
        <v>21</v>
      </c>
      <c r="T348" s="1" t="str">
        <f>Raw!S348</f>
        <v>ROTHERHAM</v>
      </c>
      <c r="U348" s="1" t="str">
        <f>IF(Raw!T348="", "", Raw!T348)</f>
        <v>DRIVE</v>
      </c>
      <c r="V348" s="1" t="str">
        <f>IF(Raw!U348="", "", Raw!U348)</f>
        <v xml:space="preserve">WEST MELTON </v>
      </c>
      <c r="W348" s="9" t="str">
        <f>IF(Raw!V348="", "", RIGHT("0"&amp;Raw!V348, 4))</f>
        <v>7618</v>
      </c>
      <c r="X348" s="1" t="str">
        <f>IF(Raw!W348="", "", Raw!W348)</f>
        <v xml:space="preserve"> CANTERBURY</v>
      </c>
      <c r="Y348" s="9">
        <f>Raw!Y348</f>
        <v>70</v>
      </c>
      <c r="Z348" s="2">
        <f t="shared" ca="1" si="36"/>
        <v>19697</v>
      </c>
      <c r="AA348" s="1" t="str">
        <f>Raw!Z348</f>
        <v>NEW ZEALAND FULL LICENCE</v>
      </c>
      <c r="AB348" s="9">
        <f t="shared" si="37"/>
        <v>4</v>
      </c>
      <c r="AC348" s="1">
        <v>16</v>
      </c>
      <c r="AD348" s="1" t="str">
        <f>Raw!AA348</f>
        <v>FEMALE</v>
      </c>
      <c r="AE348" s="1" t="str">
        <f>Raw!AB348</f>
        <v>NO</v>
      </c>
      <c r="AF348" s="1">
        <f>IF(Raw!AE348="", 0, 1)</f>
        <v>0</v>
      </c>
      <c r="AG348" s="1" t="str">
        <f t="shared" si="38"/>
        <v>No</v>
      </c>
      <c r="AH348" s="1" t="str">
        <f t="shared" si="39"/>
        <v>No</v>
      </c>
      <c r="AI348" s="1" t="str">
        <f t="shared" si="40"/>
        <v>No</v>
      </c>
      <c r="AJ348" s="1" t="str">
        <f>IF(Raw!AE348="", "", Raw!AE348)</f>
        <v/>
      </c>
      <c r="AK348" s="2" t="str">
        <f t="shared" ca="1" si="41"/>
        <v/>
      </c>
      <c r="AL348" s="1" t="str">
        <f>IF(Raw!AF348="", "", Raw!AF348)</f>
        <v/>
      </c>
      <c r="AM348" s="1" t="s">
        <v>6350</v>
      </c>
      <c r="AN348" s="1" t="s">
        <v>6350</v>
      </c>
      <c r="AO348" s="1" t="s">
        <v>6349</v>
      </c>
      <c r="AP348" s="1">
        <f>Raw!AH348</f>
        <v>32400</v>
      </c>
      <c r="AQ348" s="1">
        <v>500</v>
      </c>
      <c r="AR348" s="1" t="s">
        <v>6350</v>
      </c>
      <c r="AS348" s="1" t="s">
        <v>6350</v>
      </c>
      <c r="AT348" s="1" t="s">
        <v>6350</v>
      </c>
    </row>
    <row r="349" spans="1:46" ht="12.75" x14ac:dyDescent="0.2">
      <c r="A349" s="1">
        <v>10348</v>
      </c>
      <c r="B349" s="1" t="s">
        <v>2</v>
      </c>
      <c r="C349" s="2">
        <f t="shared" ca="1" si="35"/>
        <v>45264</v>
      </c>
      <c r="D349" s="1" t="str">
        <f>IF(Raw!E349="", "", Raw!E349)</f>
        <v>HPB984</v>
      </c>
      <c r="E349" s="1">
        <f>IF(Raw!F349="", "", Raw!F349)</f>
        <v>2002</v>
      </c>
      <c r="F349" s="1" t="str">
        <f>Raw!G349</f>
        <v>Ford</v>
      </c>
      <c r="G349" s="1" t="str">
        <f>Raw!H349</f>
        <v>Explorer</v>
      </c>
      <c r="H349" s="1" t="str">
        <f>IF(Raw!I349="", "", Raw!I349)</f>
        <v>XLT</v>
      </c>
      <c r="I349" s="1" t="str">
        <f>Raw!K349</f>
        <v>Wagon</v>
      </c>
      <c r="J349" s="1" t="str">
        <f>Raw!N349</f>
        <v>Aspirated</v>
      </c>
      <c r="K349" s="1">
        <f>IF(Raw!O349="","", Raw!O349)</f>
        <v>4011</v>
      </c>
      <c r="L349" s="1" t="str">
        <f>Raw!L349</f>
        <v>4 Sp Automatic</v>
      </c>
      <c r="M349" s="1" t="str">
        <f>Raw!M349</f>
        <v>Petrol - Unleaded ULP</v>
      </c>
      <c r="N349" s="1" t="s">
        <v>6350</v>
      </c>
      <c r="O349" s="1" t="s">
        <v>6373</v>
      </c>
      <c r="P349" s="1" t="s">
        <v>6349</v>
      </c>
      <c r="Q349" s="1" t="s">
        <v>6350</v>
      </c>
      <c r="R349" s="8">
        <f>IF(Raw!Q349="", "", Raw!Q349)</f>
        <v>2</v>
      </c>
      <c r="S349" s="8" t="str">
        <f>IF(Raw!R349="", "", Raw!R349)</f>
        <v>152A</v>
      </c>
      <c r="T349" s="1" t="str">
        <f>Raw!S349</f>
        <v>FAVONA</v>
      </c>
      <c r="U349" s="1" t="str">
        <f>IF(Raw!T349="", "", Raw!T349)</f>
        <v>ROAD</v>
      </c>
      <c r="V349" s="1" t="str">
        <f>IF(Raw!U349="", "", Raw!U349)</f>
        <v xml:space="preserve">FAVONA </v>
      </c>
      <c r="W349" s="9" t="str">
        <f>IF(Raw!V349="", "", RIGHT("0"&amp;Raw!V349, 4))</f>
        <v>2024</v>
      </c>
      <c r="X349" s="1" t="str">
        <f>IF(Raw!W349="", "", Raw!W349)</f>
        <v xml:space="preserve"> AUCKLAND</v>
      </c>
      <c r="Y349" s="9">
        <f>Raw!Y349</f>
        <v>28</v>
      </c>
      <c r="Z349" s="2">
        <f t="shared" ca="1" si="36"/>
        <v>35037</v>
      </c>
      <c r="AA349" s="1" t="str">
        <f>Raw!Z349</f>
        <v>LEARNERS LICENCE</v>
      </c>
      <c r="AB349" s="9">
        <f t="shared" si="37"/>
        <v>4</v>
      </c>
      <c r="AC349" s="1">
        <v>16</v>
      </c>
      <c r="AD349" s="1" t="str">
        <f>Raw!AA349</f>
        <v>FEMALE</v>
      </c>
      <c r="AE349" s="1" t="str">
        <f>Raw!AB349</f>
        <v>NO</v>
      </c>
      <c r="AF349" s="1">
        <f>IF(Raw!AE349="", 0, 1)</f>
        <v>0</v>
      </c>
      <c r="AG349" s="1" t="str">
        <f t="shared" si="38"/>
        <v>No</v>
      </c>
      <c r="AH349" s="1" t="str">
        <f t="shared" si="39"/>
        <v>No</v>
      </c>
      <c r="AI349" s="1" t="str">
        <f t="shared" si="40"/>
        <v>No</v>
      </c>
      <c r="AJ349" s="1" t="str">
        <f>IF(Raw!AE349="", "", Raw!AE349)</f>
        <v/>
      </c>
      <c r="AK349" s="2" t="str">
        <f t="shared" ca="1" si="41"/>
        <v/>
      </c>
      <c r="AL349" s="1" t="str">
        <f>IF(Raw!AF349="", "", Raw!AF349)</f>
        <v/>
      </c>
      <c r="AM349" s="1" t="s">
        <v>6350</v>
      </c>
      <c r="AN349" s="1" t="s">
        <v>6350</v>
      </c>
      <c r="AO349" s="1" t="s">
        <v>6349</v>
      </c>
      <c r="AP349" s="1">
        <f>Raw!AH349</f>
        <v>9005</v>
      </c>
      <c r="AQ349" s="1">
        <v>500</v>
      </c>
      <c r="AR349" s="1" t="s">
        <v>6350</v>
      </c>
      <c r="AS349" s="1" t="s">
        <v>6350</v>
      </c>
      <c r="AT349" s="1" t="s">
        <v>6350</v>
      </c>
    </row>
    <row r="350" spans="1:46" ht="12.75" x14ac:dyDescent="0.2">
      <c r="A350" s="1">
        <v>10349</v>
      </c>
      <c r="B350" s="1" t="s">
        <v>2</v>
      </c>
      <c r="C350" s="2">
        <f t="shared" ca="1" si="35"/>
        <v>45264</v>
      </c>
      <c r="D350" s="1" t="str">
        <f>IF(Raw!E350="", "", Raw!E350)</f>
        <v/>
      </c>
      <c r="E350" s="1">
        <f>IF(Raw!F350="", "", Raw!F350)</f>
        <v>2017</v>
      </c>
      <c r="F350" s="1" t="str">
        <f>Raw!G350</f>
        <v>Foton</v>
      </c>
      <c r="G350" s="1" t="str">
        <f>Raw!H350</f>
        <v>Tunland</v>
      </c>
      <c r="H350" s="1" t="str">
        <f>IF(Raw!I350="", "", Raw!I350)</f>
        <v/>
      </c>
      <c r="I350" s="1" t="str">
        <f>Raw!K350</f>
        <v>Wellside</v>
      </c>
      <c r="J350" s="1" t="str">
        <f>Raw!N350</f>
        <v>Turbo Intercooled</v>
      </c>
      <c r="K350" s="1">
        <f>IF(Raw!O350="","", Raw!O350)</f>
        <v>2776</v>
      </c>
      <c r="L350" s="1" t="str">
        <f>Raw!L350</f>
        <v>5 Sp Manual</v>
      </c>
      <c r="M350" s="1" t="str">
        <f>Raw!M350</f>
        <v>Diesel</v>
      </c>
      <c r="N350" s="1" t="s">
        <v>6350</v>
      </c>
      <c r="O350" s="1" t="s">
        <v>6373</v>
      </c>
      <c r="P350" s="1" t="s">
        <v>6349</v>
      </c>
      <c r="Q350" s="1" t="s">
        <v>6350</v>
      </c>
      <c r="R350" s="8" t="str">
        <f>IF(Raw!Q350="", "", Raw!Q350)</f>
        <v/>
      </c>
      <c r="S350" s="8">
        <f>IF(Raw!R350="", "", Raw!R350)</f>
        <v>75</v>
      </c>
      <c r="T350" s="1" t="str">
        <f>Raw!S350</f>
        <v>MAIN</v>
      </c>
      <c r="U350" s="1" t="str">
        <f>IF(Raw!T350="", "", Raw!T350)</f>
        <v>STREET</v>
      </c>
      <c r="V350" s="1" t="str">
        <f>IF(Raw!U350="", "", Raw!U350)</f>
        <v xml:space="preserve">WAIRIO </v>
      </c>
      <c r="W350" s="9" t="str">
        <f>IF(Raw!V350="", "", RIGHT("0"&amp;Raw!V350, 4))</f>
        <v>9689</v>
      </c>
      <c r="X350" s="1" t="str">
        <f>IF(Raw!W350="", "", Raw!W350)</f>
        <v xml:space="preserve"> SOUTHLAND</v>
      </c>
      <c r="Y350" s="9">
        <f>Raw!Y350</f>
        <v>52</v>
      </c>
      <c r="Z350" s="2">
        <f t="shared" ca="1" si="36"/>
        <v>26271</v>
      </c>
      <c r="AA350" s="1" t="str">
        <f>Raw!Z350</f>
        <v>NEW ZEALAND FULL LICENCE</v>
      </c>
      <c r="AB350" s="9">
        <f t="shared" si="37"/>
        <v>4</v>
      </c>
      <c r="AC350" s="1">
        <v>16</v>
      </c>
      <c r="AD350" s="1" t="str">
        <f>Raw!AA350</f>
        <v>FEMALE</v>
      </c>
      <c r="AE350" s="1" t="str">
        <f>Raw!AB350</f>
        <v>YES</v>
      </c>
      <c r="AF350" s="1">
        <f>IF(Raw!AE350="", 0, 1)</f>
        <v>1</v>
      </c>
      <c r="AG350" s="1" t="str">
        <f t="shared" si="38"/>
        <v>Yes</v>
      </c>
      <c r="AH350" s="1" t="str">
        <f t="shared" si="39"/>
        <v>Yes</v>
      </c>
      <c r="AI350" s="1" t="str">
        <f t="shared" si="40"/>
        <v>Yes</v>
      </c>
      <c r="AJ350" s="1">
        <f>IF(Raw!AE350="", "", Raw!AE350)</f>
        <v>15</v>
      </c>
      <c r="AK350" s="2">
        <f t="shared" ca="1" si="41"/>
        <v>44834</v>
      </c>
      <c r="AL350" s="1" t="str">
        <f>IF(Raw!AF350="", "", Raw!AF350)</f>
        <v>Not at fault - other vehicle involved</v>
      </c>
      <c r="AM350" s="1" t="s">
        <v>6350</v>
      </c>
      <c r="AN350" s="1" t="s">
        <v>6350</v>
      </c>
      <c r="AO350" s="1" t="s">
        <v>6349</v>
      </c>
      <c r="AP350" s="1">
        <f>Raw!AH350</f>
        <v>34990</v>
      </c>
      <c r="AQ350" s="1">
        <v>500</v>
      </c>
      <c r="AR350" s="1" t="s">
        <v>6350</v>
      </c>
      <c r="AS350" s="1" t="s">
        <v>6350</v>
      </c>
      <c r="AT350" s="1" t="s">
        <v>6350</v>
      </c>
    </row>
    <row r="351" spans="1:46" ht="12.75" x14ac:dyDescent="0.2">
      <c r="A351" s="1">
        <v>10350</v>
      </c>
      <c r="B351" s="1" t="s">
        <v>2</v>
      </c>
      <c r="C351" s="2">
        <f t="shared" ca="1" si="35"/>
        <v>45264</v>
      </c>
      <c r="D351" s="1" t="str">
        <f>IF(Raw!E351="", "", Raw!E351)</f>
        <v/>
      </c>
      <c r="E351" s="1">
        <f>IF(Raw!F351="", "", Raw!F351)</f>
        <v>1998</v>
      </c>
      <c r="F351" s="1" t="str">
        <f>Raw!G351</f>
        <v>Toyota</v>
      </c>
      <c r="G351" s="1" t="str">
        <f>Raw!H351</f>
        <v>Altezza</v>
      </c>
      <c r="H351" s="1" t="str">
        <f>IF(Raw!I351="", "", Raw!I351)</f>
        <v/>
      </c>
      <c r="I351" s="1" t="str">
        <f>Raw!K351</f>
        <v>Sedan</v>
      </c>
      <c r="J351" s="1" t="str">
        <f>Raw!N351</f>
        <v>Aspirated</v>
      </c>
      <c r="K351" s="1">
        <f>IF(Raw!O351="","", Raw!O351)</f>
        <v>1988</v>
      </c>
      <c r="L351" s="1" t="str">
        <f>Raw!L351</f>
        <v>4 Sp Automatic</v>
      </c>
      <c r="M351" s="1" t="str">
        <f>Raw!M351</f>
        <v>Petrol</v>
      </c>
      <c r="N351" s="1" t="s">
        <v>6350</v>
      </c>
      <c r="O351" s="1" t="s">
        <v>6373</v>
      </c>
      <c r="P351" s="1" t="s">
        <v>6349</v>
      </c>
      <c r="Q351" s="1" t="s">
        <v>6350</v>
      </c>
      <c r="R351" s="8" t="str">
        <f>IF(Raw!Q351="", "", Raw!Q351)</f>
        <v>D</v>
      </c>
      <c r="S351" s="8">
        <f>IF(Raw!R351="", "", Raw!R351)</f>
        <v>40</v>
      </c>
      <c r="T351" s="1" t="str">
        <f>Raw!S351</f>
        <v>THACKERAY</v>
      </c>
      <c r="U351" s="1" t="str">
        <f>IF(Raw!T351="", "", Raw!T351)</f>
        <v>STREET</v>
      </c>
      <c r="V351" s="1" t="str">
        <f>IF(Raw!U351="", "", Raw!U351)</f>
        <v xml:space="preserve">HAMILTON </v>
      </c>
      <c r="W351" s="9" t="str">
        <f>IF(Raw!V351="", "", RIGHT("0"&amp;Raw!V351, 4))</f>
        <v/>
      </c>
      <c r="X351" s="1" t="str">
        <f>IF(Raw!W351="", "", Raw!W351)</f>
        <v xml:space="preserve"> WAIKATO</v>
      </c>
      <c r="Y351" s="9">
        <f>Raw!Y351</f>
        <v>41</v>
      </c>
      <c r="Z351" s="2">
        <f t="shared" ca="1" si="36"/>
        <v>30289</v>
      </c>
      <c r="AA351" s="1" t="str">
        <f>Raw!Z351</f>
        <v>NEW ZEALAND FULL LICENCE</v>
      </c>
      <c r="AB351" s="9">
        <f t="shared" si="37"/>
        <v>4</v>
      </c>
      <c r="AC351" s="1">
        <v>16</v>
      </c>
      <c r="AD351" s="1" t="str">
        <f>Raw!AA351</f>
        <v>MALE</v>
      </c>
      <c r="AE351" s="1" t="str">
        <f>Raw!AB351</f>
        <v>NO</v>
      </c>
      <c r="AF351" s="1">
        <f>IF(Raw!AE351="", 0, 1)</f>
        <v>1</v>
      </c>
      <c r="AG351" s="1" t="str">
        <f t="shared" si="38"/>
        <v>Yes</v>
      </c>
      <c r="AH351" s="1" t="str">
        <f t="shared" si="39"/>
        <v>Yes</v>
      </c>
      <c r="AI351" s="1" t="str">
        <f t="shared" si="40"/>
        <v>Yes</v>
      </c>
      <c r="AJ351" s="1">
        <f>IF(Raw!AE351="", "", Raw!AE351)</f>
        <v>13</v>
      </c>
      <c r="AK351" s="2">
        <f t="shared" ca="1" si="41"/>
        <v>44895</v>
      </c>
      <c r="AL351" s="1" t="str">
        <f>IF(Raw!AF351="", "", Raw!AF351)</f>
        <v>At fault - Fire damage or theft</v>
      </c>
      <c r="AM351" s="1" t="s">
        <v>6350</v>
      </c>
      <c r="AN351" s="1" t="s">
        <v>6350</v>
      </c>
      <c r="AO351" s="1" t="s">
        <v>6349</v>
      </c>
      <c r="AP351" s="1">
        <f>Raw!AH351</f>
        <v>4500</v>
      </c>
      <c r="AQ351" s="1">
        <v>500</v>
      </c>
      <c r="AR351" s="1" t="s">
        <v>6350</v>
      </c>
      <c r="AS351" s="1" t="s">
        <v>6350</v>
      </c>
      <c r="AT351" s="1" t="s">
        <v>6350</v>
      </c>
    </row>
    <row r="352" spans="1:46" ht="12.75" x14ac:dyDescent="0.2">
      <c r="A352" s="1">
        <v>10351</v>
      </c>
      <c r="B352" s="1" t="s">
        <v>2</v>
      </c>
      <c r="C352" s="2">
        <f t="shared" ca="1" si="35"/>
        <v>45264</v>
      </c>
      <c r="D352" s="1" t="str">
        <f>IF(Raw!E352="", "", Raw!E352)</f>
        <v>jhe548</v>
      </c>
      <c r="E352" s="1">
        <f>IF(Raw!F352="", "", Raw!F352)</f>
        <v>2003</v>
      </c>
      <c r="F352" s="1" t="str">
        <f>Raw!G352</f>
        <v>Honda</v>
      </c>
      <c r="G352" s="1" t="str">
        <f>Raw!H352</f>
        <v>Fit</v>
      </c>
      <c r="H352" s="1" t="str">
        <f>IF(Raw!I352="", "", Raw!I352)</f>
        <v/>
      </c>
      <c r="I352" s="1" t="str">
        <f>Raw!K352</f>
        <v>Hatchback</v>
      </c>
      <c r="J352" s="1" t="str">
        <f>Raw!N352</f>
        <v>Aspirated</v>
      </c>
      <c r="K352" s="1">
        <f>IF(Raw!O352="","", Raw!O352)</f>
        <v>1339</v>
      </c>
      <c r="L352" s="1" t="str">
        <f>Raw!L352</f>
        <v>4 Sp Automatic</v>
      </c>
      <c r="M352" s="1" t="str">
        <f>Raw!M352</f>
        <v>Petrol - Unleaded ULP</v>
      </c>
      <c r="N352" s="1" t="s">
        <v>6350</v>
      </c>
      <c r="O352" s="1" t="s">
        <v>6373</v>
      </c>
      <c r="P352" s="1" t="s">
        <v>6349</v>
      </c>
      <c r="Q352" s="1" t="s">
        <v>6350</v>
      </c>
      <c r="R352" s="8" t="str">
        <f>IF(Raw!Q352="", "", Raw!Q352)</f>
        <v/>
      </c>
      <c r="S352" s="8">
        <f>IF(Raw!R352="", "", Raw!R352)</f>
        <v>5</v>
      </c>
      <c r="T352" s="1" t="str">
        <f>Raw!S352</f>
        <v>HAYCOCK</v>
      </c>
      <c r="U352" s="1" t="str">
        <f>IF(Raw!T352="", "", Raw!T352)</f>
        <v>AVENUE</v>
      </c>
      <c r="V352" s="1" t="str">
        <f>IF(Raw!U352="", "", Raw!U352)</f>
        <v xml:space="preserve">MOUNT ROSKILL </v>
      </c>
      <c r="W352" s="9" t="str">
        <f>IF(Raw!V352="", "", RIGHT("0"&amp;Raw!V352, 4))</f>
        <v/>
      </c>
      <c r="X352" s="1" t="str">
        <f>IF(Raw!W352="", "", Raw!W352)</f>
        <v xml:space="preserve"> AUCKLAND</v>
      </c>
      <c r="Y352" s="9">
        <f>Raw!Y352</f>
        <v>23</v>
      </c>
      <c r="Z352" s="2">
        <f t="shared" ca="1" si="36"/>
        <v>36864</v>
      </c>
      <c r="AA352" s="1" t="str">
        <f>Raw!Z352</f>
        <v>INTERNATIONAL LICENCE</v>
      </c>
      <c r="AB352" s="9">
        <f t="shared" si="37"/>
        <v>4</v>
      </c>
      <c r="AC352" s="1">
        <v>16</v>
      </c>
      <c r="AD352" s="1" t="str">
        <f>Raw!AA352</f>
        <v>MALE</v>
      </c>
      <c r="AE352" s="1" t="str">
        <f>Raw!AB352</f>
        <v>NO</v>
      </c>
      <c r="AF352" s="1">
        <f>IF(Raw!AE352="", 0, 1)</f>
        <v>0</v>
      </c>
      <c r="AG352" s="1" t="str">
        <f t="shared" si="38"/>
        <v>No</v>
      </c>
      <c r="AH352" s="1" t="str">
        <f t="shared" si="39"/>
        <v>No</v>
      </c>
      <c r="AI352" s="1" t="str">
        <f t="shared" si="40"/>
        <v>No</v>
      </c>
      <c r="AJ352" s="1" t="str">
        <f>IF(Raw!AE352="", "", Raw!AE352)</f>
        <v/>
      </c>
      <c r="AK352" s="2" t="str">
        <f t="shared" ca="1" si="41"/>
        <v/>
      </c>
      <c r="AL352" s="1" t="str">
        <f>IF(Raw!AF352="", "", Raw!AF352)</f>
        <v/>
      </c>
      <c r="AM352" s="1" t="s">
        <v>6350</v>
      </c>
      <c r="AN352" s="1" t="s">
        <v>6350</v>
      </c>
      <c r="AO352" s="1" t="s">
        <v>6349</v>
      </c>
      <c r="AP352" s="1">
        <f>Raw!AH352</f>
        <v>4400</v>
      </c>
      <c r="AQ352" s="1">
        <v>500</v>
      </c>
      <c r="AR352" s="1" t="s">
        <v>6350</v>
      </c>
      <c r="AS352" s="1" t="s">
        <v>6350</v>
      </c>
      <c r="AT352" s="1" t="s">
        <v>6350</v>
      </c>
    </row>
    <row r="353" spans="1:46" ht="12.75" x14ac:dyDescent="0.2">
      <c r="A353" s="1">
        <v>10352</v>
      </c>
      <c r="B353" s="1" t="s">
        <v>2</v>
      </c>
      <c r="C353" s="2">
        <f t="shared" ca="1" si="35"/>
        <v>45264</v>
      </c>
      <c r="D353" s="1" t="str">
        <f>IF(Raw!E353="", "", Raw!E353)</f>
        <v>gyr190</v>
      </c>
      <c r="E353" s="1">
        <f>IF(Raw!F353="", "", Raw!F353)</f>
        <v>2005</v>
      </c>
      <c r="F353" s="1" t="str">
        <f>Raw!G353</f>
        <v>Volkswagen</v>
      </c>
      <c r="G353" s="1" t="str">
        <f>Raw!H353</f>
        <v>Beetle</v>
      </c>
      <c r="H353" s="1" t="str">
        <f>IF(Raw!I353="", "", Raw!I353)</f>
        <v/>
      </c>
      <c r="I353" s="1" t="str">
        <f>Raw!K353</f>
        <v>Cabriolet</v>
      </c>
      <c r="J353" s="1" t="str">
        <f>Raw!N353</f>
        <v>Aspirated</v>
      </c>
      <c r="K353" s="1">
        <f>IF(Raw!O353="","", Raw!O353)</f>
        <v>1984</v>
      </c>
      <c r="L353" s="1" t="str">
        <f>Raw!L353</f>
        <v>4 Sp Automatic</v>
      </c>
      <c r="M353" s="1" t="str">
        <f>Raw!M353</f>
        <v>Petrol - Premium ULP</v>
      </c>
      <c r="N353" s="1" t="s">
        <v>6350</v>
      </c>
      <c r="O353" s="1" t="s">
        <v>6373</v>
      </c>
      <c r="P353" s="1" t="s">
        <v>6349</v>
      </c>
      <c r="Q353" s="1" t="s">
        <v>6350</v>
      </c>
      <c r="R353" s="8" t="str">
        <f>IF(Raw!Q353="", "", Raw!Q353)</f>
        <v/>
      </c>
      <c r="S353" s="8">
        <f>IF(Raw!R353="", "", Raw!R353)</f>
        <v>5</v>
      </c>
      <c r="T353" s="1" t="str">
        <f>Raw!S353</f>
        <v>CLOVELLY</v>
      </c>
      <c r="U353" s="1" t="str">
        <f>IF(Raw!T353="", "", Raw!T353)</f>
        <v>ROAD</v>
      </c>
      <c r="V353" s="1" t="str">
        <f>IF(Raw!U353="", "", Raw!U353)</f>
        <v xml:space="preserve">BUCKLANDS BEACH </v>
      </c>
      <c r="W353" s="9" t="str">
        <f>IF(Raw!V353="", "", RIGHT("0"&amp;Raw!V353, 4))</f>
        <v>2012</v>
      </c>
      <c r="X353" s="1" t="str">
        <f>IF(Raw!W353="", "", Raw!W353)</f>
        <v xml:space="preserve"> AUCKLAND</v>
      </c>
      <c r="Y353" s="9">
        <f>Raw!Y353</f>
        <v>48</v>
      </c>
      <c r="Z353" s="2">
        <f t="shared" ca="1" si="36"/>
        <v>27732</v>
      </c>
      <c r="AA353" s="1" t="str">
        <f>Raw!Z353</f>
        <v>NEW ZEALAND FULL LICENCE</v>
      </c>
      <c r="AB353" s="9">
        <f t="shared" si="37"/>
        <v>4</v>
      </c>
      <c r="AC353" s="1">
        <v>16</v>
      </c>
      <c r="AD353" s="1" t="str">
        <f>Raw!AA353</f>
        <v>FEMALE</v>
      </c>
      <c r="AE353" s="1" t="str">
        <f>Raw!AB353</f>
        <v>NO</v>
      </c>
      <c r="AF353" s="1">
        <f>IF(Raw!AE353="", 0, 1)</f>
        <v>0</v>
      </c>
      <c r="AG353" s="1" t="str">
        <f t="shared" si="38"/>
        <v>No</v>
      </c>
      <c r="AH353" s="1" t="str">
        <f t="shared" si="39"/>
        <v>No</v>
      </c>
      <c r="AI353" s="1" t="str">
        <f t="shared" si="40"/>
        <v>No</v>
      </c>
      <c r="AJ353" s="1" t="str">
        <f>IF(Raw!AE353="", "", Raw!AE353)</f>
        <v/>
      </c>
      <c r="AK353" s="2" t="str">
        <f t="shared" ca="1" si="41"/>
        <v/>
      </c>
      <c r="AL353" s="1" t="str">
        <f>IF(Raw!AF353="", "", Raw!AF353)</f>
        <v/>
      </c>
      <c r="AM353" s="1" t="s">
        <v>6350</v>
      </c>
      <c r="AN353" s="1" t="s">
        <v>6350</v>
      </c>
      <c r="AO353" s="1" t="s">
        <v>6349</v>
      </c>
      <c r="AP353" s="1">
        <f>Raw!AH353</f>
        <v>8050</v>
      </c>
      <c r="AQ353" s="1">
        <v>500</v>
      </c>
      <c r="AR353" s="1" t="s">
        <v>6350</v>
      </c>
      <c r="AS353" s="1" t="s">
        <v>6350</v>
      </c>
      <c r="AT353" s="1" t="s">
        <v>6350</v>
      </c>
    </row>
    <row r="354" spans="1:46" ht="12.75" x14ac:dyDescent="0.2">
      <c r="A354" s="1">
        <v>10353</v>
      </c>
      <c r="B354" s="1" t="s">
        <v>2</v>
      </c>
      <c r="C354" s="2">
        <f t="shared" ca="1" si="35"/>
        <v>45264</v>
      </c>
      <c r="D354" s="1" t="str">
        <f>IF(Raw!E354="", "", Raw!E354)</f>
        <v/>
      </c>
      <c r="E354" s="1">
        <f>IF(Raw!F354="", "", Raw!F354)</f>
        <v>1995</v>
      </c>
      <c r="F354" s="1" t="str">
        <f>Raw!G354</f>
        <v>BMW</v>
      </c>
      <c r="G354" s="1" t="str">
        <f>Raw!H354</f>
        <v>328i</v>
      </c>
      <c r="H354" s="1" t="str">
        <f>IF(Raw!I354="", "", Raw!I354)</f>
        <v/>
      </c>
      <c r="I354" s="1" t="str">
        <f>Raw!K354</f>
        <v>Coupe</v>
      </c>
      <c r="J354" s="1" t="str">
        <f>Raw!N354</f>
        <v>Aspirated</v>
      </c>
      <c r="K354" s="1">
        <f>IF(Raw!O354="","", Raw!O354)</f>
        <v>2793</v>
      </c>
      <c r="L354" s="1" t="str">
        <f>Raw!L354</f>
        <v>5 Sp Manual</v>
      </c>
      <c r="M354" s="1" t="str">
        <f>Raw!M354</f>
        <v>Petrol</v>
      </c>
      <c r="N354" s="1" t="s">
        <v>6350</v>
      </c>
      <c r="O354" s="1" t="s">
        <v>6373</v>
      </c>
      <c r="P354" s="1" t="s">
        <v>6349</v>
      </c>
      <c r="Q354" s="1" t="s">
        <v>6350</v>
      </c>
      <c r="R354" s="8" t="str">
        <f>IF(Raw!Q354="", "", Raw!Q354)</f>
        <v/>
      </c>
      <c r="S354" s="8" t="str">
        <f>IF(Raw!R354="", "", Raw!R354)</f>
        <v>15C</v>
      </c>
      <c r="T354" s="1" t="str">
        <f>Raw!S354</f>
        <v>CLARKS</v>
      </c>
      <c r="U354" s="1" t="str">
        <f>IF(Raw!T354="", "", Raw!T354)</f>
        <v>LANE</v>
      </c>
      <c r="V354" s="1" t="str">
        <f>IF(Raw!U354="", "", Raw!U354)</f>
        <v xml:space="preserve">HOBSONVILLE </v>
      </c>
      <c r="W354" s="9" t="str">
        <f>IF(Raw!V354="", "", RIGHT("0"&amp;Raw!V354, 4))</f>
        <v/>
      </c>
      <c r="X354" s="1" t="str">
        <f>IF(Raw!W354="", "", Raw!W354)</f>
        <v xml:space="preserve"> AUCKLAND</v>
      </c>
      <c r="Y354" s="9">
        <f>Raw!Y354</f>
        <v>22</v>
      </c>
      <c r="Z354" s="2">
        <f t="shared" ca="1" si="36"/>
        <v>37229</v>
      </c>
      <c r="AA354" s="1" t="str">
        <f>Raw!Z354</f>
        <v>NEW ZEALAND FULL LICENCE</v>
      </c>
      <c r="AB354" s="9">
        <f t="shared" si="37"/>
        <v>4</v>
      </c>
      <c r="AC354" s="1">
        <v>16</v>
      </c>
      <c r="AD354" s="1" t="str">
        <f>Raw!AA354</f>
        <v>MALE</v>
      </c>
      <c r="AE354" s="1" t="str">
        <f>Raw!AB354</f>
        <v>NO</v>
      </c>
      <c r="AF354" s="1">
        <f>IF(Raw!AE354="", 0, 1)</f>
        <v>0</v>
      </c>
      <c r="AG354" s="1" t="str">
        <f t="shared" si="38"/>
        <v>No</v>
      </c>
      <c r="AH354" s="1" t="str">
        <f t="shared" si="39"/>
        <v>No</v>
      </c>
      <c r="AI354" s="1" t="str">
        <f t="shared" si="40"/>
        <v>No</v>
      </c>
      <c r="AJ354" s="1" t="str">
        <f>IF(Raw!AE354="", "", Raw!AE354)</f>
        <v/>
      </c>
      <c r="AK354" s="2" t="str">
        <f t="shared" ca="1" si="41"/>
        <v/>
      </c>
      <c r="AL354" s="1" t="str">
        <f>IF(Raw!AF354="", "", Raw!AF354)</f>
        <v/>
      </c>
      <c r="AM354" s="1" t="s">
        <v>6350</v>
      </c>
      <c r="AN354" s="1" t="s">
        <v>6350</v>
      </c>
      <c r="AO354" s="1" t="s">
        <v>6349</v>
      </c>
      <c r="AP354" s="1">
        <f>Raw!AH354</f>
        <v>2450</v>
      </c>
      <c r="AQ354" s="1">
        <v>500</v>
      </c>
      <c r="AR354" s="1" t="s">
        <v>6350</v>
      </c>
      <c r="AS354" s="1" t="s">
        <v>6350</v>
      </c>
      <c r="AT354" s="1" t="s">
        <v>6350</v>
      </c>
    </row>
    <row r="355" spans="1:46" ht="12.75" x14ac:dyDescent="0.2">
      <c r="A355" s="1">
        <v>10354</v>
      </c>
      <c r="B355" s="1" t="s">
        <v>2</v>
      </c>
      <c r="C355" s="2">
        <f t="shared" ca="1" si="35"/>
        <v>45264</v>
      </c>
      <c r="D355" s="1" t="str">
        <f>IF(Raw!E355="", "", Raw!E355)</f>
        <v>ezn521</v>
      </c>
      <c r="E355" s="1">
        <f>IF(Raw!F355="", "", Raw!F355)</f>
        <v>2003</v>
      </c>
      <c r="F355" s="1" t="str">
        <f>Raw!G355</f>
        <v>Toyota</v>
      </c>
      <c r="G355" s="1" t="str">
        <f>Raw!H355</f>
        <v>Altezza</v>
      </c>
      <c r="H355" s="1" t="str">
        <f>IF(Raw!I355="", "", Raw!I355)</f>
        <v/>
      </c>
      <c r="I355" s="1" t="str">
        <f>Raw!K355</f>
        <v>Sedan</v>
      </c>
      <c r="J355" s="1" t="str">
        <f>Raw!N355</f>
        <v>Aspirated</v>
      </c>
      <c r="K355" s="1">
        <f>IF(Raw!O355="","", Raw!O355)</f>
        <v>1988</v>
      </c>
      <c r="L355" s="1" t="str">
        <f>Raw!L355</f>
        <v>6 Sp Manual</v>
      </c>
      <c r="M355" s="1" t="str">
        <f>Raw!M355</f>
        <v>Petrol</v>
      </c>
      <c r="N355" s="1" t="s">
        <v>6350</v>
      </c>
      <c r="O355" s="1" t="s">
        <v>6373</v>
      </c>
      <c r="P355" s="1" t="s">
        <v>6349</v>
      </c>
      <c r="Q355" s="1" t="s">
        <v>6350</v>
      </c>
      <c r="R355" s="8" t="str">
        <f>IF(Raw!Q355="", "", Raw!Q355)</f>
        <v/>
      </c>
      <c r="S355" s="8" t="str">
        <f>IF(Raw!R355="", "", Raw!R355)</f>
        <v>20A</v>
      </c>
      <c r="T355" s="1" t="str">
        <f>Raw!S355</f>
        <v>ALFORD FOREST</v>
      </c>
      <c r="U355" s="1" t="str">
        <f>IF(Raw!T355="", "", Raw!T355)</f>
        <v>ROAD</v>
      </c>
      <c r="V355" s="1" t="str">
        <f>IF(Raw!U355="", "", Raw!U355)</f>
        <v xml:space="preserve">ALLENTON </v>
      </c>
      <c r="W355" s="9" t="str">
        <f>IF(Raw!V355="", "", RIGHT("0"&amp;Raw!V355, 4))</f>
        <v>7700</v>
      </c>
      <c r="X355" s="1" t="str">
        <f>IF(Raw!W355="", "", Raw!W355)</f>
        <v xml:space="preserve"> CANTERBURY</v>
      </c>
      <c r="Y355" s="9">
        <f>Raw!Y355</f>
        <v>41</v>
      </c>
      <c r="Z355" s="2">
        <f t="shared" ca="1" si="36"/>
        <v>30289</v>
      </c>
      <c r="AA355" s="1" t="str">
        <f>Raw!Z355</f>
        <v>NEW ZEALAND FULL LICENCE</v>
      </c>
      <c r="AB355" s="9">
        <f t="shared" si="37"/>
        <v>4</v>
      </c>
      <c r="AC355" s="1">
        <v>16</v>
      </c>
      <c r="AD355" s="1" t="str">
        <f>Raw!AA355</f>
        <v>FEMALE</v>
      </c>
      <c r="AE355" s="1" t="str">
        <f>Raw!AB355</f>
        <v>NO</v>
      </c>
      <c r="AF355" s="1">
        <f>IF(Raw!AE355="", 0, 1)</f>
        <v>1</v>
      </c>
      <c r="AG355" s="1" t="str">
        <f t="shared" si="38"/>
        <v>Yes</v>
      </c>
      <c r="AH355" s="1" t="str">
        <f t="shared" si="39"/>
        <v>Yes</v>
      </c>
      <c r="AI355" s="1" t="str">
        <f t="shared" si="40"/>
        <v>Yes</v>
      </c>
      <c r="AJ355" s="1">
        <f>IF(Raw!AE355="", "", Raw!AE355)</f>
        <v>11</v>
      </c>
      <c r="AK355" s="2">
        <f t="shared" ca="1" si="41"/>
        <v>44957</v>
      </c>
      <c r="AL355" s="1" t="str">
        <f>IF(Raw!AF355="", "", Raw!AF355)</f>
        <v>Not at fault - no other vehicle involved</v>
      </c>
      <c r="AM355" s="1" t="s">
        <v>6350</v>
      </c>
      <c r="AN355" s="1" t="s">
        <v>6350</v>
      </c>
      <c r="AO355" s="1" t="s">
        <v>6349</v>
      </c>
      <c r="AP355" s="1">
        <f>Raw!AH355</f>
        <v>7150</v>
      </c>
      <c r="AQ355" s="1">
        <v>500</v>
      </c>
      <c r="AR355" s="1" t="s">
        <v>6350</v>
      </c>
      <c r="AS355" s="1" t="s">
        <v>6350</v>
      </c>
      <c r="AT355" s="1" t="s">
        <v>6350</v>
      </c>
    </row>
    <row r="356" spans="1:46" ht="12.75" x14ac:dyDescent="0.2">
      <c r="A356" s="1">
        <v>10355</v>
      </c>
      <c r="B356" s="1" t="s">
        <v>2</v>
      </c>
      <c r="C356" s="2">
        <f t="shared" ca="1" si="35"/>
        <v>45264</v>
      </c>
      <c r="D356" s="1" t="str">
        <f>IF(Raw!E356="", "", Raw!E356)</f>
        <v>Fgf239</v>
      </c>
      <c r="E356" s="1">
        <f>IF(Raw!F356="", "", Raw!F356)</f>
        <v>2010</v>
      </c>
      <c r="F356" s="1" t="str">
        <f>Raw!G356</f>
        <v>Suzuki</v>
      </c>
      <c r="G356" s="1" t="str">
        <f>Raw!H356</f>
        <v>Swift</v>
      </c>
      <c r="H356" s="1" t="str">
        <f>IF(Raw!I356="", "", Raw!I356)</f>
        <v>XE</v>
      </c>
      <c r="I356" s="1" t="str">
        <f>Raw!K356</f>
        <v>Hatchback</v>
      </c>
      <c r="J356" s="1" t="str">
        <f>Raw!N356</f>
        <v>Aspirated</v>
      </c>
      <c r="K356" s="1">
        <f>IF(Raw!O356="","", Raw!O356)</f>
        <v>1490</v>
      </c>
      <c r="L356" s="1" t="str">
        <f>Raw!L356</f>
        <v>4 Sp Automatic</v>
      </c>
      <c r="M356" s="1" t="str">
        <f>Raw!M356</f>
        <v>Petrol - Unleaded ULP</v>
      </c>
      <c r="N356" s="1" t="s">
        <v>6350</v>
      </c>
      <c r="O356" s="1" t="s">
        <v>6373</v>
      </c>
      <c r="P356" s="1" t="s">
        <v>6349</v>
      </c>
      <c r="Q356" s="1" t="s">
        <v>6350</v>
      </c>
      <c r="R356" s="8">
        <f>IF(Raw!Q356="", "", Raw!Q356)</f>
        <v>5</v>
      </c>
      <c r="S356" s="8">
        <f>IF(Raw!R356="", "", Raw!R356)</f>
        <v>73</v>
      </c>
      <c r="T356" s="1" t="str">
        <f>Raw!S356</f>
        <v>MIRAMAR</v>
      </c>
      <c r="U356" s="1" t="str">
        <f>IF(Raw!T356="", "", Raw!T356)</f>
        <v>AVENUE</v>
      </c>
      <c r="V356" s="1" t="str">
        <f>IF(Raw!U356="", "", Raw!U356)</f>
        <v xml:space="preserve">MIRAMAR </v>
      </c>
      <c r="W356" s="9" t="str">
        <f>IF(Raw!V356="", "", RIGHT("0"&amp;Raw!V356, 4))</f>
        <v>6022</v>
      </c>
      <c r="X356" s="1" t="str">
        <f>IF(Raw!W356="", "", Raw!W356)</f>
        <v xml:space="preserve"> WELLINGTON</v>
      </c>
      <c r="Y356" s="9">
        <f>Raw!Y356</f>
        <v>28</v>
      </c>
      <c r="Z356" s="2">
        <f t="shared" ca="1" si="36"/>
        <v>35037</v>
      </c>
      <c r="AA356" s="1" t="str">
        <f>Raw!Z356</f>
        <v>NEW ZEALAND FULL LICENCE</v>
      </c>
      <c r="AB356" s="9">
        <f t="shared" si="37"/>
        <v>4</v>
      </c>
      <c r="AC356" s="1">
        <v>16</v>
      </c>
      <c r="AD356" s="1" t="str">
        <f>Raw!AA356</f>
        <v>FEMALE</v>
      </c>
      <c r="AE356" s="1" t="str">
        <f>Raw!AB356</f>
        <v>NO</v>
      </c>
      <c r="AF356" s="1">
        <f>IF(Raw!AE356="", 0, 1)</f>
        <v>0</v>
      </c>
      <c r="AG356" s="1" t="str">
        <f t="shared" si="38"/>
        <v>No</v>
      </c>
      <c r="AH356" s="1" t="str">
        <f t="shared" si="39"/>
        <v>No</v>
      </c>
      <c r="AI356" s="1" t="str">
        <f t="shared" si="40"/>
        <v>No</v>
      </c>
      <c r="AJ356" s="1" t="str">
        <f>IF(Raw!AE356="", "", Raw!AE356)</f>
        <v/>
      </c>
      <c r="AK356" s="2" t="str">
        <f t="shared" ca="1" si="41"/>
        <v/>
      </c>
      <c r="AL356" s="1" t="str">
        <f>IF(Raw!AF356="", "", Raw!AF356)</f>
        <v/>
      </c>
      <c r="AM356" s="1" t="s">
        <v>6350</v>
      </c>
      <c r="AN356" s="1" t="s">
        <v>6350</v>
      </c>
      <c r="AO356" s="1" t="s">
        <v>6349</v>
      </c>
      <c r="AP356" s="1">
        <f>Raw!AH356</f>
        <v>9760</v>
      </c>
      <c r="AQ356" s="1">
        <v>500</v>
      </c>
      <c r="AR356" s="1" t="s">
        <v>6350</v>
      </c>
      <c r="AS356" s="1" t="s">
        <v>6350</v>
      </c>
      <c r="AT356" s="1" t="s">
        <v>6350</v>
      </c>
    </row>
    <row r="357" spans="1:46" ht="12.75" x14ac:dyDescent="0.2">
      <c r="A357" s="1">
        <v>10356</v>
      </c>
      <c r="B357" s="1" t="s">
        <v>2</v>
      </c>
      <c r="C357" s="2">
        <f t="shared" ca="1" si="35"/>
        <v>45264</v>
      </c>
      <c r="D357" s="1" t="str">
        <f>IF(Raw!E357="", "", Raw!E357)</f>
        <v>ewg916</v>
      </c>
      <c r="E357" s="1">
        <f>IF(Raw!F357="", "", Raw!F357)</f>
        <v>2009</v>
      </c>
      <c r="F357" s="1" t="str">
        <f>Raw!G357</f>
        <v>Daihatsu</v>
      </c>
      <c r="G357" s="1" t="str">
        <f>Raw!H357</f>
        <v>Sirion</v>
      </c>
      <c r="H357" s="1" t="str">
        <f>IF(Raw!I357="", "", Raw!I357)</f>
        <v/>
      </c>
      <c r="I357" s="1" t="str">
        <f>Raw!K357</f>
        <v>Hatchback</v>
      </c>
      <c r="J357" s="1" t="str">
        <f>Raw!N357</f>
        <v>Aspirated</v>
      </c>
      <c r="K357" s="1">
        <f>IF(Raw!O357="","", Raw!O357)</f>
        <v>1298</v>
      </c>
      <c r="L357" s="1" t="str">
        <f>Raw!L357</f>
        <v>4 Sp Automatic</v>
      </c>
      <c r="M357" s="1" t="str">
        <f>Raw!M357</f>
        <v>Petrol - Unleaded ULP</v>
      </c>
      <c r="N357" s="1" t="s">
        <v>6350</v>
      </c>
      <c r="O357" s="1" t="s">
        <v>6373</v>
      </c>
      <c r="P357" s="1" t="s">
        <v>6349</v>
      </c>
      <c r="Q357" s="1" t="s">
        <v>6350</v>
      </c>
      <c r="R357" s="8" t="str">
        <f>IF(Raw!Q357="", "", Raw!Q357)</f>
        <v/>
      </c>
      <c r="S357" s="8" t="str">
        <f>IF(Raw!R357="", "", Raw!R357)</f>
        <v>312C</v>
      </c>
      <c r="T357" s="1" t="str">
        <f>Raw!S357</f>
        <v>MACKAY</v>
      </c>
      <c r="U357" s="1" t="str">
        <f>IF(Raw!T357="", "", Raw!T357)</f>
        <v>STREET</v>
      </c>
      <c r="V357" s="1" t="str">
        <f>IF(Raw!U357="", "", Raw!U357)</f>
        <v xml:space="preserve">THAMES </v>
      </c>
      <c r="W357" s="9" t="str">
        <f>IF(Raw!V357="", "", RIGHT("0"&amp;Raw!V357, 4))</f>
        <v>3500</v>
      </c>
      <c r="X357" s="1" t="str">
        <f>IF(Raw!W357="", "", Raw!W357)</f>
        <v xml:space="preserve"> WAIKATO</v>
      </c>
      <c r="Y357" s="9">
        <f>Raw!Y357</f>
        <v>85</v>
      </c>
      <c r="Z357" s="2">
        <f t="shared" ca="1" si="36"/>
        <v>14218</v>
      </c>
      <c r="AA357" s="1" t="str">
        <f>Raw!Z357</f>
        <v>NEW ZEALAND FULL LICENCE</v>
      </c>
      <c r="AB357" s="9">
        <f t="shared" si="37"/>
        <v>4</v>
      </c>
      <c r="AC357" s="1">
        <v>16</v>
      </c>
      <c r="AD357" s="1" t="str">
        <f>Raw!AA357</f>
        <v>FEMALE</v>
      </c>
      <c r="AE357" s="1" t="str">
        <f>Raw!AB357</f>
        <v>NO</v>
      </c>
      <c r="AF357" s="1">
        <f>IF(Raw!AE357="", 0, 1)</f>
        <v>0</v>
      </c>
      <c r="AG357" s="1" t="str">
        <f t="shared" si="38"/>
        <v>No</v>
      </c>
      <c r="AH357" s="1" t="str">
        <f t="shared" si="39"/>
        <v>No</v>
      </c>
      <c r="AI357" s="1" t="str">
        <f t="shared" si="40"/>
        <v>No</v>
      </c>
      <c r="AJ357" s="1" t="str">
        <f>IF(Raw!AE357="", "", Raw!AE357)</f>
        <v/>
      </c>
      <c r="AK357" s="2" t="str">
        <f t="shared" ca="1" si="41"/>
        <v/>
      </c>
      <c r="AL357" s="1" t="str">
        <f>IF(Raw!AF357="", "", Raw!AF357)</f>
        <v/>
      </c>
      <c r="AM357" s="1" t="s">
        <v>6350</v>
      </c>
      <c r="AN357" s="1" t="s">
        <v>6350</v>
      </c>
      <c r="AO357" s="1" t="s">
        <v>6349</v>
      </c>
      <c r="AP357" s="1">
        <f>Raw!AH357</f>
        <v>7500</v>
      </c>
      <c r="AQ357" s="1">
        <v>500</v>
      </c>
      <c r="AR357" s="1" t="s">
        <v>6350</v>
      </c>
      <c r="AS357" s="1" t="s">
        <v>6350</v>
      </c>
      <c r="AT357" s="1" t="s">
        <v>6350</v>
      </c>
    </row>
    <row r="358" spans="1:46" ht="12.75" x14ac:dyDescent="0.2">
      <c r="A358" s="1">
        <v>10357</v>
      </c>
      <c r="B358" s="1" t="s">
        <v>2</v>
      </c>
      <c r="C358" s="2">
        <f t="shared" ca="1" si="35"/>
        <v>45264</v>
      </c>
      <c r="D358" s="1" t="str">
        <f>IF(Raw!E358="", "", Raw!E358)</f>
        <v>fcy897</v>
      </c>
      <c r="E358" s="1">
        <f>IF(Raw!F358="", "", Raw!F358)</f>
        <v>2009</v>
      </c>
      <c r="F358" s="1" t="str">
        <f>Raw!G358</f>
        <v>Toyota</v>
      </c>
      <c r="G358" s="1" t="str">
        <f>Raw!H358</f>
        <v>Hilux</v>
      </c>
      <c r="H358" s="1" t="str">
        <f>IF(Raw!I358="", "", Raw!I358)</f>
        <v>SR5</v>
      </c>
      <c r="I358" s="1" t="str">
        <f>Raw!K358</f>
        <v>Wellside</v>
      </c>
      <c r="J358" s="1" t="str">
        <f>Raw!N358</f>
        <v>Turbo Intercooled</v>
      </c>
      <c r="K358" s="1">
        <f>IF(Raw!O358="","", Raw!O358)</f>
        <v>2982</v>
      </c>
      <c r="L358" s="1" t="str">
        <f>Raw!L358</f>
        <v>5 Sp Manual</v>
      </c>
      <c r="M358" s="1" t="str">
        <f>Raw!M358</f>
        <v>Diesel</v>
      </c>
      <c r="N358" s="1" t="s">
        <v>6350</v>
      </c>
      <c r="O358" s="1" t="s">
        <v>6373</v>
      </c>
      <c r="P358" s="1" t="s">
        <v>6349</v>
      </c>
      <c r="Q358" s="1" t="s">
        <v>6350</v>
      </c>
      <c r="R358" s="8" t="str">
        <f>IF(Raw!Q358="", "", Raw!Q358)</f>
        <v/>
      </c>
      <c r="S358" s="8" t="str">
        <f>IF(Raw!R358="", "", Raw!R358)</f>
        <v>15C</v>
      </c>
      <c r="T358" s="1" t="str">
        <f>Raw!S358</f>
        <v>LANARK</v>
      </c>
      <c r="U358" s="1" t="str">
        <f>IF(Raw!T358="", "", Raw!T358)</f>
        <v>ROAD</v>
      </c>
      <c r="V358" s="1" t="str">
        <f>IF(Raw!U358="", "", Raw!U358)</f>
        <v xml:space="preserve">KERIKERI </v>
      </c>
      <c r="W358" s="9" t="str">
        <f>IF(Raw!V358="", "", RIGHT("0"&amp;Raw!V358, 4))</f>
        <v>0230</v>
      </c>
      <c r="X358" s="1" t="str">
        <f>IF(Raw!W358="", "", Raw!W358)</f>
        <v xml:space="preserve"> NORTHLAND</v>
      </c>
      <c r="Y358" s="9">
        <f>Raw!Y358</f>
        <v>29</v>
      </c>
      <c r="Z358" s="2">
        <f t="shared" ca="1" si="36"/>
        <v>34672</v>
      </c>
      <c r="AA358" s="1" t="str">
        <f>Raw!Z358</f>
        <v>RESTRICTED LICENCE</v>
      </c>
      <c r="AB358" s="9">
        <f t="shared" si="37"/>
        <v>4</v>
      </c>
      <c r="AC358" s="1">
        <v>16</v>
      </c>
      <c r="AD358" s="1" t="str">
        <f>Raw!AA358</f>
        <v>MALE</v>
      </c>
      <c r="AE358" s="1" t="str">
        <f>Raw!AB358</f>
        <v>NO</v>
      </c>
      <c r="AF358" s="1">
        <f>IF(Raw!AE358="", 0, 1)</f>
        <v>0</v>
      </c>
      <c r="AG358" s="1" t="str">
        <f t="shared" si="38"/>
        <v>No</v>
      </c>
      <c r="AH358" s="1" t="str">
        <f t="shared" si="39"/>
        <v>No</v>
      </c>
      <c r="AI358" s="1" t="str">
        <f t="shared" si="40"/>
        <v>No</v>
      </c>
      <c r="AJ358" s="1" t="str">
        <f>IF(Raw!AE358="", "", Raw!AE358)</f>
        <v/>
      </c>
      <c r="AK358" s="2" t="str">
        <f t="shared" ca="1" si="41"/>
        <v/>
      </c>
      <c r="AL358" s="1" t="str">
        <f>IF(Raw!AF358="", "", Raw!AF358)</f>
        <v/>
      </c>
      <c r="AM358" s="1" t="s">
        <v>6350</v>
      </c>
      <c r="AN358" s="1" t="s">
        <v>6350</v>
      </c>
      <c r="AO358" s="1" t="s">
        <v>6349</v>
      </c>
      <c r="AP358" s="1">
        <f>Raw!AH358</f>
        <v>28575</v>
      </c>
      <c r="AQ358" s="1">
        <v>500</v>
      </c>
      <c r="AR358" s="1" t="s">
        <v>6350</v>
      </c>
      <c r="AS358" s="1" t="s">
        <v>6350</v>
      </c>
      <c r="AT358" s="1" t="s">
        <v>6350</v>
      </c>
    </row>
    <row r="359" spans="1:46" ht="12.75" x14ac:dyDescent="0.2">
      <c r="A359" s="1">
        <v>10358</v>
      </c>
      <c r="B359" s="1" t="s">
        <v>2</v>
      </c>
      <c r="C359" s="2">
        <f t="shared" ca="1" si="35"/>
        <v>45264</v>
      </c>
      <c r="D359" s="1" t="str">
        <f>IF(Raw!E359="", "", Raw!E359)</f>
        <v/>
      </c>
      <c r="E359" s="1">
        <f>IF(Raw!F359="", "", Raw!F359)</f>
        <v>2017</v>
      </c>
      <c r="F359" s="1" t="str">
        <f>Raw!G359</f>
        <v>Suzuki</v>
      </c>
      <c r="G359" s="1" t="str">
        <f>Raw!H359</f>
        <v>Swift</v>
      </c>
      <c r="H359" s="1" t="str">
        <f>IF(Raw!I359="", "", Raw!I359)</f>
        <v>GL</v>
      </c>
      <c r="I359" s="1" t="str">
        <f>Raw!K359</f>
        <v>Hatchback</v>
      </c>
      <c r="J359" s="1" t="str">
        <f>Raw!N359</f>
        <v>Aspirated</v>
      </c>
      <c r="K359" s="1">
        <f>IF(Raw!O359="","", Raw!O359)</f>
        <v>1372</v>
      </c>
      <c r="L359" s="1" t="str">
        <f>Raw!L359</f>
        <v>5 SP Manual</v>
      </c>
      <c r="M359" s="1" t="str">
        <f>Raw!M359</f>
        <v>Petrol - Unleaded ULP</v>
      </c>
      <c r="N359" s="1" t="s">
        <v>6350</v>
      </c>
      <c r="O359" s="1" t="s">
        <v>6373</v>
      </c>
      <c r="P359" s="1" t="s">
        <v>6349</v>
      </c>
      <c r="Q359" s="1" t="s">
        <v>6350</v>
      </c>
      <c r="R359" s="8" t="str">
        <f>IF(Raw!Q359="", "", Raw!Q359)</f>
        <v/>
      </c>
      <c r="S359" s="8">
        <f>IF(Raw!R359="", "", Raw!R359)</f>
        <v>438</v>
      </c>
      <c r="T359" s="1" t="str">
        <f>Raw!S359</f>
        <v>PANAMA</v>
      </c>
      <c r="U359" s="1" t="str">
        <f>IF(Raw!T359="", "", Raw!T359)</f>
        <v>ROAD</v>
      </c>
      <c r="V359" s="1" t="str">
        <f>IF(Raw!U359="", "", Raw!U359)</f>
        <v xml:space="preserve">MT WELLINGTON </v>
      </c>
      <c r="W359" s="9" t="str">
        <f>IF(Raw!V359="", "", RIGHT("0"&amp;Raw!V359, 4))</f>
        <v/>
      </c>
      <c r="X359" s="1" t="str">
        <f>IF(Raw!W359="", "", Raw!W359)</f>
        <v xml:space="preserve"> AUCKLAND</v>
      </c>
      <c r="Y359" s="9">
        <f>Raw!Y359</f>
        <v>51</v>
      </c>
      <c r="Z359" s="2">
        <f t="shared" ca="1" si="36"/>
        <v>26637</v>
      </c>
      <c r="AA359" s="1" t="str">
        <f>Raw!Z359</f>
        <v>NEW ZEALAND FULL LICENCE</v>
      </c>
      <c r="AB359" s="9">
        <f t="shared" si="37"/>
        <v>4</v>
      </c>
      <c r="AC359" s="1">
        <v>16</v>
      </c>
      <c r="AD359" s="1" t="str">
        <f>Raw!AA359</f>
        <v>FEMALE</v>
      </c>
      <c r="AE359" s="1" t="str">
        <f>Raw!AB359</f>
        <v>YES</v>
      </c>
      <c r="AF359" s="1">
        <f>IF(Raw!AE359="", 0, 1)</f>
        <v>0</v>
      </c>
      <c r="AG359" s="1" t="str">
        <f t="shared" si="38"/>
        <v>No</v>
      </c>
      <c r="AH359" s="1" t="str">
        <f t="shared" si="39"/>
        <v>No</v>
      </c>
      <c r="AI359" s="1" t="str">
        <f t="shared" si="40"/>
        <v>No</v>
      </c>
      <c r="AJ359" s="1" t="str">
        <f>IF(Raw!AE359="", "", Raw!AE359)</f>
        <v/>
      </c>
      <c r="AK359" s="2" t="str">
        <f t="shared" ca="1" si="41"/>
        <v/>
      </c>
      <c r="AL359" s="1" t="str">
        <f>IF(Raw!AF359="", "", Raw!AF359)</f>
        <v/>
      </c>
      <c r="AM359" s="1" t="s">
        <v>6350</v>
      </c>
      <c r="AN359" s="1" t="s">
        <v>6350</v>
      </c>
      <c r="AO359" s="1" t="s">
        <v>6349</v>
      </c>
      <c r="AP359" s="1">
        <f>Raw!AH359</f>
        <v>18990</v>
      </c>
      <c r="AQ359" s="1">
        <v>500</v>
      </c>
      <c r="AR359" s="1" t="s">
        <v>6350</v>
      </c>
      <c r="AS359" s="1" t="s">
        <v>6350</v>
      </c>
      <c r="AT359" s="1" t="s">
        <v>6350</v>
      </c>
    </row>
    <row r="360" spans="1:46" ht="12.75" x14ac:dyDescent="0.2">
      <c r="A360" s="1">
        <v>10359</v>
      </c>
      <c r="B360" s="1" t="s">
        <v>2</v>
      </c>
      <c r="C360" s="2">
        <f t="shared" ca="1" si="35"/>
        <v>45264</v>
      </c>
      <c r="D360" s="1" t="str">
        <f>IF(Raw!E360="", "", Raw!E360)</f>
        <v/>
      </c>
      <c r="E360" s="1">
        <f>IF(Raw!F360="", "", Raw!F360)</f>
        <v>2006</v>
      </c>
      <c r="F360" s="1" t="str">
        <f>Raw!G360</f>
        <v>Subaru</v>
      </c>
      <c r="G360" s="1" t="str">
        <f>Raw!H360</f>
        <v>Legacy</v>
      </c>
      <c r="H360" s="1" t="str">
        <f>IF(Raw!I360="", "", Raw!I360)</f>
        <v>B4</v>
      </c>
      <c r="I360" s="1" t="str">
        <f>Raw!K360</f>
        <v>Sedan</v>
      </c>
      <c r="J360" s="1" t="str">
        <f>Raw!N360</f>
        <v>Aspirated</v>
      </c>
      <c r="K360" s="1">
        <f>IF(Raw!O360="","", Raw!O360)</f>
        <v>1994</v>
      </c>
      <c r="L360" s="1" t="str">
        <f>Raw!L360</f>
        <v>4 Sp Automatic</v>
      </c>
      <c r="M360" s="1" t="str">
        <f>Raw!M360</f>
        <v>Petrol</v>
      </c>
      <c r="N360" s="1" t="s">
        <v>6350</v>
      </c>
      <c r="O360" s="1" t="s">
        <v>6373</v>
      </c>
      <c r="P360" s="1" t="s">
        <v>6349</v>
      </c>
      <c r="Q360" s="1" t="s">
        <v>6350</v>
      </c>
      <c r="R360" s="8">
        <f>IF(Raw!Q360="", "", Raw!Q360)</f>
        <v>29</v>
      </c>
      <c r="S360" s="8">
        <f>IF(Raw!R360="", "", Raw!R360)</f>
        <v>124</v>
      </c>
      <c r="T360" s="1" t="str">
        <f>Raw!S360</f>
        <v>STANCOMBE</v>
      </c>
      <c r="U360" s="1" t="str">
        <f>IF(Raw!T360="", "", Raw!T360)</f>
        <v>ROAD</v>
      </c>
      <c r="V360" s="1" t="str">
        <f>IF(Raw!U360="", "", Raw!U360)</f>
        <v xml:space="preserve">FLAT BUSH </v>
      </c>
      <c r="W360" s="9" t="str">
        <f>IF(Raw!V360="", "", RIGHT("0"&amp;Raw!V360, 4))</f>
        <v/>
      </c>
      <c r="X360" s="1" t="str">
        <f>IF(Raw!W360="", "", Raw!W360)</f>
        <v xml:space="preserve"> AUCKLAND</v>
      </c>
      <c r="Y360" s="9">
        <f>Raw!Y360</f>
        <v>34</v>
      </c>
      <c r="Z360" s="2">
        <f t="shared" ca="1" si="36"/>
        <v>32846</v>
      </c>
      <c r="AA360" s="1" t="str">
        <f>Raw!Z360</f>
        <v>NEW ZEALAND FULL LICENCE</v>
      </c>
      <c r="AB360" s="9">
        <f t="shared" si="37"/>
        <v>4</v>
      </c>
      <c r="AC360" s="1">
        <v>16</v>
      </c>
      <c r="AD360" s="1" t="str">
        <f>Raw!AA360</f>
        <v>MALE</v>
      </c>
      <c r="AE360" s="1" t="str">
        <f>Raw!AB360</f>
        <v>NO</v>
      </c>
      <c r="AF360" s="1">
        <f>IF(Raw!AE360="", 0, 1)</f>
        <v>0</v>
      </c>
      <c r="AG360" s="1" t="str">
        <f t="shared" si="38"/>
        <v>No</v>
      </c>
      <c r="AH360" s="1" t="str">
        <f t="shared" si="39"/>
        <v>No</v>
      </c>
      <c r="AI360" s="1" t="str">
        <f t="shared" si="40"/>
        <v>No</v>
      </c>
      <c r="AJ360" s="1" t="str">
        <f>IF(Raw!AE360="", "", Raw!AE360)</f>
        <v/>
      </c>
      <c r="AK360" s="2" t="str">
        <f t="shared" ca="1" si="41"/>
        <v/>
      </c>
      <c r="AL360" s="1" t="str">
        <f>IF(Raw!AF360="", "", Raw!AF360)</f>
        <v/>
      </c>
      <c r="AM360" s="1" t="s">
        <v>6350</v>
      </c>
      <c r="AN360" s="1" t="s">
        <v>6350</v>
      </c>
      <c r="AO360" s="1" t="s">
        <v>6349</v>
      </c>
      <c r="AP360" s="1">
        <f>Raw!AH360</f>
        <v>8350</v>
      </c>
      <c r="AQ360" s="1">
        <v>500</v>
      </c>
      <c r="AR360" s="1" t="s">
        <v>6350</v>
      </c>
      <c r="AS360" s="1" t="s">
        <v>6350</v>
      </c>
      <c r="AT360" s="1" t="s">
        <v>6350</v>
      </c>
    </row>
    <row r="361" spans="1:46" ht="12.75" x14ac:dyDescent="0.2">
      <c r="A361" s="1">
        <v>10360</v>
      </c>
      <c r="B361" s="1" t="s">
        <v>2</v>
      </c>
      <c r="C361" s="2">
        <f t="shared" ca="1" si="35"/>
        <v>45264</v>
      </c>
      <c r="D361" s="1" t="str">
        <f>IF(Raw!E361="", "", Raw!E361)</f>
        <v/>
      </c>
      <c r="E361" s="1">
        <f>IF(Raw!F361="", "", Raw!F361)</f>
        <v>1998</v>
      </c>
      <c r="F361" s="1" t="str">
        <f>Raw!G361</f>
        <v>Mazda</v>
      </c>
      <c r="G361" s="1" t="str">
        <f>Raw!H361</f>
        <v>MX-5</v>
      </c>
      <c r="H361" s="1" t="str">
        <f>IF(Raw!I361="", "", Raw!I361)</f>
        <v/>
      </c>
      <c r="I361" s="1" t="str">
        <f>Raw!K361</f>
        <v>Roadster</v>
      </c>
      <c r="J361" s="1" t="str">
        <f>Raw!N361</f>
        <v>Aspirated</v>
      </c>
      <c r="K361" s="1">
        <f>IF(Raw!O361="","", Raw!O361)</f>
        <v>1839</v>
      </c>
      <c r="L361" s="1" t="str">
        <f>Raw!L361</f>
        <v>6 Sp Manual</v>
      </c>
      <c r="M361" s="1" t="str">
        <f>Raw!M361</f>
        <v>Petrol</v>
      </c>
      <c r="N361" s="1" t="s">
        <v>6350</v>
      </c>
      <c r="O361" s="1" t="s">
        <v>6373</v>
      </c>
      <c r="P361" s="1" t="s">
        <v>6349</v>
      </c>
      <c r="Q361" s="1" t="s">
        <v>6350</v>
      </c>
      <c r="R361" s="8" t="str">
        <f>IF(Raw!Q361="", "", Raw!Q361)</f>
        <v/>
      </c>
      <c r="S361" s="8">
        <f>IF(Raw!R361="", "", Raw!R361)</f>
        <v>81</v>
      </c>
      <c r="T361" s="1" t="str">
        <f>Raw!S361</f>
        <v>BADER</v>
      </c>
      <c r="U361" s="1" t="str">
        <f>IF(Raw!T361="", "", Raw!T361)</f>
        <v>DRIVE</v>
      </c>
      <c r="V361" s="1" t="str">
        <f>IF(Raw!U361="", "", Raw!U361)</f>
        <v xml:space="preserve">MANGERE </v>
      </c>
      <c r="W361" s="9" t="str">
        <f>IF(Raw!V361="", "", RIGHT("0"&amp;Raw!V361, 4))</f>
        <v>2022</v>
      </c>
      <c r="X361" s="1" t="str">
        <f>IF(Raw!W361="", "", Raw!W361)</f>
        <v xml:space="preserve"> AUCKLAND</v>
      </c>
      <c r="Y361" s="9">
        <f>Raw!Y361</f>
        <v>30</v>
      </c>
      <c r="Z361" s="2">
        <f t="shared" ca="1" si="36"/>
        <v>34307</v>
      </c>
      <c r="AA361" s="1" t="str">
        <f>Raw!Z361</f>
        <v>RESTRICTED LICENCE</v>
      </c>
      <c r="AB361" s="9">
        <f t="shared" si="37"/>
        <v>4</v>
      </c>
      <c r="AC361" s="1">
        <v>16</v>
      </c>
      <c r="AD361" s="1" t="str">
        <f>Raw!AA361</f>
        <v>MALE</v>
      </c>
      <c r="AE361" s="1" t="str">
        <f>Raw!AB361</f>
        <v>NO</v>
      </c>
      <c r="AF361" s="1">
        <f>IF(Raw!AE361="", 0, 1)</f>
        <v>0</v>
      </c>
      <c r="AG361" s="1" t="str">
        <f t="shared" si="38"/>
        <v>No</v>
      </c>
      <c r="AH361" s="1" t="str">
        <f t="shared" si="39"/>
        <v>No</v>
      </c>
      <c r="AI361" s="1" t="str">
        <f t="shared" si="40"/>
        <v>No</v>
      </c>
      <c r="AJ361" s="1" t="str">
        <f>IF(Raw!AE361="", "", Raw!AE361)</f>
        <v/>
      </c>
      <c r="AK361" s="2" t="str">
        <f t="shared" ca="1" si="41"/>
        <v/>
      </c>
      <c r="AL361" s="1" t="str">
        <f>IF(Raw!AF361="", "", Raw!AF361)</f>
        <v/>
      </c>
      <c r="AM361" s="1" t="s">
        <v>6350</v>
      </c>
      <c r="AN361" s="1" t="s">
        <v>6350</v>
      </c>
      <c r="AO361" s="1" t="s">
        <v>6349</v>
      </c>
      <c r="AP361" s="1">
        <f>Raw!AH361</f>
        <v>5637</v>
      </c>
      <c r="AQ361" s="1">
        <v>500</v>
      </c>
      <c r="AR361" s="1" t="s">
        <v>6350</v>
      </c>
      <c r="AS361" s="1" t="s">
        <v>6350</v>
      </c>
      <c r="AT361" s="1" t="s">
        <v>6350</v>
      </c>
    </row>
    <row r="362" spans="1:46" ht="12.75" x14ac:dyDescent="0.2">
      <c r="A362" s="1">
        <v>10361</v>
      </c>
      <c r="B362" s="1" t="s">
        <v>2</v>
      </c>
      <c r="C362" s="2">
        <f t="shared" ca="1" si="35"/>
        <v>45264</v>
      </c>
      <c r="D362" s="1" t="str">
        <f>IF(Raw!E362="", "", Raw!E362)</f>
        <v>grj443</v>
      </c>
      <c r="E362" s="1">
        <f>IF(Raw!F362="", "", Raw!F362)</f>
        <v>2007</v>
      </c>
      <c r="F362" s="1" t="str">
        <f>Raw!G362</f>
        <v>Mitsubishi</v>
      </c>
      <c r="G362" s="1" t="str">
        <f>Raw!H362</f>
        <v>Outlander</v>
      </c>
      <c r="H362" s="1" t="str">
        <f>IF(Raw!I362="", "", Raw!I362)</f>
        <v/>
      </c>
      <c r="I362" s="1" t="str">
        <f>Raw!K362</f>
        <v>Wagon</v>
      </c>
      <c r="J362" s="1" t="str">
        <f>Raw!N362</f>
        <v>Aspirated</v>
      </c>
      <c r="K362" s="1">
        <f>IF(Raw!O362="","", Raw!O362)</f>
        <v>2998</v>
      </c>
      <c r="L362" s="1" t="str">
        <f>Raw!L362</f>
        <v>6 Sp Sports Automatic</v>
      </c>
      <c r="M362" s="1" t="str">
        <f>Raw!M362</f>
        <v>Petrol - Unleaded ULP</v>
      </c>
      <c r="N362" s="1" t="s">
        <v>6350</v>
      </c>
      <c r="O362" s="1" t="s">
        <v>6373</v>
      </c>
      <c r="P362" s="1" t="s">
        <v>6349</v>
      </c>
      <c r="Q362" s="1" t="s">
        <v>6350</v>
      </c>
      <c r="R362" s="8" t="str">
        <f>IF(Raw!Q362="", "", Raw!Q362)</f>
        <v/>
      </c>
      <c r="S362" s="8">
        <f>IF(Raw!R362="", "", Raw!R362)</f>
        <v>11</v>
      </c>
      <c r="T362" s="1" t="str">
        <f>Raw!S362</f>
        <v>VENTURA</v>
      </c>
      <c r="U362" s="1" t="str">
        <f>IF(Raw!T362="", "", Raw!T362)</f>
        <v>GROVE</v>
      </c>
      <c r="V362" s="1" t="str">
        <f>IF(Raw!U362="", "", Raw!U362)</f>
        <v xml:space="preserve">BULLS </v>
      </c>
      <c r="W362" s="9" t="str">
        <f>IF(Raw!V362="", "", RIGHT("0"&amp;Raw!V362, 4))</f>
        <v>4818</v>
      </c>
      <c r="X362" s="1" t="str">
        <f>IF(Raw!W362="", "", Raw!W362)</f>
        <v xml:space="preserve"> MANAWATU-WANGANUI</v>
      </c>
      <c r="Y362" s="9">
        <f>Raw!Y362</f>
        <v>29</v>
      </c>
      <c r="Z362" s="2">
        <f t="shared" ca="1" si="36"/>
        <v>34672</v>
      </c>
      <c r="AA362" s="1" t="str">
        <f>Raw!Z362</f>
        <v>NEW ZEALAND FULL LICENCE</v>
      </c>
      <c r="AB362" s="9">
        <f t="shared" si="37"/>
        <v>4</v>
      </c>
      <c r="AC362" s="1">
        <v>16</v>
      </c>
      <c r="AD362" s="1" t="str">
        <f>Raw!AA362</f>
        <v>MALE</v>
      </c>
      <c r="AE362" s="1" t="str">
        <f>Raw!AB362</f>
        <v>NO</v>
      </c>
      <c r="AF362" s="1">
        <f>IF(Raw!AE362="", 0, 1)</f>
        <v>0</v>
      </c>
      <c r="AG362" s="1" t="str">
        <f t="shared" si="38"/>
        <v>No</v>
      </c>
      <c r="AH362" s="1" t="str">
        <f t="shared" si="39"/>
        <v>No</v>
      </c>
      <c r="AI362" s="1" t="str">
        <f t="shared" si="40"/>
        <v>No</v>
      </c>
      <c r="AJ362" s="1" t="str">
        <f>IF(Raw!AE362="", "", Raw!AE362)</f>
        <v/>
      </c>
      <c r="AK362" s="2" t="str">
        <f t="shared" ca="1" si="41"/>
        <v/>
      </c>
      <c r="AL362" s="1" t="str">
        <f>IF(Raw!AF362="", "", Raw!AF362)</f>
        <v/>
      </c>
      <c r="AM362" s="1" t="s">
        <v>6350</v>
      </c>
      <c r="AN362" s="1" t="s">
        <v>6350</v>
      </c>
      <c r="AO362" s="1" t="s">
        <v>6349</v>
      </c>
      <c r="AP362" s="1">
        <f>Raw!AH362</f>
        <v>14320</v>
      </c>
      <c r="AQ362" s="1">
        <v>500</v>
      </c>
      <c r="AR362" s="1" t="s">
        <v>6350</v>
      </c>
      <c r="AS362" s="1" t="s">
        <v>6350</v>
      </c>
      <c r="AT362" s="1" t="s">
        <v>6350</v>
      </c>
    </row>
    <row r="363" spans="1:46" ht="12.75" x14ac:dyDescent="0.2">
      <c r="A363" s="1">
        <v>10362</v>
      </c>
      <c r="B363" s="1" t="s">
        <v>2</v>
      </c>
      <c r="C363" s="2">
        <f t="shared" ca="1" si="35"/>
        <v>45264</v>
      </c>
      <c r="D363" s="1" t="str">
        <f>IF(Raw!E363="", "", Raw!E363)</f>
        <v/>
      </c>
      <c r="E363" s="1">
        <f>IF(Raw!F363="", "", Raw!F363)</f>
        <v>2017</v>
      </c>
      <c r="F363" s="1" t="str">
        <f>Raw!G363</f>
        <v>Subaru</v>
      </c>
      <c r="G363" s="1" t="str">
        <f>Raw!H363</f>
        <v>XV</v>
      </c>
      <c r="H363" s="1" t="str">
        <f>IF(Raw!I363="", "", Raw!I363)</f>
        <v>2.0i Premium</v>
      </c>
      <c r="I363" s="1" t="str">
        <f>Raw!K363</f>
        <v>Hatchback</v>
      </c>
      <c r="J363" s="1" t="str">
        <f>Raw!N363</f>
        <v>Aspirated</v>
      </c>
      <c r="K363" s="1">
        <f>IF(Raw!O363="","", Raw!O363)</f>
        <v>1995</v>
      </c>
      <c r="L363" s="1" t="str">
        <f>Raw!L363</f>
        <v>7 Sp Constantly Variable Transmission</v>
      </c>
      <c r="M363" s="1" t="str">
        <f>Raw!M363</f>
        <v>Petrol - Unleaded ULP</v>
      </c>
      <c r="N363" s="1" t="s">
        <v>6350</v>
      </c>
      <c r="O363" s="1" t="s">
        <v>6373</v>
      </c>
      <c r="P363" s="1" t="s">
        <v>6349</v>
      </c>
      <c r="Q363" s="1" t="s">
        <v>6350</v>
      </c>
      <c r="R363" s="8" t="str">
        <f>IF(Raw!Q363="", "", Raw!Q363)</f>
        <v/>
      </c>
      <c r="S363" s="8" t="str">
        <f>IF(Raw!R363="", "", Raw!R363)</f>
        <v>20B</v>
      </c>
      <c r="T363" s="1" t="str">
        <f>Raw!S363</f>
        <v>ABRAHAM</v>
      </c>
      <c r="U363" s="1" t="str">
        <f>IF(Raw!T363="", "", Raw!T363)</f>
        <v>PLACE</v>
      </c>
      <c r="V363" s="1" t="str">
        <f>IF(Raw!U363="", "", Raw!U363)</f>
        <v xml:space="preserve">ST JOHNS </v>
      </c>
      <c r="W363" s="9" t="str">
        <f>IF(Raw!V363="", "", RIGHT("0"&amp;Raw!V363, 4))</f>
        <v/>
      </c>
      <c r="X363" s="1" t="str">
        <f>IF(Raw!W363="", "", Raw!W363)</f>
        <v xml:space="preserve"> AUCKLAND</v>
      </c>
      <c r="Y363" s="9">
        <f>Raw!Y363</f>
        <v>37</v>
      </c>
      <c r="Z363" s="2">
        <f t="shared" ca="1" si="36"/>
        <v>31750</v>
      </c>
      <c r="AA363" s="1" t="str">
        <f>Raw!Z363</f>
        <v>NEW ZEALAND FULL LICENCE</v>
      </c>
      <c r="AB363" s="9">
        <f t="shared" si="37"/>
        <v>4</v>
      </c>
      <c r="AC363" s="1">
        <v>16</v>
      </c>
      <c r="AD363" s="1" t="str">
        <f>Raw!AA363</f>
        <v>MALE</v>
      </c>
      <c r="AE363" s="1" t="str">
        <f>Raw!AB363</f>
        <v>YES</v>
      </c>
      <c r="AF363" s="1">
        <f>IF(Raw!AE363="", 0, 1)</f>
        <v>0</v>
      </c>
      <c r="AG363" s="1" t="str">
        <f t="shared" si="38"/>
        <v>No</v>
      </c>
      <c r="AH363" s="1" t="str">
        <f t="shared" si="39"/>
        <v>No</v>
      </c>
      <c r="AI363" s="1" t="str">
        <f t="shared" si="40"/>
        <v>No</v>
      </c>
      <c r="AJ363" s="1" t="str">
        <f>IF(Raw!AE363="", "", Raw!AE363)</f>
        <v/>
      </c>
      <c r="AK363" s="2" t="str">
        <f t="shared" ca="1" si="41"/>
        <v/>
      </c>
      <c r="AL363" s="1" t="str">
        <f>IF(Raw!AF363="", "", Raw!AF363)</f>
        <v/>
      </c>
      <c r="AM363" s="1" t="s">
        <v>6350</v>
      </c>
      <c r="AN363" s="1" t="s">
        <v>6350</v>
      </c>
      <c r="AO363" s="1" t="s">
        <v>6349</v>
      </c>
      <c r="AP363" s="1">
        <f>Raw!AH363</f>
        <v>39990</v>
      </c>
      <c r="AQ363" s="1">
        <v>500</v>
      </c>
      <c r="AR363" s="1" t="s">
        <v>6350</v>
      </c>
      <c r="AS363" s="1" t="s">
        <v>6350</v>
      </c>
      <c r="AT363" s="1" t="s">
        <v>6350</v>
      </c>
    </row>
    <row r="364" spans="1:46" ht="12.75" x14ac:dyDescent="0.2">
      <c r="A364" s="1">
        <v>10363</v>
      </c>
      <c r="B364" s="1" t="s">
        <v>2</v>
      </c>
      <c r="C364" s="2">
        <f t="shared" ca="1" si="35"/>
        <v>45264</v>
      </c>
      <c r="D364" s="1" t="str">
        <f>IF(Raw!E364="", "", Raw!E364)</f>
        <v/>
      </c>
      <c r="E364" s="1">
        <f>IF(Raw!F364="", "", Raw!F364)</f>
        <v>2004</v>
      </c>
      <c r="F364" s="1" t="str">
        <f>Raw!G364</f>
        <v>Volkswagen</v>
      </c>
      <c r="G364" s="1" t="str">
        <f>Raw!H364</f>
        <v>Golf</v>
      </c>
      <c r="H364" s="1" t="str">
        <f>IF(Raw!I364="", "", Raw!I364)</f>
        <v>FSI</v>
      </c>
      <c r="I364" s="1" t="str">
        <f>Raw!K364</f>
        <v>Hatchback</v>
      </c>
      <c r="J364" s="1" t="str">
        <f>Raw!N364</f>
        <v>Aspirated</v>
      </c>
      <c r="K364" s="1">
        <f>IF(Raw!O364="","", Raw!O364)</f>
        <v>1595</v>
      </c>
      <c r="L364" s="1" t="str">
        <f>Raw!L364</f>
        <v>6 Sp Automatic</v>
      </c>
      <c r="M364" s="1" t="str">
        <f>Raw!M364</f>
        <v>Petrol - Premium ULP</v>
      </c>
      <c r="N364" s="1" t="s">
        <v>6350</v>
      </c>
      <c r="O364" s="1" t="s">
        <v>6373</v>
      </c>
      <c r="P364" s="1" t="s">
        <v>6349</v>
      </c>
      <c r="Q364" s="1" t="s">
        <v>6350</v>
      </c>
      <c r="R364" s="8" t="str">
        <f>IF(Raw!Q364="", "", Raw!Q364)</f>
        <v>B</v>
      </c>
      <c r="S364" s="8">
        <f>IF(Raw!R364="", "", Raw!R364)</f>
        <v>202</v>
      </c>
      <c r="T364" s="1" t="str">
        <f>Raw!S364</f>
        <v>GREENHITHE</v>
      </c>
      <c r="U364" s="1" t="str">
        <f>IF(Raw!T364="", "", Raw!T364)</f>
        <v>ROAD</v>
      </c>
      <c r="V364" s="1" t="str">
        <f>IF(Raw!U364="", "", Raw!U364)</f>
        <v xml:space="preserve">GREENHITHE </v>
      </c>
      <c r="W364" s="9" t="str">
        <f>IF(Raw!V364="", "", RIGHT("0"&amp;Raw!V364, 4))</f>
        <v/>
      </c>
      <c r="X364" s="1" t="str">
        <f>IF(Raw!W364="", "", Raw!W364)</f>
        <v xml:space="preserve"> AUCKLAND</v>
      </c>
      <c r="Y364" s="9">
        <f>Raw!Y364</f>
        <v>38</v>
      </c>
      <c r="Z364" s="2">
        <f t="shared" ca="1" si="36"/>
        <v>31385</v>
      </c>
      <c r="AA364" s="1" t="str">
        <f>Raw!Z364</f>
        <v>NEW ZEALAND FULL LICENCE</v>
      </c>
      <c r="AB364" s="9">
        <f t="shared" si="37"/>
        <v>4</v>
      </c>
      <c r="AC364" s="1">
        <v>16</v>
      </c>
      <c r="AD364" s="1" t="str">
        <f>Raw!AA364</f>
        <v>FEMALE</v>
      </c>
      <c r="AE364" s="1" t="str">
        <f>Raw!AB364</f>
        <v>NO</v>
      </c>
      <c r="AF364" s="1">
        <f>IF(Raw!AE364="", 0, 1)</f>
        <v>1</v>
      </c>
      <c r="AG364" s="1" t="str">
        <f t="shared" si="38"/>
        <v>Yes</v>
      </c>
      <c r="AH364" s="1" t="str">
        <f t="shared" si="39"/>
        <v>Yes</v>
      </c>
      <c r="AI364" s="1" t="str">
        <f t="shared" si="40"/>
        <v>Yes</v>
      </c>
      <c r="AJ364" s="1">
        <f>IF(Raw!AE364="", "", Raw!AE364)</f>
        <v>13</v>
      </c>
      <c r="AK364" s="2">
        <f t="shared" ca="1" si="41"/>
        <v>44895</v>
      </c>
      <c r="AL364" s="1" t="str">
        <f>IF(Raw!AF364="", "", Raw!AF364)</f>
        <v>Not at fault - other vehicle involved</v>
      </c>
      <c r="AM364" s="1" t="s">
        <v>6350</v>
      </c>
      <c r="AN364" s="1" t="s">
        <v>6350</v>
      </c>
      <c r="AO364" s="1" t="s">
        <v>6349</v>
      </c>
      <c r="AP364" s="1">
        <f>Raw!AH364</f>
        <v>7900</v>
      </c>
      <c r="AQ364" s="1">
        <v>500</v>
      </c>
      <c r="AR364" s="1" t="s">
        <v>6350</v>
      </c>
      <c r="AS364" s="1" t="s">
        <v>6350</v>
      </c>
      <c r="AT364" s="1" t="s">
        <v>6350</v>
      </c>
    </row>
    <row r="365" spans="1:46" ht="12.75" x14ac:dyDescent="0.2">
      <c r="A365" s="1">
        <v>10364</v>
      </c>
      <c r="B365" s="1" t="s">
        <v>2</v>
      </c>
      <c r="C365" s="2">
        <f t="shared" ca="1" si="35"/>
        <v>45264</v>
      </c>
      <c r="D365" s="1" t="str">
        <f>IF(Raw!E365="", "", Raw!E365)</f>
        <v/>
      </c>
      <c r="E365" s="1">
        <f>IF(Raw!F365="", "", Raw!F365)</f>
        <v>2004</v>
      </c>
      <c r="F365" s="1" t="str">
        <f>Raw!G365</f>
        <v>Nissan</v>
      </c>
      <c r="G365" s="1" t="str">
        <f>Raw!H365</f>
        <v>Tiida</v>
      </c>
      <c r="H365" s="1" t="str">
        <f>IF(Raw!I365="", "", Raw!I365)</f>
        <v>Latio</v>
      </c>
      <c r="I365" s="1" t="str">
        <f>Raw!K365</f>
        <v>Sedan</v>
      </c>
      <c r="J365" s="1" t="str">
        <f>Raw!N365</f>
        <v>Aspirated</v>
      </c>
      <c r="K365" s="1">
        <f>IF(Raw!O365="","", Raw!O365)</f>
        <v>1490</v>
      </c>
      <c r="L365" s="1" t="str">
        <f>Raw!L365</f>
        <v>4 Sp Automatic</v>
      </c>
      <c r="M365" s="1" t="str">
        <f>Raw!M365</f>
        <v>Petrol - Unleaded ULP</v>
      </c>
      <c r="N365" s="1" t="s">
        <v>6350</v>
      </c>
      <c r="O365" s="1" t="s">
        <v>6373</v>
      </c>
      <c r="P365" s="1" t="s">
        <v>6349</v>
      </c>
      <c r="Q365" s="1" t="s">
        <v>6350</v>
      </c>
      <c r="R365" s="8" t="str">
        <f>IF(Raw!Q365="", "", Raw!Q365)</f>
        <v/>
      </c>
      <c r="S365" s="8">
        <f>IF(Raw!R365="", "", Raw!R365)</f>
        <v>4</v>
      </c>
      <c r="T365" s="1" t="str">
        <f>Raw!S365</f>
        <v>DUNKIRK</v>
      </c>
      <c r="U365" s="1" t="str">
        <f>IF(Raw!T365="", "", Raw!T365)</f>
        <v>ROAD</v>
      </c>
      <c r="V365" s="1" t="str">
        <f>IF(Raw!U365="", "", Raw!U365)</f>
        <v xml:space="preserve">PANMURE </v>
      </c>
      <c r="W365" s="9" t="str">
        <f>IF(Raw!V365="", "", RIGHT("0"&amp;Raw!V365, 4))</f>
        <v>1072</v>
      </c>
      <c r="X365" s="1" t="str">
        <f>IF(Raw!W365="", "", Raw!W365)</f>
        <v xml:space="preserve"> AUCKLAND</v>
      </c>
      <c r="Y365" s="9">
        <f>Raw!Y365</f>
        <v>35</v>
      </c>
      <c r="Z365" s="2">
        <f t="shared" ca="1" si="36"/>
        <v>32481</v>
      </c>
      <c r="AA365" s="1" t="str">
        <f>Raw!Z365</f>
        <v>NEW ZEALAND FULL LICENCE</v>
      </c>
      <c r="AB365" s="9">
        <f t="shared" si="37"/>
        <v>4</v>
      </c>
      <c r="AC365" s="1">
        <v>16</v>
      </c>
      <c r="AD365" s="1" t="str">
        <f>Raw!AA365</f>
        <v>MALE</v>
      </c>
      <c r="AE365" s="1" t="str">
        <f>Raw!AB365</f>
        <v>NO</v>
      </c>
      <c r="AF365" s="1">
        <f>IF(Raw!AE365="", 0, 1)</f>
        <v>1</v>
      </c>
      <c r="AG365" s="1" t="str">
        <f t="shared" si="38"/>
        <v>Yes</v>
      </c>
      <c r="AH365" s="1" t="str">
        <f t="shared" si="39"/>
        <v>Yes</v>
      </c>
      <c r="AI365" s="1" t="str">
        <f t="shared" si="40"/>
        <v>Yes</v>
      </c>
      <c r="AJ365" s="1">
        <f>IF(Raw!AE365="", "", Raw!AE365)</f>
        <v>11</v>
      </c>
      <c r="AK365" s="2">
        <f t="shared" ca="1" si="41"/>
        <v>44957</v>
      </c>
      <c r="AL365" s="1" t="str">
        <f>IF(Raw!AF365="", "", Raw!AF365)</f>
        <v>Not at fault - other vehicle involved</v>
      </c>
      <c r="AM365" s="1" t="s">
        <v>6350</v>
      </c>
      <c r="AN365" s="1" t="s">
        <v>6350</v>
      </c>
      <c r="AO365" s="1" t="s">
        <v>6349</v>
      </c>
      <c r="AP365" s="1">
        <f>Raw!AH365</f>
        <v>3750</v>
      </c>
      <c r="AQ365" s="1">
        <v>500</v>
      </c>
      <c r="AR365" s="1" t="s">
        <v>6350</v>
      </c>
      <c r="AS365" s="1" t="s">
        <v>6350</v>
      </c>
      <c r="AT365" s="1" t="s">
        <v>6350</v>
      </c>
    </row>
    <row r="366" spans="1:46" ht="12.75" x14ac:dyDescent="0.2">
      <c r="A366" s="1">
        <v>10365</v>
      </c>
      <c r="B366" s="1" t="s">
        <v>2</v>
      </c>
      <c r="C366" s="2">
        <f t="shared" ca="1" si="35"/>
        <v>45264</v>
      </c>
      <c r="D366" s="1" t="str">
        <f>IF(Raw!E366="", "", Raw!E366)</f>
        <v/>
      </c>
      <c r="E366" s="1">
        <f>IF(Raw!F366="", "", Raw!F366)</f>
        <v>2006</v>
      </c>
      <c r="F366" s="1" t="str">
        <f>Raw!G366</f>
        <v>Subaru</v>
      </c>
      <c r="G366" s="1" t="str">
        <f>Raw!H366</f>
        <v>Outback</v>
      </c>
      <c r="H366" s="1" t="str">
        <f>IF(Raw!I366="", "", Raw!I366)</f>
        <v>R</v>
      </c>
      <c r="I366" s="1" t="str">
        <f>Raw!K366</f>
        <v>Wagon</v>
      </c>
      <c r="J366" s="1" t="str">
        <f>Raw!N366</f>
        <v>Aspirated</v>
      </c>
      <c r="K366" s="1">
        <f>IF(Raw!O366="","", Raw!O366)</f>
        <v>2999</v>
      </c>
      <c r="L366" s="1" t="str">
        <f>Raw!L366</f>
        <v>5 Sp Automatic</v>
      </c>
      <c r="M366" s="1" t="str">
        <f>Raw!M366</f>
        <v>Petrol - Premium ULP</v>
      </c>
      <c r="N366" s="1" t="s">
        <v>6350</v>
      </c>
      <c r="O366" s="1" t="s">
        <v>6373</v>
      </c>
      <c r="P366" s="1" t="s">
        <v>6349</v>
      </c>
      <c r="Q366" s="1" t="s">
        <v>6350</v>
      </c>
      <c r="R366" s="8" t="str">
        <f>IF(Raw!Q366="", "", Raw!Q366)</f>
        <v/>
      </c>
      <c r="S366" s="8">
        <f>IF(Raw!R366="", "", Raw!R366)</f>
        <v>17</v>
      </c>
      <c r="T366" s="1" t="str">
        <f>Raw!S366</f>
        <v>TAMAKI</v>
      </c>
      <c r="U366" s="1" t="str">
        <f>IF(Raw!T366="", "", Raw!T366)</f>
        <v>STREET</v>
      </c>
      <c r="V366" s="1" t="str">
        <f>IF(Raw!U366="", "", Raw!U366)</f>
        <v xml:space="preserve">TAHUNANUI </v>
      </c>
      <c r="W366" s="9" t="str">
        <f>IF(Raw!V366="", "", RIGHT("0"&amp;Raw!V366, 4))</f>
        <v>7011</v>
      </c>
      <c r="X366" s="1" t="str">
        <f>IF(Raw!W366="", "", Raw!W366)</f>
        <v xml:space="preserve"> NELSON</v>
      </c>
      <c r="Y366" s="9">
        <f>Raw!Y366</f>
        <v>39</v>
      </c>
      <c r="Z366" s="2">
        <f t="shared" ca="1" si="36"/>
        <v>31020</v>
      </c>
      <c r="AA366" s="1" t="str">
        <f>Raw!Z366</f>
        <v>NEW ZEALAND FULL LICENCE</v>
      </c>
      <c r="AB366" s="9">
        <f t="shared" si="37"/>
        <v>4</v>
      </c>
      <c r="AC366" s="1">
        <v>16</v>
      </c>
      <c r="AD366" s="1" t="str">
        <f>Raw!AA366</f>
        <v>MALE</v>
      </c>
      <c r="AE366" s="1" t="str">
        <f>Raw!AB366</f>
        <v>YES</v>
      </c>
      <c r="AF366" s="1">
        <f>IF(Raw!AE366="", 0, 1)</f>
        <v>1</v>
      </c>
      <c r="AG366" s="1" t="str">
        <f t="shared" si="38"/>
        <v>Yes</v>
      </c>
      <c r="AH366" s="1" t="str">
        <f t="shared" si="39"/>
        <v>Yes</v>
      </c>
      <c r="AI366" s="1" t="str">
        <f t="shared" si="40"/>
        <v>Yes</v>
      </c>
      <c r="AJ366" s="1">
        <f>IF(Raw!AE366="", "", Raw!AE366)</f>
        <v>21</v>
      </c>
      <c r="AK366" s="2">
        <f t="shared" ca="1" si="41"/>
        <v>44651</v>
      </c>
      <c r="AL366" s="1" t="str">
        <f>IF(Raw!AF366="", "", Raw!AF366)</f>
        <v>Not at fault - other vehicle involved</v>
      </c>
      <c r="AM366" s="1" t="s">
        <v>6350</v>
      </c>
      <c r="AN366" s="1" t="s">
        <v>6350</v>
      </c>
      <c r="AO366" s="1" t="s">
        <v>6349</v>
      </c>
      <c r="AP366" s="1">
        <f>Raw!AH366</f>
        <v>11450</v>
      </c>
      <c r="AQ366" s="1">
        <v>500</v>
      </c>
      <c r="AR366" s="1" t="s">
        <v>6350</v>
      </c>
      <c r="AS366" s="1" t="s">
        <v>6350</v>
      </c>
      <c r="AT366" s="1" t="s">
        <v>6350</v>
      </c>
    </row>
    <row r="367" spans="1:46" ht="12.75" x14ac:dyDescent="0.2">
      <c r="A367" s="1">
        <v>10366</v>
      </c>
      <c r="B367" s="1" t="s">
        <v>2</v>
      </c>
      <c r="C367" s="2">
        <f t="shared" ca="1" si="35"/>
        <v>45264</v>
      </c>
      <c r="D367" s="1" t="str">
        <f>IF(Raw!E367="", "", Raw!E367)</f>
        <v/>
      </c>
      <c r="E367" s="1">
        <f>IF(Raw!F367="", "", Raw!F367)</f>
        <v>2004</v>
      </c>
      <c r="F367" s="1" t="str">
        <f>Raw!G367</f>
        <v>Toyota</v>
      </c>
      <c r="G367" s="1" t="str">
        <f>Raw!H367</f>
        <v>Avensis</v>
      </c>
      <c r="H367" s="1" t="str">
        <f>IF(Raw!I367="", "", Raw!I367)</f>
        <v>Li</v>
      </c>
      <c r="I367" s="1" t="str">
        <f>Raw!K367</f>
        <v>Wagon</v>
      </c>
      <c r="J367" s="1" t="str">
        <f>Raw!N367</f>
        <v>Aspirated</v>
      </c>
      <c r="K367" s="1">
        <f>IF(Raw!O367="","", Raw!O367)</f>
        <v>1998</v>
      </c>
      <c r="L367" s="1" t="str">
        <f>Raw!L367</f>
        <v>4 Sp Automatic</v>
      </c>
      <c r="M367" s="1" t="str">
        <f>Raw!M367</f>
        <v>Petrol</v>
      </c>
      <c r="N367" s="1" t="s">
        <v>6350</v>
      </c>
      <c r="O367" s="1" t="s">
        <v>6373</v>
      </c>
      <c r="P367" s="1" t="s">
        <v>6349</v>
      </c>
      <c r="Q367" s="1" t="s">
        <v>6350</v>
      </c>
      <c r="R367" s="8">
        <f>IF(Raw!Q367="", "", Raw!Q367)</f>
        <v>2</v>
      </c>
      <c r="S367" s="8">
        <f>IF(Raw!R367="", "", Raw!R367)</f>
        <v>46</v>
      </c>
      <c r="T367" s="1" t="str">
        <f>Raw!S367</f>
        <v>PAKURANGA</v>
      </c>
      <c r="U367" s="1" t="str">
        <f>IF(Raw!T367="", "", Raw!T367)</f>
        <v>ROAD</v>
      </c>
      <c r="V367" s="1" t="str">
        <f>IF(Raw!U367="", "", Raw!U367)</f>
        <v xml:space="preserve">PAKURANGA </v>
      </c>
      <c r="W367" s="9" t="str">
        <f>IF(Raw!V367="", "", RIGHT("0"&amp;Raw!V367, 4))</f>
        <v>2010</v>
      </c>
      <c r="X367" s="1" t="str">
        <f>IF(Raw!W367="", "", Raw!W367)</f>
        <v xml:space="preserve"> AUCKLAND</v>
      </c>
      <c r="Y367" s="9">
        <f>Raw!Y367</f>
        <v>46</v>
      </c>
      <c r="Z367" s="2">
        <f t="shared" ca="1" si="36"/>
        <v>28463</v>
      </c>
      <c r="AA367" s="1" t="str">
        <f>Raw!Z367</f>
        <v>NEW ZEALAND FULL LICENCE</v>
      </c>
      <c r="AB367" s="9">
        <f t="shared" si="37"/>
        <v>4</v>
      </c>
      <c r="AC367" s="1">
        <v>16</v>
      </c>
      <c r="AD367" s="1" t="str">
        <f>Raw!AA367</f>
        <v>MALE</v>
      </c>
      <c r="AE367" s="1" t="str">
        <f>Raw!AB367</f>
        <v>YES</v>
      </c>
      <c r="AF367" s="1">
        <f>IF(Raw!AE367="", 0, 1)</f>
        <v>1</v>
      </c>
      <c r="AG367" s="1" t="str">
        <f t="shared" si="38"/>
        <v>Yes</v>
      </c>
      <c r="AH367" s="1" t="str">
        <f t="shared" si="39"/>
        <v>Yes</v>
      </c>
      <c r="AI367" s="1" t="str">
        <f t="shared" si="40"/>
        <v>Yes</v>
      </c>
      <c r="AJ367" s="1">
        <f>IF(Raw!AE367="", "", Raw!AE367)</f>
        <v>8</v>
      </c>
      <c r="AK367" s="2">
        <f t="shared" ca="1" si="41"/>
        <v>45046</v>
      </c>
      <c r="AL367" s="1" t="str">
        <f>IF(Raw!AF367="", "", Raw!AF367)</f>
        <v>Not at fault - other vehicle involved</v>
      </c>
      <c r="AM367" s="1" t="s">
        <v>6350</v>
      </c>
      <c r="AN367" s="1" t="s">
        <v>6350</v>
      </c>
      <c r="AO367" s="1" t="s">
        <v>6349</v>
      </c>
      <c r="AP367" s="1">
        <f>Raw!AH367</f>
        <v>7050</v>
      </c>
      <c r="AQ367" s="1">
        <v>500</v>
      </c>
      <c r="AR367" s="1" t="s">
        <v>6350</v>
      </c>
      <c r="AS367" s="1" t="s">
        <v>6350</v>
      </c>
      <c r="AT367" s="1" t="s">
        <v>6350</v>
      </c>
    </row>
    <row r="368" spans="1:46" ht="12.75" x14ac:dyDescent="0.2">
      <c r="A368" s="1">
        <v>10367</v>
      </c>
      <c r="B368" s="1" t="s">
        <v>2</v>
      </c>
      <c r="C368" s="2">
        <f t="shared" ca="1" si="35"/>
        <v>45264</v>
      </c>
      <c r="D368" s="1" t="str">
        <f>IF(Raw!E368="", "", Raw!E368)</f>
        <v/>
      </c>
      <c r="E368" s="1">
        <f>IF(Raw!F368="", "", Raw!F368)</f>
        <v>2006</v>
      </c>
      <c r="F368" s="1" t="str">
        <f>Raw!G368</f>
        <v>Mercedes-Benz</v>
      </c>
      <c r="G368" s="1" t="str">
        <f>Raw!H368</f>
        <v>E</v>
      </c>
      <c r="H368" s="1" t="str">
        <f>IF(Raw!I368="", "", Raw!I368)</f>
        <v>Avantgarde</v>
      </c>
      <c r="I368" s="1" t="str">
        <f>Raw!K368</f>
        <v>Wagon</v>
      </c>
      <c r="J368" s="1" t="str">
        <f>Raw!N368</f>
        <v>Aspirated</v>
      </c>
      <c r="K368" s="1">
        <f>IF(Raw!O368="","", Raw!O368)</f>
        <v>3498</v>
      </c>
      <c r="L368" s="1" t="str">
        <f>Raw!L368</f>
        <v>7 Sp Automatic</v>
      </c>
      <c r="M368" s="1" t="str">
        <f>Raw!M368</f>
        <v>Petrol - Unleaded ULP</v>
      </c>
      <c r="N368" s="1" t="s">
        <v>6350</v>
      </c>
      <c r="O368" s="1" t="s">
        <v>6373</v>
      </c>
      <c r="P368" s="1" t="s">
        <v>6349</v>
      </c>
      <c r="Q368" s="1" t="s">
        <v>6350</v>
      </c>
      <c r="R368" s="8">
        <f>IF(Raw!Q368="", "", Raw!Q368)</f>
        <v>3</v>
      </c>
      <c r="S368" s="8">
        <f>IF(Raw!R368="", "", Raw!R368)</f>
        <v>310</v>
      </c>
      <c r="T368" s="1" t="str">
        <f>Raw!S368</f>
        <v>GLOUCESTER</v>
      </c>
      <c r="U368" s="1" t="str">
        <f>IF(Raw!T368="", "", Raw!T368)</f>
        <v>STREET</v>
      </c>
      <c r="V368" s="1" t="str">
        <f>IF(Raw!U368="", "", Raw!U368)</f>
        <v xml:space="preserve">CHRISTCHURCH </v>
      </c>
      <c r="W368" s="9" t="str">
        <f>IF(Raw!V368="", "", RIGHT("0"&amp;Raw!V368, 4))</f>
        <v/>
      </c>
      <c r="X368" s="1" t="str">
        <f>IF(Raw!W368="", "", Raw!W368)</f>
        <v xml:space="preserve"> CANTERBURY</v>
      </c>
      <c r="Y368" s="9">
        <f>Raw!Y368</f>
        <v>32</v>
      </c>
      <c r="Z368" s="2">
        <f t="shared" ca="1" si="36"/>
        <v>33576</v>
      </c>
      <c r="AA368" s="1" t="str">
        <f>Raw!Z368</f>
        <v>NEW ZEALAND FULL LICENCE</v>
      </c>
      <c r="AB368" s="9">
        <f t="shared" si="37"/>
        <v>4</v>
      </c>
      <c r="AC368" s="1">
        <v>16</v>
      </c>
      <c r="AD368" s="1" t="str">
        <f>Raw!AA368</f>
        <v>MALE</v>
      </c>
      <c r="AE368" s="1" t="str">
        <f>Raw!AB368</f>
        <v>YES</v>
      </c>
      <c r="AF368" s="1">
        <f>IF(Raw!AE368="", 0, 1)</f>
        <v>0</v>
      </c>
      <c r="AG368" s="1" t="str">
        <f t="shared" si="38"/>
        <v>No</v>
      </c>
      <c r="AH368" s="1" t="str">
        <f t="shared" si="39"/>
        <v>No</v>
      </c>
      <c r="AI368" s="1" t="str">
        <f t="shared" si="40"/>
        <v>No</v>
      </c>
      <c r="AJ368" s="1" t="str">
        <f>IF(Raw!AE368="", "", Raw!AE368)</f>
        <v/>
      </c>
      <c r="AK368" s="2" t="str">
        <f t="shared" ca="1" si="41"/>
        <v/>
      </c>
      <c r="AL368" s="1" t="str">
        <f>IF(Raw!AF368="", "", Raw!AF368)</f>
        <v/>
      </c>
      <c r="AM368" s="1" t="s">
        <v>6350</v>
      </c>
      <c r="AN368" s="1" t="s">
        <v>6350</v>
      </c>
      <c r="AO368" s="1" t="s">
        <v>6349</v>
      </c>
      <c r="AP368" s="1">
        <f>Raw!AH368</f>
        <v>19700</v>
      </c>
      <c r="AQ368" s="1">
        <v>500</v>
      </c>
      <c r="AR368" s="1" t="s">
        <v>6350</v>
      </c>
      <c r="AS368" s="1" t="s">
        <v>6350</v>
      </c>
      <c r="AT368" s="1" t="s">
        <v>6350</v>
      </c>
    </row>
    <row r="369" spans="1:46" ht="12.75" x14ac:dyDescent="0.2">
      <c r="A369" s="1">
        <v>10368</v>
      </c>
      <c r="B369" s="1" t="s">
        <v>2</v>
      </c>
      <c r="C369" s="2">
        <f t="shared" ca="1" si="35"/>
        <v>45264</v>
      </c>
      <c r="D369" s="1" t="str">
        <f>IF(Raw!E369="", "", Raw!E369)</f>
        <v/>
      </c>
      <c r="E369" s="1">
        <f>IF(Raw!F369="", "", Raw!F369)</f>
        <v>2011</v>
      </c>
      <c r="F369" s="1" t="str">
        <f>Raw!G369</f>
        <v>Mitsubishi</v>
      </c>
      <c r="G369" s="1" t="str">
        <f>Raw!H369</f>
        <v>Outlander</v>
      </c>
      <c r="H369" s="1" t="str">
        <f>IF(Raw!I369="", "", Raw!I369)</f>
        <v>LS</v>
      </c>
      <c r="I369" s="1" t="str">
        <f>Raw!K369</f>
        <v>Wagon</v>
      </c>
      <c r="J369" s="1" t="str">
        <f>Raw!N369</f>
        <v>Aspirated</v>
      </c>
      <c r="K369" s="1">
        <f>IF(Raw!O369="","", Raw!O369)</f>
        <v>2360</v>
      </c>
      <c r="L369" s="1" t="str">
        <f>Raw!L369</f>
        <v>6 Sp Constantly Variable Transmission</v>
      </c>
      <c r="M369" s="1" t="str">
        <f>Raw!M369</f>
        <v>Petrol - Unleaded ULP</v>
      </c>
      <c r="N369" s="1" t="s">
        <v>6350</v>
      </c>
      <c r="O369" s="1" t="s">
        <v>6373</v>
      </c>
      <c r="P369" s="1" t="s">
        <v>6349</v>
      </c>
      <c r="Q369" s="1" t="s">
        <v>6350</v>
      </c>
      <c r="R369" s="8" t="str">
        <f>IF(Raw!Q369="", "", Raw!Q369)</f>
        <v/>
      </c>
      <c r="S369" s="8">
        <f>IF(Raw!R369="", "", Raw!R369)</f>
        <v>12</v>
      </c>
      <c r="T369" s="1" t="str">
        <f>Raw!S369</f>
        <v>NGAHUE</v>
      </c>
      <c r="U369" s="1" t="str">
        <f>IF(Raw!T369="", "", Raw!T369)</f>
        <v>CRESCENT</v>
      </c>
      <c r="V369" s="1" t="str">
        <f>IF(Raw!U369="", "", Raw!U369)</f>
        <v xml:space="preserve">WHENUAPAI </v>
      </c>
      <c r="W369" s="9" t="str">
        <f>IF(Raw!V369="", "", RIGHT("0"&amp;Raw!V369, 4))</f>
        <v>0618</v>
      </c>
      <c r="X369" s="1" t="str">
        <f>IF(Raw!W369="", "", Raw!W369)</f>
        <v xml:space="preserve"> AUCKLAND</v>
      </c>
      <c r="Y369" s="9">
        <f>Raw!Y369</f>
        <v>27</v>
      </c>
      <c r="Z369" s="2">
        <f t="shared" ca="1" si="36"/>
        <v>35403</v>
      </c>
      <c r="AA369" s="1" t="str">
        <f>Raw!Z369</f>
        <v>NEW ZEALAND FULL LICENCE</v>
      </c>
      <c r="AB369" s="9">
        <f t="shared" si="37"/>
        <v>4</v>
      </c>
      <c r="AC369" s="1">
        <v>16</v>
      </c>
      <c r="AD369" s="1" t="str">
        <f>Raw!AA369</f>
        <v>FEMALE</v>
      </c>
      <c r="AE369" s="1" t="str">
        <f>Raw!AB369</f>
        <v>NO</v>
      </c>
      <c r="AF369" s="1">
        <f>IF(Raw!AE369="", 0, 1)</f>
        <v>0</v>
      </c>
      <c r="AG369" s="1" t="str">
        <f t="shared" si="38"/>
        <v>No</v>
      </c>
      <c r="AH369" s="1" t="str">
        <f t="shared" si="39"/>
        <v>No</v>
      </c>
      <c r="AI369" s="1" t="str">
        <f t="shared" si="40"/>
        <v>No</v>
      </c>
      <c r="AJ369" s="1" t="str">
        <f>IF(Raw!AE369="", "", Raw!AE369)</f>
        <v/>
      </c>
      <c r="AK369" s="2" t="str">
        <f t="shared" ca="1" si="41"/>
        <v/>
      </c>
      <c r="AL369" s="1" t="str">
        <f>IF(Raw!AF369="", "", Raw!AF369)</f>
        <v/>
      </c>
      <c r="AM369" s="1" t="s">
        <v>6350</v>
      </c>
      <c r="AN369" s="1" t="s">
        <v>6350</v>
      </c>
      <c r="AO369" s="1" t="s">
        <v>6349</v>
      </c>
      <c r="AP369" s="1">
        <f>Raw!AH369</f>
        <v>17555</v>
      </c>
      <c r="AQ369" s="1">
        <v>500</v>
      </c>
      <c r="AR369" s="1" t="s">
        <v>6350</v>
      </c>
      <c r="AS369" s="1" t="s">
        <v>6350</v>
      </c>
      <c r="AT369" s="1" t="s">
        <v>6350</v>
      </c>
    </row>
    <row r="370" spans="1:46" ht="12.75" x14ac:dyDescent="0.2">
      <c r="A370" s="1">
        <v>10369</v>
      </c>
      <c r="B370" s="1" t="s">
        <v>2</v>
      </c>
      <c r="C370" s="2">
        <f t="shared" ca="1" si="35"/>
        <v>45264</v>
      </c>
      <c r="D370" s="1" t="str">
        <f>IF(Raw!E370="", "", Raw!E370)</f>
        <v>dqy931</v>
      </c>
      <c r="E370" s="1">
        <f>IF(Raw!F370="", "", Raw!F370)</f>
        <v>2006</v>
      </c>
      <c r="F370" s="1" t="str">
        <f>Raw!G370</f>
        <v>Honda</v>
      </c>
      <c r="G370" s="1" t="str">
        <f>Raw!H370</f>
        <v>Accord</v>
      </c>
      <c r="H370" s="1" t="str">
        <f>IF(Raw!I370="", "", Raw!I370)</f>
        <v>L</v>
      </c>
      <c r="I370" s="1" t="str">
        <f>Raw!K370</f>
        <v>Sedan</v>
      </c>
      <c r="J370" s="1" t="str">
        <f>Raw!N370</f>
        <v>Aspirated</v>
      </c>
      <c r="K370" s="1">
        <f>IF(Raw!O370="","", Raw!O370)</f>
        <v>2997</v>
      </c>
      <c r="L370" s="1" t="str">
        <f>Raw!L370</f>
        <v>5 Sp Automatic</v>
      </c>
      <c r="M370" s="1" t="str">
        <f>Raw!M370</f>
        <v>Petrol - Premium ULP</v>
      </c>
      <c r="N370" s="1" t="s">
        <v>6350</v>
      </c>
      <c r="O370" s="1" t="s">
        <v>6373</v>
      </c>
      <c r="P370" s="1" t="s">
        <v>6349</v>
      </c>
      <c r="Q370" s="1" t="s">
        <v>6350</v>
      </c>
      <c r="R370" s="8" t="str">
        <f>IF(Raw!Q370="", "", Raw!Q370)</f>
        <v/>
      </c>
      <c r="S370" s="8">
        <f>IF(Raw!R370="", "", Raw!R370)</f>
        <v>274</v>
      </c>
      <c r="T370" s="1" t="str">
        <f>Raw!S370</f>
        <v>BREEZES</v>
      </c>
      <c r="U370" s="1" t="str">
        <f>IF(Raw!T370="", "", Raw!T370)</f>
        <v>ROAD</v>
      </c>
      <c r="V370" s="1" t="str">
        <f>IF(Raw!U370="", "", Raw!U370)</f>
        <v xml:space="preserve">ARANUI </v>
      </c>
      <c r="W370" s="9" t="str">
        <f>IF(Raw!V370="", "", RIGHT("0"&amp;Raw!V370, 4))</f>
        <v/>
      </c>
      <c r="X370" s="1" t="str">
        <f>IF(Raw!W370="", "", Raw!W370)</f>
        <v xml:space="preserve"> CANTERBURY</v>
      </c>
      <c r="Y370" s="9">
        <f>Raw!Y370</f>
        <v>26</v>
      </c>
      <c r="Z370" s="2">
        <f t="shared" ca="1" si="36"/>
        <v>35768</v>
      </c>
      <c r="AA370" s="1" t="str">
        <f>Raw!Z370</f>
        <v>LEARNERS LICENCE</v>
      </c>
      <c r="AB370" s="9">
        <f t="shared" si="37"/>
        <v>4</v>
      </c>
      <c r="AC370" s="1">
        <v>16</v>
      </c>
      <c r="AD370" s="1" t="str">
        <f>Raw!AA370</f>
        <v>MALE</v>
      </c>
      <c r="AE370" s="1" t="str">
        <f>Raw!AB370</f>
        <v>YES</v>
      </c>
      <c r="AF370" s="1">
        <f>IF(Raw!AE370="", 0, 1)</f>
        <v>0</v>
      </c>
      <c r="AG370" s="1" t="str">
        <f t="shared" si="38"/>
        <v>No</v>
      </c>
      <c r="AH370" s="1" t="str">
        <f t="shared" si="39"/>
        <v>No</v>
      </c>
      <c r="AI370" s="1" t="str">
        <f t="shared" si="40"/>
        <v>No</v>
      </c>
      <c r="AJ370" s="1" t="str">
        <f>IF(Raw!AE370="", "", Raw!AE370)</f>
        <v/>
      </c>
      <c r="AK370" s="2" t="str">
        <f t="shared" ca="1" si="41"/>
        <v/>
      </c>
      <c r="AL370" s="1" t="str">
        <f>IF(Raw!AF370="", "", Raw!AF370)</f>
        <v/>
      </c>
      <c r="AM370" s="1" t="s">
        <v>6350</v>
      </c>
      <c r="AN370" s="1" t="s">
        <v>6350</v>
      </c>
      <c r="AO370" s="1" t="s">
        <v>6349</v>
      </c>
      <c r="AP370" s="1">
        <f>Raw!AH370</f>
        <v>8700</v>
      </c>
      <c r="AQ370" s="1">
        <v>500</v>
      </c>
      <c r="AR370" s="1" t="s">
        <v>6350</v>
      </c>
      <c r="AS370" s="1" t="s">
        <v>6350</v>
      </c>
      <c r="AT370" s="1" t="s">
        <v>6350</v>
      </c>
    </row>
    <row r="371" spans="1:46" ht="12.75" x14ac:dyDescent="0.2">
      <c r="A371" s="1">
        <v>10370</v>
      </c>
      <c r="B371" s="1" t="s">
        <v>2</v>
      </c>
      <c r="C371" s="2">
        <f t="shared" ca="1" si="35"/>
        <v>45264</v>
      </c>
      <c r="D371" s="1" t="str">
        <f>IF(Raw!E371="", "", Raw!E371)</f>
        <v/>
      </c>
      <c r="E371" s="1">
        <f>IF(Raw!F371="", "", Raw!F371)</f>
        <v>2012</v>
      </c>
      <c r="F371" s="1" t="str">
        <f>Raw!G371</f>
        <v>Dodge</v>
      </c>
      <c r="G371" s="1" t="str">
        <f>Raw!H371</f>
        <v>Journey</v>
      </c>
      <c r="H371" s="1" t="str">
        <f>IF(Raw!I371="", "", Raw!I371)</f>
        <v>RT</v>
      </c>
      <c r="I371" s="1" t="str">
        <f>Raw!K371</f>
        <v>Wagon</v>
      </c>
      <c r="J371" s="1" t="str">
        <f>Raw!N371</f>
        <v>Aspirated</v>
      </c>
      <c r="K371" s="1">
        <f>IF(Raw!O371="","", Raw!O371)</f>
        <v>3605</v>
      </c>
      <c r="L371" s="1" t="str">
        <f>Raw!L371</f>
        <v>6 Sp Sports Automatic</v>
      </c>
      <c r="M371" s="1" t="str">
        <f>Raw!M371</f>
        <v>Petrol - Unleaded ULP</v>
      </c>
      <c r="N371" s="1" t="s">
        <v>6350</v>
      </c>
      <c r="O371" s="1" t="s">
        <v>6373</v>
      </c>
      <c r="P371" s="1" t="s">
        <v>6349</v>
      </c>
      <c r="Q371" s="1" t="s">
        <v>6350</v>
      </c>
      <c r="R371" s="8" t="str">
        <f>IF(Raw!Q371="", "", Raw!Q371)</f>
        <v/>
      </c>
      <c r="S371" s="8" t="str">
        <f>IF(Raw!R371="", "", Raw!R371)</f>
        <v>4A</v>
      </c>
      <c r="T371" s="1" t="str">
        <f>Raw!S371</f>
        <v>MELANIE</v>
      </c>
      <c r="U371" s="1" t="str">
        <f>IF(Raw!T371="", "", Raw!T371)</f>
        <v>PLACE</v>
      </c>
      <c r="V371" s="1" t="str">
        <f>IF(Raw!U371="", "", Raw!U371)</f>
        <v xml:space="preserve">OREWA </v>
      </c>
      <c r="W371" s="9" t="str">
        <f>IF(Raw!V371="", "", RIGHT("0"&amp;Raw!V371, 4))</f>
        <v>0931</v>
      </c>
      <c r="X371" s="1" t="str">
        <f>IF(Raw!W371="", "", Raw!W371)</f>
        <v xml:space="preserve"> AUCKLAND</v>
      </c>
      <c r="Y371" s="9">
        <f>Raw!Y371</f>
        <v>31</v>
      </c>
      <c r="Z371" s="2">
        <f t="shared" ca="1" si="36"/>
        <v>33942</v>
      </c>
      <c r="AA371" s="1" t="str">
        <f>Raw!Z371</f>
        <v>NEW ZEALAND FULL LICENCE</v>
      </c>
      <c r="AB371" s="9">
        <f t="shared" si="37"/>
        <v>4</v>
      </c>
      <c r="AC371" s="1">
        <v>16</v>
      </c>
      <c r="AD371" s="1" t="str">
        <f>Raw!AA371</f>
        <v>FEMALE</v>
      </c>
      <c r="AE371" s="1" t="str">
        <f>Raw!AB371</f>
        <v>YES</v>
      </c>
      <c r="AF371" s="1">
        <f>IF(Raw!AE371="", 0, 1)</f>
        <v>0</v>
      </c>
      <c r="AG371" s="1" t="str">
        <f t="shared" si="38"/>
        <v>No</v>
      </c>
      <c r="AH371" s="1" t="str">
        <f t="shared" si="39"/>
        <v>No</v>
      </c>
      <c r="AI371" s="1" t="str">
        <f t="shared" si="40"/>
        <v>No</v>
      </c>
      <c r="AJ371" s="1" t="str">
        <f>IF(Raw!AE371="", "", Raw!AE371)</f>
        <v/>
      </c>
      <c r="AK371" s="2" t="str">
        <f t="shared" ca="1" si="41"/>
        <v/>
      </c>
      <c r="AL371" s="1" t="str">
        <f>IF(Raw!AF371="", "", Raw!AF371)</f>
        <v/>
      </c>
      <c r="AM371" s="1" t="s">
        <v>6350</v>
      </c>
      <c r="AN371" s="1" t="s">
        <v>6350</v>
      </c>
      <c r="AO371" s="1" t="s">
        <v>6349</v>
      </c>
      <c r="AP371" s="1">
        <f>Raw!AH371</f>
        <v>35000</v>
      </c>
      <c r="AQ371" s="1">
        <v>500</v>
      </c>
      <c r="AR371" s="1" t="s">
        <v>6350</v>
      </c>
      <c r="AS371" s="1" t="s">
        <v>6350</v>
      </c>
      <c r="AT371" s="1" t="s">
        <v>6350</v>
      </c>
    </row>
    <row r="372" spans="1:46" ht="12.75" x14ac:dyDescent="0.2">
      <c r="A372" s="1">
        <v>10371</v>
      </c>
      <c r="B372" s="1" t="s">
        <v>2</v>
      </c>
      <c r="C372" s="2">
        <f t="shared" ca="1" si="35"/>
        <v>45264</v>
      </c>
      <c r="D372" s="1" t="str">
        <f>IF(Raw!E372="", "", Raw!E372)</f>
        <v>jtm515</v>
      </c>
      <c r="E372" s="1">
        <f>IF(Raw!F372="", "", Raw!F372)</f>
        <v>2004</v>
      </c>
      <c r="F372" s="1" t="str">
        <f>Raw!G372</f>
        <v>Nissan</v>
      </c>
      <c r="G372" s="1" t="str">
        <f>Raw!H372</f>
        <v>Murano</v>
      </c>
      <c r="H372" s="1" t="str">
        <f>IF(Raw!I372="", "", Raw!I372)</f>
        <v/>
      </c>
      <c r="I372" s="1" t="str">
        <f>Raw!K372</f>
        <v>Wagon</v>
      </c>
      <c r="J372" s="1" t="str">
        <f>Raw!N372</f>
        <v>Aspirated</v>
      </c>
      <c r="K372" s="1">
        <f>IF(Raw!O372="","", Raw!O372)</f>
        <v>3498</v>
      </c>
      <c r="L372" s="1" t="str">
        <f>Raw!L372</f>
        <v>6 Sp Constantly Variable Transmission</v>
      </c>
      <c r="M372" s="1" t="str">
        <f>Raw!M372</f>
        <v>Petrol - Premium ULP</v>
      </c>
      <c r="N372" s="1" t="s">
        <v>6350</v>
      </c>
      <c r="O372" s="1" t="s">
        <v>6373</v>
      </c>
      <c r="P372" s="1" t="s">
        <v>6349</v>
      </c>
      <c r="Q372" s="1" t="s">
        <v>6350</v>
      </c>
      <c r="R372" s="8" t="str">
        <f>IF(Raw!Q372="", "", Raw!Q372)</f>
        <v/>
      </c>
      <c r="S372" s="8">
        <f>IF(Raw!R372="", "", Raw!R372)</f>
        <v>64</v>
      </c>
      <c r="T372" s="1" t="str">
        <f>Raw!S372</f>
        <v>LUXMORE</v>
      </c>
      <c r="U372" s="1" t="str">
        <f>IF(Raw!T372="", "", Raw!T372)</f>
        <v>DRIVE</v>
      </c>
      <c r="V372" s="1" t="str">
        <f>IF(Raw!U372="", "", Raw!U372)</f>
        <v xml:space="preserve">TE ANAU </v>
      </c>
      <c r="W372" s="9" t="str">
        <f>IF(Raw!V372="", "", RIGHT("0"&amp;Raw!V372, 4))</f>
        <v>9600</v>
      </c>
      <c r="X372" s="1" t="str">
        <f>IF(Raw!W372="", "", Raw!W372)</f>
        <v xml:space="preserve"> SOUTHLAND</v>
      </c>
      <c r="Y372" s="9">
        <f>Raw!Y372</f>
        <v>51</v>
      </c>
      <c r="Z372" s="2">
        <f t="shared" ca="1" si="36"/>
        <v>26637</v>
      </c>
      <c r="AA372" s="1" t="str">
        <f>Raw!Z372</f>
        <v>NEW ZEALAND FULL LICENCE</v>
      </c>
      <c r="AB372" s="9">
        <f t="shared" si="37"/>
        <v>4</v>
      </c>
      <c r="AC372" s="1">
        <v>16</v>
      </c>
      <c r="AD372" s="1" t="str">
        <f>Raw!AA372</f>
        <v>FEMALE</v>
      </c>
      <c r="AE372" s="1" t="str">
        <f>Raw!AB372</f>
        <v>NO</v>
      </c>
      <c r="AF372" s="1">
        <f>IF(Raw!AE372="", 0, 1)</f>
        <v>1</v>
      </c>
      <c r="AG372" s="1" t="str">
        <f t="shared" si="38"/>
        <v>Yes</v>
      </c>
      <c r="AH372" s="1" t="str">
        <f t="shared" si="39"/>
        <v>Yes</v>
      </c>
      <c r="AI372" s="1" t="str">
        <f t="shared" si="40"/>
        <v>Yes</v>
      </c>
      <c r="AJ372" s="1">
        <f>IF(Raw!AE372="", "", Raw!AE372)</f>
        <v>14</v>
      </c>
      <c r="AK372" s="2">
        <f t="shared" ca="1" si="41"/>
        <v>44865</v>
      </c>
      <c r="AL372" s="1" t="str">
        <f>IF(Raw!AF372="", "", Raw!AF372)</f>
        <v>At fault - other vehicle involved</v>
      </c>
      <c r="AM372" s="1" t="s">
        <v>6350</v>
      </c>
      <c r="AN372" s="1" t="s">
        <v>6350</v>
      </c>
      <c r="AO372" s="1" t="s">
        <v>6349</v>
      </c>
      <c r="AP372" s="1">
        <f>Raw!AH372</f>
        <v>9950</v>
      </c>
      <c r="AQ372" s="1">
        <v>500</v>
      </c>
      <c r="AR372" s="1" t="s">
        <v>6350</v>
      </c>
      <c r="AS372" s="1" t="s">
        <v>6350</v>
      </c>
      <c r="AT372" s="1" t="s">
        <v>6350</v>
      </c>
    </row>
    <row r="373" spans="1:46" ht="12.75" x14ac:dyDescent="0.2">
      <c r="A373" s="1">
        <v>10372</v>
      </c>
      <c r="B373" s="1" t="s">
        <v>2</v>
      </c>
      <c r="C373" s="2">
        <f t="shared" ca="1" si="35"/>
        <v>45264</v>
      </c>
      <c r="D373" s="1" t="str">
        <f>IF(Raw!E373="", "", Raw!E373)</f>
        <v>edl839</v>
      </c>
      <c r="E373" s="1">
        <f>IF(Raw!F373="", "", Raw!F373)</f>
        <v>2007</v>
      </c>
      <c r="F373" s="1" t="str">
        <f>Raw!G373</f>
        <v>Hyundai</v>
      </c>
      <c r="G373" s="1" t="str">
        <f>Raw!H373</f>
        <v>Sonata</v>
      </c>
      <c r="H373" s="1" t="str">
        <f>IF(Raw!I373="", "", Raw!I373)</f>
        <v>CRDi Elite</v>
      </c>
      <c r="I373" s="1" t="str">
        <f>Raw!K373</f>
        <v>Sedan</v>
      </c>
      <c r="J373" s="1" t="str">
        <f>Raw!N373</f>
        <v>Turbo Intercooled</v>
      </c>
      <c r="K373" s="1">
        <f>IF(Raw!O373="","", Raw!O373)</f>
        <v>1991</v>
      </c>
      <c r="L373" s="1" t="str">
        <f>Raw!L373</f>
        <v>4 Sp Automatic</v>
      </c>
      <c r="M373" s="1" t="str">
        <f>Raw!M373</f>
        <v>Diesel</v>
      </c>
      <c r="N373" s="1" t="s">
        <v>6350</v>
      </c>
      <c r="O373" s="1" t="s">
        <v>6373</v>
      </c>
      <c r="P373" s="1" t="s">
        <v>6349</v>
      </c>
      <c r="Q373" s="1" t="s">
        <v>6350</v>
      </c>
      <c r="R373" s="8" t="str">
        <f>IF(Raw!Q373="", "", Raw!Q373)</f>
        <v/>
      </c>
      <c r="S373" s="8" t="str">
        <f>IF(Raw!R373="", "", Raw!R373)</f>
        <v>546B</v>
      </c>
      <c r="T373" s="1" t="str">
        <f>Raw!S373</f>
        <v>GLENFIELD</v>
      </c>
      <c r="U373" s="1" t="str">
        <f>IF(Raw!T373="", "", Raw!T373)</f>
        <v>ROAD</v>
      </c>
      <c r="V373" s="1" t="str">
        <f>IF(Raw!U373="", "", Raw!U373)</f>
        <v xml:space="preserve">GLENFIELD </v>
      </c>
      <c r="W373" s="9" t="str">
        <f>IF(Raw!V373="", "", RIGHT("0"&amp;Raw!V373, 4))</f>
        <v/>
      </c>
      <c r="X373" s="1" t="str">
        <f>IF(Raw!W373="", "", Raw!W373)</f>
        <v xml:space="preserve"> AUCKLAND</v>
      </c>
      <c r="Y373" s="9">
        <f>Raw!Y373</f>
        <v>58</v>
      </c>
      <c r="Z373" s="2">
        <f t="shared" ca="1" si="36"/>
        <v>24080</v>
      </c>
      <c r="AA373" s="1" t="str">
        <f>Raw!Z373</f>
        <v>NEW ZEALAND FULL LICENCE</v>
      </c>
      <c r="AB373" s="9">
        <f t="shared" si="37"/>
        <v>4</v>
      </c>
      <c r="AC373" s="1">
        <v>16</v>
      </c>
      <c r="AD373" s="1" t="str">
        <f>Raw!AA373</f>
        <v>MALE</v>
      </c>
      <c r="AE373" s="1" t="str">
        <f>Raw!AB373</f>
        <v>NO</v>
      </c>
      <c r="AF373" s="1">
        <f>IF(Raw!AE373="", 0, 1)</f>
        <v>0</v>
      </c>
      <c r="AG373" s="1" t="str">
        <f t="shared" si="38"/>
        <v>No</v>
      </c>
      <c r="AH373" s="1" t="str">
        <f t="shared" si="39"/>
        <v>No</v>
      </c>
      <c r="AI373" s="1" t="str">
        <f t="shared" si="40"/>
        <v>No</v>
      </c>
      <c r="AJ373" s="1" t="str">
        <f>IF(Raw!AE373="", "", Raw!AE373)</f>
        <v/>
      </c>
      <c r="AK373" s="2" t="str">
        <f t="shared" ca="1" si="41"/>
        <v/>
      </c>
      <c r="AL373" s="1" t="str">
        <f>IF(Raw!AF373="", "", Raw!AF373)</f>
        <v/>
      </c>
      <c r="AM373" s="1" t="s">
        <v>6350</v>
      </c>
      <c r="AN373" s="1" t="s">
        <v>6350</v>
      </c>
      <c r="AO373" s="1" t="s">
        <v>6349</v>
      </c>
      <c r="AP373" s="1">
        <f>Raw!AH373</f>
        <v>6895</v>
      </c>
      <c r="AQ373" s="1">
        <v>500</v>
      </c>
      <c r="AR373" s="1" t="s">
        <v>6350</v>
      </c>
      <c r="AS373" s="1" t="s">
        <v>6350</v>
      </c>
      <c r="AT373" s="1" t="s">
        <v>6350</v>
      </c>
    </row>
    <row r="374" spans="1:46" ht="12.75" x14ac:dyDescent="0.2">
      <c r="A374" s="1">
        <v>10373</v>
      </c>
      <c r="B374" s="1" t="s">
        <v>2</v>
      </c>
      <c r="C374" s="2">
        <f t="shared" ca="1" si="35"/>
        <v>45264</v>
      </c>
      <c r="D374" s="1" t="str">
        <f>IF(Raw!E374="", "", Raw!E374)</f>
        <v/>
      </c>
      <c r="E374" s="1">
        <f>IF(Raw!F374="", "", Raw!F374)</f>
        <v>2010</v>
      </c>
      <c r="F374" s="1" t="str">
        <f>Raw!G374</f>
        <v>Suzuki</v>
      </c>
      <c r="G374" s="1" t="str">
        <f>Raw!H374</f>
        <v>Swift</v>
      </c>
      <c r="H374" s="1" t="str">
        <f>IF(Raw!I374="", "", Raw!I374)</f>
        <v>RS</v>
      </c>
      <c r="I374" s="1" t="str">
        <f>Raw!K374</f>
        <v>Hatchback</v>
      </c>
      <c r="J374" s="1" t="str">
        <f>Raw!N374</f>
        <v>Aspirated</v>
      </c>
      <c r="K374" s="1">
        <f>IF(Raw!O374="","", Raw!O374)</f>
        <v>1490</v>
      </c>
      <c r="L374" s="1" t="str">
        <f>Raw!L374</f>
        <v>5 Sp Manual</v>
      </c>
      <c r="M374" s="1" t="str">
        <f>Raw!M374</f>
        <v>Petrol - Unleaded ULP</v>
      </c>
      <c r="N374" s="1" t="s">
        <v>6350</v>
      </c>
      <c r="O374" s="1" t="s">
        <v>6373</v>
      </c>
      <c r="P374" s="1" t="s">
        <v>6349</v>
      </c>
      <c r="Q374" s="1" t="s">
        <v>6350</v>
      </c>
      <c r="R374" s="8" t="str">
        <f>IF(Raw!Q374="", "", Raw!Q374)</f>
        <v/>
      </c>
      <c r="S374" s="8">
        <f>IF(Raw!R374="", "", Raw!R374)</f>
        <v>106</v>
      </c>
      <c r="T374" s="1" t="str">
        <f>Raw!S374</f>
        <v>ATKINSON</v>
      </c>
      <c r="U374" s="1" t="str">
        <f>IF(Raw!T374="", "", Raw!T374)</f>
        <v>ROAD</v>
      </c>
      <c r="V374" s="1" t="str">
        <f>IF(Raw!U374="", "", Raw!U374)</f>
        <v xml:space="preserve">TITIRANGI </v>
      </c>
      <c r="W374" s="9" t="str">
        <f>IF(Raw!V374="", "", RIGHT("0"&amp;Raw!V374, 4))</f>
        <v>0604</v>
      </c>
      <c r="X374" s="1" t="str">
        <f>IF(Raw!W374="", "", Raw!W374)</f>
        <v xml:space="preserve"> AUCKLAND</v>
      </c>
      <c r="Y374" s="9">
        <f>Raw!Y374</f>
        <v>58</v>
      </c>
      <c r="Z374" s="2">
        <f t="shared" ca="1" si="36"/>
        <v>24080</v>
      </c>
      <c r="AA374" s="1" t="str">
        <f>Raw!Z374</f>
        <v>NEW ZEALAND FULL LICENCE</v>
      </c>
      <c r="AB374" s="9">
        <f t="shared" si="37"/>
        <v>4</v>
      </c>
      <c r="AC374" s="1">
        <v>16</v>
      </c>
      <c r="AD374" s="1" t="str">
        <f>Raw!AA374</f>
        <v>FEMALE</v>
      </c>
      <c r="AE374" s="1" t="str">
        <f>Raw!AB374</f>
        <v>NO</v>
      </c>
      <c r="AF374" s="1">
        <f>IF(Raw!AE374="", 0, 1)</f>
        <v>0</v>
      </c>
      <c r="AG374" s="1" t="str">
        <f t="shared" si="38"/>
        <v>No</v>
      </c>
      <c r="AH374" s="1" t="str">
        <f t="shared" si="39"/>
        <v>No</v>
      </c>
      <c r="AI374" s="1" t="str">
        <f t="shared" si="40"/>
        <v>No</v>
      </c>
      <c r="AJ374" s="1" t="str">
        <f>IF(Raw!AE374="", "", Raw!AE374)</f>
        <v/>
      </c>
      <c r="AK374" s="2" t="str">
        <f t="shared" ca="1" si="41"/>
        <v/>
      </c>
      <c r="AL374" s="1" t="str">
        <f>IF(Raw!AF374="", "", Raw!AF374)</f>
        <v/>
      </c>
      <c r="AM374" s="1" t="s">
        <v>6350</v>
      </c>
      <c r="AN374" s="1" t="s">
        <v>6350</v>
      </c>
      <c r="AO374" s="1" t="s">
        <v>6349</v>
      </c>
      <c r="AP374" s="1">
        <f>Raw!AH374</f>
        <v>9300</v>
      </c>
      <c r="AQ374" s="1">
        <v>500</v>
      </c>
      <c r="AR374" s="1" t="s">
        <v>6350</v>
      </c>
      <c r="AS374" s="1" t="s">
        <v>6350</v>
      </c>
      <c r="AT374" s="1" t="s">
        <v>6350</v>
      </c>
    </row>
    <row r="375" spans="1:46" ht="12.75" x14ac:dyDescent="0.2">
      <c r="A375" s="1">
        <v>10374</v>
      </c>
      <c r="B375" s="1" t="s">
        <v>2</v>
      </c>
      <c r="C375" s="2">
        <f t="shared" ca="1" si="35"/>
        <v>45264</v>
      </c>
      <c r="D375" s="1" t="str">
        <f>IF(Raw!E375="", "", Raw!E375)</f>
        <v>KLH662</v>
      </c>
      <c r="E375" s="1">
        <f>IF(Raw!F375="", "", Raw!F375)</f>
        <v>2005</v>
      </c>
      <c r="F375" s="1" t="str">
        <f>Raw!G375</f>
        <v>Toyota</v>
      </c>
      <c r="G375" s="1" t="str">
        <f>Raw!H375</f>
        <v>Wish</v>
      </c>
      <c r="H375" s="1" t="str">
        <f>IF(Raw!I375="", "", Raw!I375)</f>
        <v/>
      </c>
      <c r="I375" s="1" t="str">
        <f>Raw!K375</f>
        <v>Wagon</v>
      </c>
      <c r="J375" s="1" t="str">
        <f>Raw!N375</f>
        <v>Aspirated</v>
      </c>
      <c r="K375" s="1">
        <f>IF(Raw!O375="","", Raw!O375)</f>
        <v>1794</v>
      </c>
      <c r="L375" s="1" t="str">
        <f>Raw!L375</f>
        <v>4 Sp Automatic</v>
      </c>
      <c r="M375" s="1" t="str">
        <f>Raw!M375</f>
        <v>Petrol - Unleaded ULP</v>
      </c>
      <c r="N375" s="1" t="s">
        <v>6350</v>
      </c>
      <c r="O375" s="1" t="s">
        <v>6373</v>
      </c>
      <c r="P375" s="1" t="s">
        <v>6349</v>
      </c>
      <c r="Q375" s="1" t="s">
        <v>6350</v>
      </c>
      <c r="R375" s="8" t="str">
        <f>IF(Raw!Q375="", "", Raw!Q375)</f>
        <v/>
      </c>
      <c r="S375" s="8">
        <f>IF(Raw!R375="", "", Raw!R375)</f>
        <v>2</v>
      </c>
      <c r="T375" s="1" t="str">
        <f>Raw!S375</f>
        <v>HUDSON</v>
      </c>
      <c r="U375" s="1" t="str">
        <f>IF(Raw!T375="", "", Raw!T375)</f>
        <v>ROAD</v>
      </c>
      <c r="V375" s="1" t="str">
        <f>IF(Raw!U375="", "", Raw!U375)</f>
        <v xml:space="preserve">FLAXMERE </v>
      </c>
      <c r="W375" s="9" t="str">
        <f>IF(Raw!V375="", "", RIGHT("0"&amp;Raw!V375, 4))</f>
        <v>4120</v>
      </c>
      <c r="X375" s="1" t="str">
        <f>IF(Raw!W375="", "", Raw!W375)</f>
        <v xml:space="preserve"> HAWKE'S BAY</v>
      </c>
      <c r="Y375" s="9">
        <f>Raw!Y375</f>
        <v>46</v>
      </c>
      <c r="Z375" s="2">
        <f t="shared" ca="1" si="36"/>
        <v>28463</v>
      </c>
      <c r="AA375" s="1" t="str">
        <f>Raw!Z375</f>
        <v>NEW ZEALAND FULL LICENCE</v>
      </c>
      <c r="AB375" s="9">
        <f t="shared" si="37"/>
        <v>4</v>
      </c>
      <c r="AC375" s="1">
        <v>16</v>
      </c>
      <c r="AD375" s="1" t="str">
        <f>Raw!AA375</f>
        <v>FEMALE</v>
      </c>
      <c r="AE375" s="1" t="str">
        <f>Raw!AB375</f>
        <v>YES</v>
      </c>
      <c r="AF375" s="1">
        <f>IF(Raw!AE375="", 0, 1)</f>
        <v>0</v>
      </c>
      <c r="AG375" s="1" t="str">
        <f t="shared" si="38"/>
        <v>No</v>
      </c>
      <c r="AH375" s="1" t="str">
        <f t="shared" si="39"/>
        <v>No</v>
      </c>
      <c r="AI375" s="1" t="str">
        <f t="shared" si="40"/>
        <v>No</v>
      </c>
      <c r="AJ375" s="1" t="str">
        <f>IF(Raw!AE375="", "", Raw!AE375)</f>
        <v/>
      </c>
      <c r="AK375" s="2" t="str">
        <f t="shared" ca="1" si="41"/>
        <v/>
      </c>
      <c r="AL375" s="1" t="str">
        <f>IF(Raw!AF375="", "", Raw!AF375)</f>
        <v/>
      </c>
      <c r="AM375" s="1" t="s">
        <v>6350</v>
      </c>
      <c r="AN375" s="1" t="s">
        <v>6350</v>
      </c>
      <c r="AO375" s="1" t="s">
        <v>6349</v>
      </c>
      <c r="AP375" s="1">
        <f>Raw!AH375</f>
        <v>6050</v>
      </c>
      <c r="AQ375" s="1">
        <v>500</v>
      </c>
      <c r="AR375" s="1" t="s">
        <v>6350</v>
      </c>
      <c r="AS375" s="1" t="s">
        <v>6350</v>
      </c>
      <c r="AT375" s="1" t="s">
        <v>6350</v>
      </c>
    </row>
    <row r="376" spans="1:46" ht="12.75" x14ac:dyDescent="0.2">
      <c r="A376" s="1">
        <v>10375</v>
      </c>
      <c r="B376" s="1" t="s">
        <v>2</v>
      </c>
      <c r="C376" s="2">
        <f t="shared" ca="1" si="35"/>
        <v>45264</v>
      </c>
      <c r="D376" s="1" t="str">
        <f>IF(Raw!E376="", "", Raw!E376)</f>
        <v>JFS172</v>
      </c>
      <c r="E376" s="1">
        <f>IF(Raw!F376="", "", Raw!F376)</f>
        <v>2015</v>
      </c>
      <c r="F376" s="1" t="str">
        <f>Raw!G376</f>
        <v>Mazda</v>
      </c>
      <c r="G376" s="1" t="str">
        <f>Raw!H376</f>
        <v>CX-5</v>
      </c>
      <c r="H376" s="1" t="str">
        <f>IF(Raw!I376="", "", Raw!I376)</f>
        <v>GSX</v>
      </c>
      <c r="I376" s="1" t="str">
        <f>Raw!K376</f>
        <v>Wagon</v>
      </c>
      <c r="J376" s="1" t="str">
        <f>Raw!N376</f>
        <v>Aspirated</v>
      </c>
      <c r="K376" s="1">
        <f>IF(Raw!O376="","", Raw!O376)</f>
        <v>1998</v>
      </c>
      <c r="L376" s="1" t="str">
        <f>Raw!L376</f>
        <v>6 Sp Sports Automatic</v>
      </c>
      <c r="M376" s="1" t="str">
        <f>Raw!M376</f>
        <v>Petrol - Unleaded ULP</v>
      </c>
      <c r="N376" s="1" t="s">
        <v>6350</v>
      </c>
      <c r="O376" s="1" t="s">
        <v>6373</v>
      </c>
      <c r="P376" s="1" t="s">
        <v>6349</v>
      </c>
      <c r="Q376" s="1" t="s">
        <v>6350</v>
      </c>
      <c r="R376" s="8" t="str">
        <f>IF(Raw!Q376="", "", Raw!Q376)</f>
        <v/>
      </c>
      <c r="S376" s="8">
        <f>IF(Raw!R376="", "", Raw!R376)</f>
        <v>92</v>
      </c>
      <c r="T376" s="1" t="str">
        <f>Raw!S376</f>
        <v>DEVON</v>
      </c>
      <c r="U376" s="1" t="str">
        <f>IF(Raw!T376="", "", Raw!T376)</f>
        <v>STREET</v>
      </c>
      <c r="V376" s="1" t="str">
        <f>IF(Raw!U376="", "", Raw!U376)</f>
        <v xml:space="preserve">MOSSBURN </v>
      </c>
      <c r="W376" s="9" t="str">
        <f>IF(Raw!V376="", "", RIGHT("0"&amp;Raw!V376, 4))</f>
        <v/>
      </c>
      <c r="X376" s="1" t="str">
        <f>IF(Raw!W376="", "", Raw!W376)</f>
        <v xml:space="preserve"> SOUTHLAND</v>
      </c>
      <c r="Y376" s="9">
        <f>Raw!Y376</f>
        <v>66</v>
      </c>
      <c r="Z376" s="2">
        <f t="shared" ca="1" si="36"/>
        <v>21158</v>
      </c>
      <c r="AA376" s="1" t="str">
        <f>Raw!Z376</f>
        <v>NEW ZEALAND FULL LICENCE</v>
      </c>
      <c r="AB376" s="9">
        <f t="shared" si="37"/>
        <v>4</v>
      </c>
      <c r="AC376" s="1">
        <v>16</v>
      </c>
      <c r="AD376" s="1" t="str">
        <f>Raw!AA376</f>
        <v>MALE</v>
      </c>
      <c r="AE376" s="1" t="str">
        <f>Raw!AB376</f>
        <v>YES</v>
      </c>
      <c r="AF376" s="1">
        <f>IF(Raw!AE376="", 0, 1)</f>
        <v>0</v>
      </c>
      <c r="AG376" s="1" t="str">
        <f t="shared" si="38"/>
        <v>No</v>
      </c>
      <c r="AH376" s="1" t="str">
        <f t="shared" si="39"/>
        <v>No</v>
      </c>
      <c r="AI376" s="1" t="str">
        <f t="shared" si="40"/>
        <v>No</v>
      </c>
      <c r="AJ376" s="1" t="str">
        <f>IF(Raw!AE376="", "", Raw!AE376)</f>
        <v/>
      </c>
      <c r="AK376" s="2" t="str">
        <f t="shared" ca="1" si="41"/>
        <v/>
      </c>
      <c r="AL376" s="1" t="str">
        <f>IF(Raw!AF376="", "", Raw!AF376)</f>
        <v/>
      </c>
      <c r="AM376" s="1" t="s">
        <v>6350</v>
      </c>
      <c r="AN376" s="1" t="s">
        <v>6350</v>
      </c>
      <c r="AO376" s="1" t="s">
        <v>6349</v>
      </c>
      <c r="AP376" s="1">
        <f>Raw!AH376</f>
        <v>32950</v>
      </c>
      <c r="AQ376" s="1">
        <v>500</v>
      </c>
      <c r="AR376" s="1" t="s">
        <v>6350</v>
      </c>
      <c r="AS376" s="1" t="s">
        <v>6350</v>
      </c>
      <c r="AT376" s="1" t="s">
        <v>6350</v>
      </c>
    </row>
    <row r="377" spans="1:46" ht="12.75" x14ac:dyDescent="0.2">
      <c r="A377" s="1">
        <v>10376</v>
      </c>
      <c r="B377" s="1" t="s">
        <v>2</v>
      </c>
      <c r="C377" s="2">
        <f t="shared" ca="1" si="35"/>
        <v>45264</v>
      </c>
      <c r="D377" s="1" t="str">
        <f>IF(Raw!E377="", "", Raw!E377)</f>
        <v>dmz722</v>
      </c>
      <c r="E377" s="1">
        <f>IF(Raw!F377="", "", Raw!F377)</f>
        <v>2006</v>
      </c>
      <c r="F377" s="1" t="str">
        <f>Raw!G377</f>
        <v>Nissan</v>
      </c>
      <c r="G377" s="1" t="str">
        <f>Raw!H377</f>
        <v>X-Trail</v>
      </c>
      <c r="H377" s="1" t="str">
        <f>IF(Raw!I377="", "", Raw!I377)</f>
        <v>Ti</v>
      </c>
      <c r="I377" s="1" t="str">
        <f>Raw!K377</f>
        <v>Wagon</v>
      </c>
      <c r="J377" s="1" t="str">
        <f>Raw!N377</f>
        <v>Aspirated</v>
      </c>
      <c r="K377" s="1">
        <f>IF(Raw!O377="","", Raw!O377)</f>
        <v>2488</v>
      </c>
      <c r="L377" s="1" t="str">
        <f>Raw!L377</f>
        <v>4 Sp Automatic</v>
      </c>
      <c r="M377" s="1" t="str">
        <f>Raw!M377</f>
        <v>Petrol - Unleaded ULP</v>
      </c>
      <c r="N377" s="1" t="s">
        <v>6350</v>
      </c>
      <c r="O377" s="1" t="s">
        <v>6373</v>
      </c>
      <c r="P377" s="1" t="s">
        <v>6349</v>
      </c>
      <c r="Q377" s="1" t="s">
        <v>6350</v>
      </c>
      <c r="R377" s="8" t="str">
        <f>IF(Raw!Q377="", "", Raw!Q377)</f>
        <v/>
      </c>
      <c r="S377" s="8">
        <f>IF(Raw!R377="", "", Raw!R377)</f>
        <v>30</v>
      </c>
      <c r="T377" s="1" t="str">
        <f>Raw!S377</f>
        <v>MATARANGI</v>
      </c>
      <c r="U377" s="1" t="str">
        <f>IF(Raw!T377="", "", Raw!T377)</f>
        <v>ROAD</v>
      </c>
      <c r="V377" s="1" t="str">
        <f>IF(Raw!U377="", "", Raw!U377)</f>
        <v xml:space="preserve">EAST TAMAKI </v>
      </c>
      <c r="W377" s="9" t="str">
        <f>IF(Raw!V377="", "", RIGHT("0"&amp;Raw!V377, 4))</f>
        <v/>
      </c>
      <c r="X377" s="1" t="str">
        <f>IF(Raw!W377="", "", Raw!W377)</f>
        <v xml:space="preserve"> AUCKLAND</v>
      </c>
      <c r="Y377" s="9">
        <f>Raw!Y377</f>
        <v>47</v>
      </c>
      <c r="Z377" s="2">
        <f t="shared" ca="1" si="36"/>
        <v>28098</v>
      </c>
      <c r="AA377" s="1" t="str">
        <f>Raw!Z377</f>
        <v>NEW ZEALAND FULL LICENCE</v>
      </c>
      <c r="AB377" s="9">
        <f t="shared" si="37"/>
        <v>4</v>
      </c>
      <c r="AC377" s="1">
        <v>16</v>
      </c>
      <c r="AD377" s="1" t="str">
        <f>Raw!AA377</f>
        <v>MALE</v>
      </c>
      <c r="AE377" s="1" t="str">
        <f>Raw!AB377</f>
        <v>NO</v>
      </c>
      <c r="AF377" s="1">
        <f>IF(Raw!AE377="", 0, 1)</f>
        <v>0</v>
      </c>
      <c r="AG377" s="1" t="str">
        <f t="shared" si="38"/>
        <v>No</v>
      </c>
      <c r="AH377" s="1" t="str">
        <f t="shared" si="39"/>
        <v>No</v>
      </c>
      <c r="AI377" s="1" t="str">
        <f t="shared" si="40"/>
        <v>No</v>
      </c>
      <c r="AJ377" s="1" t="str">
        <f>IF(Raw!AE377="", "", Raw!AE377)</f>
        <v/>
      </c>
      <c r="AK377" s="2" t="str">
        <f t="shared" ca="1" si="41"/>
        <v/>
      </c>
      <c r="AL377" s="1" t="str">
        <f>IF(Raw!AF377="", "", Raw!AF377)</f>
        <v/>
      </c>
      <c r="AM377" s="1" t="s">
        <v>6350</v>
      </c>
      <c r="AN377" s="1" t="s">
        <v>6350</v>
      </c>
      <c r="AO377" s="1" t="s">
        <v>6349</v>
      </c>
      <c r="AP377" s="1">
        <f>Raw!AH377</f>
        <v>12850</v>
      </c>
      <c r="AQ377" s="1">
        <v>500</v>
      </c>
      <c r="AR377" s="1" t="s">
        <v>6350</v>
      </c>
      <c r="AS377" s="1" t="s">
        <v>6350</v>
      </c>
      <c r="AT377" s="1" t="s">
        <v>6350</v>
      </c>
    </row>
    <row r="378" spans="1:46" ht="12.75" x14ac:dyDescent="0.2">
      <c r="A378" s="1">
        <v>10377</v>
      </c>
      <c r="B378" s="1" t="s">
        <v>2</v>
      </c>
      <c r="C378" s="2">
        <f t="shared" ca="1" si="35"/>
        <v>45264</v>
      </c>
      <c r="D378" s="1" t="str">
        <f>IF(Raw!E378="", "", Raw!E378)</f>
        <v/>
      </c>
      <c r="E378" s="1">
        <f>IF(Raw!F378="", "", Raw!F378)</f>
        <v>2012</v>
      </c>
      <c r="F378" s="1" t="str">
        <f>Raw!G378</f>
        <v>Honda</v>
      </c>
      <c r="G378" s="1" t="str">
        <f>Raw!H378</f>
        <v>Euro Civic</v>
      </c>
      <c r="H378" s="1" t="str">
        <f>IF(Raw!I378="", "", Raw!I378)</f>
        <v>L</v>
      </c>
      <c r="I378" s="1" t="str">
        <f>Raw!K378</f>
        <v>Hatchback</v>
      </c>
      <c r="J378" s="1" t="str">
        <f>Raw!N378</f>
        <v>Aspirated</v>
      </c>
      <c r="K378" s="1">
        <f>IF(Raw!O378="","", Raw!O378)</f>
        <v>1798</v>
      </c>
      <c r="L378" s="1" t="str">
        <f>Raw!L378</f>
        <v>5 Sp Sports Automatic</v>
      </c>
      <c r="M378" s="1" t="str">
        <f>Raw!M378</f>
        <v>Petrol - Premium ULP</v>
      </c>
      <c r="N378" s="1" t="s">
        <v>6350</v>
      </c>
      <c r="O378" s="1" t="s">
        <v>6373</v>
      </c>
      <c r="P378" s="1" t="s">
        <v>6349</v>
      </c>
      <c r="Q378" s="1" t="s">
        <v>6350</v>
      </c>
      <c r="R378" s="8" t="str">
        <f>IF(Raw!Q378="", "", Raw!Q378)</f>
        <v/>
      </c>
      <c r="S378" s="8">
        <f>IF(Raw!R378="", "", Raw!R378)</f>
        <v>34</v>
      </c>
      <c r="T378" s="1" t="str">
        <f>Raw!S378</f>
        <v>HARRY ELL</v>
      </c>
      <c r="U378" s="1" t="str">
        <f>IF(Raw!T378="", "", Raw!T378)</f>
        <v>DRIVE</v>
      </c>
      <c r="V378" s="1" t="str">
        <f>IF(Raw!U378="", "", Raw!U378)</f>
        <v xml:space="preserve">CASHMERE </v>
      </c>
      <c r="W378" s="9" t="str">
        <f>IF(Raw!V378="", "", RIGHT("0"&amp;Raw!V378, 4))</f>
        <v>8022</v>
      </c>
      <c r="X378" s="1" t="str">
        <f>IF(Raw!W378="", "", Raw!W378)</f>
        <v xml:space="preserve"> CANTERBURY</v>
      </c>
      <c r="Y378" s="9">
        <f>Raw!Y378</f>
        <v>54</v>
      </c>
      <c r="Z378" s="2">
        <f t="shared" ca="1" si="36"/>
        <v>25541</v>
      </c>
      <c r="AA378" s="1" t="str">
        <f>Raw!Z378</f>
        <v>NEW ZEALAND FULL LICENCE</v>
      </c>
      <c r="AB378" s="9">
        <f t="shared" si="37"/>
        <v>4</v>
      </c>
      <c r="AC378" s="1">
        <v>16</v>
      </c>
      <c r="AD378" s="1" t="str">
        <f>Raw!AA378</f>
        <v>FEMALE</v>
      </c>
      <c r="AE378" s="1" t="str">
        <f>Raw!AB378</f>
        <v>NO</v>
      </c>
      <c r="AF378" s="1">
        <f>IF(Raw!AE378="", 0, 1)</f>
        <v>0</v>
      </c>
      <c r="AG378" s="1" t="str">
        <f t="shared" si="38"/>
        <v>No</v>
      </c>
      <c r="AH378" s="1" t="str">
        <f t="shared" si="39"/>
        <v>No</v>
      </c>
      <c r="AI378" s="1" t="str">
        <f t="shared" si="40"/>
        <v>No</v>
      </c>
      <c r="AJ378" s="1" t="str">
        <f>IF(Raw!AE378="", "", Raw!AE378)</f>
        <v/>
      </c>
      <c r="AK378" s="2" t="str">
        <f t="shared" ca="1" si="41"/>
        <v/>
      </c>
      <c r="AL378" s="1" t="str">
        <f>IF(Raw!AF378="", "", Raw!AF378)</f>
        <v/>
      </c>
      <c r="AM378" s="1" t="s">
        <v>6350</v>
      </c>
      <c r="AN378" s="1" t="s">
        <v>6350</v>
      </c>
      <c r="AO378" s="1" t="s">
        <v>6349</v>
      </c>
      <c r="AP378" s="1">
        <f>Raw!AH378</f>
        <v>23070</v>
      </c>
      <c r="AQ378" s="1">
        <v>500</v>
      </c>
      <c r="AR378" s="1" t="s">
        <v>6350</v>
      </c>
      <c r="AS378" s="1" t="s">
        <v>6350</v>
      </c>
      <c r="AT378" s="1" t="s">
        <v>6350</v>
      </c>
    </row>
    <row r="379" spans="1:46" ht="12.75" x14ac:dyDescent="0.2">
      <c r="A379" s="1">
        <v>10378</v>
      </c>
      <c r="B379" s="1" t="s">
        <v>2</v>
      </c>
      <c r="C379" s="2">
        <f t="shared" ca="1" si="35"/>
        <v>45264</v>
      </c>
      <c r="D379" s="1" t="str">
        <f>IF(Raw!E379="", "", Raw!E379)</f>
        <v>jbp30</v>
      </c>
      <c r="E379" s="1">
        <f>IF(Raw!F379="", "", Raw!F379)</f>
        <v>2013</v>
      </c>
      <c r="F379" s="1" t="str">
        <f>Raw!G379</f>
        <v>Nissan</v>
      </c>
      <c r="G379" s="1" t="str">
        <f>Raw!H379</f>
        <v>Latio</v>
      </c>
      <c r="H379" s="1" t="str">
        <f>IF(Raw!I379="", "", Raw!I379)</f>
        <v>B</v>
      </c>
      <c r="I379" s="1" t="str">
        <f>Raw!K379</f>
        <v>Sedan</v>
      </c>
      <c r="J379" s="1" t="str">
        <f>Raw!N379</f>
        <v>Aspirated</v>
      </c>
      <c r="K379" s="1">
        <f>IF(Raw!O379="","", Raw!O379)</f>
        <v>1198</v>
      </c>
      <c r="L379" s="1" t="str">
        <f>Raw!L379</f>
        <v>1 Sp Constantly Variable Transmission</v>
      </c>
      <c r="M379" s="1" t="str">
        <f>Raw!M379</f>
        <v>Petrol - Unleaded ULP</v>
      </c>
      <c r="N379" s="1" t="s">
        <v>6350</v>
      </c>
      <c r="O379" s="1" t="s">
        <v>6373</v>
      </c>
      <c r="P379" s="1" t="s">
        <v>6349</v>
      </c>
      <c r="Q379" s="1" t="s">
        <v>6350</v>
      </c>
      <c r="R379" s="8" t="str">
        <f>IF(Raw!Q379="", "", Raw!Q379)</f>
        <v/>
      </c>
      <c r="S379" s="8">
        <f>IF(Raw!R379="", "", Raw!R379)</f>
        <v>25</v>
      </c>
      <c r="T379" s="1" t="str">
        <f>Raw!S379</f>
        <v>MILLINGTON</v>
      </c>
      <c r="U379" s="1" t="str">
        <f>IF(Raw!T379="", "", Raw!T379)</f>
        <v>ROAD</v>
      </c>
      <c r="V379" s="1" t="str">
        <f>IF(Raw!U379="", "", Raw!U379)</f>
        <v xml:space="preserve">MAUNU </v>
      </c>
      <c r="W379" s="9" t="str">
        <f>IF(Raw!V379="", "", RIGHT("0"&amp;Raw!V379, 4))</f>
        <v/>
      </c>
      <c r="X379" s="1" t="str">
        <f>IF(Raw!W379="", "", Raw!W379)</f>
        <v xml:space="preserve"> NORTHLAND</v>
      </c>
      <c r="Y379" s="9">
        <f>Raw!Y379</f>
        <v>26</v>
      </c>
      <c r="Z379" s="2">
        <f t="shared" ca="1" si="36"/>
        <v>35768</v>
      </c>
      <c r="AA379" s="1" t="str">
        <f>Raw!Z379</f>
        <v>NEW ZEALAND FULL LICENCE</v>
      </c>
      <c r="AB379" s="9">
        <f t="shared" si="37"/>
        <v>4</v>
      </c>
      <c r="AC379" s="1">
        <v>16</v>
      </c>
      <c r="AD379" s="1" t="str">
        <f>Raw!AA379</f>
        <v>FEMALE</v>
      </c>
      <c r="AE379" s="1" t="str">
        <f>Raw!AB379</f>
        <v>YES</v>
      </c>
      <c r="AF379" s="1">
        <f>IF(Raw!AE379="", 0, 1)</f>
        <v>0</v>
      </c>
      <c r="AG379" s="1" t="str">
        <f t="shared" si="38"/>
        <v>No</v>
      </c>
      <c r="AH379" s="1" t="str">
        <f t="shared" si="39"/>
        <v>No</v>
      </c>
      <c r="AI379" s="1" t="str">
        <f t="shared" si="40"/>
        <v>No</v>
      </c>
      <c r="AJ379" s="1" t="str">
        <f>IF(Raw!AE379="", "", Raw!AE379)</f>
        <v/>
      </c>
      <c r="AK379" s="2" t="str">
        <f t="shared" ca="1" si="41"/>
        <v/>
      </c>
      <c r="AL379" s="1" t="str">
        <f>IF(Raw!AF379="", "", Raw!AF379)</f>
        <v/>
      </c>
      <c r="AM379" s="1" t="s">
        <v>6350</v>
      </c>
      <c r="AN379" s="1" t="s">
        <v>6350</v>
      </c>
      <c r="AO379" s="1" t="s">
        <v>6349</v>
      </c>
      <c r="AP379" s="1">
        <f>Raw!AH379</f>
        <v>10005</v>
      </c>
      <c r="AQ379" s="1">
        <v>500</v>
      </c>
      <c r="AR379" s="1" t="s">
        <v>6350</v>
      </c>
      <c r="AS379" s="1" t="s">
        <v>6350</v>
      </c>
      <c r="AT379" s="1" t="s">
        <v>6350</v>
      </c>
    </row>
    <row r="380" spans="1:46" ht="12.75" x14ac:dyDescent="0.2">
      <c r="A380" s="1">
        <v>10379</v>
      </c>
      <c r="B380" s="1" t="s">
        <v>2</v>
      </c>
      <c r="C380" s="2">
        <f t="shared" ca="1" si="35"/>
        <v>45264</v>
      </c>
      <c r="D380" s="1" t="str">
        <f>IF(Raw!E380="", "", Raw!E380)</f>
        <v/>
      </c>
      <c r="E380" s="1">
        <f>IF(Raw!F380="", "", Raw!F380)</f>
        <v>1999</v>
      </c>
      <c r="F380" s="1" t="str">
        <f>Raw!G380</f>
        <v>Toyota</v>
      </c>
      <c r="G380" s="1" t="str">
        <f>Raw!H380</f>
        <v>Landcruiser Prado</v>
      </c>
      <c r="H380" s="1" t="str">
        <f>IF(Raw!I380="", "", Raw!I380)</f>
        <v/>
      </c>
      <c r="I380" s="1" t="str">
        <f>Raw!K380</f>
        <v>Wagon</v>
      </c>
      <c r="J380" s="1" t="str">
        <f>Raw!N380</f>
        <v>Aspirated</v>
      </c>
      <c r="K380" s="1">
        <f>IF(Raw!O380="","", Raw!O380)</f>
        <v>3378</v>
      </c>
      <c r="L380" s="1" t="str">
        <f>Raw!L380</f>
        <v>4 Sp Automatic</v>
      </c>
      <c r="M380" s="1" t="str">
        <f>Raw!M380</f>
        <v>Petrol - Unleaded ULP</v>
      </c>
      <c r="N380" s="1" t="s">
        <v>6350</v>
      </c>
      <c r="O380" s="1" t="s">
        <v>6373</v>
      </c>
      <c r="P380" s="1" t="s">
        <v>6349</v>
      </c>
      <c r="Q380" s="1" t="s">
        <v>6350</v>
      </c>
      <c r="R380" s="8" t="str">
        <f>IF(Raw!Q380="", "", Raw!Q380)</f>
        <v/>
      </c>
      <c r="S380" s="8">
        <f>IF(Raw!R380="", "", Raw!R380)</f>
        <v>336</v>
      </c>
      <c r="T380" s="1" t="str">
        <f>Raw!S380</f>
        <v>ORMOND</v>
      </c>
      <c r="U380" s="1" t="str">
        <f>IF(Raw!T380="", "", Raw!T380)</f>
        <v>ROAD</v>
      </c>
      <c r="V380" s="1" t="str">
        <f>IF(Raw!U380="", "", Raw!U380)</f>
        <v xml:space="preserve">RIVERDALE </v>
      </c>
      <c r="W380" s="9" t="str">
        <f>IF(Raw!V380="", "", RIGHT("0"&amp;Raw!V380, 4))</f>
        <v>4010</v>
      </c>
      <c r="X380" s="1" t="str">
        <f>IF(Raw!W380="", "", Raw!W380)</f>
        <v xml:space="preserve"> GISBORNE</v>
      </c>
      <c r="Y380" s="9">
        <f>Raw!Y380</f>
        <v>42</v>
      </c>
      <c r="Z380" s="2">
        <f t="shared" ca="1" si="36"/>
        <v>29924</v>
      </c>
      <c r="AA380" s="1" t="str">
        <f>Raw!Z380</f>
        <v>RESTRICTED LICENCE</v>
      </c>
      <c r="AB380" s="9">
        <f t="shared" si="37"/>
        <v>4</v>
      </c>
      <c r="AC380" s="1">
        <v>16</v>
      </c>
      <c r="AD380" s="1" t="str">
        <f>Raw!AA380</f>
        <v>FEMALE</v>
      </c>
      <c r="AE380" s="1" t="str">
        <f>Raw!AB380</f>
        <v>NO</v>
      </c>
      <c r="AF380" s="1">
        <f>IF(Raw!AE380="", 0, 1)</f>
        <v>0</v>
      </c>
      <c r="AG380" s="1" t="str">
        <f t="shared" si="38"/>
        <v>No</v>
      </c>
      <c r="AH380" s="1" t="str">
        <f t="shared" si="39"/>
        <v>No</v>
      </c>
      <c r="AI380" s="1" t="str">
        <f t="shared" si="40"/>
        <v>No</v>
      </c>
      <c r="AJ380" s="1" t="str">
        <f>IF(Raw!AE380="", "", Raw!AE380)</f>
        <v/>
      </c>
      <c r="AK380" s="2" t="str">
        <f t="shared" ca="1" si="41"/>
        <v/>
      </c>
      <c r="AL380" s="1" t="str">
        <f>IF(Raw!AF380="", "", Raw!AF380)</f>
        <v/>
      </c>
      <c r="AM380" s="1" t="s">
        <v>6350</v>
      </c>
      <c r="AN380" s="1" t="s">
        <v>6350</v>
      </c>
      <c r="AO380" s="1" t="s">
        <v>6349</v>
      </c>
      <c r="AP380" s="1">
        <f>Raw!AH380</f>
        <v>10790</v>
      </c>
      <c r="AQ380" s="1">
        <v>500</v>
      </c>
      <c r="AR380" s="1" t="s">
        <v>6350</v>
      </c>
      <c r="AS380" s="1" t="s">
        <v>6350</v>
      </c>
      <c r="AT380" s="1" t="s">
        <v>6350</v>
      </c>
    </row>
    <row r="381" spans="1:46" ht="12.75" x14ac:dyDescent="0.2">
      <c r="A381" s="1">
        <v>10380</v>
      </c>
      <c r="B381" s="1" t="s">
        <v>2</v>
      </c>
      <c r="C381" s="2">
        <f t="shared" ca="1" si="35"/>
        <v>45264</v>
      </c>
      <c r="D381" s="1" t="str">
        <f>IF(Raw!E381="", "", Raw!E381)</f>
        <v>hlr292</v>
      </c>
      <c r="E381" s="1">
        <f>IF(Raw!F381="", "", Raw!F381)</f>
        <v>2005</v>
      </c>
      <c r="F381" s="1" t="str">
        <f>Raw!G381</f>
        <v>Toyota</v>
      </c>
      <c r="G381" s="1" t="str">
        <f>Raw!H381</f>
        <v>Corolla</v>
      </c>
      <c r="H381" s="1" t="str">
        <f>IF(Raw!I381="", "", Raw!I381)</f>
        <v>Runx S</v>
      </c>
      <c r="I381" s="1" t="str">
        <f>Raw!K381</f>
        <v>Hatchback</v>
      </c>
      <c r="J381" s="1" t="str">
        <f>Raw!N381</f>
        <v>Aspirated</v>
      </c>
      <c r="K381" s="1">
        <f>IF(Raw!O381="","", Raw!O381)</f>
        <v>1790</v>
      </c>
      <c r="L381" s="1" t="str">
        <f>Raw!L381</f>
        <v>4 Sp Automatic</v>
      </c>
      <c r="M381" s="1" t="str">
        <f>Raw!M381</f>
        <v>Petrol - Unleaded ULP</v>
      </c>
      <c r="N381" s="1" t="s">
        <v>6350</v>
      </c>
      <c r="O381" s="1" t="s">
        <v>6373</v>
      </c>
      <c r="P381" s="1" t="s">
        <v>6349</v>
      </c>
      <c r="Q381" s="1" t="s">
        <v>6350</v>
      </c>
      <c r="R381" s="8" t="str">
        <f>IF(Raw!Q381="", "", Raw!Q381)</f>
        <v/>
      </c>
      <c r="S381" s="8">
        <f>IF(Raw!R381="", "", Raw!R381)</f>
        <v>5</v>
      </c>
      <c r="T381" s="1" t="str">
        <f>Raw!S381</f>
        <v>GILNOCKIE</v>
      </c>
      <c r="U381" s="1" t="str">
        <f>IF(Raw!T381="", "", Raw!T381)</f>
        <v>CLOSE</v>
      </c>
      <c r="V381" s="1" t="str">
        <f>IF(Raw!U381="", "", Raw!U381)</f>
        <v xml:space="preserve">EAST TAMAKI HEIGHTS </v>
      </c>
      <c r="W381" s="9" t="str">
        <f>IF(Raw!V381="", "", RIGHT("0"&amp;Raw!V381, 4))</f>
        <v>2016</v>
      </c>
      <c r="X381" s="1" t="str">
        <f>IF(Raw!W381="", "", Raw!W381)</f>
        <v xml:space="preserve"> AUCKLAND</v>
      </c>
      <c r="Y381" s="9">
        <f>Raw!Y381</f>
        <v>45</v>
      </c>
      <c r="Z381" s="2">
        <f t="shared" ca="1" si="36"/>
        <v>28828</v>
      </c>
      <c r="AA381" s="1" t="str">
        <f>Raw!Z381</f>
        <v>NEW ZEALAND FULL LICENCE</v>
      </c>
      <c r="AB381" s="9">
        <f t="shared" si="37"/>
        <v>4</v>
      </c>
      <c r="AC381" s="1">
        <v>16</v>
      </c>
      <c r="AD381" s="1" t="str">
        <f>Raw!AA381</f>
        <v>FEMALE</v>
      </c>
      <c r="AE381" s="1" t="str">
        <f>Raw!AB381</f>
        <v>NO</v>
      </c>
      <c r="AF381" s="1">
        <f>IF(Raw!AE381="", 0, 1)</f>
        <v>0</v>
      </c>
      <c r="AG381" s="1" t="str">
        <f t="shared" si="38"/>
        <v>No</v>
      </c>
      <c r="AH381" s="1" t="str">
        <f t="shared" si="39"/>
        <v>No</v>
      </c>
      <c r="AI381" s="1" t="str">
        <f t="shared" si="40"/>
        <v>No</v>
      </c>
      <c r="AJ381" s="1" t="str">
        <f>IF(Raw!AE381="", "", Raw!AE381)</f>
        <v/>
      </c>
      <c r="AK381" s="2" t="str">
        <f t="shared" ca="1" si="41"/>
        <v/>
      </c>
      <c r="AL381" s="1" t="str">
        <f>IF(Raw!AF381="", "", Raw!AF381)</f>
        <v/>
      </c>
      <c r="AM381" s="1" t="s">
        <v>6350</v>
      </c>
      <c r="AN381" s="1" t="s">
        <v>6350</v>
      </c>
      <c r="AO381" s="1" t="s">
        <v>6349</v>
      </c>
      <c r="AP381" s="1">
        <f>Raw!AH381</f>
        <v>6550</v>
      </c>
      <c r="AQ381" s="1">
        <v>500</v>
      </c>
      <c r="AR381" s="1" t="s">
        <v>6350</v>
      </c>
      <c r="AS381" s="1" t="s">
        <v>6350</v>
      </c>
      <c r="AT381" s="1" t="s">
        <v>6350</v>
      </c>
    </row>
    <row r="382" spans="1:46" ht="12.75" x14ac:dyDescent="0.2">
      <c r="A382" s="1">
        <v>10381</v>
      </c>
      <c r="B382" s="1" t="s">
        <v>2</v>
      </c>
      <c r="C382" s="2">
        <f t="shared" ca="1" si="35"/>
        <v>45264</v>
      </c>
      <c r="D382" s="1" t="str">
        <f>IF(Raw!E382="", "", Raw!E382)</f>
        <v>ksn226</v>
      </c>
      <c r="E382" s="1">
        <f>IF(Raw!F382="", "", Raw!F382)</f>
        <v>2006</v>
      </c>
      <c r="F382" s="1" t="str">
        <f>Raw!G382</f>
        <v>Mazda</v>
      </c>
      <c r="G382" s="1" t="str">
        <f>Raw!H382</f>
        <v>Axela</v>
      </c>
      <c r="H382" s="1" t="str">
        <f>IF(Raw!I382="", "", Raw!I382)</f>
        <v>20S</v>
      </c>
      <c r="I382" s="1" t="str">
        <f>Raw!K382</f>
        <v>Hatchback</v>
      </c>
      <c r="J382" s="1" t="str">
        <f>Raw!N382</f>
        <v>Aspirated</v>
      </c>
      <c r="K382" s="1">
        <f>IF(Raw!O382="","", Raw!O382)</f>
        <v>1998</v>
      </c>
      <c r="L382" s="1" t="str">
        <f>Raw!L382</f>
        <v>5 Sp Sports Automatic</v>
      </c>
      <c r="M382" s="1" t="str">
        <f>Raw!M382</f>
        <v>Petrol - Unleaded ULP</v>
      </c>
      <c r="N382" s="1" t="s">
        <v>6350</v>
      </c>
      <c r="O382" s="1" t="s">
        <v>6373</v>
      </c>
      <c r="P382" s="1" t="s">
        <v>6349</v>
      </c>
      <c r="Q382" s="1" t="s">
        <v>6350</v>
      </c>
      <c r="R382" s="8" t="str">
        <f>IF(Raw!Q382="", "", Raw!Q382)</f>
        <v/>
      </c>
      <c r="S382" s="8">
        <f>IF(Raw!R382="", "", Raw!R382)</f>
        <v>188</v>
      </c>
      <c r="T382" s="1" t="str">
        <f>Raw!S382</f>
        <v>HALSWELL</v>
      </c>
      <c r="U382" s="1" t="str">
        <f>IF(Raw!T382="", "", Raw!T382)</f>
        <v>ROAD</v>
      </c>
      <c r="V382" s="1" t="str">
        <f>IF(Raw!U382="", "", Raw!U382)</f>
        <v xml:space="preserve">HILLMORTON </v>
      </c>
      <c r="W382" s="9" t="str">
        <f>IF(Raw!V382="", "", RIGHT("0"&amp;Raw!V382, 4))</f>
        <v>8025</v>
      </c>
      <c r="X382" s="1" t="str">
        <f>IF(Raw!W382="", "", Raw!W382)</f>
        <v xml:space="preserve"> CANTERBURY</v>
      </c>
      <c r="Y382" s="9">
        <f>Raw!Y382</f>
        <v>43</v>
      </c>
      <c r="Z382" s="2">
        <f t="shared" ca="1" si="36"/>
        <v>29559</v>
      </c>
      <c r="AA382" s="1" t="str">
        <f>Raw!Z382</f>
        <v>NEW ZEALAND FULL LICENCE</v>
      </c>
      <c r="AB382" s="9">
        <f t="shared" si="37"/>
        <v>4</v>
      </c>
      <c r="AC382" s="1">
        <v>16</v>
      </c>
      <c r="AD382" s="1" t="str">
        <f>Raw!AA382</f>
        <v>MALE</v>
      </c>
      <c r="AE382" s="1" t="str">
        <f>Raw!AB382</f>
        <v>NO</v>
      </c>
      <c r="AF382" s="1">
        <f>IF(Raw!AE382="", 0, 1)</f>
        <v>0</v>
      </c>
      <c r="AG382" s="1" t="str">
        <f t="shared" si="38"/>
        <v>No</v>
      </c>
      <c r="AH382" s="1" t="str">
        <f t="shared" si="39"/>
        <v>No</v>
      </c>
      <c r="AI382" s="1" t="str">
        <f t="shared" si="40"/>
        <v>No</v>
      </c>
      <c r="AJ382" s="1" t="str">
        <f>IF(Raw!AE382="", "", Raw!AE382)</f>
        <v/>
      </c>
      <c r="AK382" s="2" t="str">
        <f t="shared" ca="1" si="41"/>
        <v/>
      </c>
      <c r="AL382" s="1" t="str">
        <f>IF(Raw!AF382="", "", Raw!AF382)</f>
        <v/>
      </c>
      <c r="AM382" s="1" t="s">
        <v>6350</v>
      </c>
      <c r="AN382" s="1" t="s">
        <v>6350</v>
      </c>
      <c r="AO382" s="1" t="s">
        <v>6349</v>
      </c>
      <c r="AP382" s="1">
        <f>Raw!AH382</f>
        <v>8350</v>
      </c>
      <c r="AQ382" s="1">
        <v>500</v>
      </c>
      <c r="AR382" s="1" t="s">
        <v>6350</v>
      </c>
      <c r="AS382" s="1" t="s">
        <v>6350</v>
      </c>
      <c r="AT382" s="1" t="s">
        <v>6350</v>
      </c>
    </row>
    <row r="383" spans="1:46" ht="12.75" x14ac:dyDescent="0.2">
      <c r="A383" s="1">
        <v>10382</v>
      </c>
      <c r="B383" s="1" t="s">
        <v>2</v>
      </c>
      <c r="C383" s="2">
        <f t="shared" ca="1" si="35"/>
        <v>45264</v>
      </c>
      <c r="D383" s="1" t="str">
        <f>IF(Raw!E383="", "", Raw!E383)</f>
        <v>epp83</v>
      </c>
      <c r="E383" s="1">
        <f>IF(Raw!F383="", "", Raw!F383)</f>
        <v>2002</v>
      </c>
      <c r="F383" s="1" t="str">
        <f>Raw!G383</f>
        <v>Nissan</v>
      </c>
      <c r="G383" s="1" t="str">
        <f>Raw!H383</f>
        <v>Caravan</v>
      </c>
      <c r="H383" s="1" t="str">
        <f>IF(Raw!I383="", "", Raw!I383)</f>
        <v/>
      </c>
      <c r="I383" s="1" t="str">
        <f>Raw!K383</f>
        <v>Van</v>
      </c>
      <c r="J383" s="1" t="str">
        <f>Raw!N383</f>
        <v>Aspirated</v>
      </c>
      <c r="K383" s="1">
        <f>IF(Raw!O383="","", Raw!O383)</f>
        <v>1998</v>
      </c>
      <c r="L383" s="1" t="str">
        <f>Raw!L383</f>
        <v>4 Sp Automatic</v>
      </c>
      <c r="M383" s="1" t="str">
        <f>Raw!M383</f>
        <v>Petrol - Unleaded ULP</v>
      </c>
      <c r="N383" s="1" t="s">
        <v>6350</v>
      </c>
      <c r="O383" s="1" t="s">
        <v>6373</v>
      </c>
      <c r="P383" s="1" t="s">
        <v>6349</v>
      </c>
      <c r="Q383" s="1" t="s">
        <v>6350</v>
      </c>
      <c r="R383" s="8" t="str">
        <f>IF(Raw!Q383="", "", Raw!Q383)</f>
        <v/>
      </c>
      <c r="S383" s="8">
        <f>IF(Raw!R383="", "", Raw!R383)</f>
        <v>95</v>
      </c>
      <c r="T383" s="1" t="str">
        <f>Raw!S383</f>
        <v>OLD NORTH</v>
      </c>
      <c r="U383" s="1" t="str">
        <f>IF(Raw!T383="", "", Raw!T383)</f>
        <v>ROAD</v>
      </c>
      <c r="V383" s="1" t="str">
        <f>IF(Raw!U383="", "", Raw!U383)</f>
        <v xml:space="preserve">KAIAPOI NORTH </v>
      </c>
      <c r="W383" s="9" t="str">
        <f>IF(Raw!V383="", "", RIGHT("0"&amp;Raw!V383, 4))</f>
        <v/>
      </c>
      <c r="X383" s="1" t="str">
        <f>IF(Raw!W383="", "", Raw!W383)</f>
        <v xml:space="preserve"> CANTERBURY</v>
      </c>
      <c r="Y383" s="9">
        <f>Raw!Y383</f>
        <v>34</v>
      </c>
      <c r="Z383" s="2">
        <f t="shared" ca="1" si="36"/>
        <v>32846</v>
      </c>
      <c r="AA383" s="1" t="str">
        <f>Raw!Z383</f>
        <v>NEW ZEALAND FULL LICENCE</v>
      </c>
      <c r="AB383" s="9">
        <f t="shared" si="37"/>
        <v>4</v>
      </c>
      <c r="AC383" s="1">
        <v>16</v>
      </c>
      <c r="AD383" s="1" t="str">
        <f>Raw!AA383</f>
        <v>MALE</v>
      </c>
      <c r="AE383" s="1" t="str">
        <f>Raw!AB383</f>
        <v>NO</v>
      </c>
      <c r="AF383" s="1">
        <f>IF(Raw!AE383="", 0, 1)</f>
        <v>0</v>
      </c>
      <c r="AG383" s="1" t="str">
        <f t="shared" si="38"/>
        <v>No</v>
      </c>
      <c r="AH383" s="1" t="str">
        <f t="shared" si="39"/>
        <v>No</v>
      </c>
      <c r="AI383" s="1" t="str">
        <f t="shared" si="40"/>
        <v>No</v>
      </c>
      <c r="AJ383" s="1" t="str">
        <f>IF(Raw!AE383="", "", Raw!AE383)</f>
        <v/>
      </c>
      <c r="AK383" s="2" t="str">
        <f t="shared" ca="1" si="41"/>
        <v/>
      </c>
      <c r="AL383" s="1" t="str">
        <f>IF(Raw!AF383="", "", Raw!AF383)</f>
        <v/>
      </c>
      <c r="AM383" s="1" t="s">
        <v>6350</v>
      </c>
      <c r="AN383" s="1" t="s">
        <v>6350</v>
      </c>
      <c r="AO383" s="1" t="s">
        <v>6349</v>
      </c>
      <c r="AP383" s="1">
        <f>Raw!AH383</f>
        <v>9705</v>
      </c>
      <c r="AQ383" s="1">
        <v>500</v>
      </c>
      <c r="AR383" s="1" t="s">
        <v>6350</v>
      </c>
      <c r="AS383" s="1" t="s">
        <v>6350</v>
      </c>
      <c r="AT383" s="1" t="s">
        <v>6350</v>
      </c>
    </row>
    <row r="384" spans="1:46" ht="12.75" x14ac:dyDescent="0.2">
      <c r="A384" s="1">
        <v>10383</v>
      </c>
      <c r="B384" s="1" t="s">
        <v>2</v>
      </c>
      <c r="C384" s="2">
        <f t="shared" ca="1" si="35"/>
        <v>45264</v>
      </c>
      <c r="D384" s="1" t="str">
        <f>IF(Raw!E384="", "", Raw!E384)</f>
        <v>jug299</v>
      </c>
      <c r="E384" s="1">
        <f>IF(Raw!F384="", "", Raw!F384)</f>
        <v>2007</v>
      </c>
      <c r="F384" s="1" t="str">
        <f>Raw!G384</f>
        <v>Mazda</v>
      </c>
      <c r="G384" s="1" t="str">
        <f>Raw!H384</f>
        <v>Premacy</v>
      </c>
      <c r="H384" s="1" t="str">
        <f>IF(Raw!I384="", "", Raw!I384)</f>
        <v/>
      </c>
      <c r="I384" s="1" t="str">
        <f>Raw!K384</f>
        <v>Wagon</v>
      </c>
      <c r="J384" s="1" t="str">
        <f>Raw!N384</f>
        <v>Aspirated</v>
      </c>
      <c r="K384" s="1">
        <f>IF(Raw!O384="","", Raw!O384)</f>
        <v>1997</v>
      </c>
      <c r="L384" s="1" t="str">
        <f>Raw!L384</f>
        <v>4 Sp Automatic</v>
      </c>
      <c r="M384" s="1" t="str">
        <f>Raw!M384</f>
        <v>Petrol</v>
      </c>
      <c r="N384" s="1" t="s">
        <v>6350</v>
      </c>
      <c r="O384" s="1" t="s">
        <v>6373</v>
      </c>
      <c r="P384" s="1" t="s">
        <v>6349</v>
      </c>
      <c r="Q384" s="1" t="s">
        <v>6350</v>
      </c>
      <c r="R384" s="8">
        <f>IF(Raw!Q384="", "", Raw!Q384)</f>
        <v>103</v>
      </c>
      <c r="S384" s="8">
        <f>IF(Raw!R384="", "", Raw!R384)</f>
        <v>7</v>
      </c>
      <c r="T384" s="1" t="str">
        <f>Raw!S384</f>
        <v>KELVIN HART</v>
      </c>
      <c r="U384" s="1" t="str">
        <f>IF(Raw!T384="", "", Raw!T384)</f>
        <v>DRIVE</v>
      </c>
      <c r="V384" s="1" t="str">
        <f>IF(Raw!U384="", "", Raw!U384)</f>
        <v xml:space="preserve">EAST TAMAKI </v>
      </c>
      <c r="W384" s="9" t="str">
        <f>IF(Raw!V384="", "", RIGHT("0"&amp;Raw!V384, 4))</f>
        <v>2013</v>
      </c>
      <c r="X384" s="1" t="str">
        <f>IF(Raw!W384="", "", Raw!W384)</f>
        <v xml:space="preserve"> AUCKLAND</v>
      </c>
      <c r="Y384" s="9">
        <f>Raw!Y384</f>
        <v>33</v>
      </c>
      <c r="Z384" s="2">
        <f t="shared" ca="1" si="36"/>
        <v>33211</v>
      </c>
      <c r="AA384" s="1" t="str">
        <f>Raw!Z384</f>
        <v>NEW ZEALAND FULL LICENCE</v>
      </c>
      <c r="AB384" s="9">
        <f t="shared" si="37"/>
        <v>4</v>
      </c>
      <c r="AC384" s="1">
        <v>16</v>
      </c>
      <c r="AD384" s="1" t="str">
        <f>Raw!AA384</f>
        <v>FEMALE</v>
      </c>
      <c r="AE384" s="1" t="str">
        <f>Raw!AB384</f>
        <v>YES</v>
      </c>
      <c r="AF384" s="1">
        <f>IF(Raw!AE384="", 0, 1)</f>
        <v>0</v>
      </c>
      <c r="AG384" s="1" t="str">
        <f t="shared" si="38"/>
        <v>No</v>
      </c>
      <c r="AH384" s="1" t="str">
        <f t="shared" si="39"/>
        <v>No</v>
      </c>
      <c r="AI384" s="1" t="str">
        <f t="shared" si="40"/>
        <v>No</v>
      </c>
      <c r="AJ384" s="1" t="str">
        <f>IF(Raw!AE384="", "", Raw!AE384)</f>
        <v/>
      </c>
      <c r="AK384" s="2" t="str">
        <f t="shared" ca="1" si="41"/>
        <v/>
      </c>
      <c r="AL384" s="1" t="str">
        <f>IF(Raw!AF384="", "", Raw!AF384)</f>
        <v/>
      </c>
      <c r="AM384" s="1" t="s">
        <v>6350</v>
      </c>
      <c r="AN384" s="1" t="s">
        <v>6350</v>
      </c>
      <c r="AO384" s="1" t="s">
        <v>6349</v>
      </c>
      <c r="AP384" s="1">
        <f>Raw!AH384</f>
        <v>8160</v>
      </c>
      <c r="AQ384" s="1">
        <v>500</v>
      </c>
      <c r="AR384" s="1" t="s">
        <v>6350</v>
      </c>
      <c r="AS384" s="1" t="s">
        <v>6350</v>
      </c>
      <c r="AT384" s="1" t="s">
        <v>6350</v>
      </c>
    </row>
    <row r="385" spans="1:46" ht="12.75" x14ac:dyDescent="0.2">
      <c r="A385" s="1">
        <v>10384</v>
      </c>
      <c r="B385" s="1" t="s">
        <v>2</v>
      </c>
      <c r="C385" s="2">
        <f t="shared" ca="1" si="35"/>
        <v>45264</v>
      </c>
      <c r="D385" s="1" t="str">
        <f>IF(Raw!E385="", "", Raw!E385)</f>
        <v/>
      </c>
      <c r="E385" s="1">
        <f>IF(Raw!F385="", "", Raw!F385)</f>
        <v>2012</v>
      </c>
      <c r="F385" s="1" t="str">
        <f>Raw!G385</f>
        <v>Holden</v>
      </c>
      <c r="G385" s="1" t="str">
        <f>Raw!H385</f>
        <v>Commodore</v>
      </c>
      <c r="H385" s="1" t="str">
        <f>IF(Raw!I385="", "", Raw!I385)</f>
        <v>SV6</v>
      </c>
      <c r="I385" s="1" t="str">
        <f>Raw!K385</f>
        <v>Sedan</v>
      </c>
      <c r="J385" s="1" t="str">
        <f>Raw!N385</f>
        <v>Aspirated</v>
      </c>
      <c r="K385" s="1">
        <f>IF(Raw!O385="","", Raw!O385)</f>
        <v>3564</v>
      </c>
      <c r="L385" s="1" t="str">
        <f>Raw!L385</f>
        <v>6 Sp Sports Automatic</v>
      </c>
      <c r="M385" s="1" t="str">
        <f>Raw!M385</f>
        <v>Petrol - Unleaded ULP</v>
      </c>
      <c r="N385" s="1" t="s">
        <v>6350</v>
      </c>
      <c r="O385" s="1" t="s">
        <v>6373</v>
      </c>
      <c r="P385" s="1" t="s">
        <v>6349</v>
      </c>
      <c r="Q385" s="1" t="s">
        <v>6350</v>
      </c>
      <c r="R385" s="8" t="str">
        <f>IF(Raw!Q385="", "", Raw!Q385)</f>
        <v/>
      </c>
      <c r="S385" s="8">
        <f>IF(Raw!R385="", "", Raw!R385)</f>
        <v>1</v>
      </c>
      <c r="T385" s="1" t="str">
        <f>Raw!S385</f>
        <v>CAMP</v>
      </c>
      <c r="U385" s="1" t="str">
        <f>IF(Raw!T385="", "", Raw!T385)</f>
        <v>ROAD</v>
      </c>
      <c r="V385" s="1" t="str">
        <f>IF(Raw!U385="", "", Raw!U385)</f>
        <v xml:space="preserve">LINTON MILITARY CAMP </v>
      </c>
      <c r="W385" s="9" t="str">
        <f>IF(Raw!V385="", "", RIGHT("0"&amp;Raw!V385, 4))</f>
        <v/>
      </c>
      <c r="X385" s="1" t="str">
        <f>IF(Raw!W385="", "", Raw!W385)</f>
        <v>MANAWATU-WANGANUI</v>
      </c>
      <c r="Y385" s="9">
        <f>Raw!Y385</f>
        <v>22</v>
      </c>
      <c r="Z385" s="2">
        <f t="shared" ca="1" si="36"/>
        <v>37229</v>
      </c>
      <c r="AA385" s="1" t="str">
        <f>Raw!Z385</f>
        <v>NEW ZEALAND FULL LICENCE</v>
      </c>
      <c r="AB385" s="9">
        <f t="shared" si="37"/>
        <v>4</v>
      </c>
      <c r="AC385" s="1">
        <v>16</v>
      </c>
      <c r="AD385" s="1" t="str">
        <f>Raw!AA385</f>
        <v>MALE</v>
      </c>
      <c r="AE385" s="1" t="str">
        <f>Raw!AB385</f>
        <v>NO</v>
      </c>
      <c r="AF385" s="1">
        <f>IF(Raw!AE385="", 0, 1)</f>
        <v>0</v>
      </c>
      <c r="AG385" s="1" t="str">
        <f t="shared" si="38"/>
        <v>No</v>
      </c>
      <c r="AH385" s="1" t="str">
        <f t="shared" si="39"/>
        <v>No</v>
      </c>
      <c r="AI385" s="1" t="str">
        <f t="shared" si="40"/>
        <v>No</v>
      </c>
      <c r="AJ385" s="1" t="str">
        <f>IF(Raw!AE385="", "", Raw!AE385)</f>
        <v/>
      </c>
      <c r="AK385" s="2" t="str">
        <f t="shared" ca="1" si="41"/>
        <v/>
      </c>
      <c r="AL385" s="1" t="str">
        <f>IF(Raw!AF385="", "", Raw!AF385)</f>
        <v/>
      </c>
      <c r="AM385" s="1" t="s">
        <v>6350</v>
      </c>
      <c r="AN385" s="1" t="s">
        <v>6350</v>
      </c>
      <c r="AO385" s="1" t="s">
        <v>6349</v>
      </c>
      <c r="AP385" s="1">
        <f>Raw!AH385</f>
        <v>15000</v>
      </c>
      <c r="AQ385" s="1">
        <v>500</v>
      </c>
      <c r="AR385" s="1" t="s">
        <v>6350</v>
      </c>
      <c r="AS385" s="1" t="s">
        <v>6350</v>
      </c>
      <c r="AT385" s="1" t="s">
        <v>6350</v>
      </c>
    </row>
    <row r="386" spans="1:46" ht="12.75" x14ac:dyDescent="0.2">
      <c r="A386" s="1">
        <v>10385</v>
      </c>
      <c r="B386" s="1" t="s">
        <v>2</v>
      </c>
      <c r="C386" s="2">
        <f t="shared" ca="1" si="35"/>
        <v>45264</v>
      </c>
      <c r="D386" s="1" t="str">
        <f>IF(Raw!E386="", "", Raw!E386)</f>
        <v>jbu131</v>
      </c>
      <c r="E386" s="1">
        <f>IF(Raw!F386="", "", Raw!F386)</f>
        <v>2015</v>
      </c>
      <c r="F386" s="1" t="str">
        <f>Raw!G386</f>
        <v>Hyundai</v>
      </c>
      <c r="G386" s="1" t="str">
        <f>Raw!H386</f>
        <v>IX35</v>
      </c>
      <c r="H386" s="1" t="str">
        <f>IF(Raw!I386="", "", Raw!I386)</f>
        <v/>
      </c>
      <c r="I386" s="1" t="str">
        <f>Raw!K386</f>
        <v>Wagon</v>
      </c>
      <c r="J386" s="1" t="str">
        <f>Raw!N386</f>
        <v>Aspirated</v>
      </c>
      <c r="K386" s="1">
        <f>IF(Raw!O386="","", Raw!O386)</f>
        <v>1998</v>
      </c>
      <c r="L386" s="1" t="str">
        <f>Raw!L386</f>
        <v>6 Sp Sports Automatic</v>
      </c>
      <c r="M386" s="1" t="str">
        <f>Raw!M386</f>
        <v>Petrol - Unleaded ULP</v>
      </c>
      <c r="N386" s="1" t="s">
        <v>6350</v>
      </c>
      <c r="O386" s="1" t="s">
        <v>6373</v>
      </c>
      <c r="P386" s="1" t="s">
        <v>6349</v>
      </c>
      <c r="Q386" s="1" t="s">
        <v>6350</v>
      </c>
      <c r="R386" s="8">
        <f>IF(Raw!Q386="", "", Raw!Q386)</f>
        <v>3</v>
      </c>
      <c r="S386" s="8">
        <f>IF(Raw!R386="", "", Raw!R386)</f>
        <v>28</v>
      </c>
      <c r="T386" s="1" t="str">
        <f>Raw!S386</f>
        <v>CRANMER</v>
      </c>
      <c r="U386" s="1" t="str">
        <f>IF(Raw!T386="", "", Raw!T386)</f>
        <v>SQUARE</v>
      </c>
      <c r="V386" s="1" t="str">
        <f>IF(Raw!U386="", "", Raw!U386)</f>
        <v xml:space="preserve">CHRISTCHURCH </v>
      </c>
      <c r="W386" s="9" t="str">
        <f>IF(Raw!V386="", "", RIGHT("0"&amp;Raw!V386, 4))</f>
        <v/>
      </c>
      <c r="X386" s="1" t="str">
        <f>IF(Raw!W386="", "", Raw!W386)</f>
        <v xml:space="preserve"> CANTERBURY</v>
      </c>
      <c r="Y386" s="9">
        <f>Raw!Y386</f>
        <v>42</v>
      </c>
      <c r="Z386" s="2">
        <f t="shared" ca="1" si="36"/>
        <v>29924</v>
      </c>
      <c r="AA386" s="1" t="str">
        <f>Raw!Z386</f>
        <v>NEW ZEALAND FULL LICENCE</v>
      </c>
      <c r="AB386" s="9">
        <f t="shared" si="37"/>
        <v>4</v>
      </c>
      <c r="AC386" s="1">
        <v>16</v>
      </c>
      <c r="AD386" s="1" t="str">
        <f>Raw!AA386</f>
        <v>FEMALE</v>
      </c>
      <c r="AE386" s="1" t="str">
        <f>Raw!AB386</f>
        <v>NO</v>
      </c>
      <c r="AF386" s="1">
        <f>IF(Raw!AE386="", 0, 1)</f>
        <v>0</v>
      </c>
      <c r="AG386" s="1" t="str">
        <f t="shared" si="38"/>
        <v>No</v>
      </c>
      <c r="AH386" s="1" t="str">
        <f t="shared" si="39"/>
        <v>No</v>
      </c>
      <c r="AI386" s="1" t="str">
        <f t="shared" si="40"/>
        <v>No</v>
      </c>
      <c r="AJ386" s="1" t="str">
        <f>IF(Raw!AE386="", "", Raw!AE386)</f>
        <v/>
      </c>
      <c r="AK386" s="2" t="str">
        <f t="shared" ca="1" si="41"/>
        <v/>
      </c>
      <c r="AL386" s="1" t="str">
        <f>IF(Raw!AF386="", "", Raw!AF386)</f>
        <v/>
      </c>
      <c r="AM386" s="1" t="s">
        <v>6350</v>
      </c>
      <c r="AN386" s="1" t="s">
        <v>6350</v>
      </c>
      <c r="AO386" s="1" t="s">
        <v>6349</v>
      </c>
      <c r="AP386" s="1">
        <f>Raw!AH386</f>
        <v>30200</v>
      </c>
      <c r="AQ386" s="1">
        <v>500</v>
      </c>
      <c r="AR386" s="1" t="s">
        <v>6350</v>
      </c>
      <c r="AS386" s="1" t="s">
        <v>6350</v>
      </c>
      <c r="AT386" s="1" t="s">
        <v>6350</v>
      </c>
    </row>
    <row r="387" spans="1:46" ht="12.75" x14ac:dyDescent="0.2">
      <c r="A387" s="1">
        <v>10386</v>
      </c>
      <c r="B387" s="1" t="s">
        <v>2</v>
      </c>
      <c r="C387" s="2">
        <f t="shared" ref="C387:C450" ca="1" si="42">TODAY()</f>
        <v>45264</v>
      </c>
      <c r="D387" s="1" t="str">
        <f>IF(Raw!E387="", "", Raw!E387)</f>
        <v>eph977</v>
      </c>
      <c r="E387" s="1">
        <f>IF(Raw!F387="", "", Raw!F387)</f>
        <v>2008</v>
      </c>
      <c r="F387" s="1" t="str">
        <f>Raw!G387</f>
        <v>Daihatsu</v>
      </c>
      <c r="G387" s="1" t="str">
        <f>Raw!H387</f>
        <v>Sirion</v>
      </c>
      <c r="H387" s="1" t="str">
        <f>IF(Raw!I387="", "", Raw!I387)</f>
        <v/>
      </c>
      <c r="I387" s="1" t="str">
        <f>Raw!K387</f>
        <v>Hatchback</v>
      </c>
      <c r="J387" s="1" t="str">
        <f>Raw!N387</f>
        <v>Aspirated</v>
      </c>
      <c r="K387" s="1">
        <f>IF(Raw!O387="","", Raw!O387)</f>
        <v>1298</v>
      </c>
      <c r="L387" s="1" t="str">
        <f>Raw!L387</f>
        <v>4 Sp Automatic</v>
      </c>
      <c r="M387" s="1" t="str">
        <f>Raw!M387</f>
        <v>Petrol - Unleaded ULP</v>
      </c>
      <c r="N387" s="1" t="s">
        <v>6350</v>
      </c>
      <c r="O387" s="1" t="s">
        <v>6373</v>
      </c>
      <c r="P387" s="1" t="s">
        <v>6349</v>
      </c>
      <c r="Q387" s="1" t="s">
        <v>6350</v>
      </c>
      <c r="R387" s="8" t="str">
        <f>IF(Raw!Q387="", "", Raw!Q387)</f>
        <v/>
      </c>
      <c r="S387" s="8">
        <f>IF(Raw!R387="", "", Raw!R387)</f>
        <v>38</v>
      </c>
      <c r="T387" s="1" t="str">
        <f>Raw!S387</f>
        <v>HEWLETT</v>
      </c>
      <c r="U387" s="1" t="str">
        <f>IF(Raw!T387="", "", Raw!T387)</f>
        <v>ROAD</v>
      </c>
      <c r="V387" s="1" t="str">
        <f>IF(Raw!U387="", "", Raw!U387)</f>
        <v xml:space="preserve">MASSEY </v>
      </c>
      <c r="W387" s="9" t="str">
        <f>IF(Raw!V387="", "", RIGHT("0"&amp;Raw!V387, 4))</f>
        <v>0614</v>
      </c>
      <c r="X387" s="1" t="str">
        <f>IF(Raw!W387="", "", Raw!W387)</f>
        <v xml:space="preserve"> AUCKLAND</v>
      </c>
      <c r="Y387" s="9">
        <f>Raw!Y387</f>
        <v>23</v>
      </c>
      <c r="Z387" s="2">
        <f t="shared" ref="Z387:Z450" ca="1" si="43">DATE( YEAR( TODAY())-Y387, MONTH( TODAY()), DAY( TODAY()))</f>
        <v>36864</v>
      </c>
      <c r="AA387" s="1" t="str">
        <f>Raw!Z387</f>
        <v>NEW ZEALAND FULL LICENCE</v>
      </c>
      <c r="AB387" s="9">
        <f t="shared" ref="AB387:AB450" si="44">IF( MAX(1, Y387-AC387)&gt;=4, 4, MAX(1, Y387-AC387))</f>
        <v>4</v>
      </c>
      <c r="AC387" s="1">
        <v>16</v>
      </c>
      <c r="AD387" s="1" t="str">
        <f>Raw!AA387</f>
        <v>FEMALE</v>
      </c>
      <c r="AE387" s="1" t="str">
        <f>Raw!AB387</f>
        <v>NO</v>
      </c>
      <c r="AF387" s="1">
        <f>IF(Raw!AE387="", 0, 1)</f>
        <v>0</v>
      </c>
      <c r="AG387" s="1" t="str">
        <f t="shared" ref="AG387:AG450" si="45">IF(AND( AJ387&lt;&gt;"", AJ387&lt;=2*12), "Yes", "No")</f>
        <v>No</v>
      </c>
      <c r="AH387" s="1" t="str">
        <f t="shared" ref="AH387:AH450" si="46">IF(AND( AJ387&lt;&gt;"", AJ387&lt;=3*12), "Yes", "No")</f>
        <v>No</v>
      </c>
      <c r="AI387" s="1" t="str">
        <f t="shared" ref="AI387:AI450" si="47">IF(AND( AJ387&lt;&gt;"", AJ387&lt;5*12), "Yes", "No")</f>
        <v>No</v>
      </c>
      <c r="AJ387" s="1" t="str">
        <f>IF(Raw!AE387="", "", Raw!AE387)</f>
        <v/>
      </c>
      <c r="AK387" s="2" t="str">
        <f t="shared" ref="AK387:AK450" ca="1" si="48">IF(AJ387="", "", EOMONTH( TODAY(), -AJ387))</f>
        <v/>
      </c>
      <c r="AL387" s="1" t="str">
        <f>IF(Raw!AF387="", "", Raw!AF387)</f>
        <v/>
      </c>
      <c r="AM387" s="1" t="s">
        <v>6350</v>
      </c>
      <c r="AN387" s="1" t="s">
        <v>6350</v>
      </c>
      <c r="AO387" s="1" t="s">
        <v>6349</v>
      </c>
      <c r="AP387" s="1">
        <f>Raw!AH387</f>
        <v>6770</v>
      </c>
      <c r="AQ387" s="1">
        <v>500</v>
      </c>
      <c r="AR387" s="1" t="s">
        <v>6350</v>
      </c>
      <c r="AS387" s="1" t="s">
        <v>6350</v>
      </c>
      <c r="AT387" s="1" t="s">
        <v>6350</v>
      </c>
    </row>
    <row r="388" spans="1:46" ht="12.75" x14ac:dyDescent="0.2">
      <c r="A388" s="1">
        <v>10387</v>
      </c>
      <c r="B388" s="1" t="s">
        <v>2</v>
      </c>
      <c r="C388" s="2">
        <f t="shared" ca="1" si="42"/>
        <v>45264</v>
      </c>
      <c r="D388" s="1" t="str">
        <f>IF(Raw!E388="", "", Raw!E388)</f>
        <v>FFN701</v>
      </c>
      <c r="E388" s="1">
        <f>IF(Raw!F388="", "", Raw!F388)</f>
        <v>2008</v>
      </c>
      <c r="F388" s="1" t="str">
        <f>Raw!G388</f>
        <v>Kia</v>
      </c>
      <c r="G388" s="1" t="str">
        <f>Raw!H388</f>
        <v>Cerato</v>
      </c>
      <c r="H388" s="1" t="str">
        <f>IF(Raw!I388="", "", Raw!I388)</f>
        <v>EX</v>
      </c>
      <c r="I388" s="1" t="str">
        <f>Raw!K388</f>
        <v>Sedan</v>
      </c>
      <c r="J388" s="1" t="str">
        <f>Raw!N388</f>
        <v>Aspirated</v>
      </c>
      <c r="K388" s="1">
        <f>IF(Raw!O388="","", Raw!O388)</f>
        <v>1975</v>
      </c>
      <c r="L388" s="1" t="str">
        <f>Raw!L388</f>
        <v>4 Sp Automatic</v>
      </c>
      <c r="M388" s="1" t="str">
        <f>Raw!M388</f>
        <v>Petrol</v>
      </c>
      <c r="N388" s="1" t="s">
        <v>6350</v>
      </c>
      <c r="O388" s="1" t="s">
        <v>6373</v>
      </c>
      <c r="P388" s="1" t="s">
        <v>6349</v>
      </c>
      <c r="Q388" s="1" t="s">
        <v>6350</v>
      </c>
      <c r="R388" s="8" t="str">
        <f>IF(Raw!Q388="", "", Raw!Q388)</f>
        <v/>
      </c>
      <c r="S388" s="8">
        <f>IF(Raw!R388="", "", Raw!R388)</f>
        <v>31</v>
      </c>
      <c r="T388" s="1" t="str">
        <f>Raw!S388</f>
        <v>GADSBY</v>
      </c>
      <c r="U388" s="1" t="str">
        <f>IF(Raw!T388="", "", Raw!T388)</f>
        <v>ROAD</v>
      </c>
      <c r="V388" s="1" t="str">
        <f>IF(Raw!U388="", "", Raw!U388)</f>
        <v xml:space="preserve">FAVONA </v>
      </c>
      <c r="W388" s="9" t="str">
        <f>IF(Raw!V388="", "", RIGHT("0"&amp;Raw!V388, 4))</f>
        <v>2024</v>
      </c>
      <c r="X388" s="1" t="str">
        <f>IF(Raw!W388="", "", Raw!W388)</f>
        <v xml:space="preserve"> AUCKLAND</v>
      </c>
      <c r="Y388" s="9">
        <f>Raw!Y388</f>
        <v>32</v>
      </c>
      <c r="Z388" s="2">
        <f t="shared" ca="1" si="43"/>
        <v>33576</v>
      </c>
      <c r="AA388" s="1" t="str">
        <f>Raw!Z388</f>
        <v>RESTRICTED LICENCE</v>
      </c>
      <c r="AB388" s="9">
        <f t="shared" si="44"/>
        <v>4</v>
      </c>
      <c r="AC388" s="1">
        <v>16</v>
      </c>
      <c r="AD388" s="1" t="str">
        <f>Raw!AA388</f>
        <v>MALE</v>
      </c>
      <c r="AE388" s="1" t="str">
        <f>Raw!AB388</f>
        <v>NO</v>
      </c>
      <c r="AF388" s="1">
        <f>IF(Raw!AE388="", 0, 1)</f>
        <v>1</v>
      </c>
      <c r="AG388" s="1" t="str">
        <f t="shared" si="45"/>
        <v>Yes</v>
      </c>
      <c r="AH388" s="1" t="str">
        <f t="shared" si="46"/>
        <v>Yes</v>
      </c>
      <c r="AI388" s="1" t="str">
        <f t="shared" si="47"/>
        <v>Yes</v>
      </c>
      <c r="AJ388" s="1">
        <f>IF(Raw!AE388="", "", Raw!AE388)</f>
        <v>9</v>
      </c>
      <c r="AK388" s="2">
        <f t="shared" ca="1" si="48"/>
        <v>45016</v>
      </c>
      <c r="AL388" s="1" t="str">
        <f>IF(Raw!AF388="", "", Raw!AF388)</f>
        <v>At fault - other vehicle involved</v>
      </c>
      <c r="AM388" s="1" t="s">
        <v>6350</v>
      </c>
      <c r="AN388" s="1" t="s">
        <v>6350</v>
      </c>
      <c r="AO388" s="1" t="s">
        <v>6349</v>
      </c>
      <c r="AP388" s="1">
        <f>Raw!AH388</f>
        <v>10810</v>
      </c>
      <c r="AQ388" s="1">
        <v>500</v>
      </c>
      <c r="AR388" s="1" t="s">
        <v>6350</v>
      </c>
      <c r="AS388" s="1" t="s">
        <v>6350</v>
      </c>
      <c r="AT388" s="1" t="s">
        <v>6350</v>
      </c>
    </row>
    <row r="389" spans="1:46" ht="12.75" x14ac:dyDescent="0.2">
      <c r="A389" s="1">
        <v>10388</v>
      </c>
      <c r="B389" s="1" t="s">
        <v>2</v>
      </c>
      <c r="C389" s="2">
        <f t="shared" ca="1" si="42"/>
        <v>45264</v>
      </c>
      <c r="D389" s="1" t="str">
        <f>IF(Raw!E389="", "", Raw!E389)</f>
        <v>cdd756</v>
      </c>
      <c r="E389" s="1">
        <f>IF(Raw!F389="", "", Raw!F389)</f>
        <v>1997</v>
      </c>
      <c r="F389" s="1" t="str">
        <f>Raw!G389</f>
        <v>Toyota</v>
      </c>
      <c r="G389" s="1" t="str">
        <f>Raw!H389</f>
        <v>Hilux Surf</v>
      </c>
      <c r="H389" s="1" t="str">
        <f>IF(Raw!I389="", "", Raw!I389)</f>
        <v>SSR-G</v>
      </c>
      <c r="I389" s="1" t="str">
        <f>Raw!K389</f>
        <v>Wagon</v>
      </c>
      <c r="J389" s="1" t="str">
        <f>Raw!N389</f>
        <v>Aspirated</v>
      </c>
      <c r="K389" s="1">
        <f>IF(Raw!O389="","", Raw!O389)</f>
        <v>3378</v>
      </c>
      <c r="L389" s="1" t="str">
        <f>Raw!L389</f>
        <v>4 Sp Automatic</v>
      </c>
      <c r="M389" s="1" t="str">
        <f>Raw!M389</f>
        <v>Petrol</v>
      </c>
      <c r="N389" s="1" t="s">
        <v>6350</v>
      </c>
      <c r="O389" s="1" t="s">
        <v>6373</v>
      </c>
      <c r="P389" s="1" t="s">
        <v>6349</v>
      </c>
      <c r="Q389" s="1" t="s">
        <v>6350</v>
      </c>
      <c r="R389" s="8" t="str">
        <f>IF(Raw!Q389="", "", Raw!Q389)</f>
        <v/>
      </c>
      <c r="S389" s="8" t="str">
        <f>IF(Raw!R389="", "", Raw!R389)</f>
        <v>102B</v>
      </c>
      <c r="T389" s="1" t="str">
        <f>Raw!S389</f>
        <v>DODSON VALLEY</v>
      </c>
      <c r="U389" s="1" t="str">
        <f>IF(Raw!T389="", "", Raw!T389)</f>
        <v>ROAD</v>
      </c>
      <c r="V389" s="1" t="str">
        <f>IF(Raw!U389="", "", Raw!U389)</f>
        <v xml:space="preserve">ATAWHAI </v>
      </c>
      <c r="W389" s="9" t="str">
        <f>IF(Raw!V389="", "", RIGHT("0"&amp;Raw!V389, 4))</f>
        <v>7010</v>
      </c>
      <c r="X389" s="1" t="str">
        <f>IF(Raw!W389="", "", Raw!W389)</f>
        <v xml:space="preserve"> NELSON</v>
      </c>
      <c r="Y389" s="9">
        <f>Raw!Y389</f>
        <v>34</v>
      </c>
      <c r="Z389" s="2">
        <f t="shared" ca="1" si="43"/>
        <v>32846</v>
      </c>
      <c r="AA389" s="1" t="str">
        <f>Raw!Z389</f>
        <v>NEW ZEALAND FULL LICENCE</v>
      </c>
      <c r="AB389" s="9">
        <f t="shared" si="44"/>
        <v>4</v>
      </c>
      <c r="AC389" s="1">
        <v>16</v>
      </c>
      <c r="AD389" s="1" t="str">
        <f>Raw!AA389</f>
        <v>MALE</v>
      </c>
      <c r="AE389" s="1" t="str">
        <f>Raw!AB389</f>
        <v>NO</v>
      </c>
      <c r="AF389" s="1">
        <f>IF(Raw!AE389="", 0, 1)</f>
        <v>0</v>
      </c>
      <c r="AG389" s="1" t="str">
        <f t="shared" si="45"/>
        <v>No</v>
      </c>
      <c r="AH389" s="1" t="str">
        <f t="shared" si="46"/>
        <v>No</v>
      </c>
      <c r="AI389" s="1" t="str">
        <f t="shared" si="47"/>
        <v>No</v>
      </c>
      <c r="AJ389" s="1" t="str">
        <f>IF(Raw!AE389="", "", Raw!AE389)</f>
        <v/>
      </c>
      <c r="AK389" s="2" t="str">
        <f t="shared" ca="1" si="48"/>
        <v/>
      </c>
      <c r="AL389" s="1" t="str">
        <f>IF(Raw!AF389="", "", Raw!AF389)</f>
        <v/>
      </c>
      <c r="AM389" s="1" t="s">
        <v>6350</v>
      </c>
      <c r="AN389" s="1" t="s">
        <v>6350</v>
      </c>
      <c r="AO389" s="1" t="s">
        <v>6349</v>
      </c>
      <c r="AP389" s="1">
        <f>Raw!AH389</f>
        <v>8200</v>
      </c>
      <c r="AQ389" s="1">
        <v>500</v>
      </c>
      <c r="AR389" s="1" t="s">
        <v>6350</v>
      </c>
      <c r="AS389" s="1" t="s">
        <v>6350</v>
      </c>
      <c r="AT389" s="1" t="s">
        <v>6350</v>
      </c>
    </row>
    <row r="390" spans="1:46" ht="12.75" x14ac:dyDescent="0.2">
      <c r="A390" s="1">
        <v>10389</v>
      </c>
      <c r="B390" s="1" t="s">
        <v>2</v>
      </c>
      <c r="C390" s="2">
        <f t="shared" ca="1" si="42"/>
        <v>45264</v>
      </c>
      <c r="D390" s="1" t="str">
        <f>IF(Raw!E390="", "", Raw!E390)</f>
        <v>krf713</v>
      </c>
      <c r="E390" s="1">
        <f>IF(Raw!F390="", "", Raw!F390)</f>
        <v>2013</v>
      </c>
      <c r="F390" s="1" t="str">
        <f>Raw!G390</f>
        <v>Toyota</v>
      </c>
      <c r="G390" s="1" t="str">
        <f>Raw!H390</f>
        <v>Prius</v>
      </c>
      <c r="H390" s="1" t="str">
        <f>IF(Raw!I390="", "", Raw!I390)</f>
        <v/>
      </c>
      <c r="I390" s="1" t="str">
        <f>Raw!K390</f>
        <v>Hatchback</v>
      </c>
      <c r="J390" s="1" t="str">
        <f>Raw!N390</f>
        <v>Aspirated</v>
      </c>
      <c r="K390" s="1">
        <f>IF(Raw!O390="","", Raw!O390)</f>
        <v>1798</v>
      </c>
      <c r="L390" s="1" t="str">
        <f>Raw!L390</f>
        <v>1 Sp Constantly Variable Transmission</v>
      </c>
      <c r="M390" s="1" t="str">
        <f>Raw!M390</f>
        <v>Petrol - Premium ULP</v>
      </c>
      <c r="N390" s="1" t="s">
        <v>6350</v>
      </c>
      <c r="O390" s="1" t="s">
        <v>6373</v>
      </c>
      <c r="P390" s="1" t="s">
        <v>6349</v>
      </c>
      <c r="Q390" s="1" t="s">
        <v>6350</v>
      </c>
      <c r="R390" s="8">
        <f>IF(Raw!Q390="", "", Raw!Q390)</f>
        <v>1</v>
      </c>
      <c r="S390" s="8">
        <f>IF(Raw!R390="", "", Raw!R390)</f>
        <v>35</v>
      </c>
      <c r="T390" s="1" t="str">
        <f>Raw!S390</f>
        <v>ALEXANDER</v>
      </c>
      <c r="U390" s="1" t="str">
        <f>IF(Raw!T390="", "", Raw!T390)</f>
        <v>AVENUE</v>
      </c>
      <c r="V390" s="1" t="str">
        <f>IF(Raw!U390="", "", Raw!U390)</f>
        <v xml:space="preserve">PAPATOETOE </v>
      </c>
      <c r="W390" s="9" t="str">
        <f>IF(Raw!V390="", "", RIGHT("0"&amp;Raw!V390, 4))</f>
        <v/>
      </c>
      <c r="X390" s="1" t="str">
        <f>IF(Raw!W390="", "", Raw!W390)</f>
        <v xml:space="preserve"> AUCKLAND</v>
      </c>
      <c r="Y390" s="9">
        <f>Raw!Y390</f>
        <v>46</v>
      </c>
      <c r="Z390" s="2">
        <f t="shared" ca="1" si="43"/>
        <v>28463</v>
      </c>
      <c r="AA390" s="1" t="str">
        <f>Raw!Z390</f>
        <v>NEW ZEALAND FULL LICENCE</v>
      </c>
      <c r="AB390" s="9">
        <f t="shared" si="44"/>
        <v>4</v>
      </c>
      <c r="AC390" s="1">
        <v>16</v>
      </c>
      <c r="AD390" s="1" t="str">
        <f>Raw!AA390</f>
        <v>MALE</v>
      </c>
      <c r="AE390" s="1" t="str">
        <f>Raw!AB390</f>
        <v>NO</v>
      </c>
      <c r="AF390" s="1">
        <f>IF(Raw!AE390="", 0, 1)</f>
        <v>0</v>
      </c>
      <c r="AG390" s="1" t="str">
        <f t="shared" si="45"/>
        <v>No</v>
      </c>
      <c r="AH390" s="1" t="str">
        <f t="shared" si="46"/>
        <v>No</v>
      </c>
      <c r="AI390" s="1" t="str">
        <f t="shared" si="47"/>
        <v>No</v>
      </c>
      <c r="AJ390" s="1" t="str">
        <f>IF(Raw!AE390="", "", Raw!AE390)</f>
        <v/>
      </c>
      <c r="AK390" s="2" t="str">
        <f t="shared" ca="1" si="48"/>
        <v/>
      </c>
      <c r="AL390" s="1" t="str">
        <f>IF(Raw!AF390="", "", Raw!AF390)</f>
        <v/>
      </c>
      <c r="AM390" s="1" t="s">
        <v>6350</v>
      </c>
      <c r="AN390" s="1" t="s">
        <v>6350</v>
      </c>
      <c r="AO390" s="1" t="s">
        <v>6349</v>
      </c>
      <c r="AP390" s="1">
        <f>Raw!AH390</f>
        <v>25145</v>
      </c>
      <c r="AQ390" s="1">
        <v>500</v>
      </c>
      <c r="AR390" s="1" t="s">
        <v>6350</v>
      </c>
      <c r="AS390" s="1" t="s">
        <v>6350</v>
      </c>
      <c r="AT390" s="1" t="s">
        <v>6350</v>
      </c>
    </row>
    <row r="391" spans="1:46" ht="12.75" x14ac:dyDescent="0.2">
      <c r="A391" s="1">
        <v>10390</v>
      </c>
      <c r="B391" s="1" t="s">
        <v>2</v>
      </c>
      <c r="C391" s="2">
        <f t="shared" ca="1" si="42"/>
        <v>45264</v>
      </c>
      <c r="D391" s="1" t="str">
        <f>IF(Raw!E391="", "", Raw!E391)</f>
        <v/>
      </c>
      <c r="E391" s="1">
        <f>IF(Raw!F391="", "", Raw!F391)</f>
        <v>2009</v>
      </c>
      <c r="F391" s="1" t="str">
        <f>Raw!G391</f>
        <v>Mercedes-Benz</v>
      </c>
      <c r="G391" s="1" t="str">
        <f>Raw!H391</f>
        <v>ML</v>
      </c>
      <c r="H391" s="1" t="str">
        <f>IF(Raw!I391="", "", Raw!I391)</f>
        <v/>
      </c>
      <c r="I391" s="1" t="str">
        <f>Raw!K391</f>
        <v>Wagon</v>
      </c>
      <c r="J391" s="1" t="str">
        <f>Raw!N391</f>
        <v>Turbo Intercooled</v>
      </c>
      <c r="K391" s="1">
        <f>IF(Raw!O391="","", Raw!O391)</f>
        <v>2987</v>
      </c>
      <c r="L391" s="1" t="str">
        <f>Raw!L391</f>
        <v>7 Sp Sports Automatic</v>
      </c>
      <c r="M391" s="1" t="str">
        <f>Raw!M391</f>
        <v>Diesel</v>
      </c>
      <c r="N391" s="1" t="s">
        <v>6350</v>
      </c>
      <c r="O391" s="1" t="s">
        <v>6373</v>
      </c>
      <c r="P391" s="1" t="s">
        <v>6349</v>
      </c>
      <c r="Q391" s="1" t="s">
        <v>6350</v>
      </c>
      <c r="R391" s="8" t="str">
        <f>IF(Raw!Q391="", "", Raw!Q391)</f>
        <v/>
      </c>
      <c r="S391" s="8">
        <f>IF(Raw!R391="", "", Raw!R391)</f>
        <v>54</v>
      </c>
      <c r="T391" s="1" t="str">
        <f>Raw!S391</f>
        <v>PARK</v>
      </c>
      <c r="U391" s="1" t="str">
        <f>IF(Raw!T391="", "", Raw!T391)</f>
        <v>ROAD</v>
      </c>
      <c r="V391" s="1" t="str">
        <f>IF(Raw!U391="", "", Raw!U391)</f>
        <v xml:space="preserve">TITIRANGI </v>
      </c>
      <c r="W391" s="9" t="str">
        <f>IF(Raw!V391="", "", RIGHT("0"&amp;Raw!V391, 4))</f>
        <v>0604</v>
      </c>
      <c r="X391" s="1" t="str">
        <f>IF(Raw!W391="", "", Raw!W391)</f>
        <v xml:space="preserve"> AUCKLAND</v>
      </c>
      <c r="Y391" s="9">
        <f>Raw!Y391</f>
        <v>53</v>
      </c>
      <c r="Z391" s="2">
        <f t="shared" ca="1" si="43"/>
        <v>25906</v>
      </c>
      <c r="AA391" s="1" t="str">
        <f>Raw!Z391</f>
        <v>NEW ZEALAND FULL LICENCE</v>
      </c>
      <c r="AB391" s="9">
        <f t="shared" si="44"/>
        <v>4</v>
      </c>
      <c r="AC391" s="1">
        <v>16</v>
      </c>
      <c r="AD391" s="1" t="str">
        <f>Raw!AA391</f>
        <v>MALE</v>
      </c>
      <c r="AE391" s="1" t="str">
        <f>Raw!AB391</f>
        <v>YES</v>
      </c>
      <c r="AF391" s="1">
        <f>IF(Raw!AE391="", 0, 1)</f>
        <v>0</v>
      </c>
      <c r="AG391" s="1" t="str">
        <f t="shared" si="45"/>
        <v>No</v>
      </c>
      <c r="AH391" s="1" t="str">
        <f t="shared" si="46"/>
        <v>No</v>
      </c>
      <c r="AI391" s="1" t="str">
        <f t="shared" si="47"/>
        <v>No</v>
      </c>
      <c r="AJ391" s="1" t="str">
        <f>IF(Raw!AE391="", "", Raw!AE391)</f>
        <v/>
      </c>
      <c r="AK391" s="2" t="str">
        <f t="shared" ca="1" si="48"/>
        <v/>
      </c>
      <c r="AL391" s="1" t="str">
        <f>IF(Raw!AF391="", "", Raw!AF391)</f>
        <v/>
      </c>
      <c r="AM391" s="1" t="s">
        <v>6350</v>
      </c>
      <c r="AN391" s="1" t="s">
        <v>6350</v>
      </c>
      <c r="AO391" s="1" t="s">
        <v>6349</v>
      </c>
      <c r="AP391" s="1">
        <f>Raw!AH391</f>
        <v>45100</v>
      </c>
      <c r="AQ391" s="1">
        <v>500</v>
      </c>
      <c r="AR391" s="1" t="s">
        <v>6350</v>
      </c>
      <c r="AS391" s="1" t="s">
        <v>6350</v>
      </c>
      <c r="AT391" s="1" t="s">
        <v>6350</v>
      </c>
    </row>
    <row r="392" spans="1:46" ht="12.75" x14ac:dyDescent="0.2">
      <c r="A392" s="1">
        <v>10391</v>
      </c>
      <c r="B392" s="1" t="s">
        <v>2</v>
      </c>
      <c r="C392" s="2">
        <f t="shared" ca="1" si="42"/>
        <v>45264</v>
      </c>
      <c r="D392" s="1" t="str">
        <f>IF(Raw!E392="", "", Raw!E392)</f>
        <v/>
      </c>
      <c r="E392" s="1">
        <f>IF(Raw!F392="", "", Raw!F392)</f>
        <v>2002</v>
      </c>
      <c r="F392" s="1" t="str">
        <f>Raw!G392</f>
        <v>Mitsubishi</v>
      </c>
      <c r="G392" s="1" t="str">
        <f>Raw!H392</f>
        <v>Lancer</v>
      </c>
      <c r="H392" s="1" t="str">
        <f>IF(Raw!I392="", "", Raw!I392)</f>
        <v>Cedia</v>
      </c>
      <c r="I392" s="1" t="str">
        <f>Raw!K392</f>
        <v>Wagon</v>
      </c>
      <c r="J392" s="1" t="str">
        <f>Raw!N392</f>
        <v>Aspirated</v>
      </c>
      <c r="K392" s="1">
        <f>IF(Raw!O392="","", Raw!O392)</f>
        <v>1834</v>
      </c>
      <c r="L392" s="1" t="str">
        <f>Raw!L392</f>
        <v>4 Sp Automatic</v>
      </c>
      <c r="M392" s="1" t="str">
        <f>Raw!M392</f>
        <v>Petrol - Unleaded ULP</v>
      </c>
      <c r="N392" s="1" t="s">
        <v>6350</v>
      </c>
      <c r="O392" s="1" t="s">
        <v>6373</v>
      </c>
      <c r="P392" s="1" t="s">
        <v>6349</v>
      </c>
      <c r="Q392" s="1" t="s">
        <v>6350</v>
      </c>
      <c r="R392" s="8">
        <f>IF(Raw!Q392="", "", Raw!Q392)</f>
        <v>4</v>
      </c>
      <c r="S392" s="8">
        <f>IF(Raw!R392="", "", Raw!R392)</f>
        <v>41</v>
      </c>
      <c r="T392" s="1" t="str">
        <f>Raw!S392</f>
        <v>KAWAKA</v>
      </c>
      <c r="U392" s="1" t="str">
        <f>IF(Raw!T392="", "", Raw!T392)</f>
        <v>STREET</v>
      </c>
      <c r="V392" s="1" t="str">
        <f>IF(Raw!U392="", "", Raw!U392)</f>
        <v xml:space="preserve">MOUNT MAUNGANUI </v>
      </c>
      <c r="W392" s="9" t="str">
        <f>IF(Raw!V392="", "", RIGHT("0"&amp;Raw!V392, 4))</f>
        <v>3116</v>
      </c>
      <c r="X392" s="1" t="str">
        <f>IF(Raw!W392="", "", Raw!W392)</f>
        <v>BAY OF PLENTY</v>
      </c>
      <c r="Y392" s="9">
        <f>Raw!Y392</f>
        <v>27</v>
      </c>
      <c r="Z392" s="2">
        <f t="shared" ca="1" si="43"/>
        <v>35403</v>
      </c>
      <c r="AA392" s="1" t="str">
        <f>Raw!Z392</f>
        <v>NEW ZEALAND FULL LICENCE</v>
      </c>
      <c r="AB392" s="9">
        <f t="shared" si="44"/>
        <v>4</v>
      </c>
      <c r="AC392" s="1">
        <v>16</v>
      </c>
      <c r="AD392" s="1" t="str">
        <f>Raw!AA392</f>
        <v>FEMALE</v>
      </c>
      <c r="AE392" s="1" t="str">
        <f>Raw!AB392</f>
        <v>NO</v>
      </c>
      <c r="AF392" s="1">
        <f>IF(Raw!AE392="", 0, 1)</f>
        <v>0</v>
      </c>
      <c r="AG392" s="1" t="str">
        <f t="shared" si="45"/>
        <v>No</v>
      </c>
      <c r="AH392" s="1" t="str">
        <f t="shared" si="46"/>
        <v>No</v>
      </c>
      <c r="AI392" s="1" t="str">
        <f t="shared" si="47"/>
        <v>No</v>
      </c>
      <c r="AJ392" s="1" t="str">
        <f>IF(Raw!AE392="", "", Raw!AE392)</f>
        <v/>
      </c>
      <c r="AK392" s="2" t="str">
        <f t="shared" ca="1" si="48"/>
        <v/>
      </c>
      <c r="AL392" s="1" t="str">
        <f>IF(Raw!AF392="", "", Raw!AF392)</f>
        <v/>
      </c>
      <c r="AM392" s="1" t="s">
        <v>6350</v>
      </c>
      <c r="AN392" s="1" t="s">
        <v>6350</v>
      </c>
      <c r="AO392" s="1" t="s">
        <v>6349</v>
      </c>
      <c r="AP392" s="1">
        <f>Raw!AH392</f>
        <v>4232</v>
      </c>
      <c r="AQ392" s="1">
        <v>500</v>
      </c>
      <c r="AR392" s="1" t="s">
        <v>6350</v>
      </c>
      <c r="AS392" s="1" t="s">
        <v>6350</v>
      </c>
      <c r="AT392" s="1" t="s">
        <v>6350</v>
      </c>
    </row>
    <row r="393" spans="1:46" ht="12.75" x14ac:dyDescent="0.2">
      <c r="A393" s="1">
        <v>10392</v>
      </c>
      <c r="B393" s="1" t="s">
        <v>2</v>
      </c>
      <c r="C393" s="2">
        <f t="shared" ca="1" si="42"/>
        <v>45264</v>
      </c>
      <c r="D393" s="1" t="str">
        <f>IF(Raw!E393="", "", Raw!E393)</f>
        <v/>
      </c>
      <c r="E393" s="1">
        <f>IF(Raw!F393="", "", Raw!F393)</f>
        <v>2003</v>
      </c>
      <c r="F393" s="1" t="str">
        <f>Raw!G393</f>
        <v>Suzuki</v>
      </c>
      <c r="G393" s="1" t="str">
        <f>Raw!H393</f>
        <v>Liana</v>
      </c>
      <c r="H393" s="1" t="str">
        <f>IF(Raw!I393="", "", Raw!I393)</f>
        <v>GLX</v>
      </c>
      <c r="I393" s="1" t="str">
        <f>Raw!K393</f>
        <v>Hatchback</v>
      </c>
      <c r="J393" s="1" t="str">
        <f>Raw!N393</f>
        <v>Aspirated</v>
      </c>
      <c r="K393" s="1">
        <f>IF(Raw!O393="","", Raw!O393)</f>
        <v>1586</v>
      </c>
      <c r="L393" s="1" t="str">
        <f>Raw!L393</f>
        <v>4 Sp Automatic</v>
      </c>
      <c r="M393" s="1" t="str">
        <f>Raw!M393</f>
        <v>Petrol - Unleaded ULP</v>
      </c>
      <c r="N393" s="1" t="s">
        <v>6350</v>
      </c>
      <c r="O393" s="1" t="s">
        <v>6373</v>
      </c>
      <c r="P393" s="1" t="s">
        <v>6349</v>
      </c>
      <c r="Q393" s="1" t="s">
        <v>6350</v>
      </c>
      <c r="R393" s="8" t="str">
        <f>IF(Raw!Q393="", "", Raw!Q393)</f>
        <v/>
      </c>
      <c r="S393" s="8">
        <f>IF(Raw!R393="", "", Raw!R393)</f>
        <v>4</v>
      </c>
      <c r="T393" s="1" t="str">
        <f>Raw!S393</f>
        <v>EDWARD</v>
      </c>
      <c r="U393" s="1" t="str">
        <f>IF(Raw!T393="", "", Raw!T393)</f>
        <v>STREET</v>
      </c>
      <c r="V393" s="1" t="str">
        <f>IF(Raw!U393="", "", Raw!U393)</f>
        <v xml:space="preserve">PREBBLETON </v>
      </c>
      <c r="W393" s="9" t="str">
        <f>IF(Raw!V393="", "", RIGHT("0"&amp;Raw!V393, 4))</f>
        <v>7604</v>
      </c>
      <c r="X393" s="1" t="str">
        <f>IF(Raw!W393="", "", Raw!W393)</f>
        <v xml:space="preserve"> CANTERBURY</v>
      </c>
      <c r="Y393" s="9">
        <f>Raw!Y393</f>
        <v>63</v>
      </c>
      <c r="Z393" s="2">
        <f t="shared" ca="1" si="43"/>
        <v>22254</v>
      </c>
      <c r="AA393" s="1" t="str">
        <f>Raw!Z393</f>
        <v>NEW ZEALAND FULL LICENCE</v>
      </c>
      <c r="AB393" s="9">
        <f t="shared" si="44"/>
        <v>4</v>
      </c>
      <c r="AC393" s="1">
        <v>16</v>
      </c>
      <c r="AD393" s="1" t="str">
        <f>Raw!AA393</f>
        <v>MALE</v>
      </c>
      <c r="AE393" s="1" t="str">
        <f>Raw!AB393</f>
        <v>NO</v>
      </c>
      <c r="AF393" s="1">
        <f>IF(Raw!AE393="", 0, 1)</f>
        <v>0</v>
      </c>
      <c r="AG393" s="1" t="str">
        <f t="shared" si="45"/>
        <v>No</v>
      </c>
      <c r="AH393" s="1" t="str">
        <f t="shared" si="46"/>
        <v>No</v>
      </c>
      <c r="AI393" s="1" t="str">
        <f t="shared" si="47"/>
        <v>No</v>
      </c>
      <c r="AJ393" s="1" t="str">
        <f>IF(Raw!AE393="", "", Raw!AE393)</f>
        <v/>
      </c>
      <c r="AK393" s="2" t="str">
        <f t="shared" ca="1" si="48"/>
        <v/>
      </c>
      <c r="AL393" s="1" t="str">
        <f>IF(Raw!AF393="", "", Raw!AF393)</f>
        <v/>
      </c>
      <c r="AM393" s="1" t="s">
        <v>6350</v>
      </c>
      <c r="AN393" s="1" t="s">
        <v>6350</v>
      </c>
      <c r="AO393" s="1" t="s">
        <v>6349</v>
      </c>
      <c r="AP393" s="1">
        <f>Raw!AH393</f>
        <v>3700</v>
      </c>
      <c r="AQ393" s="1">
        <v>500</v>
      </c>
      <c r="AR393" s="1" t="s">
        <v>6350</v>
      </c>
      <c r="AS393" s="1" t="s">
        <v>6350</v>
      </c>
      <c r="AT393" s="1" t="s">
        <v>6350</v>
      </c>
    </row>
    <row r="394" spans="1:46" ht="12.75" x14ac:dyDescent="0.2">
      <c r="A394" s="1">
        <v>10393</v>
      </c>
      <c r="B394" s="1" t="s">
        <v>2</v>
      </c>
      <c r="C394" s="2">
        <f t="shared" ca="1" si="42"/>
        <v>45264</v>
      </c>
      <c r="D394" s="1" t="str">
        <f>IF(Raw!E394="", "", Raw!E394)</f>
        <v>0idad</v>
      </c>
      <c r="E394" s="1">
        <f>IF(Raw!F394="", "", Raw!F394)</f>
        <v>2005</v>
      </c>
      <c r="F394" s="1" t="str">
        <f>Raw!G394</f>
        <v>Citroen</v>
      </c>
      <c r="G394" s="1" t="str">
        <f>Raw!H394</f>
        <v>C5</v>
      </c>
      <c r="H394" s="1" t="str">
        <f>IF(Raw!I394="", "", Raw!I394)</f>
        <v>SX</v>
      </c>
      <c r="I394" s="1" t="str">
        <f>Raw!K394</f>
        <v>Wagon</v>
      </c>
      <c r="J394" s="1" t="str">
        <f>Raw!N394</f>
        <v>Turbo Intercooled</v>
      </c>
      <c r="K394" s="1">
        <f>IF(Raw!O394="","", Raw!O394)</f>
        <v>2179</v>
      </c>
      <c r="L394" s="1" t="str">
        <f>Raw!L394</f>
        <v>4 Sp Automatic</v>
      </c>
      <c r="M394" s="1" t="str">
        <f>Raw!M394</f>
        <v>Diesel</v>
      </c>
      <c r="N394" s="1" t="s">
        <v>6350</v>
      </c>
      <c r="O394" s="1" t="s">
        <v>6373</v>
      </c>
      <c r="P394" s="1" t="s">
        <v>6349</v>
      </c>
      <c r="Q394" s="1" t="s">
        <v>6350</v>
      </c>
      <c r="R394" s="8" t="str">
        <f>IF(Raw!Q394="", "", Raw!Q394)</f>
        <v/>
      </c>
      <c r="S394" s="8">
        <f>IF(Raw!R394="", "", Raw!R394)</f>
        <v>15</v>
      </c>
      <c r="T394" s="1" t="str">
        <f>Raw!S394</f>
        <v>ST JOHNS</v>
      </c>
      <c r="U394" s="1" t="str">
        <f>IF(Raw!T394="", "", Raw!T394)</f>
        <v>AVENUE</v>
      </c>
      <c r="V394" s="1" t="str">
        <f>IF(Raw!U394="", "", Raw!U394)</f>
        <v xml:space="preserve">TUAKAU </v>
      </c>
      <c r="W394" s="9" t="str">
        <f>IF(Raw!V394="", "", RIGHT("0"&amp;Raw!V394, 4))</f>
        <v>2121</v>
      </c>
      <c r="X394" s="1" t="str">
        <f>IF(Raw!W394="", "", Raw!W394)</f>
        <v xml:space="preserve"> WAIKATO</v>
      </c>
      <c r="Y394" s="9">
        <f>Raw!Y394</f>
        <v>62</v>
      </c>
      <c r="Z394" s="2">
        <f t="shared" ca="1" si="43"/>
        <v>22619</v>
      </c>
      <c r="AA394" s="1" t="str">
        <f>Raw!Z394</f>
        <v>NEW ZEALAND FULL LICENCE</v>
      </c>
      <c r="AB394" s="9">
        <f t="shared" si="44"/>
        <v>4</v>
      </c>
      <c r="AC394" s="1">
        <v>16</v>
      </c>
      <c r="AD394" s="1" t="str">
        <f>Raw!AA394</f>
        <v>MALE</v>
      </c>
      <c r="AE394" s="1" t="str">
        <f>Raw!AB394</f>
        <v>NO</v>
      </c>
      <c r="AF394" s="1">
        <f>IF(Raw!AE394="", 0, 1)</f>
        <v>0</v>
      </c>
      <c r="AG394" s="1" t="str">
        <f t="shared" si="45"/>
        <v>No</v>
      </c>
      <c r="AH394" s="1" t="str">
        <f t="shared" si="46"/>
        <v>No</v>
      </c>
      <c r="AI394" s="1" t="str">
        <f t="shared" si="47"/>
        <v>No</v>
      </c>
      <c r="AJ394" s="1" t="str">
        <f>IF(Raw!AE394="", "", Raw!AE394)</f>
        <v/>
      </c>
      <c r="AK394" s="2" t="str">
        <f t="shared" ca="1" si="48"/>
        <v/>
      </c>
      <c r="AL394" s="1" t="str">
        <f>IF(Raw!AF394="", "", Raw!AF394)</f>
        <v/>
      </c>
      <c r="AM394" s="1" t="s">
        <v>6350</v>
      </c>
      <c r="AN394" s="1" t="s">
        <v>6350</v>
      </c>
      <c r="AO394" s="1" t="s">
        <v>6349</v>
      </c>
      <c r="AP394" s="1">
        <f>Raw!AH394</f>
        <v>10600</v>
      </c>
      <c r="AQ394" s="1">
        <v>500</v>
      </c>
      <c r="AR394" s="1" t="s">
        <v>6350</v>
      </c>
      <c r="AS394" s="1" t="s">
        <v>6350</v>
      </c>
      <c r="AT394" s="1" t="s">
        <v>6350</v>
      </c>
    </row>
    <row r="395" spans="1:46" ht="12.75" x14ac:dyDescent="0.2">
      <c r="A395" s="1">
        <v>10394</v>
      </c>
      <c r="B395" s="1" t="s">
        <v>2</v>
      </c>
      <c r="C395" s="2">
        <f t="shared" ca="1" si="42"/>
        <v>45264</v>
      </c>
      <c r="D395" s="1" t="str">
        <f>IF(Raw!E395="", "", Raw!E395)</f>
        <v/>
      </c>
      <c r="E395" s="1">
        <f>IF(Raw!F395="", "", Raw!F395)</f>
        <v>2016</v>
      </c>
      <c r="F395" s="1" t="str">
        <f>Raw!G395</f>
        <v>Mitsubishi</v>
      </c>
      <c r="G395" s="1" t="str">
        <f>Raw!H395</f>
        <v>ASX</v>
      </c>
      <c r="H395" s="1" t="str">
        <f>IF(Raw!I395="", "", Raw!I395)</f>
        <v>VRX</v>
      </c>
      <c r="I395" s="1" t="str">
        <f>Raw!K395</f>
        <v>Wagon</v>
      </c>
      <c r="J395" s="1" t="str">
        <f>Raw!N395</f>
        <v>Aspirated</v>
      </c>
      <c r="K395" s="1">
        <f>IF(Raw!O395="","", Raw!O395)</f>
        <v>1998</v>
      </c>
      <c r="L395" s="1" t="str">
        <f>Raw!L395</f>
        <v>6 Sp Constantly Variable Transmission</v>
      </c>
      <c r="M395" s="1" t="str">
        <f>Raw!M395</f>
        <v>Petrol - Unleaded ULP</v>
      </c>
      <c r="N395" s="1" t="s">
        <v>6350</v>
      </c>
      <c r="O395" s="1" t="s">
        <v>6373</v>
      </c>
      <c r="P395" s="1" t="s">
        <v>6349</v>
      </c>
      <c r="Q395" s="1" t="s">
        <v>6350</v>
      </c>
      <c r="R395" s="8" t="str">
        <f>IF(Raw!Q395="", "", Raw!Q395)</f>
        <v/>
      </c>
      <c r="S395" s="8">
        <f>IF(Raw!R395="", "", Raw!R395)</f>
        <v>18</v>
      </c>
      <c r="T395" s="1" t="str">
        <f>Raw!S395</f>
        <v>COLWILL</v>
      </c>
      <c r="U395" s="1" t="str">
        <f>IF(Raw!T395="", "", Raw!T395)</f>
        <v>ROAD</v>
      </c>
      <c r="V395" s="1" t="str">
        <f>IF(Raw!U395="", "", Raw!U395)</f>
        <v xml:space="preserve">MASSEY </v>
      </c>
      <c r="W395" s="9" t="str">
        <f>IF(Raw!V395="", "", RIGHT("0"&amp;Raw!V395, 4))</f>
        <v>0614</v>
      </c>
      <c r="X395" s="1" t="str">
        <f>IF(Raw!W395="", "", Raw!W395)</f>
        <v xml:space="preserve"> AUCKLAND</v>
      </c>
      <c r="Y395" s="9">
        <f>Raw!Y395</f>
        <v>40</v>
      </c>
      <c r="Z395" s="2">
        <f t="shared" ca="1" si="43"/>
        <v>30654</v>
      </c>
      <c r="AA395" s="1" t="str">
        <f>Raw!Z395</f>
        <v>RESTRICTED LICENCE</v>
      </c>
      <c r="AB395" s="9">
        <f t="shared" si="44"/>
        <v>4</v>
      </c>
      <c r="AC395" s="1">
        <v>16</v>
      </c>
      <c r="AD395" s="1" t="str">
        <f>Raw!AA395</f>
        <v>FEMALE</v>
      </c>
      <c r="AE395" s="1" t="str">
        <f>Raw!AB395</f>
        <v>NO</v>
      </c>
      <c r="AF395" s="1">
        <f>IF(Raw!AE395="", 0, 1)</f>
        <v>0</v>
      </c>
      <c r="AG395" s="1" t="str">
        <f t="shared" si="45"/>
        <v>No</v>
      </c>
      <c r="AH395" s="1" t="str">
        <f t="shared" si="46"/>
        <v>No</v>
      </c>
      <c r="AI395" s="1" t="str">
        <f t="shared" si="47"/>
        <v>No</v>
      </c>
      <c r="AJ395" s="1" t="str">
        <f>IF(Raw!AE395="", "", Raw!AE395)</f>
        <v/>
      </c>
      <c r="AK395" s="2" t="str">
        <f t="shared" ca="1" si="48"/>
        <v/>
      </c>
      <c r="AL395" s="1" t="str">
        <f>IF(Raw!AF395="", "", Raw!AF395)</f>
        <v/>
      </c>
      <c r="AM395" s="1" t="s">
        <v>6350</v>
      </c>
      <c r="AN395" s="1" t="s">
        <v>6350</v>
      </c>
      <c r="AO395" s="1" t="s">
        <v>6349</v>
      </c>
      <c r="AP395" s="1">
        <f>Raw!AH395</f>
        <v>28950</v>
      </c>
      <c r="AQ395" s="1">
        <v>500</v>
      </c>
      <c r="AR395" s="1" t="s">
        <v>6350</v>
      </c>
      <c r="AS395" s="1" t="s">
        <v>6350</v>
      </c>
      <c r="AT395" s="1" t="s">
        <v>6350</v>
      </c>
    </row>
    <row r="396" spans="1:46" ht="12.75" x14ac:dyDescent="0.2">
      <c r="A396" s="1">
        <v>10395</v>
      </c>
      <c r="B396" s="1" t="s">
        <v>2</v>
      </c>
      <c r="C396" s="2">
        <f t="shared" ca="1" si="42"/>
        <v>45264</v>
      </c>
      <c r="D396" s="1" t="str">
        <f>IF(Raw!E396="", "", Raw!E396)</f>
        <v/>
      </c>
      <c r="E396" s="1">
        <f>IF(Raw!F396="", "", Raw!F396)</f>
        <v>2006</v>
      </c>
      <c r="F396" s="1" t="str">
        <f>Raw!G396</f>
        <v>Toyota</v>
      </c>
      <c r="G396" s="1" t="str">
        <f>Raw!H396</f>
        <v>Sienta</v>
      </c>
      <c r="H396" s="1" t="str">
        <f>IF(Raw!I396="", "", Raw!I396)</f>
        <v/>
      </c>
      <c r="I396" s="1" t="str">
        <f>Raw!K396</f>
        <v>Hatchback</v>
      </c>
      <c r="J396" s="1" t="str">
        <f>Raw!N396</f>
        <v>Aspirated</v>
      </c>
      <c r="K396" s="1">
        <f>IF(Raw!O396="","", Raw!O396)</f>
        <v>1496</v>
      </c>
      <c r="L396" s="1" t="str">
        <f>Raw!L396</f>
        <v>1 Sp Constantly Variable Transmission</v>
      </c>
      <c r="M396" s="1" t="str">
        <f>Raw!M396</f>
        <v>Petrol</v>
      </c>
      <c r="N396" s="1" t="s">
        <v>6350</v>
      </c>
      <c r="O396" s="1" t="s">
        <v>6373</v>
      </c>
      <c r="P396" s="1" t="s">
        <v>6349</v>
      </c>
      <c r="Q396" s="1" t="s">
        <v>6350</v>
      </c>
      <c r="R396" s="8" t="str">
        <f>IF(Raw!Q396="", "", Raw!Q396)</f>
        <v/>
      </c>
      <c r="S396" s="8">
        <f>IF(Raw!R396="", "", Raw!R396)</f>
        <v>31</v>
      </c>
      <c r="T396" s="1" t="str">
        <f>Raw!S396</f>
        <v>CLAYTON</v>
      </c>
      <c r="U396" s="1" t="str">
        <f>IF(Raw!T396="", "", Raw!T396)</f>
        <v>AVENUE</v>
      </c>
      <c r="V396" s="1" t="str">
        <f>IF(Raw!U396="", "", Raw!U396)</f>
        <v xml:space="preserve">OTARA </v>
      </c>
      <c r="W396" s="9" t="str">
        <f>IF(Raw!V396="", "", RIGHT("0"&amp;Raw!V396, 4))</f>
        <v>2023</v>
      </c>
      <c r="X396" s="1" t="str">
        <f>IF(Raw!W396="", "", Raw!W396)</f>
        <v xml:space="preserve"> AUCKLAND</v>
      </c>
      <c r="Y396" s="9">
        <f>Raw!Y396</f>
        <v>28</v>
      </c>
      <c r="Z396" s="2">
        <f t="shared" ca="1" si="43"/>
        <v>35037</v>
      </c>
      <c r="AA396" s="1" t="str">
        <f>Raw!Z396</f>
        <v>NEW ZEALAND FULL LICENCE</v>
      </c>
      <c r="AB396" s="9">
        <f t="shared" si="44"/>
        <v>4</v>
      </c>
      <c r="AC396" s="1">
        <v>16</v>
      </c>
      <c r="AD396" s="1" t="str">
        <f>Raw!AA396</f>
        <v>MALE</v>
      </c>
      <c r="AE396" s="1" t="str">
        <f>Raw!AB396</f>
        <v>YES</v>
      </c>
      <c r="AF396" s="1">
        <f>IF(Raw!AE396="", 0, 1)</f>
        <v>1</v>
      </c>
      <c r="AG396" s="1" t="str">
        <f t="shared" si="45"/>
        <v>Yes</v>
      </c>
      <c r="AH396" s="1" t="str">
        <f t="shared" si="46"/>
        <v>Yes</v>
      </c>
      <c r="AI396" s="1" t="str">
        <f t="shared" si="47"/>
        <v>Yes</v>
      </c>
      <c r="AJ396" s="1">
        <f>IF(Raw!AE396="", "", Raw!AE396)</f>
        <v>8</v>
      </c>
      <c r="AK396" s="2">
        <f t="shared" ca="1" si="48"/>
        <v>45046</v>
      </c>
      <c r="AL396" s="1" t="str">
        <f>IF(Raw!AF396="", "", Raw!AF396)</f>
        <v>Not at fault - other vehicle involved</v>
      </c>
      <c r="AM396" s="1" t="s">
        <v>6350</v>
      </c>
      <c r="AN396" s="1" t="s">
        <v>6350</v>
      </c>
      <c r="AO396" s="1" t="s">
        <v>6349</v>
      </c>
      <c r="AP396" s="1">
        <f>Raw!AH396</f>
        <v>6300</v>
      </c>
      <c r="AQ396" s="1">
        <v>500</v>
      </c>
      <c r="AR396" s="1" t="s">
        <v>6350</v>
      </c>
      <c r="AS396" s="1" t="s">
        <v>6350</v>
      </c>
      <c r="AT396" s="1" t="s">
        <v>6350</v>
      </c>
    </row>
    <row r="397" spans="1:46" ht="12.75" x14ac:dyDescent="0.2">
      <c r="A397" s="1">
        <v>10396</v>
      </c>
      <c r="B397" s="1" t="s">
        <v>2</v>
      </c>
      <c r="C397" s="2">
        <f t="shared" ca="1" si="42"/>
        <v>45264</v>
      </c>
      <c r="D397" s="1" t="str">
        <f>IF(Raw!E397="", "", Raw!E397)</f>
        <v/>
      </c>
      <c r="E397" s="1">
        <f>IF(Raw!F397="", "", Raw!F397)</f>
        <v>2004</v>
      </c>
      <c r="F397" s="1" t="str">
        <f>Raw!G397</f>
        <v>Mazda</v>
      </c>
      <c r="G397" s="1" t="str">
        <f>Raw!H397</f>
        <v>MPV</v>
      </c>
      <c r="H397" s="1" t="str">
        <f>IF(Raw!I397="", "", Raw!I397)</f>
        <v>Aero</v>
      </c>
      <c r="I397" s="1" t="str">
        <f>Raw!K397</f>
        <v>Wagon</v>
      </c>
      <c r="J397" s="1" t="str">
        <f>Raw!N397</f>
        <v>Aspirated</v>
      </c>
      <c r="K397" s="1">
        <f>IF(Raw!O397="","", Raw!O397)</f>
        <v>2260</v>
      </c>
      <c r="L397" s="1" t="str">
        <f>Raw!L397</f>
        <v>4 Sp Automatic</v>
      </c>
      <c r="M397" s="1" t="str">
        <f>Raw!M397</f>
        <v>Petrol - Unleaded ULP</v>
      </c>
      <c r="N397" s="1" t="s">
        <v>6350</v>
      </c>
      <c r="O397" s="1" t="s">
        <v>6373</v>
      </c>
      <c r="P397" s="1" t="s">
        <v>6349</v>
      </c>
      <c r="Q397" s="1" t="s">
        <v>6350</v>
      </c>
      <c r="R397" s="8" t="str">
        <f>IF(Raw!Q397="", "", Raw!Q397)</f>
        <v/>
      </c>
      <c r="S397" s="8">
        <f>IF(Raw!R397="", "", Raw!R397)</f>
        <v>11</v>
      </c>
      <c r="T397" s="1" t="str">
        <f>Raw!S397</f>
        <v>LEVERS</v>
      </c>
      <c r="U397" s="1" t="str">
        <f>IF(Raw!T397="", "", Raw!T397)</f>
        <v>ROAD</v>
      </c>
      <c r="V397" s="1" t="str">
        <f>IF(Raw!U397="", "", Raw!U397)</f>
        <v xml:space="preserve">MATUA </v>
      </c>
      <c r="W397" s="9" t="str">
        <f>IF(Raw!V397="", "", RIGHT("0"&amp;Raw!V397, 4))</f>
        <v>3110</v>
      </c>
      <c r="X397" s="1" t="str">
        <f>IF(Raw!W397="", "", Raw!W397)</f>
        <v xml:space="preserve"> BAY OF PLENTY</v>
      </c>
      <c r="Y397" s="9">
        <f>Raw!Y397</f>
        <v>51</v>
      </c>
      <c r="Z397" s="2">
        <f t="shared" ca="1" si="43"/>
        <v>26637</v>
      </c>
      <c r="AA397" s="1" t="str">
        <f>Raw!Z397</f>
        <v>NEW ZEALAND FULL LICENCE</v>
      </c>
      <c r="AB397" s="9">
        <f t="shared" si="44"/>
        <v>4</v>
      </c>
      <c r="AC397" s="1">
        <v>16</v>
      </c>
      <c r="AD397" s="1" t="str">
        <f>Raw!AA397</f>
        <v>MALE</v>
      </c>
      <c r="AE397" s="1" t="str">
        <f>Raw!AB397</f>
        <v>NO</v>
      </c>
      <c r="AF397" s="1">
        <f>IF(Raw!AE397="", 0, 1)</f>
        <v>0</v>
      </c>
      <c r="AG397" s="1" t="str">
        <f t="shared" si="45"/>
        <v>No</v>
      </c>
      <c r="AH397" s="1" t="str">
        <f t="shared" si="46"/>
        <v>No</v>
      </c>
      <c r="AI397" s="1" t="str">
        <f t="shared" si="47"/>
        <v>No</v>
      </c>
      <c r="AJ397" s="1" t="str">
        <f>IF(Raw!AE397="", "", Raw!AE397)</f>
        <v/>
      </c>
      <c r="AK397" s="2" t="str">
        <f t="shared" ca="1" si="48"/>
        <v/>
      </c>
      <c r="AL397" s="1" t="str">
        <f>IF(Raw!AF397="", "", Raw!AF397)</f>
        <v/>
      </c>
      <c r="AM397" s="1" t="s">
        <v>6350</v>
      </c>
      <c r="AN397" s="1" t="s">
        <v>6350</v>
      </c>
      <c r="AO397" s="1" t="s">
        <v>6349</v>
      </c>
      <c r="AP397" s="1">
        <f>Raw!AH397</f>
        <v>6800</v>
      </c>
      <c r="AQ397" s="1">
        <v>500</v>
      </c>
      <c r="AR397" s="1" t="s">
        <v>6350</v>
      </c>
      <c r="AS397" s="1" t="s">
        <v>6350</v>
      </c>
      <c r="AT397" s="1" t="s">
        <v>6350</v>
      </c>
    </row>
    <row r="398" spans="1:46" ht="12.75" x14ac:dyDescent="0.2">
      <c r="A398" s="1">
        <v>10397</v>
      </c>
      <c r="B398" s="1" t="s">
        <v>2</v>
      </c>
      <c r="C398" s="2">
        <f t="shared" ca="1" si="42"/>
        <v>45264</v>
      </c>
      <c r="D398" s="1" t="str">
        <f>IF(Raw!E398="", "", Raw!E398)</f>
        <v>EAK886</v>
      </c>
      <c r="E398" s="1">
        <f>IF(Raw!F398="", "", Raw!F398)</f>
        <v>2007</v>
      </c>
      <c r="F398" s="1" t="str">
        <f>Raw!G398</f>
        <v>Suzuki</v>
      </c>
      <c r="G398" s="1" t="str">
        <f>Raw!H398</f>
        <v>Swift</v>
      </c>
      <c r="H398" s="1" t="str">
        <f>IF(Raw!I398="", "", Raw!I398)</f>
        <v/>
      </c>
      <c r="I398" s="1" t="str">
        <f>Raw!K398</f>
        <v>Hatchback</v>
      </c>
      <c r="J398" s="1" t="str">
        <f>Raw!N398</f>
        <v>Aspirated</v>
      </c>
      <c r="K398" s="1">
        <f>IF(Raw!O398="","", Raw!O398)</f>
        <v>1490</v>
      </c>
      <c r="L398" s="1" t="str">
        <f>Raw!L398</f>
        <v>4 Sp Automatic</v>
      </c>
      <c r="M398" s="1" t="str">
        <f>Raw!M398</f>
        <v>Petrol - Unleaded ULP</v>
      </c>
      <c r="N398" s="1" t="s">
        <v>6350</v>
      </c>
      <c r="O398" s="1" t="s">
        <v>6373</v>
      </c>
      <c r="P398" s="1" t="s">
        <v>6349</v>
      </c>
      <c r="Q398" s="1" t="s">
        <v>6350</v>
      </c>
      <c r="R398" s="8" t="str">
        <f>IF(Raw!Q398="", "", Raw!Q398)</f>
        <v/>
      </c>
      <c r="S398" s="8">
        <f>IF(Raw!R398="", "", Raw!R398)</f>
        <v>70</v>
      </c>
      <c r="T398" s="1" t="str">
        <f>Raw!S398</f>
        <v>REDWOOD</v>
      </c>
      <c r="U398" s="1" t="str">
        <f>IF(Raw!T398="", "", Raw!T398)</f>
        <v>AVENUE</v>
      </c>
      <c r="V398" s="1" t="str">
        <f>IF(Raw!U398="", "", Raw!U398)</f>
        <v xml:space="preserve">TAWA </v>
      </c>
      <c r="W398" s="9" t="str">
        <f>IF(Raw!V398="", "", RIGHT("0"&amp;Raw!V398, 4))</f>
        <v>5028</v>
      </c>
      <c r="X398" s="1" t="str">
        <f>IF(Raw!W398="", "", Raw!W398)</f>
        <v xml:space="preserve"> WELLINGTON</v>
      </c>
      <c r="Y398" s="9">
        <f>Raw!Y398</f>
        <v>24</v>
      </c>
      <c r="Z398" s="2">
        <f t="shared" ca="1" si="43"/>
        <v>36498</v>
      </c>
      <c r="AA398" s="1" t="str">
        <f>Raw!Z398</f>
        <v>INTERNATIONAL LICENCE</v>
      </c>
      <c r="AB398" s="9">
        <f t="shared" si="44"/>
        <v>4</v>
      </c>
      <c r="AC398" s="1">
        <v>16</v>
      </c>
      <c r="AD398" s="1" t="str">
        <f>Raw!AA398</f>
        <v>FEMALE</v>
      </c>
      <c r="AE398" s="1" t="str">
        <f>Raw!AB398</f>
        <v>NO</v>
      </c>
      <c r="AF398" s="1">
        <f>IF(Raw!AE398="", 0, 1)</f>
        <v>0</v>
      </c>
      <c r="AG398" s="1" t="str">
        <f t="shared" si="45"/>
        <v>No</v>
      </c>
      <c r="AH398" s="1" t="str">
        <f t="shared" si="46"/>
        <v>No</v>
      </c>
      <c r="AI398" s="1" t="str">
        <f t="shared" si="47"/>
        <v>No</v>
      </c>
      <c r="AJ398" s="1" t="str">
        <f>IF(Raw!AE398="", "", Raw!AE398)</f>
        <v/>
      </c>
      <c r="AK398" s="2" t="str">
        <f t="shared" ca="1" si="48"/>
        <v/>
      </c>
      <c r="AL398" s="1" t="str">
        <f>IF(Raw!AF398="", "", Raw!AF398)</f>
        <v/>
      </c>
      <c r="AM398" s="1" t="s">
        <v>6350</v>
      </c>
      <c r="AN398" s="1" t="s">
        <v>6350</v>
      </c>
      <c r="AO398" s="1" t="s">
        <v>6349</v>
      </c>
      <c r="AP398" s="1">
        <f>Raw!AH398</f>
        <v>8725</v>
      </c>
      <c r="AQ398" s="1">
        <v>500</v>
      </c>
      <c r="AR398" s="1" t="s">
        <v>6350</v>
      </c>
      <c r="AS398" s="1" t="s">
        <v>6350</v>
      </c>
      <c r="AT398" s="1" t="s">
        <v>6350</v>
      </c>
    </row>
    <row r="399" spans="1:46" ht="12.75" x14ac:dyDescent="0.2">
      <c r="A399" s="1">
        <v>10398</v>
      </c>
      <c r="B399" s="1" t="s">
        <v>2</v>
      </c>
      <c r="C399" s="2">
        <f t="shared" ca="1" si="42"/>
        <v>45264</v>
      </c>
      <c r="D399" s="1" t="str">
        <f>IF(Raw!E399="", "", Raw!E399)</f>
        <v>dfl809</v>
      </c>
      <c r="E399" s="1">
        <f>IF(Raw!F399="", "", Raw!F399)</f>
        <v>2005</v>
      </c>
      <c r="F399" s="1" t="str">
        <f>Raw!G399</f>
        <v>Holden</v>
      </c>
      <c r="G399" s="1" t="str">
        <f>Raw!H399</f>
        <v>Rodeo</v>
      </c>
      <c r="H399" s="1" t="str">
        <f>IF(Raw!I399="", "", Raw!I399)</f>
        <v>LX</v>
      </c>
      <c r="I399" s="1" t="str">
        <f>Raw!K399</f>
        <v>Cab Chassis</v>
      </c>
      <c r="J399" s="1" t="str">
        <f>Raw!N399</f>
        <v>Turbo Intercooled</v>
      </c>
      <c r="K399" s="1">
        <f>IF(Raw!O399="","", Raw!O399)</f>
        <v>2999</v>
      </c>
      <c r="L399" s="1" t="str">
        <f>Raw!L399</f>
        <v>5 Sp Manual</v>
      </c>
      <c r="M399" s="1" t="str">
        <f>Raw!M399</f>
        <v>Diesel</v>
      </c>
      <c r="N399" s="1" t="s">
        <v>6350</v>
      </c>
      <c r="O399" s="1" t="s">
        <v>6373</v>
      </c>
      <c r="P399" s="1" t="s">
        <v>6349</v>
      </c>
      <c r="Q399" s="1" t="s">
        <v>6350</v>
      </c>
      <c r="R399" s="8" t="str">
        <f>IF(Raw!Q399="", "", Raw!Q399)</f>
        <v/>
      </c>
      <c r="S399" s="8">
        <f>IF(Raw!R399="", "", Raw!R399)</f>
        <v>406</v>
      </c>
      <c r="T399" s="1" t="str">
        <f>Raw!S399</f>
        <v>MARUA</v>
      </c>
      <c r="U399" s="1" t="str">
        <f>IF(Raw!T399="", "", Raw!T399)</f>
        <v>ROAD</v>
      </c>
      <c r="V399" s="1" t="str">
        <f>IF(Raw!U399="", "", Raw!U399)</f>
        <v xml:space="preserve">HIKURANGI </v>
      </c>
      <c r="W399" s="9" t="str">
        <f>IF(Raw!V399="", "", RIGHT("0"&amp;Raw!V399, 4))</f>
        <v>0181</v>
      </c>
      <c r="X399" s="1" t="str">
        <f>IF(Raw!W399="", "", Raw!W399)</f>
        <v xml:space="preserve"> NORTHLAND</v>
      </c>
      <c r="Y399" s="9">
        <f>Raw!Y399</f>
        <v>50</v>
      </c>
      <c r="Z399" s="2">
        <f t="shared" ca="1" si="43"/>
        <v>27002</v>
      </c>
      <c r="AA399" s="1" t="str">
        <f>Raw!Z399</f>
        <v>NEW ZEALAND FULL LICENCE</v>
      </c>
      <c r="AB399" s="9">
        <f t="shared" si="44"/>
        <v>4</v>
      </c>
      <c r="AC399" s="1">
        <v>16</v>
      </c>
      <c r="AD399" s="1" t="str">
        <f>Raw!AA399</f>
        <v>MALE</v>
      </c>
      <c r="AE399" s="1" t="str">
        <f>Raw!AB399</f>
        <v>NO</v>
      </c>
      <c r="AF399" s="1">
        <f>IF(Raw!AE399="", 0, 1)</f>
        <v>0</v>
      </c>
      <c r="AG399" s="1" t="str">
        <f t="shared" si="45"/>
        <v>No</v>
      </c>
      <c r="AH399" s="1" t="str">
        <f t="shared" si="46"/>
        <v>No</v>
      </c>
      <c r="AI399" s="1" t="str">
        <f t="shared" si="47"/>
        <v>No</v>
      </c>
      <c r="AJ399" s="1" t="str">
        <f>IF(Raw!AE399="", "", Raw!AE399)</f>
        <v/>
      </c>
      <c r="AK399" s="2" t="str">
        <f t="shared" ca="1" si="48"/>
        <v/>
      </c>
      <c r="AL399" s="1" t="str">
        <f>IF(Raw!AF399="", "", Raw!AF399)</f>
        <v/>
      </c>
      <c r="AM399" s="1" t="s">
        <v>6350</v>
      </c>
      <c r="AN399" s="1" t="s">
        <v>6350</v>
      </c>
      <c r="AO399" s="1" t="s">
        <v>6349</v>
      </c>
      <c r="AP399" s="1">
        <f>Raw!AH399</f>
        <v>15600</v>
      </c>
      <c r="AQ399" s="1">
        <v>500</v>
      </c>
      <c r="AR399" s="1" t="s">
        <v>6350</v>
      </c>
      <c r="AS399" s="1" t="s">
        <v>6350</v>
      </c>
      <c r="AT399" s="1" t="s">
        <v>6350</v>
      </c>
    </row>
    <row r="400" spans="1:46" ht="12.75" x14ac:dyDescent="0.2">
      <c r="A400" s="1">
        <v>10399</v>
      </c>
      <c r="B400" s="1" t="s">
        <v>2</v>
      </c>
      <c r="C400" s="2">
        <f t="shared" ca="1" si="42"/>
        <v>45264</v>
      </c>
      <c r="D400" s="1" t="str">
        <f>IF(Raw!E400="", "", Raw!E400)</f>
        <v/>
      </c>
      <c r="E400" s="1">
        <f>IF(Raw!F400="", "", Raw!F400)</f>
        <v>2003</v>
      </c>
      <c r="F400" s="1" t="str">
        <f>Raw!G400</f>
        <v>Mitsubishi</v>
      </c>
      <c r="G400" s="1" t="str">
        <f>Raw!H400</f>
        <v>Lancer</v>
      </c>
      <c r="H400" s="1" t="str">
        <f>IF(Raw!I400="", "", Raw!I400)</f>
        <v/>
      </c>
      <c r="I400" s="1" t="str">
        <f>Raw!K400</f>
        <v>Sedan</v>
      </c>
      <c r="J400" s="1" t="str">
        <f>Raw!N400</f>
        <v>Aspirated</v>
      </c>
      <c r="K400" s="1">
        <f>IF(Raw!O400="","", Raw!O400)</f>
        <v>1500</v>
      </c>
      <c r="L400" s="1" t="str">
        <f>Raw!L400</f>
        <v>4 Sp Automatic</v>
      </c>
      <c r="M400" s="1" t="str">
        <f>Raw!M400</f>
        <v>Petrol - Unleaded ULP</v>
      </c>
      <c r="N400" s="1" t="s">
        <v>6350</v>
      </c>
      <c r="O400" s="1" t="s">
        <v>6373</v>
      </c>
      <c r="P400" s="1" t="s">
        <v>6349</v>
      </c>
      <c r="Q400" s="1" t="s">
        <v>6350</v>
      </c>
      <c r="R400" s="8" t="str">
        <f>IF(Raw!Q400="", "", Raw!Q400)</f>
        <v/>
      </c>
      <c r="S400" s="8">
        <f>IF(Raw!R400="", "", Raw!R400)</f>
        <v>221</v>
      </c>
      <c r="T400" s="1" t="str">
        <f>Raw!S400</f>
        <v>OHIRO</v>
      </c>
      <c r="U400" s="1" t="str">
        <f>IF(Raw!T400="", "", Raw!T400)</f>
        <v>ROAD</v>
      </c>
      <c r="V400" s="1" t="str">
        <f>IF(Raw!U400="", "", Raw!U400)</f>
        <v xml:space="preserve">BROOKLYN </v>
      </c>
      <c r="W400" s="9" t="str">
        <f>IF(Raw!V400="", "", RIGHT("0"&amp;Raw!V400, 4))</f>
        <v/>
      </c>
      <c r="X400" s="1" t="str">
        <f>IF(Raw!W400="", "", Raw!W400)</f>
        <v xml:space="preserve"> WELLINGTON</v>
      </c>
      <c r="Y400" s="9">
        <f>Raw!Y400</f>
        <v>29</v>
      </c>
      <c r="Z400" s="2">
        <f t="shared" ca="1" si="43"/>
        <v>34672</v>
      </c>
      <c r="AA400" s="1" t="str">
        <f>Raw!Z400</f>
        <v>NEW ZEALAND FULL LICENCE</v>
      </c>
      <c r="AB400" s="9">
        <f t="shared" si="44"/>
        <v>4</v>
      </c>
      <c r="AC400" s="1">
        <v>16</v>
      </c>
      <c r="AD400" s="1" t="str">
        <f>Raw!AA400</f>
        <v>FEMALE</v>
      </c>
      <c r="AE400" s="1" t="str">
        <f>Raw!AB400</f>
        <v>NO</v>
      </c>
      <c r="AF400" s="1">
        <f>IF(Raw!AE400="", 0, 1)</f>
        <v>0</v>
      </c>
      <c r="AG400" s="1" t="str">
        <f t="shared" si="45"/>
        <v>No</v>
      </c>
      <c r="AH400" s="1" t="str">
        <f t="shared" si="46"/>
        <v>No</v>
      </c>
      <c r="AI400" s="1" t="str">
        <f t="shared" si="47"/>
        <v>No</v>
      </c>
      <c r="AJ400" s="1" t="str">
        <f>IF(Raw!AE400="", "", Raw!AE400)</f>
        <v/>
      </c>
      <c r="AK400" s="2" t="str">
        <f t="shared" ca="1" si="48"/>
        <v/>
      </c>
      <c r="AL400" s="1" t="str">
        <f>IF(Raw!AF400="", "", Raw!AF400)</f>
        <v/>
      </c>
      <c r="AM400" s="1" t="s">
        <v>6350</v>
      </c>
      <c r="AN400" s="1" t="s">
        <v>6350</v>
      </c>
      <c r="AO400" s="1" t="s">
        <v>6349</v>
      </c>
      <c r="AP400" s="1">
        <f>Raw!AH400</f>
        <v>4150</v>
      </c>
      <c r="AQ400" s="1">
        <v>500</v>
      </c>
      <c r="AR400" s="1" t="s">
        <v>6350</v>
      </c>
      <c r="AS400" s="1" t="s">
        <v>6350</v>
      </c>
      <c r="AT400" s="1" t="s">
        <v>6350</v>
      </c>
    </row>
    <row r="401" spans="1:46" ht="12.75" x14ac:dyDescent="0.2">
      <c r="A401" s="1">
        <v>10400</v>
      </c>
      <c r="B401" s="1" t="s">
        <v>2</v>
      </c>
      <c r="C401" s="2">
        <f t="shared" ca="1" si="42"/>
        <v>45264</v>
      </c>
      <c r="D401" s="1" t="str">
        <f>IF(Raw!E401="", "", Raw!E401)</f>
        <v/>
      </c>
      <c r="E401" s="1">
        <f>IF(Raw!F401="", "", Raw!F401)</f>
        <v>2009</v>
      </c>
      <c r="F401" s="1" t="str">
        <f>Raw!G401</f>
        <v>Nissan</v>
      </c>
      <c r="G401" s="1" t="str">
        <f>Raw!H401</f>
        <v>NV200</v>
      </c>
      <c r="H401" s="1" t="str">
        <f>IF(Raw!I401="", "", Raw!I401)</f>
        <v>Vanette 16S</v>
      </c>
      <c r="I401" s="1" t="str">
        <f>Raw!K401</f>
        <v>Van</v>
      </c>
      <c r="J401" s="1" t="str">
        <f>Raw!N401</f>
        <v>Aspirated</v>
      </c>
      <c r="K401" s="1">
        <f>IF(Raw!O401="","", Raw!O401)</f>
        <v>1597</v>
      </c>
      <c r="L401" s="1" t="str">
        <f>Raw!L401</f>
        <v>4 Sp Automatic</v>
      </c>
      <c r="M401" s="1" t="str">
        <f>Raw!M401</f>
        <v>Petrol</v>
      </c>
      <c r="N401" s="1" t="s">
        <v>6350</v>
      </c>
      <c r="O401" s="1" t="s">
        <v>6373</v>
      </c>
      <c r="P401" s="1" t="s">
        <v>6349</v>
      </c>
      <c r="Q401" s="1" t="s">
        <v>6350</v>
      </c>
      <c r="R401" s="8">
        <f>IF(Raw!Q401="", "", Raw!Q401)</f>
        <v>2</v>
      </c>
      <c r="S401" s="8">
        <f>IF(Raw!R401="", "", Raw!R401)</f>
        <v>676</v>
      </c>
      <c r="T401" s="1" t="str">
        <f>Raw!S401</f>
        <v>ATAWHAI</v>
      </c>
      <c r="U401" s="1" t="str">
        <f>IF(Raw!T401="", "", Raw!T401)</f>
        <v>CRESCENT</v>
      </c>
      <c r="V401" s="1" t="str">
        <f>IF(Raw!U401="", "", Raw!U401)</f>
        <v xml:space="preserve">ATAWHAI </v>
      </c>
      <c r="W401" s="9" t="str">
        <f>IF(Raw!V401="", "", RIGHT("0"&amp;Raw!V401, 4))</f>
        <v>7010</v>
      </c>
      <c r="X401" s="1" t="str">
        <f>IF(Raw!W401="", "", Raw!W401)</f>
        <v xml:space="preserve"> NELSON</v>
      </c>
      <c r="Y401" s="9">
        <f>Raw!Y401</f>
        <v>31</v>
      </c>
      <c r="Z401" s="2">
        <f t="shared" ca="1" si="43"/>
        <v>33942</v>
      </c>
      <c r="AA401" s="1" t="str">
        <f>Raw!Z401</f>
        <v>NEW ZEALAND FULL LICENCE</v>
      </c>
      <c r="AB401" s="9">
        <f t="shared" si="44"/>
        <v>4</v>
      </c>
      <c r="AC401" s="1">
        <v>16</v>
      </c>
      <c r="AD401" s="1" t="str">
        <f>Raw!AA401</f>
        <v>MALE</v>
      </c>
      <c r="AE401" s="1" t="str">
        <f>Raw!AB401</f>
        <v>NO</v>
      </c>
      <c r="AF401" s="1">
        <f>IF(Raw!AE401="", 0, 1)</f>
        <v>0</v>
      </c>
      <c r="AG401" s="1" t="str">
        <f t="shared" si="45"/>
        <v>No</v>
      </c>
      <c r="AH401" s="1" t="str">
        <f t="shared" si="46"/>
        <v>No</v>
      </c>
      <c r="AI401" s="1" t="str">
        <f t="shared" si="47"/>
        <v>No</v>
      </c>
      <c r="AJ401" s="1" t="str">
        <f>IF(Raw!AE401="", "", Raw!AE401)</f>
        <v/>
      </c>
      <c r="AK401" s="2" t="str">
        <f t="shared" ca="1" si="48"/>
        <v/>
      </c>
      <c r="AL401" s="1" t="str">
        <f>IF(Raw!AF401="", "", Raw!AF401)</f>
        <v/>
      </c>
      <c r="AM401" s="1" t="s">
        <v>6350</v>
      </c>
      <c r="AN401" s="1" t="s">
        <v>6350</v>
      </c>
      <c r="AO401" s="1" t="s">
        <v>6349</v>
      </c>
      <c r="AP401" s="1">
        <f>Raw!AH401</f>
        <v>9925</v>
      </c>
      <c r="AQ401" s="1">
        <v>500</v>
      </c>
      <c r="AR401" s="1" t="s">
        <v>6350</v>
      </c>
      <c r="AS401" s="1" t="s">
        <v>6350</v>
      </c>
      <c r="AT401" s="1" t="s">
        <v>6350</v>
      </c>
    </row>
    <row r="402" spans="1:46" ht="12.75" x14ac:dyDescent="0.2">
      <c r="A402" s="1">
        <v>10401</v>
      </c>
      <c r="B402" s="1" t="s">
        <v>2</v>
      </c>
      <c r="C402" s="2">
        <f t="shared" ca="1" si="42"/>
        <v>45264</v>
      </c>
      <c r="D402" s="1" t="str">
        <f>IF(Raw!E402="", "", Raw!E402)</f>
        <v/>
      </c>
      <c r="E402" s="1">
        <f>IF(Raw!F402="", "", Raw!F402)</f>
        <v>1993</v>
      </c>
      <c r="F402" s="1" t="str">
        <f>Raw!G402</f>
        <v>Holden</v>
      </c>
      <c r="G402" s="1" t="str">
        <f>Raw!H402</f>
        <v>Commodore</v>
      </c>
      <c r="H402" s="1" t="str">
        <f>IF(Raw!I402="", "", Raw!I402)</f>
        <v>Club Sport</v>
      </c>
      <c r="I402" s="1" t="str">
        <f>Raw!K402</f>
        <v>Sedan</v>
      </c>
      <c r="J402" s="1" t="str">
        <f>Raw!N402</f>
        <v>Aspirated</v>
      </c>
      <c r="K402" s="1">
        <f>IF(Raw!O402="","", Raw!O402)</f>
        <v>4987</v>
      </c>
      <c r="L402" s="1" t="str">
        <f>Raw!L402</f>
        <v>5 Sp Manual</v>
      </c>
      <c r="M402" s="1" t="str">
        <f>Raw!M402</f>
        <v>Petrol</v>
      </c>
      <c r="N402" s="1" t="s">
        <v>6350</v>
      </c>
      <c r="O402" s="1" t="s">
        <v>6373</v>
      </c>
      <c r="P402" s="1" t="s">
        <v>6349</v>
      </c>
      <c r="Q402" s="1" t="s">
        <v>6350</v>
      </c>
      <c r="R402" s="8" t="str">
        <f>IF(Raw!Q402="", "", Raw!Q402)</f>
        <v/>
      </c>
      <c r="S402" s="8">
        <f>IF(Raw!R402="", "", Raw!R402)</f>
        <v>4</v>
      </c>
      <c r="T402" s="1" t="str">
        <f>Raw!S402</f>
        <v>OREGON</v>
      </c>
      <c r="U402" s="1" t="str">
        <f>IF(Raw!T402="", "", Raw!T402)</f>
        <v>AVENUE</v>
      </c>
      <c r="V402" s="1" t="str">
        <f>IF(Raw!U402="", "", Raw!U402)</f>
        <v xml:space="preserve">AVONDALE </v>
      </c>
      <c r="W402" s="9" t="str">
        <f>IF(Raw!V402="", "", RIGHT("0"&amp;Raw!V402, 4))</f>
        <v>1026</v>
      </c>
      <c r="X402" s="1" t="str">
        <f>IF(Raw!W402="", "", Raw!W402)</f>
        <v xml:space="preserve"> AUCKLAND</v>
      </c>
      <c r="Y402" s="9">
        <f>Raw!Y402</f>
        <v>56</v>
      </c>
      <c r="Z402" s="2">
        <f t="shared" ca="1" si="43"/>
        <v>24810</v>
      </c>
      <c r="AA402" s="1" t="str">
        <f>Raw!Z402</f>
        <v>NEW ZEALAND FULL LICENCE</v>
      </c>
      <c r="AB402" s="9">
        <f t="shared" si="44"/>
        <v>4</v>
      </c>
      <c r="AC402" s="1">
        <v>16</v>
      </c>
      <c r="AD402" s="1" t="str">
        <f>Raw!AA402</f>
        <v>FEMALE</v>
      </c>
      <c r="AE402" s="1" t="str">
        <f>Raw!AB402</f>
        <v>NO</v>
      </c>
      <c r="AF402" s="1">
        <f>IF(Raw!AE402="", 0, 1)</f>
        <v>0</v>
      </c>
      <c r="AG402" s="1" t="str">
        <f t="shared" si="45"/>
        <v>No</v>
      </c>
      <c r="AH402" s="1" t="str">
        <f t="shared" si="46"/>
        <v>No</v>
      </c>
      <c r="AI402" s="1" t="str">
        <f t="shared" si="47"/>
        <v>No</v>
      </c>
      <c r="AJ402" s="1" t="str">
        <f>IF(Raw!AE402="", "", Raw!AE402)</f>
        <v/>
      </c>
      <c r="AK402" s="2" t="str">
        <f t="shared" ca="1" si="48"/>
        <v/>
      </c>
      <c r="AL402" s="1" t="str">
        <f>IF(Raw!AF402="", "", Raw!AF402)</f>
        <v/>
      </c>
      <c r="AM402" s="1" t="s">
        <v>6350</v>
      </c>
      <c r="AN402" s="1" t="s">
        <v>6350</v>
      </c>
      <c r="AO402" s="1" t="s">
        <v>6349</v>
      </c>
      <c r="AP402" s="1">
        <f>Raw!AH402</f>
        <v>1420</v>
      </c>
      <c r="AQ402" s="1">
        <v>500</v>
      </c>
      <c r="AR402" s="1" t="s">
        <v>6350</v>
      </c>
      <c r="AS402" s="1" t="s">
        <v>6350</v>
      </c>
      <c r="AT402" s="1" t="s">
        <v>6350</v>
      </c>
    </row>
    <row r="403" spans="1:46" ht="12.75" x14ac:dyDescent="0.2">
      <c r="A403" s="1">
        <v>10402</v>
      </c>
      <c r="B403" s="1" t="s">
        <v>2</v>
      </c>
      <c r="C403" s="2">
        <f t="shared" ca="1" si="42"/>
        <v>45264</v>
      </c>
      <c r="D403" s="1" t="str">
        <f>IF(Raw!E403="", "", Raw!E403)</f>
        <v/>
      </c>
      <c r="E403" s="1">
        <f>IF(Raw!F403="", "", Raw!F403)</f>
        <v>2008</v>
      </c>
      <c r="F403" s="1" t="str">
        <f>Raw!G403</f>
        <v>BMW</v>
      </c>
      <c r="G403" s="1" t="str">
        <f>Raw!H403</f>
        <v>335i</v>
      </c>
      <c r="H403" s="1" t="str">
        <f>IF(Raw!I403="", "", Raw!I403)</f>
        <v>SE</v>
      </c>
      <c r="I403" s="1" t="str">
        <f>Raw!K403</f>
        <v>Wagon</v>
      </c>
      <c r="J403" s="1" t="str">
        <f>Raw!N403</f>
        <v>Twin Turbo Intercooled</v>
      </c>
      <c r="K403" s="1">
        <f>IF(Raw!O403="","", Raw!O403)</f>
        <v>2979</v>
      </c>
      <c r="L403" s="1" t="str">
        <f>Raw!L403</f>
        <v>6 Sp Sports Automatic</v>
      </c>
      <c r="M403" s="1" t="str">
        <f>Raw!M403</f>
        <v>Petrol - Unleaded ULP</v>
      </c>
      <c r="N403" s="1" t="s">
        <v>6350</v>
      </c>
      <c r="O403" s="1" t="s">
        <v>6373</v>
      </c>
      <c r="P403" s="1" t="s">
        <v>6349</v>
      </c>
      <c r="Q403" s="1" t="s">
        <v>6350</v>
      </c>
      <c r="R403" s="8" t="str">
        <f>IF(Raw!Q403="", "", Raw!Q403)</f>
        <v/>
      </c>
      <c r="S403" s="8">
        <f>IF(Raw!R403="", "", Raw!R403)</f>
        <v>61</v>
      </c>
      <c r="T403" s="1" t="str">
        <f>Raw!S403</f>
        <v>HARTLEY</v>
      </c>
      <c r="U403" s="1" t="str">
        <f>IF(Raw!T403="", "", Raw!T403)</f>
        <v>TERRACE</v>
      </c>
      <c r="V403" s="1" t="str">
        <f>IF(Raw!U403="", "", Raw!U403)</f>
        <v xml:space="preserve">MASSEY </v>
      </c>
      <c r="W403" s="9" t="str">
        <f>IF(Raw!V403="", "", RIGHT("0"&amp;Raw!V403, 4))</f>
        <v>0614</v>
      </c>
      <c r="X403" s="1" t="str">
        <f>IF(Raw!W403="", "", Raw!W403)</f>
        <v xml:space="preserve"> AUCKLAND</v>
      </c>
      <c r="Y403" s="9">
        <f>Raw!Y403</f>
        <v>37</v>
      </c>
      <c r="Z403" s="2">
        <f t="shared" ca="1" si="43"/>
        <v>31750</v>
      </c>
      <c r="AA403" s="1" t="str">
        <f>Raw!Z403</f>
        <v>RESTRICTED LICENCE</v>
      </c>
      <c r="AB403" s="9">
        <f t="shared" si="44"/>
        <v>4</v>
      </c>
      <c r="AC403" s="1">
        <v>16</v>
      </c>
      <c r="AD403" s="1" t="str">
        <f>Raw!AA403</f>
        <v>FEMALE</v>
      </c>
      <c r="AE403" s="1" t="str">
        <f>Raw!AB403</f>
        <v>YES</v>
      </c>
      <c r="AF403" s="1">
        <f>IF(Raw!AE403="", 0, 1)</f>
        <v>0</v>
      </c>
      <c r="AG403" s="1" t="str">
        <f t="shared" si="45"/>
        <v>No</v>
      </c>
      <c r="AH403" s="1" t="str">
        <f t="shared" si="46"/>
        <v>No</v>
      </c>
      <c r="AI403" s="1" t="str">
        <f t="shared" si="47"/>
        <v>No</v>
      </c>
      <c r="AJ403" s="1" t="str">
        <f>IF(Raw!AE403="", "", Raw!AE403)</f>
        <v/>
      </c>
      <c r="AK403" s="2" t="str">
        <f t="shared" ca="1" si="48"/>
        <v/>
      </c>
      <c r="AL403" s="1" t="str">
        <f>IF(Raw!AF403="", "", Raw!AF403)</f>
        <v/>
      </c>
      <c r="AM403" s="1" t="s">
        <v>6350</v>
      </c>
      <c r="AN403" s="1" t="s">
        <v>6350</v>
      </c>
      <c r="AO403" s="1" t="s">
        <v>6349</v>
      </c>
      <c r="AP403" s="1">
        <f>Raw!AH403</f>
        <v>21670</v>
      </c>
      <c r="AQ403" s="1">
        <v>500</v>
      </c>
      <c r="AR403" s="1" t="s">
        <v>6350</v>
      </c>
      <c r="AS403" s="1" t="s">
        <v>6350</v>
      </c>
      <c r="AT403" s="1" t="s">
        <v>6350</v>
      </c>
    </row>
    <row r="404" spans="1:46" ht="12.75" x14ac:dyDescent="0.2">
      <c r="A404" s="1">
        <v>10403</v>
      </c>
      <c r="B404" s="1" t="s">
        <v>2</v>
      </c>
      <c r="C404" s="2">
        <f t="shared" ca="1" si="42"/>
        <v>45264</v>
      </c>
      <c r="D404" s="1" t="str">
        <f>IF(Raw!E404="", "", Raw!E404)</f>
        <v/>
      </c>
      <c r="E404" s="1">
        <f>IF(Raw!F404="", "", Raw!F404)</f>
        <v>2007</v>
      </c>
      <c r="F404" s="1" t="str">
        <f>Raw!G404</f>
        <v>Ford</v>
      </c>
      <c r="G404" s="1" t="str">
        <f>Raw!H404</f>
        <v>Focus</v>
      </c>
      <c r="H404" s="1" t="str">
        <f>IF(Raw!I404="", "", Raw!I404)</f>
        <v/>
      </c>
      <c r="I404" s="1" t="str">
        <f>Raw!K404</f>
        <v>Hatchback</v>
      </c>
      <c r="J404" s="1" t="str">
        <f>Raw!N404</f>
        <v>Aspirated</v>
      </c>
      <c r="K404" s="1">
        <f>IF(Raw!O404="","", Raw!O404)</f>
        <v>1999</v>
      </c>
      <c r="L404" s="1" t="str">
        <f>Raw!L404</f>
        <v>4 Sp Automatic</v>
      </c>
      <c r="M404" s="1" t="str">
        <f>Raw!M404</f>
        <v>Petrol - Unleaded ULP</v>
      </c>
      <c r="N404" s="1" t="s">
        <v>6350</v>
      </c>
      <c r="O404" s="1" t="s">
        <v>6373</v>
      </c>
      <c r="P404" s="1" t="s">
        <v>6349</v>
      </c>
      <c r="Q404" s="1" t="s">
        <v>6350</v>
      </c>
      <c r="R404" s="8" t="str">
        <f>IF(Raw!Q404="", "", Raw!Q404)</f>
        <v/>
      </c>
      <c r="S404" s="8">
        <f>IF(Raw!R404="", "", Raw!R404)</f>
        <v>7</v>
      </c>
      <c r="T404" s="1" t="str">
        <f>Raw!S404</f>
        <v>HIGBEE</v>
      </c>
      <c r="U404" s="1" t="str">
        <f>IF(Raw!T404="", "", Raw!T404)</f>
        <v>PLACE</v>
      </c>
      <c r="V404" s="1" t="str">
        <f>IF(Raw!U404="", "", Raw!U404)</f>
        <v xml:space="preserve">BRIDGE PA </v>
      </c>
      <c r="W404" s="9" t="str">
        <f>IF(Raw!V404="", "", RIGHT("0"&amp;Raw!V404, 4))</f>
        <v/>
      </c>
      <c r="X404" s="1" t="str">
        <f>IF(Raw!W404="", "", Raw!W404)</f>
        <v xml:space="preserve"> HAWKE'S BAY</v>
      </c>
      <c r="Y404" s="9">
        <f>Raw!Y404</f>
        <v>41</v>
      </c>
      <c r="Z404" s="2">
        <f t="shared" ca="1" si="43"/>
        <v>30289</v>
      </c>
      <c r="AA404" s="1" t="str">
        <f>Raw!Z404</f>
        <v>RESTRICTED LICENCE</v>
      </c>
      <c r="AB404" s="9">
        <f t="shared" si="44"/>
        <v>4</v>
      </c>
      <c r="AC404" s="1">
        <v>16</v>
      </c>
      <c r="AD404" s="1" t="str">
        <f>Raw!AA404</f>
        <v>FEMALE</v>
      </c>
      <c r="AE404" s="1" t="str">
        <f>Raw!AB404</f>
        <v>YES</v>
      </c>
      <c r="AF404" s="1">
        <f>IF(Raw!AE404="", 0, 1)</f>
        <v>0</v>
      </c>
      <c r="AG404" s="1" t="str">
        <f t="shared" si="45"/>
        <v>No</v>
      </c>
      <c r="AH404" s="1" t="str">
        <f t="shared" si="46"/>
        <v>No</v>
      </c>
      <c r="AI404" s="1" t="str">
        <f t="shared" si="47"/>
        <v>No</v>
      </c>
      <c r="AJ404" s="1" t="str">
        <f>IF(Raw!AE404="", "", Raw!AE404)</f>
        <v/>
      </c>
      <c r="AK404" s="2" t="str">
        <f t="shared" ca="1" si="48"/>
        <v/>
      </c>
      <c r="AL404" s="1" t="str">
        <f>IF(Raw!AF404="", "", Raw!AF404)</f>
        <v/>
      </c>
      <c r="AM404" s="1" t="s">
        <v>6350</v>
      </c>
      <c r="AN404" s="1" t="s">
        <v>6350</v>
      </c>
      <c r="AO404" s="1" t="s">
        <v>6349</v>
      </c>
      <c r="AP404" s="1">
        <f>Raw!AH404</f>
        <v>7560</v>
      </c>
      <c r="AQ404" s="1">
        <v>500</v>
      </c>
      <c r="AR404" s="1" t="s">
        <v>6350</v>
      </c>
      <c r="AS404" s="1" t="s">
        <v>6350</v>
      </c>
      <c r="AT404" s="1" t="s">
        <v>6350</v>
      </c>
    </row>
    <row r="405" spans="1:46" ht="12.75" x14ac:dyDescent="0.2">
      <c r="A405" s="1">
        <v>10404</v>
      </c>
      <c r="B405" s="1" t="s">
        <v>2</v>
      </c>
      <c r="C405" s="2">
        <f t="shared" ca="1" si="42"/>
        <v>45264</v>
      </c>
      <c r="D405" s="1" t="str">
        <f>IF(Raw!E405="", "", Raw!E405)</f>
        <v>ERM99</v>
      </c>
      <c r="E405" s="1">
        <f>IF(Raw!F405="", "", Raw!F405)</f>
        <v>2008</v>
      </c>
      <c r="F405" s="1" t="str">
        <f>Raw!G405</f>
        <v>Mazda</v>
      </c>
      <c r="G405" s="1" t="str">
        <f>Raw!H405</f>
        <v>Mazda6</v>
      </c>
      <c r="H405" s="1" t="str">
        <f>IF(Raw!I405="", "", Raw!I405)</f>
        <v>GSX</v>
      </c>
      <c r="I405" s="1" t="str">
        <f>Raw!K405</f>
        <v>Hatchback</v>
      </c>
      <c r="J405" s="1" t="str">
        <f>Raw!N405</f>
        <v>Aspirated</v>
      </c>
      <c r="K405" s="1">
        <f>IF(Raw!O405="","", Raw!O405)</f>
        <v>2488</v>
      </c>
      <c r="L405" s="1" t="str">
        <f>Raw!L405</f>
        <v>5 Sp Sports Automatic</v>
      </c>
      <c r="M405" s="1" t="str">
        <f>Raw!M405</f>
        <v>Petrol - Premium ULP</v>
      </c>
      <c r="N405" s="1" t="s">
        <v>6350</v>
      </c>
      <c r="O405" s="1" t="s">
        <v>6373</v>
      </c>
      <c r="P405" s="1" t="s">
        <v>6349</v>
      </c>
      <c r="Q405" s="1" t="s">
        <v>6350</v>
      </c>
      <c r="R405" s="8" t="str">
        <f>IF(Raw!Q405="", "", Raw!Q405)</f>
        <v/>
      </c>
      <c r="S405" s="8">
        <f>IF(Raw!R405="", "", Raw!R405)</f>
        <v>20</v>
      </c>
      <c r="T405" s="1" t="str">
        <f>Raw!S405</f>
        <v>WAYNE FRANCIS</v>
      </c>
      <c r="U405" s="1" t="str">
        <f>IF(Raw!T405="", "", Raw!T405)</f>
        <v>DRIVE</v>
      </c>
      <c r="V405" s="1" t="str">
        <f>IF(Raw!U405="", "", Raw!U405)</f>
        <v xml:space="preserve">EAST TAMAKI </v>
      </c>
      <c r="W405" s="9" t="str">
        <f>IF(Raw!V405="", "", RIGHT("0"&amp;Raw!V405, 4))</f>
        <v>2016</v>
      </c>
      <c r="X405" s="1" t="str">
        <f>IF(Raw!W405="", "", Raw!W405)</f>
        <v xml:space="preserve"> AUCKLAND</v>
      </c>
      <c r="Y405" s="9">
        <f>Raw!Y405</f>
        <v>27</v>
      </c>
      <c r="Z405" s="2">
        <f t="shared" ca="1" si="43"/>
        <v>35403</v>
      </c>
      <c r="AA405" s="1" t="str">
        <f>Raw!Z405</f>
        <v>NEW ZEALAND FULL LICENCE</v>
      </c>
      <c r="AB405" s="9">
        <f t="shared" si="44"/>
        <v>4</v>
      </c>
      <c r="AC405" s="1">
        <v>16</v>
      </c>
      <c r="AD405" s="1" t="str">
        <f>Raw!AA405</f>
        <v>FEMALE</v>
      </c>
      <c r="AE405" s="1" t="str">
        <f>Raw!AB405</f>
        <v>YES</v>
      </c>
      <c r="AF405" s="1">
        <f>IF(Raw!AE405="", 0, 1)</f>
        <v>0</v>
      </c>
      <c r="AG405" s="1" t="str">
        <f t="shared" si="45"/>
        <v>No</v>
      </c>
      <c r="AH405" s="1" t="str">
        <f t="shared" si="46"/>
        <v>No</v>
      </c>
      <c r="AI405" s="1" t="str">
        <f t="shared" si="47"/>
        <v>No</v>
      </c>
      <c r="AJ405" s="1" t="str">
        <f>IF(Raw!AE405="", "", Raw!AE405)</f>
        <v/>
      </c>
      <c r="AK405" s="2" t="str">
        <f t="shared" ca="1" si="48"/>
        <v/>
      </c>
      <c r="AL405" s="1" t="str">
        <f>IF(Raw!AF405="", "", Raw!AF405)</f>
        <v/>
      </c>
      <c r="AM405" s="1" t="s">
        <v>6350</v>
      </c>
      <c r="AN405" s="1" t="s">
        <v>6350</v>
      </c>
      <c r="AO405" s="1" t="s">
        <v>6349</v>
      </c>
      <c r="AP405" s="1">
        <f>Raw!AH405</f>
        <v>11550</v>
      </c>
      <c r="AQ405" s="1">
        <v>500</v>
      </c>
      <c r="AR405" s="1" t="s">
        <v>6350</v>
      </c>
      <c r="AS405" s="1" t="s">
        <v>6350</v>
      </c>
      <c r="AT405" s="1" t="s">
        <v>6350</v>
      </c>
    </row>
    <row r="406" spans="1:46" ht="12.75" x14ac:dyDescent="0.2">
      <c r="A406" s="1">
        <v>10405</v>
      </c>
      <c r="B406" s="1" t="s">
        <v>2</v>
      </c>
      <c r="C406" s="2">
        <f t="shared" ca="1" si="42"/>
        <v>45264</v>
      </c>
      <c r="D406" s="1" t="str">
        <f>IF(Raw!E406="", "", Raw!E406)</f>
        <v>ktl261</v>
      </c>
      <c r="E406" s="1">
        <f>IF(Raw!F406="", "", Raw!F406)</f>
        <v>2007</v>
      </c>
      <c r="F406" s="1" t="str">
        <f>Raw!G406</f>
        <v>Nissan</v>
      </c>
      <c r="G406" s="1" t="str">
        <f>Raw!H406</f>
        <v>Caravan</v>
      </c>
      <c r="H406" s="1" t="str">
        <f>IF(Raw!I406="", "", Raw!I406)</f>
        <v/>
      </c>
      <c r="I406" s="1" t="str">
        <f>Raw!K406</f>
        <v>Van</v>
      </c>
      <c r="J406" s="1" t="str">
        <f>Raw!N406</f>
        <v>Aspirated</v>
      </c>
      <c r="K406" s="1">
        <f>IF(Raw!O406="","", Raw!O406)</f>
        <v>1998</v>
      </c>
      <c r="L406" s="1" t="str">
        <f>Raw!L406</f>
        <v>4 Sp Automatic</v>
      </c>
      <c r="M406" s="1" t="str">
        <f>Raw!M406</f>
        <v>Petrol - Unleaded ULP</v>
      </c>
      <c r="N406" s="1" t="s">
        <v>6350</v>
      </c>
      <c r="O406" s="1" t="s">
        <v>6373</v>
      </c>
      <c r="P406" s="1" t="s">
        <v>6349</v>
      </c>
      <c r="Q406" s="1" t="s">
        <v>6350</v>
      </c>
      <c r="R406" s="8" t="str">
        <f>IF(Raw!Q406="", "", Raw!Q406)</f>
        <v/>
      </c>
      <c r="S406" s="8">
        <f>IF(Raw!R406="", "", Raw!R406)</f>
        <v>18</v>
      </c>
      <c r="T406" s="1" t="str">
        <f>Raw!S406</f>
        <v>VIDA</v>
      </c>
      <c r="U406" s="1" t="str">
        <f>IF(Raw!T406="", "", Raw!T406)</f>
        <v>PLACE</v>
      </c>
      <c r="V406" s="1" t="str">
        <f>IF(Raw!U406="", "", Raw!U406)</f>
        <v xml:space="preserve">HOWICK </v>
      </c>
      <c r="W406" s="9" t="str">
        <f>IF(Raw!V406="", "", RIGHT("0"&amp;Raw!V406, 4))</f>
        <v>2014</v>
      </c>
      <c r="X406" s="1" t="str">
        <f>IF(Raw!W406="", "", Raw!W406)</f>
        <v xml:space="preserve"> AUCKLAND</v>
      </c>
      <c r="Y406" s="9">
        <f>Raw!Y406</f>
        <v>26</v>
      </c>
      <c r="Z406" s="2">
        <f t="shared" ca="1" si="43"/>
        <v>35768</v>
      </c>
      <c r="AA406" s="1" t="str">
        <f>Raw!Z406</f>
        <v>NEW ZEALAND FULL LICENCE</v>
      </c>
      <c r="AB406" s="9">
        <f t="shared" si="44"/>
        <v>4</v>
      </c>
      <c r="AC406" s="1">
        <v>16</v>
      </c>
      <c r="AD406" s="1" t="str">
        <f>Raw!AA406</f>
        <v>MALE</v>
      </c>
      <c r="AE406" s="1" t="str">
        <f>Raw!AB406</f>
        <v>YES</v>
      </c>
      <c r="AF406" s="1">
        <f>IF(Raw!AE406="", 0, 1)</f>
        <v>1</v>
      </c>
      <c r="AG406" s="1" t="str">
        <f t="shared" si="45"/>
        <v>Yes</v>
      </c>
      <c r="AH406" s="1" t="str">
        <f t="shared" si="46"/>
        <v>Yes</v>
      </c>
      <c r="AI406" s="1" t="str">
        <f t="shared" si="47"/>
        <v>Yes</v>
      </c>
      <c r="AJ406" s="1">
        <f>IF(Raw!AE406="", "", Raw!AE406)</f>
        <v>16</v>
      </c>
      <c r="AK406" s="2">
        <f t="shared" ca="1" si="48"/>
        <v>44804</v>
      </c>
      <c r="AL406" s="1" t="str">
        <f>IF(Raw!AF406="", "", Raw!AF406)</f>
        <v>Not at fault - other vehicle involved</v>
      </c>
      <c r="AM406" s="1" t="s">
        <v>6350</v>
      </c>
      <c r="AN406" s="1" t="s">
        <v>6350</v>
      </c>
      <c r="AO406" s="1" t="s">
        <v>6349</v>
      </c>
      <c r="AP406" s="1">
        <f>Raw!AH406</f>
        <v>13025</v>
      </c>
      <c r="AQ406" s="1">
        <v>500</v>
      </c>
      <c r="AR406" s="1" t="s">
        <v>6350</v>
      </c>
      <c r="AS406" s="1" t="s">
        <v>6350</v>
      </c>
      <c r="AT406" s="1" t="s">
        <v>6350</v>
      </c>
    </row>
    <row r="407" spans="1:46" ht="12.75" x14ac:dyDescent="0.2">
      <c r="A407" s="1">
        <v>10406</v>
      </c>
      <c r="B407" s="1" t="s">
        <v>2</v>
      </c>
      <c r="C407" s="2">
        <f t="shared" ca="1" si="42"/>
        <v>45264</v>
      </c>
      <c r="D407" s="1" t="str">
        <f>IF(Raw!E407="", "", Raw!E407)</f>
        <v>kak677</v>
      </c>
      <c r="E407" s="1">
        <f>IF(Raw!F407="", "", Raw!F407)</f>
        <v>2007</v>
      </c>
      <c r="F407" s="1" t="str">
        <f>Raw!G407</f>
        <v>Mazda</v>
      </c>
      <c r="G407" s="1" t="str">
        <f>Raw!H407</f>
        <v>Atenza</v>
      </c>
      <c r="H407" s="1" t="str">
        <f>IF(Raw!I407="", "", Raw!I407)</f>
        <v/>
      </c>
      <c r="I407" s="1" t="str">
        <f>Raw!K407</f>
        <v>Wagon</v>
      </c>
      <c r="J407" s="1" t="str">
        <f>Raw!N407</f>
        <v>Aspirated</v>
      </c>
      <c r="K407" s="1">
        <f>IF(Raw!O407="","", Raw!O407)</f>
        <v>2261</v>
      </c>
      <c r="L407" s="1" t="str">
        <f>Raw!L407</f>
        <v>5 Sp Automatic</v>
      </c>
      <c r="M407" s="1" t="str">
        <f>Raw!M407</f>
        <v>Petrol</v>
      </c>
      <c r="N407" s="1" t="s">
        <v>6350</v>
      </c>
      <c r="O407" s="1" t="s">
        <v>6373</v>
      </c>
      <c r="P407" s="1" t="s">
        <v>6349</v>
      </c>
      <c r="Q407" s="1" t="s">
        <v>6350</v>
      </c>
      <c r="R407" s="8" t="str">
        <f>IF(Raw!Q407="", "", Raw!Q407)</f>
        <v/>
      </c>
      <c r="S407" s="8">
        <f>IF(Raw!R407="", "", Raw!R407)</f>
        <v>70</v>
      </c>
      <c r="T407" s="1" t="str">
        <f>Raw!S407</f>
        <v>PAKI</v>
      </c>
      <c r="U407" s="1" t="str">
        <f>IF(Raw!T407="", "", Raw!T407)</f>
        <v>STREET</v>
      </c>
      <c r="V407" s="1" t="str">
        <f>IF(Raw!U407="", "", Raw!U407)</f>
        <v xml:space="preserve">HUNTLY WEST </v>
      </c>
      <c r="W407" s="9" t="str">
        <f>IF(Raw!V407="", "", RIGHT("0"&amp;Raw!V407, 4))</f>
        <v/>
      </c>
      <c r="X407" s="1" t="str">
        <f>IF(Raw!W407="", "", Raw!W407)</f>
        <v xml:space="preserve"> WAIKATO</v>
      </c>
      <c r="Y407" s="9">
        <f>Raw!Y407</f>
        <v>32</v>
      </c>
      <c r="Z407" s="2">
        <f t="shared" ca="1" si="43"/>
        <v>33576</v>
      </c>
      <c r="AA407" s="1" t="str">
        <f>Raw!Z407</f>
        <v>NEW ZEALAND FULL LICENCE</v>
      </c>
      <c r="AB407" s="9">
        <f t="shared" si="44"/>
        <v>4</v>
      </c>
      <c r="AC407" s="1">
        <v>16</v>
      </c>
      <c r="AD407" s="1" t="str">
        <f>Raw!AA407</f>
        <v>MALE</v>
      </c>
      <c r="AE407" s="1" t="str">
        <f>Raw!AB407</f>
        <v>YES</v>
      </c>
      <c r="AF407" s="1">
        <f>IF(Raw!AE407="", 0, 1)</f>
        <v>0</v>
      </c>
      <c r="AG407" s="1" t="str">
        <f t="shared" si="45"/>
        <v>No</v>
      </c>
      <c r="AH407" s="1" t="str">
        <f t="shared" si="46"/>
        <v>No</v>
      </c>
      <c r="AI407" s="1" t="str">
        <f t="shared" si="47"/>
        <v>No</v>
      </c>
      <c r="AJ407" s="1" t="str">
        <f>IF(Raw!AE407="", "", Raw!AE407)</f>
        <v/>
      </c>
      <c r="AK407" s="2" t="str">
        <f t="shared" ca="1" si="48"/>
        <v/>
      </c>
      <c r="AL407" s="1" t="str">
        <f>IF(Raw!AF407="", "", Raw!AF407)</f>
        <v/>
      </c>
      <c r="AM407" s="1" t="s">
        <v>6350</v>
      </c>
      <c r="AN407" s="1" t="s">
        <v>6350</v>
      </c>
      <c r="AO407" s="1" t="s">
        <v>6349</v>
      </c>
      <c r="AP407" s="1">
        <f>Raw!AH407</f>
        <v>11580</v>
      </c>
      <c r="AQ407" s="1">
        <v>500</v>
      </c>
      <c r="AR407" s="1" t="s">
        <v>6350</v>
      </c>
      <c r="AS407" s="1" t="s">
        <v>6350</v>
      </c>
      <c r="AT407" s="1" t="s">
        <v>6350</v>
      </c>
    </row>
    <row r="408" spans="1:46" ht="12.75" x14ac:dyDescent="0.2">
      <c r="A408" s="1">
        <v>10407</v>
      </c>
      <c r="B408" s="1" t="s">
        <v>2</v>
      </c>
      <c r="C408" s="2">
        <f t="shared" ca="1" si="42"/>
        <v>45264</v>
      </c>
      <c r="D408" s="1" t="str">
        <f>IF(Raw!E408="", "", Raw!E408)</f>
        <v/>
      </c>
      <c r="E408" s="1">
        <f>IF(Raw!F408="", "", Raw!F408)</f>
        <v>2005</v>
      </c>
      <c r="F408" s="1" t="str">
        <f>Raw!G408</f>
        <v>Peugeot</v>
      </c>
      <c r="G408" s="1">
        <f>Raw!H408</f>
        <v>407</v>
      </c>
      <c r="H408" s="1" t="str">
        <f>IF(Raw!I408="", "", Raw!I408)</f>
        <v/>
      </c>
      <c r="I408" s="1" t="str">
        <f>Raw!K408</f>
        <v>Sedan</v>
      </c>
      <c r="J408" s="1" t="str">
        <f>Raw!N408</f>
        <v>Aspirated</v>
      </c>
      <c r="K408" s="1">
        <f>IF(Raw!O408="","", Raw!O408)</f>
        <v>1997</v>
      </c>
      <c r="L408" s="1" t="str">
        <f>Raw!L408</f>
        <v>4 Sp Automatic</v>
      </c>
      <c r="M408" s="1" t="str">
        <f>Raw!M408</f>
        <v>Petrol</v>
      </c>
      <c r="N408" s="1" t="s">
        <v>6350</v>
      </c>
      <c r="O408" s="1" t="s">
        <v>6373</v>
      </c>
      <c r="P408" s="1" t="s">
        <v>6349</v>
      </c>
      <c r="Q408" s="1" t="s">
        <v>6350</v>
      </c>
      <c r="R408" s="8">
        <f>IF(Raw!Q408="", "", Raw!Q408)</f>
        <v>8</v>
      </c>
      <c r="S408" s="8">
        <f>IF(Raw!R408="", "", Raw!R408)</f>
        <v>77</v>
      </c>
      <c r="T408" s="1" t="str">
        <f>Raw!S408</f>
        <v>ST GEORGE</v>
      </c>
      <c r="U408" s="1" t="str">
        <f>IF(Raw!T408="", "", Raw!T408)</f>
        <v>STREET</v>
      </c>
      <c r="V408" s="1" t="str">
        <f>IF(Raw!U408="", "", Raw!U408)</f>
        <v xml:space="preserve">PAPATOETOE </v>
      </c>
      <c r="W408" s="9" t="str">
        <f>IF(Raw!V408="", "", RIGHT("0"&amp;Raw!V408, 4))</f>
        <v/>
      </c>
      <c r="X408" s="1" t="str">
        <f>IF(Raw!W408="", "", Raw!W408)</f>
        <v xml:space="preserve"> AUCKLAND</v>
      </c>
      <c r="Y408" s="9">
        <f>Raw!Y408</f>
        <v>62</v>
      </c>
      <c r="Z408" s="2">
        <f t="shared" ca="1" si="43"/>
        <v>22619</v>
      </c>
      <c r="AA408" s="1" t="str">
        <f>Raw!Z408</f>
        <v>NEW ZEALAND FULL LICENCE</v>
      </c>
      <c r="AB408" s="9">
        <f t="shared" si="44"/>
        <v>4</v>
      </c>
      <c r="AC408" s="1">
        <v>16</v>
      </c>
      <c r="AD408" s="1" t="str">
        <f>Raw!AA408</f>
        <v>MALE</v>
      </c>
      <c r="AE408" s="1" t="str">
        <f>Raw!AB408</f>
        <v>NO</v>
      </c>
      <c r="AF408" s="1">
        <f>IF(Raw!AE408="", 0, 1)</f>
        <v>0</v>
      </c>
      <c r="AG408" s="1" t="str">
        <f t="shared" si="45"/>
        <v>No</v>
      </c>
      <c r="AH408" s="1" t="str">
        <f t="shared" si="46"/>
        <v>No</v>
      </c>
      <c r="AI408" s="1" t="str">
        <f t="shared" si="47"/>
        <v>No</v>
      </c>
      <c r="AJ408" s="1" t="str">
        <f>IF(Raw!AE408="", "", Raw!AE408)</f>
        <v/>
      </c>
      <c r="AK408" s="2" t="str">
        <f t="shared" ca="1" si="48"/>
        <v/>
      </c>
      <c r="AL408" s="1" t="str">
        <f>IF(Raw!AF408="", "", Raw!AF408)</f>
        <v/>
      </c>
      <c r="AM408" s="1" t="s">
        <v>6350</v>
      </c>
      <c r="AN408" s="1" t="s">
        <v>6350</v>
      </c>
      <c r="AO408" s="1" t="s">
        <v>6349</v>
      </c>
      <c r="AP408" s="1">
        <f>Raw!AH408</f>
        <v>5000</v>
      </c>
      <c r="AQ408" s="1">
        <v>500</v>
      </c>
      <c r="AR408" s="1" t="s">
        <v>6350</v>
      </c>
      <c r="AS408" s="1" t="s">
        <v>6350</v>
      </c>
      <c r="AT408" s="1" t="s">
        <v>6350</v>
      </c>
    </row>
    <row r="409" spans="1:46" ht="12.75" x14ac:dyDescent="0.2">
      <c r="A409" s="1">
        <v>10408</v>
      </c>
      <c r="B409" s="1" t="s">
        <v>2</v>
      </c>
      <c r="C409" s="2">
        <f t="shared" ca="1" si="42"/>
        <v>45264</v>
      </c>
      <c r="D409" s="1" t="str">
        <f>IF(Raw!E409="", "", Raw!E409)</f>
        <v>fha94</v>
      </c>
      <c r="E409" s="1">
        <f>IF(Raw!F409="", "", Raw!F409)</f>
        <v>2009</v>
      </c>
      <c r="F409" s="1" t="str">
        <f>Raw!G409</f>
        <v>Ford</v>
      </c>
      <c r="G409" s="1" t="str">
        <f>Raw!H409</f>
        <v>Falcon</v>
      </c>
      <c r="H409" s="1" t="str">
        <f>IF(Raw!I409="", "", Raw!I409)</f>
        <v>XR6</v>
      </c>
      <c r="I409" s="1" t="str">
        <f>Raw!K409</f>
        <v>Utility</v>
      </c>
      <c r="J409" s="1" t="str">
        <f>Raw!N409</f>
        <v>Aspirated</v>
      </c>
      <c r="K409" s="1">
        <f>IF(Raw!O409="","", Raw!O409)</f>
        <v>3984</v>
      </c>
      <c r="L409" s="1" t="str">
        <f>Raw!L409</f>
        <v>5 Sp Sports Automatic</v>
      </c>
      <c r="M409" s="1" t="str">
        <f>Raw!M409</f>
        <v>Petrol - Unleaded ULP</v>
      </c>
      <c r="N409" s="1" t="s">
        <v>6350</v>
      </c>
      <c r="O409" s="1" t="s">
        <v>6373</v>
      </c>
      <c r="P409" s="1" t="s">
        <v>6349</v>
      </c>
      <c r="Q409" s="1" t="s">
        <v>6350</v>
      </c>
      <c r="R409" s="8">
        <f>IF(Raw!Q409="", "", Raw!Q409)</f>
        <v>1</v>
      </c>
      <c r="S409" s="8">
        <f>IF(Raw!R409="", "", Raw!R409)</f>
        <v>36</v>
      </c>
      <c r="T409" s="1" t="str">
        <f>Raw!S409</f>
        <v>CAMP</v>
      </c>
      <c r="U409" s="1" t="str">
        <f>IF(Raw!T409="", "", Raw!T409)</f>
        <v>STREET</v>
      </c>
      <c r="V409" s="1" t="str">
        <f>IF(Raw!U409="", "", Raw!U409)</f>
        <v xml:space="preserve">SILVERSTREAM </v>
      </c>
      <c r="W409" s="9" t="str">
        <f>IF(Raw!V409="", "", RIGHT("0"&amp;Raw!V409, 4))</f>
        <v>5019</v>
      </c>
      <c r="X409" s="1" t="str">
        <f>IF(Raw!W409="", "", Raw!W409)</f>
        <v xml:space="preserve"> WELLINGTON</v>
      </c>
      <c r="Y409" s="9">
        <f>Raw!Y409</f>
        <v>50</v>
      </c>
      <c r="Z409" s="2">
        <f t="shared" ca="1" si="43"/>
        <v>27002</v>
      </c>
      <c r="AA409" s="1" t="str">
        <f>Raw!Z409</f>
        <v>NEW ZEALAND FULL LICENCE</v>
      </c>
      <c r="AB409" s="9">
        <f t="shared" si="44"/>
        <v>4</v>
      </c>
      <c r="AC409" s="1">
        <v>16</v>
      </c>
      <c r="AD409" s="1" t="str">
        <f>Raw!AA409</f>
        <v>MALE</v>
      </c>
      <c r="AE409" s="1" t="str">
        <f>Raw!AB409</f>
        <v>YES</v>
      </c>
      <c r="AF409" s="1">
        <f>IF(Raw!AE409="", 0, 1)</f>
        <v>0</v>
      </c>
      <c r="AG409" s="1" t="str">
        <f t="shared" si="45"/>
        <v>No</v>
      </c>
      <c r="AH409" s="1" t="str">
        <f t="shared" si="46"/>
        <v>No</v>
      </c>
      <c r="AI409" s="1" t="str">
        <f t="shared" si="47"/>
        <v>No</v>
      </c>
      <c r="AJ409" s="1" t="str">
        <f>IF(Raw!AE409="", "", Raw!AE409)</f>
        <v/>
      </c>
      <c r="AK409" s="2" t="str">
        <f t="shared" ca="1" si="48"/>
        <v/>
      </c>
      <c r="AL409" s="1" t="str">
        <f>IF(Raw!AF409="", "", Raw!AF409)</f>
        <v/>
      </c>
      <c r="AM409" s="1" t="s">
        <v>6350</v>
      </c>
      <c r="AN409" s="1" t="s">
        <v>6350</v>
      </c>
      <c r="AO409" s="1" t="s">
        <v>6349</v>
      </c>
      <c r="AP409" s="1">
        <f>Raw!AH409</f>
        <v>23500</v>
      </c>
      <c r="AQ409" s="1">
        <v>500</v>
      </c>
      <c r="AR409" s="1" t="s">
        <v>6350</v>
      </c>
      <c r="AS409" s="1" t="s">
        <v>6350</v>
      </c>
      <c r="AT409" s="1" t="s">
        <v>6350</v>
      </c>
    </row>
    <row r="410" spans="1:46" ht="12.75" x14ac:dyDescent="0.2">
      <c r="A410" s="1">
        <v>10409</v>
      </c>
      <c r="B410" s="1" t="s">
        <v>2</v>
      </c>
      <c r="C410" s="2">
        <f t="shared" ca="1" si="42"/>
        <v>45264</v>
      </c>
      <c r="D410" s="1" t="str">
        <f>IF(Raw!E410="", "", Raw!E410)</f>
        <v/>
      </c>
      <c r="E410" s="1">
        <f>IF(Raw!F410="", "", Raw!F410)</f>
        <v>1999</v>
      </c>
      <c r="F410" s="1" t="str">
        <f>Raw!G410</f>
        <v>Toyota</v>
      </c>
      <c r="G410" s="1" t="str">
        <f>Raw!H410</f>
        <v>Spacio</v>
      </c>
      <c r="H410" s="1" t="str">
        <f>IF(Raw!I410="", "", Raw!I410)</f>
        <v/>
      </c>
      <c r="I410" s="1" t="str">
        <f>Raw!K410</f>
        <v>Wagon</v>
      </c>
      <c r="J410" s="1" t="str">
        <f>Raw!N410</f>
        <v>Aspirated</v>
      </c>
      <c r="K410" s="1">
        <f>IF(Raw!O410="","", Raw!O410)</f>
        <v>1587</v>
      </c>
      <c r="L410" s="1" t="str">
        <f>Raw!L410</f>
        <v>4 Sp Automatic</v>
      </c>
      <c r="M410" s="1" t="str">
        <f>Raw!M410</f>
        <v>Petrol</v>
      </c>
      <c r="N410" s="1" t="s">
        <v>6350</v>
      </c>
      <c r="O410" s="1" t="s">
        <v>6373</v>
      </c>
      <c r="P410" s="1" t="s">
        <v>6349</v>
      </c>
      <c r="Q410" s="1" t="s">
        <v>6350</v>
      </c>
      <c r="R410" s="8" t="str">
        <f>IF(Raw!Q410="", "", Raw!Q410)</f>
        <v/>
      </c>
      <c r="S410" s="8">
        <f>IF(Raw!R410="", "", Raw!R410)</f>
        <v>118</v>
      </c>
      <c r="T410" s="1" t="str">
        <f>Raw!S410</f>
        <v>DOUGLAS</v>
      </c>
      <c r="U410" s="1" t="str">
        <f>IF(Raw!T410="", "", Raw!T410)</f>
        <v>STREET</v>
      </c>
      <c r="V410" s="1" t="str">
        <f>IF(Raw!U410="", "", Raw!U410)</f>
        <v xml:space="preserve">WHAKATANE </v>
      </c>
      <c r="W410" s="9" t="str">
        <f>IF(Raw!V410="", "", RIGHT("0"&amp;Raw!V410, 4))</f>
        <v>3120</v>
      </c>
      <c r="X410" s="1" t="str">
        <f>IF(Raw!W410="", "", Raw!W410)</f>
        <v xml:space="preserve"> BAY OF PLENTY</v>
      </c>
      <c r="Y410" s="9">
        <f>Raw!Y410</f>
        <v>49</v>
      </c>
      <c r="Z410" s="2">
        <f t="shared" ca="1" si="43"/>
        <v>27367</v>
      </c>
      <c r="AA410" s="1" t="str">
        <f>Raw!Z410</f>
        <v>NEW ZEALAND FULL LICENCE</v>
      </c>
      <c r="AB410" s="9">
        <f t="shared" si="44"/>
        <v>4</v>
      </c>
      <c r="AC410" s="1">
        <v>16</v>
      </c>
      <c r="AD410" s="1" t="str">
        <f>Raw!AA410</f>
        <v>FEMALE</v>
      </c>
      <c r="AE410" s="1" t="str">
        <f>Raw!AB410</f>
        <v>NO</v>
      </c>
      <c r="AF410" s="1">
        <f>IF(Raw!AE410="", 0, 1)</f>
        <v>0</v>
      </c>
      <c r="AG410" s="1" t="str">
        <f t="shared" si="45"/>
        <v>No</v>
      </c>
      <c r="AH410" s="1" t="str">
        <f t="shared" si="46"/>
        <v>No</v>
      </c>
      <c r="AI410" s="1" t="str">
        <f t="shared" si="47"/>
        <v>No</v>
      </c>
      <c r="AJ410" s="1" t="str">
        <f>IF(Raw!AE410="", "", Raw!AE410)</f>
        <v/>
      </c>
      <c r="AK410" s="2" t="str">
        <f t="shared" ca="1" si="48"/>
        <v/>
      </c>
      <c r="AL410" s="1" t="str">
        <f>IF(Raw!AF410="", "", Raw!AF410)</f>
        <v/>
      </c>
      <c r="AM410" s="1" t="s">
        <v>6350</v>
      </c>
      <c r="AN410" s="1" t="s">
        <v>6350</v>
      </c>
      <c r="AO410" s="1" t="s">
        <v>6349</v>
      </c>
      <c r="AP410" s="1">
        <f>Raw!AH410</f>
        <v>3140</v>
      </c>
      <c r="AQ410" s="1">
        <v>500</v>
      </c>
      <c r="AR410" s="1" t="s">
        <v>6350</v>
      </c>
      <c r="AS410" s="1" t="s">
        <v>6350</v>
      </c>
      <c r="AT410" s="1" t="s">
        <v>6350</v>
      </c>
    </row>
    <row r="411" spans="1:46" ht="12.75" x14ac:dyDescent="0.2">
      <c r="A411" s="1">
        <v>10410</v>
      </c>
      <c r="B411" s="1" t="s">
        <v>2</v>
      </c>
      <c r="C411" s="2">
        <f t="shared" ca="1" si="42"/>
        <v>45264</v>
      </c>
      <c r="D411" s="1" t="str">
        <f>IF(Raw!E411="", "", Raw!E411)</f>
        <v/>
      </c>
      <c r="E411" s="1">
        <f>IF(Raw!F411="", "", Raw!F411)</f>
        <v>2005</v>
      </c>
      <c r="F411" s="1" t="str">
        <f>Raw!G411</f>
        <v>Nissan</v>
      </c>
      <c r="G411" s="1" t="str">
        <f>Raw!H411</f>
        <v>Elgrand</v>
      </c>
      <c r="H411" s="1" t="str">
        <f>IF(Raw!I411="", "", Raw!I411)</f>
        <v>Highway Star</v>
      </c>
      <c r="I411" s="1" t="str">
        <f>Raw!K411</f>
        <v>Wagon</v>
      </c>
      <c r="J411" s="1" t="str">
        <f>Raw!N411</f>
        <v>Aspirated</v>
      </c>
      <c r="K411" s="1">
        <f>IF(Raw!O411="","", Raw!O411)</f>
        <v>3498</v>
      </c>
      <c r="L411" s="1" t="str">
        <f>Raw!L411</f>
        <v>5 Sp Automatic</v>
      </c>
      <c r="M411" s="1" t="str">
        <f>Raw!M411</f>
        <v>Petrol - Unleaded ULP</v>
      </c>
      <c r="N411" s="1" t="s">
        <v>6350</v>
      </c>
      <c r="O411" s="1" t="s">
        <v>6373</v>
      </c>
      <c r="P411" s="1" t="s">
        <v>6349</v>
      </c>
      <c r="Q411" s="1" t="s">
        <v>6350</v>
      </c>
      <c r="R411" s="8" t="str">
        <f>IF(Raw!Q411="", "", Raw!Q411)</f>
        <v/>
      </c>
      <c r="S411" s="8">
        <f>IF(Raw!R411="", "", Raw!R411)</f>
        <v>37</v>
      </c>
      <c r="T411" s="1" t="str">
        <f>Raw!S411</f>
        <v>EIVERS</v>
      </c>
      <c r="U411" s="1" t="str">
        <f>IF(Raw!T411="", "", Raw!T411)</f>
        <v>ROAD</v>
      </c>
      <c r="V411" s="1" t="str">
        <f>IF(Raw!U411="", "", Raw!U411)</f>
        <v xml:space="preserve">WHAKATANE </v>
      </c>
      <c r="W411" s="9" t="str">
        <f>IF(Raw!V411="", "", RIGHT("0"&amp;Raw!V411, 4))</f>
        <v>3120</v>
      </c>
      <c r="X411" s="1" t="str">
        <f>IF(Raw!W411="", "", Raw!W411)</f>
        <v xml:space="preserve"> BAY OF PLENTY</v>
      </c>
      <c r="Y411" s="9">
        <f>Raw!Y411</f>
        <v>52</v>
      </c>
      <c r="Z411" s="2">
        <f t="shared" ca="1" si="43"/>
        <v>26271</v>
      </c>
      <c r="AA411" s="1" t="str">
        <f>Raw!Z411</f>
        <v>INTERNATIONAL LICENCE</v>
      </c>
      <c r="AB411" s="9">
        <f t="shared" si="44"/>
        <v>4</v>
      </c>
      <c r="AC411" s="1">
        <v>16</v>
      </c>
      <c r="AD411" s="1" t="str">
        <f>Raw!AA411</f>
        <v>MALE</v>
      </c>
      <c r="AE411" s="1" t="str">
        <f>Raw!AB411</f>
        <v>YES</v>
      </c>
      <c r="AF411" s="1">
        <f>IF(Raw!AE411="", 0, 1)</f>
        <v>0</v>
      </c>
      <c r="AG411" s="1" t="str">
        <f t="shared" si="45"/>
        <v>No</v>
      </c>
      <c r="AH411" s="1" t="str">
        <f t="shared" si="46"/>
        <v>No</v>
      </c>
      <c r="AI411" s="1" t="str">
        <f t="shared" si="47"/>
        <v>No</v>
      </c>
      <c r="AJ411" s="1" t="str">
        <f>IF(Raw!AE411="", "", Raw!AE411)</f>
        <v/>
      </c>
      <c r="AK411" s="2" t="str">
        <f t="shared" ca="1" si="48"/>
        <v/>
      </c>
      <c r="AL411" s="1" t="str">
        <f>IF(Raw!AF411="", "", Raw!AF411)</f>
        <v/>
      </c>
      <c r="AM411" s="1" t="s">
        <v>6350</v>
      </c>
      <c r="AN411" s="1" t="s">
        <v>6350</v>
      </c>
      <c r="AO411" s="1" t="s">
        <v>6349</v>
      </c>
      <c r="AP411" s="1">
        <f>Raw!AH411</f>
        <v>12250</v>
      </c>
      <c r="AQ411" s="1">
        <v>500</v>
      </c>
      <c r="AR411" s="1" t="s">
        <v>6350</v>
      </c>
      <c r="AS411" s="1" t="s">
        <v>6350</v>
      </c>
      <c r="AT411" s="1" t="s">
        <v>6350</v>
      </c>
    </row>
    <row r="412" spans="1:46" ht="12.75" x14ac:dyDescent="0.2">
      <c r="A412" s="1">
        <v>10411</v>
      </c>
      <c r="B412" s="1" t="s">
        <v>2</v>
      </c>
      <c r="C412" s="2">
        <f t="shared" ca="1" si="42"/>
        <v>45264</v>
      </c>
      <c r="D412" s="1" t="str">
        <f>IF(Raw!E412="", "", Raw!E412)</f>
        <v>kgu301</v>
      </c>
      <c r="E412" s="1">
        <f>IF(Raw!F412="", "", Raw!F412)</f>
        <v>2016</v>
      </c>
      <c r="F412" s="1" t="str">
        <f>Raw!G412</f>
        <v>Nissan</v>
      </c>
      <c r="G412" s="1" t="str">
        <f>Raw!H412</f>
        <v>Navara DX</v>
      </c>
      <c r="H412" s="1" t="str">
        <f>IF(Raw!I412="", "", Raw!I412)</f>
        <v/>
      </c>
      <c r="I412" s="1" t="str">
        <f>Raw!K412</f>
        <v>Utility</v>
      </c>
      <c r="J412" s="1" t="str">
        <f>Raw!N412</f>
        <v>Aspirated</v>
      </c>
      <c r="K412" s="1">
        <f>IF(Raw!O412="","", Raw!O412)</f>
        <v>2488</v>
      </c>
      <c r="L412" s="1" t="str">
        <f>Raw!L412</f>
        <v>6 Sp Manual</v>
      </c>
      <c r="M412" s="1" t="str">
        <f>Raw!M412</f>
        <v>Petrol - Unleaded ULP</v>
      </c>
      <c r="N412" s="1" t="s">
        <v>6350</v>
      </c>
      <c r="O412" s="1" t="s">
        <v>6373</v>
      </c>
      <c r="P412" s="1" t="s">
        <v>6349</v>
      </c>
      <c r="Q412" s="1" t="s">
        <v>6350</v>
      </c>
      <c r="R412" s="8" t="str">
        <f>IF(Raw!Q412="", "", Raw!Q412)</f>
        <v/>
      </c>
      <c r="S412" s="8">
        <f>IF(Raw!R412="", "", Raw!R412)</f>
        <v>115</v>
      </c>
      <c r="T412" s="1" t="str">
        <f>Raw!S412</f>
        <v>METCALFE</v>
      </c>
      <c r="U412" s="1" t="str">
        <f>IF(Raw!T412="", "", Raw!T412)</f>
        <v>ROAD</v>
      </c>
      <c r="V412" s="1" t="str">
        <f>IF(Raw!U412="", "", Raw!U412)</f>
        <v xml:space="preserve">RANUI </v>
      </c>
      <c r="W412" s="9" t="str">
        <f>IF(Raw!V412="", "", RIGHT("0"&amp;Raw!V412, 4))</f>
        <v>0612</v>
      </c>
      <c r="X412" s="1" t="str">
        <f>IF(Raw!W412="", "", Raw!W412)</f>
        <v xml:space="preserve"> AUCKLAND</v>
      </c>
      <c r="Y412" s="9">
        <f>Raw!Y412</f>
        <v>32</v>
      </c>
      <c r="Z412" s="2">
        <f t="shared" ca="1" si="43"/>
        <v>33576</v>
      </c>
      <c r="AA412" s="1" t="str">
        <f>Raw!Z412</f>
        <v>NEW ZEALAND FULL LICENCE</v>
      </c>
      <c r="AB412" s="9">
        <f t="shared" si="44"/>
        <v>4</v>
      </c>
      <c r="AC412" s="1">
        <v>16</v>
      </c>
      <c r="AD412" s="1" t="str">
        <f>Raw!AA412</f>
        <v>MALE</v>
      </c>
      <c r="AE412" s="1" t="str">
        <f>Raw!AB412</f>
        <v>YES</v>
      </c>
      <c r="AF412" s="1">
        <f>IF(Raw!AE412="", 0, 1)</f>
        <v>1</v>
      </c>
      <c r="AG412" s="1" t="str">
        <f t="shared" si="45"/>
        <v>Yes</v>
      </c>
      <c r="AH412" s="1" t="str">
        <f t="shared" si="46"/>
        <v>Yes</v>
      </c>
      <c r="AI412" s="1" t="str">
        <f t="shared" si="47"/>
        <v>Yes</v>
      </c>
      <c r="AJ412" s="1">
        <f>IF(Raw!AE412="", "", Raw!AE412)</f>
        <v>19</v>
      </c>
      <c r="AK412" s="2">
        <f t="shared" ca="1" si="48"/>
        <v>44712</v>
      </c>
      <c r="AL412" s="1" t="str">
        <f>IF(Raw!AF412="", "", Raw!AF412)</f>
        <v>At fault - other vehicle involved</v>
      </c>
      <c r="AM412" s="1" t="s">
        <v>6350</v>
      </c>
      <c r="AN412" s="1" t="s">
        <v>6350</v>
      </c>
      <c r="AO412" s="1" t="s">
        <v>6349</v>
      </c>
      <c r="AP412" s="1">
        <f>Raw!AH412</f>
        <v>31990</v>
      </c>
      <c r="AQ412" s="1">
        <v>500</v>
      </c>
      <c r="AR412" s="1" t="s">
        <v>6350</v>
      </c>
      <c r="AS412" s="1" t="s">
        <v>6350</v>
      </c>
      <c r="AT412" s="1" t="s">
        <v>6350</v>
      </c>
    </row>
    <row r="413" spans="1:46" ht="12.75" x14ac:dyDescent="0.2">
      <c r="A413" s="1">
        <v>10412</v>
      </c>
      <c r="B413" s="1" t="s">
        <v>2</v>
      </c>
      <c r="C413" s="2">
        <f t="shared" ca="1" si="42"/>
        <v>45264</v>
      </c>
      <c r="D413" s="1" t="str">
        <f>IF(Raw!E413="", "", Raw!E413)</f>
        <v>blb785</v>
      </c>
      <c r="E413" s="1">
        <f>IF(Raw!F413="", "", Raw!F413)</f>
        <v>2003</v>
      </c>
      <c r="F413" s="1" t="str">
        <f>Raw!G413</f>
        <v>Subaru</v>
      </c>
      <c r="G413" s="1" t="str">
        <f>Raw!H413</f>
        <v>Forester</v>
      </c>
      <c r="H413" s="1" t="str">
        <f>IF(Raw!I413="", "", Raw!I413)</f>
        <v>XT Ltd</v>
      </c>
      <c r="I413" s="1" t="str">
        <f>Raw!K413</f>
        <v>Wagon</v>
      </c>
      <c r="J413" s="1" t="str">
        <f>Raw!N413</f>
        <v>Aspirated</v>
      </c>
      <c r="K413" s="1">
        <f>IF(Raw!O413="","", Raw!O413)</f>
        <v>2457</v>
      </c>
      <c r="L413" s="1" t="str">
        <f>Raw!L413</f>
        <v>4 Sp Automatic</v>
      </c>
      <c r="M413" s="1" t="str">
        <f>Raw!M413</f>
        <v>Petrol</v>
      </c>
      <c r="N413" s="1" t="s">
        <v>6350</v>
      </c>
      <c r="O413" s="1" t="s">
        <v>6373</v>
      </c>
      <c r="P413" s="1" t="s">
        <v>6349</v>
      </c>
      <c r="Q413" s="1" t="s">
        <v>6350</v>
      </c>
      <c r="R413" s="8">
        <f>IF(Raw!Q413="", "", Raw!Q413)</f>
        <v>3</v>
      </c>
      <c r="S413" s="8">
        <f>IF(Raw!R413="", "", Raw!R413)</f>
        <v>31</v>
      </c>
      <c r="T413" s="1" t="str">
        <f>Raw!S413</f>
        <v>GLOUCESTER</v>
      </c>
      <c r="U413" s="1" t="str">
        <f>IF(Raw!T413="", "", Raw!T413)</f>
        <v>STREET</v>
      </c>
      <c r="V413" s="1" t="str">
        <f>IF(Raw!U413="", "", Raw!U413)</f>
        <v xml:space="preserve">CHRISTCHURCH </v>
      </c>
      <c r="W413" s="9" t="str">
        <f>IF(Raw!V413="", "", RIGHT("0"&amp;Raw!V413, 4))</f>
        <v/>
      </c>
      <c r="X413" s="1" t="str">
        <f>IF(Raw!W413="", "", Raw!W413)</f>
        <v xml:space="preserve"> CANTERBURY</v>
      </c>
      <c r="Y413" s="9">
        <f>Raw!Y413</f>
        <v>44</v>
      </c>
      <c r="Z413" s="2">
        <f t="shared" ca="1" si="43"/>
        <v>29193</v>
      </c>
      <c r="AA413" s="1" t="str">
        <f>Raw!Z413</f>
        <v>INTERNATIONAL LICENCE</v>
      </c>
      <c r="AB413" s="9">
        <f t="shared" si="44"/>
        <v>4</v>
      </c>
      <c r="AC413" s="1">
        <v>16</v>
      </c>
      <c r="AD413" s="1" t="str">
        <f>Raw!AA413</f>
        <v>FEMALE</v>
      </c>
      <c r="AE413" s="1" t="str">
        <f>Raw!AB413</f>
        <v>NO</v>
      </c>
      <c r="AF413" s="1">
        <f>IF(Raw!AE413="", 0, 1)</f>
        <v>0</v>
      </c>
      <c r="AG413" s="1" t="str">
        <f t="shared" si="45"/>
        <v>No</v>
      </c>
      <c r="AH413" s="1" t="str">
        <f t="shared" si="46"/>
        <v>No</v>
      </c>
      <c r="AI413" s="1" t="str">
        <f t="shared" si="47"/>
        <v>No</v>
      </c>
      <c r="AJ413" s="1" t="str">
        <f>IF(Raw!AE413="", "", Raw!AE413)</f>
        <v/>
      </c>
      <c r="AK413" s="2" t="str">
        <f t="shared" ca="1" si="48"/>
        <v/>
      </c>
      <c r="AL413" s="1" t="str">
        <f>IF(Raw!AF413="", "", Raw!AF413)</f>
        <v/>
      </c>
      <c r="AM413" s="1" t="s">
        <v>6350</v>
      </c>
      <c r="AN413" s="1" t="s">
        <v>6350</v>
      </c>
      <c r="AO413" s="1" t="s">
        <v>6349</v>
      </c>
      <c r="AP413" s="1">
        <f>Raw!AH413</f>
        <v>8250</v>
      </c>
      <c r="AQ413" s="1">
        <v>500</v>
      </c>
      <c r="AR413" s="1" t="s">
        <v>6350</v>
      </c>
      <c r="AS413" s="1" t="s">
        <v>6350</v>
      </c>
      <c r="AT413" s="1" t="s">
        <v>6350</v>
      </c>
    </row>
    <row r="414" spans="1:46" ht="12.75" x14ac:dyDescent="0.2">
      <c r="A414" s="1">
        <v>10413</v>
      </c>
      <c r="B414" s="1" t="s">
        <v>2</v>
      </c>
      <c r="C414" s="2">
        <f t="shared" ca="1" si="42"/>
        <v>45264</v>
      </c>
      <c r="D414" s="1" t="str">
        <f>IF(Raw!E414="", "", Raw!E414)</f>
        <v>cse927</v>
      </c>
      <c r="E414" s="1">
        <f>IF(Raw!F414="", "", Raw!F414)</f>
        <v>2005</v>
      </c>
      <c r="F414" s="1" t="str">
        <f>Raw!G414</f>
        <v>Mazda</v>
      </c>
      <c r="G414" s="1" t="str">
        <f>Raw!H414</f>
        <v>Bounty</v>
      </c>
      <c r="H414" s="1" t="str">
        <f>IF(Raw!I414="", "", Raw!I414)</f>
        <v>DX</v>
      </c>
      <c r="I414" s="1" t="str">
        <f>Raw!K414</f>
        <v>Cab Chassis</v>
      </c>
      <c r="J414" s="1" t="str">
        <f>Raw!N414</f>
        <v>Turbo</v>
      </c>
      <c r="K414" s="1">
        <f>IF(Raw!O414="","", Raw!O414)</f>
        <v>2500</v>
      </c>
      <c r="L414" s="1" t="str">
        <f>Raw!L414</f>
        <v>5 Sp Manual</v>
      </c>
      <c r="M414" s="1" t="str">
        <f>Raw!M414</f>
        <v>Diesel</v>
      </c>
      <c r="N414" s="1" t="s">
        <v>6350</v>
      </c>
      <c r="O414" s="1" t="s">
        <v>6373</v>
      </c>
      <c r="P414" s="1" t="s">
        <v>6349</v>
      </c>
      <c r="Q414" s="1" t="s">
        <v>6350</v>
      </c>
      <c r="R414" s="8" t="str">
        <f>IF(Raw!Q414="", "", Raw!Q414)</f>
        <v/>
      </c>
      <c r="S414" s="8">
        <f>IF(Raw!R414="", "", Raw!R414)</f>
        <v>66</v>
      </c>
      <c r="T414" s="1" t="str">
        <f>Raw!S414</f>
        <v>WHAREORA</v>
      </c>
      <c r="U414" s="1" t="str">
        <f>IF(Raw!T414="", "", Raw!T414)</f>
        <v>ROAD</v>
      </c>
      <c r="V414" s="1" t="str">
        <f>IF(Raw!U414="", "", Raw!U414)</f>
        <v xml:space="preserve">TIKIPUNGA </v>
      </c>
      <c r="W414" s="9" t="str">
        <f>IF(Raw!V414="", "", RIGHT("0"&amp;Raw!V414, 4))</f>
        <v>0112</v>
      </c>
      <c r="X414" s="1" t="str">
        <f>IF(Raw!W414="", "", Raw!W414)</f>
        <v xml:space="preserve"> NORTHLAND</v>
      </c>
      <c r="Y414" s="9">
        <f>Raw!Y414</f>
        <v>25</v>
      </c>
      <c r="Z414" s="2">
        <f t="shared" ca="1" si="43"/>
        <v>36133</v>
      </c>
      <c r="AA414" s="1" t="str">
        <f>Raw!Z414</f>
        <v>RESTRICTED LICENCE</v>
      </c>
      <c r="AB414" s="9">
        <f t="shared" si="44"/>
        <v>4</v>
      </c>
      <c r="AC414" s="1">
        <v>16</v>
      </c>
      <c r="AD414" s="1" t="str">
        <f>Raw!AA414</f>
        <v>MALE</v>
      </c>
      <c r="AE414" s="1" t="str">
        <f>Raw!AB414</f>
        <v>YES</v>
      </c>
      <c r="AF414" s="1">
        <f>IF(Raw!AE414="", 0, 1)</f>
        <v>0</v>
      </c>
      <c r="AG414" s="1" t="str">
        <f t="shared" si="45"/>
        <v>No</v>
      </c>
      <c r="AH414" s="1" t="str">
        <f t="shared" si="46"/>
        <v>No</v>
      </c>
      <c r="AI414" s="1" t="str">
        <f t="shared" si="47"/>
        <v>No</v>
      </c>
      <c r="AJ414" s="1" t="str">
        <f>IF(Raw!AE414="", "", Raw!AE414)</f>
        <v/>
      </c>
      <c r="AK414" s="2" t="str">
        <f t="shared" ca="1" si="48"/>
        <v/>
      </c>
      <c r="AL414" s="1" t="str">
        <f>IF(Raw!AF414="", "", Raw!AF414)</f>
        <v/>
      </c>
      <c r="AM414" s="1" t="s">
        <v>6350</v>
      </c>
      <c r="AN414" s="1" t="s">
        <v>6350</v>
      </c>
      <c r="AO414" s="1" t="s">
        <v>6349</v>
      </c>
      <c r="AP414" s="1">
        <f>Raw!AH414</f>
        <v>19050</v>
      </c>
      <c r="AQ414" s="1">
        <v>500</v>
      </c>
      <c r="AR414" s="1" t="s">
        <v>6350</v>
      </c>
      <c r="AS414" s="1" t="s">
        <v>6350</v>
      </c>
      <c r="AT414" s="1" t="s">
        <v>6350</v>
      </c>
    </row>
    <row r="415" spans="1:46" ht="12.75" x14ac:dyDescent="0.2">
      <c r="A415" s="1">
        <v>10414</v>
      </c>
      <c r="B415" s="1" t="s">
        <v>2</v>
      </c>
      <c r="C415" s="2">
        <f t="shared" ca="1" si="42"/>
        <v>45264</v>
      </c>
      <c r="D415" s="1" t="str">
        <f>IF(Raw!E415="", "", Raw!E415)</f>
        <v/>
      </c>
      <c r="E415" s="1">
        <f>IF(Raw!F415="", "", Raw!F415)</f>
        <v>2011</v>
      </c>
      <c r="F415" s="1" t="str">
        <f>Raw!G415</f>
        <v>Nissan</v>
      </c>
      <c r="G415" s="1" t="str">
        <f>Raw!H415</f>
        <v>Juke</v>
      </c>
      <c r="H415" s="1" t="str">
        <f>IF(Raw!I415="", "", Raw!I415)</f>
        <v>RX</v>
      </c>
      <c r="I415" s="1" t="str">
        <f>Raw!K415</f>
        <v>Wagon</v>
      </c>
      <c r="J415" s="1" t="str">
        <f>Raw!N415</f>
        <v>Aspirated</v>
      </c>
      <c r="K415" s="1">
        <f>IF(Raw!O415="","", Raw!O415)</f>
        <v>1498</v>
      </c>
      <c r="L415" s="1" t="str">
        <f>Raw!L415</f>
        <v>1 Sp Constantly Variable Transmission</v>
      </c>
      <c r="M415" s="1" t="str">
        <f>Raw!M415</f>
        <v>Petrol - Unleaded ULP</v>
      </c>
      <c r="N415" s="1" t="s">
        <v>6350</v>
      </c>
      <c r="O415" s="1" t="s">
        <v>6373</v>
      </c>
      <c r="P415" s="1" t="s">
        <v>6349</v>
      </c>
      <c r="Q415" s="1" t="s">
        <v>6350</v>
      </c>
      <c r="R415" s="8" t="str">
        <f>IF(Raw!Q415="", "", Raw!Q415)</f>
        <v/>
      </c>
      <c r="S415" s="8">
        <f>IF(Raw!R415="", "", Raw!R415)</f>
        <v>10</v>
      </c>
      <c r="T415" s="1" t="str">
        <f>Raw!S415</f>
        <v>COURT</v>
      </c>
      <c r="U415" s="1" t="str">
        <f>IF(Raw!T415="", "", Raw!T415)</f>
        <v>CRESCENT</v>
      </c>
      <c r="V415" s="1" t="str">
        <f>IF(Raw!U415="", "", Raw!U415)</f>
        <v xml:space="preserve">PANMURE </v>
      </c>
      <c r="W415" s="9" t="str">
        <f>IF(Raw!V415="", "", RIGHT("0"&amp;Raw!V415, 4))</f>
        <v>1072</v>
      </c>
      <c r="X415" s="1" t="str">
        <f>IF(Raw!W415="", "", Raw!W415)</f>
        <v xml:space="preserve"> AUCKLAND</v>
      </c>
      <c r="Y415" s="9">
        <f>Raw!Y415</f>
        <v>33</v>
      </c>
      <c r="Z415" s="2">
        <f t="shared" ca="1" si="43"/>
        <v>33211</v>
      </c>
      <c r="AA415" s="1" t="str">
        <f>Raw!Z415</f>
        <v>NEW ZEALAND FULL LICENCE</v>
      </c>
      <c r="AB415" s="9">
        <f t="shared" si="44"/>
        <v>4</v>
      </c>
      <c r="AC415" s="1">
        <v>16</v>
      </c>
      <c r="AD415" s="1" t="str">
        <f>Raw!AA415</f>
        <v>FEMALE</v>
      </c>
      <c r="AE415" s="1" t="str">
        <f>Raw!AB415</f>
        <v>YES</v>
      </c>
      <c r="AF415" s="1">
        <f>IF(Raw!AE415="", 0, 1)</f>
        <v>1</v>
      </c>
      <c r="AG415" s="1" t="str">
        <f t="shared" si="45"/>
        <v>Yes</v>
      </c>
      <c r="AH415" s="1" t="str">
        <f t="shared" si="46"/>
        <v>Yes</v>
      </c>
      <c r="AI415" s="1" t="str">
        <f t="shared" si="47"/>
        <v>Yes</v>
      </c>
      <c r="AJ415" s="1">
        <f>IF(Raw!AE415="", "", Raw!AE415)</f>
        <v>7</v>
      </c>
      <c r="AK415" s="2">
        <f t="shared" ca="1" si="48"/>
        <v>45077</v>
      </c>
      <c r="AL415" s="1" t="str">
        <f>IF(Raw!AF415="", "", Raw!AF415)</f>
        <v>Not at fault - other vehicle involved</v>
      </c>
      <c r="AM415" s="1" t="s">
        <v>6350</v>
      </c>
      <c r="AN415" s="1" t="s">
        <v>6350</v>
      </c>
      <c r="AO415" s="1" t="s">
        <v>6349</v>
      </c>
      <c r="AP415" s="1">
        <f>Raw!AH415</f>
        <v>16885</v>
      </c>
      <c r="AQ415" s="1">
        <v>500</v>
      </c>
      <c r="AR415" s="1" t="s">
        <v>6350</v>
      </c>
      <c r="AS415" s="1" t="s">
        <v>6350</v>
      </c>
      <c r="AT415" s="1" t="s">
        <v>6350</v>
      </c>
    </row>
    <row r="416" spans="1:46" ht="12.75" x14ac:dyDescent="0.2">
      <c r="A416" s="1">
        <v>10415</v>
      </c>
      <c r="B416" s="1" t="s">
        <v>2</v>
      </c>
      <c r="C416" s="2">
        <f t="shared" ca="1" si="42"/>
        <v>45264</v>
      </c>
      <c r="D416" s="1" t="str">
        <f>IF(Raw!E416="", "", Raw!E416)</f>
        <v/>
      </c>
      <c r="E416" s="1">
        <f>IF(Raw!F416="", "", Raw!F416)</f>
        <v>2006</v>
      </c>
      <c r="F416" s="1" t="str">
        <f>Raw!G416</f>
        <v>Mitsubishi</v>
      </c>
      <c r="G416" s="1" t="str">
        <f>Raw!H416</f>
        <v>Outlander</v>
      </c>
      <c r="H416" s="1" t="str">
        <f>IF(Raw!I416="", "", Raw!I416)</f>
        <v>G</v>
      </c>
      <c r="I416" s="1" t="str">
        <f>Raw!K416</f>
        <v>Wagon</v>
      </c>
      <c r="J416" s="1" t="str">
        <f>Raw!N416</f>
        <v>Aspirated</v>
      </c>
      <c r="K416" s="1">
        <f>IF(Raw!O416="","", Raw!O416)</f>
        <v>2378</v>
      </c>
      <c r="L416" s="1" t="str">
        <f>Raw!L416</f>
        <v>6 Sp Constantly Variable Transmission</v>
      </c>
      <c r="M416" s="1" t="str">
        <f>Raw!M416</f>
        <v>Petrol - Unleaded ULP</v>
      </c>
      <c r="N416" s="1" t="s">
        <v>6350</v>
      </c>
      <c r="O416" s="1" t="s">
        <v>6373</v>
      </c>
      <c r="P416" s="1" t="s">
        <v>6349</v>
      </c>
      <c r="Q416" s="1" t="s">
        <v>6350</v>
      </c>
      <c r="R416" s="8" t="str">
        <f>IF(Raw!Q416="", "", Raw!Q416)</f>
        <v>A</v>
      </c>
      <c r="S416" s="8">
        <f>IF(Raw!R416="", "", Raw!R416)</f>
        <v>22</v>
      </c>
      <c r="T416" s="1" t="str">
        <f>Raw!S416</f>
        <v>SUMMER</v>
      </c>
      <c r="U416" s="1" t="str">
        <f>IF(Raw!T416="", "", Raw!T416)</f>
        <v>STREET</v>
      </c>
      <c r="V416" s="1" t="str">
        <f>IF(Raw!U416="", "", Raw!U416)</f>
        <v xml:space="preserve">STANLEY POINT </v>
      </c>
      <c r="W416" s="9" t="str">
        <f>IF(Raw!V416="", "", RIGHT("0"&amp;Raw!V416, 4))</f>
        <v/>
      </c>
      <c r="X416" s="1" t="str">
        <f>IF(Raw!W416="", "", Raw!W416)</f>
        <v xml:space="preserve"> AUCKLAND</v>
      </c>
      <c r="Y416" s="9">
        <f>Raw!Y416</f>
        <v>27</v>
      </c>
      <c r="Z416" s="2">
        <f t="shared" ca="1" si="43"/>
        <v>35403</v>
      </c>
      <c r="AA416" s="1" t="str">
        <f>Raw!Z416</f>
        <v>INTERNATIONAL LICENCE</v>
      </c>
      <c r="AB416" s="9">
        <f t="shared" si="44"/>
        <v>4</v>
      </c>
      <c r="AC416" s="1">
        <v>16</v>
      </c>
      <c r="AD416" s="1" t="str">
        <f>Raw!AA416</f>
        <v>FEMALE</v>
      </c>
      <c r="AE416" s="1" t="str">
        <f>Raw!AB416</f>
        <v>YES</v>
      </c>
      <c r="AF416" s="1">
        <f>IF(Raw!AE416="", 0, 1)</f>
        <v>0</v>
      </c>
      <c r="AG416" s="1" t="str">
        <f t="shared" si="45"/>
        <v>No</v>
      </c>
      <c r="AH416" s="1" t="str">
        <f t="shared" si="46"/>
        <v>No</v>
      </c>
      <c r="AI416" s="1" t="str">
        <f t="shared" si="47"/>
        <v>No</v>
      </c>
      <c r="AJ416" s="1" t="str">
        <f>IF(Raw!AE416="", "", Raw!AE416)</f>
        <v/>
      </c>
      <c r="AK416" s="2" t="str">
        <f t="shared" ca="1" si="48"/>
        <v/>
      </c>
      <c r="AL416" s="1" t="str">
        <f>IF(Raw!AF416="", "", Raw!AF416)</f>
        <v/>
      </c>
      <c r="AM416" s="1" t="s">
        <v>6350</v>
      </c>
      <c r="AN416" s="1" t="s">
        <v>6350</v>
      </c>
      <c r="AO416" s="1" t="s">
        <v>6349</v>
      </c>
      <c r="AP416" s="1">
        <f>Raw!AH416</f>
        <v>11600</v>
      </c>
      <c r="AQ416" s="1">
        <v>500</v>
      </c>
      <c r="AR416" s="1" t="s">
        <v>6350</v>
      </c>
      <c r="AS416" s="1" t="s">
        <v>6350</v>
      </c>
      <c r="AT416" s="1" t="s">
        <v>6350</v>
      </c>
    </row>
    <row r="417" spans="1:46" ht="12.75" x14ac:dyDescent="0.2">
      <c r="A417" s="1">
        <v>10416</v>
      </c>
      <c r="B417" s="1" t="s">
        <v>2</v>
      </c>
      <c r="C417" s="2">
        <f t="shared" ca="1" si="42"/>
        <v>45264</v>
      </c>
      <c r="D417" s="1" t="str">
        <f>IF(Raw!E417="", "", Raw!E417)</f>
        <v/>
      </c>
      <c r="E417" s="1">
        <f>IF(Raw!F417="", "", Raw!F417)</f>
        <v>2014</v>
      </c>
      <c r="F417" s="1" t="str">
        <f>Raw!G417</f>
        <v>Hyundai</v>
      </c>
      <c r="G417" s="1" t="str">
        <f>Raw!H417</f>
        <v>Santa Fe</v>
      </c>
      <c r="H417" s="1" t="str">
        <f>IF(Raw!I417="", "", Raw!I417)</f>
        <v>Elite</v>
      </c>
      <c r="I417" s="1" t="str">
        <f>Raw!K417</f>
        <v>Wagon</v>
      </c>
      <c r="J417" s="1" t="str">
        <f>Raw!N417</f>
        <v>Turbo Intercooled</v>
      </c>
      <c r="K417" s="1">
        <f>IF(Raw!O417="","", Raw!O417)</f>
        <v>2199</v>
      </c>
      <c r="L417" s="1" t="str">
        <f>Raw!L417</f>
        <v>6 Sp Sports Automatic</v>
      </c>
      <c r="M417" s="1" t="str">
        <f>Raw!M417</f>
        <v>Diesel</v>
      </c>
      <c r="N417" s="1" t="s">
        <v>6350</v>
      </c>
      <c r="O417" s="1" t="s">
        <v>6373</v>
      </c>
      <c r="P417" s="1" t="s">
        <v>6349</v>
      </c>
      <c r="Q417" s="1" t="s">
        <v>6350</v>
      </c>
      <c r="R417" s="8" t="str">
        <f>IF(Raw!Q417="", "", Raw!Q417)</f>
        <v/>
      </c>
      <c r="S417" s="8" t="str">
        <f>IF(Raw!R417="", "", Raw!R417)</f>
        <v>39A</v>
      </c>
      <c r="T417" s="1" t="str">
        <f>Raw!S417</f>
        <v>ARMEIN</v>
      </c>
      <c r="U417" s="1" t="str">
        <f>IF(Raw!T417="", "", Raw!T417)</f>
        <v>ROAD</v>
      </c>
      <c r="V417" s="1" t="str">
        <f>IF(Raw!U417="", "", Raw!U417)</f>
        <v xml:space="preserve">PANMURE </v>
      </c>
      <c r="W417" s="9" t="str">
        <f>IF(Raw!V417="", "", RIGHT("0"&amp;Raw!V417, 4))</f>
        <v>1072</v>
      </c>
      <c r="X417" s="1" t="str">
        <f>IF(Raw!W417="", "", Raw!W417)</f>
        <v xml:space="preserve"> AUCKLAND</v>
      </c>
      <c r="Y417" s="9">
        <f>Raw!Y417</f>
        <v>42</v>
      </c>
      <c r="Z417" s="2">
        <f t="shared" ca="1" si="43"/>
        <v>29924</v>
      </c>
      <c r="AA417" s="1" t="str">
        <f>Raw!Z417</f>
        <v>NEW ZEALAND FULL LICENCE</v>
      </c>
      <c r="AB417" s="9">
        <f t="shared" si="44"/>
        <v>4</v>
      </c>
      <c r="AC417" s="1">
        <v>16</v>
      </c>
      <c r="AD417" s="1" t="str">
        <f>Raw!AA417</f>
        <v>MALE</v>
      </c>
      <c r="AE417" s="1" t="str">
        <f>Raw!AB417</f>
        <v>NO</v>
      </c>
      <c r="AF417" s="1">
        <f>IF(Raw!AE417="", 0, 1)</f>
        <v>0</v>
      </c>
      <c r="AG417" s="1" t="str">
        <f t="shared" si="45"/>
        <v>No</v>
      </c>
      <c r="AH417" s="1" t="str">
        <f t="shared" si="46"/>
        <v>No</v>
      </c>
      <c r="AI417" s="1" t="str">
        <f t="shared" si="47"/>
        <v>No</v>
      </c>
      <c r="AJ417" s="1" t="str">
        <f>IF(Raw!AE417="", "", Raw!AE417)</f>
        <v/>
      </c>
      <c r="AK417" s="2" t="str">
        <f t="shared" ca="1" si="48"/>
        <v/>
      </c>
      <c r="AL417" s="1" t="str">
        <f>IF(Raw!AF417="", "", Raw!AF417)</f>
        <v/>
      </c>
      <c r="AM417" s="1" t="s">
        <v>6350</v>
      </c>
      <c r="AN417" s="1" t="s">
        <v>6350</v>
      </c>
      <c r="AO417" s="1" t="s">
        <v>6349</v>
      </c>
      <c r="AP417" s="1">
        <f>Raw!AH417</f>
        <v>45350</v>
      </c>
      <c r="AQ417" s="1">
        <v>500</v>
      </c>
      <c r="AR417" s="1" t="s">
        <v>6350</v>
      </c>
      <c r="AS417" s="1" t="s">
        <v>6350</v>
      </c>
      <c r="AT417" s="1" t="s">
        <v>6350</v>
      </c>
    </row>
    <row r="418" spans="1:46" ht="12.75" x14ac:dyDescent="0.2">
      <c r="A418" s="1">
        <v>10417</v>
      </c>
      <c r="B418" s="1" t="s">
        <v>2</v>
      </c>
      <c r="C418" s="2">
        <f t="shared" ca="1" si="42"/>
        <v>45264</v>
      </c>
      <c r="D418" s="1" t="str">
        <f>IF(Raw!E418="", "", Raw!E418)</f>
        <v>bna394</v>
      </c>
      <c r="E418" s="1">
        <f>IF(Raw!F418="", "", Raw!F418)</f>
        <v>2003</v>
      </c>
      <c r="F418" s="1" t="str">
        <f>Raw!G418</f>
        <v>Honda</v>
      </c>
      <c r="G418" s="1" t="str">
        <f>Raw!H418</f>
        <v>CRV</v>
      </c>
      <c r="H418" s="1" t="str">
        <f>IF(Raw!I418="", "", Raw!I418)</f>
        <v>RVi</v>
      </c>
      <c r="I418" s="1" t="str">
        <f>Raw!K418</f>
        <v>Wagon</v>
      </c>
      <c r="J418" s="1" t="str">
        <f>Raw!N418</f>
        <v>Aspirated</v>
      </c>
      <c r="K418" s="1">
        <f>IF(Raw!O418="","", Raw!O418)</f>
        <v>2354</v>
      </c>
      <c r="L418" s="1" t="str">
        <f>Raw!L418</f>
        <v>5 Sp Manual</v>
      </c>
      <c r="M418" s="1" t="str">
        <f>Raw!M418</f>
        <v>Petrol</v>
      </c>
      <c r="N418" s="1" t="s">
        <v>6350</v>
      </c>
      <c r="O418" s="1" t="s">
        <v>6373</v>
      </c>
      <c r="P418" s="1" t="s">
        <v>6349</v>
      </c>
      <c r="Q418" s="1" t="s">
        <v>6350</v>
      </c>
      <c r="R418" s="8" t="str">
        <f>IF(Raw!Q418="", "", Raw!Q418)</f>
        <v/>
      </c>
      <c r="S418" s="8">
        <f>IF(Raw!R418="", "", Raw!R418)</f>
        <v>22</v>
      </c>
      <c r="T418" s="1" t="str">
        <f>Raw!S418</f>
        <v>HOLLYFORD</v>
      </c>
      <c r="U418" s="1" t="str">
        <f>IF(Raw!T418="", "", Raw!T418)</f>
        <v>DRIVE</v>
      </c>
      <c r="V418" s="1" t="str">
        <f>IF(Raw!U418="", "", Raw!U418)</f>
        <v xml:space="preserve">CLOVER PARK </v>
      </c>
      <c r="W418" s="9" t="str">
        <f>IF(Raw!V418="", "", RIGHT("0"&amp;Raw!V418, 4))</f>
        <v>2105</v>
      </c>
      <c r="X418" s="1" t="str">
        <f>IF(Raw!W418="", "", Raw!W418)</f>
        <v xml:space="preserve"> AUCKLAND</v>
      </c>
      <c r="Y418" s="9">
        <f>Raw!Y418</f>
        <v>34</v>
      </c>
      <c r="Z418" s="2">
        <f t="shared" ca="1" si="43"/>
        <v>32846</v>
      </c>
      <c r="AA418" s="1" t="str">
        <f>Raw!Z418</f>
        <v>INTERNATIONAL LICENCE</v>
      </c>
      <c r="AB418" s="9">
        <f t="shared" si="44"/>
        <v>4</v>
      </c>
      <c r="AC418" s="1">
        <v>16</v>
      </c>
      <c r="AD418" s="1" t="str">
        <f>Raw!AA418</f>
        <v>FEMALE</v>
      </c>
      <c r="AE418" s="1" t="str">
        <f>Raw!AB418</f>
        <v>NO</v>
      </c>
      <c r="AF418" s="1">
        <f>IF(Raw!AE418="", 0, 1)</f>
        <v>0</v>
      </c>
      <c r="AG418" s="1" t="str">
        <f t="shared" si="45"/>
        <v>No</v>
      </c>
      <c r="AH418" s="1" t="str">
        <f t="shared" si="46"/>
        <v>No</v>
      </c>
      <c r="AI418" s="1" t="str">
        <f t="shared" si="47"/>
        <v>No</v>
      </c>
      <c r="AJ418" s="1" t="str">
        <f>IF(Raw!AE418="", "", Raw!AE418)</f>
        <v/>
      </c>
      <c r="AK418" s="2" t="str">
        <f t="shared" ca="1" si="48"/>
        <v/>
      </c>
      <c r="AL418" s="1" t="str">
        <f>IF(Raw!AF418="", "", Raw!AF418)</f>
        <v/>
      </c>
      <c r="AM418" s="1" t="s">
        <v>6350</v>
      </c>
      <c r="AN418" s="1" t="s">
        <v>6350</v>
      </c>
      <c r="AO418" s="1" t="s">
        <v>6349</v>
      </c>
      <c r="AP418" s="1">
        <f>Raw!AH418</f>
        <v>7500</v>
      </c>
      <c r="AQ418" s="1">
        <v>500</v>
      </c>
      <c r="AR418" s="1" t="s">
        <v>6350</v>
      </c>
      <c r="AS418" s="1" t="s">
        <v>6350</v>
      </c>
      <c r="AT418" s="1" t="s">
        <v>6350</v>
      </c>
    </row>
    <row r="419" spans="1:46" ht="12.75" x14ac:dyDescent="0.2">
      <c r="A419" s="1">
        <v>10418</v>
      </c>
      <c r="B419" s="1" t="s">
        <v>2</v>
      </c>
      <c r="C419" s="2">
        <f t="shared" ca="1" si="42"/>
        <v>45264</v>
      </c>
      <c r="D419" s="1" t="str">
        <f>IF(Raw!E419="", "", Raw!E419)</f>
        <v/>
      </c>
      <c r="E419" s="1">
        <f>IF(Raw!F419="", "", Raw!F419)</f>
        <v>1999</v>
      </c>
      <c r="F419" s="1" t="str">
        <f>Raw!G419</f>
        <v>BMW</v>
      </c>
      <c r="G419" s="1" t="str">
        <f>Raw!H419</f>
        <v>323i</v>
      </c>
      <c r="H419" s="1" t="str">
        <f>IF(Raw!I419="", "", Raw!I419)</f>
        <v/>
      </c>
      <c r="I419" s="1" t="str">
        <f>Raw!K419</f>
        <v>Sedan</v>
      </c>
      <c r="J419" s="1" t="str">
        <f>Raw!N419</f>
        <v>Aspirated</v>
      </c>
      <c r="K419" s="1">
        <f>IF(Raw!O419="","", Raw!O419)</f>
        <v>2494</v>
      </c>
      <c r="L419" s="1" t="str">
        <f>Raw!L419</f>
        <v>4 Sp Automatic</v>
      </c>
      <c r="M419" s="1" t="str">
        <f>Raw!M419</f>
        <v>Petrol - Unleaded ULP</v>
      </c>
      <c r="N419" s="1" t="s">
        <v>6350</v>
      </c>
      <c r="O419" s="1" t="s">
        <v>6373</v>
      </c>
      <c r="P419" s="1" t="s">
        <v>6349</v>
      </c>
      <c r="Q419" s="1" t="s">
        <v>6350</v>
      </c>
      <c r="R419" s="8" t="str">
        <f>IF(Raw!Q419="", "", Raw!Q419)</f>
        <v/>
      </c>
      <c r="S419" s="8">
        <f>IF(Raw!R419="", "", Raw!R419)</f>
        <v>8</v>
      </c>
      <c r="T419" s="1" t="str">
        <f>Raw!S419</f>
        <v>ADMIRALTY</v>
      </c>
      <c r="U419" s="1" t="str">
        <f>IF(Raw!T419="", "", Raw!T419)</f>
        <v>RISE</v>
      </c>
      <c r="V419" s="1" t="str">
        <f>IF(Raw!U419="", "", Raw!U419)</f>
        <v xml:space="preserve">GULF HARBOUR </v>
      </c>
      <c r="W419" s="9" t="str">
        <f>IF(Raw!V419="", "", RIGHT("0"&amp;Raw!V419, 4))</f>
        <v>0930</v>
      </c>
      <c r="X419" s="1" t="str">
        <f>IF(Raw!W419="", "", Raw!W419)</f>
        <v xml:space="preserve"> AUCKLAND</v>
      </c>
      <c r="Y419" s="9">
        <f>Raw!Y419</f>
        <v>50</v>
      </c>
      <c r="Z419" s="2">
        <f t="shared" ca="1" si="43"/>
        <v>27002</v>
      </c>
      <c r="AA419" s="1" t="str">
        <f>Raw!Z419</f>
        <v>NEW ZEALAND FULL LICENCE</v>
      </c>
      <c r="AB419" s="9">
        <f t="shared" si="44"/>
        <v>4</v>
      </c>
      <c r="AC419" s="1">
        <v>16</v>
      </c>
      <c r="AD419" s="1" t="str">
        <f>Raw!AA419</f>
        <v>FEMALE</v>
      </c>
      <c r="AE419" s="1" t="str">
        <f>Raw!AB419</f>
        <v>NO</v>
      </c>
      <c r="AF419" s="1">
        <f>IF(Raw!AE419="", 0, 1)</f>
        <v>0</v>
      </c>
      <c r="AG419" s="1" t="str">
        <f t="shared" si="45"/>
        <v>No</v>
      </c>
      <c r="AH419" s="1" t="str">
        <f t="shared" si="46"/>
        <v>No</v>
      </c>
      <c r="AI419" s="1" t="str">
        <f t="shared" si="47"/>
        <v>No</v>
      </c>
      <c r="AJ419" s="1" t="str">
        <f>IF(Raw!AE419="", "", Raw!AE419)</f>
        <v/>
      </c>
      <c r="AK419" s="2" t="str">
        <f t="shared" ca="1" si="48"/>
        <v/>
      </c>
      <c r="AL419" s="1" t="str">
        <f>IF(Raw!AF419="", "", Raw!AF419)</f>
        <v/>
      </c>
      <c r="AM419" s="1" t="s">
        <v>6350</v>
      </c>
      <c r="AN419" s="1" t="s">
        <v>6350</v>
      </c>
      <c r="AO419" s="1" t="s">
        <v>6349</v>
      </c>
      <c r="AP419" s="1">
        <f>Raw!AH419</f>
        <v>4100</v>
      </c>
      <c r="AQ419" s="1">
        <v>500</v>
      </c>
      <c r="AR419" s="1" t="s">
        <v>6350</v>
      </c>
      <c r="AS419" s="1" t="s">
        <v>6350</v>
      </c>
      <c r="AT419" s="1" t="s">
        <v>6350</v>
      </c>
    </row>
    <row r="420" spans="1:46" ht="12.75" x14ac:dyDescent="0.2">
      <c r="A420" s="1">
        <v>10419</v>
      </c>
      <c r="B420" s="1" t="s">
        <v>2</v>
      </c>
      <c r="C420" s="2">
        <f t="shared" ca="1" si="42"/>
        <v>45264</v>
      </c>
      <c r="D420" s="1" t="str">
        <f>IF(Raw!E420="", "", Raw!E420)</f>
        <v/>
      </c>
      <c r="E420" s="1">
        <f>IF(Raw!F420="", "", Raw!F420)</f>
        <v>2004</v>
      </c>
      <c r="F420" s="1" t="str">
        <f>Raw!G420</f>
        <v>Mazda</v>
      </c>
      <c r="G420" s="1" t="str">
        <f>Raw!H420</f>
        <v>Mazda6</v>
      </c>
      <c r="H420" s="1" t="str">
        <f>IF(Raw!I420="", "", Raw!I420)</f>
        <v>GLX</v>
      </c>
      <c r="I420" s="1" t="str">
        <f>Raw!K420</f>
        <v>Sedan</v>
      </c>
      <c r="J420" s="1" t="str">
        <f>Raw!N420</f>
        <v>Aspirated</v>
      </c>
      <c r="K420" s="1">
        <f>IF(Raw!O420="","", Raw!O420)</f>
        <v>1999</v>
      </c>
      <c r="L420" s="1" t="str">
        <f>Raw!L420</f>
        <v>4 Sp Automatic</v>
      </c>
      <c r="M420" s="1" t="str">
        <f>Raw!M420</f>
        <v>Petrol</v>
      </c>
      <c r="N420" s="1" t="s">
        <v>6350</v>
      </c>
      <c r="O420" s="1" t="s">
        <v>6373</v>
      </c>
      <c r="P420" s="1" t="s">
        <v>6349</v>
      </c>
      <c r="Q420" s="1" t="s">
        <v>6350</v>
      </c>
      <c r="R420" s="8" t="str">
        <f>IF(Raw!Q420="", "", Raw!Q420)</f>
        <v/>
      </c>
      <c r="S420" s="8">
        <f>IF(Raw!R420="", "", Raw!R420)</f>
        <v>22</v>
      </c>
      <c r="T420" s="1" t="str">
        <f>Raw!S420</f>
        <v>GRIFFITHS</v>
      </c>
      <c r="U420" s="1" t="str">
        <f>IF(Raw!T420="", "", Raw!T420)</f>
        <v>STREET</v>
      </c>
      <c r="V420" s="1" t="str">
        <f>IF(Raw!U420="", "", Raw!U420)</f>
        <v xml:space="preserve">PUTARURU </v>
      </c>
      <c r="W420" s="9" t="str">
        <f>IF(Raw!V420="", "", RIGHT("0"&amp;Raw!V420, 4))</f>
        <v>3411</v>
      </c>
      <c r="X420" s="1" t="str">
        <f>IF(Raw!W420="", "", Raw!W420)</f>
        <v xml:space="preserve"> WAIKATO</v>
      </c>
      <c r="Y420" s="9">
        <f>Raw!Y420</f>
        <v>25</v>
      </c>
      <c r="Z420" s="2">
        <f t="shared" ca="1" si="43"/>
        <v>36133</v>
      </c>
      <c r="AA420" s="1" t="str">
        <f>Raw!Z420</f>
        <v>RESTRICTED LICENCE</v>
      </c>
      <c r="AB420" s="9">
        <f t="shared" si="44"/>
        <v>4</v>
      </c>
      <c r="AC420" s="1">
        <v>16</v>
      </c>
      <c r="AD420" s="1" t="str">
        <f>Raw!AA420</f>
        <v>FEMALE</v>
      </c>
      <c r="AE420" s="1" t="str">
        <f>Raw!AB420</f>
        <v>NO</v>
      </c>
      <c r="AF420" s="1">
        <f>IF(Raw!AE420="", 0, 1)</f>
        <v>0</v>
      </c>
      <c r="AG420" s="1" t="str">
        <f t="shared" si="45"/>
        <v>No</v>
      </c>
      <c r="AH420" s="1" t="str">
        <f t="shared" si="46"/>
        <v>No</v>
      </c>
      <c r="AI420" s="1" t="str">
        <f t="shared" si="47"/>
        <v>No</v>
      </c>
      <c r="AJ420" s="1" t="str">
        <f>IF(Raw!AE420="", "", Raw!AE420)</f>
        <v/>
      </c>
      <c r="AK420" s="2" t="str">
        <f t="shared" ca="1" si="48"/>
        <v/>
      </c>
      <c r="AL420" s="1" t="str">
        <f>IF(Raw!AF420="", "", Raw!AF420)</f>
        <v/>
      </c>
      <c r="AM420" s="1" t="s">
        <v>6350</v>
      </c>
      <c r="AN420" s="1" t="s">
        <v>6350</v>
      </c>
      <c r="AO420" s="1" t="s">
        <v>6349</v>
      </c>
      <c r="AP420" s="1">
        <f>Raw!AH420</f>
        <v>5350</v>
      </c>
      <c r="AQ420" s="1">
        <v>500</v>
      </c>
      <c r="AR420" s="1" t="s">
        <v>6350</v>
      </c>
      <c r="AS420" s="1" t="s">
        <v>6350</v>
      </c>
      <c r="AT420" s="1" t="s">
        <v>6350</v>
      </c>
    </row>
    <row r="421" spans="1:46" ht="12.75" x14ac:dyDescent="0.2">
      <c r="A421" s="1">
        <v>10420</v>
      </c>
      <c r="B421" s="1" t="s">
        <v>2</v>
      </c>
      <c r="C421" s="2">
        <f t="shared" ca="1" si="42"/>
        <v>45264</v>
      </c>
      <c r="D421" s="1" t="str">
        <f>IF(Raw!E421="", "", Raw!E421)</f>
        <v/>
      </c>
      <c r="E421" s="1">
        <f>IF(Raw!F421="", "", Raw!F421)</f>
        <v>2006</v>
      </c>
      <c r="F421" s="1" t="str">
        <f>Raw!G421</f>
        <v>Mitsubishi</v>
      </c>
      <c r="G421" s="1" t="str">
        <f>Raw!H421</f>
        <v>Outlander</v>
      </c>
      <c r="H421" s="1" t="str">
        <f>IF(Raw!I421="", "", Raw!I421)</f>
        <v>G</v>
      </c>
      <c r="I421" s="1" t="str">
        <f>Raw!K421</f>
        <v>Wagon</v>
      </c>
      <c r="J421" s="1" t="str">
        <f>Raw!N421</f>
        <v>Aspirated</v>
      </c>
      <c r="K421" s="1">
        <f>IF(Raw!O421="","", Raw!O421)</f>
        <v>2378</v>
      </c>
      <c r="L421" s="1" t="str">
        <f>Raw!L421</f>
        <v>6 Sp Constantly Variable Transmission</v>
      </c>
      <c r="M421" s="1" t="str">
        <f>Raw!M421</f>
        <v>Petrol - Unleaded ULP</v>
      </c>
      <c r="N421" s="1" t="s">
        <v>6350</v>
      </c>
      <c r="O421" s="1" t="s">
        <v>6373</v>
      </c>
      <c r="P421" s="1" t="s">
        <v>6349</v>
      </c>
      <c r="Q421" s="1" t="s">
        <v>6350</v>
      </c>
      <c r="R421" s="8" t="str">
        <f>IF(Raw!Q421="", "", Raw!Q421)</f>
        <v/>
      </c>
      <c r="S421" s="8">
        <f>IF(Raw!R421="", "", Raw!R421)</f>
        <v>152</v>
      </c>
      <c r="T421" s="1" t="str">
        <f>Raw!S421</f>
        <v>BEALEY</v>
      </c>
      <c r="U421" s="1" t="str">
        <f>IF(Raw!T421="", "", Raw!T421)</f>
        <v>STREET</v>
      </c>
      <c r="V421" s="1" t="str">
        <f>IF(Raw!U421="", "", Raw!U421)</f>
        <v xml:space="preserve">HOKITIKA </v>
      </c>
      <c r="W421" s="9" t="str">
        <f>IF(Raw!V421="", "", RIGHT("0"&amp;Raw!V421, 4))</f>
        <v>7810</v>
      </c>
      <c r="X421" s="1" t="str">
        <f>IF(Raw!W421="", "", Raw!W421)</f>
        <v xml:space="preserve"> WEST COAST</v>
      </c>
      <c r="Y421" s="9">
        <f>Raw!Y421</f>
        <v>30</v>
      </c>
      <c r="Z421" s="2">
        <f t="shared" ca="1" si="43"/>
        <v>34307</v>
      </c>
      <c r="AA421" s="1" t="str">
        <f>Raw!Z421</f>
        <v>NEW ZEALAND FULL LICENCE</v>
      </c>
      <c r="AB421" s="9">
        <f t="shared" si="44"/>
        <v>4</v>
      </c>
      <c r="AC421" s="1">
        <v>16</v>
      </c>
      <c r="AD421" s="1" t="str">
        <f>Raw!AA421</f>
        <v>FEMALE</v>
      </c>
      <c r="AE421" s="1" t="str">
        <f>Raw!AB421</f>
        <v>NO</v>
      </c>
      <c r="AF421" s="1">
        <f>IF(Raw!AE421="", 0, 1)</f>
        <v>0</v>
      </c>
      <c r="AG421" s="1" t="str">
        <f t="shared" si="45"/>
        <v>No</v>
      </c>
      <c r="AH421" s="1" t="str">
        <f t="shared" si="46"/>
        <v>No</v>
      </c>
      <c r="AI421" s="1" t="str">
        <f t="shared" si="47"/>
        <v>No</v>
      </c>
      <c r="AJ421" s="1" t="str">
        <f>IF(Raw!AE421="", "", Raw!AE421)</f>
        <v/>
      </c>
      <c r="AK421" s="2" t="str">
        <f t="shared" ca="1" si="48"/>
        <v/>
      </c>
      <c r="AL421" s="1" t="str">
        <f>IF(Raw!AF421="", "", Raw!AF421)</f>
        <v/>
      </c>
      <c r="AM421" s="1" t="s">
        <v>6350</v>
      </c>
      <c r="AN421" s="1" t="s">
        <v>6350</v>
      </c>
      <c r="AO421" s="1" t="s">
        <v>6349</v>
      </c>
      <c r="AP421" s="1">
        <f>Raw!AH421</f>
        <v>11600</v>
      </c>
      <c r="AQ421" s="1">
        <v>500</v>
      </c>
      <c r="AR421" s="1" t="s">
        <v>6350</v>
      </c>
      <c r="AS421" s="1" t="s">
        <v>6350</v>
      </c>
      <c r="AT421" s="1" t="s">
        <v>6350</v>
      </c>
    </row>
    <row r="422" spans="1:46" ht="12.75" x14ac:dyDescent="0.2">
      <c r="A422" s="1">
        <v>10421</v>
      </c>
      <c r="B422" s="1" t="s">
        <v>2</v>
      </c>
      <c r="C422" s="2">
        <f t="shared" ca="1" si="42"/>
        <v>45264</v>
      </c>
      <c r="D422" s="1" t="str">
        <f>IF(Raw!E422="", "", Raw!E422)</f>
        <v/>
      </c>
      <c r="E422" s="1">
        <f>IF(Raw!F422="", "", Raw!F422)</f>
        <v>2007</v>
      </c>
      <c r="F422" s="1" t="str">
        <f>Raw!G422</f>
        <v>Ford</v>
      </c>
      <c r="G422" s="1" t="str">
        <f>Raw!H422</f>
        <v>Focus</v>
      </c>
      <c r="H422" s="1" t="str">
        <f>IF(Raw!I422="", "", Raw!I422)</f>
        <v/>
      </c>
      <c r="I422" s="1" t="str">
        <f>Raw!K422</f>
        <v>Hatchback</v>
      </c>
      <c r="J422" s="1" t="str">
        <f>Raw!N422</f>
        <v>Aspirated</v>
      </c>
      <c r="K422" s="1">
        <f>IF(Raw!O422="","", Raw!O422)</f>
        <v>1999</v>
      </c>
      <c r="L422" s="1" t="str">
        <f>Raw!L422</f>
        <v>4 Sp Automatic</v>
      </c>
      <c r="M422" s="1" t="str">
        <f>Raw!M422</f>
        <v>Petrol - Unleaded ULP</v>
      </c>
      <c r="N422" s="1" t="s">
        <v>6350</v>
      </c>
      <c r="O422" s="1" t="s">
        <v>6373</v>
      </c>
      <c r="P422" s="1" t="s">
        <v>6349</v>
      </c>
      <c r="Q422" s="1" t="s">
        <v>6350</v>
      </c>
      <c r="R422" s="8" t="str">
        <f>IF(Raw!Q422="", "", Raw!Q422)</f>
        <v/>
      </c>
      <c r="S422" s="8">
        <f>IF(Raw!R422="", "", Raw!R422)</f>
        <v>7</v>
      </c>
      <c r="T422" s="1" t="str">
        <f>Raw!S422</f>
        <v>HIGBEE</v>
      </c>
      <c r="U422" s="1" t="str">
        <f>IF(Raw!T422="", "", Raw!T422)</f>
        <v>PLACE</v>
      </c>
      <c r="V422" s="1" t="str">
        <f>IF(Raw!U422="", "", Raw!U422)</f>
        <v xml:space="preserve">BRIDGE PA </v>
      </c>
      <c r="W422" s="9" t="str">
        <f>IF(Raw!V422="", "", RIGHT("0"&amp;Raw!V422, 4))</f>
        <v/>
      </c>
      <c r="X422" s="1" t="str">
        <f>IF(Raw!W422="", "", Raw!W422)</f>
        <v xml:space="preserve"> HAWKE'S BAY</v>
      </c>
      <c r="Y422" s="9">
        <f>Raw!Y422</f>
        <v>39</v>
      </c>
      <c r="Z422" s="2">
        <f t="shared" ca="1" si="43"/>
        <v>31020</v>
      </c>
      <c r="AA422" s="1" t="str">
        <f>Raw!Z422</f>
        <v>NEW ZEALAND FULL LICENCE</v>
      </c>
      <c r="AB422" s="9">
        <f t="shared" si="44"/>
        <v>4</v>
      </c>
      <c r="AC422" s="1">
        <v>16</v>
      </c>
      <c r="AD422" s="1" t="str">
        <f>Raw!AA422</f>
        <v>MALE</v>
      </c>
      <c r="AE422" s="1" t="str">
        <f>Raw!AB422</f>
        <v>YES</v>
      </c>
      <c r="AF422" s="1">
        <f>IF(Raw!AE422="", 0, 1)</f>
        <v>0</v>
      </c>
      <c r="AG422" s="1" t="str">
        <f t="shared" si="45"/>
        <v>No</v>
      </c>
      <c r="AH422" s="1" t="str">
        <f t="shared" si="46"/>
        <v>No</v>
      </c>
      <c r="AI422" s="1" t="str">
        <f t="shared" si="47"/>
        <v>No</v>
      </c>
      <c r="AJ422" s="1" t="str">
        <f>IF(Raw!AE422="", "", Raw!AE422)</f>
        <v/>
      </c>
      <c r="AK422" s="2" t="str">
        <f t="shared" ca="1" si="48"/>
        <v/>
      </c>
      <c r="AL422" s="1" t="str">
        <f>IF(Raw!AF422="", "", Raw!AF422)</f>
        <v/>
      </c>
      <c r="AM422" s="1" t="s">
        <v>6350</v>
      </c>
      <c r="AN422" s="1" t="s">
        <v>6350</v>
      </c>
      <c r="AO422" s="1" t="s">
        <v>6349</v>
      </c>
      <c r="AP422" s="1">
        <f>Raw!AH422</f>
        <v>7560</v>
      </c>
      <c r="AQ422" s="1">
        <v>500</v>
      </c>
      <c r="AR422" s="1" t="s">
        <v>6350</v>
      </c>
      <c r="AS422" s="1" t="s">
        <v>6350</v>
      </c>
      <c r="AT422" s="1" t="s">
        <v>6350</v>
      </c>
    </row>
    <row r="423" spans="1:46" ht="12.75" x14ac:dyDescent="0.2">
      <c r="A423" s="1">
        <v>10422</v>
      </c>
      <c r="B423" s="1" t="s">
        <v>2</v>
      </c>
      <c r="C423" s="2">
        <f t="shared" ca="1" si="42"/>
        <v>45264</v>
      </c>
      <c r="D423" s="1" t="str">
        <f>IF(Raw!E423="", "", Raw!E423)</f>
        <v>dzy622</v>
      </c>
      <c r="E423" s="1">
        <f>IF(Raw!F423="", "", Raw!F423)</f>
        <v>2007</v>
      </c>
      <c r="F423" s="1" t="str">
        <f>Raw!G423</f>
        <v>Peugeot</v>
      </c>
      <c r="G423" s="1">
        <f>Raw!H423</f>
        <v>207</v>
      </c>
      <c r="H423" s="1" t="str">
        <f>IF(Raw!I423="", "", Raw!I423)</f>
        <v>Sport</v>
      </c>
      <c r="I423" s="1" t="str">
        <f>Raw!K423</f>
        <v>Hatchback</v>
      </c>
      <c r="J423" s="1" t="str">
        <f>Raw!N423</f>
        <v>Aspirated</v>
      </c>
      <c r="K423" s="1">
        <f>IF(Raw!O423="","", Raw!O423)</f>
        <v>1587</v>
      </c>
      <c r="L423" s="1" t="str">
        <f>Raw!L423</f>
        <v>4 Sp Sports Automatic</v>
      </c>
      <c r="M423" s="1" t="str">
        <f>Raw!M423</f>
        <v>Petrol</v>
      </c>
      <c r="N423" s="1" t="s">
        <v>6350</v>
      </c>
      <c r="O423" s="1" t="s">
        <v>6373</v>
      </c>
      <c r="P423" s="1" t="s">
        <v>6349</v>
      </c>
      <c r="Q423" s="1" t="s">
        <v>6350</v>
      </c>
      <c r="R423" s="8" t="str">
        <f>IF(Raw!Q423="", "", Raw!Q423)</f>
        <v/>
      </c>
      <c r="S423" s="8">
        <f>IF(Raw!R423="", "", Raw!R423)</f>
        <v>149</v>
      </c>
      <c r="T423" s="1" t="str">
        <f>Raw!S423</f>
        <v>PANORAMA</v>
      </c>
      <c r="U423" s="1" t="str">
        <f>IF(Raw!T423="", "", Raw!T423)</f>
        <v>ROAD</v>
      </c>
      <c r="V423" s="1" t="str">
        <f>IF(Raw!U423="", "", Raw!U423)</f>
        <v xml:space="preserve">CLIFTON </v>
      </c>
      <c r="W423" s="9" t="str">
        <f>IF(Raw!V423="", "", RIGHT("0"&amp;Raw!V423, 4))</f>
        <v/>
      </c>
      <c r="X423" s="1" t="str">
        <f>IF(Raw!W423="", "", Raw!W423)</f>
        <v xml:space="preserve"> CANTERBURY</v>
      </c>
      <c r="Y423" s="9">
        <f>Raw!Y423</f>
        <v>44</v>
      </c>
      <c r="Z423" s="2">
        <f t="shared" ca="1" si="43"/>
        <v>29193</v>
      </c>
      <c r="AA423" s="1" t="str">
        <f>Raw!Z423</f>
        <v>NEW ZEALAND FULL LICENCE</v>
      </c>
      <c r="AB423" s="9">
        <f t="shared" si="44"/>
        <v>4</v>
      </c>
      <c r="AC423" s="1">
        <v>16</v>
      </c>
      <c r="AD423" s="1" t="str">
        <f>Raw!AA423</f>
        <v>MALE</v>
      </c>
      <c r="AE423" s="1" t="str">
        <f>Raw!AB423</f>
        <v>NO</v>
      </c>
      <c r="AF423" s="1">
        <f>IF(Raw!AE423="", 0, 1)</f>
        <v>0</v>
      </c>
      <c r="AG423" s="1" t="str">
        <f t="shared" si="45"/>
        <v>No</v>
      </c>
      <c r="AH423" s="1" t="str">
        <f t="shared" si="46"/>
        <v>No</v>
      </c>
      <c r="AI423" s="1" t="str">
        <f t="shared" si="47"/>
        <v>No</v>
      </c>
      <c r="AJ423" s="1" t="str">
        <f>IF(Raw!AE423="", "", Raw!AE423)</f>
        <v/>
      </c>
      <c r="AK423" s="2" t="str">
        <f t="shared" ca="1" si="48"/>
        <v/>
      </c>
      <c r="AL423" s="1" t="str">
        <f>IF(Raw!AF423="", "", Raw!AF423)</f>
        <v/>
      </c>
      <c r="AM423" s="1" t="s">
        <v>6350</v>
      </c>
      <c r="AN423" s="1" t="s">
        <v>6350</v>
      </c>
      <c r="AO423" s="1" t="s">
        <v>6349</v>
      </c>
      <c r="AP423" s="1">
        <f>Raw!AH423</f>
        <v>8210</v>
      </c>
      <c r="AQ423" s="1">
        <v>500</v>
      </c>
      <c r="AR423" s="1" t="s">
        <v>6350</v>
      </c>
      <c r="AS423" s="1" t="s">
        <v>6350</v>
      </c>
      <c r="AT423" s="1" t="s">
        <v>6350</v>
      </c>
    </row>
    <row r="424" spans="1:46" ht="12.75" x14ac:dyDescent="0.2">
      <c r="A424" s="1">
        <v>10423</v>
      </c>
      <c r="B424" s="1" t="s">
        <v>2</v>
      </c>
      <c r="C424" s="2">
        <f t="shared" ca="1" si="42"/>
        <v>45264</v>
      </c>
      <c r="D424" s="1" t="str">
        <f>IF(Raw!E424="", "", Raw!E424)</f>
        <v/>
      </c>
      <c r="E424" s="1">
        <f>IF(Raw!F424="", "", Raw!F424)</f>
        <v>1994</v>
      </c>
      <c r="F424" s="1" t="str">
        <f>Raw!G424</f>
        <v>GMC</v>
      </c>
      <c r="G424" s="1" t="str">
        <f>Raw!H424</f>
        <v>Suburban</v>
      </c>
      <c r="H424" s="1" t="str">
        <f>IF(Raw!I424="", "", Raw!I424)</f>
        <v>1500 SL</v>
      </c>
      <c r="I424" s="1" t="str">
        <f>Raw!K424</f>
        <v>Wagon</v>
      </c>
      <c r="J424" s="1" t="str">
        <f>Raw!N424</f>
        <v>Aspirated</v>
      </c>
      <c r="K424" s="1">
        <f>IF(Raw!O424="","", Raw!O424)</f>
        <v>5698</v>
      </c>
      <c r="L424" s="1" t="str">
        <f>Raw!L424</f>
        <v>4 Sp Automatic</v>
      </c>
      <c r="M424" s="1" t="str">
        <f>Raw!M424</f>
        <v>Petrol - Unleaded ULP</v>
      </c>
      <c r="N424" s="1" t="s">
        <v>6350</v>
      </c>
      <c r="O424" s="1" t="s">
        <v>6373</v>
      </c>
      <c r="P424" s="1" t="s">
        <v>6349</v>
      </c>
      <c r="Q424" s="1" t="s">
        <v>6350</v>
      </c>
      <c r="R424" s="8" t="str">
        <f>IF(Raw!Q424="", "", Raw!Q424)</f>
        <v/>
      </c>
      <c r="S424" s="8">
        <f>IF(Raw!R424="", "", Raw!R424)</f>
        <v>7</v>
      </c>
      <c r="T424" s="1" t="str">
        <f>Raw!S424</f>
        <v>SHANAWAY</v>
      </c>
      <c r="U424" s="1" t="str">
        <f>IF(Raw!T424="", "", Raw!T424)</f>
        <v>CLOSE</v>
      </c>
      <c r="V424" s="1" t="str">
        <f>IF(Raw!U424="", "", Raw!U424)</f>
        <v xml:space="preserve">HALSWELL </v>
      </c>
      <c r="W424" s="9" t="str">
        <f>IF(Raw!V424="", "", RIGHT("0"&amp;Raw!V424, 4))</f>
        <v/>
      </c>
      <c r="X424" s="1" t="str">
        <f>IF(Raw!W424="", "", Raw!W424)</f>
        <v xml:space="preserve"> CANTERBURY</v>
      </c>
      <c r="Y424" s="9">
        <f>Raw!Y424</f>
        <v>49</v>
      </c>
      <c r="Z424" s="2">
        <f t="shared" ca="1" si="43"/>
        <v>27367</v>
      </c>
      <c r="AA424" s="1" t="str">
        <f>Raw!Z424</f>
        <v>NEW ZEALAND FULL LICENCE</v>
      </c>
      <c r="AB424" s="9">
        <f t="shared" si="44"/>
        <v>4</v>
      </c>
      <c r="AC424" s="1">
        <v>16</v>
      </c>
      <c r="AD424" s="1" t="str">
        <f>Raw!AA424</f>
        <v>MALE</v>
      </c>
      <c r="AE424" s="1" t="str">
        <f>Raw!AB424</f>
        <v>YES</v>
      </c>
      <c r="AF424" s="1">
        <f>IF(Raw!AE424="", 0, 1)</f>
        <v>0</v>
      </c>
      <c r="AG424" s="1" t="str">
        <f t="shared" si="45"/>
        <v>No</v>
      </c>
      <c r="AH424" s="1" t="str">
        <f t="shared" si="46"/>
        <v>No</v>
      </c>
      <c r="AI424" s="1" t="str">
        <f t="shared" si="47"/>
        <v>No</v>
      </c>
      <c r="AJ424" s="1" t="str">
        <f>IF(Raw!AE424="", "", Raw!AE424)</f>
        <v/>
      </c>
      <c r="AK424" s="2" t="str">
        <f t="shared" ca="1" si="48"/>
        <v/>
      </c>
      <c r="AL424" s="1" t="str">
        <f>IF(Raw!AF424="", "", Raw!AF424)</f>
        <v/>
      </c>
      <c r="AM424" s="1" t="s">
        <v>6350</v>
      </c>
      <c r="AN424" s="1" t="s">
        <v>6350</v>
      </c>
      <c r="AO424" s="1" t="s">
        <v>6349</v>
      </c>
      <c r="AP424" s="1">
        <f>Raw!AH424</f>
        <v>12770</v>
      </c>
      <c r="AQ424" s="1">
        <v>500</v>
      </c>
      <c r="AR424" s="1" t="s">
        <v>6350</v>
      </c>
      <c r="AS424" s="1" t="s">
        <v>6350</v>
      </c>
      <c r="AT424" s="1" t="s">
        <v>6350</v>
      </c>
    </row>
    <row r="425" spans="1:46" ht="12.75" x14ac:dyDescent="0.2">
      <c r="A425" s="1">
        <v>10424</v>
      </c>
      <c r="B425" s="1" t="s">
        <v>2</v>
      </c>
      <c r="C425" s="2">
        <f t="shared" ca="1" si="42"/>
        <v>45264</v>
      </c>
      <c r="D425" s="1" t="str">
        <f>IF(Raw!E425="", "", Raw!E425)</f>
        <v/>
      </c>
      <c r="E425" s="1">
        <f>IF(Raw!F425="", "", Raw!F425)</f>
        <v>2007</v>
      </c>
      <c r="F425" s="1" t="str">
        <f>Raw!G425</f>
        <v>Nissan</v>
      </c>
      <c r="G425" s="1" t="str">
        <f>Raw!H425</f>
        <v>Wingroad</v>
      </c>
      <c r="H425" s="1" t="str">
        <f>IF(Raw!I425="", "", Raw!I425)</f>
        <v/>
      </c>
      <c r="I425" s="1" t="str">
        <f>Raw!K425</f>
        <v>Wagon</v>
      </c>
      <c r="J425" s="1" t="str">
        <f>Raw!N425</f>
        <v>Aspirated</v>
      </c>
      <c r="K425" s="1">
        <f>IF(Raw!O425="","", Raw!O425)</f>
        <v>1498</v>
      </c>
      <c r="L425" s="1" t="str">
        <f>Raw!L425</f>
        <v>4 Sp Automatic</v>
      </c>
      <c r="M425" s="1" t="str">
        <f>Raw!M425</f>
        <v>Petrol - Unleaded ULP</v>
      </c>
      <c r="N425" s="1" t="s">
        <v>6350</v>
      </c>
      <c r="O425" s="1" t="s">
        <v>6373</v>
      </c>
      <c r="P425" s="1" t="s">
        <v>6349</v>
      </c>
      <c r="Q425" s="1" t="s">
        <v>6350</v>
      </c>
      <c r="R425" s="8" t="str">
        <f>IF(Raw!Q425="", "", Raw!Q425)</f>
        <v/>
      </c>
      <c r="S425" s="8">
        <f>IF(Raw!R425="", "", Raw!R425)</f>
        <v>61</v>
      </c>
      <c r="T425" s="1" t="str">
        <f>Raw!S425</f>
        <v>POOKS</v>
      </c>
      <c r="U425" s="1" t="str">
        <f>IF(Raw!T425="", "", Raw!T425)</f>
        <v>ROAD</v>
      </c>
      <c r="V425" s="1" t="str">
        <f>IF(Raw!U425="", "", Raw!U425)</f>
        <v xml:space="preserve">RANUI </v>
      </c>
      <c r="W425" s="9" t="str">
        <f>IF(Raw!V425="", "", RIGHT("0"&amp;Raw!V425, 4))</f>
        <v>0612</v>
      </c>
      <c r="X425" s="1" t="str">
        <f>IF(Raw!W425="", "", Raw!W425)</f>
        <v xml:space="preserve"> AUCKLAND</v>
      </c>
      <c r="Y425" s="9">
        <f>Raw!Y425</f>
        <v>38</v>
      </c>
      <c r="Z425" s="2">
        <f t="shared" ca="1" si="43"/>
        <v>31385</v>
      </c>
      <c r="AA425" s="1" t="str">
        <f>Raw!Z425</f>
        <v>RESTRICTED LICENCE</v>
      </c>
      <c r="AB425" s="9">
        <f t="shared" si="44"/>
        <v>4</v>
      </c>
      <c r="AC425" s="1">
        <v>16</v>
      </c>
      <c r="AD425" s="1" t="str">
        <f>Raw!AA425</f>
        <v>FEMALE</v>
      </c>
      <c r="AE425" s="1" t="str">
        <f>Raw!AB425</f>
        <v>NO</v>
      </c>
      <c r="AF425" s="1">
        <f>IF(Raw!AE425="", 0, 1)</f>
        <v>0</v>
      </c>
      <c r="AG425" s="1" t="str">
        <f t="shared" si="45"/>
        <v>No</v>
      </c>
      <c r="AH425" s="1" t="str">
        <f t="shared" si="46"/>
        <v>No</v>
      </c>
      <c r="AI425" s="1" t="str">
        <f t="shared" si="47"/>
        <v>No</v>
      </c>
      <c r="AJ425" s="1" t="str">
        <f>IF(Raw!AE425="", "", Raw!AE425)</f>
        <v/>
      </c>
      <c r="AK425" s="2" t="str">
        <f t="shared" ca="1" si="48"/>
        <v/>
      </c>
      <c r="AL425" s="1" t="str">
        <f>IF(Raw!AF425="", "", Raw!AF425)</f>
        <v/>
      </c>
      <c r="AM425" s="1" t="s">
        <v>6350</v>
      </c>
      <c r="AN425" s="1" t="s">
        <v>6350</v>
      </c>
      <c r="AO425" s="1" t="s">
        <v>6349</v>
      </c>
      <c r="AP425" s="1">
        <f>Raw!AH425</f>
        <v>6615</v>
      </c>
      <c r="AQ425" s="1">
        <v>500</v>
      </c>
      <c r="AR425" s="1" t="s">
        <v>6350</v>
      </c>
      <c r="AS425" s="1" t="s">
        <v>6350</v>
      </c>
      <c r="AT425" s="1" t="s">
        <v>6350</v>
      </c>
    </row>
    <row r="426" spans="1:46" ht="12.75" x14ac:dyDescent="0.2">
      <c r="A426" s="1">
        <v>10425</v>
      </c>
      <c r="B426" s="1" t="s">
        <v>2</v>
      </c>
      <c r="C426" s="2">
        <f t="shared" ca="1" si="42"/>
        <v>45264</v>
      </c>
      <c r="D426" s="1" t="str">
        <f>IF(Raw!E426="", "", Raw!E426)</f>
        <v>jks440</v>
      </c>
      <c r="E426" s="1">
        <f>IF(Raw!F426="", "", Raw!F426)</f>
        <v>2004</v>
      </c>
      <c r="F426" s="1" t="str">
        <f>Raw!G426</f>
        <v>Honda</v>
      </c>
      <c r="G426" s="1" t="str">
        <f>Raw!H426</f>
        <v>Stream</v>
      </c>
      <c r="H426" s="1" t="str">
        <f>IF(Raw!I426="", "", Raw!I426)</f>
        <v>S</v>
      </c>
      <c r="I426" s="1" t="str">
        <f>Raw!K426</f>
        <v>Wagon</v>
      </c>
      <c r="J426" s="1" t="str">
        <f>Raw!N426</f>
        <v>Aspirated</v>
      </c>
      <c r="K426" s="1">
        <f>IF(Raw!O426="","", Raw!O426)</f>
        <v>1668</v>
      </c>
      <c r="L426" s="1" t="str">
        <f>Raw!L426</f>
        <v>4 Sp Automatic</v>
      </c>
      <c r="M426" s="1" t="str">
        <f>Raw!M426</f>
        <v>Petrol - Unleaded ULP</v>
      </c>
      <c r="N426" s="1" t="s">
        <v>6350</v>
      </c>
      <c r="O426" s="1" t="s">
        <v>6373</v>
      </c>
      <c r="P426" s="1" t="s">
        <v>6349</v>
      </c>
      <c r="Q426" s="1" t="s">
        <v>6350</v>
      </c>
      <c r="R426" s="8">
        <f>IF(Raw!Q426="", "", Raw!Q426)</f>
        <v>3</v>
      </c>
      <c r="S426" s="8">
        <f>IF(Raw!R426="", "", Raw!R426)</f>
        <v>5</v>
      </c>
      <c r="T426" s="1" t="str">
        <f>Raw!S426</f>
        <v>RESOLUTION</v>
      </c>
      <c r="U426" s="1" t="str">
        <f>IF(Raw!T426="", "", Raw!T426)</f>
        <v>PLACE</v>
      </c>
      <c r="V426" s="1" t="str">
        <f>IF(Raw!U426="", "", Raw!U426)</f>
        <v xml:space="preserve">BRYNDWR </v>
      </c>
      <c r="W426" s="9" t="str">
        <f>IF(Raw!V426="", "", RIGHT("0"&amp;Raw!V426, 4))</f>
        <v>8053</v>
      </c>
      <c r="X426" s="1" t="str">
        <f>IF(Raw!W426="", "", Raw!W426)</f>
        <v xml:space="preserve"> CANTERBURY</v>
      </c>
      <c r="Y426" s="9">
        <f>Raw!Y426</f>
        <v>80</v>
      </c>
      <c r="Z426" s="2">
        <f t="shared" ca="1" si="43"/>
        <v>16044</v>
      </c>
      <c r="AA426" s="1" t="str">
        <f>Raw!Z426</f>
        <v>NEW ZEALAND FULL LICENCE</v>
      </c>
      <c r="AB426" s="9">
        <f t="shared" si="44"/>
        <v>4</v>
      </c>
      <c r="AC426" s="1">
        <v>16</v>
      </c>
      <c r="AD426" s="1" t="str">
        <f>Raw!AA426</f>
        <v>MALE</v>
      </c>
      <c r="AE426" s="1" t="str">
        <f>Raw!AB426</f>
        <v>YES</v>
      </c>
      <c r="AF426" s="1">
        <f>IF(Raw!AE426="", 0, 1)</f>
        <v>0</v>
      </c>
      <c r="AG426" s="1" t="str">
        <f t="shared" si="45"/>
        <v>No</v>
      </c>
      <c r="AH426" s="1" t="str">
        <f t="shared" si="46"/>
        <v>No</v>
      </c>
      <c r="AI426" s="1" t="str">
        <f t="shared" si="47"/>
        <v>No</v>
      </c>
      <c r="AJ426" s="1" t="str">
        <f>IF(Raw!AE426="", "", Raw!AE426)</f>
        <v/>
      </c>
      <c r="AK426" s="2" t="str">
        <f t="shared" ca="1" si="48"/>
        <v/>
      </c>
      <c r="AL426" s="1" t="str">
        <f>IF(Raw!AF426="", "", Raw!AF426)</f>
        <v/>
      </c>
      <c r="AM426" s="1" t="s">
        <v>6350</v>
      </c>
      <c r="AN426" s="1" t="s">
        <v>6350</v>
      </c>
      <c r="AO426" s="1" t="s">
        <v>6349</v>
      </c>
      <c r="AP426" s="1">
        <f>Raw!AH426</f>
        <v>5000</v>
      </c>
      <c r="AQ426" s="1">
        <v>500</v>
      </c>
      <c r="AR426" s="1" t="s">
        <v>6350</v>
      </c>
      <c r="AS426" s="1" t="s">
        <v>6350</v>
      </c>
      <c r="AT426" s="1" t="s">
        <v>6350</v>
      </c>
    </row>
    <row r="427" spans="1:46" ht="12.75" x14ac:dyDescent="0.2">
      <c r="A427" s="1">
        <v>10426</v>
      </c>
      <c r="B427" s="1" t="s">
        <v>2</v>
      </c>
      <c r="C427" s="2">
        <f t="shared" ca="1" si="42"/>
        <v>45264</v>
      </c>
      <c r="D427" s="1" t="str">
        <f>IF(Raw!E427="", "", Raw!E427)</f>
        <v/>
      </c>
      <c r="E427" s="1">
        <f>IF(Raw!F427="", "", Raw!F427)</f>
        <v>2004</v>
      </c>
      <c r="F427" s="1" t="str">
        <f>Raw!G427</f>
        <v>Toyota</v>
      </c>
      <c r="G427" s="1" t="str">
        <f>Raw!H427</f>
        <v>Ist</v>
      </c>
      <c r="H427" s="1" t="str">
        <f>IF(Raw!I427="", "", Raw!I427)</f>
        <v/>
      </c>
      <c r="I427" s="1" t="str">
        <f>Raw!K427</f>
        <v>Hatchback</v>
      </c>
      <c r="J427" s="1" t="str">
        <f>Raw!N427</f>
        <v>Aspirated</v>
      </c>
      <c r="K427" s="1">
        <f>IF(Raw!O427="","", Raw!O427)</f>
        <v>1298</v>
      </c>
      <c r="L427" s="1" t="str">
        <f>Raw!L427</f>
        <v>4 Sp Automatic</v>
      </c>
      <c r="M427" s="1" t="str">
        <f>Raw!M427</f>
        <v>Petrol</v>
      </c>
      <c r="N427" s="1" t="s">
        <v>6350</v>
      </c>
      <c r="O427" s="1" t="s">
        <v>6373</v>
      </c>
      <c r="P427" s="1" t="s">
        <v>6349</v>
      </c>
      <c r="Q427" s="1" t="s">
        <v>6350</v>
      </c>
      <c r="R427" s="8">
        <f>IF(Raw!Q427="", "", Raw!Q427)</f>
        <v>1</v>
      </c>
      <c r="S427" s="8" t="str">
        <f>IF(Raw!R427="", "", Raw!R427)</f>
        <v>30A</v>
      </c>
      <c r="T427" s="1" t="str">
        <f>Raw!S427</f>
        <v>ENNISMORE</v>
      </c>
      <c r="U427" s="1" t="str">
        <f>IF(Raw!T427="", "", Raw!T427)</f>
        <v>ROAD</v>
      </c>
      <c r="V427" s="1" t="str">
        <f>IF(Raw!U427="", "", Raw!U427)</f>
        <v xml:space="preserve">MT ALBERT </v>
      </c>
      <c r="W427" s="9" t="str">
        <f>IF(Raw!V427="", "", RIGHT("0"&amp;Raw!V427, 4))</f>
        <v>1025</v>
      </c>
      <c r="X427" s="1" t="str">
        <f>IF(Raw!W427="", "", Raw!W427)</f>
        <v xml:space="preserve"> AUCKLAND</v>
      </c>
      <c r="Y427" s="9">
        <f>Raw!Y427</f>
        <v>31</v>
      </c>
      <c r="Z427" s="2">
        <f t="shared" ca="1" si="43"/>
        <v>33942</v>
      </c>
      <c r="AA427" s="1" t="str">
        <f>Raw!Z427</f>
        <v>NEW ZEALAND FULL LICENCE</v>
      </c>
      <c r="AB427" s="9">
        <f t="shared" si="44"/>
        <v>4</v>
      </c>
      <c r="AC427" s="1">
        <v>16</v>
      </c>
      <c r="AD427" s="1" t="str">
        <f>Raw!AA427</f>
        <v>MALE</v>
      </c>
      <c r="AE427" s="1" t="str">
        <f>Raw!AB427</f>
        <v>NO</v>
      </c>
      <c r="AF427" s="1">
        <f>IF(Raw!AE427="", 0, 1)</f>
        <v>1</v>
      </c>
      <c r="AG427" s="1" t="str">
        <f t="shared" si="45"/>
        <v>Yes</v>
      </c>
      <c r="AH427" s="1" t="str">
        <f t="shared" si="46"/>
        <v>Yes</v>
      </c>
      <c r="AI427" s="1" t="str">
        <f t="shared" si="47"/>
        <v>Yes</v>
      </c>
      <c r="AJ427" s="1">
        <f>IF(Raw!AE427="", "", Raw!AE427)</f>
        <v>6</v>
      </c>
      <c r="AK427" s="2">
        <f t="shared" ca="1" si="48"/>
        <v>45107</v>
      </c>
      <c r="AL427" s="1" t="str">
        <f>IF(Raw!AF427="", "", Raw!AF427)</f>
        <v>Not at fault - other vehicle involved</v>
      </c>
      <c r="AM427" s="1" t="s">
        <v>6350</v>
      </c>
      <c r="AN427" s="1" t="s">
        <v>6350</v>
      </c>
      <c r="AO427" s="1" t="s">
        <v>6349</v>
      </c>
      <c r="AP427" s="1">
        <f>Raw!AH427</f>
        <v>5300</v>
      </c>
      <c r="AQ427" s="1">
        <v>500</v>
      </c>
      <c r="AR427" s="1" t="s">
        <v>6350</v>
      </c>
      <c r="AS427" s="1" t="s">
        <v>6350</v>
      </c>
      <c r="AT427" s="1" t="s">
        <v>6350</v>
      </c>
    </row>
    <row r="428" spans="1:46" ht="12.75" x14ac:dyDescent="0.2">
      <c r="A428" s="1">
        <v>10427</v>
      </c>
      <c r="B428" s="1" t="s">
        <v>2</v>
      </c>
      <c r="C428" s="2">
        <f t="shared" ca="1" si="42"/>
        <v>45264</v>
      </c>
      <c r="D428" s="1" t="str">
        <f>IF(Raw!E428="", "", Raw!E428)</f>
        <v>gcd42</v>
      </c>
      <c r="E428" s="1">
        <f>IF(Raw!F428="", "", Raw!F428)</f>
        <v>2011</v>
      </c>
      <c r="F428" s="1" t="str">
        <f>Raw!G428</f>
        <v>Ford</v>
      </c>
      <c r="G428" s="1" t="str">
        <f>Raw!H428</f>
        <v>Ranger</v>
      </c>
      <c r="H428" s="1" t="str">
        <f>IF(Raw!I428="", "", Raw!I428)</f>
        <v>XL</v>
      </c>
      <c r="I428" s="1" t="str">
        <f>Raw!K428</f>
        <v>Cab Chassis</v>
      </c>
      <c r="J428" s="1" t="str">
        <f>Raw!N428</f>
        <v>Turbo Intercooled</v>
      </c>
      <c r="K428" s="1">
        <f>IF(Raw!O428="","", Raw!O428)</f>
        <v>2953</v>
      </c>
      <c r="L428" s="1" t="str">
        <f>Raw!L428</f>
        <v>5 Sp Manual</v>
      </c>
      <c r="M428" s="1" t="str">
        <f>Raw!M428</f>
        <v>Diesel</v>
      </c>
      <c r="N428" s="1" t="s">
        <v>6350</v>
      </c>
      <c r="O428" s="1" t="s">
        <v>6373</v>
      </c>
      <c r="P428" s="1" t="s">
        <v>6349</v>
      </c>
      <c r="Q428" s="1" t="s">
        <v>6350</v>
      </c>
      <c r="R428" s="8" t="str">
        <f>IF(Raw!Q428="", "", Raw!Q428)</f>
        <v/>
      </c>
      <c r="S428" s="8" t="str">
        <f>IF(Raw!R428="", "", Raw!R428)</f>
        <v>1293A</v>
      </c>
      <c r="T428" s="1" t="str">
        <f>Raw!S428</f>
        <v>ARARIMU</v>
      </c>
      <c r="U428" s="1" t="str">
        <f>IF(Raw!T428="", "", Raw!T428)</f>
        <v>ROAD</v>
      </c>
      <c r="V428" s="1" t="str">
        <f>IF(Raw!U428="", "", Raw!U428)</f>
        <v xml:space="preserve">ARARIMU </v>
      </c>
      <c r="W428" s="9" t="str">
        <f>IF(Raw!V428="", "", RIGHT("0"&amp;Raw!V428, 4))</f>
        <v>2579</v>
      </c>
      <c r="X428" s="1" t="str">
        <f>IF(Raw!W428="", "", Raw!W428)</f>
        <v xml:space="preserve"> AUCKLAND</v>
      </c>
      <c r="Y428" s="9">
        <f>Raw!Y428</f>
        <v>40</v>
      </c>
      <c r="Z428" s="2">
        <f t="shared" ca="1" si="43"/>
        <v>30654</v>
      </c>
      <c r="AA428" s="1" t="str">
        <f>Raw!Z428</f>
        <v>NEW ZEALAND FULL LICENCE</v>
      </c>
      <c r="AB428" s="9">
        <f t="shared" si="44"/>
        <v>4</v>
      </c>
      <c r="AC428" s="1">
        <v>16</v>
      </c>
      <c r="AD428" s="1" t="str">
        <f>Raw!AA428</f>
        <v>MALE</v>
      </c>
      <c r="AE428" s="1" t="str">
        <f>Raw!AB428</f>
        <v>NO</v>
      </c>
      <c r="AF428" s="1">
        <f>IF(Raw!AE428="", 0, 1)</f>
        <v>1</v>
      </c>
      <c r="AG428" s="1" t="str">
        <f t="shared" si="45"/>
        <v>Yes</v>
      </c>
      <c r="AH428" s="1" t="str">
        <f t="shared" si="46"/>
        <v>Yes</v>
      </c>
      <c r="AI428" s="1" t="str">
        <f t="shared" si="47"/>
        <v>Yes</v>
      </c>
      <c r="AJ428" s="1">
        <f>IF(Raw!AE428="", "", Raw!AE428)</f>
        <v>8</v>
      </c>
      <c r="AK428" s="2">
        <f t="shared" ca="1" si="48"/>
        <v>45046</v>
      </c>
      <c r="AL428" s="1" t="str">
        <f>IF(Raw!AF428="", "", Raw!AF428)</f>
        <v>At fault - other vehicle involved</v>
      </c>
      <c r="AM428" s="1" t="s">
        <v>6350</v>
      </c>
      <c r="AN428" s="1" t="s">
        <v>6350</v>
      </c>
      <c r="AO428" s="1" t="s">
        <v>6349</v>
      </c>
      <c r="AP428" s="1">
        <f>Raw!AH428</f>
        <v>23370</v>
      </c>
      <c r="AQ428" s="1">
        <v>500</v>
      </c>
      <c r="AR428" s="1" t="s">
        <v>6350</v>
      </c>
      <c r="AS428" s="1" t="s">
        <v>6350</v>
      </c>
      <c r="AT428" s="1" t="s">
        <v>6350</v>
      </c>
    </row>
    <row r="429" spans="1:46" ht="12.75" x14ac:dyDescent="0.2">
      <c r="A429" s="1">
        <v>10428</v>
      </c>
      <c r="B429" s="1" t="s">
        <v>2</v>
      </c>
      <c r="C429" s="2">
        <f t="shared" ca="1" si="42"/>
        <v>45264</v>
      </c>
      <c r="D429" s="1" t="str">
        <f>IF(Raw!E429="", "", Raw!E429)</f>
        <v/>
      </c>
      <c r="E429" s="1">
        <f>IF(Raw!F429="", "", Raw!F429)</f>
        <v>2010</v>
      </c>
      <c r="F429" s="1" t="str">
        <f>Raw!G429</f>
        <v>Nissan</v>
      </c>
      <c r="G429" s="1" t="str">
        <f>Raw!H429</f>
        <v>Juke</v>
      </c>
      <c r="H429" s="1" t="str">
        <f>IF(Raw!I429="", "", Raw!I429)</f>
        <v>RX</v>
      </c>
      <c r="I429" s="1" t="str">
        <f>Raw!K429</f>
        <v>Wagon</v>
      </c>
      <c r="J429" s="1" t="str">
        <f>Raw!N429</f>
        <v>Aspirated</v>
      </c>
      <c r="K429" s="1">
        <f>IF(Raw!O429="","", Raw!O429)</f>
        <v>1498</v>
      </c>
      <c r="L429" s="1" t="str">
        <f>Raw!L429</f>
        <v>1 Sp Constantly Variable Transmission</v>
      </c>
      <c r="M429" s="1" t="str">
        <f>Raw!M429</f>
        <v>Petrol - Unleaded ULP</v>
      </c>
      <c r="N429" s="1" t="s">
        <v>6350</v>
      </c>
      <c r="O429" s="1" t="s">
        <v>6373</v>
      </c>
      <c r="P429" s="1" t="s">
        <v>6349</v>
      </c>
      <c r="Q429" s="1" t="s">
        <v>6350</v>
      </c>
      <c r="R429" s="8" t="str">
        <f>IF(Raw!Q429="", "", Raw!Q429)</f>
        <v/>
      </c>
      <c r="S429" s="8">
        <f>IF(Raw!R429="", "", Raw!R429)</f>
        <v>22</v>
      </c>
      <c r="T429" s="1" t="str">
        <f>Raw!S429</f>
        <v>SADDLEBACK</v>
      </c>
      <c r="U429" s="1" t="str">
        <f>IF(Raw!T429="", "", Raw!T429)</f>
        <v>GROVE</v>
      </c>
      <c r="V429" s="1" t="str">
        <f>IF(Raw!U429="", "", Raw!U429)</f>
        <v xml:space="preserve">KARORI </v>
      </c>
      <c r="W429" s="9" t="str">
        <f>IF(Raw!V429="", "", RIGHT("0"&amp;Raw!V429, 4))</f>
        <v>6012</v>
      </c>
      <c r="X429" s="1" t="str">
        <f>IF(Raw!W429="", "", Raw!W429)</f>
        <v xml:space="preserve"> WELLINGTON</v>
      </c>
      <c r="Y429" s="9">
        <f>Raw!Y429</f>
        <v>42</v>
      </c>
      <c r="Z429" s="2">
        <f t="shared" ca="1" si="43"/>
        <v>29924</v>
      </c>
      <c r="AA429" s="1" t="str">
        <f>Raw!Z429</f>
        <v>INTERNATIONAL LICENCE</v>
      </c>
      <c r="AB429" s="9">
        <f t="shared" si="44"/>
        <v>4</v>
      </c>
      <c r="AC429" s="1">
        <v>16</v>
      </c>
      <c r="AD429" s="1" t="str">
        <f>Raw!AA429</f>
        <v>FEMALE</v>
      </c>
      <c r="AE429" s="1" t="str">
        <f>Raw!AB429</f>
        <v>NO</v>
      </c>
      <c r="AF429" s="1">
        <f>IF(Raw!AE429="", 0, 1)</f>
        <v>0</v>
      </c>
      <c r="AG429" s="1" t="str">
        <f t="shared" si="45"/>
        <v>No</v>
      </c>
      <c r="AH429" s="1" t="str">
        <f t="shared" si="46"/>
        <v>No</v>
      </c>
      <c r="AI429" s="1" t="str">
        <f t="shared" si="47"/>
        <v>No</v>
      </c>
      <c r="AJ429" s="1" t="str">
        <f>IF(Raw!AE429="", "", Raw!AE429)</f>
        <v/>
      </c>
      <c r="AK429" s="2" t="str">
        <f t="shared" ca="1" si="48"/>
        <v/>
      </c>
      <c r="AL429" s="1" t="str">
        <f>IF(Raw!AF429="", "", Raw!AF429)</f>
        <v/>
      </c>
      <c r="AM429" s="1" t="s">
        <v>6350</v>
      </c>
      <c r="AN429" s="1" t="s">
        <v>6350</v>
      </c>
      <c r="AO429" s="1" t="s">
        <v>6349</v>
      </c>
      <c r="AP429" s="1">
        <f>Raw!AH429</f>
        <v>15600</v>
      </c>
      <c r="AQ429" s="1">
        <v>500</v>
      </c>
      <c r="AR429" s="1" t="s">
        <v>6350</v>
      </c>
      <c r="AS429" s="1" t="s">
        <v>6350</v>
      </c>
      <c r="AT429" s="1" t="s">
        <v>6350</v>
      </c>
    </row>
    <row r="430" spans="1:46" ht="12.75" x14ac:dyDescent="0.2">
      <c r="A430" s="1">
        <v>10429</v>
      </c>
      <c r="B430" s="1" t="s">
        <v>2</v>
      </c>
      <c r="C430" s="2">
        <f t="shared" ca="1" si="42"/>
        <v>45264</v>
      </c>
      <c r="D430" s="1" t="str">
        <f>IF(Raw!E430="", "", Raw!E430)</f>
        <v>klp400</v>
      </c>
      <c r="E430" s="1">
        <f>IF(Raw!F430="", "", Raw!F430)</f>
        <v>2017</v>
      </c>
      <c r="F430" s="1" t="str">
        <f>Raw!G430</f>
        <v>Mazda</v>
      </c>
      <c r="G430" s="1" t="str">
        <f>Raw!H430</f>
        <v>CX-9</v>
      </c>
      <c r="H430" s="1" t="str">
        <f>IF(Raw!I430="", "", Raw!I430)</f>
        <v>Limited</v>
      </c>
      <c r="I430" s="1" t="str">
        <f>Raw!K430</f>
        <v>Wagon</v>
      </c>
      <c r="J430" s="1" t="str">
        <f>Raw!N430</f>
        <v>Turbo Intercooled</v>
      </c>
      <c r="K430" s="1">
        <f>IF(Raw!O430="","", Raw!O430)</f>
        <v>2488</v>
      </c>
      <c r="L430" s="1" t="str">
        <f>Raw!L430</f>
        <v>6 SP Sports Automatic</v>
      </c>
      <c r="M430" s="1" t="str">
        <f>Raw!M430</f>
        <v>Petrol - Unleaded ULP</v>
      </c>
      <c r="N430" s="1" t="s">
        <v>6350</v>
      </c>
      <c r="O430" s="1" t="s">
        <v>6373</v>
      </c>
      <c r="P430" s="1" t="s">
        <v>6349</v>
      </c>
      <c r="Q430" s="1" t="s">
        <v>6350</v>
      </c>
      <c r="R430" s="8" t="str">
        <f>IF(Raw!Q430="", "", Raw!Q430)</f>
        <v/>
      </c>
      <c r="S430" s="8">
        <f>IF(Raw!R430="", "", Raw!R430)</f>
        <v>50</v>
      </c>
      <c r="T430" s="1" t="str">
        <f>Raw!S430</f>
        <v>MCCULLOCH</v>
      </c>
      <c r="U430" s="1" t="str">
        <f>IF(Raw!T430="", "", Raw!T430)</f>
        <v>ROAD</v>
      </c>
      <c r="V430" s="1" t="str">
        <f>IF(Raw!U430="", "", Raw!U430)</f>
        <v xml:space="preserve">PANMURE </v>
      </c>
      <c r="W430" s="9" t="str">
        <f>IF(Raw!V430="", "", RIGHT("0"&amp;Raw!V430, 4))</f>
        <v>1072</v>
      </c>
      <c r="X430" s="1" t="str">
        <f>IF(Raw!W430="", "", Raw!W430)</f>
        <v xml:space="preserve"> AUCKLAND</v>
      </c>
      <c r="Y430" s="9">
        <f>Raw!Y430</f>
        <v>40</v>
      </c>
      <c r="Z430" s="2">
        <f t="shared" ca="1" si="43"/>
        <v>30654</v>
      </c>
      <c r="AA430" s="1" t="str">
        <f>Raw!Z430</f>
        <v>NEW ZEALAND FULL LICENCE</v>
      </c>
      <c r="AB430" s="9">
        <f t="shared" si="44"/>
        <v>4</v>
      </c>
      <c r="AC430" s="1">
        <v>16</v>
      </c>
      <c r="AD430" s="1" t="str">
        <f>Raw!AA430</f>
        <v>MALE</v>
      </c>
      <c r="AE430" s="1" t="str">
        <f>Raw!AB430</f>
        <v>NO</v>
      </c>
      <c r="AF430" s="1">
        <f>IF(Raw!AE430="", 0, 1)</f>
        <v>1</v>
      </c>
      <c r="AG430" s="1" t="str">
        <f t="shared" si="45"/>
        <v>Yes</v>
      </c>
      <c r="AH430" s="1" t="str">
        <f t="shared" si="46"/>
        <v>Yes</v>
      </c>
      <c r="AI430" s="1" t="str">
        <f t="shared" si="47"/>
        <v>Yes</v>
      </c>
      <c r="AJ430" s="1">
        <f>IF(Raw!AE430="", "", Raw!AE430)</f>
        <v>14</v>
      </c>
      <c r="AK430" s="2">
        <f t="shared" ca="1" si="48"/>
        <v>44865</v>
      </c>
      <c r="AL430" s="1" t="str">
        <f>IF(Raw!AF430="", "", Raw!AF430)</f>
        <v>At fault - Fire damage or theft</v>
      </c>
      <c r="AM430" s="1" t="s">
        <v>6350</v>
      </c>
      <c r="AN430" s="1" t="s">
        <v>6350</v>
      </c>
      <c r="AO430" s="1" t="s">
        <v>6349</v>
      </c>
      <c r="AP430" s="1">
        <f>Raw!AH430</f>
        <v>62995</v>
      </c>
      <c r="AQ430" s="1">
        <v>500</v>
      </c>
      <c r="AR430" s="1" t="s">
        <v>6350</v>
      </c>
      <c r="AS430" s="1" t="s">
        <v>6350</v>
      </c>
      <c r="AT430" s="1" t="s">
        <v>6350</v>
      </c>
    </row>
    <row r="431" spans="1:46" ht="12.75" x14ac:dyDescent="0.2">
      <c r="A431" s="1">
        <v>10430</v>
      </c>
      <c r="B431" s="1" t="s">
        <v>2</v>
      </c>
      <c r="C431" s="2">
        <f t="shared" ca="1" si="42"/>
        <v>45264</v>
      </c>
      <c r="D431" s="1" t="str">
        <f>IF(Raw!E431="", "", Raw!E431)</f>
        <v/>
      </c>
      <c r="E431" s="1">
        <f>IF(Raw!F431="", "", Raw!F431)</f>
        <v>2001</v>
      </c>
      <c r="F431" s="1" t="str">
        <f>Raw!G431</f>
        <v>Mazda</v>
      </c>
      <c r="G431" s="1" t="str">
        <f>Raw!H431</f>
        <v>Demio</v>
      </c>
      <c r="H431" s="1" t="str">
        <f>IF(Raw!I431="", "", Raw!I431)</f>
        <v/>
      </c>
      <c r="I431" s="1" t="str">
        <f>Raw!K431</f>
        <v>Hatchback</v>
      </c>
      <c r="J431" s="1" t="str">
        <f>Raw!N431</f>
        <v>Aspirated</v>
      </c>
      <c r="K431" s="1">
        <f>IF(Raw!O431="","", Raw!O431)</f>
        <v>1498</v>
      </c>
      <c r="L431" s="1" t="str">
        <f>Raw!L431</f>
        <v>4 Sp Automatic</v>
      </c>
      <c r="M431" s="1" t="str">
        <f>Raw!M431</f>
        <v>Petrol - Unleaded ULP</v>
      </c>
      <c r="N431" s="1" t="s">
        <v>6350</v>
      </c>
      <c r="O431" s="1" t="s">
        <v>6373</v>
      </c>
      <c r="P431" s="1" t="s">
        <v>6349</v>
      </c>
      <c r="Q431" s="1" t="s">
        <v>6350</v>
      </c>
      <c r="R431" s="8" t="str">
        <f>IF(Raw!Q431="", "", Raw!Q431)</f>
        <v/>
      </c>
      <c r="S431" s="8">
        <f>IF(Raw!R431="", "", Raw!R431)</f>
        <v>155</v>
      </c>
      <c r="T431" s="1" t="str">
        <f>Raw!S431</f>
        <v>LUCKENS</v>
      </c>
      <c r="U431" s="1" t="str">
        <f>IF(Raw!T431="", "", Raw!T431)</f>
        <v>ROAD</v>
      </c>
      <c r="V431" s="1" t="str">
        <f>IF(Raw!U431="", "", Raw!U431)</f>
        <v xml:space="preserve">WEST HARBOUR </v>
      </c>
      <c r="W431" s="9" t="str">
        <f>IF(Raw!V431="", "", RIGHT("0"&amp;Raw!V431, 4))</f>
        <v>0618</v>
      </c>
      <c r="X431" s="1" t="str">
        <f>IF(Raw!W431="", "", Raw!W431)</f>
        <v xml:space="preserve"> AUCKLAND</v>
      </c>
      <c r="Y431" s="9">
        <f>Raw!Y431</f>
        <v>28</v>
      </c>
      <c r="Z431" s="2">
        <f t="shared" ca="1" si="43"/>
        <v>35037</v>
      </c>
      <c r="AA431" s="1" t="str">
        <f>Raw!Z431</f>
        <v>NEW ZEALAND FULL LICENCE</v>
      </c>
      <c r="AB431" s="9">
        <f t="shared" si="44"/>
        <v>4</v>
      </c>
      <c r="AC431" s="1">
        <v>16</v>
      </c>
      <c r="AD431" s="1" t="str">
        <f>Raw!AA431</f>
        <v>MALE</v>
      </c>
      <c r="AE431" s="1" t="str">
        <f>Raw!AB431</f>
        <v>NO</v>
      </c>
      <c r="AF431" s="1">
        <f>IF(Raw!AE431="", 0, 1)</f>
        <v>1</v>
      </c>
      <c r="AG431" s="1" t="str">
        <f t="shared" si="45"/>
        <v>Yes</v>
      </c>
      <c r="AH431" s="1" t="str">
        <f t="shared" si="46"/>
        <v>Yes</v>
      </c>
      <c r="AI431" s="1" t="str">
        <f t="shared" si="47"/>
        <v>Yes</v>
      </c>
      <c r="AJ431" s="1">
        <f>IF(Raw!AE431="", "", Raw!AE431)</f>
        <v>6</v>
      </c>
      <c r="AK431" s="2">
        <f t="shared" ca="1" si="48"/>
        <v>45107</v>
      </c>
      <c r="AL431" s="1" t="str">
        <f>IF(Raw!AF431="", "", Raw!AF431)</f>
        <v>At fault - other vehicle involved</v>
      </c>
      <c r="AM431" s="1" t="s">
        <v>6350</v>
      </c>
      <c r="AN431" s="1" t="s">
        <v>6350</v>
      </c>
      <c r="AO431" s="1" t="s">
        <v>6349</v>
      </c>
      <c r="AP431" s="1">
        <f>Raw!AH431</f>
        <v>2700</v>
      </c>
      <c r="AQ431" s="1">
        <v>500</v>
      </c>
      <c r="AR431" s="1" t="s">
        <v>6350</v>
      </c>
      <c r="AS431" s="1" t="s">
        <v>6350</v>
      </c>
      <c r="AT431" s="1" t="s">
        <v>6350</v>
      </c>
    </row>
    <row r="432" spans="1:46" ht="12.75" x14ac:dyDescent="0.2">
      <c r="A432" s="1">
        <v>10431</v>
      </c>
      <c r="B432" s="1" t="s">
        <v>2</v>
      </c>
      <c r="C432" s="2">
        <f t="shared" ca="1" si="42"/>
        <v>45264</v>
      </c>
      <c r="D432" s="1" t="str">
        <f>IF(Raw!E432="", "", Raw!E432)</f>
        <v/>
      </c>
      <c r="E432" s="1">
        <f>IF(Raw!F432="", "", Raw!F432)</f>
        <v>2009</v>
      </c>
      <c r="F432" s="1" t="str">
        <f>Raw!G432</f>
        <v>Toyota</v>
      </c>
      <c r="G432" s="1" t="str">
        <f>Raw!H432</f>
        <v>Wish</v>
      </c>
      <c r="H432" s="1" t="str">
        <f>IF(Raw!I432="", "", Raw!I432)</f>
        <v/>
      </c>
      <c r="I432" s="1" t="str">
        <f>Raw!K432</f>
        <v>Wagon</v>
      </c>
      <c r="J432" s="1" t="str">
        <f>Raw!N432</f>
        <v>Aspirated</v>
      </c>
      <c r="K432" s="1">
        <f>IF(Raw!O432="","", Raw!O432)</f>
        <v>1794</v>
      </c>
      <c r="L432" s="1" t="str">
        <f>Raw!L432</f>
        <v>4 Sp Automatic</v>
      </c>
      <c r="M432" s="1" t="str">
        <f>Raw!M432</f>
        <v>Petrol</v>
      </c>
      <c r="N432" s="1" t="s">
        <v>6350</v>
      </c>
      <c r="O432" s="1" t="s">
        <v>6373</v>
      </c>
      <c r="P432" s="1" t="s">
        <v>6349</v>
      </c>
      <c r="Q432" s="1" t="s">
        <v>6350</v>
      </c>
      <c r="R432" s="8">
        <f>IF(Raw!Q432="", "", Raw!Q432)</f>
        <v>6</v>
      </c>
      <c r="S432" s="8">
        <f>IF(Raw!R432="", "", Raw!R432)</f>
        <v>79</v>
      </c>
      <c r="T432" s="1" t="str">
        <f>Raw!S432</f>
        <v>GLENDALE</v>
      </c>
      <c r="U432" s="1" t="str">
        <f>IF(Raw!T432="", "", Raw!T432)</f>
        <v>ROAD</v>
      </c>
      <c r="V432" s="1" t="str">
        <f>IF(Raw!U432="", "", Raw!U432)</f>
        <v xml:space="preserve">GLEN EDEN </v>
      </c>
      <c r="W432" s="9" t="str">
        <f>IF(Raw!V432="", "", RIGHT("0"&amp;Raw!V432, 4))</f>
        <v>0602</v>
      </c>
      <c r="X432" s="1" t="str">
        <f>IF(Raw!W432="", "", Raw!W432)</f>
        <v xml:space="preserve"> AUCKLAND</v>
      </c>
      <c r="Y432" s="9">
        <f>Raw!Y432</f>
        <v>50</v>
      </c>
      <c r="Z432" s="2">
        <f t="shared" ca="1" si="43"/>
        <v>27002</v>
      </c>
      <c r="AA432" s="1" t="str">
        <f>Raw!Z432</f>
        <v>NEW ZEALAND FULL LICENCE</v>
      </c>
      <c r="AB432" s="9">
        <f t="shared" si="44"/>
        <v>4</v>
      </c>
      <c r="AC432" s="1">
        <v>16</v>
      </c>
      <c r="AD432" s="1" t="str">
        <f>Raw!AA432</f>
        <v>MALE</v>
      </c>
      <c r="AE432" s="1" t="str">
        <f>Raw!AB432</f>
        <v>NO</v>
      </c>
      <c r="AF432" s="1">
        <f>IF(Raw!AE432="", 0, 1)</f>
        <v>0</v>
      </c>
      <c r="AG432" s="1" t="str">
        <f t="shared" si="45"/>
        <v>No</v>
      </c>
      <c r="AH432" s="1" t="str">
        <f t="shared" si="46"/>
        <v>No</v>
      </c>
      <c r="AI432" s="1" t="str">
        <f t="shared" si="47"/>
        <v>No</v>
      </c>
      <c r="AJ432" s="1" t="str">
        <f>IF(Raw!AE432="", "", Raw!AE432)</f>
        <v/>
      </c>
      <c r="AK432" s="2" t="str">
        <f t="shared" ca="1" si="48"/>
        <v/>
      </c>
      <c r="AL432" s="1" t="str">
        <f>IF(Raw!AF432="", "", Raw!AF432)</f>
        <v/>
      </c>
      <c r="AM432" s="1" t="s">
        <v>6350</v>
      </c>
      <c r="AN432" s="1" t="s">
        <v>6350</v>
      </c>
      <c r="AO432" s="1" t="s">
        <v>6349</v>
      </c>
      <c r="AP432" s="1">
        <f>Raw!AH432</f>
        <v>13175</v>
      </c>
      <c r="AQ432" s="1">
        <v>500</v>
      </c>
      <c r="AR432" s="1" t="s">
        <v>6350</v>
      </c>
      <c r="AS432" s="1" t="s">
        <v>6350</v>
      </c>
      <c r="AT432" s="1" t="s">
        <v>6350</v>
      </c>
    </row>
    <row r="433" spans="1:46" ht="12.75" x14ac:dyDescent="0.2">
      <c r="A433" s="1">
        <v>10432</v>
      </c>
      <c r="B433" s="1" t="s">
        <v>2</v>
      </c>
      <c r="C433" s="2">
        <f t="shared" ca="1" si="42"/>
        <v>45264</v>
      </c>
      <c r="D433" s="1" t="str">
        <f>IF(Raw!E433="", "", Raw!E433)</f>
        <v/>
      </c>
      <c r="E433" s="1">
        <f>IF(Raw!F433="", "", Raw!F433)</f>
        <v>2008</v>
      </c>
      <c r="F433" s="1" t="str">
        <f>Raw!G433</f>
        <v>Nissan</v>
      </c>
      <c r="G433" s="1" t="str">
        <f>Raw!H433</f>
        <v>Note</v>
      </c>
      <c r="H433" s="1" t="str">
        <f>IF(Raw!I433="", "", Raw!I433)</f>
        <v>15X</v>
      </c>
      <c r="I433" s="1" t="str">
        <f>Raw!K433</f>
        <v>Hatchback</v>
      </c>
      <c r="J433" s="1" t="str">
        <f>Raw!N433</f>
        <v>Aspirated</v>
      </c>
      <c r="K433" s="1">
        <f>IF(Raw!O433="","", Raw!O433)</f>
        <v>1498</v>
      </c>
      <c r="L433" s="1" t="str">
        <f>Raw!L433</f>
        <v>1 Sp Constantly Variable Transmission</v>
      </c>
      <c r="M433" s="1" t="str">
        <f>Raw!M433</f>
        <v>Petrol - Unleaded ULP</v>
      </c>
      <c r="N433" s="1" t="s">
        <v>6350</v>
      </c>
      <c r="O433" s="1" t="s">
        <v>6373</v>
      </c>
      <c r="P433" s="1" t="s">
        <v>6349</v>
      </c>
      <c r="Q433" s="1" t="s">
        <v>6350</v>
      </c>
      <c r="R433" s="8" t="str">
        <f>IF(Raw!Q433="", "", Raw!Q433)</f>
        <v>B</v>
      </c>
      <c r="S433" s="8">
        <f>IF(Raw!R433="", "", Raw!R433)</f>
        <v>18</v>
      </c>
      <c r="T433" s="1" t="str">
        <f>Raw!S433</f>
        <v>HOLDAWAY</v>
      </c>
      <c r="U433" s="1" t="str">
        <f>IF(Raw!T433="", "", Raw!T433)</f>
        <v>AVENUE</v>
      </c>
      <c r="V433" s="1" t="str">
        <f>IF(Raw!U433="", "", Raw!U433)</f>
        <v xml:space="preserve">NORTHCOTE </v>
      </c>
      <c r="W433" s="9" t="str">
        <f>IF(Raw!V433="", "", RIGHT("0"&amp;Raw!V433, 4))</f>
        <v/>
      </c>
      <c r="X433" s="1" t="str">
        <f>IF(Raw!W433="", "", Raw!W433)</f>
        <v xml:space="preserve"> AUCKLAND</v>
      </c>
      <c r="Y433" s="9">
        <f>Raw!Y433</f>
        <v>20</v>
      </c>
      <c r="Z433" s="2">
        <f t="shared" ca="1" si="43"/>
        <v>37959</v>
      </c>
      <c r="AA433" s="1" t="str">
        <f>Raw!Z433</f>
        <v>NEW ZEALAND FULL LICENCE</v>
      </c>
      <c r="AB433" s="9">
        <f t="shared" si="44"/>
        <v>4</v>
      </c>
      <c r="AC433" s="1">
        <v>16</v>
      </c>
      <c r="AD433" s="1" t="str">
        <f>Raw!AA433</f>
        <v>FEMALE</v>
      </c>
      <c r="AE433" s="1" t="str">
        <f>Raw!AB433</f>
        <v>NO</v>
      </c>
      <c r="AF433" s="1">
        <f>IF(Raw!AE433="", 0, 1)</f>
        <v>0</v>
      </c>
      <c r="AG433" s="1" t="str">
        <f t="shared" si="45"/>
        <v>No</v>
      </c>
      <c r="AH433" s="1" t="str">
        <f t="shared" si="46"/>
        <v>No</v>
      </c>
      <c r="AI433" s="1" t="str">
        <f t="shared" si="47"/>
        <v>No</v>
      </c>
      <c r="AJ433" s="1" t="str">
        <f>IF(Raw!AE433="", "", Raw!AE433)</f>
        <v/>
      </c>
      <c r="AK433" s="2" t="str">
        <f t="shared" ca="1" si="48"/>
        <v/>
      </c>
      <c r="AL433" s="1" t="str">
        <f>IF(Raw!AF433="", "", Raw!AF433)</f>
        <v/>
      </c>
      <c r="AM433" s="1" t="s">
        <v>6350</v>
      </c>
      <c r="AN433" s="1" t="s">
        <v>6350</v>
      </c>
      <c r="AO433" s="1" t="s">
        <v>6349</v>
      </c>
      <c r="AP433" s="1">
        <f>Raw!AH433</f>
        <v>7420</v>
      </c>
      <c r="AQ433" s="1">
        <v>500</v>
      </c>
      <c r="AR433" s="1" t="s">
        <v>6350</v>
      </c>
      <c r="AS433" s="1" t="s">
        <v>6350</v>
      </c>
      <c r="AT433" s="1" t="s">
        <v>6350</v>
      </c>
    </row>
    <row r="434" spans="1:46" ht="12.75" x14ac:dyDescent="0.2">
      <c r="A434" s="1">
        <v>10433</v>
      </c>
      <c r="B434" s="1" t="s">
        <v>2</v>
      </c>
      <c r="C434" s="2">
        <f t="shared" ca="1" si="42"/>
        <v>45264</v>
      </c>
      <c r="D434" s="1" t="str">
        <f>IF(Raw!E434="", "", Raw!E434)</f>
        <v/>
      </c>
      <c r="E434" s="1">
        <f>IF(Raw!F434="", "", Raw!F434)</f>
        <v>2008</v>
      </c>
      <c r="F434" s="1" t="str">
        <f>Raw!G434</f>
        <v>Honda</v>
      </c>
      <c r="G434" s="1" t="str">
        <f>Raw!H434</f>
        <v>Fit</v>
      </c>
      <c r="H434" s="1" t="str">
        <f>IF(Raw!I434="", "", Raw!I434)</f>
        <v/>
      </c>
      <c r="I434" s="1" t="str">
        <f>Raw!K434</f>
        <v>Hatchback</v>
      </c>
      <c r="J434" s="1" t="str">
        <f>Raw!N434</f>
        <v>Aspirated</v>
      </c>
      <c r="K434" s="1">
        <f>IF(Raw!O434="","", Raw!O434)</f>
        <v>1339</v>
      </c>
      <c r="L434" s="1" t="str">
        <f>Raw!L434</f>
        <v>4 Sp Automatic</v>
      </c>
      <c r="M434" s="1" t="str">
        <f>Raw!M434</f>
        <v>Petrol - Unleaded ULP</v>
      </c>
      <c r="N434" s="1" t="s">
        <v>6350</v>
      </c>
      <c r="O434" s="1" t="s">
        <v>6373</v>
      </c>
      <c r="P434" s="1" t="s">
        <v>6349</v>
      </c>
      <c r="Q434" s="1" t="s">
        <v>6350</v>
      </c>
      <c r="R434" s="8" t="str">
        <f>IF(Raw!Q434="", "", Raw!Q434)</f>
        <v/>
      </c>
      <c r="S434" s="8">
        <f>IF(Raw!R434="", "", Raw!R434)</f>
        <v>8</v>
      </c>
      <c r="T434" s="1" t="str">
        <f>Raw!S434</f>
        <v>EVERSLEY</v>
      </c>
      <c r="U434" s="1" t="str">
        <f>IF(Raw!T434="", "", Raw!T434)</f>
        <v>TERRACE</v>
      </c>
      <c r="V434" s="1" t="str">
        <f>IF(Raw!U434="", "", Raw!U434)</f>
        <v xml:space="preserve">RICHMOND </v>
      </c>
      <c r="W434" s="9" t="str">
        <f>IF(Raw!V434="", "", RIGHT("0"&amp;Raw!V434, 4))</f>
        <v>7020</v>
      </c>
      <c r="X434" s="1" t="str">
        <f>IF(Raw!W434="", "", Raw!W434)</f>
        <v xml:space="preserve"> TASMAN</v>
      </c>
      <c r="Y434" s="9">
        <f>Raw!Y434</f>
        <v>69</v>
      </c>
      <c r="Z434" s="2">
        <f t="shared" ca="1" si="43"/>
        <v>20062</v>
      </c>
      <c r="AA434" s="1" t="str">
        <f>Raw!Z434</f>
        <v>NEW ZEALAND FULL LICENCE</v>
      </c>
      <c r="AB434" s="9">
        <f t="shared" si="44"/>
        <v>4</v>
      </c>
      <c r="AC434" s="1">
        <v>16</v>
      </c>
      <c r="AD434" s="1" t="str">
        <f>Raw!AA434</f>
        <v>MALE</v>
      </c>
      <c r="AE434" s="1" t="str">
        <f>Raw!AB434</f>
        <v>NO</v>
      </c>
      <c r="AF434" s="1">
        <f>IF(Raw!AE434="", 0, 1)</f>
        <v>0</v>
      </c>
      <c r="AG434" s="1" t="str">
        <f t="shared" si="45"/>
        <v>No</v>
      </c>
      <c r="AH434" s="1" t="str">
        <f t="shared" si="46"/>
        <v>No</v>
      </c>
      <c r="AI434" s="1" t="str">
        <f t="shared" si="47"/>
        <v>No</v>
      </c>
      <c r="AJ434" s="1" t="str">
        <f>IF(Raw!AE434="", "", Raw!AE434)</f>
        <v/>
      </c>
      <c r="AK434" s="2" t="str">
        <f t="shared" ca="1" si="48"/>
        <v/>
      </c>
      <c r="AL434" s="1" t="str">
        <f>IF(Raw!AF434="", "", Raw!AF434)</f>
        <v/>
      </c>
      <c r="AM434" s="1" t="s">
        <v>6350</v>
      </c>
      <c r="AN434" s="1" t="s">
        <v>6350</v>
      </c>
      <c r="AO434" s="1" t="s">
        <v>6349</v>
      </c>
      <c r="AP434" s="1">
        <f>Raw!AH434</f>
        <v>6950</v>
      </c>
      <c r="AQ434" s="1">
        <v>500</v>
      </c>
      <c r="AR434" s="1" t="s">
        <v>6350</v>
      </c>
      <c r="AS434" s="1" t="s">
        <v>6350</v>
      </c>
      <c r="AT434" s="1" t="s">
        <v>6350</v>
      </c>
    </row>
    <row r="435" spans="1:46" ht="12.75" x14ac:dyDescent="0.2">
      <c r="A435" s="1">
        <v>10434</v>
      </c>
      <c r="B435" s="1" t="s">
        <v>2</v>
      </c>
      <c r="C435" s="2">
        <f t="shared" ca="1" si="42"/>
        <v>45264</v>
      </c>
      <c r="D435" s="1" t="str">
        <f>IF(Raw!E435="", "", Raw!E435)</f>
        <v/>
      </c>
      <c r="E435" s="1">
        <f>IF(Raw!F435="", "", Raw!F435)</f>
        <v>2005</v>
      </c>
      <c r="F435" s="1" t="str">
        <f>Raw!G435</f>
        <v>Honda</v>
      </c>
      <c r="G435" s="1" t="str">
        <f>Raw!H435</f>
        <v>Elysion</v>
      </c>
      <c r="H435" s="1" t="str">
        <f>IF(Raw!I435="", "", Raw!I435)</f>
        <v/>
      </c>
      <c r="I435" s="1" t="str">
        <f>Raw!K435</f>
        <v>Van</v>
      </c>
      <c r="J435" s="1" t="str">
        <f>Raw!N435</f>
        <v>Aspirated</v>
      </c>
      <c r="K435" s="1">
        <f>IF(Raw!O435="","", Raw!O435)</f>
        <v>2997</v>
      </c>
      <c r="L435" s="1" t="str">
        <f>Raw!L435</f>
        <v>5 Sp Automatic</v>
      </c>
      <c r="M435" s="1" t="str">
        <f>Raw!M435</f>
        <v>Petrol</v>
      </c>
      <c r="N435" s="1" t="s">
        <v>6350</v>
      </c>
      <c r="O435" s="1" t="s">
        <v>6373</v>
      </c>
      <c r="P435" s="1" t="s">
        <v>6349</v>
      </c>
      <c r="Q435" s="1" t="s">
        <v>6350</v>
      </c>
      <c r="R435" s="8" t="str">
        <f>IF(Raw!Q435="", "", Raw!Q435)</f>
        <v/>
      </c>
      <c r="S435" s="8">
        <f>IF(Raw!R435="", "", Raw!R435)</f>
        <v>23</v>
      </c>
      <c r="T435" s="1" t="str">
        <f>Raw!S435</f>
        <v>ALEXANDER</v>
      </c>
      <c r="U435" s="1" t="str">
        <f>IF(Raw!T435="", "", Raw!T435)</f>
        <v>CRESCENT</v>
      </c>
      <c r="V435" s="1" t="str">
        <f>IF(Raw!U435="", "", Raw!U435)</f>
        <v xml:space="preserve">OTARA </v>
      </c>
      <c r="W435" s="9" t="str">
        <f>IF(Raw!V435="", "", RIGHT("0"&amp;Raw!V435, 4))</f>
        <v>2023</v>
      </c>
      <c r="X435" s="1" t="str">
        <f>IF(Raw!W435="", "", Raw!W435)</f>
        <v xml:space="preserve"> AUCKLAND</v>
      </c>
      <c r="Y435" s="9">
        <f>Raw!Y435</f>
        <v>40</v>
      </c>
      <c r="Z435" s="2">
        <f t="shared" ca="1" si="43"/>
        <v>30654</v>
      </c>
      <c r="AA435" s="1" t="str">
        <f>Raw!Z435</f>
        <v>NEW ZEALAND FULL LICENCE</v>
      </c>
      <c r="AB435" s="9">
        <f t="shared" si="44"/>
        <v>4</v>
      </c>
      <c r="AC435" s="1">
        <v>16</v>
      </c>
      <c r="AD435" s="1" t="str">
        <f>Raw!AA435</f>
        <v>MALE</v>
      </c>
      <c r="AE435" s="1" t="str">
        <f>Raw!AB435</f>
        <v>YES</v>
      </c>
      <c r="AF435" s="1">
        <f>IF(Raw!AE435="", 0, 1)</f>
        <v>0</v>
      </c>
      <c r="AG435" s="1" t="str">
        <f t="shared" si="45"/>
        <v>No</v>
      </c>
      <c r="AH435" s="1" t="str">
        <f t="shared" si="46"/>
        <v>No</v>
      </c>
      <c r="AI435" s="1" t="str">
        <f t="shared" si="47"/>
        <v>No</v>
      </c>
      <c r="AJ435" s="1" t="str">
        <f>IF(Raw!AE435="", "", Raw!AE435)</f>
        <v/>
      </c>
      <c r="AK435" s="2" t="str">
        <f t="shared" ca="1" si="48"/>
        <v/>
      </c>
      <c r="AL435" s="1" t="str">
        <f>IF(Raw!AF435="", "", Raw!AF435)</f>
        <v/>
      </c>
      <c r="AM435" s="1" t="s">
        <v>6350</v>
      </c>
      <c r="AN435" s="1" t="s">
        <v>6350</v>
      </c>
      <c r="AO435" s="1" t="s">
        <v>6349</v>
      </c>
      <c r="AP435" s="1">
        <f>Raw!AH435</f>
        <v>7900</v>
      </c>
      <c r="AQ435" s="1">
        <v>500</v>
      </c>
      <c r="AR435" s="1" t="s">
        <v>6350</v>
      </c>
      <c r="AS435" s="1" t="s">
        <v>6350</v>
      </c>
      <c r="AT435" s="1" t="s">
        <v>6350</v>
      </c>
    </row>
    <row r="436" spans="1:46" ht="12.75" x14ac:dyDescent="0.2">
      <c r="A436" s="1">
        <v>10435</v>
      </c>
      <c r="B436" s="1" t="s">
        <v>2</v>
      </c>
      <c r="C436" s="2">
        <f t="shared" ca="1" si="42"/>
        <v>45264</v>
      </c>
      <c r="D436" s="1" t="str">
        <f>IF(Raw!E436="", "", Raw!E436)</f>
        <v>jmt669</v>
      </c>
      <c r="E436" s="1">
        <f>IF(Raw!F436="", "", Raw!F436)</f>
        <v>2015</v>
      </c>
      <c r="F436" s="1" t="str">
        <f>Raw!G436</f>
        <v>Toyota</v>
      </c>
      <c r="G436" s="1" t="str">
        <f>Raw!H436</f>
        <v>Highlander</v>
      </c>
      <c r="H436" s="1" t="str">
        <f>IF(Raw!I436="", "", Raw!I436)</f>
        <v>GXL</v>
      </c>
      <c r="I436" s="1" t="str">
        <f>Raw!K436</f>
        <v>Wagon</v>
      </c>
      <c r="J436" s="1" t="str">
        <f>Raw!N436</f>
        <v>Aspirated</v>
      </c>
      <c r="K436" s="1">
        <f>IF(Raw!O436="","", Raw!O436)</f>
        <v>3456</v>
      </c>
      <c r="L436" s="1" t="str">
        <f>Raw!L436</f>
        <v>6 Sp Sports Automatic</v>
      </c>
      <c r="M436" s="1" t="str">
        <f>Raw!M436</f>
        <v>Petrol - Unleaded ULP</v>
      </c>
      <c r="N436" s="1" t="s">
        <v>6350</v>
      </c>
      <c r="O436" s="1" t="s">
        <v>6373</v>
      </c>
      <c r="P436" s="1" t="s">
        <v>6349</v>
      </c>
      <c r="Q436" s="1" t="s">
        <v>6350</v>
      </c>
      <c r="R436" s="8" t="str">
        <f>IF(Raw!Q436="", "", Raw!Q436)</f>
        <v/>
      </c>
      <c r="S436" s="8">
        <f>IF(Raw!R436="", "", Raw!R436)</f>
        <v>147</v>
      </c>
      <c r="T436" s="1" t="str">
        <f>Raw!S436</f>
        <v>MERTON</v>
      </c>
      <c r="U436" s="1" t="str">
        <f>IF(Raw!T436="", "", Raw!T436)</f>
        <v>ROAD</v>
      </c>
      <c r="V436" s="1" t="str">
        <f>IF(Raw!U436="", "", Raw!U436)</f>
        <v xml:space="preserve">FERNSIDE </v>
      </c>
      <c r="W436" s="9" t="str">
        <f>IF(Raw!V436="", "", RIGHT("0"&amp;Raw!V436, 4))</f>
        <v/>
      </c>
      <c r="X436" s="1" t="str">
        <f>IF(Raw!W436="", "", Raw!W436)</f>
        <v xml:space="preserve"> CANTERBURY</v>
      </c>
      <c r="Y436" s="9">
        <f>Raw!Y436</f>
        <v>50</v>
      </c>
      <c r="Z436" s="2">
        <f t="shared" ca="1" si="43"/>
        <v>27002</v>
      </c>
      <c r="AA436" s="1" t="str">
        <f>Raw!Z436</f>
        <v>NEW ZEALAND FULL LICENCE</v>
      </c>
      <c r="AB436" s="9">
        <f t="shared" si="44"/>
        <v>4</v>
      </c>
      <c r="AC436" s="1">
        <v>16</v>
      </c>
      <c r="AD436" s="1" t="str">
        <f>Raw!AA436</f>
        <v>MALE</v>
      </c>
      <c r="AE436" s="1" t="str">
        <f>Raw!AB436</f>
        <v>NO</v>
      </c>
      <c r="AF436" s="1">
        <f>IF(Raw!AE436="", 0, 1)</f>
        <v>0</v>
      </c>
      <c r="AG436" s="1" t="str">
        <f t="shared" si="45"/>
        <v>No</v>
      </c>
      <c r="AH436" s="1" t="str">
        <f t="shared" si="46"/>
        <v>No</v>
      </c>
      <c r="AI436" s="1" t="str">
        <f t="shared" si="47"/>
        <v>No</v>
      </c>
      <c r="AJ436" s="1" t="str">
        <f>IF(Raw!AE436="", "", Raw!AE436)</f>
        <v/>
      </c>
      <c r="AK436" s="2" t="str">
        <f t="shared" ca="1" si="48"/>
        <v/>
      </c>
      <c r="AL436" s="1" t="str">
        <f>IF(Raw!AF436="", "", Raw!AF436)</f>
        <v/>
      </c>
      <c r="AM436" s="1" t="s">
        <v>6350</v>
      </c>
      <c r="AN436" s="1" t="s">
        <v>6350</v>
      </c>
      <c r="AO436" s="1" t="s">
        <v>6349</v>
      </c>
      <c r="AP436" s="1">
        <f>Raw!AH436</f>
        <v>48650</v>
      </c>
      <c r="AQ436" s="1">
        <v>500</v>
      </c>
      <c r="AR436" s="1" t="s">
        <v>6350</v>
      </c>
      <c r="AS436" s="1" t="s">
        <v>6350</v>
      </c>
      <c r="AT436" s="1" t="s">
        <v>6350</v>
      </c>
    </row>
    <row r="437" spans="1:46" ht="12.75" x14ac:dyDescent="0.2">
      <c r="A437" s="1">
        <v>10436</v>
      </c>
      <c r="B437" s="1" t="s">
        <v>2</v>
      </c>
      <c r="C437" s="2">
        <f t="shared" ca="1" si="42"/>
        <v>45264</v>
      </c>
      <c r="D437" s="1" t="str">
        <f>IF(Raw!E437="", "", Raw!E437)</f>
        <v/>
      </c>
      <c r="E437" s="1">
        <f>IF(Raw!F437="", "", Raw!F437)</f>
        <v>2006</v>
      </c>
      <c r="F437" s="1" t="str">
        <f>Raw!G437</f>
        <v>Mazda</v>
      </c>
      <c r="G437" s="1" t="str">
        <f>Raw!H437</f>
        <v>Axela</v>
      </c>
      <c r="H437" s="1" t="str">
        <f>IF(Raw!I437="", "", Raw!I437)</f>
        <v/>
      </c>
      <c r="I437" s="1" t="str">
        <f>Raw!K437</f>
        <v>Sedan</v>
      </c>
      <c r="J437" s="1" t="str">
        <f>Raw!N437</f>
        <v>Aspirated</v>
      </c>
      <c r="K437" s="1">
        <f>IF(Raw!O437="","", Raw!O437)</f>
        <v>1991</v>
      </c>
      <c r="L437" s="1" t="str">
        <f>Raw!L437</f>
        <v>4 Sp Sports Automatic</v>
      </c>
      <c r="M437" s="1" t="str">
        <f>Raw!M437</f>
        <v>Petrol - Unleaded ULP</v>
      </c>
      <c r="N437" s="1" t="s">
        <v>6350</v>
      </c>
      <c r="O437" s="1" t="s">
        <v>6373</v>
      </c>
      <c r="P437" s="1" t="s">
        <v>6349</v>
      </c>
      <c r="Q437" s="1" t="s">
        <v>6350</v>
      </c>
      <c r="R437" s="8" t="str">
        <f>IF(Raw!Q437="", "", Raw!Q437)</f>
        <v/>
      </c>
      <c r="S437" s="8">
        <f>IF(Raw!R437="", "", Raw!R437)</f>
        <v>16</v>
      </c>
      <c r="T437" s="1" t="str">
        <f>Raw!S437</f>
        <v>CARAGH</v>
      </c>
      <c r="U437" s="1" t="str">
        <f>IF(Raw!T437="", "", Raw!T437)</f>
        <v>PLACE</v>
      </c>
      <c r="V437" s="1" t="str">
        <f>IF(Raw!U437="", "", Raw!U437)</f>
        <v xml:space="preserve">EAST TAMAKI </v>
      </c>
      <c r="W437" s="9" t="str">
        <f>IF(Raw!V437="", "", RIGHT("0"&amp;Raw!V437, 4))</f>
        <v>2016</v>
      </c>
      <c r="X437" s="1" t="str">
        <f>IF(Raw!W437="", "", Raw!W437)</f>
        <v xml:space="preserve"> AUCKLAND</v>
      </c>
      <c r="Y437" s="9">
        <f>Raw!Y437</f>
        <v>43</v>
      </c>
      <c r="Z437" s="2">
        <f t="shared" ca="1" si="43"/>
        <v>29559</v>
      </c>
      <c r="AA437" s="1" t="str">
        <f>Raw!Z437</f>
        <v>NEW ZEALAND FULL LICENCE</v>
      </c>
      <c r="AB437" s="9">
        <f t="shared" si="44"/>
        <v>4</v>
      </c>
      <c r="AC437" s="1">
        <v>16</v>
      </c>
      <c r="AD437" s="1" t="str">
        <f>Raw!AA437</f>
        <v>MALE</v>
      </c>
      <c r="AE437" s="1" t="str">
        <f>Raw!AB437</f>
        <v>NO</v>
      </c>
      <c r="AF437" s="1">
        <f>IF(Raw!AE437="", 0, 1)</f>
        <v>1</v>
      </c>
      <c r="AG437" s="1" t="str">
        <f t="shared" si="45"/>
        <v>Yes</v>
      </c>
      <c r="AH437" s="1" t="str">
        <f t="shared" si="46"/>
        <v>Yes</v>
      </c>
      <c r="AI437" s="1" t="str">
        <f t="shared" si="47"/>
        <v>Yes</v>
      </c>
      <c r="AJ437" s="1">
        <f>IF(Raw!AE437="", "", Raw!AE437)</f>
        <v>12</v>
      </c>
      <c r="AK437" s="2">
        <f t="shared" ca="1" si="48"/>
        <v>44926</v>
      </c>
      <c r="AL437" s="1" t="str">
        <f>IF(Raw!AF437="", "", Raw!AF437)</f>
        <v>At fault - other vehicle involved</v>
      </c>
      <c r="AM437" s="1" t="s">
        <v>6350</v>
      </c>
      <c r="AN437" s="1" t="s">
        <v>6350</v>
      </c>
      <c r="AO437" s="1" t="s">
        <v>6349</v>
      </c>
      <c r="AP437" s="1">
        <f>Raw!AH437</f>
        <v>8800</v>
      </c>
      <c r="AQ437" s="1">
        <v>500</v>
      </c>
      <c r="AR437" s="1" t="s">
        <v>6350</v>
      </c>
      <c r="AS437" s="1" t="s">
        <v>6350</v>
      </c>
      <c r="AT437" s="1" t="s">
        <v>6350</v>
      </c>
    </row>
    <row r="438" spans="1:46" ht="12.75" x14ac:dyDescent="0.2">
      <c r="A438" s="1">
        <v>10437</v>
      </c>
      <c r="B438" s="1" t="s">
        <v>2</v>
      </c>
      <c r="C438" s="2">
        <f t="shared" ca="1" si="42"/>
        <v>45264</v>
      </c>
      <c r="D438" s="1" t="str">
        <f>IF(Raw!E438="", "", Raw!E438)</f>
        <v>eyn918</v>
      </c>
      <c r="E438" s="1">
        <f>IF(Raw!F438="", "", Raw!F438)</f>
        <v>2009</v>
      </c>
      <c r="F438" s="1" t="str">
        <f>Raw!G438</f>
        <v>Nissan</v>
      </c>
      <c r="G438" s="1" t="str">
        <f>Raw!H438</f>
        <v>Navara DX</v>
      </c>
      <c r="H438" s="1" t="str">
        <f>IF(Raw!I438="", "", Raw!I438)</f>
        <v/>
      </c>
      <c r="I438" s="1" t="str">
        <f>Raw!K438</f>
        <v>Cab Chassis</v>
      </c>
      <c r="J438" s="1" t="str">
        <f>Raw!N438</f>
        <v>Turbo Intercooled</v>
      </c>
      <c r="K438" s="1">
        <f>IF(Raw!O438="","", Raw!O438)</f>
        <v>2488</v>
      </c>
      <c r="L438" s="1" t="str">
        <f>Raw!L438</f>
        <v>5 Sp Manual</v>
      </c>
      <c r="M438" s="1" t="str">
        <f>Raw!M438</f>
        <v>Diesel</v>
      </c>
      <c r="N438" s="1" t="s">
        <v>6350</v>
      </c>
      <c r="O438" s="1" t="s">
        <v>6373</v>
      </c>
      <c r="P438" s="1" t="s">
        <v>6349</v>
      </c>
      <c r="Q438" s="1" t="s">
        <v>6350</v>
      </c>
      <c r="R438" s="8" t="str">
        <f>IF(Raw!Q438="", "", Raw!Q438)</f>
        <v/>
      </c>
      <c r="S438" s="8">
        <f>IF(Raw!R438="", "", Raw!R438)</f>
        <v>1019</v>
      </c>
      <c r="T438" s="1" t="str">
        <f>Raw!S438</f>
        <v>REKA</v>
      </c>
      <c r="U438" s="1" t="str">
        <f>IF(Raw!T438="", "", Raw!T438)</f>
        <v>STREET</v>
      </c>
      <c r="V438" s="1" t="str">
        <f>IF(Raw!U438="", "", Raw!U438)</f>
        <v xml:space="preserve">AKINA </v>
      </c>
      <c r="W438" s="9" t="str">
        <f>IF(Raw!V438="", "", RIGHT("0"&amp;Raw!V438, 4))</f>
        <v>4122</v>
      </c>
      <c r="X438" s="1" t="str">
        <f>IF(Raw!W438="", "", Raw!W438)</f>
        <v xml:space="preserve"> HAWKE'S BAY</v>
      </c>
      <c r="Y438" s="9">
        <f>Raw!Y438</f>
        <v>22</v>
      </c>
      <c r="Z438" s="2">
        <f t="shared" ca="1" si="43"/>
        <v>37229</v>
      </c>
      <c r="AA438" s="1" t="str">
        <f>Raw!Z438</f>
        <v>NEW ZEALAND FULL LICENCE</v>
      </c>
      <c r="AB438" s="9">
        <f t="shared" si="44"/>
        <v>4</v>
      </c>
      <c r="AC438" s="1">
        <v>16</v>
      </c>
      <c r="AD438" s="1" t="str">
        <f>Raw!AA438</f>
        <v>FEMALE</v>
      </c>
      <c r="AE438" s="1" t="str">
        <f>Raw!AB438</f>
        <v>YES</v>
      </c>
      <c r="AF438" s="1">
        <f>IF(Raw!AE438="", 0, 1)</f>
        <v>0</v>
      </c>
      <c r="AG438" s="1" t="str">
        <f t="shared" si="45"/>
        <v>No</v>
      </c>
      <c r="AH438" s="1" t="str">
        <f t="shared" si="46"/>
        <v>No</v>
      </c>
      <c r="AI438" s="1" t="str">
        <f t="shared" si="47"/>
        <v>No</v>
      </c>
      <c r="AJ438" s="1" t="str">
        <f>IF(Raw!AE438="", "", Raw!AE438)</f>
        <v/>
      </c>
      <c r="AK438" s="2" t="str">
        <f t="shared" ca="1" si="48"/>
        <v/>
      </c>
      <c r="AL438" s="1" t="str">
        <f>IF(Raw!AF438="", "", Raw!AF438)</f>
        <v/>
      </c>
      <c r="AM438" s="1" t="s">
        <v>6350</v>
      </c>
      <c r="AN438" s="1" t="s">
        <v>6350</v>
      </c>
      <c r="AO438" s="1" t="s">
        <v>6349</v>
      </c>
      <c r="AP438" s="1">
        <f>Raw!AH438</f>
        <v>17800</v>
      </c>
      <c r="AQ438" s="1">
        <v>500</v>
      </c>
      <c r="AR438" s="1" t="s">
        <v>6350</v>
      </c>
      <c r="AS438" s="1" t="s">
        <v>6350</v>
      </c>
      <c r="AT438" s="1" t="s">
        <v>6350</v>
      </c>
    </row>
    <row r="439" spans="1:46" ht="12.75" x14ac:dyDescent="0.2">
      <c r="A439" s="1">
        <v>10438</v>
      </c>
      <c r="B439" s="1" t="s">
        <v>2</v>
      </c>
      <c r="C439" s="2">
        <f t="shared" ca="1" si="42"/>
        <v>45264</v>
      </c>
      <c r="D439" s="1" t="str">
        <f>IF(Raw!E439="", "", Raw!E439)</f>
        <v>kaa499</v>
      </c>
      <c r="E439" s="1">
        <f>IF(Raw!F439="", "", Raw!F439)</f>
        <v>2016</v>
      </c>
      <c r="F439" s="1" t="str">
        <f>Raw!G439</f>
        <v>Hyundai</v>
      </c>
      <c r="G439" s="1" t="str">
        <f>Raw!H439</f>
        <v>Tucson</v>
      </c>
      <c r="H439" s="1" t="str">
        <f>IF(Raw!I439="", "", Raw!I439)</f>
        <v>Elite</v>
      </c>
      <c r="I439" s="1" t="str">
        <f>Raw!K439</f>
        <v>Wagon</v>
      </c>
      <c r="J439" s="1" t="str">
        <f>Raw!N439</f>
        <v>Aspirated</v>
      </c>
      <c r="K439" s="1">
        <f>IF(Raw!O439="","", Raw!O439)</f>
        <v>1999</v>
      </c>
      <c r="L439" s="1" t="str">
        <f>Raw!L439</f>
        <v>6 Sp Sports Automatic</v>
      </c>
      <c r="M439" s="1" t="str">
        <f>Raw!M439</f>
        <v>Petrol - Unleaded ULP</v>
      </c>
      <c r="N439" s="1" t="s">
        <v>6350</v>
      </c>
      <c r="O439" s="1" t="s">
        <v>6373</v>
      </c>
      <c r="P439" s="1" t="s">
        <v>6349</v>
      </c>
      <c r="Q439" s="1" t="s">
        <v>6350</v>
      </c>
      <c r="R439" s="8" t="str">
        <f>IF(Raw!Q439="", "", Raw!Q439)</f>
        <v/>
      </c>
      <c r="S439" s="8" t="str">
        <f>IF(Raw!R439="", "", Raw!R439)</f>
        <v>10A</v>
      </c>
      <c r="T439" s="1" t="str">
        <f>Raw!S439</f>
        <v>TOMKINS</v>
      </c>
      <c r="U439" s="1" t="str">
        <f>IF(Raw!T439="", "", Raw!T439)</f>
        <v>STREET</v>
      </c>
      <c r="V439" s="1" t="str">
        <f>IF(Raw!U439="", "", Raw!U439)</f>
        <v xml:space="preserve">GREEN ISLAND </v>
      </c>
      <c r="W439" s="9" t="str">
        <f>IF(Raw!V439="", "", RIGHT("0"&amp;Raw!V439, 4))</f>
        <v>9018</v>
      </c>
      <c r="X439" s="1" t="str">
        <f>IF(Raw!W439="", "", Raw!W439)</f>
        <v xml:space="preserve"> OTAGO</v>
      </c>
      <c r="Y439" s="9">
        <f>Raw!Y439</f>
        <v>72</v>
      </c>
      <c r="Z439" s="2">
        <f t="shared" ca="1" si="43"/>
        <v>18966</v>
      </c>
      <c r="AA439" s="1" t="str">
        <f>Raw!Z439</f>
        <v>NEW ZEALAND FULL LICENCE</v>
      </c>
      <c r="AB439" s="9">
        <f t="shared" si="44"/>
        <v>4</v>
      </c>
      <c r="AC439" s="1">
        <v>16</v>
      </c>
      <c r="AD439" s="1" t="str">
        <f>Raw!AA439</f>
        <v>MALE</v>
      </c>
      <c r="AE439" s="1" t="str">
        <f>Raw!AB439</f>
        <v>NO</v>
      </c>
      <c r="AF439" s="1">
        <f>IF(Raw!AE439="", 0, 1)</f>
        <v>0</v>
      </c>
      <c r="AG439" s="1" t="str">
        <f t="shared" si="45"/>
        <v>No</v>
      </c>
      <c r="AH439" s="1" t="str">
        <f t="shared" si="46"/>
        <v>No</v>
      </c>
      <c r="AI439" s="1" t="str">
        <f t="shared" si="47"/>
        <v>No</v>
      </c>
      <c r="AJ439" s="1" t="str">
        <f>IF(Raw!AE439="", "", Raw!AE439)</f>
        <v/>
      </c>
      <c r="AK439" s="2" t="str">
        <f t="shared" ca="1" si="48"/>
        <v/>
      </c>
      <c r="AL439" s="1" t="str">
        <f>IF(Raw!AF439="", "", Raw!AF439)</f>
        <v/>
      </c>
      <c r="AM439" s="1" t="s">
        <v>6350</v>
      </c>
      <c r="AN439" s="1" t="s">
        <v>6350</v>
      </c>
      <c r="AO439" s="1" t="s">
        <v>6349</v>
      </c>
      <c r="AP439" s="1">
        <f>Raw!AH439</f>
        <v>38800</v>
      </c>
      <c r="AQ439" s="1">
        <v>500</v>
      </c>
      <c r="AR439" s="1" t="s">
        <v>6350</v>
      </c>
      <c r="AS439" s="1" t="s">
        <v>6350</v>
      </c>
      <c r="AT439" s="1" t="s">
        <v>6350</v>
      </c>
    </row>
    <row r="440" spans="1:46" ht="12.75" x14ac:dyDescent="0.2">
      <c r="A440" s="1">
        <v>10439</v>
      </c>
      <c r="B440" s="1" t="s">
        <v>2</v>
      </c>
      <c r="C440" s="2">
        <f t="shared" ca="1" si="42"/>
        <v>45264</v>
      </c>
      <c r="D440" s="1" t="str">
        <f>IF(Raw!E440="", "", Raw!E440)</f>
        <v>ack763</v>
      </c>
      <c r="E440" s="1">
        <f>IF(Raw!F440="", "", Raw!F440)</f>
        <v>2001</v>
      </c>
      <c r="F440" s="1" t="str">
        <f>Raw!G440</f>
        <v>Ford</v>
      </c>
      <c r="G440" s="1" t="str">
        <f>Raw!H440</f>
        <v>Laser</v>
      </c>
      <c r="H440" s="1" t="str">
        <f>IF(Raw!I440="", "", Raw!I440)</f>
        <v>XRi</v>
      </c>
      <c r="I440" s="1" t="str">
        <f>Raw!K440</f>
        <v>Sports Hatch</v>
      </c>
      <c r="J440" s="1" t="str">
        <f>Raw!N440</f>
        <v>Aspirated</v>
      </c>
      <c r="K440" s="1">
        <f>IF(Raw!O440="","", Raw!O440)</f>
        <v>1991</v>
      </c>
      <c r="L440" s="1" t="str">
        <f>Raw!L440</f>
        <v>4 Sp Automatic</v>
      </c>
      <c r="M440" s="1" t="str">
        <f>Raw!M440</f>
        <v>Petrol - Unleaded ULP</v>
      </c>
      <c r="N440" s="1" t="s">
        <v>6350</v>
      </c>
      <c r="O440" s="1" t="s">
        <v>6373</v>
      </c>
      <c r="P440" s="1" t="s">
        <v>6349</v>
      </c>
      <c r="Q440" s="1" t="s">
        <v>6350</v>
      </c>
      <c r="R440" s="8">
        <f>IF(Raw!Q440="", "", Raw!Q440)</f>
        <v>14</v>
      </c>
      <c r="S440" s="8">
        <f>IF(Raw!R440="", "", Raw!R440)</f>
        <v>258</v>
      </c>
      <c r="T440" s="1" t="str">
        <f>Raw!S440</f>
        <v>SOMME</v>
      </c>
      <c r="U440" s="1" t="str">
        <f>IF(Raw!T440="", "", Raw!T440)</f>
        <v>PARADE</v>
      </c>
      <c r="V440" s="1" t="str">
        <f>IF(Raw!U440="", "", Raw!U440)</f>
        <v xml:space="preserve">ARAMOHO </v>
      </c>
      <c r="W440" s="9" t="str">
        <f>IF(Raw!V440="", "", RIGHT("0"&amp;Raw!V440, 4))</f>
        <v>4500</v>
      </c>
      <c r="X440" s="1" t="str">
        <f>IF(Raw!W440="", "", Raw!W440)</f>
        <v xml:space="preserve"> MANAWATU-WANGANUI</v>
      </c>
      <c r="Y440" s="9">
        <f>Raw!Y440</f>
        <v>62</v>
      </c>
      <c r="Z440" s="2">
        <f t="shared" ca="1" si="43"/>
        <v>22619</v>
      </c>
      <c r="AA440" s="1" t="str">
        <f>Raw!Z440</f>
        <v>NEW ZEALAND FULL LICENCE</v>
      </c>
      <c r="AB440" s="9">
        <f t="shared" si="44"/>
        <v>4</v>
      </c>
      <c r="AC440" s="1">
        <v>16</v>
      </c>
      <c r="AD440" s="1" t="str">
        <f>Raw!AA440</f>
        <v>FEMALE</v>
      </c>
      <c r="AE440" s="1" t="str">
        <f>Raw!AB440</f>
        <v>NO</v>
      </c>
      <c r="AF440" s="1">
        <f>IF(Raw!AE440="", 0, 1)</f>
        <v>0</v>
      </c>
      <c r="AG440" s="1" t="str">
        <f t="shared" si="45"/>
        <v>No</v>
      </c>
      <c r="AH440" s="1" t="str">
        <f t="shared" si="46"/>
        <v>No</v>
      </c>
      <c r="AI440" s="1" t="str">
        <f t="shared" si="47"/>
        <v>No</v>
      </c>
      <c r="AJ440" s="1" t="str">
        <f>IF(Raw!AE440="", "", Raw!AE440)</f>
        <v/>
      </c>
      <c r="AK440" s="2" t="str">
        <f t="shared" ca="1" si="48"/>
        <v/>
      </c>
      <c r="AL440" s="1" t="str">
        <f>IF(Raw!AF440="", "", Raw!AF440)</f>
        <v/>
      </c>
      <c r="AM440" s="1" t="s">
        <v>6350</v>
      </c>
      <c r="AN440" s="1" t="s">
        <v>6350</v>
      </c>
      <c r="AO440" s="1" t="s">
        <v>6349</v>
      </c>
      <c r="AP440" s="1">
        <f>Raw!AH440</f>
        <v>3355</v>
      </c>
      <c r="AQ440" s="1">
        <v>500</v>
      </c>
      <c r="AR440" s="1" t="s">
        <v>6350</v>
      </c>
      <c r="AS440" s="1" t="s">
        <v>6350</v>
      </c>
      <c r="AT440" s="1" t="s">
        <v>6350</v>
      </c>
    </row>
    <row r="441" spans="1:46" ht="12.75" x14ac:dyDescent="0.2">
      <c r="A441" s="1">
        <v>10440</v>
      </c>
      <c r="B441" s="1" t="s">
        <v>2</v>
      </c>
      <c r="C441" s="2">
        <f t="shared" ca="1" si="42"/>
        <v>45264</v>
      </c>
      <c r="D441" s="1" t="str">
        <f>IF(Raw!E441="", "", Raw!E441)</f>
        <v>kpg15</v>
      </c>
      <c r="E441" s="1">
        <f>IF(Raw!F441="", "", Raw!F441)</f>
        <v>2010</v>
      </c>
      <c r="F441" s="1" t="str">
        <f>Raw!G441</f>
        <v>Toyota</v>
      </c>
      <c r="G441" s="1" t="str">
        <f>Raw!H441</f>
        <v>Prius</v>
      </c>
      <c r="H441" s="1" t="str">
        <f>IF(Raw!I441="", "", Raw!I441)</f>
        <v/>
      </c>
      <c r="I441" s="1" t="str">
        <f>Raw!K441</f>
        <v>Hatchback</v>
      </c>
      <c r="J441" s="1" t="str">
        <f>Raw!N441</f>
        <v>Aspirated</v>
      </c>
      <c r="K441" s="1">
        <f>IF(Raw!O441="","", Raw!O441)</f>
        <v>1798</v>
      </c>
      <c r="L441" s="1" t="str">
        <f>Raw!L441</f>
        <v>1 Sp Constantly Variable Transmission</v>
      </c>
      <c r="M441" s="1" t="str">
        <f>Raw!M441</f>
        <v>Petrol - Premium ULP</v>
      </c>
      <c r="N441" s="1" t="s">
        <v>6350</v>
      </c>
      <c r="O441" s="1" t="s">
        <v>6373</v>
      </c>
      <c r="P441" s="1" t="s">
        <v>6349</v>
      </c>
      <c r="Q441" s="1" t="s">
        <v>6350</v>
      </c>
      <c r="R441" s="8" t="str">
        <f>IF(Raw!Q441="", "", Raw!Q441)</f>
        <v/>
      </c>
      <c r="S441" s="8">
        <f>IF(Raw!R441="", "", Raw!R441)</f>
        <v>5</v>
      </c>
      <c r="T441" s="1" t="str">
        <f>Raw!S441</f>
        <v>FIFESHIRE</v>
      </c>
      <c r="U441" s="1" t="str">
        <f>IF(Raw!T441="", "", Raw!T441)</f>
        <v>STREET</v>
      </c>
      <c r="V441" s="1" t="str">
        <f>IF(Raw!U441="", "", Raw!U441)</f>
        <v xml:space="preserve">BELMONT </v>
      </c>
      <c r="W441" s="9" t="str">
        <f>IF(Raw!V441="", "", RIGHT("0"&amp;Raw!V441, 4))</f>
        <v>0622</v>
      </c>
      <c r="X441" s="1" t="str">
        <f>IF(Raw!W441="", "", Raw!W441)</f>
        <v xml:space="preserve"> AUCKLAND</v>
      </c>
      <c r="Y441" s="9">
        <f>Raw!Y441</f>
        <v>37</v>
      </c>
      <c r="Z441" s="2">
        <f t="shared" ca="1" si="43"/>
        <v>31750</v>
      </c>
      <c r="AA441" s="1" t="str">
        <f>Raw!Z441</f>
        <v>NEW ZEALAND FULL LICENCE</v>
      </c>
      <c r="AB441" s="9">
        <f t="shared" si="44"/>
        <v>4</v>
      </c>
      <c r="AC441" s="1">
        <v>16</v>
      </c>
      <c r="AD441" s="1" t="str">
        <f>Raw!AA441</f>
        <v>FEMALE</v>
      </c>
      <c r="AE441" s="1" t="str">
        <f>Raw!AB441</f>
        <v>NO</v>
      </c>
      <c r="AF441" s="1">
        <f>IF(Raw!AE441="", 0, 1)</f>
        <v>0</v>
      </c>
      <c r="AG441" s="1" t="str">
        <f t="shared" si="45"/>
        <v>No</v>
      </c>
      <c r="AH441" s="1" t="str">
        <f t="shared" si="46"/>
        <v>No</v>
      </c>
      <c r="AI441" s="1" t="str">
        <f t="shared" si="47"/>
        <v>No</v>
      </c>
      <c r="AJ441" s="1" t="str">
        <f>IF(Raw!AE441="", "", Raw!AE441)</f>
        <v/>
      </c>
      <c r="AK441" s="2" t="str">
        <f t="shared" ca="1" si="48"/>
        <v/>
      </c>
      <c r="AL441" s="1" t="str">
        <f>IF(Raw!AF441="", "", Raw!AF441)</f>
        <v/>
      </c>
      <c r="AM441" s="1" t="s">
        <v>6350</v>
      </c>
      <c r="AN441" s="1" t="s">
        <v>6350</v>
      </c>
      <c r="AO441" s="1" t="s">
        <v>6349</v>
      </c>
      <c r="AP441" s="1">
        <f>Raw!AH441</f>
        <v>15490</v>
      </c>
      <c r="AQ441" s="1">
        <v>500</v>
      </c>
      <c r="AR441" s="1" t="s">
        <v>6350</v>
      </c>
      <c r="AS441" s="1" t="s">
        <v>6350</v>
      </c>
      <c r="AT441" s="1" t="s">
        <v>6350</v>
      </c>
    </row>
    <row r="442" spans="1:46" ht="12.75" x14ac:dyDescent="0.2">
      <c r="A442" s="1">
        <v>10441</v>
      </c>
      <c r="B442" s="1" t="s">
        <v>2</v>
      </c>
      <c r="C442" s="2">
        <f t="shared" ca="1" si="42"/>
        <v>45264</v>
      </c>
      <c r="D442" s="1" t="str">
        <f>IF(Raw!E442="", "", Raw!E442)</f>
        <v/>
      </c>
      <c r="E442" s="1">
        <f>IF(Raw!F442="", "", Raw!F442)</f>
        <v>2006</v>
      </c>
      <c r="F442" s="1" t="str">
        <f>Raw!G442</f>
        <v>Audi</v>
      </c>
      <c r="G442" s="1" t="str">
        <f>Raw!H442</f>
        <v>S6</v>
      </c>
      <c r="H442" s="1" t="str">
        <f>IF(Raw!I442="", "", Raw!I442)</f>
        <v/>
      </c>
      <c r="I442" s="1" t="str">
        <f>Raw!K442</f>
        <v>Sedan</v>
      </c>
      <c r="J442" s="1" t="str">
        <f>Raw!N442</f>
        <v>Aspirated</v>
      </c>
      <c r="K442" s="1">
        <f>IF(Raw!O442="","", Raw!O442)</f>
        <v>5204</v>
      </c>
      <c r="L442" s="1" t="str">
        <f>Raw!L442</f>
        <v>6 Sp Automatic</v>
      </c>
      <c r="M442" s="1" t="str">
        <f>Raw!M442</f>
        <v>Petrol - Premium ULP</v>
      </c>
      <c r="N442" s="1" t="s">
        <v>6350</v>
      </c>
      <c r="O442" s="1" t="s">
        <v>6373</v>
      </c>
      <c r="P442" s="1" t="s">
        <v>6349</v>
      </c>
      <c r="Q442" s="1" t="s">
        <v>6350</v>
      </c>
      <c r="R442" s="8" t="str">
        <f>IF(Raw!Q442="", "", Raw!Q442)</f>
        <v/>
      </c>
      <c r="S442" s="8">
        <f>IF(Raw!R442="", "", Raw!R442)</f>
        <v>92</v>
      </c>
      <c r="T442" s="1" t="str">
        <f>Raw!S442</f>
        <v>MAIN</v>
      </c>
      <c r="U442" s="1" t="str">
        <f>IF(Raw!T442="", "", Raw!T442)</f>
        <v>HIGHWAY</v>
      </c>
      <c r="V442" s="1" t="str">
        <f>IF(Raw!U442="", "", Raw!U442)</f>
        <v xml:space="preserve">ELLERSLIE </v>
      </c>
      <c r="W442" s="9" t="str">
        <f>IF(Raw!V442="", "", RIGHT("0"&amp;Raw!V442, 4))</f>
        <v>1051</v>
      </c>
      <c r="X442" s="1" t="str">
        <f>IF(Raw!W442="", "", Raw!W442)</f>
        <v xml:space="preserve"> AUCKLAND</v>
      </c>
      <c r="Y442" s="9">
        <f>Raw!Y442</f>
        <v>61</v>
      </c>
      <c r="Z442" s="2">
        <f t="shared" ca="1" si="43"/>
        <v>22984</v>
      </c>
      <c r="AA442" s="1" t="str">
        <f>Raw!Z442</f>
        <v>NEW ZEALAND FULL LICENCE</v>
      </c>
      <c r="AB442" s="9">
        <f t="shared" si="44"/>
        <v>4</v>
      </c>
      <c r="AC442" s="1">
        <v>16</v>
      </c>
      <c r="AD442" s="1" t="str">
        <f>Raw!AA442</f>
        <v>MALE</v>
      </c>
      <c r="AE442" s="1" t="str">
        <f>Raw!AB442</f>
        <v>YES</v>
      </c>
      <c r="AF442" s="1">
        <f>IF(Raw!AE442="", 0, 1)</f>
        <v>0</v>
      </c>
      <c r="AG442" s="1" t="str">
        <f t="shared" si="45"/>
        <v>No</v>
      </c>
      <c r="AH442" s="1" t="str">
        <f t="shared" si="46"/>
        <v>No</v>
      </c>
      <c r="AI442" s="1" t="str">
        <f t="shared" si="47"/>
        <v>No</v>
      </c>
      <c r="AJ442" s="1" t="str">
        <f>IF(Raw!AE442="", "", Raw!AE442)</f>
        <v/>
      </c>
      <c r="AK442" s="2" t="str">
        <f t="shared" ca="1" si="48"/>
        <v/>
      </c>
      <c r="AL442" s="1" t="str">
        <f>IF(Raw!AF442="", "", Raw!AF442)</f>
        <v/>
      </c>
      <c r="AM442" s="1" t="s">
        <v>6350</v>
      </c>
      <c r="AN442" s="1" t="s">
        <v>6350</v>
      </c>
      <c r="AO442" s="1" t="s">
        <v>6349</v>
      </c>
      <c r="AP442" s="1">
        <f>Raw!AH442</f>
        <v>23700</v>
      </c>
      <c r="AQ442" s="1">
        <v>500</v>
      </c>
      <c r="AR442" s="1" t="s">
        <v>6350</v>
      </c>
      <c r="AS442" s="1" t="s">
        <v>6350</v>
      </c>
      <c r="AT442" s="1" t="s">
        <v>6350</v>
      </c>
    </row>
    <row r="443" spans="1:46" ht="12.75" x14ac:dyDescent="0.2">
      <c r="A443" s="1">
        <v>10442</v>
      </c>
      <c r="B443" s="1" t="s">
        <v>2</v>
      </c>
      <c r="C443" s="2">
        <f t="shared" ca="1" si="42"/>
        <v>45264</v>
      </c>
      <c r="D443" s="1" t="str">
        <f>IF(Raw!E443="", "", Raw!E443)</f>
        <v/>
      </c>
      <c r="E443" s="1">
        <f>IF(Raw!F443="", "", Raw!F443)</f>
        <v>2009</v>
      </c>
      <c r="F443" s="1" t="str">
        <f>Raw!G443</f>
        <v>Jeep</v>
      </c>
      <c r="G443" s="1" t="str">
        <f>Raw!H443</f>
        <v>Cherokee</v>
      </c>
      <c r="H443" s="1" t="str">
        <f>IF(Raw!I443="", "", Raw!I443)</f>
        <v>Limited</v>
      </c>
      <c r="I443" s="1" t="str">
        <f>Raw!K443</f>
        <v>Wagon</v>
      </c>
      <c r="J443" s="1" t="str">
        <f>Raw!N443</f>
        <v>Aspirated</v>
      </c>
      <c r="K443" s="1">
        <f>IF(Raw!O443="","", Raw!O443)</f>
        <v>3700</v>
      </c>
      <c r="L443" s="1" t="str">
        <f>Raw!L443</f>
        <v>4 Sp Automatic</v>
      </c>
      <c r="M443" s="1" t="str">
        <f>Raw!M443</f>
        <v>Petrol</v>
      </c>
      <c r="N443" s="1" t="s">
        <v>6350</v>
      </c>
      <c r="O443" s="1" t="s">
        <v>6373</v>
      </c>
      <c r="P443" s="1" t="s">
        <v>6349</v>
      </c>
      <c r="Q443" s="1" t="s">
        <v>6350</v>
      </c>
      <c r="R443" s="8" t="str">
        <f>IF(Raw!Q443="", "", Raw!Q443)</f>
        <v/>
      </c>
      <c r="S443" s="8">
        <f>IF(Raw!R443="", "", Raw!R443)</f>
        <v>5</v>
      </c>
      <c r="T443" s="1" t="str">
        <f>Raw!S443</f>
        <v>CAIRNMUIR</v>
      </c>
      <c r="U443" s="1" t="str">
        <f>IF(Raw!T443="", "", Raw!T443)</f>
        <v>CRESCENT</v>
      </c>
      <c r="V443" s="1" t="str">
        <f>IF(Raw!U443="", "", Raw!U443)</f>
        <v xml:space="preserve">CROMWELL </v>
      </c>
      <c r="W443" s="9" t="str">
        <f>IF(Raw!V443="", "", RIGHT("0"&amp;Raw!V443, 4))</f>
        <v>9310</v>
      </c>
      <c r="X443" s="1" t="str">
        <f>IF(Raw!W443="", "", Raw!W443)</f>
        <v xml:space="preserve"> OTAGO</v>
      </c>
      <c r="Y443" s="9">
        <f>Raw!Y443</f>
        <v>34</v>
      </c>
      <c r="Z443" s="2">
        <f t="shared" ca="1" si="43"/>
        <v>32846</v>
      </c>
      <c r="AA443" s="1" t="str">
        <f>Raw!Z443</f>
        <v>NEW ZEALAND FULL LICENCE</v>
      </c>
      <c r="AB443" s="9">
        <f t="shared" si="44"/>
        <v>4</v>
      </c>
      <c r="AC443" s="1">
        <v>16</v>
      </c>
      <c r="AD443" s="1" t="str">
        <f>Raw!AA443</f>
        <v>FEMALE</v>
      </c>
      <c r="AE443" s="1" t="str">
        <f>Raw!AB443</f>
        <v>NO</v>
      </c>
      <c r="AF443" s="1">
        <f>IF(Raw!AE443="", 0, 1)</f>
        <v>0</v>
      </c>
      <c r="AG443" s="1" t="str">
        <f t="shared" si="45"/>
        <v>No</v>
      </c>
      <c r="AH443" s="1" t="str">
        <f t="shared" si="46"/>
        <v>No</v>
      </c>
      <c r="AI443" s="1" t="str">
        <f t="shared" si="47"/>
        <v>No</v>
      </c>
      <c r="AJ443" s="1" t="str">
        <f>IF(Raw!AE443="", "", Raw!AE443)</f>
        <v/>
      </c>
      <c r="AK443" s="2" t="str">
        <f t="shared" ca="1" si="48"/>
        <v/>
      </c>
      <c r="AL443" s="1" t="str">
        <f>IF(Raw!AF443="", "", Raw!AF443)</f>
        <v/>
      </c>
      <c r="AM443" s="1" t="s">
        <v>6350</v>
      </c>
      <c r="AN443" s="1" t="s">
        <v>6350</v>
      </c>
      <c r="AO443" s="1" t="s">
        <v>6349</v>
      </c>
      <c r="AP443" s="1">
        <f>Raw!AH443</f>
        <v>19800</v>
      </c>
      <c r="AQ443" s="1">
        <v>500</v>
      </c>
      <c r="AR443" s="1" t="s">
        <v>6350</v>
      </c>
      <c r="AS443" s="1" t="s">
        <v>6350</v>
      </c>
      <c r="AT443" s="1" t="s">
        <v>6350</v>
      </c>
    </row>
    <row r="444" spans="1:46" ht="12.75" x14ac:dyDescent="0.2">
      <c r="A444" s="1">
        <v>10443</v>
      </c>
      <c r="B444" s="1" t="s">
        <v>2</v>
      </c>
      <c r="C444" s="2">
        <f t="shared" ca="1" si="42"/>
        <v>45264</v>
      </c>
      <c r="D444" s="1" t="str">
        <f>IF(Raw!E444="", "", Raw!E444)</f>
        <v>dwa378</v>
      </c>
      <c r="E444" s="1">
        <f>IF(Raw!F444="", "", Raw!F444)</f>
        <v>2000</v>
      </c>
      <c r="F444" s="1" t="str">
        <f>Raw!G444</f>
        <v>Mercedes-Benz</v>
      </c>
      <c r="G444" s="1" t="str">
        <f>Raw!H444</f>
        <v>A</v>
      </c>
      <c r="H444" s="1" t="str">
        <f>IF(Raw!I444="", "", Raw!I444)</f>
        <v>CDi Avant</v>
      </c>
      <c r="I444" s="1" t="str">
        <f>Raw!K444</f>
        <v>Hatchback</v>
      </c>
      <c r="J444" s="1" t="str">
        <f>Raw!N444</f>
        <v>Aspirated</v>
      </c>
      <c r="K444" s="1">
        <f>IF(Raw!O444="","", Raw!O444)</f>
        <v>1898</v>
      </c>
      <c r="L444" s="1" t="str">
        <f>Raw!L444</f>
        <v>5 Sp Manual</v>
      </c>
      <c r="M444" s="1" t="str">
        <f>Raw!M444</f>
        <v>Petrol - Unleaded ULP</v>
      </c>
      <c r="N444" s="1" t="s">
        <v>6350</v>
      </c>
      <c r="O444" s="1" t="s">
        <v>6373</v>
      </c>
      <c r="P444" s="1" t="s">
        <v>6349</v>
      </c>
      <c r="Q444" s="1" t="s">
        <v>6350</v>
      </c>
      <c r="R444" s="8" t="str">
        <f>IF(Raw!Q444="", "", Raw!Q444)</f>
        <v>B</v>
      </c>
      <c r="S444" s="8">
        <f>IF(Raw!R444="", "", Raw!R444)</f>
        <v>2</v>
      </c>
      <c r="T444" s="1" t="str">
        <f>Raw!S444</f>
        <v>BELL</v>
      </c>
      <c r="U444" s="1" t="str">
        <f>IF(Raw!T444="", "", Raw!T444)</f>
        <v>ROAD</v>
      </c>
      <c r="V444" s="1" t="str">
        <f>IF(Raw!U444="", "", Raw!U444)</f>
        <v xml:space="preserve">WESTERN HEIGHTS </v>
      </c>
      <c r="W444" s="9" t="str">
        <f>IF(Raw!V444="", "", RIGHT("0"&amp;Raw!V444, 4))</f>
        <v/>
      </c>
      <c r="X444" s="1" t="str">
        <f>IF(Raw!W444="", "", Raw!W444)</f>
        <v>BAY OF PLENTY</v>
      </c>
      <c r="Y444" s="9">
        <f>Raw!Y444</f>
        <v>74</v>
      </c>
      <c r="Z444" s="2">
        <f t="shared" ca="1" si="43"/>
        <v>18236</v>
      </c>
      <c r="AA444" s="1" t="str">
        <f>Raw!Z444</f>
        <v>NEW ZEALAND FULL LICENCE</v>
      </c>
      <c r="AB444" s="9">
        <f t="shared" si="44"/>
        <v>4</v>
      </c>
      <c r="AC444" s="1">
        <v>16</v>
      </c>
      <c r="AD444" s="1" t="str">
        <f>Raw!AA444</f>
        <v>MALE</v>
      </c>
      <c r="AE444" s="1" t="str">
        <f>Raw!AB444</f>
        <v>NO</v>
      </c>
      <c r="AF444" s="1">
        <f>IF(Raw!AE444="", 0, 1)</f>
        <v>1</v>
      </c>
      <c r="AG444" s="1" t="str">
        <f t="shared" si="45"/>
        <v>Yes</v>
      </c>
      <c r="AH444" s="1" t="str">
        <f t="shared" si="46"/>
        <v>Yes</v>
      </c>
      <c r="AI444" s="1" t="str">
        <f t="shared" si="47"/>
        <v>Yes</v>
      </c>
      <c r="AJ444" s="1">
        <f>IF(Raw!AE444="", "", Raw!AE444)</f>
        <v>9</v>
      </c>
      <c r="AK444" s="2">
        <f t="shared" ca="1" si="48"/>
        <v>45016</v>
      </c>
      <c r="AL444" s="1" t="str">
        <f>IF(Raw!AF444="", "", Raw!AF444)</f>
        <v>Not at fault - other vehicle involved</v>
      </c>
      <c r="AM444" s="1" t="s">
        <v>6350</v>
      </c>
      <c r="AN444" s="1" t="s">
        <v>6350</v>
      </c>
      <c r="AO444" s="1" t="s">
        <v>6349</v>
      </c>
      <c r="AP444" s="1">
        <f>Raw!AH444</f>
        <v>3832</v>
      </c>
      <c r="AQ444" s="1">
        <v>500</v>
      </c>
      <c r="AR444" s="1" t="s">
        <v>6350</v>
      </c>
      <c r="AS444" s="1" t="s">
        <v>6350</v>
      </c>
      <c r="AT444" s="1" t="s">
        <v>6350</v>
      </c>
    </row>
    <row r="445" spans="1:46" ht="12.75" x14ac:dyDescent="0.2">
      <c r="A445" s="1">
        <v>10444</v>
      </c>
      <c r="B445" s="1" t="s">
        <v>2</v>
      </c>
      <c r="C445" s="2">
        <f t="shared" ca="1" si="42"/>
        <v>45264</v>
      </c>
      <c r="D445" s="1" t="str">
        <f>IF(Raw!E445="", "", Raw!E445)</f>
        <v>dtm863</v>
      </c>
      <c r="E445" s="1">
        <f>IF(Raw!F445="", "", Raw!F445)</f>
        <v>2006</v>
      </c>
      <c r="F445" s="1" t="str">
        <f>Raw!G445</f>
        <v>Ford</v>
      </c>
      <c r="G445" s="1" t="str">
        <f>Raw!H445</f>
        <v>Fiesta</v>
      </c>
      <c r="H445" s="1" t="str">
        <f>IF(Raw!I445="", "", Raw!I445)</f>
        <v/>
      </c>
      <c r="I445" s="1" t="str">
        <f>Raw!K445</f>
        <v>Hatchback</v>
      </c>
      <c r="J445" s="1" t="str">
        <f>Raw!N445</f>
        <v>Aspirated</v>
      </c>
      <c r="K445" s="1">
        <f>IF(Raw!O445="","", Raw!O445)</f>
        <v>1596</v>
      </c>
      <c r="L445" s="1" t="str">
        <f>Raw!L445</f>
        <v>5 Sp Manual</v>
      </c>
      <c r="M445" s="1" t="str">
        <f>Raw!M445</f>
        <v>Petrol - Unleaded ULP</v>
      </c>
      <c r="N445" s="1" t="s">
        <v>6350</v>
      </c>
      <c r="O445" s="1" t="s">
        <v>6373</v>
      </c>
      <c r="P445" s="1" t="s">
        <v>6349</v>
      </c>
      <c r="Q445" s="1" t="s">
        <v>6350</v>
      </c>
      <c r="R445" s="8" t="str">
        <f>IF(Raw!Q445="", "", Raw!Q445)</f>
        <v/>
      </c>
      <c r="S445" s="8">
        <f>IF(Raw!R445="", "", Raw!R445)</f>
        <v>331</v>
      </c>
      <c r="T445" s="1" t="str">
        <f>Raw!S445</f>
        <v>YTHAN</v>
      </c>
      <c r="U445" s="1" t="str">
        <f>IF(Raw!T445="", "", Raw!T445)</f>
        <v>STREET</v>
      </c>
      <c r="V445" s="1" t="str">
        <f>IF(Raw!U445="", "", Raw!U445)</f>
        <v xml:space="preserve">APPLEBY </v>
      </c>
      <c r="W445" s="9" t="str">
        <f>IF(Raw!V445="", "", RIGHT("0"&amp;Raw!V445, 4))</f>
        <v>9812</v>
      </c>
      <c r="X445" s="1" t="str">
        <f>IF(Raw!W445="", "", Raw!W445)</f>
        <v xml:space="preserve"> SOUTHLAND</v>
      </c>
      <c r="Y445" s="9">
        <f>Raw!Y445</f>
        <v>47</v>
      </c>
      <c r="Z445" s="2">
        <f t="shared" ca="1" si="43"/>
        <v>28098</v>
      </c>
      <c r="AA445" s="1" t="str">
        <f>Raw!Z445</f>
        <v>NEW ZEALAND FULL LICENCE</v>
      </c>
      <c r="AB445" s="9">
        <f t="shared" si="44"/>
        <v>4</v>
      </c>
      <c r="AC445" s="1">
        <v>16</v>
      </c>
      <c r="AD445" s="1" t="str">
        <f>Raw!AA445</f>
        <v>FEMALE</v>
      </c>
      <c r="AE445" s="1" t="str">
        <f>Raw!AB445</f>
        <v>NO</v>
      </c>
      <c r="AF445" s="1">
        <f>IF(Raw!AE445="", 0, 1)</f>
        <v>0</v>
      </c>
      <c r="AG445" s="1" t="str">
        <f t="shared" si="45"/>
        <v>No</v>
      </c>
      <c r="AH445" s="1" t="str">
        <f t="shared" si="46"/>
        <v>No</v>
      </c>
      <c r="AI445" s="1" t="str">
        <f t="shared" si="47"/>
        <v>No</v>
      </c>
      <c r="AJ445" s="1" t="str">
        <f>IF(Raw!AE445="", "", Raw!AE445)</f>
        <v/>
      </c>
      <c r="AK445" s="2" t="str">
        <f t="shared" ca="1" si="48"/>
        <v/>
      </c>
      <c r="AL445" s="1" t="str">
        <f>IF(Raw!AF445="", "", Raw!AF445)</f>
        <v/>
      </c>
      <c r="AM445" s="1" t="s">
        <v>6350</v>
      </c>
      <c r="AN445" s="1" t="s">
        <v>6350</v>
      </c>
      <c r="AO445" s="1" t="s">
        <v>6349</v>
      </c>
      <c r="AP445" s="1">
        <f>Raw!AH445</f>
        <v>5900</v>
      </c>
      <c r="AQ445" s="1">
        <v>500</v>
      </c>
      <c r="AR445" s="1" t="s">
        <v>6350</v>
      </c>
      <c r="AS445" s="1" t="s">
        <v>6350</v>
      </c>
      <c r="AT445" s="1" t="s">
        <v>6350</v>
      </c>
    </row>
    <row r="446" spans="1:46" ht="12.75" x14ac:dyDescent="0.2">
      <c r="A446" s="1">
        <v>10445</v>
      </c>
      <c r="B446" s="1" t="s">
        <v>2</v>
      </c>
      <c r="C446" s="2">
        <f t="shared" ca="1" si="42"/>
        <v>45264</v>
      </c>
      <c r="D446" s="1" t="str">
        <f>IF(Raw!E446="", "", Raw!E446)</f>
        <v/>
      </c>
      <c r="E446" s="1">
        <f>IF(Raw!F446="", "", Raw!F446)</f>
        <v>2000</v>
      </c>
      <c r="F446" s="1" t="str">
        <f>Raw!G446</f>
        <v>Mercedes-Benz</v>
      </c>
      <c r="G446" s="1" t="str">
        <f>Raw!H446</f>
        <v>CLK</v>
      </c>
      <c r="H446" s="1" t="str">
        <f>IF(Raw!I446="", "", Raw!I446)</f>
        <v>AMG</v>
      </c>
      <c r="I446" s="1" t="str">
        <f>Raw!K446</f>
        <v>Coupe</v>
      </c>
      <c r="J446" s="1" t="str">
        <f>Raw!N446</f>
        <v>Aspirated</v>
      </c>
      <c r="K446" s="1">
        <f>IF(Raw!O446="","", Raw!O446)</f>
        <v>5440</v>
      </c>
      <c r="L446" s="1" t="str">
        <f>Raw!L446</f>
        <v>5 Sp Automatic</v>
      </c>
      <c r="M446" s="1" t="str">
        <f>Raw!M446</f>
        <v>Petrol</v>
      </c>
      <c r="N446" s="1" t="s">
        <v>6350</v>
      </c>
      <c r="O446" s="1" t="s">
        <v>6373</v>
      </c>
      <c r="P446" s="1" t="s">
        <v>6349</v>
      </c>
      <c r="Q446" s="1" t="s">
        <v>6350</v>
      </c>
      <c r="R446" s="8" t="str">
        <f>IF(Raw!Q446="", "", Raw!Q446)</f>
        <v/>
      </c>
      <c r="S446" s="8">
        <f>IF(Raw!R446="", "", Raw!R446)</f>
        <v>78</v>
      </c>
      <c r="T446" s="1" t="str">
        <f>Raw!S446</f>
        <v>POPES</v>
      </c>
      <c r="U446" s="1" t="str">
        <f>IF(Raw!T446="", "", Raw!T446)</f>
        <v>ROAD</v>
      </c>
      <c r="V446" s="1" t="str">
        <f>IF(Raw!U446="", "", Raw!U446)</f>
        <v xml:space="preserve">TAKANINI </v>
      </c>
      <c r="W446" s="9" t="str">
        <f>IF(Raw!V446="", "", RIGHT("0"&amp;Raw!V446, 4))</f>
        <v/>
      </c>
      <c r="X446" s="1" t="str">
        <f>IF(Raw!W446="", "", Raw!W446)</f>
        <v xml:space="preserve"> AUCKLAND</v>
      </c>
      <c r="Y446" s="9">
        <f>Raw!Y446</f>
        <v>63</v>
      </c>
      <c r="Z446" s="2">
        <f t="shared" ca="1" si="43"/>
        <v>22254</v>
      </c>
      <c r="AA446" s="1" t="str">
        <f>Raw!Z446</f>
        <v>NEW ZEALAND FULL LICENCE</v>
      </c>
      <c r="AB446" s="9">
        <f t="shared" si="44"/>
        <v>4</v>
      </c>
      <c r="AC446" s="1">
        <v>16</v>
      </c>
      <c r="AD446" s="1" t="str">
        <f>Raw!AA446</f>
        <v>MALE</v>
      </c>
      <c r="AE446" s="1" t="str">
        <f>Raw!AB446</f>
        <v>NO</v>
      </c>
      <c r="AF446" s="1">
        <f>IF(Raw!AE446="", 0, 1)</f>
        <v>0</v>
      </c>
      <c r="AG446" s="1" t="str">
        <f t="shared" si="45"/>
        <v>No</v>
      </c>
      <c r="AH446" s="1" t="str">
        <f t="shared" si="46"/>
        <v>No</v>
      </c>
      <c r="AI446" s="1" t="str">
        <f t="shared" si="47"/>
        <v>No</v>
      </c>
      <c r="AJ446" s="1" t="str">
        <f>IF(Raw!AE446="", "", Raw!AE446)</f>
        <v/>
      </c>
      <c r="AK446" s="2" t="str">
        <f t="shared" ca="1" si="48"/>
        <v/>
      </c>
      <c r="AL446" s="1" t="str">
        <f>IF(Raw!AF446="", "", Raw!AF446)</f>
        <v/>
      </c>
      <c r="AM446" s="1" t="s">
        <v>6350</v>
      </c>
      <c r="AN446" s="1" t="s">
        <v>6350</v>
      </c>
      <c r="AO446" s="1" t="s">
        <v>6349</v>
      </c>
      <c r="AP446" s="1">
        <f>Raw!AH446</f>
        <v>18737</v>
      </c>
      <c r="AQ446" s="1">
        <v>500</v>
      </c>
      <c r="AR446" s="1" t="s">
        <v>6350</v>
      </c>
      <c r="AS446" s="1" t="s">
        <v>6350</v>
      </c>
      <c r="AT446" s="1" t="s">
        <v>6350</v>
      </c>
    </row>
    <row r="447" spans="1:46" ht="12.75" x14ac:dyDescent="0.2">
      <c r="A447" s="1">
        <v>10446</v>
      </c>
      <c r="B447" s="1" t="s">
        <v>2</v>
      </c>
      <c r="C447" s="2">
        <f t="shared" ca="1" si="42"/>
        <v>45264</v>
      </c>
      <c r="D447" s="1" t="str">
        <f>IF(Raw!E447="", "", Raw!E447)</f>
        <v>klw314</v>
      </c>
      <c r="E447" s="1">
        <f>IF(Raw!F447="", "", Raw!F447)</f>
        <v>2017</v>
      </c>
      <c r="F447" s="1" t="str">
        <f>Raw!G447</f>
        <v>Renault</v>
      </c>
      <c r="G447" s="1" t="str">
        <f>Raw!H447</f>
        <v>Koleos</v>
      </c>
      <c r="H447" s="1" t="str">
        <f>IF(Raw!I447="", "", Raw!I447)</f>
        <v>Zen</v>
      </c>
      <c r="I447" s="1" t="str">
        <f>Raw!K447</f>
        <v>Wagon</v>
      </c>
      <c r="J447" s="1" t="str">
        <f>Raw!N447</f>
        <v>Aspirated</v>
      </c>
      <c r="K447" s="1">
        <f>IF(Raw!O447="","", Raw!O447)</f>
        <v>2488</v>
      </c>
      <c r="L447" s="1" t="str">
        <f>Raw!L447</f>
        <v>7 SP Constantly Variable Transmission</v>
      </c>
      <c r="M447" s="1" t="str">
        <f>Raw!M447</f>
        <v>Petrol - Unleaded ULP</v>
      </c>
      <c r="N447" s="1" t="s">
        <v>6350</v>
      </c>
      <c r="O447" s="1" t="s">
        <v>6373</v>
      </c>
      <c r="P447" s="1" t="s">
        <v>6349</v>
      </c>
      <c r="Q447" s="1" t="s">
        <v>6350</v>
      </c>
      <c r="R447" s="8" t="str">
        <f>IF(Raw!Q447="", "", Raw!Q447)</f>
        <v/>
      </c>
      <c r="S447" s="8">
        <f>IF(Raw!R447="", "", Raw!R447)</f>
        <v>2</v>
      </c>
      <c r="T447" s="1" t="str">
        <f>Raw!S447</f>
        <v>KAKARIKI</v>
      </c>
      <c r="U447" s="1" t="str">
        <f>IF(Raw!T447="", "", Raw!T447)</f>
        <v>AVENUE</v>
      </c>
      <c r="V447" s="1" t="str">
        <f>IF(Raw!U447="", "", Raw!U447)</f>
        <v xml:space="preserve">MOUNT EDEN </v>
      </c>
      <c r="W447" s="9" t="str">
        <f>IF(Raw!V447="", "", RIGHT("0"&amp;Raw!V447, 4))</f>
        <v>1024</v>
      </c>
      <c r="X447" s="1" t="str">
        <f>IF(Raw!W447="", "", Raw!W447)</f>
        <v xml:space="preserve"> AUCKLAND</v>
      </c>
      <c r="Y447" s="9">
        <f>Raw!Y447</f>
        <v>61</v>
      </c>
      <c r="Z447" s="2">
        <f t="shared" ca="1" si="43"/>
        <v>22984</v>
      </c>
      <c r="AA447" s="1" t="str">
        <f>Raw!Z447</f>
        <v>NEW ZEALAND FULL LICENCE</v>
      </c>
      <c r="AB447" s="9">
        <f t="shared" si="44"/>
        <v>4</v>
      </c>
      <c r="AC447" s="1">
        <v>16</v>
      </c>
      <c r="AD447" s="1" t="str">
        <f>Raw!AA447</f>
        <v>FEMALE</v>
      </c>
      <c r="AE447" s="1" t="str">
        <f>Raw!AB447</f>
        <v>NO</v>
      </c>
      <c r="AF447" s="1">
        <f>IF(Raw!AE447="", 0, 1)</f>
        <v>0</v>
      </c>
      <c r="AG447" s="1" t="str">
        <f t="shared" si="45"/>
        <v>No</v>
      </c>
      <c r="AH447" s="1" t="str">
        <f t="shared" si="46"/>
        <v>No</v>
      </c>
      <c r="AI447" s="1" t="str">
        <f t="shared" si="47"/>
        <v>No</v>
      </c>
      <c r="AJ447" s="1" t="str">
        <f>IF(Raw!AE447="", "", Raw!AE447)</f>
        <v/>
      </c>
      <c r="AK447" s="2" t="str">
        <f t="shared" ca="1" si="48"/>
        <v/>
      </c>
      <c r="AL447" s="1" t="str">
        <f>IF(Raw!AF447="", "", Raw!AF447)</f>
        <v/>
      </c>
      <c r="AM447" s="1" t="s">
        <v>6350</v>
      </c>
      <c r="AN447" s="1" t="s">
        <v>6350</v>
      </c>
      <c r="AO447" s="1" t="s">
        <v>6349</v>
      </c>
      <c r="AP447" s="1">
        <f>Raw!AH447</f>
        <v>40400</v>
      </c>
      <c r="AQ447" s="1">
        <v>500</v>
      </c>
      <c r="AR447" s="1" t="s">
        <v>6350</v>
      </c>
      <c r="AS447" s="1" t="s">
        <v>6350</v>
      </c>
      <c r="AT447" s="1" t="s">
        <v>6350</v>
      </c>
    </row>
    <row r="448" spans="1:46" ht="12.75" x14ac:dyDescent="0.2">
      <c r="A448" s="1">
        <v>10447</v>
      </c>
      <c r="B448" s="1" t="s">
        <v>2</v>
      </c>
      <c r="C448" s="2">
        <f t="shared" ca="1" si="42"/>
        <v>45264</v>
      </c>
      <c r="D448" s="1" t="str">
        <f>IF(Raw!E448="", "", Raw!E448)</f>
        <v>cnh419</v>
      </c>
      <c r="E448" s="1">
        <f>IF(Raw!F448="", "", Raw!F448)</f>
        <v>2005</v>
      </c>
      <c r="F448" s="1" t="str">
        <f>Raw!G448</f>
        <v>Honda</v>
      </c>
      <c r="G448" s="1" t="str">
        <f>Raw!H448</f>
        <v>Jazz</v>
      </c>
      <c r="H448" s="1" t="str">
        <f>IF(Raw!I448="", "", Raw!I448)</f>
        <v/>
      </c>
      <c r="I448" s="1" t="str">
        <f>Raw!K448</f>
        <v>Hatchback</v>
      </c>
      <c r="J448" s="1" t="str">
        <f>Raw!N448</f>
        <v>Aspirated</v>
      </c>
      <c r="K448" s="1">
        <f>IF(Raw!O448="","", Raw!O448)</f>
        <v>1339</v>
      </c>
      <c r="L448" s="1" t="str">
        <f>Raw!L448</f>
        <v>4 Sp Automatic</v>
      </c>
      <c r="M448" s="1" t="str">
        <f>Raw!M448</f>
        <v>Petrol - Unleaded ULP</v>
      </c>
      <c r="N448" s="1" t="s">
        <v>6350</v>
      </c>
      <c r="O448" s="1" t="s">
        <v>6373</v>
      </c>
      <c r="P448" s="1" t="s">
        <v>6349</v>
      </c>
      <c r="Q448" s="1" t="s">
        <v>6350</v>
      </c>
      <c r="R448" s="8">
        <f>IF(Raw!Q448="", "", Raw!Q448)</f>
        <v>1</v>
      </c>
      <c r="S448" s="8">
        <f>IF(Raw!R448="", "", Raw!R448)</f>
        <v>253</v>
      </c>
      <c r="T448" s="1" t="str">
        <f>Raw!S448</f>
        <v>WATERLOO</v>
      </c>
      <c r="U448" s="1" t="str">
        <f>IF(Raw!T448="", "", Raw!T448)</f>
        <v>ROAD</v>
      </c>
      <c r="V448" s="1" t="str">
        <f>IF(Raw!U448="", "", Raw!U448)</f>
        <v xml:space="preserve">LOWER HUTT </v>
      </c>
      <c r="W448" s="9" t="str">
        <f>IF(Raw!V448="", "", RIGHT("0"&amp;Raw!V448, 4))</f>
        <v/>
      </c>
      <c r="X448" s="1" t="str">
        <f>IF(Raw!W448="", "", Raw!W448)</f>
        <v xml:space="preserve"> WELLINGTON</v>
      </c>
      <c r="Y448" s="9">
        <f>Raw!Y448</f>
        <v>24</v>
      </c>
      <c r="Z448" s="2">
        <f t="shared" ca="1" si="43"/>
        <v>36498</v>
      </c>
      <c r="AA448" s="1" t="str">
        <f>Raw!Z448</f>
        <v>NEW ZEALAND FULL LICENCE</v>
      </c>
      <c r="AB448" s="9">
        <f t="shared" si="44"/>
        <v>4</v>
      </c>
      <c r="AC448" s="1">
        <v>16</v>
      </c>
      <c r="AD448" s="1" t="str">
        <f>Raw!AA448</f>
        <v>MALE</v>
      </c>
      <c r="AE448" s="1" t="str">
        <f>Raw!AB448</f>
        <v>NO</v>
      </c>
      <c r="AF448" s="1">
        <f>IF(Raw!AE448="", 0, 1)</f>
        <v>0</v>
      </c>
      <c r="AG448" s="1" t="str">
        <f t="shared" si="45"/>
        <v>No</v>
      </c>
      <c r="AH448" s="1" t="str">
        <f t="shared" si="46"/>
        <v>No</v>
      </c>
      <c r="AI448" s="1" t="str">
        <f t="shared" si="47"/>
        <v>No</v>
      </c>
      <c r="AJ448" s="1" t="str">
        <f>IF(Raw!AE448="", "", Raw!AE448)</f>
        <v/>
      </c>
      <c r="AK448" s="2" t="str">
        <f t="shared" ca="1" si="48"/>
        <v/>
      </c>
      <c r="AL448" s="1" t="str">
        <f>IF(Raw!AF448="", "", Raw!AF448)</f>
        <v/>
      </c>
      <c r="AM448" s="1" t="s">
        <v>6350</v>
      </c>
      <c r="AN448" s="1" t="s">
        <v>6350</v>
      </c>
      <c r="AO448" s="1" t="s">
        <v>6349</v>
      </c>
      <c r="AP448" s="1">
        <f>Raw!AH448</f>
        <v>4800</v>
      </c>
      <c r="AQ448" s="1">
        <v>500</v>
      </c>
      <c r="AR448" s="1" t="s">
        <v>6350</v>
      </c>
      <c r="AS448" s="1" t="s">
        <v>6350</v>
      </c>
      <c r="AT448" s="1" t="s">
        <v>6350</v>
      </c>
    </row>
    <row r="449" spans="1:46" ht="12.75" x14ac:dyDescent="0.2">
      <c r="A449" s="1">
        <v>10448</v>
      </c>
      <c r="B449" s="1" t="s">
        <v>2</v>
      </c>
      <c r="C449" s="2">
        <f t="shared" ca="1" si="42"/>
        <v>45264</v>
      </c>
      <c r="D449" s="1" t="str">
        <f>IF(Raw!E449="", "", Raw!E449)</f>
        <v>JLU438</v>
      </c>
      <c r="E449" s="1">
        <f>IF(Raw!F449="", "", Raw!F449)</f>
        <v>2005</v>
      </c>
      <c r="F449" s="1" t="str">
        <f>Raw!G449</f>
        <v>Toyota</v>
      </c>
      <c r="G449" s="1" t="str">
        <f>Raw!H449</f>
        <v>Avensis</v>
      </c>
      <c r="H449" s="1" t="str">
        <f>IF(Raw!I449="", "", Raw!I449)</f>
        <v>XI</v>
      </c>
      <c r="I449" s="1" t="str">
        <f>Raw!K449</f>
        <v>Sedan</v>
      </c>
      <c r="J449" s="1" t="str">
        <f>Raw!N449</f>
        <v>Aspirated</v>
      </c>
      <c r="K449" s="1">
        <f>IF(Raw!O449="","", Raw!O449)</f>
        <v>1998</v>
      </c>
      <c r="L449" s="1" t="str">
        <f>Raw!L449</f>
        <v>4 Sp Automatic</v>
      </c>
      <c r="M449" s="1" t="str">
        <f>Raw!M449</f>
        <v>Petrol</v>
      </c>
      <c r="N449" s="1" t="s">
        <v>6350</v>
      </c>
      <c r="O449" s="1" t="s">
        <v>6373</v>
      </c>
      <c r="P449" s="1" t="s">
        <v>6349</v>
      </c>
      <c r="Q449" s="1" t="s">
        <v>6350</v>
      </c>
      <c r="R449" s="8" t="str">
        <f>IF(Raw!Q449="", "", Raw!Q449)</f>
        <v/>
      </c>
      <c r="S449" s="8">
        <f>IF(Raw!R449="", "", Raw!R449)</f>
        <v>10</v>
      </c>
      <c r="T449" s="1" t="str">
        <f>Raw!S449</f>
        <v>ROBYN</v>
      </c>
      <c r="U449" s="1" t="str">
        <f>IF(Raw!T449="", "", Raw!T449)</f>
        <v>PLACE</v>
      </c>
      <c r="V449" s="1" t="str">
        <f>IF(Raw!U449="", "", Raw!U449)</f>
        <v xml:space="preserve">DINSDALE </v>
      </c>
      <c r="W449" s="9" t="str">
        <f>IF(Raw!V449="", "", RIGHT("0"&amp;Raw!V449, 4))</f>
        <v>3204</v>
      </c>
      <c r="X449" s="1" t="str">
        <f>IF(Raw!W449="", "", Raw!W449)</f>
        <v xml:space="preserve"> WAIKATO</v>
      </c>
      <c r="Y449" s="9">
        <f>Raw!Y449</f>
        <v>22</v>
      </c>
      <c r="Z449" s="2">
        <f t="shared" ca="1" si="43"/>
        <v>37229</v>
      </c>
      <c r="AA449" s="1" t="str">
        <f>Raw!Z449</f>
        <v>NEW ZEALAND FULL LICENCE</v>
      </c>
      <c r="AB449" s="9">
        <f t="shared" si="44"/>
        <v>4</v>
      </c>
      <c r="AC449" s="1">
        <v>16</v>
      </c>
      <c r="AD449" s="1" t="str">
        <f>Raw!AA449</f>
        <v>FEMALE</v>
      </c>
      <c r="AE449" s="1" t="str">
        <f>Raw!AB449</f>
        <v>NO</v>
      </c>
      <c r="AF449" s="1">
        <f>IF(Raw!AE449="", 0, 1)</f>
        <v>0</v>
      </c>
      <c r="AG449" s="1" t="str">
        <f t="shared" si="45"/>
        <v>No</v>
      </c>
      <c r="AH449" s="1" t="str">
        <f t="shared" si="46"/>
        <v>No</v>
      </c>
      <c r="AI449" s="1" t="str">
        <f t="shared" si="47"/>
        <v>No</v>
      </c>
      <c r="AJ449" s="1" t="str">
        <f>IF(Raw!AE449="", "", Raw!AE449)</f>
        <v/>
      </c>
      <c r="AK449" s="2" t="str">
        <f t="shared" ca="1" si="48"/>
        <v/>
      </c>
      <c r="AL449" s="1" t="str">
        <f>IF(Raw!AF449="", "", Raw!AF449)</f>
        <v/>
      </c>
      <c r="AM449" s="1" t="s">
        <v>6350</v>
      </c>
      <c r="AN449" s="1" t="s">
        <v>6350</v>
      </c>
      <c r="AO449" s="1" t="s">
        <v>6349</v>
      </c>
      <c r="AP449" s="1">
        <f>Raw!AH449</f>
        <v>7200</v>
      </c>
      <c r="AQ449" s="1">
        <v>500</v>
      </c>
      <c r="AR449" s="1" t="s">
        <v>6350</v>
      </c>
      <c r="AS449" s="1" t="s">
        <v>6350</v>
      </c>
      <c r="AT449" s="1" t="s">
        <v>6350</v>
      </c>
    </row>
    <row r="450" spans="1:46" ht="12.75" x14ac:dyDescent="0.2">
      <c r="A450" s="1">
        <v>10449</v>
      </c>
      <c r="B450" s="1" t="s">
        <v>2</v>
      </c>
      <c r="C450" s="2">
        <f t="shared" ca="1" si="42"/>
        <v>45264</v>
      </c>
      <c r="D450" s="1" t="str">
        <f>IF(Raw!E450="", "", Raw!E450)</f>
        <v/>
      </c>
      <c r="E450" s="1">
        <f>IF(Raw!F450="", "", Raw!F450)</f>
        <v>2004</v>
      </c>
      <c r="F450" s="1" t="str">
        <f>Raw!G450</f>
        <v>Mazda</v>
      </c>
      <c r="G450" s="1" t="str">
        <f>Raw!H450</f>
        <v>RX-8</v>
      </c>
      <c r="H450" s="1" t="str">
        <f>IF(Raw!I450="", "", Raw!I450)</f>
        <v/>
      </c>
      <c r="I450" s="1" t="str">
        <f>Raw!K450</f>
        <v>Coupe</v>
      </c>
      <c r="J450" s="1" t="str">
        <f>Raw!N450</f>
        <v>Aspirated</v>
      </c>
      <c r="K450" s="1">
        <f>IF(Raw!O450="","", Raw!O450)</f>
        <v>1308</v>
      </c>
      <c r="L450" s="1" t="str">
        <f>Raw!L450</f>
        <v>6 Sp Manual</v>
      </c>
      <c r="M450" s="1" t="str">
        <f>Raw!M450</f>
        <v>Petrol</v>
      </c>
      <c r="N450" s="1" t="s">
        <v>6350</v>
      </c>
      <c r="O450" s="1" t="s">
        <v>6373</v>
      </c>
      <c r="P450" s="1" t="s">
        <v>6349</v>
      </c>
      <c r="Q450" s="1" t="s">
        <v>6350</v>
      </c>
      <c r="R450" s="8" t="str">
        <f>IF(Raw!Q450="", "", Raw!Q450)</f>
        <v>A</v>
      </c>
      <c r="S450" s="8">
        <f>IF(Raw!R450="", "", Raw!R450)</f>
        <v>19</v>
      </c>
      <c r="T450" s="1" t="str">
        <f>Raw!S450</f>
        <v>JAMES LAURIE</v>
      </c>
      <c r="U450" s="1" t="str">
        <f>IF(Raw!T450="", "", Raw!T450)</f>
        <v>STREET</v>
      </c>
      <c r="V450" s="1" t="str">
        <f>IF(Raw!U450="", "", Raw!U450)</f>
        <v xml:space="preserve">HENDERSON </v>
      </c>
      <c r="W450" s="9" t="str">
        <f>IF(Raw!V450="", "", RIGHT("0"&amp;Raw!V450, 4))</f>
        <v/>
      </c>
      <c r="X450" s="1" t="str">
        <f>IF(Raw!W450="", "", Raw!W450)</f>
        <v xml:space="preserve"> AUCKLAND</v>
      </c>
      <c r="Y450" s="9">
        <f>Raw!Y450</f>
        <v>27</v>
      </c>
      <c r="Z450" s="2">
        <f t="shared" ca="1" si="43"/>
        <v>35403</v>
      </c>
      <c r="AA450" s="1" t="str">
        <f>Raw!Z450</f>
        <v>RESTRICTED LICENCE</v>
      </c>
      <c r="AB450" s="9">
        <f t="shared" si="44"/>
        <v>4</v>
      </c>
      <c r="AC450" s="1">
        <v>16</v>
      </c>
      <c r="AD450" s="1" t="str">
        <f>Raw!AA450</f>
        <v>MALE</v>
      </c>
      <c r="AE450" s="1" t="str">
        <f>Raw!AB450</f>
        <v>YES</v>
      </c>
      <c r="AF450" s="1">
        <f>IF(Raw!AE450="", 0, 1)</f>
        <v>0</v>
      </c>
      <c r="AG450" s="1" t="str">
        <f t="shared" si="45"/>
        <v>No</v>
      </c>
      <c r="AH450" s="1" t="str">
        <f t="shared" si="46"/>
        <v>No</v>
      </c>
      <c r="AI450" s="1" t="str">
        <f t="shared" si="47"/>
        <v>No</v>
      </c>
      <c r="AJ450" s="1" t="str">
        <f>IF(Raw!AE450="", "", Raw!AE450)</f>
        <v/>
      </c>
      <c r="AK450" s="2" t="str">
        <f t="shared" ca="1" si="48"/>
        <v/>
      </c>
      <c r="AL450" s="1" t="str">
        <f>IF(Raw!AF450="", "", Raw!AF450)</f>
        <v/>
      </c>
      <c r="AM450" s="1" t="s">
        <v>6350</v>
      </c>
      <c r="AN450" s="1" t="s">
        <v>6350</v>
      </c>
      <c r="AO450" s="1" t="s">
        <v>6349</v>
      </c>
      <c r="AP450" s="1">
        <f>Raw!AH450</f>
        <v>9450</v>
      </c>
      <c r="AQ450" s="1">
        <v>500</v>
      </c>
      <c r="AR450" s="1" t="s">
        <v>6350</v>
      </c>
      <c r="AS450" s="1" t="s">
        <v>6350</v>
      </c>
      <c r="AT450" s="1" t="s">
        <v>6350</v>
      </c>
    </row>
    <row r="451" spans="1:46" ht="12.75" x14ac:dyDescent="0.2">
      <c r="A451" s="1">
        <v>10450</v>
      </c>
      <c r="B451" s="1" t="s">
        <v>2</v>
      </c>
      <c r="C451" s="2">
        <f t="shared" ref="C451:C514" ca="1" si="49">TODAY()</f>
        <v>45264</v>
      </c>
      <c r="D451" s="1" t="str">
        <f>IF(Raw!E451="", "", Raw!E451)</f>
        <v>kes699</v>
      </c>
      <c r="E451" s="1">
        <f>IF(Raw!F451="", "", Raw!F451)</f>
        <v>2016</v>
      </c>
      <c r="F451" s="1" t="str">
        <f>Raw!G451</f>
        <v>Mitsubishi</v>
      </c>
      <c r="G451" s="1" t="str">
        <f>Raw!H451</f>
        <v>Pajero Sport</v>
      </c>
      <c r="H451" s="1" t="str">
        <f>IF(Raw!I451="", "", Raw!I451)</f>
        <v>VRX</v>
      </c>
      <c r="I451" s="1" t="str">
        <f>Raw!K451</f>
        <v>Wagon</v>
      </c>
      <c r="J451" s="1" t="str">
        <f>Raw!N451</f>
        <v>Turbo Intercooled</v>
      </c>
      <c r="K451" s="1">
        <f>IF(Raw!O451="","", Raw!O451)</f>
        <v>2442</v>
      </c>
      <c r="L451" s="1" t="str">
        <f>Raw!L451</f>
        <v>8 Sp Sports Automatic</v>
      </c>
      <c r="M451" s="1" t="str">
        <f>Raw!M451</f>
        <v>Diesel</v>
      </c>
      <c r="N451" s="1" t="s">
        <v>6350</v>
      </c>
      <c r="O451" s="1" t="s">
        <v>6373</v>
      </c>
      <c r="P451" s="1" t="s">
        <v>6349</v>
      </c>
      <c r="Q451" s="1" t="s">
        <v>6350</v>
      </c>
      <c r="R451" s="8" t="str">
        <f>IF(Raw!Q451="", "", Raw!Q451)</f>
        <v/>
      </c>
      <c r="S451" s="8">
        <f>IF(Raw!R451="", "", Raw!R451)</f>
        <v>25</v>
      </c>
      <c r="T451" s="1" t="str">
        <f>Raw!S451</f>
        <v>MERVAN</v>
      </c>
      <c r="U451" s="1" t="str">
        <f>IF(Raw!T451="", "", Raw!T451)</f>
        <v>STREET</v>
      </c>
      <c r="V451" s="1" t="str">
        <f>IF(Raw!U451="", "", Raw!U451)</f>
        <v xml:space="preserve">MANGERE EAST </v>
      </c>
      <c r="W451" s="9" t="str">
        <f>IF(Raw!V451="", "", RIGHT("0"&amp;Raw!V451, 4))</f>
        <v>2024</v>
      </c>
      <c r="X451" s="1" t="str">
        <f>IF(Raw!W451="", "", Raw!W451)</f>
        <v xml:space="preserve"> AUCKLAND</v>
      </c>
      <c r="Y451" s="9">
        <f>Raw!Y451</f>
        <v>33</v>
      </c>
      <c r="Z451" s="2">
        <f t="shared" ref="Z451:Z514" ca="1" si="50">DATE( YEAR( TODAY())-Y451, MONTH( TODAY()), DAY( TODAY()))</f>
        <v>33211</v>
      </c>
      <c r="AA451" s="1" t="str">
        <f>Raw!Z451</f>
        <v>NEW ZEALAND FULL LICENCE</v>
      </c>
      <c r="AB451" s="9">
        <f t="shared" ref="AB451:AB514" si="51">IF( MAX(1, Y451-AC451)&gt;=4, 4, MAX(1, Y451-AC451))</f>
        <v>4</v>
      </c>
      <c r="AC451" s="1">
        <v>16</v>
      </c>
      <c r="AD451" s="1" t="str">
        <f>Raw!AA451</f>
        <v>MALE</v>
      </c>
      <c r="AE451" s="1" t="str">
        <f>Raw!AB451</f>
        <v>NO</v>
      </c>
      <c r="AF451" s="1">
        <f>IF(Raw!AE451="", 0, 1)</f>
        <v>0</v>
      </c>
      <c r="AG451" s="1" t="str">
        <f t="shared" ref="AG451:AG514" si="52">IF(AND( AJ451&lt;&gt;"", AJ451&lt;=2*12), "Yes", "No")</f>
        <v>No</v>
      </c>
      <c r="AH451" s="1" t="str">
        <f t="shared" ref="AH451:AH514" si="53">IF(AND( AJ451&lt;&gt;"", AJ451&lt;=3*12), "Yes", "No")</f>
        <v>No</v>
      </c>
      <c r="AI451" s="1" t="str">
        <f t="shared" ref="AI451:AI514" si="54">IF(AND( AJ451&lt;&gt;"", AJ451&lt;5*12), "Yes", "No")</f>
        <v>No</v>
      </c>
      <c r="AJ451" s="1" t="str">
        <f>IF(Raw!AE451="", "", Raw!AE451)</f>
        <v/>
      </c>
      <c r="AK451" s="2" t="str">
        <f t="shared" ref="AK451:AK514" ca="1" si="55">IF(AJ451="", "", EOMONTH( TODAY(), -AJ451))</f>
        <v/>
      </c>
      <c r="AL451" s="1" t="str">
        <f>IF(Raw!AF451="", "", Raw!AF451)</f>
        <v/>
      </c>
      <c r="AM451" s="1" t="s">
        <v>6350</v>
      </c>
      <c r="AN451" s="1" t="s">
        <v>6350</v>
      </c>
      <c r="AO451" s="1" t="s">
        <v>6349</v>
      </c>
      <c r="AP451" s="1">
        <f>Raw!AH451</f>
        <v>63990</v>
      </c>
      <c r="AQ451" s="1">
        <v>500</v>
      </c>
      <c r="AR451" s="1" t="s">
        <v>6350</v>
      </c>
      <c r="AS451" s="1" t="s">
        <v>6350</v>
      </c>
      <c r="AT451" s="1" t="s">
        <v>6350</v>
      </c>
    </row>
    <row r="452" spans="1:46" ht="12.75" x14ac:dyDescent="0.2">
      <c r="A452" s="1">
        <v>10451</v>
      </c>
      <c r="B452" s="1" t="s">
        <v>2</v>
      </c>
      <c r="C452" s="2">
        <f t="shared" ca="1" si="49"/>
        <v>45264</v>
      </c>
      <c r="D452" s="1" t="str">
        <f>IF(Raw!E452="", "", Raw!E452)</f>
        <v>jbw462</v>
      </c>
      <c r="E452" s="1">
        <f>IF(Raw!F452="", "", Raw!F452)</f>
        <v>2016</v>
      </c>
      <c r="F452" s="1" t="str">
        <f>Raw!G452</f>
        <v>Nissan</v>
      </c>
      <c r="G452" s="1" t="str">
        <f>Raw!H452</f>
        <v>Navara ST</v>
      </c>
      <c r="H452" s="1" t="str">
        <f>IF(Raw!I452="", "", Raw!I452)</f>
        <v/>
      </c>
      <c r="I452" s="1" t="str">
        <f>Raw!K452</f>
        <v>Wellside</v>
      </c>
      <c r="J452" s="1" t="str">
        <f>Raw!N452</f>
        <v>Turbo Intercooled</v>
      </c>
      <c r="K452" s="1">
        <f>IF(Raw!O452="","", Raw!O452)</f>
        <v>2488</v>
      </c>
      <c r="L452" s="1" t="str">
        <f>Raw!L452</f>
        <v>6 Sp Manual</v>
      </c>
      <c r="M452" s="1" t="str">
        <f>Raw!M452</f>
        <v>Diesel</v>
      </c>
      <c r="N452" s="1" t="s">
        <v>6350</v>
      </c>
      <c r="O452" s="1" t="s">
        <v>6373</v>
      </c>
      <c r="P452" s="1" t="s">
        <v>6349</v>
      </c>
      <c r="Q452" s="1" t="s">
        <v>6350</v>
      </c>
      <c r="R452" s="8" t="str">
        <f>IF(Raw!Q452="", "", Raw!Q452)</f>
        <v/>
      </c>
      <c r="S452" s="8">
        <f>IF(Raw!R452="", "", Raw!R452)</f>
        <v>42</v>
      </c>
      <c r="T452" s="1" t="str">
        <f>Raw!S452</f>
        <v>CITRUS</v>
      </c>
      <c r="U452" s="1" t="str">
        <f>IF(Raw!T452="", "", Raw!T452)</f>
        <v>AVENUE</v>
      </c>
      <c r="V452" s="1" t="str">
        <f>IF(Raw!U452="", "", Raw!U452)</f>
        <v xml:space="preserve">WAIHI BEACH </v>
      </c>
      <c r="W452" s="9" t="str">
        <f>IF(Raw!V452="", "", RIGHT("0"&amp;Raw!V452, 4))</f>
        <v>3611</v>
      </c>
      <c r="X452" s="1" t="str">
        <f>IF(Raw!W452="", "", Raw!W452)</f>
        <v xml:space="preserve"> BAY OF PLENTY</v>
      </c>
      <c r="Y452" s="9">
        <f>Raw!Y452</f>
        <v>36</v>
      </c>
      <c r="Z452" s="2">
        <f t="shared" ca="1" si="50"/>
        <v>32115</v>
      </c>
      <c r="AA452" s="1" t="str">
        <f>Raw!Z452</f>
        <v>RESTRICTED LICENCE</v>
      </c>
      <c r="AB452" s="9">
        <f t="shared" si="51"/>
        <v>4</v>
      </c>
      <c r="AC452" s="1">
        <v>16</v>
      </c>
      <c r="AD452" s="1" t="str">
        <f>Raw!AA452</f>
        <v>MALE</v>
      </c>
      <c r="AE452" s="1" t="str">
        <f>Raw!AB452</f>
        <v>YES</v>
      </c>
      <c r="AF452" s="1">
        <f>IF(Raw!AE452="", 0, 1)</f>
        <v>0</v>
      </c>
      <c r="AG452" s="1" t="str">
        <f t="shared" si="52"/>
        <v>No</v>
      </c>
      <c r="AH452" s="1" t="str">
        <f t="shared" si="53"/>
        <v>No</v>
      </c>
      <c r="AI452" s="1" t="str">
        <f t="shared" si="54"/>
        <v>No</v>
      </c>
      <c r="AJ452" s="1" t="str">
        <f>IF(Raw!AE452="", "", Raw!AE452)</f>
        <v/>
      </c>
      <c r="AK452" s="2" t="str">
        <f t="shared" ca="1" si="55"/>
        <v/>
      </c>
      <c r="AL452" s="1" t="str">
        <f>IF(Raw!AF452="", "", Raw!AF452)</f>
        <v/>
      </c>
      <c r="AM452" s="1" t="s">
        <v>6350</v>
      </c>
      <c r="AN452" s="1" t="s">
        <v>6350</v>
      </c>
      <c r="AO452" s="1" t="s">
        <v>6349</v>
      </c>
      <c r="AP452" s="1">
        <f>Raw!AH452</f>
        <v>37850</v>
      </c>
      <c r="AQ452" s="1">
        <v>500</v>
      </c>
      <c r="AR452" s="1" t="s">
        <v>6350</v>
      </c>
      <c r="AS452" s="1" t="s">
        <v>6350</v>
      </c>
      <c r="AT452" s="1" t="s">
        <v>6350</v>
      </c>
    </row>
    <row r="453" spans="1:46" ht="12.75" x14ac:dyDescent="0.2">
      <c r="A453" s="1">
        <v>10452</v>
      </c>
      <c r="B453" s="1" t="s">
        <v>2</v>
      </c>
      <c r="C453" s="2">
        <f t="shared" ca="1" si="49"/>
        <v>45264</v>
      </c>
      <c r="D453" s="1" t="str">
        <f>IF(Raw!E453="", "", Raw!E453)</f>
        <v/>
      </c>
      <c r="E453" s="1">
        <f>IF(Raw!F453="", "", Raw!F453)</f>
        <v>2005</v>
      </c>
      <c r="F453" s="1" t="str">
        <f>Raw!G453</f>
        <v>Mitsubishi</v>
      </c>
      <c r="G453" s="1" t="str">
        <f>Raw!H453</f>
        <v>Lancer</v>
      </c>
      <c r="H453" s="1" t="str">
        <f>IF(Raw!I453="", "", Raw!I453)</f>
        <v>VR-X</v>
      </c>
      <c r="I453" s="1" t="str">
        <f>Raw!K453</f>
        <v>Sedan</v>
      </c>
      <c r="J453" s="1" t="str">
        <f>Raw!N453</f>
        <v>Aspirated</v>
      </c>
      <c r="K453" s="1">
        <f>IF(Raw!O453="","", Raw!O453)</f>
        <v>1999</v>
      </c>
      <c r="L453" s="1" t="str">
        <f>Raw!L453</f>
        <v>5 Sp Manual</v>
      </c>
      <c r="M453" s="1" t="str">
        <f>Raw!M453</f>
        <v>Petrol - Unleaded ULP</v>
      </c>
      <c r="N453" s="1" t="s">
        <v>6350</v>
      </c>
      <c r="O453" s="1" t="s">
        <v>6373</v>
      </c>
      <c r="P453" s="1" t="s">
        <v>6349</v>
      </c>
      <c r="Q453" s="1" t="s">
        <v>6350</v>
      </c>
      <c r="R453" s="8" t="str">
        <f>IF(Raw!Q453="", "", Raw!Q453)</f>
        <v/>
      </c>
      <c r="S453" s="8">
        <f>IF(Raw!R453="", "", Raw!R453)</f>
        <v>9</v>
      </c>
      <c r="T453" s="1" t="str">
        <f>Raw!S453</f>
        <v>TARRAS</v>
      </c>
      <c r="U453" s="1" t="str">
        <f>IF(Raw!T453="", "", Raw!T453)</f>
        <v>GROVE</v>
      </c>
      <c r="V453" s="1" t="str">
        <f>IF(Raw!U453="", "", Raw!U453)</f>
        <v xml:space="preserve">KELSON </v>
      </c>
      <c r="W453" s="9" t="str">
        <f>IF(Raw!V453="", "", RIGHT("0"&amp;Raw!V453, 4))</f>
        <v>5010</v>
      </c>
      <c r="X453" s="1" t="str">
        <f>IF(Raw!W453="", "", Raw!W453)</f>
        <v xml:space="preserve"> WELLINGTON</v>
      </c>
      <c r="Y453" s="9">
        <f>Raw!Y453</f>
        <v>49</v>
      </c>
      <c r="Z453" s="2">
        <f t="shared" ca="1" si="50"/>
        <v>27367</v>
      </c>
      <c r="AA453" s="1" t="str">
        <f>Raw!Z453</f>
        <v>NEW ZEALAND FULL LICENCE</v>
      </c>
      <c r="AB453" s="9">
        <f t="shared" si="51"/>
        <v>4</v>
      </c>
      <c r="AC453" s="1">
        <v>16</v>
      </c>
      <c r="AD453" s="1" t="str">
        <f>Raw!AA453</f>
        <v>FEMALE</v>
      </c>
      <c r="AE453" s="1" t="str">
        <f>Raw!AB453</f>
        <v>NO</v>
      </c>
      <c r="AF453" s="1">
        <f>IF(Raw!AE453="", 0, 1)</f>
        <v>0</v>
      </c>
      <c r="AG453" s="1" t="str">
        <f t="shared" si="52"/>
        <v>No</v>
      </c>
      <c r="AH453" s="1" t="str">
        <f t="shared" si="53"/>
        <v>No</v>
      </c>
      <c r="AI453" s="1" t="str">
        <f t="shared" si="54"/>
        <v>No</v>
      </c>
      <c r="AJ453" s="1" t="str">
        <f>IF(Raw!AE453="", "", Raw!AE453)</f>
        <v/>
      </c>
      <c r="AK453" s="2" t="str">
        <f t="shared" ca="1" si="55"/>
        <v/>
      </c>
      <c r="AL453" s="1" t="str">
        <f>IF(Raw!AF453="", "", Raw!AF453)</f>
        <v/>
      </c>
      <c r="AM453" s="1" t="s">
        <v>6350</v>
      </c>
      <c r="AN453" s="1" t="s">
        <v>6350</v>
      </c>
      <c r="AO453" s="1" t="s">
        <v>6349</v>
      </c>
      <c r="AP453" s="1">
        <f>Raw!AH453</f>
        <v>6450</v>
      </c>
      <c r="AQ453" s="1">
        <v>500</v>
      </c>
      <c r="AR453" s="1" t="s">
        <v>6350</v>
      </c>
      <c r="AS453" s="1" t="s">
        <v>6350</v>
      </c>
      <c r="AT453" s="1" t="s">
        <v>6350</v>
      </c>
    </row>
    <row r="454" spans="1:46" ht="12.75" x14ac:dyDescent="0.2">
      <c r="A454" s="1">
        <v>10453</v>
      </c>
      <c r="B454" s="1" t="s">
        <v>2</v>
      </c>
      <c r="C454" s="2">
        <f t="shared" ca="1" si="49"/>
        <v>45264</v>
      </c>
      <c r="D454" s="1" t="str">
        <f>IF(Raw!E454="", "", Raw!E454)</f>
        <v>khq133</v>
      </c>
      <c r="E454" s="1">
        <f>IF(Raw!F454="", "", Raw!F454)</f>
        <v>2017</v>
      </c>
      <c r="F454" s="1" t="str">
        <f>Raw!G454</f>
        <v>Suzuki</v>
      </c>
      <c r="G454" s="1" t="str">
        <f>Raw!H454</f>
        <v>S-Cross</v>
      </c>
      <c r="H454" s="1" t="str">
        <f>IF(Raw!I454="", "", Raw!I454)</f>
        <v>GLX</v>
      </c>
      <c r="I454" s="1" t="str">
        <f>Raw!K454</f>
        <v>Hatchback</v>
      </c>
      <c r="J454" s="1" t="str">
        <f>Raw!N454</f>
        <v>Aspirated</v>
      </c>
      <c r="K454" s="1">
        <f>IF(Raw!O454="","", Raw!O454)</f>
        <v>1586</v>
      </c>
      <c r="L454" s="1" t="str">
        <f>Raw!L454</f>
        <v>1 Sp Constantly Variable Transmission</v>
      </c>
      <c r="M454" s="1" t="str">
        <f>Raw!M454</f>
        <v>Petrol - Unleaded ULP</v>
      </c>
      <c r="N454" s="1" t="s">
        <v>6350</v>
      </c>
      <c r="O454" s="1" t="s">
        <v>6373</v>
      </c>
      <c r="P454" s="1" t="s">
        <v>6349</v>
      </c>
      <c r="Q454" s="1" t="s">
        <v>6350</v>
      </c>
      <c r="R454" s="8" t="str">
        <f>IF(Raw!Q454="", "", Raw!Q454)</f>
        <v/>
      </c>
      <c r="S454" s="8" t="str">
        <f>IF(Raw!R454="", "", Raw!R454)</f>
        <v>173A</v>
      </c>
      <c r="T454" s="1" t="str">
        <f>Raw!S454</f>
        <v>FRANKLIN</v>
      </c>
      <c r="U454" s="1" t="str">
        <f>IF(Raw!T454="", "", Raw!T454)</f>
        <v>ROAD</v>
      </c>
      <c r="V454" s="1" t="str">
        <f>IF(Raw!U454="", "", Raw!U454)</f>
        <v xml:space="preserve">TAMATERAU </v>
      </c>
      <c r="W454" s="9" t="str">
        <f>IF(Raw!V454="", "", RIGHT("0"&amp;Raw!V454, 4))</f>
        <v/>
      </c>
      <c r="X454" s="1" t="str">
        <f>IF(Raw!W454="", "", Raw!W454)</f>
        <v xml:space="preserve"> NORTHLAND</v>
      </c>
      <c r="Y454" s="9">
        <f>Raw!Y454</f>
        <v>68</v>
      </c>
      <c r="Z454" s="2">
        <f t="shared" ca="1" si="50"/>
        <v>20427</v>
      </c>
      <c r="AA454" s="1" t="str">
        <f>Raw!Z454</f>
        <v>NEW ZEALAND FULL LICENCE</v>
      </c>
      <c r="AB454" s="9">
        <f t="shared" si="51"/>
        <v>4</v>
      </c>
      <c r="AC454" s="1">
        <v>16</v>
      </c>
      <c r="AD454" s="1" t="str">
        <f>Raw!AA454</f>
        <v>FEMALE</v>
      </c>
      <c r="AE454" s="1" t="str">
        <f>Raw!AB454</f>
        <v>NO</v>
      </c>
      <c r="AF454" s="1">
        <f>IF(Raw!AE454="", 0, 1)</f>
        <v>0</v>
      </c>
      <c r="AG454" s="1" t="str">
        <f t="shared" si="52"/>
        <v>No</v>
      </c>
      <c r="AH454" s="1" t="str">
        <f t="shared" si="53"/>
        <v>No</v>
      </c>
      <c r="AI454" s="1" t="str">
        <f t="shared" si="54"/>
        <v>No</v>
      </c>
      <c r="AJ454" s="1" t="str">
        <f>IF(Raw!AE454="", "", Raw!AE454)</f>
        <v/>
      </c>
      <c r="AK454" s="2" t="str">
        <f t="shared" ca="1" si="55"/>
        <v/>
      </c>
      <c r="AL454" s="1" t="str">
        <f>IF(Raw!AF454="", "", Raw!AF454)</f>
        <v/>
      </c>
      <c r="AM454" s="1" t="s">
        <v>6350</v>
      </c>
      <c r="AN454" s="1" t="s">
        <v>6350</v>
      </c>
      <c r="AO454" s="1" t="s">
        <v>6349</v>
      </c>
      <c r="AP454" s="1">
        <f>Raw!AH454</f>
        <v>32990</v>
      </c>
      <c r="AQ454" s="1">
        <v>500</v>
      </c>
      <c r="AR454" s="1" t="s">
        <v>6350</v>
      </c>
      <c r="AS454" s="1" t="s">
        <v>6350</v>
      </c>
      <c r="AT454" s="1" t="s">
        <v>6350</v>
      </c>
    </row>
    <row r="455" spans="1:46" ht="12.75" x14ac:dyDescent="0.2">
      <c r="A455" s="1">
        <v>10454</v>
      </c>
      <c r="B455" s="1" t="s">
        <v>2</v>
      </c>
      <c r="C455" s="2">
        <f t="shared" ca="1" si="49"/>
        <v>45264</v>
      </c>
      <c r="D455" s="1" t="str">
        <f>IF(Raw!E455="", "", Raw!E455)</f>
        <v/>
      </c>
      <c r="E455" s="1">
        <f>IF(Raw!F455="", "", Raw!F455)</f>
        <v>1999</v>
      </c>
      <c r="F455" s="1" t="str">
        <f>Raw!G455</f>
        <v>Mazda</v>
      </c>
      <c r="G455" s="1" t="str">
        <f>Raw!H455</f>
        <v>MX-5</v>
      </c>
      <c r="H455" s="1" t="str">
        <f>IF(Raw!I455="", "", Raw!I455)</f>
        <v>V Spec</v>
      </c>
      <c r="I455" s="1" t="str">
        <f>Raw!K455</f>
        <v>Softtop</v>
      </c>
      <c r="J455" s="1" t="str">
        <f>Raw!N455</f>
        <v>Aspirated</v>
      </c>
      <c r="K455" s="1">
        <f>IF(Raw!O455="","", Raw!O455)</f>
        <v>1839</v>
      </c>
      <c r="L455" s="1" t="str">
        <f>Raw!L455</f>
        <v>6 Sp Manual</v>
      </c>
      <c r="M455" s="1" t="str">
        <f>Raw!M455</f>
        <v>Petrol - Unleaded ULP</v>
      </c>
      <c r="N455" s="1" t="s">
        <v>6350</v>
      </c>
      <c r="O455" s="1" t="s">
        <v>6373</v>
      </c>
      <c r="P455" s="1" t="s">
        <v>6349</v>
      </c>
      <c r="Q455" s="1" t="s">
        <v>6350</v>
      </c>
      <c r="R455" s="8">
        <f>IF(Raw!Q455="", "", Raw!Q455)</f>
        <v>4</v>
      </c>
      <c r="S455" s="8">
        <f>IF(Raw!R455="", "", Raw!R455)</f>
        <v>3</v>
      </c>
      <c r="T455" s="1" t="str">
        <f>Raw!S455</f>
        <v>PURIRI</v>
      </c>
      <c r="U455" s="1" t="str">
        <f>IF(Raw!T455="", "", Raw!T455)</f>
        <v>STREET</v>
      </c>
      <c r="V455" s="1" t="str">
        <f>IF(Raw!U455="", "", Raw!U455)</f>
        <v xml:space="preserve">MOUNT MAUNGANUI </v>
      </c>
      <c r="W455" s="9" t="str">
        <f>IF(Raw!V455="", "", RIGHT("0"&amp;Raw!V455, 4))</f>
        <v>3116</v>
      </c>
      <c r="X455" s="1" t="str">
        <f>IF(Raw!W455="", "", Raw!W455)</f>
        <v>BAY OF PLENTY</v>
      </c>
      <c r="Y455" s="9">
        <f>Raw!Y455</f>
        <v>65</v>
      </c>
      <c r="Z455" s="2">
        <f t="shared" ca="1" si="50"/>
        <v>21523</v>
      </c>
      <c r="AA455" s="1" t="str">
        <f>Raw!Z455</f>
        <v>NEW ZEALAND FULL LICENCE</v>
      </c>
      <c r="AB455" s="9">
        <f t="shared" si="51"/>
        <v>4</v>
      </c>
      <c r="AC455" s="1">
        <v>16</v>
      </c>
      <c r="AD455" s="1" t="str">
        <f>Raw!AA455</f>
        <v>MALE</v>
      </c>
      <c r="AE455" s="1" t="str">
        <f>Raw!AB455</f>
        <v>NO</v>
      </c>
      <c r="AF455" s="1">
        <f>IF(Raw!AE455="", 0, 1)</f>
        <v>0</v>
      </c>
      <c r="AG455" s="1" t="str">
        <f t="shared" si="52"/>
        <v>No</v>
      </c>
      <c r="AH455" s="1" t="str">
        <f t="shared" si="53"/>
        <v>No</v>
      </c>
      <c r="AI455" s="1" t="str">
        <f t="shared" si="54"/>
        <v>No</v>
      </c>
      <c r="AJ455" s="1" t="str">
        <f>IF(Raw!AE455="", "", Raw!AE455)</f>
        <v/>
      </c>
      <c r="AK455" s="2" t="str">
        <f t="shared" ca="1" si="55"/>
        <v/>
      </c>
      <c r="AL455" s="1" t="str">
        <f>IF(Raw!AF455="", "", Raw!AF455)</f>
        <v/>
      </c>
      <c r="AM455" s="1" t="s">
        <v>6350</v>
      </c>
      <c r="AN455" s="1" t="s">
        <v>6350</v>
      </c>
      <c r="AO455" s="1" t="s">
        <v>6349</v>
      </c>
      <c r="AP455" s="1">
        <f>Raw!AH455</f>
        <v>6460</v>
      </c>
      <c r="AQ455" s="1">
        <v>500</v>
      </c>
      <c r="AR455" s="1" t="s">
        <v>6350</v>
      </c>
      <c r="AS455" s="1" t="s">
        <v>6350</v>
      </c>
      <c r="AT455" s="1" t="s">
        <v>6350</v>
      </c>
    </row>
    <row r="456" spans="1:46" ht="12.75" x14ac:dyDescent="0.2">
      <c r="A456" s="1">
        <v>10455</v>
      </c>
      <c r="B456" s="1" t="s">
        <v>2</v>
      </c>
      <c r="C456" s="2">
        <f t="shared" ca="1" si="49"/>
        <v>45264</v>
      </c>
      <c r="D456" s="1" t="str">
        <f>IF(Raw!E456="", "", Raw!E456)</f>
        <v/>
      </c>
      <c r="E456" s="1">
        <f>IF(Raw!F456="", "", Raw!F456)</f>
        <v>1994</v>
      </c>
      <c r="F456" s="1" t="str">
        <f>Raw!G456</f>
        <v>Nissan</v>
      </c>
      <c r="G456" s="1" t="str">
        <f>Raw!H456</f>
        <v>Silvia</v>
      </c>
      <c r="H456" s="1" t="str">
        <f>IF(Raw!I456="", "", Raw!I456)</f>
        <v/>
      </c>
      <c r="I456" s="1" t="str">
        <f>Raw!K456</f>
        <v>Coupe</v>
      </c>
      <c r="J456" s="1" t="str">
        <f>Raw!N456</f>
        <v>Turbo</v>
      </c>
      <c r="K456" s="1">
        <f>IF(Raw!O456="","", Raw!O456)</f>
        <v>1998</v>
      </c>
      <c r="L456" s="1" t="str">
        <f>Raw!L456</f>
        <v>5 Sp Manual</v>
      </c>
      <c r="M456" s="1" t="str">
        <f>Raw!M456</f>
        <v>Petrol</v>
      </c>
      <c r="N456" s="1" t="s">
        <v>6350</v>
      </c>
      <c r="O456" s="1" t="s">
        <v>6373</v>
      </c>
      <c r="P456" s="1" t="s">
        <v>6349</v>
      </c>
      <c r="Q456" s="1" t="s">
        <v>6350</v>
      </c>
      <c r="R456" s="8" t="str">
        <f>IF(Raw!Q456="", "", Raw!Q456)</f>
        <v/>
      </c>
      <c r="S456" s="8">
        <f>IF(Raw!R456="", "", Raw!R456)</f>
        <v>52</v>
      </c>
      <c r="T456" s="1" t="str">
        <f>Raw!S456</f>
        <v>GLENGARRY</v>
      </c>
      <c r="U456" s="1" t="str">
        <f>IF(Raw!T456="", "", Raw!T456)</f>
        <v>ROAD</v>
      </c>
      <c r="V456" s="1" t="str">
        <f>IF(Raw!U456="", "", Raw!U456)</f>
        <v xml:space="preserve">GLEN EDEN </v>
      </c>
      <c r="W456" s="9" t="str">
        <f>IF(Raw!V456="", "", RIGHT("0"&amp;Raw!V456, 4))</f>
        <v>0602</v>
      </c>
      <c r="X456" s="1" t="str">
        <f>IF(Raw!W456="", "", Raw!W456)</f>
        <v xml:space="preserve"> AUCKLAND</v>
      </c>
      <c r="Y456" s="9">
        <f>Raw!Y456</f>
        <v>19</v>
      </c>
      <c r="Z456" s="2">
        <f t="shared" ca="1" si="50"/>
        <v>38325</v>
      </c>
      <c r="AA456" s="1" t="str">
        <f>Raw!Z456</f>
        <v>LEARNERS LICENCE</v>
      </c>
      <c r="AB456" s="9">
        <f t="shared" si="51"/>
        <v>3</v>
      </c>
      <c r="AC456" s="1">
        <v>16</v>
      </c>
      <c r="AD456" s="1" t="str">
        <f>Raw!AA456</f>
        <v>MALE</v>
      </c>
      <c r="AE456" s="1" t="str">
        <f>Raw!AB456</f>
        <v>YES</v>
      </c>
      <c r="AF456" s="1">
        <f>IF(Raw!AE456="", 0, 1)</f>
        <v>0</v>
      </c>
      <c r="AG456" s="1" t="str">
        <f t="shared" si="52"/>
        <v>No</v>
      </c>
      <c r="AH456" s="1" t="str">
        <f t="shared" si="53"/>
        <v>No</v>
      </c>
      <c r="AI456" s="1" t="str">
        <f t="shared" si="54"/>
        <v>No</v>
      </c>
      <c r="AJ456" s="1" t="str">
        <f>IF(Raw!AE456="", "", Raw!AE456)</f>
        <v/>
      </c>
      <c r="AK456" s="2" t="str">
        <f t="shared" ca="1" si="55"/>
        <v/>
      </c>
      <c r="AL456" s="1" t="str">
        <f>IF(Raw!AF456="", "", Raw!AF456)</f>
        <v/>
      </c>
      <c r="AM456" s="1" t="s">
        <v>6350</v>
      </c>
      <c r="AN456" s="1" t="s">
        <v>6350</v>
      </c>
      <c r="AO456" s="1" t="s">
        <v>6349</v>
      </c>
      <c r="AP456" s="1">
        <f>Raw!AH456</f>
        <v>3840</v>
      </c>
      <c r="AQ456" s="1">
        <v>500</v>
      </c>
      <c r="AR456" s="1" t="s">
        <v>6350</v>
      </c>
      <c r="AS456" s="1" t="s">
        <v>6350</v>
      </c>
      <c r="AT456" s="1" t="s">
        <v>6350</v>
      </c>
    </row>
    <row r="457" spans="1:46" ht="12.75" x14ac:dyDescent="0.2">
      <c r="A457" s="1">
        <v>10456</v>
      </c>
      <c r="B457" s="1" t="s">
        <v>2</v>
      </c>
      <c r="C457" s="2">
        <f t="shared" ca="1" si="49"/>
        <v>45264</v>
      </c>
      <c r="D457" s="1" t="str">
        <f>IF(Raw!E457="", "", Raw!E457)</f>
        <v>glc839</v>
      </c>
      <c r="E457" s="1">
        <f>IF(Raw!F457="", "", Raw!F457)</f>
        <v>2012</v>
      </c>
      <c r="F457" s="1" t="str">
        <f>Raw!G457</f>
        <v>Ford</v>
      </c>
      <c r="G457" s="1" t="str">
        <f>Raw!H457</f>
        <v>Falcon</v>
      </c>
      <c r="H457" s="1" t="str">
        <f>IF(Raw!I457="", "", Raw!I457)</f>
        <v>XR6</v>
      </c>
      <c r="I457" s="1" t="str">
        <f>Raw!K457</f>
        <v>Sedan</v>
      </c>
      <c r="J457" s="1" t="str">
        <f>Raw!N457</f>
        <v>Aspirated</v>
      </c>
      <c r="K457" s="1">
        <f>IF(Raw!O457="","", Raw!O457)</f>
        <v>3984</v>
      </c>
      <c r="L457" s="1" t="str">
        <f>Raw!L457</f>
        <v>6 Sp Sports Automatic</v>
      </c>
      <c r="M457" s="1" t="str">
        <f>Raw!M457</f>
        <v>Petrol - Premium ULP</v>
      </c>
      <c r="N457" s="1" t="s">
        <v>6350</v>
      </c>
      <c r="O457" s="1" t="s">
        <v>6373</v>
      </c>
      <c r="P457" s="1" t="s">
        <v>6349</v>
      </c>
      <c r="Q457" s="1" t="s">
        <v>6350</v>
      </c>
      <c r="R457" s="8" t="str">
        <f>IF(Raw!Q457="", "", Raw!Q457)</f>
        <v/>
      </c>
      <c r="S457" s="8">
        <f>IF(Raw!R457="", "", Raw!R457)</f>
        <v>14</v>
      </c>
      <c r="T457" s="1" t="str">
        <f>Raw!S457</f>
        <v>TU ATU</v>
      </c>
      <c r="U457" s="1" t="str">
        <f>IF(Raw!T457="", "", Raw!T457)</f>
        <v>STREET</v>
      </c>
      <c r="V457" s="1" t="str">
        <f>IF(Raw!U457="", "", Raw!U457)</f>
        <v xml:space="preserve">AHURIRI </v>
      </c>
      <c r="W457" s="9" t="str">
        <f>IF(Raw!V457="", "", RIGHT("0"&amp;Raw!V457, 4))</f>
        <v/>
      </c>
      <c r="X457" s="1" t="str">
        <f>IF(Raw!W457="", "", Raw!W457)</f>
        <v xml:space="preserve"> HAWKE'S BAY</v>
      </c>
      <c r="Y457" s="9">
        <f>Raw!Y457</f>
        <v>44</v>
      </c>
      <c r="Z457" s="2">
        <f t="shared" ca="1" si="50"/>
        <v>29193</v>
      </c>
      <c r="AA457" s="1" t="str">
        <f>Raw!Z457</f>
        <v>NEW ZEALAND FULL LICENCE</v>
      </c>
      <c r="AB457" s="9">
        <f t="shared" si="51"/>
        <v>4</v>
      </c>
      <c r="AC457" s="1">
        <v>16</v>
      </c>
      <c r="AD457" s="1" t="str">
        <f>Raw!AA457</f>
        <v>MALE</v>
      </c>
      <c r="AE457" s="1" t="str">
        <f>Raw!AB457</f>
        <v>YES</v>
      </c>
      <c r="AF457" s="1">
        <f>IF(Raw!AE457="", 0, 1)</f>
        <v>1</v>
      </c>
      <c r="AG457" s="1" t="str">
        <f t="shared" si="52"/>
        <v>Yes</v>
      </c>
      <c r="AH457" s="1" t="str">
        <f t="shared" si="53"/>
        <v>Yes</v>
      </c>
      <c r="AI457" s="1" t="str">
        <f t="shared" si="54"/>
        <v>Yes</v>
      </c>
      <c r="AJ457" s="1">
        <f>IF(Raw!AE457="", "", Raw!AE457)</f>
        <v>5</v>
      </c>
      <c r="AK457" s="2">
        <f t="shared" ca="1" si="55"/>
        <v>45138</v>
      </c>
      <c r="AL457" s="1" t="str">
        <f>IF(Raw!AF457="", "", Raw!AF457)</f>
        <v>Not at fault - other vehicle involved</v>
      </c>
      <c r="AM457" s="1" t="s">
        <v>6350</v>
      </c>
      <c r="AN457" s="1" t="s">
        <v>6350</v>
      </c>
      <c r="AO457" s="1" t="s">
        <v>6349</v>
      </c>
      <c r="AP457" s="1">
        <f>Raw!AH457</f>
        <v>20300</v>
      </c>
      <c r="AQ457" s="1">
        <v>500</v>
      </c>
      <c r="AR457" s="1" t="s">
        <v>6350</v>
      </c>
      <c r="AS457" s="1" t="s">
        <v>6350</v>
      </c>
      <c r="AT457" s="1" t="s">
        <v>6350</v>
      </c>
    </row>
    <row r="458" spans="1:46" ht="12.75" x14ac:dyDescent="0.2">
      <c r="A458" s="1">
        <v>10457</v>
      </c>
      <c r="B458" s="1" t="s">
        <v>2</v>
      </c>
      <c r="C458" s="2">
        <f t="shared" ca="1" si="49"/>
        <v>45264</v>
      </c>
      <c r="D458" s="1" t="str">
        <f>IF(Raw!E458="", "", Raw!E458)</f>
        <v>KBY299</v>
      </c>
      <c r="E458" s="1">
        <f>IF(Raw!F458="", "", Raw!F458)</f>
        <v>2011</v>
      </c>
      <c r="F458" s="1" t="str">
        <f>Raw!G458</f>
        <v>Toyota</v>
      </c>
      <c r="G458" s="1" t="str">
        <f>Raw!H458</f>
        <v>Prius</v>
      </c>
      <c r="H458" s="1" t="str">
        <f>IF(Raw!I458="", "", Raw!I458)</f>
        <v/>
      </c>
      <c r="I458" s="1" t="str">
        <f>Raw!K458</f>
        <v>Hatchback</v>
      </c>
      <c r="J458" s="1" t="str">
        <f>Raw!N458</f>
        <v>Aspirated</v>
      </c>
      <c r="K458" s="1">
        <f>IF(Raw!O458="","", Raw!O458)</f>
        <v>1798</v>
      </c>
      <c r="L458" s="1" t="str">
        <f>Raw!L458</f>
        <v>1 Sp Constantly Variable Transmission</v>
      </c>
      <c r="M458" s="1" t="str">
        <f>Raw!M458</f>
        <v>Petrol - Premium ULP</v>
      </c>
      <c r="N458" s="1" t="s">
        <v>6350</v>
      </c>
      <c r="O458" s="1" t="s">
        <v>6373</v>
      </c>
      <c r="P458" s="1" t="s">
        <v>6349</v>
      </c>
      <c r="Q458" s="1" t="s">
        <v>6350</v>
      </c>
      <c r="R458" s="8">
        <f>IF(Raw!Q458="", "", Raw!Q458)</f>
        <v>2</v>
      </c>
      <c r="S458" s="8">
        <f>IF(Raw!R458="", "", Raw!R458)</f>
        <v>85</v>
      </c>
      <c r="T458" s="1" t="str">
        <f>Raw!S458</f>
        <v>WILLIAMSON</v>
      </c>
      <c r="U458" s="1" t="str">
        <f>IF(Raw!T458="", "", Raw!T458)</f>
        <v>AVENUE</v>
      </c>
      <c r="V458" s="1" t="str">
        <f>IF(Raw!U458="", "", Raw!U458)</f>
        <v xml:space="preserve">GREY LYNN </v>
      </c>
      <c r="W458" s="9" t="str">
        <f>IF(Raw!V458="", "", RIGHT("0"&amp;Raw!V458, 4))</f>
        <v>1021</v>
      </c>
      <c r="X458" s="1" t="str">
        <f>IF(Raw!W458="", "", Raw!W458)</f>
        <v xml:space="preserve"> AUCKLAND</v>
      </c>
      <c r="Y458" s="9">
        <f>Raw!Y458</f>
        <v>42</v>
      </c>
      <c r="Z458" s="2">
        <f t="shared" ca="1" si="50"/>
        <v>29924</v>
      </c>
      <c r="AA458" s="1" t="str">
        <f>Raw!Z458</f>
        <v>NEW ZEALAND FULL LICENCE</v>
      </c>
      <c r="AB458" s="9">
        <f t="shared" si="51"/>
        <v>4</v>
      </c>
      <c r="AC458" s="1">
        <v>16</v>
      </c>
      <c r="AD458" s="1" t="str">
        <f>Raw!AA458</f>
        <v>MALE</v>
      </c>
      <c r="AE458" s="1" t="str">
        <f>Raw!AB458</f>
        <v>NO</v>
      </c>
      <c r="AF458" s="1">
        <f>IF(Raw!AE458="", 0, 1)</f>
        <v>0</v>
      </c>
      <c r="AG458" s="1" t="str">
        <f t="shared" si="52"/>
        <v>No</v>
      </c>
      <c r="AH458" s="1" t="str">
        <f t="shared" si="53"/>
        <v>No</v>
      </c>
      <c r="AI458" s="1" t="str">
        <f t="shared" si="54"/>
        <v>No</v>
      </c>
      <c r="AJ458" s="1" t="str">
        <f>IF(Raw!AE458="", "", Raw!AE458)</f>
        <v/>
      </c>
      <c r="AK458" s="2" t="str">
        <f t="shared" ca="1" si="55"/>
        <v/>
      </c>
      <c r="AL458" s="1" t="str">
        <f>IF(Raw!AF458="", "", Raw!AF458)</f>
        <v/>
      </c>
      <c r="AM458" s="1" t="s">
        <v>6350</v>
      </c>
      <c r="AN458" s="1" t="s">
        <v>6350</v>
      </c>
      <c r="AO458" s="1" t="s">
        <v>6349</v>
      </c>
      <c r="AP458" s="1">
        <f>Raw!AH458</f>
        <v>17990</v>
      </c>
      <c r="AQ458" s="1">
        <v>500</v>
      </c>
      <c r="AR458" s="1" t="s">
        <v>6350</v>
      </c>
      <c r="AS458" s="1" t="s">
        <v>6350</v>
      </c>
      <c r="AT458" s="1" t="s">
        <v>6350</v>
      </c>
    </row>
    <row r="459" spans="1:46" ht="12.75" x14ac:dyDescent="0.2">
      <c r="A459" s="1">
        <v>10458</v>
      </c>
      <c r="B459" s="1" t="s">
        <v>2</v>
      </c>
      <c r="C459" s="2">
        <f t="shared" ca="1" si="49"/>
        <v>45264</v>
      </c>
      <c r="D459" s="1" t="str">
        <f>IF(Raw!E459="", "", Raw!E459)</f>
        <v>eye645</v>
      </c>
      <c r="E459" s="1">
        <f>IF(Raw!F459="", "", Raw!F459)</f>
        <v>2000</v>
      </c>
      <c r="F459" s="1" t="str">
        <f>Raw!G459</f>
        <v>Suzuki</v>
      </c>
      <c r="G459" s="1" t="str">
        <f>Raw!H459</f>
        <v>Swift</v>
      </c>
      <c r="H459" s="1" t="str">
        <f>IF(Raw!I459="", "", Raw!I459)</f>
        <v/>
      </c>
      <c r="I459" s="1" t="str">
        <f>Raw!K459</f>
        <v>Hatchback</v>
      </c>
      <c r="J459" s="1" t="str">
        <f>Raw!N459</f>
        <v>Aspirated</v>
      </c>
      <c r="K459" s="1">
        <f>IF(Raw!O459="","", Raw!O459)</f>
        <v>1298</v>
      </c>
      <c r="L459" s="1" t="str">
        <f>Raw!L459</f>
        <v>4 Sp Automatic</v>
      </c>
      <c r="M459" s="1" t="str">
        <f>Raw!M459</f>
        <v>Petrol</v>
      </c>
      <c r="N459" s="1" t="s">
        <v>6350</v>
      </c>
      <c r="O459" s="1" t="s">
        <v>6373</v>
      </c>
      <c r="P459" s="1" t="s">
        <v>6349</v>
      </c>
      <c r="Q459" s="1" t="s">
        <v>6350</v>
      </c>
      <c r="R459" s="8" t="str">
        <f>IF(Raw!Q459="", "", Raw!Q459)</f>
        <v/>
      </c>
      <c r="S459" s="8">
        <f>IF(Raw!R459="", "", Raw!R459)</f>
        <v>19</v>
      </c>
      <c r="T459" s="1" t="str">
        <f>Raw!S459</f>
        <v>FEILDING</v>
      </c>
      <c r="U459" s="1" t="str">
        <f>IF(Raw!T459="", "", Raw!T459)</f>
        <v>STREET</v>
      </c>
      <c r="V459" s="1" t="str">
        <f>IF(Raw!U459="", "", Raw!U459)</f>
        <v xml:space="preserve">ADDINGTON </v>
      </c>
      <c r="W459" s="9" t="str">
        <f>IF(Raw!V459="", "", RIGHT("0"&amp;Raw!V459, 4))</f>
        <v/>
      </c>
      <c r="X459" s="1" t="str">
        <f>IF(Raw!W459="", "", Raw!W459)</f>
        <v xml:space="preserve"> CANTERBURY</v>
      </c>
      <c r="Y459" s="9">
        <f>Raw!Y459</f>
        <v>47</v>
      </c>
      <c r="Z459" s="2">
        <f t="shared" ca="1" si="50"/>
        <v>28098</v>
      </c>
      <c r="AA459" s="1" t="str">
        <f>Raw!Z459</f>
        <v>NEW ZEALAND FULL LICENCE</v>
      </c>
      <c r="AB459" s="9">
        <f t="shared" si="51"/>
        <v>4</v>
      </c>
      <c r="AC459" s="1">
        <v>16</v>
      </c>
      <c r="AD459" s="1" t="str">
        <f>Raw!AA459</f>
        <v>FEMALE</v>
      </c>
      <c r="AE459" s="1" t="str">
        <f>Raw!AB459</f>
        <v>NO</v>
      </c>
      <c r="AF459" s="1">
        <f>IF(Raw!AE459="", 0, 1)</f>
        <v>0</v>
      </c>
      <c r="AG459" s="1" t="str">
        <f t="shared" si="52"/>
        <v>No</v>
      </c>
      <c r="AH459" s="1" t="str">
        <f t="shared" si="53"/>
        <v>No</v>
      </c>
      <c r="AI459" s="1" t="str">
        <f t="shared" si="54"/>
        <v>No</v>
      </c>
      <c r="AJ459" s="1" t="str">
        <f>IF(Raw!AE459="", "", Raw!AE459)</f>
        <v/>
      </c>
      <c r="AK459" s="2" t="str">
        <f t="shared" ca="1" si="55"/>
        <v/>
      </c>
      <c r="AL459" s="1" t="str">
        <f>IF(Raw!AF459="", "", Raw!AF459)</f>
        <v/>
      </c>
      <c r="AM459" s="1" t="s">
        <v>6350</v>
      </c>
      <c r="AN459" s="1" t="s">
        <v>6350</v>
      </c>
      <c r="AO459" s="1" t="s">
        <v>6349</v>
      </c>
      <c r="AP459" s="1">
        <f>Raw!AH459</f>
        <v>2590</v>
      </c>
      <c r="AQ459" s="1">
        <v>500</v>
      </c>
      <c r="AR459" s="1" t="s">
        <v>6350</v>
      </c>
      <c r="AS459" s="1" t="s">
        <v>6350</v>
      </c>
      <c r="AT459" s="1" t="s">
        <v>6350</v>
      </c>
    </row>
    <row r="460" spans="1:46" ht="12.75" x14ac:dyDescent="0.2">
      <c r="A460" s="1">
        <v>10459</v>
      </c>
      <c r="B460" s="1" t="s">
        <v>2</v>
      </c>
      <c r="C460" s="2">
        <f t="shared" ca="1" si="49"/>
        <v>45264</v>
      </c>
      <c r="D460" s="1" t="str">
        <f>IF(Raw!E460="", "", Raw!E460)</f>
        <v/>
      </c>
      <c r="E460" s="1">
        <f>IF(Raw!F460="", "", Raw!F460)</f>
        <v>2017</v>
      </c>
      <c r="F460" s="1" t="str">
        <f>Raw!G460</f>
        <v>Mitsubishi</v>
      </c>
      <c r="G460" s="1" t="str">
        <f>Raw!H460</f>
        <v>Triton</v>
      </c>
      <c r="H460" s="1" t="str">
        <f>IF(Raw!I460="", "", Raw!I460)</f>
        <v>GLX-R</v>
      </c>
      <c r="I460" s="1" t="str">
        <f>Raw!K460</f>
        <v>Wellside</v>
      </c>
      <c r="J460" s="1" t="str">
        <f>Raw!N460</f>
        <v>Turbo Intercooled</v>
      </c>
      <c r="K460" s="1">
        <f>IF(Raw!O460="","", Raw!O460)</f>
        <v>2442</v>
      </c>
      <c r="L460" s="1" t="str">
        <f>Raw!L460</f>
        <v>6 SP Manual</v>
      </c>
      <c r="M460" s="1" t="str">
        <f>Raw!M460</f>
        <v>Diesel</v>
      </c>
      <c r="N460" s="1" t="s">
        <v>6350</v>
      </c>
      <c r="O460" s="1" t="s">
        <v>6373</v>
      </c>
      <c r="P460" s="1" t="s">
        <v>6349</v>
      </c>
      <c r="Q460" s="1" t="s">
        <v>6350</v>
      </c>
      <c r="R460" s="8" t="str">
        <f>IF(Raw!Q460="", "", Raw!Q460)</f>
        <v/>
      </c>
      <c r="S460" s="8">
        <f>IF(Raw!R460="", "", Raw!R460)</f>
        <v>124</v>
      </c>
      <c r="T460" s="1" t="str">
        <f>Raw!S460</f>
        <v>OWHIRO BAY</v>
      </c>
      <c r="U460" s="1" t="str">
        <f>IF(Raw!T460="", "", Raw!T460)</f>
        <v>PARADE</v>
      </c>
      <c r="V460" s="1" t="str">
        <f>IF(Raw!U460="", "", Raw!U460)</f>
        <v xml:space="preserve">OWHIRO BAY </v>
      </c>
      <c r="W460" s="9" t="str">
        <f>IF(Raw!V460="", "", RIGHT("0"&amp;Raw!V460, 4))</f>
        <v>6023</v>
      </c>
      <c r="X460" s="1" t="str">
        <f>IF(Raw!W460="", "", Raw!W460)</f>
        <v xml:space="preserve"> WELLINGTON</v>
      </c>
      <c r="Y460" s="9">
        <f>Raw!Y460</f>
        <v>32</v>
      </c>
      <c r="Z460" s="2">
        <f t="shared" ca="1" si="50"/>
        <v>33576</v>
      </c>
      <c r="AA460" s="1" t="str">
        <f>Raw!Z460</f>
        <v>NEW ZEALAND FULL LICENCE</v>
      </c>
      <c r="AB460" s="9">
        <f t="shared" si="51"/>
        <v>4</v>
      </c>
      <c r="AC460" s="1">
        <v>16</v>
      </c>
      <c r="AD460" s="1" t="str">
        <f>Raw!AA460</f>
        <v>MALE</v>
      </c>
      <c r="AE460" s="1" t="str">
        <f>Raw!AB460</f>
        <v>NO</v>
      </c>
      <c r="AF460" s="1">
        <f>IF(Raw!AE460="", 0, 1)</f>
        <v>1</v>
      </c>
      <c r="AG460" s="1" t="str">
        <f t="shared" si="52"/>
        <v>Yes</v>
      </c>
      <c r="AH460" s="1" t="str">
        <f t="shared" si="53"/>
        <v>Yes</v>
      </c>
      <c r="AI460" s="1" t="str">
        <f t="shared" si="54"/>
        <v>Yes</v>
      </c>
      <c r="AJ460" s="1">
        <f>IF(Raw!AE460="", "", Raw!AE460)</f>
        <v>20</v>
      </c>
      <c r="AK460" s="2">
        <f t="shared" ca="1" si="55"/>
        <v>44681</v>
      </c>
      <c r="AL460" s="1" t="str">
        <f>IF(Raw!AF460="", "", Raw!AF460)</f>
        <v>Not at fault - other vehicle involved</v>
      </c>
      <c r="AM460" s="1" t="s">
        <v>6350</v>
      </c>
      <c r="AN460" s="1" t="s">
        <v>6350</v>
      </c>
      <c r="AO460" s="1" t="s">
        <v>6349</v>
      </c>
      <c r="AP460" s="1">
        <f>Raw!AH460</f>
        <v>45120</v>
      </c>
      <c r="AQ460" s="1">
        <v>500</v>
      </c>
      <c r="AR460" s="1" t="s">
        <v>6350</v>
      </c>
      <c r="AS460" s="1" t="s">
        <v>6350</v>
      </c>
      <c r="AT460" s="1" t="s">
        <v>6350</v>
      </c>
    </row>
    <row r="461" spans="1:46" ht="12.75" x14ac:dyDescent="0.2">
      <c r="A461" s="1">
        <v>10460</v>
      </c>
      <c r="B461" s="1" t="s">
        <v>2</v>
      </c>
      <c r="C461" s="2">
        <f t="shared" ca="1" si="49"/>
        <v>45264</v>
      </c>
      <c r="D461" s="1" t="str">
        <f>IF(Raw!E461="", "", Raw!E461)</f>
        <v/>
      </c>
      <c r="E461" s="1">
        <f>IF(Raw!F461="", "", Raw!F461)</f>
        <v>2011</v>
      </c>
      <c r="F461" s="1" t="str">
        <f>Raw!G461</f>
        <v>Nissan</v>
      </c>
      <c r="G461" s="1" t="str">
        <f>Raw!H461</f>
        <v>Skyline</v>
      </c>
      <c r="H461" s="1" t="str">
        <f>IF(Raw!I461="", "", Raw!I461)</f>
        <v>370GT</v>
      </c>
      <c r="I461" s="1" t="str">
        <f>Raw!K461</f>
        <v>Sedan</v>
      </c>
      <c r="J461" s="1" t="str">
        <f>Raw!N461</f>
        <v>Aspirated</v>
      </c>
      <c r="K461" s="1">
        <f>IF(Raw!O461="","", Raw!O461)</f>
        <v>3696</v>
      </c>
      <c r="L461" s="1" t="str">
        <f>Raw!L461</f>
        <v>7 Sp Sports Automatic</v>
      </c>
      <c r="M461" s="1" t="str">
        <f>Raw!M461</f>
        <v>Petrol - Unleaded ULP</v>
      </c>
      <c r="N461" s="1" t="s">
        <v>6350</v>
      </c>
      <c r="O461" s="1" t="s">
        <v>6373</v>
      </c>
      <c r="P461" s="1" t="s">
        <v>6349</v>
      </c>
      <c r="Q461" s="1" t="s">
        <v>6350</v>
      </c>
      <c r="R461" s="8">
        <f>IF(Raw!Q461="", "", Raw!Q461)</f>
        <v>1</v>
      </c>
      <c r="S461" s="8">
        <f>IF(Raw!R461="", "", Raw!R461)</f>
        <v>147</v>
      </c>
      <c r="T461" s="1" t="str">
        <f>Raw!S461</f>
        <v>IRELAND</v>
      </c>
      <c r="U461" s="1" t="str">
        <f>IF(Raw!T461="", "", Raw!T461)</f>
        <v>ROAD</v>
      </c>
      <c r="V461" s="1" t="str">
        <f>IF(Raw!U461="", "", Raw!U461)</f>
        <v xml:space="preserve">MOUNT WELLINGTON </v>
      </c>
      <c r="W461" s="9" t="str">
        <f>IF(Raw!V461="", "", RIGHT("0"&amp;Raw!V461, 4))</f>
        <v/>
      </c>
      <c r="X461" s="1" t="str">
        <f>IF(Raw!W461="", "", Raw!W461)</f>
        <v xml:space="preserve"> AUCKLAND</v>
      </c>
      <c r="Y461" s="9">
        <f>Raw!Y461</f>
        <v>31</v>
      </c>
      <c r="Z461" s="2">
        <f t="shared" ca="1" si="50"/>
        <v>33942</v>
      </c>
      <c r="AA461" s="1" t="str">
        <f>Raw!Z461</f>
        <v>NEW ZEALAND FULL LICENCE</v>
      </c>
      <c r="AB461" s="9">
        <f t="shared" si="51"/>
        <v>4</v>
      </c>
      <c r="AC461" s="1">
        <v>16</v>
      </c>
      <c r="AD461" s="1" t="str">
        <f>Raw!AA461</f>
        <v>MALE</v>
      </c>
      <c r="AE461" s="1" t="str">
        <f>Raw!AB461</f>
        <v>YES</v>
      </c>
      <c r="AF461" s="1">
        <f>IF(Raw!AE461="", 0, 1)</f>
        <v>0</v>
      </c>
      <c r="AG461" s="1" t="str">
        <f t="shared" si="52"/>
        <v>No</v>
      </c>
      <c r="AH461" s="1" t="str">
        <f t="shared" si="53"/>
        <v>No</v>
      </c>
      <c r="AI461" s="1" t="str">
        <f t="shared" si="54"/>
        <v>No</v>
      </c>
      <c r="AJ461" s="1" t="str">
        <f>IF(Raw!AE461="", "", Raw!AE461)</f>
        <v/>
      </c>
      <c r="AK461" s="2" t="str">
        <f t="shared" ca="1" si="55"/>
        <v/>
      </c>
      <c r="AL461" s="1" t="str">
        <f>IF(Raw!AF461="", "", Raw!AF461)</f>
        <v/>
      </c>
      <c r="AM461" s="1" t="s">
        <v>6350</v>
      </c>
      <c r="AN461" s="1" t="s">
        <v>6350</v>
      </c>
      <c r="AO461" s="1" t="s">
        <v>6349</v>
      </c>
      <c r="AP461" s="1">
        <f>Raw!AH461</f>
        <v>23885</v>
      </c>
      <c r="AQ461" s="1">
        <v>500</v>
      </c>
      <c r="AR461" s="1" t="s">
        <v>6350</v>
      </c>
      <c r="AS461" s="1" t="s">
        <v>6350</v>
      </c>
      <c r="AT461" s="1" t="s">
        <v>6350</v>
      </c>
    </row>
    <row r="462" spans="1:46" ht="12.75" x14ac:dyDescent="0.2">
      <c r="A462" s="1">
        <v>10461</v>
      </c>
      <c r="B462" s="1" t="s">
        <v>2</v>
      </c>
      <c r="C462" s="2">
        <f t="shared" ca="1" si="49"/>
        <v>45264</v>
      </c>
      <c r="D462" s="1" t="str">
        <f>IF(Raw!E462="", "", Raw!E462)</f>
        <v/>
      </c>
      <c r="E462" s="1">
        <f>IF(Raw!F462="", "", Raw!F462)</f>
        <v>2013</v>
      </c>
      <c r="F462" s="1" t="str">
        <f>Raw!G462</f>
        <v>Toyota</v>
      </c>
      <c r="G462" s="1" t="str">
        <f>Raw!H462</f>
        <v>Previa</v>
      </c>
      <c r="H462" s="1" t="str">
        <f>IF(Raw!I462="", "", Raw!I462)</f>
        <v/>
      </c>
      <c r="I462" s="1" t="str">
        <f>Raw!K462</f>
        <v>Wagon</v>
      </c>
      <c r="J462" s="1" t="str">
        <f>Raw!N462</f>
        <v>Aspirated</v>
      </c>
      <c r="K462" s="1">
        <f>IF(Raw!O462="","", Raw!O462)</f>
        <v>2362</v>
      </c>
      <c r="L462" s="1" t="str">
        <f>Raw!L462</f>
        <v>7 Sp Constantly Variable Transmission</v>
      </c>
      <c r="M462" s="1" t="str">
        <f>Raw!M462</f>
        <v>Petrol - Unleaded ULP</v>
      </c>
      <c r="N462" s="1" t="s">
        <v>6350</v>
      </c>
      <c r="O462" s="1" t="s">
        <v>6373</v>
      </c>
      <c r="P462" s="1" t="s">
        <v>6349</v>
      </c>
      <c r="Q462" s="1" t="s">
        <v>6350</v>
      </c>
      <c r="R462" s="8" t="str">
        <f>IF(Raw!Q462="", "", Raw!Q462)</f>
        <v/>
      </c>
      <c r="S462" s="8">
        <f>IF(Raw!R462="", "", Raw!R462)</f>
        <v>14</v>
      </c>
      <c r="T462" s="1" t="str">
        <f>Raw!S462</f>
        <v>ROTHERY</v>
      </c>
      <c r="U462" s="1" t="str">
        <f>IF(Raw!T462="", "", Raw!T462)</f>
        <v>ROAD</v>
      </c>
      <c r="V462" s="1" t="str">
        <f>IF(Raw!U462="", "", Raw!U462)</f>
        <v xml:space="preserve">MANUREWA </v>
      </c>
      <c r="W462" s="9" t="str">
        <f>IF(Raw!V462="", "", RIGHT("0"&amp;Raw!V462, 4))</f>
        <v>2102</v>
      </c>
      <c r="X462" s="1" t="str">
        <f>IF(Raw!W462="", "", Raw!W462)</f>
        <v xml:space="preserve"> AUCKLAND</v>
      </c>
      <c r="Y462" s="9">
        <f>Raw!Y462</f>
        <v>33</v>
      </c>
      <c r="Z462" s="2">
        <f t="shared" ca="1" si="50"/>
        <v>33211</v>
      </c>
      <c r="AA462" s="1" t="str">
        <f>Raw!Z462</f>
        <v>NEW ZEALAND FULL LICENCE</v>
      </c>
      <c r="AB462" s="9">
        <f t="shared" si="51"/>
        <v>4</v>
      </c>
      <c r="AC462" s="1">
        <v>16</v>
      </c>
      <c r="AD462" s="1" t="str">
        <f>Raw!AA462</f>
        <v>MALE</v>
      </c>
      <c r="AE462" s="1" t="str">
        <f>Raw!AB462</f>
        <v>YES</v>
      </c>
      <c r="AF462" s="1">
        <f>IF(Raw!AE462="", 0, 1)</f>
        <v>0</v>
      </c>
      <c r="AG462" s="1" t="str">
        <f t="shared" si="52"/>
        <v>No</v>
      </c>
      <c r="AH462" s="1" t="str">
        <f t="shared" si="53"/>
        <v>No</v>
      </c>
      <c r="AI462" s="1" t="str">
        <f t="shared" si="54"/>
        <v>No</v>
      </c>
      <c r="AJ462" s="1" t="str">
        <f>IF(Raw!AE462="", "", Raw!AE462)</f>
        <v/>
      </c>
      <c r="AK462" s="2" t="str">
        <f t="shared" ca="1" si="55"/>
        <v/>
      </c>
      <c r="AL462" s="1" t="str">
        <f>IF(Raw!AF462="", "", Raw!AF462)</f>
        <v/>
      </c>
      <c r="AM462" s="1" t="s">
        <v>6350</v>
      </c>
      <c r="AN462" s="1" t="s">
        <v>6350</v>
      </c>
      <c r="AO462" s="1" t="s">
        <v>6349</v>
      </c>
      <c r="AP462" s="1">
        <f>Raw!AH462</f>
        <v>27135</v>
      </c>
      <c r="AQ462" s="1">
        <v>500</v>
      </c>
      <c r="AR462" s="1" t="s">
        <v>6350</v>
      </c>
      <c r="AS462" s="1" t="s">
        <v>6350</v>
      </c>
      <c r="AT462" s="1" t="s">
        <v>6350</v>
      </c>
    </row>
    <row r="463" spans="1:46" ht="12.75" x14ac:dyDescent="0.2">
      <c r="A463" s="1">
        <v>10462</v>
      </c>
      <c r="B463" s="1" t="s">
        <v>2</v>
      </c>
      <c r="C463" s="2">
        <f t="shared" ca="1" si="49"/>
        <v>45264</v>
      </c>
      <c r="D463" s="1" t="str">
        <f>IF(Raw!E463="", "", Raw!E463)</f>
        <v>jky262</v>
      </c>
      <c r="E463" s="1">
        <f>IF(Raw!F463="", "", Raw!F463)</f>
        <v>2015</v>
      </c>
      <c r="F463" s="1" t="str">
        <f>Raw!G463</f>
        <v>Subaru</v>
      </c>
      <c r="G463" s="1" t="str">
        <f>Raw!H463</f>
        <v>WRX</v>
      </c>
      <c r="H463" s="1" t="str">
        <f>IF(Raw!I463="", "", Raw!I463)</f>
        <v/>
      </c>
      <c r="I463" s="1" t="str">
        <f>Raw!K463</f>
        <v>Sedan</v>
      </c>
      <c r="J463" s="1" t="str">
        <f>Raw!N463</f>
        <v>Turbo Intercooled</v>
      </c>
      <c r="K463" s="1">
        <f>IF(Raw!O463="","", Raw!O463)</f>
        <v>1998</v>
      </c>
      <c r="L463" s="1" t="str">
        <f>Raw!L463</f>
        <v>6 Sp Manual</v>
      </c>
      <c r="M463" s="1" t="str">
        <f>Raw!M463</f>
        <v>Petrol - Premium ULP</v>
      </c>
      <c r="N463" s="1" t="s">
        <v>6350</v>
      </c>
      <c r="O463" s="1" t="s">
        <v>6373</v>
      </c>
      <c r="P463" s="1" t="s">
        <v>6349</v>
      </c>
      <c r="Q463" s="1" t="s">
        <v>6350</v>
      </c>
      <c r="R463" s="8" t="str">
        <f>IF(Raw!Q463="", "", Raw!Q463)</f>
        <v/>
      </c>
      <c r="S463" s="8">
        <f>IF(Raw!R463="", "", Raw!R463)</f>
        <v>514</v>
      </c>
      <c r="T463" s="1" t="str">
        <f>Raw!S463</f>
        <v>HORSE RANGE</v>
      </c>
      <c r="U463" s="1" t="str">
        <f>IF(Raw!T463="", "", Raw!T463)</f>
        <v>ROAD</v>
      </c>
      <c r="V463" s="1" t="str">
        <f>IF(Raw!U463="", "", Raw!U463)</f>
        <v xml:space="preserve">PALMERSTON </v>
      </c>
      <c r="W463" s="9" t="str">
        <f>IF(Raw!V463="", "", RIGHT("0"&amp;Raw!V463, 4))</f>
        <v/>
      </c>
      <c r="X463" s="1" t="str">
        <f>IF(Raw!W463="", "", Raw!W463)</f>
        <v xml:space="preserve"> OTAGO</v>
      </c>
      <c r="Y463" s="9">
        <f>Raw!Y463</f>
        <v>41</v>
      </c>
      <c r="Z463" s="2">
        <f t="shared" ca="1" si="50"/>
        <v>30289</v>
      </c>
      <c r="AA463" s="1" t="str">
        <f>Raw!Z463</f>
        <v>NEW ZEALAND FULL LICENCE</v>
      </c>
      <c r="AB463" s="9">
        <f t="shared" si="51"/>
        <v>4</v>
      </c>
      <c r="AC463" s="1">
        <v>16</v>
      </c>
      <c r="AD463" s="1" t="str">
        <f>Raw!AA463</f>
        <v>FEMALE</v>
      </c>
      <c r="AE463" s="1" t="str">
        <f>Raw!AB463</f>
        <v>NO</v>
      </c>
      <c r="AF463" s="1">
        <f>IF(Raw!AE463="", 0, 1)</f>
        <v>0</v>
      </c>
      <c r="AG463" s="1" t="str">
        <f t="shared" si="52"/>
        <v>No</v>
      </c>
      <c r="AH463" s="1" t="str">
        <f t="shared" si="53"/>
        <v>No</v>
      </c>
      <c r="AI463" s="1" t="str">
        <f t="shared" si="54"/>
        <v>No</v>
      </c>
      <c r="AJ463" s="1" t="str">
        <f>IF(Raw!AE463="", "", Raw!AE463)</f>
        <v/>
      </c>
      <c r="AK463" s="2" t="str">
        <f t="shared" ca="1" si="55"/>
        <v/>
      </c>
      <c r="AL463" s="1" t="str">
        <f>IF(Raw!AF463="", "", Raw!AF463)</f>
        <v/>
      </c>
      <c r="AM463" s="1" t="s">
        <v>6350</v>
      </c>
      <c r="AN463" s="1" t="s">
        <v>6350</v>
      </c>
      <c r="AO463" s="1" t="s">
        <v>6349</v>
      </c>
      <c r="AP463" s="1">
        <f>Raw!AH463</f>
        <v>40850</v>
      </c>
      <c r="AQ463" s="1">
        <v>500</v>
      </c>
      <c r="AR463" s="1" t="s">
        <v>6350</v>
      </c>
      <c r="AS463" s="1" t="s">
        <v>6350</v>
      </c>
      <c r="AT463" s="1" t="s">
        <v>6350</v>
      </c>
    </row>
    <row r="464" spans="1:46" ht="12.75" x14ac:dyDescent="0.2">
      <c r="A464" s="1">
        <v>10463</v>
      </c>
      <c r="B464" s="1" t="s">
        <v>2</v>
      </c>
      <c r="C464" s="2">
        <f t="shared" ca="1" si="49"/>
        <v>45264</v>
      </c>
      <c r="D464" s="1" t="str">
        <f>IF(Raw!E464="", "", Raw!E464)</f>
        <v/>
      </c>
      <c r="E464" s="1">
        <f>IF(Raw!F464="", "", Raw!F464)</f>
        <v>2011</v>
      </c>
      <c r="F464" s="1" t="str">
        <f>Raw!G464</f>
        <v>Suzuki</v>
      </c>
      <c r="G464" s="1" t="str">
        <f>Raw!H464</f>
        <v>Grand Vitara</v>
      </c>
      <c r="H464" s="1" t="str">
        <f>IF(Raw!I464="", "", Raw!I464)</f>
        <v>JLX</v>
      </c>
      <c r="I464" s="1" t="str">
        <f>Raw!K464</f>
        <v>Wagon</v>
      </c>
      <c r="J464" s="1" t="str">
        <f>Raw!N464</f>
        <v>Aspirated</v>
      </c>
      <c r="K464" s="1">
        <f>IF(Raw!O464="","", Raw!O464)</f>
        <v>2393</v>
      </c>
      <c r="L464" s="1" t="str">
        <f>Raw!L464</f>
        <v>4 Sp Automatic</v>
      </c>
      <c r="M464" s="1" t="str">
        <f>Raw!M464</f>
        <v>Petrol - Unleaded ULP</v>
      </c>
      <c r="N464" s="1" t="s">
        <v>6350</v>
      </c>
      <c r="O464" s="1" t="s">
        <v>6373</v>
      </c>
      <c r="P464" s="1" t="s">
        <v>6349</v>
      </c>
      <c r="Q464" s="1" t="s">
        <v>6350</v>
      </c>
      <c r="R464" s="8" t="str">
        <f>IF(Raw!Q464="", "", Raw!Q464)</f>
        <v/>
      </c>
      <c r="S464" s="8">
        <f>IF(Raw!R464="", "", Raw!R464)</f>
        <v>5</v>
      </c>
      <c r="T464" s="1" t="str">
        <f>Raw!S464</f>
        <v>ELDONWOOD</v>
      </c>
      <c r="U464" s="1" t="str">
        <f>IF(Raw!T464="", "", Raw!T464)</f>
        <v>DRIVE</v>
      </c>
      <c r="V464" s="1" t="str">
        <f>IF(Raw!U464="", "", Raw!U464)</f>
        <v xml:space="preserve">MATAMATA </v>
      </c>
      <c r="W464" s="9" t="str">
        <f>IF(Raw!V464="", "", RIGHT("0"&amp;Raw!V464, 4))</f>
        <v>3400</v>
      </c>
      <c r="X464" s="1" t="str">
        <f>IF(Raw!W464="", "", Raw!W464)</f>
        <v xml:space="preserve"> WAIKATO</v>
      </c>
      <c r="Y464" s="9">
        <f>Raw!Y464</f>
        <v>56</v>
      </c>
      <c r="Z464" s="2">
        <f t="shared" ca="1" si="50"/>
        <v>24810</v>
      </c>
      <c r="AA464" s="1" t="str">
        <f>Raw!Z464</f>
        <v>NEW ZEALAND FULL LICENCE</v>
      </c>
      <c r="AB464" s="9">
        <f t="shared" si="51"/>
        <v>4</v>
      </c>
      <c r="AC464" s="1">
        <v>16</v>
      </c>
      <c r="AD464" s="1" t="str">
        <f>Raw!AA464</f>
        <v>FEMALE</v>
      </c>
      <c r="AE464" s="1" t="str">
        <f>Raw!AB464</f>
        <v>NO</v>
      </c>
      <c r="AF464" s="1">
        <f>IF(Raw!AE464="", 0, 1)</f>
        <v>0</v>
      </c>
      <c r="AG464" s="1" t="str">
        <f t="shared" si="52"/>
        <v>No</v>
      </c>
      <c r="AH464" s="1" t="str">
        <f t="shared" si="53"/>
        <v>No</v>
      </c>
      <c r="AI464" s="1" t="str">
        <f t="shared" si="54"/>
        <v>No</v>
      </c>
      <c r="AJ464" s="1" t="str">
        <f>IF(Raw!AE464="", "", Raw!AE464)</f>
        <v/>
      </c>
      <c r="AK464" s="2" t="str">
        <f t="shared" ca="1" si="55"/>
        <v/>
      </c>
      <c r="AL464" s="1" t="str">
        <f>IF(Raw!AF464="", "", Raw!AF464)</f>
        <v/>
      </c>
      <c r="AM464" s="1" t="s">
        <v>6350</v>
      </c>
      <c r="AN464" s="1" t="s">
        <v>6350</v>
      </c>
      <c r="AO464" s="1" t="s">
        <v>6349</v>
      </c>
      <c r="AP464" s="1">
        <f>Raw!AH464</f>
        <v>14230</v>
      </c>
      <c r="AQ464" s="1">
        <v>500</v>
      </c>
      <c r="AR464" s="1" t="s">
        <v>6350</v>
      </c>
      <c r="AS464" s="1" t="s">
        <v>6350</v>
      </c>
      <c r="AT464" s="1" t="s">
        <v>6350</v>
      </c>
    </row>
    <row r="465" spans="1:46" ht="12.75" x14ac:dyDescent="0.2">
      <c r="A465" s="1">
        <v>10464</v>
      </c>
      <c r="B465" s="1" t="s">
        <v>2</v>
      </c>
      <c r="C465" s="2">
        <f t="shared" ca="1" si="49"/>
        <v>45264</v>
      </c>
      <c r="D465" s="1" t="str">
        <f>IF(Raw!E465="", "", Raw!E465)</f>
        <v/>
      </c>
      <c r="E465" s="1">
        <f>IF(Raw!F465="", "", Raw!F465)</f>
        <v>2007</v>
      </c>
      <c r="F465" s="1" t="str">
        <f>Raw!G465</f>
        <v>Volkswagen</v>
      </c>
      <c r="G465" s="1" t="str">
        <f>Raw!H465</f>
        <v>Beetle</v>
      </c>
      <c r="H465" s="1" t="str">
        <f>IF(Raw!I465="", "", Raw!I465)</f>
        <v/>
      </c>
      <c r="I465" s="1" t="str">
        <f>Raw!K465</f>
        <v>Liftback</v>
      </c>
      <c r="J465" s="1" t="str">
        <f>Raw!N465</f>
        <v>Aspirated</v>
      </c>
      <c r="K465" s="1">
        <f>IF(Raw!O465="","", Raw!O465)</f>
        <v>1984</v>
      </c>
      <c r="L465" s="1" t="str">
        <f>Raw!L465</f>
        <v>4 Sp Automatic</v>
      </c>
      <c r="M465" s="1" t="str">
        <f>Raw!M465</f>
        <v>Petrol - Unleaded ULP</v>
      </c>
      <c r="N465" s="1" t="s">
        <v>6350</v>
      </c>
      <c r="O465" s="1" t="s">
        <v>6373</v>
      </c>
      <c r="P465" s="1" t="s">
        <v>6349</v>
      </c>
      <c r="Q465" s="1" t="s">
        <v>6350</v>
      </c>
      <c r="R465" s="8" t="str">
        <f>IF(Raw!Q465="", "", Raw!Q465)</f>
        <v>A</v>
      </c>
      <c r="S465" s="8">
        <f>IF(Raw!R465="", "", Raw!R465)</f>
        <v>84</v>
      </c>
      <c r="T465" s="1" t="str">
        <f>Raw!S465</f>
        <v>SYMONDS</v>
      </c>
      <c r="U465" s="1" t="str">
        <f>IF(Raw!T465="", "", Raw!T465)</f>
        <v>STREET</v>
      </c>
      <c r="V465" s="1" t="str">
        <f>IF(Raw!U465="", "", Raw!U465)</f>
        <v xml:space="preserve">ROYAL OAK </v>
      </c>
      <c r="W465" s="9" t="str">
        <f>IF(Raw!V465="", "", RIGHT("0"&amp;Raw!V465, 4))</f>
        <v/>
      </c>
      <c r="X465" s="1" t="str">
        <f>IF(Raw!W465="", "", Raw!W465)</f>
        <v xml:space="preserve"> AUCKLAND</v>
      </c>
      <c r="Y465" s="9">
        <f>Raw!Y465</f>
        <v>28</v>
      </c>
      <c r="Z465" s="2">
        <f t="shared" ca="1" si="50"/>
        <v>35037</v>
      </c>
      <c r="AA465" s="1" t="str">
        <f>Raw!Z465</f>
        <v>NEW ZEALAND FULL LICENCE</v>
      </c>
      <c r="AB465" s="9">
        <f t="shared" si="51"/>
        <v>4</v>
      </c>
      <c r="AC465" s="1">
        <v>16</v>
      </c>
      <c r="AD465" s="1" t="str">
        <f>Raw!AA465</f>
        <v>FEMALE</v>
      </c>
      <c r="AE465" s="1" t="str">
        <f>Raw!AB465</f>
        <v>YES</v>
      </c>
      <c r="AF465" s="1">
        <f>IF(Raw!AE465="", 0, 1)</f>
        <v>1</v>
      </c>
      <c r="AG465" s="1" t="str">
        <f t="shared" si="52"/>
        <v>No</v>
      </c>
      <c r="AH465" s="1" t="str">
        <f t="shared" si="53"/>
        <v>Yes</v>
      </c>
      <c r="AI465" s="1" t="str">
        <f t="shared" si="54"/>
        <v>Yes</v>
      </c>
      <c r="AJ465" s="1">
        <f>IF(Raw!AE465="", "", Raw!AE465)</f>
        <v>25</v>
      </c>
      <c r="AK465" s="2">
        <f t="shared" ca="1" si="55"/>
        <v>44530</v>
      </c>
      <c r="AL465" s="1" t="str">
        <f>IF(Raw!AF465="", "", Raw!AF465)</f>
        <v>At fault - other vehicle involved</v>
      </c>
      <c r="AM465" s="1" t="s">
        <v>6350</v>
      </c>
      <c r="AN465" s="1" t="s">
        <v>6350</v>
      </c>
      <c r="AO465" s="1" t="s">
        <v>6349</v>
      </c>
      <c r="AP465" s="1">
        <f>Raw!AH465</f>
        <v>8675</v>
      </c>
      <c r="AQ465" s="1">
        <v>500</v>
      </c>
      <c r="AR465" s="1" t="s">
        <v>6350</v>
      </c>
      <c r="AS465" s="1" t="s">
        <v>6350</v>
      </c>
      <c r="AT465" s="1" t="s">
        <v>6350</v>
      </c>
    </row>
    <row r="466" spans="1:46" ht="12.75" x14ac:dyDescent="0.2">
      <c r="A466" s="1">
        <v>10465</v>
      </c>
      <c r="B466" s="1" t="s">
        <v>2</v>
      </c>
      <c r="C466" s="2">
        <f t="shared" ca="1" si="49"/>
        <v>45264</v>
      </c>
      <c r="D466" s="1" t="str">
        <f>IF(Raw!E466="", "", Raw!E466)</f>
        <v/>
      </c>
      <c r="E466" s="1">
        <f>IF(Raw!F466="", "", Raw!F466)</f>
        <v>2007</v>
      </c>
      <c r="F466" s="1" t="str">
        <f>Raw!G466</f>
        <v>Chrysler</v>
      </c>
      <c r="G466" s="1" t="str">
        <f>Raw!H466</f>
        <v>300C</v>
      </c>
      <c r="H466" s="1" t="str">
        <f>IF(Raw!I466="", "", Raw!I466)</f>
        <v>SRT8</v>
      </c>
      <c r="I466" s="1" t="str">
        <f>Raw!K466</f>
        <v>Sedan</v>
      </c>
      <c r="J466" s="1" t="str">
        <f>Raw!N466</f>
        <v>Aspirated</v>
      </c>
      <c r="K466" s="1">
        <f>IF(Raw!O466="","", Raw!O466)</f>
        <v>6059</v>
      </c>
      <c r="L466" s="1" t="str">
        <f>Raw!L466</f>
        <v>5 Sp Automatic</v>
      </c>
      <c r="M466" s="1" t="str">
        <f>Raw!M466</f>
        <v>Petrol - Premium ULP</v>
      </c>
      <c r="N466" s="1" t="s">
        <v>6350</v>
      </c>
      <c r="O466" s="1" t="s">
        <v>6373</v>
      </c>
      <c r="P466" s="1" t="s">
        <v>6349</v>
      </c>
      <c r="Q466" s="1" t="s">
        <v>6350</v>
      </c>
      <c r="R466" s="8" t="str">
        <f>IF(Raw!Q466="", "", Raw!Q466)</f>
        <v/>
      </c>
      <c r="S466" s="8">
        <f>IF(Raw!R466="", "", Raw!R466)</f>
        <v>77</v>
      </c>
      <c r="T466" s="1" t="str">
        <f>Raw!S466</f>
        <v>GLENDALE</v>
      </c>
      <c r="U466" s="1" t="str">
        <f>IF(Raw!T466="", "", Raw!T466)</f>
        <v>ROAD</v>
      </c>
      <c r="V466" s="1" t="str">
        <f>IF(Raw!U466="", "", Raw!U466)</f>
        <v xml:space="preserve">GLEN EDEN </v>
      </c>
      <c r="W466" s="9" t="str">
        <f>IF(Raw!V466="", "", RIGHT("0"&amp;Raw!V466, 4))</f>
        <v>0602</v>
      </c>
      <c r="X466" s="1" t="str">
        <f>IF(Raw!W466="", "", Raw!W466)</f>
        <v xml:space="preserve"> AUCKLAND</v>
      </c>
      <c r="Y466" s="9">
        <f>Raw!Y466</f>
        <v>23</v>
      </c>
      <c r="Z466" s="2">
        <f t="shared" ca="1" si="50"/>
        <v>36864</v>
      </c>
      <c r="AA466" s="1" t="str">
        <f>Raw!Z466</f>
        <v>RESTRICTED LICENCE</v>
      </c>
      <c r="AB466" s="9">
        <f t="shared" si="51"/>
        <v>4</v>
      </c>
      <c r="AC466" s="1">
        <v>16</v>
      </c>
      <c r="AD466" s="1" t="str">
        <f>Raw!AA466</f>
        <v>FEMALE</v>
      </c>
      <c r="AE466" s="1" t="str">
        <f>Raw!AB466</f>
        <v>NO</v>
      </c>
      <c r="AF466" s="1">
        <f>IF(Raw!AE466="", 0, 1)</f>
        <v>0</v>
      </c>
      <c r="AG466" s="1" t="str">
        <f t="shared" si="52"/>
        <v>No</v>
      </c>
      <c r="AH466" s="1" t="str">
        <f t="shared" si="53"/>
        <v>No</v>
      </c>
      <c r="AI466" s="1" t="str">
        <f t="shared" si="54"/>
        <v>No</v>
      </c>
      <c r="AJ466" s="1" t="str">
        <f>IF(Raw!AE466="", "", Raw!AE466)</f>
        <v/>
      </c>
      <c r="AK466" s="2" t="str">
        <f t="shared" ca="1" si="55"/>
        <v/>
      </c>
      <c r="AL466" s="1" t="str">
        <f>IF(Raw!AF466="", "", Raw!AF466)</f>
        <v/>
      </c>
      <c r="AM466" s="1" t="s">
        <v>6350</v>
      </c>
      <c r="AN466" s="1" t="s">
        <v>6350</v>
      </c>
      <c r="AO466" s="1" t="s">
        <v>6349</v>
      </c>
      <c r="AP466" s="1">
        <f>Raw!AH466</f>
        <v>24360</v>
      </c>
      <c r="AQ466" s="1">
        <v>500</v>
      </c>
      <c r="AR466" s="1" t="s">
        <v>6350</v>
      </c>
      <c r="AS466" s="1" t="s">
        <v>6350</v>
      </c>
      <c r="AT466" s="1" t="s">
        <v>6350</v>
      </c>
    </row>
    <row r="467" spans="1:46" ht="12.75" x14ac:dyDescent="0.2">
      <c r="A467" s="1">
        <v>10466</v>
      </c>
      <c r="B467" s="1" t="s">
        <v>2</v>
      </c>
      <c r="C467" s="2">
        <f t="shared" ca="1" si="49"/>
        <v>45264</v>
      </c>
      <c r="D467" s="1" t="str">
        <f>IF(Raw!E467="", "", Raw!E467)</f>
        <v>hls478</v>
      </c>
      <c r="E467" s="1">
        <f>IF(Raw!F467="", "", Raw!F467)</f>
        <v>1991</v>
      </c>
      <c r="F467" s="1" t="str">
        <f>Raw!G467</f>
        <v>Toyota</v>
      </c>
      <c r="G467" s="1" t="str">
        <f>Raw!H467</f>
        <v>Landcruiser</v>
      </c>
      <c r="H467" s="1" t="str">
        <f>IF(Raw!I467="", "", Raw!I467)</f>
        <v>VX Limited</v>
      </c>
      <c r="I467" s="1" t="str">
        <f>Raw!K467</f>
        <v>Wagon</v>
      </c>
      <c r="J467" s="1" t="str">
        <f>Raw!N467</f>
        <v>Turbo</v>
      </c>
      <c r="K467" s="1">
        <f>IF(Raw!O467="","", Raw!O467)</f>
        <v>4164</v>
      </c>
      <c r="L467" s="1" t="str">
        <f>Raw!L467</f>
        <v>4 Sp Automatic</v>
      </c>
      <c r="M467" s="1" t="str">
        <f>Raw!M467</f>
        <v>Diesel</v>
      </c>
      <c r="N467" s="1" t="s">
        <v>6350</v>
      </c>
      <c r="O467" s="1" t="s">
        <v>6373</v>
      </c>
      <c r="P467" s="1" t="s">
        <v>6349</v>
      </c>
      <c r="Q467" s="1" t="s">
        <v>6350</v>
      </c>
      <c r="R467" s="8" t="str">
        <f>IF(Raw!Q467="", "", Raw!Q467)</f>
        <v/>
      </c>
      <c r="S467" s="8">
        <f>IF(Raw!R467="", "", Raw!R467)</f>
        <v>546</v>
      </c>
      <c r="T467" s="1" t="str">
        <f>Raw!S467</f>
        <v>FOOTHILLS</v>
      </c>
      <c r="U467" s="1" t="str">
        <f>IF(Raw!T467="", "", Raw!T467)</f>
        <v>ROAD</v>
      </c>
      <c r="V467" s="1" t="str">
        <f>IF(Raw!U467="", "", Raw!U467)</f>
        <v xml:space="preserve">OKUKU </v>
      </c>
      <c r="W467" s="9" t="str">
        <f>IF(Raw!V467="", "", RIGHT("0"&amp;Raw!V467, 4))</f>
        <v>7473</v>
      </c>
      <c r="X467" s="1" t="str">
        <f>IF(Raw!W467="", "", Raw!W467)</f>
        <v xml:space="preserve"> CANTERBURY</v>
      </c>
      <c r="Y467" s="9">
        <f>Raw!Y467</f>
        <v>73</v>
      </c>
      <c r="Z467" s="2">
        <f t="shared" ca="1" si="50"/>
        <v>18601</v>
      </c>
      <c r="AA467" s="1" t="str">
        <f>Raw!Z467</f>
        <v>NEW ZEALAND FULL LICENCE</v>
      </c>
      <c r="AB467" s="9">
        <f t="shared" si="51"/>
        <v>4</v>
      </c>
      <c r="AC467" s="1">
        <v>16</v>
      </c>
      <c r="AD467" s="1" t="str">
        <f>Raw!AA467</f>
        <v>FEMALE</v>
      </c>
      <c r="AE467" s="1" t="str">
        <f>Raw!AB467</f>
        <v>NO</v>
      </c>
      <c r="AF467" s="1">
        <f>IF(Raw!AE467="", 0, 1)</f>
        <v>0</v>
      </c>
      <c r="AG467" s="1" t="str">
        <f t="shared" si="52"/>
        <v>No</v>
      </c>
      <c r="AH467" s="1" t="str">
        <f t="shared" si="53"/>
        <v>No</v>
      </c>
      <c r="AI467" s="1" t="str">
        <f t="shared" si="54"/>
        <v>No</v>
      </c>
      <c r="AJ467" s="1" t="str">
        <f>IF(Raw!AE467="", "", Raw!AE467)</f>
        <v/>
      </c>
      <c r="AK467" s="2" t="str">
        <f t="shared" ca="1" si="55"/>
        <v/>
      </c>
      <c r="AL467" s="1" t="str">
        <f>IF(Raw!AF467="", "", Raw!AF467)</f>
        <v/>
      </c>
      <c r="AM467" s="1" t="s">
        <v>6350</v>
      </c>
      <c r="AN467" s="1" t="s">
        <v>6350</v>
      </c>
      <c r="AO467" s="1" t="s">
        <v>6349</v>
      </c>
      <c r="AP467" s="1">
        <f>Raw!AH467</f>
        <v>8560</v>
      </c>
      <c r="AQ467" s="1">
        <v>500</v>
      </c>
      <c r="AR467" s="1" t="s">
        <v>6350</v>
      </c>
      <c r="AS467" s="1" t="s">
        <v>6350</v>
      </c>
      <c r="AT467" s="1" t="s">
        <v>6350</v>
      </c>
    </row>
    <row r="468" spans="1:46" ht="12.75" x14ac:dyDescent="0.2">
      <c r="A468" s="1">
        <v>10467</v>
      </c>
      <c r="B468" s="1" t="s">
        <v>2</v>
      </c>
      <c r="C468" s="2">
        <f t="shared" ca="1" si="49"/>
        <v>45264</v>
      </c>
      <c r="D468" s="1" t="str">
        <f>IF(Raw!E468="", "", Raw!E468)</f>
        <v>Knm489</v>
      </c>
      <c r="E468" s="1">
        <f>IF(Raw!F468="", "", Raw!F468)</f>
        <v>2007</v>
      </c>
      <c r="F468" s="1" t="str">
        <f>Raw!G468</f>
        <v>BMW</v>
      </c>
      <c r="G468" s="1" t="str">
        <f>Raw!H468</f>
        <v>X3</v>
      </c>
      <c r="H468" s="1" t="str">
        <f>IF(Raw!I468="", "", Raw!I468)</f>
        <v>SE si</v>
      </c>
      <c r="I468" s="1" t="str">
        <f>Raw!K468</f>
        <v>Wagon</v>
      </c>
      <c r="J468" s="1" t="str">
        <f>Raw!N468</f>
        <v>Aspirated</v>
      </c>
      <c r="K468" s="1">
        <f>IF(Raw!O468="","", Raw!O468)</f>
        <v>2979</v>
      </c>
      <c r="L468" s="1" t="str">
        <f>Raw!L468</f>
        <v>6 Sp Automatic</v>
      </c>
      <c r="M468" s="1" t="str">
        <f>Raw!M468</f>
        <v>Petrol</v>
      </c>
      <c r="N468" s="1" t="s">
        <v>6350</v>
      </c>
      <c r="O468" s="1" t="s">
        <v>6373</v>
      </c>
      <c r="P468" s="1" t="s">
        <v>6349</v>
      </c>
      <c r="Q468" s="1" t="s">
        <v>6350</v>
      </c>
      <c r="R468" s="8" t="str">
        <f>IF(Raw!Q468="", "", Raw!Q468)</f>
        <v/>
      </c>
      <c r="S468" s="8">
        <f>IF(Raw!R468="", "", Raw!R468)</f>
        <v>42</v>
      </c>
      <c r="T468" s="1" t="str">
        <f>Raw!S468</f>
        <v>BOYES</v>
      </c>
      <c r="U468" s="1" t="str">
        <f>IF(Raw!T468="", "", Raw!T468)</f>
        <v>CRESCENT</v>
      </c>
      <c r="V468" s="1" t="str">
        <f>IF(Raw!U468="", "", Raw!U468)</f>
        <v xml:space="preserve">FRANKTON </v>
      </c>
      <c r="W468" s="9" t="str">
        <f>IF(Raw!V468="", "", RIGHT("0"&amp;Raw!V468, 4))</f>
        <v/>
      </c>
      <c r="X468" s="1" t="str">
        <f>IF(Raw!W468="", "", Raw!W468)</f>
        <v xml:space="preserve"> OTAGO</v>
      </c>
      <c r="Y468" s="9">
        <f>Raw!Y468</f>
        <v>42</v>
      </c>
      <c r="Z468" s="2">
        <f t="shared" ca="1" si="50"/>
        <v>29924</v>
      </c>
      <c r="AA468" s="1" t="str">
        <f>Raw!Z468</f>
        <v>NEW ZEALAND FULL LICENCE</v>
      </c>
      <c r="AB468" s="9">
        <f t="shared" si="51"/>
        <v>4</v>
      </c>
      <c r="AC468" s="1">
        <v>16</v>
      </c>
      <c r="AD468" s="1" t="str">
        <f>Raw!AA468</f>
        <v>FEMALE</v>
      </c>
      <c r="AE468" s="1" t="str">
        <f>Raw!AB468</f>
        <v>NO</v>
      </c>
      <c r="AF468" s="1">
        <f>IF(Raw!AE468="", 0, 1)</f>
        <v>0</v>
      </c>
      <c r="AG468" s="1" t="str">
        <f t="shared" si="52"/>
        <v>No</v>
      </c>
      <c r="AH468" s="1" t="str">
        <f t="shared" si="53"/>
        <v>No</v>
      </c>
      <c r="AI468" s="1" t="str">
        <f t="shared" si="54"/>
        <v>No</v>
      </c>
      <c r="AJ468" s="1" t="str">
        <f>IF(Raw!AE468="", "", Raw!AE468)</f>
        <v/>
      </c>
      <c r="AK468" s="2" t="str">
        <f t="shared" ca="1" si="55"/>
        <v/>
      </c>
      <c r="AL468" s="1" t="str">
        <f>IF(Raw!AF468="", "", Raw!AF468)</f>
        <v/>
      </c>
      <c r="AM468" s="1" t="s">
        <v>6350</v>
      </c>
      <c r="AN468" s="1" t="s">
        <v>6350</v>
      </c>
      <c r="AO468" s="1" t="s">
        <v>6349</v>
      </c>
      <c r="AP468" s="1">
        <f>Raw!AH468</f>
        <v>21180</v>
      </c>
      <c r="AQ468" s="1">
        <v>500</v>
      </c>
      <c r="AR468" s="1" t="s">
        <v>6350</v>
      </c>
      <c r="AS468" s="1" t="s">
        <v>6350</v>
      </c>
      <c r="AT468" s="1" t="s">
        <v>6350</v>
      </c>
    </row>
    <row r="469" spans="1:46" ht="12.75" x14ac:dyDescent="0.2">
      <c r="A469" s="1">
        <v>10468</v>
      </c>
      <c r="B469" s="1" t="s">
        <v>2</v>
      </c>
      <c r="C469" s="2">
        <f t="shared" ca="1" si="49"/>
        <v>45264</v>
      </c>
      <c r="D469" s="1" t="str">
        <f>IF(Raw!E469="", "", Raw!E469)</f>
        <v>JPF606</v>
      </c>
      <c r="E469" s="1">
        <f>IF(Raw!F469="", "", Raw!F469)</f>
        <v>2016</v>
      </c>
      <c r="F469" s="1" t="str">
        <f>Raw!G469</f>
        <v>Toyota</v>
      </c>
      <c r="G469" s="1" t="str">
        <f>Raw!H469</f>
        <v>Hilux</v>
      </c>
      <c r="H469" s="1" t="str">
        <f>IF(Raw!I469="", "", Raw!I469)</f>
        <v>S</v>
      </c>
      <c r="I469" s="1" t="str">
        <f>Raw!K469</f>
        <v>Utility</v>
      </c>
      <c r="J469" s="1" t="str">
        <f>Raw!N469</f>
        <v>Turbo Intercooled</v>
      </c>
      <c r="K469" s="1">
        <f>IF(Raw!O469="","", Raw!O469)</f>
        <v>2755</v>
      </c>
      <c r="L469" s="1" t="str">
        <f>Raw!L469</f>
        <v>5 Sp Manual</v>
      </c>
      <c r="M469" s="1" t="str">
        <f>Raw!M469</f>
        <v>Diesel</v>
      </c>
      <c r="N469" s="1" t="s">
        <v>6350</v>
      </c>
      <c r="O469" s="1" t="s">
        <v>6373</v>
      </c>
      <c r="P469" s="1" t="s">
        <v>6349</v>
      </c>
      <c r="Q469" s="1" t="s">
        <v>6350</v>
      </c>
      <c r="R469" s="8" t="str">
        <f>IF(Raw!Q469="", "", Raw!Q469)</f>
        <v>2C</v>
      </c>
      <c r="S469" s="8">
        <f>IF(Raw!R469="", "", Raw!R469)</f>
        <v>16</v>
      </c>
      <c r="T469" s="1" t="str">
        <f>Raw!S469</f>
        <v>HINEMOA</v>
      </c>
      <c r="U469" s="1" t="str">
        <f>IF(Raw!T469="", "", Raw!T469)</f>
        <v>STREET</v>
      </c>
      <c r="V469" s="1" t="str">
        <f>IF(Raw!U469="", "", Raw!U469)</f>
        <v xml:space="preserve">PARAPARAUMU </v>
      </c>
      <c r="W469" s="9" t="str">
        <f>IF(Raw!V469="", "", RIGHT("0"&amp;Raw!V469, 4))</f>
        <v/>
      </c>
      <c r="X469" s="1" t="str">
        <f>IF(Raw!W469="", "", Raw!W469)</f>
        <v xml:space="preserve"> WELLINGTON</v>
      </c>
      <c r="Y469" s="9">
        <f>Raw!Y469</f>
        <v>52</v>
      </c>
      <c r="Z469" s="2">
        <f t="shared" ca="1" si="50"/>
        <v>26271</v>
      </c>
      <c r="AA469" s="1" t="str">
        <f>Raw!Z469</f>
        <v>NEW ZEALAND FULL LICENCE</v>
      </c>
      <c r="AB469" s="9">
        <f t="shared" si="51"/>
        <v>4</v>
      </c>
      <c r="AC469" s="1">
        <v>16</v>
      </c>
      <c r="AD469" s="1" t="str">
        <f>Raw!AA469</f>
        <v>MALE</v>
      </c>
      <c r="AE469" s="1" t="str">
        <f>Raw!AB469</f>
        <v>YES</v>
      </c>
      <c r="AF469" s="1">
        <f>IF(Raw!AE469="", 0, 1)</f>
        <v>1</v>
      </c>
      <c r="AG469" s="1" t="str">
        <f t="shared" si="52"/>
        <v>Yes</v>
      </c>
      <c r="AH469" s="1" t="str">
        <f t="shared" si="53"/>
        <v>Yes</v>
      </c>
      <c r="AI469" s="1" t="str">
        <f t="shared" si="54"/>
        <v>Yes</v>
      </c>
      <c r="AJ469" s="1">
        <f>IF(Raw!AE469="", "", Raw!AE469)</f>
        <v>10</v>
      </c>
      <c r="AK469" s="2">
        <f t="shared" ca="1" si="55"/>
        <v>44985</v>
      </c>
      <c r="AL469" s="1" t="str">
        <f>IF(Raw!AF469="", "", Raw!AF469)</f>
        <v>At fault - other vehicle involved</v>
      </c>
      <c r="AM469" s="1" t="s">
        <v>6350</v>
      </c>
      <c r="AN469" s="1" t="s">
        <v>6350</v>
      </c>
      <c r="AO469" s="1" t="s">
        <v>6349</v>
      </c>
      <c r="AP469" s="1">
        <f>Raw!AH469</f>
        <v>35000</v>
      </c>
      <c r="AQ469" s="1">
        <v>500</v>
      </c>
      <c r="AR469" s="1" t="s">
        <v>6350</v>
      </c>
      <c r="AS469" s="1" t="s">
        <v>6350</v>
      </c>
      <c r="AT469" s="1" t="s">
        <v>6350</v>
      </c>
    </row>
    <row r="470" spans="1:46" ht="12.75" x14ac:dyDescent="0.2">
      <c r="A470" s="1">
        <v>10469</v>
      </c>
      <c r="B470" s="1" t="s">
        <v>2</v>
      </c>
      <c r="C470" s="2">
        <f t="shared" ca="1" si="49"/>
        <v>45264</v>
      </c>
      <c r="D470" s="1" t="str">
        <f>IF(Raw!E470="", "", Raw!E470)</f>
        <v>ABQ535</v>
      </c>
      <c r="E470" s="1">
        <f>IF(Raw!F470="", "", Raw!F470)</f>
        <v>2001</v>
      </c>
      <c r="F470" s="1" t="str">
        <f>Raw!G470</f>
        <v>Fiat</v>
      </c>
      <c r="G470" s="1" t="str">
        <f>Raw!H470</f>
        <v>Punto</v>
      </c>
      <c r="H470" s="1" t="str">
        <f>IF(Raw!I470="", "", Raw!I470)</f>
        <v>Sport</v>
      </c>
      <c r="I470" s="1" t="str">
        <f>Raw!K470</f>
        <v>Hatchback</v>
      </c>
      <c r="J470" s="1" t="str">
        <f>Raw!N470</f>
        <v>Aspirated</v>
      </c>
      <c r="K470" s="1">
        <f>IF(Raw!O470="","", Raw!O470)</f>
        <v>1242</v>
      </c>
      <c r="L470" s="1" t="str">
        <f>Raw!L470</f>
        <v>5 Sp Manual</v>
      </c>
      <c r="M470" s="1" t="str">
        <f>Raw!M470</f>
        <v>Petrol</v>
      </c>
      <c r="N470" s="1" t="s">
        <v>6350</v>
      </c>
      <c r="O470" s="1" t="s">
        <v>6373</v>
      </c>
      <c r="P470" s="1" t="s">
        <v>6349</v>
      </c>
      <c r="Q470" s="1" t="s">
        <v>6350</v>
      </c>
      <c r="R470" s="8">
        <f>IF(Raw!Q470="", "", Raw!Q470)</f>
        <v>20</v>
      </c>
      <c r="S470" s="8">
        <f>IF(Raw!R470="", "", Raw!R470)</f>
        <v>277</v>
      </c>
      <c r="T470" s="1" t="str">
        <f>Raw!S470</f>
        <v>WILLIAMS</v>
      </c>
      <c r="U470" s="1" t="str">
        <f>IF(Raw!T470="", "", Raw!T470)</f>
        <v>STREET</v>
      </c>
      <c r="V470" s="1" t="str">
        <f>IF(Raw!U470="", "", Raw!U470)</f>
        <v xml:space="preserve">TE AWAMUTU </v>
      </c>
      <c r="W470" s="9" t="str">
        <f>IF(Raw!V470="", "", RIGHT("0"&amp;Raw!V470, 4))</f>
        <v>3800</v>
      </c>
      <c r="X470" s="1" t="str">
        <f>IF(Raw!W470="", "", Raw!W470)</f>
        <v xml:space="preserve"> WAIKATO</v>
      </c>
      <c r="Y470" s="9">
        <f>Raw!Y470</f>
        <v>67</v>
      </c>
      <c r="Z470" s="2">
        <f t="shared" ca="1" si="50"/>
        <v>20793</v>
      </c>
      <c r="AA470" s="1" t="str">
        <f>Raw!Z470</f>
        <v>NEW ZEALAND FULL LICENCE</v>
      </c>
      <c r="AB470" s="9">
        <f t="shared" si="51"/>
        <v>4</v>
      </c>
      <c r="AC470" s="1">
        <v>16</v>
      </c>
      <c r="AD470" s="1" t="str">
        <f>Raw!AA470</f>
        <v>MALE</v>
      </c>
      <c r="AE470" s="1" t="str">
        <f>Raw!AB470</f>
        <v>NO</v>
      </c>
      <c r="AF470" s="1">
        <f>IF(Raw!AE470="", 0, 1)</f>
        <v>0</v>
      </c>
      <c r="AG470" s="1" t="str">
        <f t="shared" si="52"/>
        <v>No</v>
      </c>
      <c r="AH470" s="1" t="str">
        <f t="shared" si="53"/>
        <v>No</v>
      </c>
      <c r="AI470" s="1" t="str">
        <f t="shared" si="54"/>
        <v>No</v>
      </c>
      <c r="AJ470" s="1" t="str">
        <f>IF(Raw!AE470="", "", Raw!AE470)</f>
        <v/>
      </c>
      <c r="AK470" s="2" t="str">
        <f t="shared" ca="1" si="55"/>
        <v/>
      </c>
      <c r="AL470" s="1" t="str">
        <f>IF(Raw!AF470="", "", Raw!AF470)</f>
        <v/>
      </c>
      <c r="AM470" s="1" t="s">
        <v>6350</v>
      </c>
      <c r="AN470" s="1" t="s">
        <v>6350</v>
      </c>
      <c r="AO470" s="1" t="s">
        <v>6349</v>
      </c>
      <c r="AP470" s="1">
        <f>Raw!AH470</f>
        <v>3450</v>
      </c>
      <c r="AQ470" s="1">
        <v>500</v>
      </c>
      <c r="AR470" s="1" t="s">
        <v>6350</v>
      </c>
      <c r="AS470" s="1" t="s">
        <v>6350</v>
      </c>
      <c r="AT470" s="1" t="s">
        <v>6350</v>
      </c>
    </row>
    <row r="471" spans="1:46" ht="12.75" x14ac:dyDescent="0.2">
      <c r="A471" s="1">
        <v>10470</v>
      </c>
      <c r="B471" s="1" t="s">
        <v>2</v>
      </c>
      <c r="C471" s="2">
        <f t="shared" ca="1" si="49"/>
        <v>45264</v>
      </c>
      <c r="D471" s="1" t="str">
        <f>IF(Raw!E471="", "", Raw!E471)</f>
        <v/>
      </c>
      <c r="E471" s="1">
        <f>IF(Raw!F471="", "", Raw!F471)</f>
        <v>2017</v>
      </c>
      <c r="F471" s="1" t="str">
        <f>Raw!G471</f>
        <v>Mitsubishi</v>
      </c>
      <c r="G471" s="1" t="str">
        <f>Raw!H471</f>
        <v>Outlander</v>
      </c>
      <c r="H471" s="1" t="str">
        <f>IF(Raw!I471="", "", Raw!I471)</f>
        <v>LS</v>
      </c>
      <c r="I471" s="1" t="str">
        <f>Raw!K471</f>
        <v>Wagon</v>
      </c>
      <c r="J471" s="1" t="str">
        <f>Raw!N471</f>
        <v>Aspirated</v>
      </c>
      <c r="K471" s="1">
        <f>IF(Raw!O471="","", Raw!O471)</f>
        <v>1998</v>
      </c>
      <c r="L471" s="1" t="str">
        <f>Raw!L471</f>
        <v>6 SP Constantly Variable Transmission</v>
      </c>
      <c r="M471" s="1" t="str">
        <f>Raw!M471</f>
        <v>Petrol - Unleaded ULP</v>
      </c>
      <c r="N471" s="1" t="s">
        <v>6350</v>
      </c>
      <c r="O471" s="1" t="s">
        <v>6373</v>
      </c>
      <c r="P471" s="1" t="s">
        <v>6349</v>
      </c>
      <c r="Q471" s="1" t="s">
        <v>6350</v>
      </c>
      <c r="R471" s="8" t="str">
        <f>IF(Raw!Q471="", "", Raw!Q471)</f>
        <v/>
      </c>
      <c r="S471" s="8">
        <f>IF(Raw!R471="", "", Raw!R471)</f>
        <v>22</v>
      </c>
      <c r="T471" s="1" t="str">
        <f>Raw!S471</f>
        <v>BRADNOR MEADOWS</v>
      </c>
      <c r="U471" s="1" t="str">
        <f>IF(Raw!T471="", "", Raw!T471)</f>
        <v>DRIVE</v>
      </c>
      <c r="V471" s="1" t="str">
        <f>IF(Raw!U471="", "", Raw!U471)</f>
        <v xml:space="preserve">SWANSON </v>
      </c>
      <c r="W471" s="9" t="str">
        <f>IF(Raw!V471="", "", RIGHT("0"&amp;Raw!V471, 4))</f>
        <v/>
      </c>
      <c r="X471" s="1" t="str">
        <f>IF(Raw!W471="", "", Raw!W471)</f>
        <v xml:space="preserve"> AUCKLAND</v>
      </c>
      <c r="Y471" s="9">
        <f>Raw!Y471</f>
        <v>36</v>
      </c>
      <c r="Z471" s="2">
        <f t="shared" ca="1" si="50"/>
        <v>32115</v>
      </c>
      <c r="AA471" s="1" t="str">
        <f>Raw!Z471</f>
        <v>NEW ZEALAND FULL LICENCE</v>
      </c>
      <c r="AB471" s="9">
        <f t="shared" si="51"/>
        <v>4</v>
      </c>
      <c r="AC471" s="1">
        <v>16</v>
      </c>
      <c r="AD471" s="1" t="str">
        <f>Raw!AA471</f>
        <v>MALE</v>
      </c>
      <c r="AE471" s="1" t="str">
        <f>Raw!AB471</f>
        <v>NO</v>
      </c>
      <c r="AF471" s="1">
        <f>IF(Raw!AE471="", 0, 1)</f>
        <v>1</v>
      </c>
      <c r="AG471" s="1" t="str">
        <f t="shared" si="52"/>
        <v>Yes</v>
      </c>
      <c r="AH471" s="1" t="str">
        <f t="shared" si="53"/>
        <v>Yes</v>
      </c>
      <c r="AI471" s="1" t="str">
        <f t="shared" si="54"/>
        <v>Yes</v>
      </c>
      <c r="AJ471" s="1">
        <f>IF(Raw!AE471="", "", Raw!AE471)</f>
        <v>11</v>
      </c>
      <c r="AK471" s="2">
        <f t="shared" ca="1" si="55"/>
        <v>44957</v>
      </c>
      <c r="AL471" s="1" t="str">
        <f>IF(Raw!AF471="", "", Raw!AF471)</f>
        <v>At fault - other vehicle involved</v>
      </c>
      <c r="AM471" s="1" t="s">
        <v>6350</v>
      </c>
      <c r="AN471" s="1" t="s">
        <v>6350</v>
      </c>
      <c r="AO471" s="1" t="s">
        <v>6349</v>
      </c>
      <c r="AP471" s="1">
        <f>Raw!AH471</f>
        <v>35900</v>
      </c>
      <c r="AQ471" s="1">
        <v>500</v>
      </c>
      <c r="AR471" s="1" t="s">
        <v>6350</v>
      </c>
      <c r="AS471" s="1" t="s">
        <v>6350</v>
      </c>
      <c r="AT471" s="1" t="s">
        <v>6350</v>
      </c>
    </row>
    <row r="472" spans="1:46" ht="12.75" x14ac:dyDescent="0.2">
      <c r="A472" s="1">
        <v>10471</v>
      </c>
      <c r="B472" s="1" t="s">
        <v>2</v>
      </c>
      <c r="C472" s="2">
        <f t="shared" ca="1" si="49"/>
        <v>45264</v>
      </c>
      <c r="D472" s="1" t="str">
        <f>IF(Raw!E472="", "", Raw!E472)</f>
        <v/>
      </c>
      <c r="E472" s="1">
        <f>IF(Raw!F472="", "", Raw!F472)</f>
        <v>2017</v>
      </c>
      <c r="F472" s="1" t="str">
        <f>Raw!G472</f>
        <v>Kia</v>
      </c>
      <c r="G472" s="1" t="str">
        <f>Raw!H472</f>
        <v>Sportage</v>
      </c>
      <c r="H472" s="1" t="str">
        <f>IF(Raw!I472="", "", Raw!I472)</f>
        <v>EX Urban</v>
      </c>
      <c r="I472" s="1" t="str">
        <f>Raw!K472</f>
        <v>Wagon</v>
      </c>
      <c r="J472" s="1" t="str">
        <f>Raw!N472</f>
        <v>Aspirated</v>
      </c>
      <c r="K472" s="1">
        <f>IF(Raw!O472="","", Raw!O472)</f>
        <v>1999</v>
      </c>
      <c r="L472" s="1" t="str">
        <f>Raw!L472</f>
        <v>6 Sp Sports Automatic</v>
      </c>
      <c r="M472" s="1" t="str">
        <f>Raw!M472</f>
        <v>Petrol - Unleaded ULP</v>
      </c>
      <c r="N472" s="1" t="s">
        <v>6350</v>
      </c>
      <c r="O472" s="1" t="s">
        <v>6373</v>
      </c>
      <c r="P472" s="1" t="s">
        <v>6349</v>
      </c>
      <c r="Q472" s="1" t="s">
        <v>6350</v>
      </c>
      <c r="R472" s="8" t="str">
        <f>IF(Raw!Q472="", "", Raw!Q472)</f>
        <v/>
      </c>
      <c r="S472" s="8" t="str">
        <f>IF(Raw!R472="", "", Raw!R472)</f>
        <v>190A</v>
      </c>
      <c r="T472" s="1" t="str">
        <f>Raw!S472</f>
        <v>UNIVERSAL</v>
      </c>
      <c r="U472" s="1" t="str">
        <f>IF(Raw!T472="", "", Raw!T472)</f>
        <v>DRIVE</v>
      </c>
      <c r="V472" s="1" t="str">
        <f>IF(Raw!U472="", "", Raw!U472)</f>
        <v xml:space="preserve">HENDERSON </v>
      </c>
      <c r="W472" s="9" t="str">
        <f>IF(Raw!V472="", "", RIGHT("0"&amp;Raw!V472, 4))</f>
        <v/>
      </c>
      <c r="X472" s="1" t="str">
        <f>IF(Raw!W472="", "", Raw!W472)</f>
        <v xml:space="preserve"> AUCKLAND</v>
      </c>
      <c r="Y472" s="9">
        <f>Raw!Y472</f>
        <v>22</v>
      </c>
      <c r="Z472" s="2">
        <f t="shared" ca="1" si="50"/>
        <v>37229</v>
      </c>
      <c r="AA472" s="1" t="str">
        <f>Raw!Z472</f>
        <v>NEW ZEALAND FULL LICENCE</v>
      </c>
      <c r="AB472" s="9">
        <f t="shared" si="51"/>
        <v>4</v>
      </c>
      <c r="AC472" s="1">
        <v>16</v>
      </c>
      <c r="AD472" s="1" t="str">
        <f>Raw!AA472</f>
        <v>FEMALE</v>
      </c>
      <c r="AE472" s="1" t="str">
        <f>Raw!AB472</f>
        <v>NO</v>
      </c>
      <c r="AF472" s="1">
        <f>IF(Raw!AE472="", 0, 1)</f>
        <v>0</v>
      </c>
      <c r="AG472" s="1" t="str">
        <f t="shared" si="52"/>
        <v>No</v>
      </c>
      <c r="AH472" s="1" t="str">
        <f t="shared" si="53"/>
        <v>No</v>
      </c>
      <c r="AI472" s="1" t="str">
        <f t="shared" si="54"/>
        <v>No</v>
      </c>
      <c r="AJ472" s="1" t="str">
        <f>IF(Raw!AE472="", "", Raw!AE472)</f>
        <v/>
      </c>
      <c r="AK472" s="2" t="str">
        <f t="shared" ca="1" si="55"/>
        <v/>
      </c>
      <c r="AL472" s="1" t="str">
        <f>IF(Raw!AF472="", "", Raw!AF472)</f>
        <v/>
      </c>
      <c r="AM472" s="1" t="s">
        <v>6350</v>
      </c>
      <c r="AN472" s="1" t="s">
        <v>6350</v>
      </c>
      <c r="AO472" s="1" t="s">
        <v>6349</v>
      </c>
      <c r="AP472" s="1">
        <f>Raw!AH472</f>
        <v>39990</v>
      </c>
      <c r="AQ472" s="1">
        <v>500</v>
      </c>
      <c r="AR472" s="1" t="s">
        <v>6350</v>
      </c>
      <c r="AS472" s="1" t="s">
        <v>6350</v>
      </c>
      <c r="AT472" s="1" t="s">
        <v>6350</v>
      </c>
    </row>
    <row r="473" spans="1:46" ht="12.75" x14ac:dyDescent="0.2">
      <c r="A473" s="1">
        <v>10472</v>
      </c>
      <c r="B473" s="1" t="s">
        <v>2</v>
      </c>
      <c r="C473" s="2">
        <f t="shared" ca="1" si="49"/>
        <v>45264</v>
      </c>
      <c r="D473" s="1" t="str">
        <f>IF(Raw!E473="", "", Raw!E473)</f>
        <v/>
      </c>
      <c r="E473" s="1">
        <f>IF(Raw!F473="", "", Raw!F473)</f>
        <v>2010</v>
      </c>
      <c r="F473" s="1" t="str">
        <f>Raw!G473</f>
        <v>Toyota</v>
      </c>
      <c r="G473" s="1" t="str">
        <f>Raw!H473</f>
        <v>Prius</v>
      </c>
      <c r="H473" s="1" t="str">
        <f>IF(Raw!I473="", "", Raw!I473)</f>
        <v/>
      </c>
      <c r="I473" s="1" t="str">
        <f>Raw!K473</f>
        <v>Hatchback</v>
      </c>
      <c r="J473" s="1" t="str">
        <f>Raw!N473</f>
        <v>Aspirated</v>
      </c>
      <c r="K473" s="1">
        <f>IF(Raw!O473="","", Raw!O473)</f>
        <v>1496</v>
      </c>
      <c r="L473" s="1" t="str">
        <f>Raw!L473</f>
        <v>1 Sp Constantly Variable Transmission</v>
      </c>
      <c r="M473" s="1" t="str">
        <f>Raw!M473</f>
        <v>Petrol</v>
      </c>
      <c r="N473" s="1" t="s">
        <v>6350</v>
      </c>
      <c r="O473" s="1" t="s">
        <v>6373</v>
      </c>
      <c r="P473" s="1" t="s">
        <v>6349</v>
      </c>
      <c r="Q473" s="1" t="s">
        <v>6350</v>
      </c>
      <c r="R473" s="8" t="str">
        <f>IF(Raw!Q473="", "", Raw!Q473)</f>
        <v/>
      </c>
      <c r="S473" s="8">
        <f>IF(Raw!R473="", "", Raw!R473)</f>
        <v>50</v>
      </c>
      <c r="T473" s="1" t="str">
        <f>Raw!S473</f>
        <v>LATHAM</v>
      </c>
      <c r="U473" s="1" t="str">
        <f>IF(Raw!T473="", "", Raw!T473)</f>
        <v>AVENUE</v>
      </c>
      <c r="V473" s="1" t="str">
        <f>IF(Raw!U473="", "", Raw!U473)</f>
        <v xml:space="preserve">PAKURANGA </v>
      </c>
      <c r="W473" s="9" t="str">
        <f>IF(Raw!V473="", "", RIGHT("0"&amp;Raw!V473, 4))</f>
        <v>2010</v>
      </c>
      <c r="X473" s="1" t="str">
        <f>IF(Raw!W473="", "", Raw!W473)</f>
        <v xml:space="preserve"> AUCKLAND</v>
      </c>
      <c r="Y473" s="9">
        <f>Raw!Y473</f>
        <v>40</v>
      </c>
      <c r="Z473" s="2">
        <f t="shared" ca="1" si="50"/>
        <v>30654</v>
      </c>
      <c r="AA473" s="1" t="str">
        <f>Raw!Z473</f>
        <v>NEW ZEALAND FULL LICENCE</v>
      </c>
      <c r="AB473" s="9">
        <f t="shared" si="51"/>
        <v>4</v>
      </c>
      <c r="AC473" s="1">
        <v>16</v>
      </c>
      <c r="AD473" s="1" t="str">
        <f>Raw!AA473</f>
        <v>MALE</v>
      </c>
      <c r="AE473" s="1" t="str">
        <f>Raw!AB473</f>
        <v>NO</v>
      </c>
      <c r="AF473" s="1">
        <f>IF(Raw!AE473="", 0, 1)</f>
        <v>0</v>
      </c>
      <c r="AG473" s="1" t="str">
        <f t="shared" si="52"/>
        <v>No</v>
      </c>
      <c r="AH473" s="1" t="str">
        <f t="shared" si="53"/>
        <v>No</v>
      </c>
      <c r="AI473" s="1" t="str">
        <f t="shared" si="54"/>
        <v>No</v>
      </c>
      <c r="AJ473" s="1" t="str">
        <f>IF(Raw!AE473="", "", Raw!AE473)</f>
        <v/>
      </c>
      <c r="AK473" s="2" t="str">
        <f t="shared" ca="1" si="55"/>
        <v/>
      </c>
      <c r="AL473" s="1" t="str">
        <f>IF(Raw!AF473="", "", Raw!AF473)</f>
        <v/>
      </c>
      <c r="AM473" s="1" t="s">
        <v>6350</v>
      </c>
      <c r="AN473" s="1" t="s">
        <v>6350</v>
      </c>
      <c r="AO473" s="1" t="s">
        <v>6349</v>
      </c>
      <c r="AP473" s="1">
        <f>Raw!AH473</f>
        <v>13120</v>
      </c>
      <c r="AQ473" s="1">
        <v>500</v>
      </c>
      <c r="AR473" s="1" t="s">
        <v>6350</v>
      </c>
      <c r="AS473" s="1" t="s">
        <v>6350</v>
      </c>
      <c r="AT473" s="1" t="s">
        <v>6350</v>
      </c>
    </row>
    <row r="474" spans="1:46" ht="12.75" x14ac:dyDescent="0.2">
      <c r="A474" s="1">
        <v>10473</v>
      </c>
      <c r="B474" s="1" t="s">
        <v>2</v>
      </c>
      <c r="C474" s="2">
        <f t="shared" ca="1" si="49"/>
        <v>45264</v>
      </c>
      <c r="D474" s="1" t="str">
        <f>IF(Raw!E474="", "", Raw!E474)</f>
        <v/>
      </c>
      <c r="E474" s="1">
        <f>IF(Raw!F474="", "", Raw!F474)</f>
        <v>2008</v>
      </c>
      <c r="F474" s="1" t="str">
        <f>Raw!G474</f>
        <v>Toyota</v>
      </c>
      <c r="G474" s="1" t="str">
        <f>Raw!H474</f>
        <v>Vitz</v>
      </c>
      <c r="H474" s="1" t="str">
        <f>IF(Raw!I474="", "", Raw!I474)</f>
        <v>F</v>
      </c>
      <c r="I474" s="1" t="str">
        <f>Raw!K474</f>
        <v>Hatchback</v>
      </c>
      <c r="J474" s="1" t="str">
        <f>Raw!N474</f>
        <v>Aspirated</v>
      </c>
      <c r="K474" s="1">
        <f>IF(Raw!O474="","", Raw!O474)</f>
        <v>1296</v>
      </c>
      <c r="L474" s="1" t="str">
        <f>Raw!L474</f>
        <v>1 Sp CVT</v>
      </c>
      <c r="M474" s="1" t="str">
        <f>Raw!M474</f>
        <v>Petrol</v>
      </c>
      <c r="N474" s="1" t="s">
        <v>6350</v>
      </c>
      <c r="O474" s="1" t="s">
        <v>6373</v>
      </c>
      <c r="P474" s="1" t="s">
        <v>6349</v>
      </c>
      <c r="Q474" s="1" t="s">
        <v>6350</v>
      </c>
      <c r="R474" s="8" t="str">
        <f>IF(Raw!Q474="", "", Raw!Q474)</f>
        <v/>
      </c>
      <c r="S474" s="8">
        <f>IF(Raw!R474="", "", Raw!R474)</f>
        <v>17</v>
      </c>
      <c r="T474" s="1" t="str">
        <f>Raw!S474</f>
        <v>HEATHCOTE</v>
      </c>
      <c r="U474" s="1" t="str">
        <f>IF(Raw!T474="", "", Raw!T474)</f>
        <v>ROAD</v>
      </c>
      <c r="V474" s="1" t="str">
        <f>IF(Raw!U474="", "", Raw!U474)</f>
        <v xml:space="preserve">CASTOR BAY </v>
      </c>
      <c r="W474" s="9" t="str">
        <f>IF(Raw!V474="", "", RIGHT("0"&amp;Raw!V474, 4))</f>
        <v>0620</v>
      </c>
      <c r="X474" s="1" t="str">
        <f>IF(Raw!W474="", "", Raw!W474)</f>
        <v xml:space="preserve"> AUCKLAND</v>
      </c>
      <c r="Y474" s="9">
        <f>Raw!Y474</f>
        <v>33</v>
      </c>
      <c r="Z474" s="2">
        <f t="shared" ca="1" si="50"/>
        <v>33211</v>
      </c>
      <c r="AA474" s="1" t="str">
        <f>Raw!Z474</f>
        <v>INTERNATIONAL LICENCE</v>
      </c>
      <c r="AB474" s="9">
        <f t="shared" si="51"/>
        <v>4</v>
      </c>
      <c r="AC474" s="1">
        <v>16</v>
      </c>
      <c r="AD474" s="1" t="str">
        <f>Raw!AA474</f>
        <v>MALE</v>
      </c>
      <c r="AE474" s="1" t="str">
        <f>Raw!AB474</f>
        <v>NO</v>
      </c>
      <c r="AF474" s="1">
        <f>IF(Raw!AE474="", 0, 1)</f>
        <v>0</v>
      </c>
      <c r="AG474" s="1" t="str">
        <f t="shared" si="52"/>
        <v>No</v>
      </c>
      <c r="AH474" s="1" t="str">
        <f t="shared" si="53"/>
        <v>No</v>
      </c>
      <c r="AI474" s="1" t="str">
        <f t="shared" si="54"/>
        <v>No</v>
      </c>
      <c r="AJ474" s="1" t="str">
        <f>IF(Raw!AE474="", "", Raw!AE474)</f>
        <v/>
      </c>
      <c r="AK474" s="2" t="str">
        <f t="shared" ca="1" si="55"/>
        <v/>
      </c>
      <c r="AL474" s="1" t="str">
        <f>IF(Raw!AF474="", "", Raw!AF474)</f>
        <v/>
      </c>
      <c r="AM474" s="1" t="s">
        <v>6350</v>
      </c>
      <c r="AN474" s="1" t="s">
        <v>6350</v>
      </c>
      <c r="AO474" s="1" t="s">
        <v>6349</v>
      </c>
      <c r="AP474" s="1">
        <f>Raw!AH474</f>
        <v>8340</v>
      </c>
      <c r="AQ474" s="1">
        <v>500</v>
      </c>
      <c r="AR474" s="1" t="s">
        <v>6350</v>
      </c>
      <c r="AS474" s="1" t="s">
        <v>6350</v>
      </c>
      <c r="AT474" s="1" t="s">
        <v>6350</v>
      </c>
    </row>
    <row r="475" spans="1:46" ht="12.75" x14ac:dyDescent="0.2">
      <c r="A475" s="1">
        <v>10474</v>
      </c>
      <c r="B475" s="1" t="s">
        <v>2</v>
      </c>
      <c r="C475" s="2">
        <f t="shared" ca="1" si="49"/>
        <v>45264</v>
      </c>
      <c r="D475" s="1" t="str">
        <f>IF(Raw!E475="", "", Raw!E475)</f>
        <v>fja907</v>
      </c>
      <c r="E475" s="1">
        <f>IF(Raw!F475="", "", Raw!F475)</f>
        <v>2000</v>
      </c>
      <c r="F475" s="1" t="str">
        <f>Raw!G475</f>
        <v>Subaru</v>
      </c>
      <c r="G475" s="1" t="str">
        <f>Raw!H475</f>
        <v>Legacy</v>
      </c>
      <c r="H475" s="1" t="str">
        <f>IF(Raw!I475="", "", Raw!I475)</f>
        <v>RSK B4</v>
      </c>
      <c r="I475" s="1" t="str">
        <f>Raw!K475</f>
        <v>Sedan</v>
      </c>
      <c r="J475" s="1" t="str">
        <f>Raw!N475</f>
        <v>Twin Turbo Intercooled</v>
      </c>
      <c r="K475" s="1">
        <f>IF(Raw!O475="","", Raw!O475)</f>
        <v>1994</v>
      </c>
      <c r="L475" s="1" t="str">
        <f>Raw!L475</f>
        <v>4 Sp Sports Automatic</v>
      </c>
      <c r="M475" s="1" t="str">
        <f>Raw!M475</f>
        <v>Petrol</v>
      </c>
      <c r="N475" s="1" t="s">
        <v>6350</v>
      </c>
      <c r="O475" s="1" t="s">
        <v>6373</v>
      </c>
      <c r="P475" s="1" t="s">
        <v>6349</v>
      </c>
      <c r="Q475" s="1" t="s">
        <v>6350</v>
      </c>
      <c r="R475" s="8" t="str">
        <f>IF(Raw!Q475="", "", Raw!Q475)</f>
        <v/>
      </c>
      <c r="S475" s="8" t="str">
        <f>IF(Raw!R475="", "", Raw!R475)</f>
        <v>42A</v>
      </c>
      <c r="T475" s="1" t="str">
        <f>Raw!S475</f>
        <v>FRUITVALE</v>
      </c>
      <c r="U475" s="1" t="str">
        <f>IF(Raw!T475="", "", Raw!T475)</f>
        <v>ROAD</v>
      </c>
      <c r="V475" s="1" t="str">
        <f>IF(Raw!U475="", "", Raw!U475)</f>
        <v xml:space="preserve">NEW LYNN </v>
      </c>
      <c r="W475" s="9" t="str">
        <f>IF(Raw!V475="", "", RIGHT("0"&amp;Raw!V475, 4))</f>
        <v>0600</v>
      </c>
      <c r="X475" s="1" t="str">
        <f>IF(Raw!W475="", "", Raw!W475)</f>
        <v xml:space="preserve"> AUCKLAND</v>
      </c>
      <c r="Y475" s="9">
        <f>Raw!Y475</f>
        <v>38</v>
      </c>
      <c r="Z475" s="2">
        <f t="shared" ca="1" si="50"/>
        <v>31385</v>
      </c>
      <c r="AA475" s="1" t="str">
        <f>Raw!Z475</f>
        <v>LEARNERS LICENCE</v>
      </c>
      <c r="AB475" s="9">
        <f t="shared" si="51"/>
        <v>4</v>
      </c>
      <c r="AC475" s="1">
        <v>16</v>
      </c>
      <c r="AD475" s="1" t="str">
        <f>Raw!AA475</f>
        <v>FEMALE</v>
      </c>
      <c r="AE475" s="1" t="str">
        <f>Raw!AB475</f>
        <v>YES</v>
      </c>
      <c r="AF475" s="1">
        <f>IF(Raw!AE475="", 0, 1)</f>
        <v>0</v>
      </c>
      <c r="AG475" s="1" t="str">
        <f t="shared" si="52"/>
        <v>No</v>
      </c>
      <c r="AH475" s="1" t="str">
        <f t="shared" si="53"/>
        <v>No</v>
      </c>
      <c r="AI475" s="1" t="str">
        <f t="shared" si="54"/>
        <v>No</v>
      </c>
      <c r="AJ475" s="1" t="str">
        <f>IF(Raw!AE475="", "", Raw!AE475)</f>
        <v/>
      </c>
      <c r="AK475" s="2" t="str">
        <f t="shared" ca="1" si="55"/>
        <v/>
      </c>
      <c r="AL475" s="1" t="str">
        <f>IF(Raw!AF475="", "", Raw!AF475)</f>
        <v/>
      </c>
      <c r="AM475" s="1" t="s">
        <v>6350</v>
      </c>
      <c r="AN475" s="1" t="s">
        <v>6350</v>
      </c>
      <c r="AO475" s="1" t="s">
        <v>6349</v>
      </c>
      <c r="AP475" s="1">
        <f>Raw!AH475</f>
        <v>5355</v>
      </c>
      <c r="AQ475" s="1">
        <v>500</v>
      </c>
      <c r="AR475" s="1" t="s">
        <v>6350</v>
      </c>
      <c r="AS475" s="1" t="s">
        <v>6350</v>
      </c>
      <c r="AT475" s="1" t="s">
        <v>6350</v>
      </c>
    </row>
    <row r="476" spans="1:46" ht="12.75" x14ac:dyDescent="0.2">
      <c r="A476" s="1">
        <v>10475</v>
      </c>
      <c r="B476" s="1" t="s">
        <v>2</v>
      </c>
      <c r="C476" s="2">
        <f t="shared" ca="1" si="49"/>
        <v>45264</v>
      </c>
      <c r="D476" s="1" t="str">
        <f>IF(Raw!E476="", "", Raw!E476)</f>
        <v>ksq916</v>
      </c>
      <c r="E476" s="1">
        <f>IF(Raw!F476="", "", Raw!F476)</f>
        <v>2017</v>
      </c>
      <c r="F476" s="1" t="str">
        <f>Raw!G476</f>
        <v>Nissan</v>
      </c>
      <c r="G476" s="1" t="str">
        <f>Raw!H476</f>
        <v>Navara ST</v>
      </c>
      <c r="H476" s="1" t="str">
        <f>IF(Raw!I476="", "", Raw!I476)</f>
        <v/>
      </c>
      <c r="I476" s="1" t="str">
        <f>Raw!K476</f>
        <v>Utility</v>
      </c>
      <c r="J476" s="1" t="str">
        <f>Raw!N476</f>
        <v>Twin Turbo Intercooled</v>
      </c>
      <c r="K476" s="1">
        <f>IF(Raw!O476="","", Raw!O476)</f>
        <v>2298</v>
      </c>
      <c r="L476" s="1" t="str">
        <f>Raw!L476</f>
        <v>7 SP Automatic</v>
      </c>
      <c r="M476" s="1" t="str">
        <f>Raw!M476</f>
        <v>Diesel</v>
      </c>
      <c r="N476" s="1" t="s">
        <v>6350</v>
      </c>
      <c r="O476" s="1" t="s">
        <v>6373</v>
      </c>
      <c r="P476" s="1" t="s">
        <v>6349</v>
      </c>
      <c r="Q476" s="1" t="s">
        <v>6350</v>
      </c>
      <c r="R476" s="8" t="str">
        <f>IF(Raw!Q476="", "", Raw!Q476)</f>
        <v/>
      </c>
      <c r="S476" s="8">
        <f>IF(Raw!R476="", "", Raw!R476)</f>
        <v>95</v>
      </c>
      <c r="T476" s="1" t="str">
        <f>Raw!S476</f>
        <v>RAGLAN</v>
      </c>
      <c r="U476" s="1" t="str">
        <f>IF(Raw!T476="", "", Raw!T476)</f>
        <v>STREET</v>
      </c>
      <c r="V476" s="1" t="str">
        <f>IF(Raw!U476="", "", Raw!U476)</f>
        <v xml:space="preserve">MANGERE EAST </v>
      </c>
      <c r="W476" s="9" t="str">
        <f>IF(Raw!V476="", "", RIGHT("0"&amp;Raw!V476, 4))</f>
        <v>2024</v>
      </c>
      <c r="X476" s="1" t="str">
        <f>IF(Raw!W476="", "", Raw!W476)</f>
        <v xml:space="preserve"> AUCKLAND</v>
      </c>
      <c r="Y476" s="9">
        <f>Raw!Y476</f>
        <v>46</v>
      </c>
      <c r="Z476" s="2">
        <f t="shared" ca="1" si="50"/>
        <v>28463</v>
      </c>
      <c r="AA476" s="1" t="str">
        <f>Raw!Z476</f>
        <v>NEW ZEALAND FULL LICENCE</v>
      </c>
      <c r="AB476" s="9">
        <f t="shared" si="51"/>
        <v>4</v>
      </c>
      <c r="AC476" s="1">
        <v>16</v>
      </c>
      <c r="AD476" s="1" t="str">
        <f>Raw!AA476</f>
        <v>MALE</v>
      </c>
      <c r="AE476" s="1" t="str">
        <f>Raw!AB476</f>
        <v>YES</v>
      </c>
      <c r="AF476" s="1">
        <f>IF(Raw!AE476="", 0, 1)</f>
        <v>1</v>
      </c>
      <c r="AG476" s="1" t="str">
        <f t="shared" si="52"/>
        <v>Yes</v>
      </c>
      <c r="AH476" s="1" t="str">
        <f t="shared" si="53"/>
        <v>Yes</v>
      </c>
      <c r="AI476" s="1" t="str">
        <f t="shared" si="54"/>
        <v>Yes</v>
      </c>
      <c r="AJ476" s="1">
        <f>IF(Raw!AE476="", "", Raw!AE476)</f>
        <v>8</v>
      </c>
      <c r="AK476" s="2">
        <f t="shared" ca="1" si="55"/>
        <v>45046</v>
      </c>
      <c r="AL476" s="1" t="str">
        <f>IF(Raw!AF476="", "", Raw!AF476)</f>
        <v>Not at fault - other vehicle involved</v>
      </c>
      <c r="AM476" s="1" t="s">
        <v>6350</v>
      </c>
      <c r="AN476" s="1" t="s">
        <v>6350</v>
      </c>
      <c r="AO476" s="1" t="s">
        <v>6349</v>
      </c>
      <c r="AP476" s="1">
        <f>Raw!AH476</f>
        <v>48990</v>
      </c>
      <c r="AQ476" s="1">
        <v>500</v>
      </c>
      <c r="AR476" s="1" t="s">
        <v>6350</v>
      </c>
      <c r="AS476" s="1" t="s">
        <v>6350</v>
      </c>
      <c r="AT476" s="1" t="s">
        <v>6350</v>
      </c>
    </row>
    <row r="477" spans="1:46" ht="12.75" x14ac:dyDescent="0.2">
      <c r="A477" s="1">
        <v>10476</v>
      </c>
      <c r="B477" s="1" t="s">
        <v>2</v>
      </c>
      <c r="C477" s="2">
        <f t="shared" ca="1" si="49"/>
        <v>45264</v>
      </c>
      <c r="D477" s="1" t="str">
        <f>IF(Raw!E477="", "", Raw!E477)</f>
        <v/>
      </c>
      <c r="E477" s="1">
        <f>IF(Raw!F477="", "", Raw!F477)</f>
        <v>2013</v>
      </c>
      <c r="F477" s="1" t="str">
        <f>Raw!G477</f>
        <v>Mazda</v>
      </c>
      <c r="G477" s="1" t="str">
        <f>Raw!H477</f>
        <v>Mazda3</v>
      </c>
      <c r="H477" s="1" t="str">
        <f>IF(Raw!I477="", "", Raw!I477)</f>
        <v>GLX</v>
      </c>
      <c r="I477" s="1" t="str">
        <f>Raw!K477</f>
        <v>Hatchback</v>
      </c>
      <c r="J477" s="1" t="str">
        <f>Raw!N477</f>
        <v>Aspirated</v>
      </c>
      <c r="K477" s="1">
        <f>IF(Raw!O477="","", Raw!O477)</f>
        <v>1999</v>
      </c>
      <c r="L477" s="1" t="str">
        <f>Raw!L477</f>
        <v>5 Sp Sports Automatic</v>
      </c>
      <c r="M477" s="1" t="str">
        <f>Raw!M477</f>
        <v>Petrol - Unleaded ULP</v>
      </c>
      <c r="N477" s="1" t="s">
        <v>6350</v>
      </c>
      <c r="O477" s="1" t="s">
        <v>6373</v>
      </c>
      <c r="P477" s="1" t="s">
        <v>6349</v>
      </c>
      <c r="Q477" s="1" t="s">
        <v>6350</v>
      </c>
      <c r="R477" s="8" t="str">
        <f>IF(Raw!Q477="", "", Raw!Q477)</f>
        <v>A</v>
      </c>
      <c r="S477" s="8">
        <f>IF(Raw!R477="", "", Raw!R477)</f>
        <v>24</v>
      </c>
      <c r="T477" s="1" t="str">
        <f>Raw!S477</f>
        <v>TAURANGA DIRECT</v>
      </c>
      <c r="U477" s="1" t="str">
        <f>IF(Raw!T477="", "", Raw!T477)</f>
        <v>ROAD</v>
      </c>
      <c r="V477" s="1" t="str">
        <f>IF(Raw!U477="", "", Raw!U477)</f>
        <v xml:space="preserve">HAMURANA </v>
      </c>
      <c r="W477" s="9" t="str">
        <f>IF(Raw!V477="", "", RIGHT("0"&amp;Raw!V477, 4))</f>
        <v/>
      </c>
      <c r="X477" s="1" t="str">
        <f>IF(Raw!W477="", "", Raw!W477)</f>
        <v xml:space="preserve"> BAY OF PLENTY</v>
      </c>
      <c r="Y477" s="9">
        <f>Raw!Y477</f>
        <v>20</v>
      </c>
      <c r="Z477" s="2">
        <f t="shared" ca="1" si="50"/>
        <v>37959</v>
      </c>
      <c r="AA477" s="1" t="str">
        <f>Raw!Z477</f>
        <v>NEW ZEALAND FULL LICENCE</v>
      </c>
      <c r="AB477" s="9">
        <f t="shared" si="51"/>
        <v>4</v>
      </c>
      <c r="AC477" s="1">
        <v>16</v>
      </c>
      <c r="AD477" s="1" t="str">
        <f>Raw!AA477</f>
        <v>FEMALE</v>
      </c>
      <c r="AE477" s="1" t="str">
        <f>Raw!AB477</f>
        <v>YES</v>
      </c>
      <c r="AF477" s="1">
        <f>IF(Raw!AE477="", 0, 1)</f>
        <v>0</v>
      </c>
      <c r="AG477" s="1" t="str">
        <f t="shared" si="52"/>
        <v>No</v>
      </c>
      <c r="AH477" s="1" t="str">
        <f t="shared" si="53"/>
        <v>No</v>
      </c>
      <c r="AI477" s="1" t="str">
        <f t="shared" si="54"/>
        <v>No</v>
      </c>
      <c r="AJ477" s="1" t="str">
        <f>IF(Raw!AE477="", "", Raw!AE477)</f>
        <v/>
      </c>
      <c r="AK477" s="2" t="str">
        <f t="shared" ca="1" si="55"/>
        <v/>
      </c>
      <c r="AL477" s="1" t="str">
        <f>IF(Raw!AF477="", "", Raw!AF477)</f>
        <v/>
      </c>
      <c r="AM477" s="1" t="s">
        <v>6350</v>
      </c>
      <c r="AN477" s="1" t="s">
        <v>6350</v>
      </c>
      <c r="AO477" s="1" t="s">
        <v>6349</v>
      </c>
      <c r="AP477" s="1">
        <f>Raw!AH477</f>
        <v>19140</v>
      </c>
      <c r="AQ477" s="1">
        <v>500</v>
      </c>
      <c r="AR477" s="1" t="s">
        <v>6350</v>
      </c>
      <c r="AS477" s="1" t="s">
        <v>6350</v>
      </c>
      <c r="AT477" s="1" t="s">
        <v>6350</v>
      </c>
    </row>
    <row r="478" spans="1:46" ht="12.75" x14ac:dyDescent="0.2">
      <c r="A478" s="1">
        <v>10477</v>
      </c>
      <c r="B478" s="1" t="s">
        <v>2</v>
      </c>
      <c r="C478" s="2">
        <f t="shared" ca="1" si="49"/>
        <v>45264</v>
      </c>
      <c r="D478" s="1" t="str">
        <f>IF(Raw!E478="", "", Raw!E478)</f>
        <v/>
      </c>
      <c r="E478" s="1">
        <f>IF(Raw!F478="", "", Raw!F478)</f>
        <v>2006</v>
      </c>
      <c r="F478" s="1" t="str">
        <f>Raw!G478</f>
        <v>Toyota</v>
      </c>
      <c r="G478" s="1" t="str">
        <f>Raw!H478</f>
        <v>Corolla</v>
      </c>
      <c r="H478" s="1" t="str">
        <f>IF(Raw!I478="", "", Raw!I478)</f>
        <v>X</v>
      </c>
      <c r="I478" s="1" t="str">
        <f>Raw!K478</f>
        <v>Sedan</v>
      </c>
      <c r="J478" s="1" t="str">
        <f>Raw!N478</f>
        <v>Aspirated</v>
      </c>
      <c r="K478" s="1">
        <f>IF(Raw!O478="","", Raw!O478)</f>
        <v>1496</v>
      </c>
      <c r="L478" s="1" t="str">
        <f>Raw!L478</f>
        <v>4 Sp Automatic</v>
      </c>
      <c r="M478" s="1" t="str">
        <f>Raw!M478</f>
        <v>Petrol</v>
      </c>
      <c r="N478" s="1" t="s">
        <v>6350</v>
      </c>
      <c r="O478" s="1" t="s">
        <v>6373</v>
      </c>
      <c r="P478" s="1" t="s">
        <v>6349</v>
      </c>
      <c r="Q478" s="1" t="s">
        <v>6350</v>
      </c>
      <c r="R478" s="8" t="str">
        <f>IF(Raw!Q478="", "", Raw!Q478)</f>
        <v/>
      </c>
      <c r="S478" s="8">
        <f>IF(Raw!R478="", "", Raw!R478)</f>
        <v>22</v>
      </c>
      <c r="T478" s="1" t="str">
        <f>Raw!S478</f>
        <v>ROBINSONS</v>
      </c>
      <c r="U478" s="1" t="str">
        <f>IF(Raw!T478="", "", Raw!T478)</f>
        <v>ROAD</v>
      </c>
      <c r="V478" s="1" t="str">
        <f>IF(Raw!U478="", "", Raw!U478)</f>
        <v xml:space="preserve">LADBROOKS </v>
      </c>
      <c r="W478" s="9" t="str">
        <f>IF(Raw!V478="", "", RIGHT("0"&amp;Raw!V478, 4))</f>
        <v/>
      </c>
      <c r="X478" s="1" t="str">
        <f>IF(Raw!W478="", "", Raw!W478)</f>
        <v xml:space="preserve"> CANTERBURY</v>
      </c>
      <c r="Y478" s="9">
        <f>Raw!Y478</f>
        <v>73</v>
      </c>
      <c r="Z478" s="2">
        <f t="shared" ca="1" si="50"/>
        <v>18601</v>
      </c>
      <c r="AA478" s="1" t="str">
        <f>Raw!Z478</f>
        <v>NEW ZEALAND FULL LICENCE</v>
      </c>
      <c r="AB478" s="9">
        <f t="shared" si="51"/>
        <v>4</v>
      </c>
      <c r="AC478" s="1">
        <v>16</v>
      </c>
      <c r="AD478" s="1" t="str">
        <f>Raw!AA478</f>
        <v>MALE</v>
      </c>
      <c r="AE478" s="1" t="str">
        <f>Raw!AB478</f>
        <v>NO</v>
      </c>
      <c r="AF478" s="1">
        <f>IF(Raw!AE478="", 0, 1)</f>
        <v>1</v>
      </c>
      <c r="AG478" s="1" t="str">
        <f t="shared" si="52"/>
        <v>Yes</v>
      </c>
      <c r="AH478" s="1" t="str">
        <f t="shared" si="53"/>
        <v>Yes</v>
      </c>
      <c r="AI478" s="1" t="str">
        <f t="shared" si="54"/>
        <v>Yes</v>
      </c>
      <c r="AJ478" s="1">
        <f>IF(Raw!AE478="", "", Raw!AE478)</f>
        <v>18</v>
      </c>
      <c r="AK478" s="2">
        <f t="shared" ca="1" si="55"/>
        <v>44742</v>
      </c>
      <c r="AL478" s="1" t="str">
        <f>IF(Raw!AF478="", "", Raw!AF478)</f>
        <v>At fault - other vehicle involved</v>
      </c>
      <c r="AM478" s="1" t="s">
        <v>6350</v>
      </c>
      <c r="AN478" s="1" t="s">
        <v>6350</v>
      </c>
      <c r="AO478" s="1" t="s">
        <v>6349</v>
      </c>
      <c r="AP478" s="1">
        <f>Raw!AH478</f>
        <v>6800</v>
      </c>
      <c r="AQ478" s="1">
        <v>500</v>
      </c>
      <c r="AR478" s="1" t="s">
        <v>6350</v>
      </c>
      <c r="AS478" s="1" t="s">
        <v>6350</v>
      </c>
      <c r="AT478" s="1" t="s">
        <v>6350</v>
      </c>
    </row>
    <row r="479" spans="1:46" ht="12.75" x14ac:dyDescent="0.2">
      <c r="A479" s="1">
        <v>10478</v>
      </c>
      <c r="B479" s="1" t="s">
        <v>2</v>
      </c>
      <c r="C479" s="2">
        <f t="shared" ca="1" si="49"/>
        <v>45264</v>
      </c>
      <c r="D479" s="1" t="str">
        <f>IF(Raw!E479="", "", Raw!E479)</f>
        <v/>
      </c>
      <c r="E479" s="1">
        <f>IF(Raw!F479="", "", Raw!F479)</f>
        <v>1988</v>
      </c>
      <c r="F479" s="1" t="str">
        <f>Raw!G479</f>
        <v>Isuzu</v>
      </c>
      <c r="G479" s="1" t="str">
        <f>Raw!H479</f>
        <v>Faster</v>
      </c>
      <c r="H479" s="1" t="str">
        <f>IF(Raw!I479="", "", Raw!I479)</f>
        <v/>
      </c>
      <c r="I479" s="1" t="str">
        <f>Raw!K479</f>
        <v>Utility</v>
      </c>
      <c r="J479" s="1" t="str">
        <f>Raw!N479</f>
        <v>Turbo</v>
      </c>
      <c r="K479" s="1">
        <f>IF(Raw!O479="","", Raw!O479)</f>
        <v>2771</v>
      </c>
      <c r="L479" s="1" t="str">
        <f>Raw!L479</f>
        <v>5 Sp Manual</v>
      </c>
      <c r="M479" s="1" t="str">
        <f>Raw!M479</f>
        <v>Diesel</v>
      </c>
      <c r="N479" s="1" t="s">
        <v>6350</v>
      </c>
      <c r="O479" s="1" t="s">
        <v>6373</v>
      </c>
      <c r="P479" s="1" t="s">
        <v>6349</v>
      </c>
      <c r="Q479" s="1" t="s">
        <v>6350</v>
      </c>
      <c r="R479" s="8" t="str">
        <f>IF(Raw!Q479="", "", Raw!Q479)</f>
        <v/>
      </c>
      <c r="S479" s="8">
        <f>IF(Raw!R479="", "", Raw!R479)</f>
        <v>24</v>
      </c>
      <c r="T479" s="1" t="str">
        <f>Raw!S479</f>
        <v>FERRIS</v>
      </c>
      <c r="U479" s="1" t="str">
        <f>IF(Raw!T479="", "", Raw!T479)</f>
        <v>ROAD</v>
      </c>
      <c r="V479" s="1" t="str">
        <f>IF(Raw!U479="", "", Raw!U479)</f>
        <v xml:space="preserve">ALEXANDRA </v>
      </c>
      <c r="W479" s="9" t="str">
        <f>IF(Raw!V479="", "", RIGHT("0"&amp;Raw!V479, 4))</f>
        <v/>
      </c>
      <c r="X479" s="1" t="str">
        <f>IF(Raw!W479="", "", Raw!W479)</f>
        <v xml:space="preserve"> OTAGO</v>
      </c>
      <c r="Y479" s="9">
        <f>Raw!Y479</f>
        <v>77</v>
      </c>
      <c r="Z479" s="2">
        <f t="shared" ca="1" si="50"/>
        <v>17140</v>
      </c>
      <c r="AA479" s="1" t="str">
        <f>Raw!Z479</f>
        <v>NEW ZEALAND FULL LICENCE</v>
      </c>
      <c r="AB479" s="9">
        <f t="shared" si="51"/>
        <v>4</v>
      </c>
      <c r="AC479" s="1">
        <v>16</v>
      </c>
      <c r="AD479" s="1" t="str">
        <f>Raw!AA479</f>
        <v>FEMALE</v>
      </c>
      <c r="AE479" s="1" t="str">
        <f>Raw!AB479</f>
        <v>NO</v>
      </c>
      <c r="AF479" s="1">
        <f>IF(Raw!AE479="", 0, 1)</f>
        <v>0</v>
      </c>
      <c r="AG479" s="1" t="str">
        <f t="shared" si="52"/>
        <v>No</v>
      </c>
      <c r="AH479" s="1" t="str">
        <f t="shared" si="53"/>
        <v>No</v>
      </c>
      <c r="AI479" s="1" t="str">
        <f t="shared" si="54"/>
        <v>No</v>
      </c>
      <c r="AJ479" s="1" t="str">
        <f>IF(Raw!AE479="", "", Raw!AE479)</f>
        <v/>
      </c>
      <c r="AK479" s="2" t="str">
        <f t="shared" ca="1" si="55"/>
        <v/>
      </c>
      <c r="AL479" s="1" t="str">
        <f>IF(Raw!AF479="", "", Raw!AF479)</f>
        <v/>
      </c>
      <c r="AM479" s="1" t="s">
        <v>6350</v>
      </c>
      <c r="AN479" s="1" t="s">
        <v>6350</v>
      </c>
      <c r="AO479" s="1" t="s">
        <v>6349</v>
      </c>
      <c r="AP479" s="1">
        <f>Raw!AH479</f>
        <v>1100</v>
      </c>
      <c r="AQ479" s="1">
        <v>500</v>
      </c>
      <c r="AR479" s="1" t="s">
        <v>6350</v>
      </c>
      <c r="AS479" s="1" t="s">
        <v>6350</v>
      </c>
      <c r="AT479" s="1" t="s">
        <v>6350</v>
      </c>
    </row>
    <row r="480" spans="1:46" ht="12.75" x14ac:dyDescent="0.2">
      <c r="A480" s="1">
        <v>10479</v>
      </c>
      <c r="B480" s="1" t="s">
        <v>2</v>
      </c>
      <c r="C480" s="2">
        <f t="shared" ca="1" si="49"/>
        <v>45264</v>
      </c>
      <c r="D480" s="1" t="str">
        <f>IF(Raw!E480="", "", Raw!E480)</f>
        <v/>
      </c>
      <c r="E480" s="1">
        <f>IF(Raw!F480="", "", Raw!F480)</f>
        <v>2017</v>
      </c>
      <c r="F480" s="1" t="str">
        <f>Raw!G480</f>
        <v>Isuzu</v>
      </c>
      <c r="G480" s="1" t="str">
        <f>Raw!H480</f>
        <v>D-Max</v>
      </c>
      <c r="H480" s="1" t="str">
        <f>IF(Raw!I480="", "", Raw!I480)</f>
        <v>LS</v>
      </c>
      <c r="I480" s="1" t="str">
        <f>Raw!K480</f>
        <v>Wellside</v>
      </c>
      <c r="J480" s="1" t="str">
        <f>Raw!N480</f>
        <v>Turbo Intercooled</v>
      </c>
      <c r="K480" s="1">
        <f>IF(Raw!O480="","", Raw!O480)</f>
        <v>2999</v>
      </c>
      <c r="L480" s="1" t="str">
        <f>Raw!L480</f>
        <v>6 SP Manual</v>
      </c>
      <c r="M480" s="1" t="str">
        <f>Raw!M480</f>
        <v>Diesel</v>
      </c>
      <c r="N480" s="1" t="s">
        <v>6350</v>
      </c>
      <c r="O480" s="1" t="s">
        <v>6373</v>
      </c>
      <c r="P480" s="1" t="s">
        <v>6349</v>
      </c>
      <c r="Q480" s="1" t="s">
        <v>6350</v>
      </c>
      <c r="R480" s="8" t="str">
        <f>IF(Raw!Q480="", "", Raw!Q480)</f>
        <v/>
      </c>
      <c r="S480" s="8" t="str">
        <f>IF(Raw!R480="", "", Raw!R480)</f>
        <v>105B</v>
      </c>
      <c r="T480" s="1" t="str">
        <f>Raw!S480</f>
        <v>SMITH</v>
      </c>
      <c r="U480" s="1" t="str">
        <f>IF(Raw!T480="", "", Raw!T480)</f>
        <v>ROAD</v>
      </c>
      <c r="V480" s="1" t="str">
        <f>IF(Raw!U480="", "", Raw!U480)</f>
        <v xml:space="preserve">WAIUKU </v>
      </c>
      <c r="W480" s="9" t="str">
        <f>IF(Raw!V480="", "", RIGHT("0"&amp;Raw!V480, 4))</f>
        <v/>
      </c>
      <c r="X480" s="1" t="str">
        <f>IF(Raw!W480="", "", Raw!W480)</f>
        <v xml:space="preserve"> WAIKATO</v>
      </c>
      <c r="Y480" s="9">
        <f>Raw!Y480</f>
        <v>25</v>
      </c>
      <c r="Z480" s="2">
        <f t="shared" ca="1" si="50"/>
        <v>36133</v>
      </c>
      <c r="AA480" s="1" t="str">
        <f>Raw!Z480</f>
        <v>NEW ZEALAND FULL LICENCE</v>
      </c>
      <c r="AB480" s="9">
        <f t="shared" si="51"/>
        <v>4</v>
      </c>
      <c r="AC480" s="1">
        <v>16</v>
      </c>
      <c r="AD480" s="1" t="str">
        <f>Raw!AA480</f>
        <v>FEMALE</v>
      </c>
      <c r="AE480" s="1" t="str">
        <f>Raw!AB480</f>
        <v>YES</v>
      </c>
      <c r="AF480" s="1">
        <f>IF(Raw!AE480="", 0, 1)</f>
        <v>0</v>
      </c>
      <c r="AG480" s="1" t="str">
        <f t="shared" si="52"/>
        <v>No</v>
      </c>
      <c r="AH480" s="1" t="str">
        <f t="shared" si="53"/>
        <v>No</v>
      </c>
      <c r="AI480" s="1" t="str">
        <f t="shared" si="54"/>
        <v>No</v>
      </c>
      <c r="AJ480" s="1" t="str">
        <f>IF(Raw!AE480="", "", Raw!AE480)</f>
        <v/>
      </c>
      <c r="AK480" s="2" t="str">
        <f t="shared" ca="1" si="55"/>
        <v/>
      </c>
      <c r="AL480" s="1" t="str">
        <f>IF(Raw!AF480="", "", Raw!AF480)</f>
        <v/>
      </c>
      <c r="AM480" s="1" t="s">
        <v>6350</v>
      </c>
      <c r="AN480" s="1" t="s">
        <v>6350</v>
      </c>
      <c r="AO480" s="1" t="s">
        <v>6349</v>
      </c>
      <c r="AP480" s="1">
        <f>Raw!AH480</f>
        <v>46790</v>
      </c>
      <c r="AQ480" s="1">
        <v>500</v>
      </c>
      <c r="AR480" s="1" t="s">
        <v>6350</v>
      </c>
      <c r="AS480" s="1" t="s">
        <v>6350</v>
      </c>
      <c r="AT480" s="1" t="s">
        <v>6350</v>
      </c>
    </row>
    <row r="481" spans="1:46" ht="12.75" x14ac:dyDescent="0.2">
      <c r="A481" s="1">
        <v>10480</v>
      </c>
      <c r="B481" s="1" t="s">
        <v>2</v>
      </c>
      <c r="C481" s="2">
        <f t="shared" ca="1" si="49"/>
        <v>45264</v>
      </c>
      <c r="D481" s="1" t="str">
        <f>IF(Raw!E481="", "", Raw!E481)</f>
        <v/>
      </c>
      <c r="E481" s="1">
        <f>IF(Raw!F481="", "", Raw!F481)</f>
        <v>2016</v>
      </c>
      <c r="F481" s="1" t="str">
        <f>Raw!G481</f>
        <v>Holden</v>
      </c>
      <c r="G481" s="1" t="str">
        <f>Raw!H481</f>
        <v>Commodore</v>
      </c>
      <c r="H481" s="1" t="str">
        <f>IF(Raw!I481="", "", Raw!I481)</f>
        <v>SV6</v>
      </c>
      <c r="I481" s="1" t="str">
        <f>Raw!K481</f>
        <v>Sedan</v>
      </c>
      <c r="J481" s="1" t="str">
        <f>Raw!N481</f>
        <v>Aspirated</v>
      </c>
      <c r="K481" s="1">
        <f>IF(Raw!O481="","", Raw!O481)</f>
        <v>3564</v>
      </c>
      <c r="L481" s="1" t="str">
        <f>Raw!L481</f>
        <v>6 Sp Sports Automatic</v>
      </c>
      <c r="M481" s="1" t="str">
        <f>Raw!M481</f>
        <v>Petrol - Unleaded ULP</v>
      </c>
      <c r="N481" s="1" t="s">
        <v>6350</v>
      </c>
      <c r="O481" s="1" t="s">
        <v>6373</v>
      </c>
      <c r="P481" s="1" t="s">
        <v>6349</v>
      </c>
      <c r="Q481" s="1" t="s">
        <v>6350</v>
      </c>
      <c r="R481" s="8" t="str">
        <f>IF(Raw!Q481="", "", Raw!Q481)</f>
        <v/>
      </c>
      <c r="S481" s="8">
        <f>IF(Raw!R481="", "", Raw!R481)</f>
        <v>3</v>
      </c>
      <c r="T481" s="1" t="str">
        <f>Raw!S481</f>
        <v>PRIMROSE HILL</v>
      </c>
      <c r="U481" s="1" t="str">
        <f>IF(Raw!T481="", "", Raw!T481)</f>
        <v>LANE</v>
      </c>
      <c r="V481" s="1" t="str">
        <f>IF(Raw!U481="", "", Raw!U481)</f>
        <v xml:space="preserve">CASEBROOK </v>
      </c>
      <c r="W481" s="9" t="str">
        <f>IF(Raw!V481="", "", RIGHT("0"&amp;Raw!V481, 4))</f>
        <v>8051</v>
      </c>
      <c r="X481" s="1" t="str">
        <f>IF(Raw!W481="", "", Raw!W481)</f>
        <v xml:space="preserve"> CANTERBURY</v>
      </c>
      <c r="Y481" s="9">
        <f>Raw!Y481</f>
        <v>36</v>
      </c>
      <c r="Z481" s="2">
        <f t="shared" ca="1" si="50"/>
        <v>32115</v>
      </c>
      <c r="AA481" s="1" t="str">
        <f>Raw!Z481</f>
        <v>NEW ZEALAND FULL LICENCE</v>
      </c>
      <c r="AB481" s="9">
        <f t="shared" si="51"/>
        <v>4</v>
      </c>
      <c r="AC481" s="1">
        <v>16</v>
      </c>
      <c r="AD481" s="1" t="str">
        <f>Raw!AA481</f>
        <v>MALE</v>
      </c>
      <c r="AE481" s="1" t="str">
        <f>Raw!AB481</f>
        <v>NO</v>
      </c>
      <c r="AF481" s="1">
        <f>IF(Raw!AE481="", 0, 1)</f>
        <v>1</v>
      </c>
      <c r="AG481" s="1" t="str">
        <f t="shared" si="52"/>
        <v>No</v>
      </c>
      <c r="AH481" s="1" t="str">
        <f t="shared" si="53"/>
        <v>Yes</v>
      </c>
      <c r="AI481" s="1" t="str">
        <f t="shared" si="54"/>
        <v>Yes</v>
      </c>
      <c r="AJ481" s="1">
        <f>IF(Raw!AE481="", "", Raw!AE481)</f>
        <v>26</v>
      </c>
      <c r="AK481" s="2">
        <f t="shared" ca="1" si="55"/>
        <v>44500</v>
      </c>
      <c r="AL481" s="1" t="str">
        <f>IF(Raw!AF481="", "", Raw!AF481)</f>
        <v>At fault - other vehicle involved</v>
      </c>
      <c r="AM481" s="1" t="s">
        <v>6350</v>
      </c>
      <c r="AN481" s="1" t="s">
        <v>6350</v>
      </c>
      <c r="AO481" s="1" t="s">
        <v>6349</v>
      </c>
      <c r="AP481" s="1">
        <f>Raw!AH481</f>
        <v>40700</v>
      </c>
      <c r="AQ481" s="1">
        <v>500</v>
      </c>
      <c r="AR481" s="1" t="s">
        <v>6350</v>
      </c>
      <c r="AS481" s="1" t="s">
        <v>6350</v>
      </c>
      <c r="AT481" s="1" t="s">
        <v>6350</v>
      </c>
    </row>
    <row r="482" spans="1:46" ht="12.75" x14ac:dyDescent="0.2">
      <c r="A482" s="1">
        <v>10481</v>
      </c>
      <c r="B482" s="1" t="s">
        <v>2</v>
      </c>
      <c r="C482" s="2">
        <f t="shared" ca="1" si="49"/>
        <v>45264</v>
      </c>
      <c r="D482" s="1" t="str">
        <f>IF(Raw!E482="", "", Raw!E482)</f>
        <v>xl1049</v>
      </c>
      <c r="E482" s="1">
        <f>IF(Raw!F482="", "", Raw!F482)</f>
        <v>1998</v>
      </c>
      <c r="F482" s="1" t="str">
        <f>Raw!G482</f>
        <v>Nissan</v>
      </c>
      <c r="G482" s="1" t="str">
        <f>Raw!H482</f>
        <v>Navara</v>
      </c>
      <c r="H482" s="1" t="str">
        <f>IF(Raw!I482="", "", Raw!I482)</f>
        <v/>
      </c>
      <c r="I482" s="1" t="str">
        <f>Raw!K482</f>
        <v>Wellside</v>
      </c>
      <c r="J482" s="1" t="str">
        <f>Raw!N482</f>
        <v>Aspirated</v>
      </c>
      <c r="K482" s="1">
        <f>IF(Raw!O482="","", Raw!O482)</f>
        <v>3153</v>
      </c>
      <c r="L482" s="1" t="str">
        <f>Raw!L482</f>
        <v>5 Sp Manual</v>
      </c>
      <c r="M482" s="1" t="str">
        <f>Raw!M482</f>
        <v>Diesel</v>
      </c>
      <c r="N482" s="1" t="s">
        <v>6350</v>
      </c>
      <c r="O482" s="1" t="s">
        <v>6373</v>
      </c>
      <c r="P482" s="1" t="s">
        <v>6349</v>
      </c>
      <c r="Q482" s="1" t="s">
        <v>6350</v>
      </c>
      <c r="R482" s="8" t="str">
        <f>IF(Raw!Q482="", "", Raw!Q482)</f>
        <v/>
      </c>
      <c r="S482" s="8" t="str">
        <f>IF(Raw!R482="", "", Raw!R482)</f>
        <v>50A</v>
      </c>
      <c r="T482" s="1" t="str">
        <f>Raw!S482</f>
        <v>TARGET</v>
      </c>
      <c r="U482" s="1" t="str">
        <f>IF(Raw!T482="", "", Raw!T482)</f>
        <v>ROAD</v>
      </c>
      <c r="V482" s="1" t="str">
        <f>IF(Raw!U482="", "", Raw!U482)</f>
        <v xml:space="preserve">TOTARA VALE </v>
      </c>
      <c r="W482" s="9" t="str">
        <f>IF(Raw!V482="", "", RIGHT("0"&amp;Raw!V482, 4))</f>
        <v>0629</v>
      </c>
      <c r="X482" s="1" t="str">
        <f>IF(Raw!W482="", "", Raw!W482)</f>
        <v xml:space="preserve"> AUCKLAND</v>
      </c>
      <c r="Y482" s="9">
        <f>Raw!Y482</f>
        <v>23</v>
      </c>
      <c r="Z482" s="2">
        <f t="shared" ca="1" si="50"/>
        <v>36864</v>
      </c>
      <c r="AA482" s="1" t="str">
        <f>Raw!Z482</f>
        <v>NEW ZEALAND FULL LICENCE</v>
      </c>
      <c r="AB482" s="9">
        <f t="shared" si="51"/>
        <v>4</v>
      </c>
      <c r="AC482" s="1">
        <v>16</v>
      </c>
      <c r="AD482" s="1" t="str">
        <f>Raw!AA482</f>
        <v>MALE</v>
      </c>
      <c r="AE482" s="1" t="str">
        <f>Raw!AB482</f>
        <v>YES</v>
      </c>
      <c r="AF482" s="1">
        <f>IF(Raw!AE482="", 0, 1)</f>
        <v>0</v>
      </c>
      <c r="AG482" s="1" t="str">
        <f t="shared" si="52"/>
        <v>No</v>
      </c>
      <c r="AH482" s="1" t="str">
        <f t="shared" si="53"/>
        <v>No</v>
      </c>
      <c r="AI482" s="1" t="str">
        <f t="shared" si="54"/>
        <v>No</v>
      </c>
      <c r="AJ482" s="1" t="str">
        <f>IF(Raw!AE482="", "", Raw!AE482)</f>
        <v/>
      </c>
      <c r="AK482" s="2" t="str">
        <f t="shared" ca="1" si="55"/>
        <v/>
      </c>
      <c r="AL482" s="1" t="str">
        <f>IF(Raw!AF482="", "", Raw!AF482)</f>
        <v/>
      </c>
      <c r="AM482" s="1" t="s">
        <v>6350</v>
      </c>
      <c r="AN482" s="1" t="s">
        <v>6350</v>
      </c>
      <c r="AO482" s="1" t="s">
        <v>6349</v>
      </c>
      <c r="AP482" s="1">
        <f>Raw!AH482</f>
        <v>5112</v>
      </c>
      <c r="AQ482" s="1">
        <v>500</v>
      </c>
      <c r="AR482" s="1" t="s">
        <v>6350</v>
      </c>
      <c r="AS482" s="1" t="s">
        <v>6350</v>
      </c>
      <c r="AT482" s="1" t="s">
        <v>6350</v>
      </c>
    </row>
    <row r="483" spans="1:46" ht="12.75" x14ac:dyDescent="0.2">
      <c r="A483" s="1">
        <v>10482</v>
      </c>
      <c r="B483" s="1" t="s">
        <v>2</v>
      </c>
      <c r="C483" s="2">
        <f t="shared" ca="1" si="49"/>
        <v>45264</v>
      </c>
      <c r="D483" s="1" t="str">
        <f>IF(Raw!E483="", "", Raw!E483)</f>
        <v>fmf369</v>
      </c>
      <c r="E483" s="1">
        <f>IF(Raw!F483="", "", Raw!F483)</f>
        <v>2010</v>
      </c>
      <c r="F483" s="1" t="str">
        <f>Raw!G483</f>
        <v>Honda</v>
      </c>
      <c r="G483" s="1" t="str">
        <f>Raw!H483</f>
        <v>Civic</v>
      </c>
      <c r="H483" s="1" t="str">
        <f>IF(Raw!I483="", "", Raw!I483)</f>
        <v>Hybrid</v>
      </c>
      <c r="I483" s="1" t="str">
        <f>Raw!K483</f>
        <v>Sedan</v>
      </c>
      <c r="J483" s="1" t="str">
        <f>Raw!N483</f>
        <v>Aspirated</v>
      </c>
      <c r="K483" s="1">
        <f>IF(Raw!O483="","", Raw!O483)</f>
        <v>1293</v>
      </c>
      <c r="L483" s="1" t="str">
        <f>Raw!L483</f>
        <v>5 Sp Constantly Variable Transmission</v>
      </c>
      <c r="M483" s="1" t="str">
        <f>Raw!M483</f>
        <v>Petrol - Unleaded ULP</v>
      </c>
      <c r="N483" s="1" t="s">
        <v>6350</v>
      </c>
      <c r="O483" s="1" t="s">
        <v>6373</v>
      </c>
      <c r="P483" s="1" t="s">
        <v>6349</v>
      </c>
      <c r="Q483" s="1" t="s">
        <v>6350</v>
      </c>
      <c r="R483" s="8">
        <f>IF(Raw!Q483="", "", Raw!Q483)</f>
        <v>1</v>
      </c>
      <c r="S483" s="8">
        <f>IF(Raw!R483="", "", Raw!R483)</f>
        <v>49</v>
      </c>
      <c r="T483" s="1" t="str">
        <f>Raw!S483</f>
        <v>SUNGROVE</v>
      </c>
      <c r="U483" s="1" t="str">
        <f>IF(Raw!T483="", "", Raw!T483)</f>
        <v>RISE</v>
      </c>
      <c r="V483" s="1" t="str">
        <f>IF(Raw!U483="", "", Raw!U483)</f>
        <v xml:space="preserve">SUNNYVALE </v>
      </c>
      <c r="W483" s="9" t="str">
        <f>IF(Raw!V483="", "", RIGHT("0"&amp;Raw!V483, 4))</f>
        <v>0612</v>
      </c>
      <c r="X483" s="1" t="str">
        <f>IF(Raw!W483="", "", Raw!W483)</f>
        <v xml:space="preserve"> AUCKLAND</v>
      </c>
      <c r="Y483" s="9">
        <f>Raw!Y483</f>
        <v>29</v>
      </c>
      <c r="Z483" s="2">
        <f t="shared" ca="1" si="50"/>
        <v>34672</v>
      </c>
      <c r="AA483" s="1" t="str">
        <f>Raw!Z483</f>
        <v>NEW ZEALAND FULL LICENCE</v>
      </c>
      <c r="AB483" s="9">
        <f t="shared" si="51"/>
        <v>4</v>
      </c>
      <c r="AC483" s="1">
        <v>16</v>
      </c>
      <c r="AD483" s="1" t="str">
        <f>Raw!AA483</f>
        <v>MALE</v>
      </c>
      <c r="AE483" s="1" t="str">
        <f>Raw!AB483</f>
        <v>NO</v>
      </c>
      <c r="AF483" s="1">
        <f>IF(Raw!AE483="", 0, 1)</f>
        <v>1</v>
      </c>
      <c r="AG483" s="1" t="str">
        <f t="shared" si="52"/>
        <v>Yes</v>
      </c>
      <c r="AH483" s="1" t="str">
        <f t="shared" si="53"/>
        <v>Yes</v>
      </c>
      <c r="AI483" s="1" t="str">
        <f t="shared" si="54"/>
        <v>Yes</v>
      </c>
      <c r="AJ483" s="1">
        <f>IF(Raw!AE483="", "", Raw!AE483)</f>
        <v>5</v>
      </c>
      <c r="AK483" s="2">
        <f t="shared" ca="1" si="55"/>
        <v>45138</v>
      </c>
      <c r="AL483" s="1" t="str">
        <f>IF(Raw!AF483="", "", Raw!AF483)</f>
        <v>At fault - other vehicle involved</v>
      </c>
      <c r="AM483" s="1" t="s">
        <v>6350</v>
      </c>
      <c r="AN483" s="1" t="s">
        <v>6350</v>
      </c>
      <c r="AO483" s="1" t="s">
        <v>6349</v>
      </c>
      <c r="AP483" s="1">
        <f>Raw!AH483</f>
        <v>13640</v>
      </c>
      <c r="AQ483" s="1">
        <v>500</v>
      </c>
      <c r="AR483" s="1" t="s">
        <v>6350</v>
      </c>
      <c r="AS483" s="1" t="s">
        <v>6350</v>
      </c>
      <c r="AT483" s="1" t="s">
        <v>6350</v>
      </c>
    </row>
    <row r="484" spans="1:46" ht="12.75" x14ac:dyDescent="0.2">
      <c r="A484" s="1">
        <v>10483</v>
      </c>
      <c r="B484" s="1" t="s">
        <v>2</v>
      </c>
      <c r="C484" s="2">
        <f t="shared" ca="1" si="49"/>
        <v>45264</v>
      </c>
      <c r="D484" s="1" t="str">
        <f>IF(Raw!E484="", "", Raw!E484)</f>
        <v/>
      </c>
      <c r="E484" s="1">
        <f>IF(Raw!F484="", "", Raw!F484)</f>
        <v>2007</v>
      </c>
      <c r="F484" s="1" t="str">
        <f>Raw!G484</f>
        <v>BMW</v>
      </c>
      <c r="G484" s="1" t="str">
        <f>Raw!H484</f>
        <v>X5</v>
      </c>
      <c r="H484" s="1" t="str">
        <f>IF(Raw!I484="", "", Raw!I484)</f>
        <v>SE</v>
      </c>
      <c r="I484" s="1" t="str">
        <f>Raw!K484</f>
        <v>Wagon</v>
      </c>
      <c r="J484" s="1" t="str">
        <f>Raw!N484</f>
        <v>Aspirated</v>
      </c>
      <c r="K484" s="1">
        <f>IF(Raw!O484="","", Raw!O484)</f>
        <v>4799</v>
      </c>
      <c r="L484" s="1" t="str">
        <f>Raw!L484</f>
        <v>6 Sp Sports Automatic</v>
      </c>
      <c r="M484" s="1" t="str">
        <f>Raw!M484</f>
        <v>Petrol - Premium ULP</v>
      </c>
      <c r="N484" s="1" t="s">
        <v>6350</v>
      </c>
      <c r="O484" s="1" t="s">
        <v>6373</v>
      </c>
      <c r="P484" s="1" t="s">
        <v>6349</v>
      </c>
      <c r="Q484" s="1" t="s">
        <v>6350</v>
      </c>
      <c r="R484" s="8" t="str">
        <f>IF(Raw!Q484="", "", Raw!Q484)</f>
        <v/>
      </c>
      <c r="S484" s="8">
        <f>IF(Raw!R484="", "", Raw!R484)</f>
        <v>1</v>
      </c>
      <c r="T484" s="1" t="str">
        <f>Raw!S484</f>
        <v>GOA</v>
      </c>
      <c r="U484" s="1" t="str">
        <f>IF(Raw!T484="", "", Raw!T484)</f>
        <v>STREET</v>
      </c>
      <c r="V484" s="1" t="str">
        <f>IF(Raw!U484="", "", Raw!U484)</f>
        <v xml:space="preserve">HATAITAI </v>
      </c>
      <c r="W484" s="9" t="str">
        <f>IF(Raw!V484="", "", RIGHT("0"&amp;Raw!V484, 4))</f>
        <v>6021</v>
      </c>
      <c r="X484" s="1" t="str">
        <f>IF(Raw!W484="", "", Raw!W484)</f>
        <v xml:space="preserve"> WELLINGTON</v>
      </c>
      <c r="Y484" s="9">
        <f>Raw!Y484</f>
        <v>35</v>
      </c>
      <c r="Z484" s="2">
        <f t="shared" ca="1" si="50"/>
        <v>32481</v>
      </c>
      <c r="AA484" s="1" t="str">
        <f>Raw!Z484</f>
        <v>RESTRICTED LICENCE</v>
      </c>
      <c r="AB484" s="9">
        <f t="shared" si="51"/>
        <v>4</v>
      </c>
      <c r="AC484" s="1">
        <v>16</v>
      </c>
      <c r="AD484" s="1" t="str">
        <f>Raw!AA484</f>
        <v>FEMALE</v>
      </c>
      <c r="AE484" s="1" t="str">
        <f>Raw!AB484</f>
        <v>NO</v>
      </c>
      <c r="AF484" s="1">
        <f>IF(Raw!AE484="", 0, 1)</f>
        <v>0</v>
      </c>
      <c r="AG484" s="1" t="str">
        <f t="shared" si="52"/>
        <v>No</v>
      </c>
      <c r="AH484" s="1" t="str">
        <f t="shared" si="53"/>
        <v>No</v>
      </c>
      <c r="AI484" s="1" t="str">
        <f t="shared" si="54"/>
        <v>No</v>
      </c>
      <c r="AJ484" s="1" t="str">
        <f>IF(Raw!AE484="", "", Raw!AE484)</f>
        <v/>
      </c>
      <c r="AK484" s="2" t="str">
        <f t="shared" ca="1" si="55"/>
        <v/>
      </c>
      <c r="AL484" s="1" t="str">
        <f>IF(Raw!AF484="", "", Raw!AF484)</f>
        <v/>
      </c>
      <c r="AM484" s="1" t="s">
        <v>6350</v>
      </c>
      <c r="AN484" s="1" t="s">
        <v>6350</v>
      </c>
      <c r="AO484" s="1" t="s">
        <v>6349</v>
      </c>
      <c r="AP484" s="1">
        <f>Raw!AH484</f>
        <v>35425</v>
      </c>
      <c r="AQ484" s="1">
        <v>500</v>
      </c>
      <c r="AR484" s="1" t="s">
        <v>6350</v>
      </c>
      <c r="AS484" s="1" t="s">
        <v>6350</v>
      </c>
      <c r="AT484" s="1" t="s">
        <v>6350</v>
      </c>
    </row>
    <row r="485" spans="1:46" ht="12.75" x14ac:dyDescent="0.2">
      <c r="A485" s="1">
        <v>10484</v>
      </c>
      <c r="B485" s="1" t="s">
        <v>2</v>
      </c>
      <c r="C485" s="2">
        <f t="shared" ca="1" si="49"/>
        <v>45264</v>
      </c>
      <c r="D485" s="1" t="str">
        <f>IF(Raw!E485="", "", Raw!E485)</f>
        <v/>
      </c>
      <c r="E485" s="1">
        <f>IF(Raw!F485="", "", Raw!F485)</f>
        <v>2011</v>
      </c>
      <c r="F485" s="1" t="str">
        <f>Raw!G485</f>
        <v>Hyundai</v>
      </c>
      <c r="G485" s="1" t="str">
        <f>Raw!H485</f>
        <v>Elantra</v>
      </c>
      <c r="H485" s="1" t="str">
        <f>IF(Raw!I485="", "", Raw!I485)</f>
        <v/>
      </c>
      <c r="I485" s="1" t="str">
        <f>Raw!K485</f>
        <v>Sedan</v>
      </c>
      <c r="J485" s="1" t="str">
        <f>Raw!N485</f>
        <v>Aspirated</v>
      </c>
      <c r="K485" s="1">
        <f>IF(Raw!O485="","", Raw!O485)</f>
        <v>1797</v>
      </c>
      <c r="L485" s="1" t="str">
        <f>Raw!L485</f>
        <v>6 Sp Sports Automatic</v>
      </c>
      <c r="M485" s="1" t="str">
        <f>Raw!M485</f>
        <v>Petrol - Unleaded ULP</v>
      </c>
      <c r="N485" s="1" t="s">
        <v>6350</v>
      </c>
      <c r="O485" s="1" t="s">
        <v>6373</v>
      </c>
      <c r="P485" s="1" t="s">
        <v>6349</v>
      </c>
      <c r="Q485" s="1" t="s">
        <v>6350</v>
      </c>
      <c r="R485" s="8" t="str">
        <f>IF(Raw!Q485="", "", Raw!Q485)</f>
        <v/>
      </c>
      <c r="S485" s="8">
        <f>IF(Raw!R485="", "", Raw!R485)</f>
        <v>46</v>
      </c>
      <c r="T485" s="1" t="str">
        <f>Raw!S485</f>
        <v>CARDIFF</v>
      </c>
      <c r="U485" s="1" t="str">
        <f>IF(Raw!T485="", "", Raw!T485)</f>
        <v>ROAD</v>
      </c>
      <c r="V485" s="1" t="str">
        <f>IF(Raw!U485="", "", Raw!U485)</f>
        <v xml:space="preserve">PAKURANGA </v>
      </c>
      <c r="W485" s="9" t="str">
        <f>IF(Raw!V485="", "", RIGHT("0"&amp;Raw!V485, 4))</f>
        <v>2010</v>
      </c>
      <c r="X485" s="1" t="str">
        <f>IF(Raw!W485="", "", Raw!W485)</f>
        <v xml:space="preserve"> AUCKLAND</v>
      </c>
      <c r="Y485" s="9">
        <f>Raw!Y485</f>
        <v>35</v>
      </c>
      <c r="Z485" s="2">
        <f t="shared" ca="1" si="50"/>
        <v>32481</v>
      </c>
      <c r="AA485" s="1" t="str">
        <f>Raw!Z485</f>
        <v>NEW ZEALAND FULL LICENCE</v>
      </c>
      <c r="AB485" s="9">
        <f t="shared" si="51"/>
        <v>4</v>
      </c>
      <c r="AC485" s="1">
        <v>16</v>
      </c>
      <c r="AD485" s="1" t="str">
        <f>Raw!AA485</f>
        <v>FEMALE</v>
      </c>
      <c r="AE485" s="1" t="str">
        <f>Raw!AB485</f>
        <v>NO</v>
      </c>
      <c r="AF485" s="1">
        <f>IF(Raw!AE485="", 0, 1)</f>
        <v>0</v>
      </c>
      <c r="AG485" s="1" t="str">
        <f t="shared" si="52"/>
        <v>No</v>
      </c>
      <c r="AH485" s="1" t="str">
        <f t="shared" si="53"/>
        <v>No</v>
      </c>
      <c r="AI485" s="1" t="str">
        <f t="shared" si="54"/>
        <v>No</v>
      </c>
      <c r="AJ485" s="1" t="str">
        <f>IF(Raw!AE485="", "", Raw!AE485)</f>
        <v/>
      </c>
      <c r="AK485" s="2" t="str">
        <f t="shared" ca="1" si="55"/>
        <v/>
      </c>
      <c r="AL485" s="1" t="str">
        <f>IF(Raw!AF485="", "", Raw!AF485)</f>
        <v/>
      </c>
      <c r="AM485" s="1" t="s">
        <v>6350</v>
      </c>
      <c r="AN485" s="1" t="s">
        <v>6350</v>
      </c>
      <c r="AO485" s="1" t="s">
        <v>6349</v>
      </c>
      <c r="AP485" s="1">
        <f>Raw!AH485</f>
        <v>16185</v>
      </c>
      <c r="AQ485" s="1">
        <v>500</v>
      </c>
      <c r="AR485" s="1" t="s">
        <v>6350</v>
      </c>
      <c r="AS485" s="1" t="s">
        <v>6350</v>
      </c>
      <c r="AT485" s="1" t="s">
        <v>6350</v>
      </c>
    </row>
    <row r="486" spans="1:46" ht="12.75" x14ac:dyDescent="0.2">
      <c r="A486" s="1">
        <v>10485</v>
      </c>
      <c r="B486" s="1" t="s">
        <v>2</v>
      </c>
      <c r="C486" s="2">
        <f t="shared" ca="1" si="49"/>
        <v>45264</v>
      </c>
      <c r="D486" s="1" t="str">
        <f>IF(Raw!E486="", "", Raw!E486)</f>
        <v/>
      </c>
      <c r="E486" s="1">
        <f>IF(Raw!F486="", "", Raw!F486)</f>
        <v>2014</v>
      </c>
      <c r="F486" s="1" t="str">
        <f>Raw!G486</f>
        <v>Mitsubishi</v>
      </c>
      <c r="G486" s="1" t="str">
        <f>Raw!H486</f>
        <v>Lancer</v>
      </c>
      <c r="H486" s="1" t="str">
        <f>IF(Raw!I486="", "", Raw!I486)</f>
        <v>GSR</v>
      </c>
      <c r="I486" s="1" t="str">
        <f>Raw!K486</f>
        <v>Sedan</v>
      </c>
      <c r="J486" s="1" t="str">
        <f>Raw!N486</f>
        <v>Aspirated</v>
      </c>
      <c r="K486" s="1">
        <f>IF(Raw!O486="","", Raw!O486)</f>
        <v>1998</v>
      </c>
      <c r="L486" s="1" t="str">
        <f>Raw!L486</f>
        <v>6 Sp Constantly Variable Transmission</v>
      </c>
      <c r="M486" s="1" t="str">
        <f>Raw!M486</f>
        <v>Petrol - Unleaded ULP</v>
      </c>
      <c r="N486" s="1" t="s">
        <v>6350</v>
      </c>
      <c r="O486" s="1" t="s">
        <v>6373</v>
      </c>
      <c r="P486" s="1" t="s">
        <v>6349</v>
      </c>
      <c r="Q486" s="1" t="s">
        <v>6350</v>
      </c>
      <c r="R486" s="8" t="str">
        <f>IF(Raw!Q486="", "", Raw!Q486)</f>
        <v/>
      </c>
      <c r="S486" s="8">
        <f>IF(Raw!R486="", "", Raw!R486)</f>
        <v>27</v>
      </c>
      <c r="T486" s="1" t="str">
        <f>Raw!S486</f>
        <v>TAWHAI</v>
      </c>
      <c r="U486" s="1" t="str">
        <f>IF(Raw!T486="", "", Raw!T486)</f>
        <v>STREET</v>
      </c>
      <c r="V486" s="1" t="str">
        <f>IF(Raw!U486="", "", Raw!U486)</f>
        <v xml:space="preserve">STOKES VALLEY </v>
      </c>
      <c r="W486" s="9" t="str">
        <f>IF(Raw!V486="", "", RIGHT("0"&amp;Raw!V486, 4))</f>
        <v>5019</v>
      </c>
      <c r="X486" s="1" t="str">
        <f>IF(Raw!W486="", "", Raw!W486)</f>
        <v xml:space="preserve"> WELLINGTON</v>
      </c>
      <c r="Y486" s="9">
        <f>Raw!Y486</f>
        <v>60</v>
      </c>
      <c r="Z486" s="2">
        <f t="shared" ca="1" si="50"/>
        <v>23349</v>
      </c>
      <c r="AA486" s="1" t="str">
        <f>Raw!Z486</f>
        <v>NEW ZEALAND FULL LICENCE</v>
      </c>
      <c r="AB486" s="9">
        <f t="shared" si="51"/>
        <v>4</v>
      </c>
      <c r="AC486" s="1">
        <v>16</v>
      </c>
      <c r="AD486" s="1" t="str">
        <f>Raw!AA486</f>
        <v>MALE</v>
      </c>
      <c r="AE486" s="1" t="str">
        <f>Raw!AB486</f>
        <v>NO</v>
      </c>
      <c r="AF486" s="1">
        <f>IF(Raw!AE486="", 0, 1)</f>
        <v>0</v>
      </c>
      <c r="AG486" s="1" t="str">
        <f t="shared" si="52"/>
        <v>No</v>
      </c>
      <c r="AH486" s="1" t="str">
        <f t="shared" si="53"/>
        <v>No</v>
      </c>
      <c r="AI486" s="1" t="str">
        <f t="shared" si="54"/>
        <v>No</v>
      </c>
      <c r="AJ486" s="1" t="str">
        <f>IF(Raw!AE486="", "", Raw!AE486)</f>
        <v/>
      </c>
      <c r="AK486" s="2" t="str">
        <f t="shared" ca="1" si="55"/>
        <v/>
      </c>
      <c r="AL486" s="1" t="str">
        <f>IF(Raw!AF486="", "", Raw!AF486)</f>
        <v/>
      </c>
      <c r="AM486" s="1" t="s">
        <v>6350</v>
      </c>
      <c r="AN486" s="1" t="s">
        <v>6350</v>
      </c>
      <c r="AO486" s="1" t="s">
        <v>6349</v>
      </c>
      <c r="AP486" s="1">
        <f>Raw!AH486</f>
        <v>18200</v>
      </c>
      <c r="AQ486" s="1">
        <v>500</v>
      </c>
      <c r="AR486" s="1" t="s">
        <v>6350</v>
      </c>
      <c r="AS486" s="1" t="s">
        <v>6350</v>
      </c>
      <c r="AT486" s="1" t="s">
        <v>6350</v>
      </c>
    </row>
    <row r="487" spans="1:46" ht="12.75" x14ac:dyDescent="0.2">
      <c r="A487" s="1">
        <v>10486</v>
      </c>
      <c r="B487" s="1" t="s">
        <v>2</v>
      </c>
      <c r="C487" s="2">
        <f t="shared" ca="1" si="49"/>
        <v>45264</v>
      </c>
      <c r="D487" s="1" t="str">
        <f>IF(Raw!E487="", "", Raw!E487)</f>
        <v/>
      </c>
      <c r="E487" s="1">
        <f>IF(Raw!F487="", "", Raw!F487)</f>
        <v>2005</v>
      </c>
      <c r="F487" s="1" t="str">
        <f>Raw!G487</f>
        <v>Nissan</v>
      </c>
      <c r="G487" s="1" t="str">
        <f>Raw!H487</f>
        <v>March</v>
      </c>
      <c r="H487" s="1" t="str">
        <f>IF(Raw!I487="", "", Raw!I487)</f>
        <v/>
      </c>
      <c r="I487" s="1" t="str">
        <f>Raw!K487</f>
        <v>Hatchback</v>
      </c>
      <c r="J487" s="1" t="str">
        <f>Raw!N487</f>
        <v>Aspirated</v>
      </c>
      <c r="K487" s="1">
        <f>IF(Raw!O487="","", Raw!O487)</f>
        <v>1240</v>
      </c>
      <c r="L487" s="1" t="str">
        <f>Raw!L487</f>
        <v>4 Sp Automatic</v>
      </c>
      <c r="M487" s="1" t="str">
        <f>Raw!M487</f>
        <v>Petrol</v>
      </c>
      <c r="N487" s="1" t="s">
        <v>6350</v>
      </c>
      <c r="O487" s="1" t="s">
        <v>6373</v>
      </c>
      <c r="P487" s="1" t="s">
        <v>6349</v>
      </c>
      <c r="Q487" s="1" t="s">
        <v>6350</v>
      </c>
      <c r="R487" s="8" t="str">
        <f>IF(Raw!Q487="", "", Raw!Q487)</f>
        <v/>
      </c>
      <c r="S487" s="8" t="str">
        <f>IF(Raw!R487="", "", Raw!R487)</f>
        <v>75N</v>
      </c>
      <c r="T487" s="1" t="str">
        <f>Raw!S487</f>
        <v>HILL</v>
      </c>
      <c r="U487" s="1" t="str">
        <f>IF(Raw!T487="", "", Raw!T487)</f>
        <v>STREET</v>
      </c>
      <c r="V487" s="1" t="str">
        <f>IF(Raw!U487="", "", Raw!U487)</f>
        <v xml:space="preserve">ONEHUNGA </v>
      </c>
      <c r="W487" s="9" t="str">
        <f>IF(Raw!V487="", "", RIGHT("0"&amp;Raw!V487, 4))</f>
        <v/>
      </c>
      <c r="X487" s="1" t="str">
        <f>IF(Raw!W487="", "", Raw!W487)</f>
        <v xml:space="preserve"> AUCKLAND</v>
      </c>
      <c r="Y487" s="9">
        <f>Raw!Y487</f>
        <v>35</v>
      </c>
      <c r="Z487" s="2">
        <f t="shared" ca="1" si="50"/>
        <v>32481</v>
      </c>
      <c r="AA487" s="1" t="str">
        <f>Raw!Z487</f>
        <v>NEW ZEALAND FULL LICENCE</v>
      </c>
      <c r="AB487" s="9">
        <f t="shared" si="51"/>
        <v>4</v>
      </c>
      <c r="AC487" s="1">
        <v>16</v>
      </c>
      <c r="AD487" s="1" t="str">
        <f>Raw!AA487</f>
        <v>FEMALE</v>
      </c>
      <c r="AE487" s="1" t="str">
        <f>Raw!AB487</f>
        <v>NO</v>
      </c>
      <c r="AF487" s="1">
        <f>IF(Raw!AE487="", 0, 1)</f>
        <v>0</v>
      </c>
      <c r="AG487" s="1" t="str">
        <f t="shared" si="52"/>
        <v>No</v>
      </c>
      <c r="AH487" s="1" t="str">
        <f t="shared" si="53"/>
        <v>No</v>
      </c>
      <c r="AI487" s="1" t="str">
        <f t="shared" si="54"/>
        <v>No</v>
      </c>
      <c r="AJ487" s="1" t="str">
        <f>IF(Raw!AE487="", "", Raw!AE487)</f>
        <v/>
      </c>
      <c r="AK487" s="2" t="str">
        <f t="shared" ca="1" si="55"/>
        <v/>
      </c>
      <c r="AL487" s="1" t="str">
        <f>IF(Raw!AF487="", "", Raw!AF487)</f>
        <v/>
      </c>
      <c r="AM487" s="1" t="s">
        <v>6350</v>
      </c>
      <c r="AN487" s="1" t="s">
        <v>6350</v>
      </c>
      <c r="AO487" s="1" t="s">
        <v>6349</v>
      </c>
      <c r="AP487" s="1">
        <f>Raw!AH487</f>
        <v>5200</v>
      </c>
      <c r="AQ487" s="1">
        <v>500</v>
      </c>
      <c r="AR487" s="1" t="s">
        <v>6350</v>
      </c>
      <c r="AS487" s="1" t="s">
        <v>6350</v>
      </c>
      <c r="AT487" s="1" t="s">
        <v>6350</v>
      </c>
    </row>
    <row r="488" spans="1:46" ht="12.75" x14ac:dyDescent="0.2">
      <c r="A488" s="1">
        <v>10487</v>
      </c>
      <c r="B488" s="1" t="s">
        <v>2</v>
      </c>
      <c r="C488" s="2">
        <f t="shared" ca="1" si="49"/>
        <v>45264</v>
      </c>
      <c r="D488" s="1" t="str">
        <f>IF(Raw!E488="", "", Raw!E488)</f>
        <v/>
      </c>
      <c r="E488" s="1">
        <f>IF(Raw!F488="", "", Raw!F488)</f>
        <v>2008</v>
      </c>
      <c r="F488" s="1" t="str">
        <f>Raw!G488</f>
        <v>Ford</v>
      </c>
      <c r="G488" s="1" t="str">
        <f>Raw!H488</f>
        <v>Mondeo</v>
      </c>
      <c r="H488" s="1" t="str">
        <f>IF(Raw!I488="", "", Raw!I488)</f>
        <v/>
      </c>
      <c r="I488" s="1" t="str">
        <f>Raw!K488</f>
        <v>Sedan</v>
      </c>
      <c r="J488" s="1" t="str">
        <f>Raw!N488</f>
        <v>Turbo Intercooled</v>
      </c>
      <c r="K488" s="1">
        <f>IF(Raw!O488="","", Raw!O488)</f>
        <v>1998</v>
      </c>
      <c r="L488" s="1" t="str">
        <f>Raw!L488</f>
        <v>6 Sp Automatic</v>
      </c>
      <c r="M488" s="1" t="str">
        <f>Raw!M488</f>
        <v>Diesel</v>
      </c>
      <c r="N488" s="1" t="s">
        <v>6350</v>
      </c>
      <c r="O488" s="1" t="s">
        <v>6373</v>
      </c>
      <c r="P488" s="1" t="s">
        <v>6349</v>
      </c>
      <c r="Q488" s="1" t="s">
        <v>6350</v>
      </c>
      <c r="R488" s="8" t="str">
        <f>IF(Raw!Q488="", "", Raw!Q488)</f>
        <v>A</v>
      </c>
      <c r="S488" s="8">
        <f>IF(Raw!R488="", "", Raw!R488)</f>
        <v>4</v>
      </c>
      <c r="T488" s="1" t="str">
        <f>Raw!S488</f>
        <v>BRIARMONT</v>
      </c>
      <c r="U488" s="1" t="str">
        <f>IF(Raw!T488="", "", Raw!T488)</f>
        <v>STREET</v>
      </c>
      <c r="V488" s="1" t="str">
        <f>IF(Raw!U488="", "", Raw!U488)</f>
        <v xml:space="preserve">AVONDALE </v>
      </c>
      <c r="W488" s="9" t="str">
        <f>IF(Raw!V488="", "", RIGHT("0"&amp;Raw!V488, 4))</f>
        <v/>
      </c>
      <c r="X488" s="1" t="str">
        <f>IF(Raw!W488="", "", Raw!W488)</f>
        <v xml:space="preserve"> CANTERBURY</v>
      </c>
      <c r="Y488" s="9">
        <f>Raw!Y488</f>
        <v>39</v>
      </c>
      <c r="Z488" s="2">
        <f t="shared" ca="1" si="50"/>
        <v>31020</v>
      </c>
      <c r="AA488" s="1" t="str">
        <f>Raw!Z488</f>
        <v>NEW ZEALAND FULL LICENCE</v>
      </c>
      <c r="AB488" s="9">
        <f t="shared" si="51"/>
        <v>4</v>
      </c>
      <c r="AC488" s="1">
        <v>16</v>
      </c>
      <c r="AD488" s="1" t="str">
        <f>Raw!AA488</f>
        <v>FEMALE</v>
      </c>
      <c r="AE488" s="1" t="str">
        <f>Raw!AB488</f>
        <v>NO</v>
      </c>
      <c r="AF488" s="1">
        <f>IF(Raw!AE488="", 0, 1)</f>
        <v>1</v>
      </c>
      <c r="AG488" s="1" t="str">
        <f t="shared" si="52"/>
        <v>Yes</v>
      </c>
      <c r="AH488" s="1" t="str">
        <f t="shared" si="53"/>
        <v>Yes</v>
      </c>
      <c r="AI488" s="1" t="str">
        <f t="shared" si="54"/>
        <v>Yes</v>
      </c>
      <c r="AJ488" s="1">
        <f>IF(Raw!AE488="", "", Raw!AE488)</f>
        <v>22</v>
      </c>
      <c r="AK488" s="2">
        <f t="shared" ca="1" si="55"/>
        <v>44620</v>
      </c>
      <c r="AL488" s="1" t="str">
        <f>IF(Raw!AF488="", "", Raw!AF488)</f>
        <v>At fault - other vehicle involved</v>
      </c>
      <c r="AM488" s="1" t="s">
        <v>6350</v>
      </c>
      <c r="AN488" s="1" t="s">
        <v>6350</v>
      </c>
      <c r="AO488" s="1" t="s">
        <v>6349</v>
      </c>
      <c r="AP488" s="1">
        <f>Raw!AH488</f>
        <v>9580</v>
      </c>
      <c r="AQ488" s="1">
        <v>500</v>
      </c>
      <c r="AR488" s="1" t="s">
        <v>6350</v>
      </c>
      <c r="AS488" s="1" t="s">
        <v>6350</v>
      </c>
      <c r="AT488" s="1" t="s">
        <v>6350</v>
      </c>
    </row>
    <row r="489" spans="1:46" ht="12.75" x14ac:dyDescent="0.2">
      <c r="A489" s="1">
        <v>10488</v>
      </c>
      <c r="B489" s="1" t="s">
        <v>2</v>
      </c>
      <c r="C489" s="2">
        <f t="shared" ca="1" si="49"/>
        <v>45264</v>
      </c>
      <c r="D489" s="1" t="str">
        <f>IF(Raw!E489="", "", Raw!E489)</f>
        <v/>
      </c>
      <c r="E489" s="1">
        <f>IF(Raw!F489="", "", Raw!F489)</f>
        <v>2014</v>
      </c>
      <c r="F489" s="1" t="str">
        <f>Raw!G489</f>
        <v>Mazda</v>
      </c>
      <c r="G489" s="1" t="str">
        <f>Raw!H489</f>
        <v>CX-5</v>
      </c>
      <c r="H489" s="1" t="str">
        <f>IF(Raw!I489="", "", Raw!I489)</f>
        <v>GSX</v>
      </c>
      <c r="I489" s="1" t="str">
        <f>Raw!K489</f>
        <v>Wagon</v>
      </c>
      <c r="J489" s="1" t="str">
        <f>Raw!N489</f>
        <v>Turbo Intercooled</v>
      </c>
      <c r="K489" s="1">
        <f>IF(Raw!O489="","", Raw!O489)</f>
        <v>2191</v>
      </c>
      <c r="L489" s="1" t="str">
        <f>Raw!L489</f>
        <v>6 Sp Sports Automatic</v>
      </c>
      <c r="M489" s="1" t="str">
        <f>Raw!M489</f>
        <v>Diesel</v>
      </c>
      <c r="N489" s="1" t="s">
        <v>6350</v>
      </c>
      <c r="O489" s="1" t="s">
        <v>6373</v>
      </c>
      <c r="P489" s="1" t="s">
        <v>6349</v>
      </c>
      <c r="Q489" s="1" t="s">
        <v>6350</v>
      </c>
      <c r="R489" s="8" t="str">
        <f>IF(Raw!Q489="", "", Raw!Q489)</f>
        <v/>
      </c>
      <c r="S489" s="8" t="str">
        <f>IF(Raw!R489="", "", Raw!R489)</f>
        <v>36A</v>
      </c>
      <c r="T489" s="1" t="str">
        <f>Raw!S489</f>
        <v>WAIRIKI</v>
      </c>
      <c r="U489" s="1" t="str">
        <f>IF(Raw!T489="", "", Raw!T489)</f>
        <v>ROAD</v>
      </c>
      <c r="V489" s="1" t="str">
        <f>IF(Raw!U489="", "", Raw!U489)</f>
        <v xml:space="preserve">MT EDEN </v>
      </c>
      <c r="W489" s="9" t="str">
        <f>IF(Raw!V489="", "", RIGHT("0"&amp;Raw!V489, 4))</f>
        <v>1024</v>
      </c>
      <c r="X489" s="1" t="str">
        <f>IF(Raw!W489="", "", Raw!W489)</f>
        <v xml:space="preserve"> AUCKLAND</v>
      </c>
      <c r="Y489" s="9">
        <f>Raw!Y489</f>
        <v>49</v>
      </c>
      <c r="Z489" s="2">
        <f t="shared" ca="1" si="50"/>
        <v>27367</v>
      </c>
      <c r="AA489" s="1" t="str">
        <f>Raw!Z489</f>
        <v>NEW ZEALAND FULL LICENCE</v>
      </c>
      <c r="AB489" s="9">
        <f t="shared" si="51"/>
        <v>4</v>
      </c>
      <c r="AC489" s="1">
        <v>16</v>
      </c>
      <c r="AD489" s="1" t="str">
        <f>Raw!AA489</f>
        <v>MALE</v>
      </c>
      <c r="AE489" s="1" t="str">
        <f>Raw!AB489</f>
        <v>NO</v>
      </c>
      <c r="AF489" s="1">
        <f>IF(Raw!AE489="", 0, 1)</f>
        <v>1</v>
      </c>
      <c r="AG489" s="1" t="str">
        <f t="shared" si="52"/>
        <v>Yes</v>
      </c>
      <c r="AH489" s="1" t="str">
        <f t="shared" si="53"/>
        <v>Yes</v>
      </c>
      <c r="AI489" s="1" t="str">
        <f t="shared" si="54"/>
        <v>Yes</v>
      </c>
      <c r="AJ489" s="1">
        <f>IF(Raw!AE489="", "", Raw!AE489)</f>
        <v>10</v>
      </c>
      <c r="AK489" s="2">
        <f t="shared" ca="1" si="55"/>
        <v>44985</v>
      </c>
      <c r="AL489" s="1" t="str">
        <f>IF(Raw!AF489="", "", Raw!AF489)</f>
        <v>At fault - other vehicle involved</v>
      </c>
      <c r="AM489" s="1" t="s">
        <v>6350</v>
      </c>
      <c r="AN489" s="1" t="s">
        <v>6350</v>
      </c>
      <c r="AO489" s="1" t="s">
        <v>6349</v>
      </c>
      <c r="AP489" s="1">
        <f>Raw!AH489</f>
        <v>36700</v>
      </c>
      <c r="AQ489" s="1">
        <v>500</v>
      </c>
      <c r="AR489" s="1" t="s">
        <v>6350</v>
      </c>
      <c r="AS489" s="1" t="s">
        <v>6350</v>
      </c>
      <c r="AT489" s="1" t="s">
        <v>6350</v>
      </c>
    </row>
    <row r="490" spans="1:46" ht="12.75" x14ac:dyDescent="0.2">
      <c r="A490" s="1">
        <v>10489</v>
      </c>
      <c r="B490" s="1" t="s">
        <v>2</v>
      </c>
      <c r="C490" s="2">
        <f t="shared" ca="1" si="49"/>
        <v>45264</v>
      </c>
      <c r="D490" s="1" t="str">
        <f>IF(Raw!E490="", "", Raw!E490)</f>
        <v/>
      </c>
      <c r="E490" s="1">
        <f>IF(Raw!F490="", "", Raw!F490)</f>
        <v>2009</v>
      </c>
      <c r="F490" s="1" t="str">
        <f>Raw!G490</f>
        <v>Mazda</v>
      </c>
      <c r="G490" s="1" t="str">
        <f>Raw!H490</f>
        <v>Axela</v>
      </c>
      <c r="H490" s="1" t="str">
        <f>IF(Raw!I490="", "", Raw!I490)</f>
        <v>20C</v>
      </c>
      <c r="I490" s="1" t="str">
        <f>Raw!K490</f>
        <v>Sedan</v>
      </c>
      <c r="J490" s="1" t="str">
        <f>Raw!N490</f>
        <v>Aspirated</v>
      </c>
      <c r="K490" s="1">
        <f>IF(Raw!O490="","", Raw!O490)</f>
        <v>1998</v>
      </c>
      <c r="L490" s="1" t="str">
        <f>Raw!L490</f>
        <v>5 Sp Automatic</v>
      </c>
      <c r="M490" s="1" t="str">
        <f>Raw!M490</f>
        <v>Petrol</v>
      </c>
      <c r="N490" s="1" t="s">
        <v>6350</v>
      </c>
      <c r="O490" s="1" t="s">
        <v>6373</v>
      </c>
      <c r="P490" s="1" t="s">
        <v>6349</v>
      </c>
      <c r="Q490" s="1" t="s">
        <v>6350</v>
      </c>
      <c r="R490" s="8">
        <f>IF(Raw!Q490="", "", Raw!Q490)</f>
        <v>5</v>
      </c>
      <c r="S490" s="8">
        <f>IF(Raw!R490="", "", Raw!R490)</f>
        <v>30</v>
      </c>
      <c r="T490" s="1" t="str">
        <f>Raw!S490</f>
        <v>PARK</v>
      </c>
      <c r="U490" s="1" t="str">
        <f>IF(Raw!T490="", "", Raw!T490)</f>
        <v>AVENUE</v>
      </c>
      <c r="V490" s="1" t="str">
        <f>IF(Raw!U490="", "", Raw!U490)</f>
        <v xml:space="preserve">PAPATOETOE </v>
      </c>
      <c r="W490" s="9" t="str">
        <f>IF(Raw!V490="", "", RIGHT("0"&amp;Raw!V490, 4))</f>
        <v/>
      </c>
      <c r="X490" s="1" t="str">
        <f>IF(Raw!W490="", "", Raw!W490)</f>
        <v xml:space="preserve"> AUCKLAND</v>
      </c>
      <c r="Y490" s="9">
        <f>Raw!Y490</f>
        <v>23</v>
      </c>
      <c r="Z490" s="2">
        <f t="shared" ca="1" si="50"/>
        <v>36864</v>
      </c>
      <c r="AA490" s="1" t="str">
        <f>Raw!Z490</f>
        <v>NEW ZEALAND FULL LICENCE</v>
      </c>
      <c r="AB490" s="9">
        <f t="shared" si="51"/>
        <v>4</v>
      </c>
      <c r="AC490" s="1">
        <v>16</v>
      </c>
      <c r="AD490" s="1" t="str">
        <f>Raw!AA490</f>
        <v>FEMALE</v>
      </c>
      <c r="AE490" s="1" t="str">
        <f>Raw!AB490</f>
        <v>YES</v>
      </c>
      <c r="AF490" s="1">
        <f>IF(Raw!AE490="", 0, 1)</f>
        <v>0</v>
      </c>
      <c r="AG490" s="1" t="str">
        <f t="shared" si="52"/>
        <v>No</v>
      </c>
      <c r="AH490" s="1" t="str">
        <f t="shared" si="53"/>
        <v>No</v>
      </c>
      <c r="AI490" s="1" t="str">
        <f t="shared" si="54"/>
        <v>No</v>
      </c>
      <c r="AJ490" s="1" t="str">
        <f>IF(Raw!AE490="", "", Raw!AE490)</f>
        <v/>
      </c>
      <c r="AK490" s="2" t="str">
        <f t="shared" ca="1" si="55"/>
        <v/>
      </c>
      <c r="AL490" s="1" t="str">
        <f>IF(Raw!AF490="", "", Raw!AF490)</f>
        <v/>
      </c>
      <c r="AM490" s="1" t="s">
        <v>6350</v>
      </c>
      <c r="AN490" s="1" t="s">
        <v>6350</v>
      </c>
      <c r="AO490" s="1" t="s">
        <v>6349</v>
      </c>
      <c r="AP490" s="1">
        <f>Raw!AH490</f>
        <v>13175</v>
      </c>
      <c r="AQ490" s="1">
        <v>500</v>
      </c>
      <c r="AR490" s="1" t="s">
        <v>6350</v>
      </c>
      <c r="AS490" s="1" t="s">
        <v>6350</v>
      </c>
      <c r="AT490" s="1" t="s">
        <v>6350</v>
      </c>
    </row>
    <row r="491" spans="1:46" ht="12.75" x14ac:dyDescent="0.2">
      <c r="A491" s="1">
        <v>10490</v>
      </c>
      <c r="B491" s="1" t="s">
        <v>2</v>
      </c>
      <c r="C491" s="2">
        <f t="shared" ca="1" si="49"/>
        <v>45264</v>
      </c>
      <c r="D491" s="1" t="str">
        <f>IF(Raw!E491="", "", Raw!E491)</f>
        <v>fft612</v>
      </c>
      <c r="E491" s="1">
        <f>IF(Raw!F491="", "", Raw!F491)</f>
        <v>2004</v>
      </c>
      <c r="F491" s="1" t="str">
        <f>Raw!G491</f>
        <v>Mitsubishi</v>
      </c>
      <c r="G491" s="1" t="str">
        <f>Raw!H491</f>
        <v>Colt</v>
      </c>
      <c r="H491" s="1" t="str">
        <f>IF(Raw!I491="", "", Raw!I491)</f>
        <v/>
      </c>
      <c r="I491" s="1" t="str">
        <f>Raw!K491</f>
        <v>Hatchback</v>
      </c>
      <c r="J491" s="1" t="str">
        <f>Raw!N491</f>
        <v>Aspirated</v>
      </c>
      <c r="K491" s="1">
        <f>IF(Raw!O491="","", Raw!O491)</f>
        <v>1468</v>
      </c>
      <c r="L491" s="1" t="str">
        <f>Raw!L491</f>
        <v>1 Sp Constantly Variable Transmission</v>
      </c>
      <c r="M491" s="1" t="str">
        <f>Raw!M491</f>
        <v>Petrol</v>
      </c>
      <c r="N491" s="1" t="s">
        <v>6350</v>
      </c>
      <c r="O491" s="1" t="s">
        <v>6373</v>
      </c>
      <c r="P491" s="1" t="s">
        <v>6349</v>
      </c>
      <c r="Q491" s="1" t="s">
        <v>6350</v>
      </c>
      <c r="R491" s="8" t="str">
        <f>IF(Raw!Q491="", "", Raw!Q491)</f>
        <v>B</v>
      </c>
      <c r="S491" s="8">
        <f>IF(Raw!R491="", "", Raw!R491)</f>
        <v>5</v>
      </c>
      <c r="T491" s="1" t="str">
        <f>Raw!S491</f>
        <v>PHOEBE</v>
      </c>
      <c r="U491" s="1" t="str">
        <f>IF(Raw!T491="", "", Raw!T491)</f>
        <v>PLACE</v>
      </c>
      <c r="V491" s="1" t="str">
        <f>IF(Raw!U491="", "", Raw!U491)</f>
        <v xml:space="preserve">SUNNYBROOK </v>
      </c>
      <c r="W491" s="9" t="str">
        <f>IF(Raw!V491="", "", RIGHT("0"&amp;Raw!V491, 4))</f>
        <v/>
      </c>
      <c r="X491" s="1" t="str">
        <f>IF(Raw!W491="", "", Raw!W491)</f>
        <v xml:space="preserve"> BAY OF PLENTY</v>
      </c>
      <c r="Y491" s="9">
        <f>Raw!Y491</f>
        <v>71</v>
      </c>
      <c r="Z491" s="2">
        <f t="shared" ca="1" si="50"/>
        <v>19332</v>
      </c>
      <c r="AA491" s="1" t="str">
        <f>Raw!Z491</f>
        <v>NEW ZEALAND FULL LICENCE</v>
      </c>
      <c r="AB491" s="9">
        <f t="shared" si="51"/>
        <v>4</v>
      </c>
      <c r="AC491" s="1">
        <v>16</v>
      </c>
      <c r="AD491" s="1" t="str">
        <f>Raw!AA491</f>
        <v>MALE</v>
      </c>
      <c r="AE491" s="1" t="str">
        <f>Raw!AB491</f>
        <v>NO</v>
      </c>
      <c r="AF491" s="1">
        <f>IF(Raw!AE491="", 0, 1)</f>
        <v>0</v>
      </c>
      <c r="AG491" s="1" t="str">
        <f t="shared" si="52"/>
        <v>No</v>
      </c>
      <c r="AH491" s="1" t="str">
        <f t="shared" si="53"/>
        <v>No</v>
      </c>
      <c r="AI491" s="1" t="str">
        <f t="shared" si="54"/>
        <v>No</v>
      </c>
      <c r="AJ491" s="1" t="str">
        <f>IF(Raw!AE491="", "", Raw!AE491)</f>
        <v/>
      </c>
      <c r="AK491" s="2" t="str">
        <f t="shared" ca="1" si="55"/>
        <v/>
      </c>
      <c r="AL491" s="1" t="str">
        <f>IF(Raw!AF491="", "", Raw!AF491)</f>
        <v/>
      </c>
      <c r="AM491" s="1" t="s">
        <v>6350</v>
      </c>
      <c r="AN491" s="1" t="s">
        <v>6350</v>
      </c>
      <c r="AO491" s="1" t="s">
        <v>6349</v>
      </c>
      <c r="AP491" s="1">
        <f>Raw!AH491</f>
        <v>4300</v>
      </c>
      <c r="AQ491" s="1">
        <v>500</v>
      </c>
      <c r="AR491" s="1" t="s">
        <v>6350</v>
      </c>
      <c r="AS491" s="1" t="s">
        <v>6350</v>
      </c>
      <c r="AT491" s="1" t="s">
        <v>6350</v>
      </c>
    </row>
    <row r="492" spans="1:46" ht="12.75" x14ac:dyDescent="0.2">
      <c r="A492" s="1">
        <v>10491</v>
      </c>
      <c r="B492" s="1" t="s">
        <v>2</v>
      </c>
      <c r="C492" s="2">
        <f t="shared" ca="1" si="49"/>
        <v>45264</v>
      </c>
      <c r="D492" s="1" t="str">
        <f>IF(Raw!E492="", "", Raw!E492)</f>
        <v/>
      </c>
      <c r="E492" s="1">
        <f>IF(Raw!F492="", "", Raw!F492)</f>
        <v>2012</v>
      </c>
      <c r="F492" s="1" t="str">
        <f>Raw!G492</f>
        <v>Toyota</v>
      </c>
      <c r="G492" s="1" t="str">
        <f>Raw!H492</f>
        <v>Prius c</v>
      </c>
      <c r="H492" s="1" t="str">
        <f>IF(Raw!I492="", "", Raw!I492)</f>
        <v>s-Tech</v>
      </c>
      <c r="I492" s="1" t="str">
        <f>Raw!K492</f>
        <v>Hatchback</v>
      </c>
      <c r="J492" s="1" t="str">
        <f>Raw!N492</f>
        <v>Aspirated</v>
      </c>
      <c r="K492" s="1">
        <f>IF(Raw!O492="","", Raw!O492)</f>
        <v>1497</v>
      </c>
      <c r="L492" s="1" t="str">
        <f>Raw!L492</f>
        <v>1 Sp Constantly Variable Transmission</v>
      </c>
      <c r="M492" s="1" t="str">
        <f>Raw!M492</f>
        <v>Petrol - Premium ULP</v>
      </c>
      <c r="N492" s="1" t="s">
        <v>6350</v>
      </c>
      <c r="O492" s="1" t="s">
        <v>6373</v>
      </c>
      <c r="P492" s="1" t="s">
        <v>6349</v>
      </c>
      <c r="Q492" s="1" t="s">
        <v>6350</v>
      </c>
      <c r="R492" s="8" t="str">
        <f>IF(Raw!Q492="", "", Raw!Q492)</f>
        <v/>
      </c>
      <c r="S492" s="8" t="str">
        <f>IF(Raw!R492="", "", Raw!R492)</f>
        <v>19A</v>
      </c>
      <c r="T492" s="1" t="str">
        <f>Raw!S492</f>
        <v>KUAKA</v>
      </c>
      <c r="U492" s="1" t="str">
        <f>IF(Raw!T492="", "", Raw!T492)</f>
        <v>PLACE</v>
      </c>
      <c r="V492" s="1" t="str">
        <f>IF(Raw!U492="", "", Raw!U492)</f>
        <v xml:space="preserve">NEW LYNN </v>
      </c>
      <c r="W492" s="9" t="str">
        <f>IF(Raw!V492="", "", RIGHT("0"&amp;Raw!V492, 4))</f>
        <v>0600</v>
      </c>
      <c r="X492" s="1" t="str">
        <f>IF(Raw!W492="", "", Raw!W492)</f>
        <v xml:space="preserve"> AUCKLAND</v>
      </c>
      <c r="Y492" s="9">
        <f>Raw!Y492</f>
        <v>55</v>
      </c>
      <c r="Z492" s="2">
        <f t="shared" ca="1" si="50"/>
        <v>25176</v>
      </c>
      <c r="AA492" s="1" t="str">
        <f>Raw!Z492</f>
        <v>NEW ZEALAND FULL LICENCE</v>
      </c>
      <c r="AB492" s="9">
        <f t="shared" si="51"/>
        <v>4</v>
      </c>
      <c r="AC492" s="1">
        <v>16</v>
      </c>
      <c r="AD492" s="1" t="str">
        <f>Raw!AA492</f>
        <v>FEMALE</v>
      </c>
      <c r="AE492" s="1" t="str">
        <f>Raw!AB492</f>
        <v>NO</v>
      </c>
      <c r="AF492" s="1">
        <f>IF(Raw!AE492="", 0, 1)</f>
        <v>1</v>
      </c>
      <c r="AG492" s="1" t="str">
        <f t="shared" si="52"/>
        <v>Yes</v>
      </c>
      <c r="AH492" s="1" t="str">
        <f t="shared" si="53"/>
        <v>Yes</v>
      </c>
      <c r="AI492" s="1" t="str">
        <f t="shared" si="54"/>
        <v>Yes</v>
      </c>
      <c r="AJ492" s="1">
        <f>IF(Raw!AE492="", "", Raw!AE492)</f>
        <v>11</v>
      </c>
      <c r="AK492" s="2">
        <f t="shared" ca="1" si="55"/>
        <v>44957</v>
      </c>
      <c r="AL492" s="1" t="str">
        <f>IF(Raw!AF492="", "", Raw!AF492)</f>
        <v>Not at fault - other vehicle involved</v>
      </c>
      <c r="AM492" s="1" t="s">
        <v>6350</v>
      </c>
      <c r="AN492" s="1" t="s">
        <v>6350</v>
      </c>
      <c r="AO492" s="1" t="s">
        <v>6349</v>
      </c>
      <c r="AP492" s="1">
        <f>Raw!AH492</f>
        <v>18030</v>
      </c>
      <c r="AQ492" s="1">
        <v>500</v>
      </c>
      <c r="AR492" s="1" t="s">
        <v>6350</v>
      </c>
      <c r="AS492" s="1" t="s">
        <v>6350</v>
      </c>
      <c r="AT492" s="1" t="s">
        <v>6350</v>
      </c>
    </row>
    <row r="493" spans="1:46" ht="12.75" x14ac:dyDescent="0.2">
      <c r="A493" s="1">
        <v>10492</v>
      </c>
      <c r="B493" s="1" t="s">
        <v>2</v>
      </c>
      <c r="C493" s="2">
        <f t="shared" ca="1" si="49"/>
        <v>45264</v>
      </c>
      <c r="D493" s="1" t="str">
        <f>IF(Raw!E493="", "", Raw!E493)</f>
        <v/>
      </c>
      <c r="E493" s="1">
        <f>IF(Raw!F493="", "", Raw!F493)</f>
        <v>2010</v>
      </c>
      <c r="F493" s="1" t="str">
        <f>Raw!G493</f>
        <v>Toyota</v>
      </c>
      <c r="G493" s="1" t="str">
        <f>Raw!H493</f>
        <v>Corolla</v>
      </c>
      <c r="H493" s="1" t="str">
        <f>IF(Raw!I493="", "", Raw!I493)</f>
        <v>GX</v>
      </c>
      <c r="I493" s="1" t="str">
        <f>Raw!K493</f>
        <v>Hatchback</v>
      </c>
      <c r="J493" s="1" t="str">
        <f>Raw!N493</f>
        <v>Aspirated</v>
      </c>
      <c r="K493" s="1">
        <f>IF(Raw!O493="","", Raw!O493)</f>
        <v>1798</v>
      </c>
      <c r="L493" s="1" t="str">
        <f>Raw!L493</f>
        <v>4 Sp Automatic</v>
      </c>
      <c r="M493" s="1" t="str">
        <f>Raw!M493</f>
        <v>Petrol - Unleaded ULP</v>
      </c>
      <c r="N493" s="1" t="s">
        <v>6350</v>
      </c>
      <c r="O493" s="1" t="s">
        <v>6373</v>
      </c>
      <c r="P493" s="1" t="s">
        <v>6349</v>
      </c>
      <c r="Q493" s="1" t="s">
        <v>6350</v>
      </c>
      <c r="R493" s="8" t="str">
        <f>IF(Raw!Q493="", "", Raw!Q493)</f>
        <v/>
      </c>
      <c r="S493" s="8">
        <f>IF(Raw!R493="", "", Raw!R493)</f>
        <v>535</v>
      </c>
      <c r="T493" s="1" t="str">
        <f>Raw!S493</f>
        <v>MAIN NORTH</v>
      </c>
      <c r="U493" s="1" t="str">
        <f>IF(Raw!T493="", "", Raw!T493)</f>
        <v>ROAD</v>
      </c>
      <c r="V493" s="1" t="str">
        <f>IF(Raw!U493="", "", Raw!U493)</f>
        <v xml:space="preserve">BAY VIEW </v>
      </c>
      <c r="W493" s="9" t="str">
        <f>IF(Raw!V493="", "", RIGHT("0"&amp;Raw!V493, 4))</f>
        <v>4104</v>
      </c>
      <c r="X493" s="1" t="str">
        <f>IF(Raw!W493="", "", Raw!W493)</f>
        <v xml:space="preserve"> HAWKE'S BAY</v>
      </c>
      <c r="Y493" s="9">
        <f>Raw!Y493</f>
        <v>41</v>
      </c>
      <c r="Z493" s="2">
        <f t="shared" ca="1" si="50"/>
        <v>30289</v>
      </c>
      <c r="AA493" s="1" t="str">
        <f>Raw!Z493</f>
        <v>NEW ZEALAND FULL LICENCE</v>
      </c>
      <c r="AB493" s="9">
        <f t="shared" si="51"/>
        <v>4</v>
      </c>
      <c r="AC493" s="1">
        <v>16</v>
      </c>
      <c r="AD493" s="1" t="str">
        <f>Raw!AA493</f>
        <v>MALE</v>
      </c>
      <c r="AE493" s="1" t="str">
        <f>Raw!AB493</f>
        <v>NO</v>
      </c>
      <c r="AF493" s="1">
        <f>IF(Raw!AE493="", 0, 1)</f>
        <v>0</v>
      </c>
      <c r="AG493" s="1" t="str">
        <f t="shared" si="52"/>
        <v>No</v>
      </c>
      <c r="AH493" s="1" t="str">
        <f t="shared" si="53"/>
        <v>No</v>
      </c>
      <c r="AI493" s="1" t="str">
        <f t="shared" si="54"/>
        <v>No</v>
      </c>
      <c r="AJ493" s="1" t="str">
        <f>IF(Raw!AE493="", "", Raw!AE493)</f>
        <v/>
      </c>
      <c r="AK493" s="2" t="str">
        <f t="shared" ca="1" si="55"/>
        <v/>
      </c>
      <c r="AL493" s="1" t="str">
        <f>IF(Raw!AF493="", "", Raw!AF493)</f>
        <v/>
      </c>
      <c r="AM493" s="1" t="s">
        <v>6350</v>
      </c>
      <c r="AN493" s="1" t="s">
        <v>6350</v>
      </c>
      <c r="AO493" s="1" t="s">
        <v>6349</v>
      </c>
      <c r="AP493" s="1">
        <f>Raw!AH493</f>
        <v>11880</v>
      </c>
      <c r="AQ493" s="1">
        <v>500</v>
      </c>
      <c r="AR493" s="1" t="s">
        <v>6350</v>
      </c>
      <c r="AS493" s="1" t="s">
        <v>6350</v>
      </c>
      <c r="AT493" s="1" t="s">
        <v>6350</v>
      </c>
    </row>
    <row r="494" spans="1:46" ht="12.75" x14ac:dyDescent="0.2">
      <c r="A494" s="1">
        <v>10493</v>
      </c>
      <c r="B494" s="1" t="s">
        <v>2</v>
      </c>
      <c r="C494" s="2">
        <f t="shared" ca="1" si="49"/>
        <v>45264</v>
      </c>
      <c r="D494" s="1" t="str">
        <f>IF(Raw!E494="", "", Raw!E494)</f>
        <v>krk888</v>
      </c>
      <c r="E494" s="1">
        <f>IF(Raw!F494="", "", Raw!F494)</f>
        <v>2010</v>
      </c>
      <c r="F494" s="1" t="str">
        <f>Raw!G494</f>
        <v>Toyota</v>
      </c>
      <c r="G494" s="1" t="str">
        <f>Raw!H494</f>
        <v>Prius</v>
      </c>
      <c r="H494" s="1" t="str">
        <f>IF(Raw!I494="", "", Raw!I494)</f>
        <v/>
      </c>
      <c r="I494" s="1" t="str">
        <f>Raw!K494</f>
        <v>Hatchback</v>
      </c>
      <c r="J494" s="1" t="str">
        <f>Raw!N494</f>
        <v>Aspirated</v>
      </c>
      <c r="K494" s="1">
        <f>IF(Raw!O494="","", Raw!O494)</f>
        <v>1798</v>
      </c>
      <c r="L494" s="1" t="str">
        <f>Raw!L494</f>
        <v>1 Sp Constantly Variable Transmission</v>
      </c>
      <c r="M494" s="1" t="str">
        <f>Raw!M494</f>
        <v>Petrol - Premium ULP</v>
      </c>
      <c r="N494" s="1" t="s">
        <v>6350</v>
      </c>
      <c r="O494" s="1" t="s">
        <v>6373</v>
      </c>
      <c r="P494" s="1" t="s">
        <v>6349</v>
      </c>
      <c r="Q494" s="1" t="s">
        <v>6350</v>
      </c>
      <c r="R494" s="8" t="str">
        <f>IF(Raw!Q494="", "", Raw!Q494)</f>
        <v/>
      </c>
      <c r="S494" s="8">
        <f>IF(Raw!R494="", "", Raw!R494)</f>
        <v>13</v>
      </c>
      <c r="T494" s="1" t="str">
        <f>Raw!S494</f>
        <v>BATTERSBY</v>
      </c>
      <c r="U494" s="1" t="str">
        <f>IF(Raw!T494="", "", Raw!T494)</f>
        <v>AVENUE</v>
      </c>
      <c r="V494" s="1" t="str">
        <f>IF(Raw!U494="", "", Raw!U494)</f>
        <v xml:space="preserve">MOUNT ROSKILL </v>
      </c>
      <c r="W494" s="9" t="str">
        <f>IF(Raw!V494="", "", RIGHT("0"&amp;Raw!V494, 4))</f>
        <v/>
      </c>
      <c r="X494" s="1" t="str">
        <f>IF(Raw!W494="", "", Raw!W494)</f>
        <v xml:space="preserve"> AUCKLAND</v>
      </c>
      <c r="Y494" s="9">
        <f>Raw!Y494</f>
        <v>27</v>
      </c>
      <c r="Z494" s="2">
        <f t="shared" ca="1" si="50"/>
        <v>35403</v>
      </c>
      <c r="AA494" s="1" t="str">
        <f>Raw!Z494</f>
        <v>NEW ZEALAND FULL LICENCE</v>
      </c>
      <c r="AB494" s="9">
        <f t="shared" si="51"/>
        <v>4</v>
      </c>
      <c r="AC494" s="1">
        <v>16</v>
      </c>
      <c r="AD494" s="1" t="str">
        <f>Raw!AA494</f>
        <v>MALE</v>
      </c>
      <c r="AE494" s="1" t="str">
        <f>Raw!AB494</f>
        <v>NO</v>
      </c>
      <c r="AF494" s="1">
        <f>IF(Raw!AE494="", 0, 1)</f>
        <v>0</v>
      </c>
      <c r="AG494" s="1" t="str">
        <f t="shared" si="52"/>
        <v>No</v>
      </c>
      <c r="AH494" s="1" t="str">
        <f t="shared" si="53"/>
        <v>No</v>
      </c>
      <c r="AI494" s="1" t="str">
        <f t="shared" si="54"/>
        <v>No</v>
      </c>
      <c r="AJ494" s="1" t="str">
        <f>IF(Raw!AE494="", "", Raw!AE494)</f>
        <v/>
      </c>
      <c r="AK494" s="2" t="str">
        <f t="shared" ca="1" si="55"/>
        <v/>
      </c>
      <c r="AL494" s="1" t="str">
        <f>IF(Raw!AF494="", "", Raw!AF494)</f>
        <v/>
      </c>
      <c r="AM494" s="1" t="s">
        <v>6350</v>
      </c>
      <c r="AN494" s="1" t="s">
        <v>6350</v>
      </c>
      <c r="AO494" s="1" t="s">
        <v>6349</v>
      </c>
      <c r="AP494" s="1">
        <f>Raw!AH494</f>
        <v>15360</v>
      </c>
      <c r="AQ494" s="1">
        <v>500</v>
      </c>
      <c r="AR494" s="1" t="s">
        <v>6350</v>
      </c>
      <c r="AS494" s="1" t="s">
        <v>6350</v>
      </c>
      <c r="AT494" s="1" t="s">
        <v>6350</v>
      </c>
    </row>
    <row r="495" spans="1:46" ht="12.75" x14ac:dyDescent="0.2">
      <c r="A495" s="1">
        <v>10494</v>
      </c>
      <c r="B495" s="1" t="s">
        <v>2</v>
      </c>
      <c r="C495" s="2">
        <f t="shared" ca="1" si="49"/>
        <v>45264</v>
      </c>
      <c r="D495" s="1" t="str">
        <f>IF(Raw!E495="", "", Raw!E495)</f>
        <v>gyp633</v>
      </c>
      <c r="E495" s="1">
        <f>IF(Raw!F495="", "", Raw!F495)</f>
        <v>2013</v>
      </c>
      <c r="F495" s="1" t="str">
        <f>Raw!G495</f>
        <v>Toyota</v>
      </c>
      <c r="G495" s="1" t="str">
        <f>Raw!H495</f>
        <v>Hilux</v>
      </c>
      <c r="H495" s="1" t="str">
        <f>IF(Raw!I495="", "", Raw!I495)</f>
        <v/>
      </c>
      <c r="I495" s="1" t="str">
        <f>Raw!K495</f>
        <v>Utility</v>
      </c>
      <c r="J495" s="1" t="str">
        <f>Raw!N495</f>
        <v>Turbo Intercooled</v>
      </c>
      <c r="K495" s="1">
        <f>IF(Raw!O495="","", Raw!O495)</f>
        <v>2982</v>
      </c>
      <c r="L495" s="1" t="str">
        <f>Raw!L495</f>
        <v>4 Sp Automatic</v>
      </c>
      <c r="M495" s="1" t="str">
        <f>Raw!M495</f>
        <v>Diesel</v>
      </c>
      <c r="N495" s="1" t="s">
        <v>6350</v>
      </c>
      <c r="O495" s="1" t="s">
        <v>6373</v>
      </c>
      <c r="P495" s="1" t="s">
        <v>6349</v>
      </c>
      <c r="Q495" s="1" t="s">
        <v>6350</v>
      </c>
      <c r="R495" s="8" t="str">
        <f>IF(Raw!Q495="", "", Raw!Q495)</f>
        <v/>
      </c>
      <c r="S495" s="8">
        <f>IF(Raw!R495="", "", Raw!R495)</f>
        <v>22</v>
      </c>
      <c r="T495" s="1" t="str">
        <f>Raw!S495</f>
        <v>CASTLETON</v>
      </c>
      <c r="U495" s="1" t="str">
        <f>IF(Raw!T495="", "", Raw!T495)</f>
        <v>STREET</v>
      </c>
      <c r="V495" s="1" t="str">
        <f>IF(Raw!U495="", "", Raw!U495)</f>
        <v xml:space="preserve">BIRKDALE </v>
      </c>
      <c r="W495" s="9" t="str">
        <f>IF(Raw!V495="", "", RIGHT("0"&amp;Raw!V495, 4))</f>
        <v>0626</v>
      </c>
      <c r="X495" s="1" t="str">
        <f>IF(Raw!W495="", "", Raw!W495)</f>
        <v xml:space="preserve"> AUCKLAND</v>
      </c>
      <c r="Y495" s="9">
        <f>Raw!Y495</f>
        <v>40</v>
      </c>
      <c r="Z495" s="2">
        <f t="shared" ca="1" si="50"/>
        <v>30654</v>
      </c>
      <c r="AA495" s="1" t="str">
        <f>Raw!Z495</f>
        <v>NEW ZEALAND FULL LICENCE</v>
      </c>
      <c r="AB495" s="9">
        <f t="shared" si="51"/>
        <v>4</v>
      </c>
      <c r="AC495" s="1">
        <v>16</v>
      </c>
      <c r="AD495" s="1" t="str">
        <f>Raw!AA495</f>
        <v>MALE</v>
      </c>
      <c r="AE495" s="1" t="str">
        <f>Raw!AB495</f>
        <v>YES</v>
      </c>
      <c r="AF495" s="1">
        <f>IF(Raw!AE495="", 0, 1)</f>
        <v>0</v>
      </c>
      <c r="AG495" s="1" t="str">
        <f t="shared" si="52"/>
        <v>No</v>
      </c>
      <c r="AH495" s="1" t="str">
        <f t="shared" si="53"/>
        <v>No</v>
      </c>
      <c r="AI495" s="1" t="str">
        <f t="shared" si="54"/>
        <v>No</v>
      </c>
      <c r="AJ495" s="1" t="str">
        <f>IF(Raw!AE495="", "", Raw!AE495)</f>
        <v/>
      </c>
      <c r="AK495" s="2" t="str">
        <f t="shared" ca="1" si="55"/>
        <v/>
      </c>
      <c r="AL495" s="1" t="str">
        <f>IF(Raw!AF495="", "", Raw!AF495)</f>
        <v/>
      </c>
      <c r="AM495" s="1" t="s">
        <v>6350</v>
      </c>
      <c r="AN495" s="1" t="s">
        <v>6350</v>
      </c>
      <c r="AO495" s="1" t="s">
        <v>6349</v>
      </c>
      <c r="AP495" s="1">
        <f>Raw!AH495</f>
        <v>33795</v>
      </c>
      <c r="AQ495" s="1">
        <v>500</v>
      </c>
      <c r="AR495" s="1" t="s">
        <v>6350</v>
      </c>
      <c r="AS495" s="1" t="s">
        <v>6350</v>
      </c>
      <c r="AT495" s="1" t="s">
        <v>6350</v>
      </c>
    </row>
    <row r="496" spans="1:46" ht="12.75" x14ac:dyDescent="0.2">
      <c r="A496" s="1">
        <v>10495</v>
      </c>
      <c r="B496" s="1" t="s">
        <v>2</v>
      </c>
      <c r="C496" s="2">
        <f t="shared" ca="1" si="49"/>
        <v>45264</v>
      </c>
      <c r="D496" s="1" t="str">
        <f>IF(Raw!E496="", "", Raw!E496)</f>
        <v>efl705</v>
      </c>
      <c r="E496" s="1">
        <f>IF(Raw!F496="", "", Raw!F496)</f>
        <v>2007</v>
      </c>
      <c r="F496" s="1" t="str">
        <f>Raw!G496</f>
        <v>Renault</v>
      </c>
      <c r="G496" s="1" t="str">
        <f>Raw!H496</f>
        <v>Clio</v>
      </c>
      <c r="H496" s="1" t="str">
        <f>IF(Raw!I496="", "", Raw!I496)</f>
        <v/>
      </c>
      <c r="I496" s="1" t="str">
        <f>Raw!K496</f>
        <v>Hatchback</v>
      </c>
      <c r="J496" s="1" t="str">
        <f>Raw!N496</f>
        <v>Aspirated</v>
      </c>
      <c r="K496" s="1">
        <f>IF(Raw!O496="","", Raw!O496)</f>
        <v>1590</v>
      </c>
      <c r="L496" s="1" t="str">
        <f>Raw!L496</f>
        <v>4 Sp Automatic</v>
      </c>
      <c r="M496" s="1" t="str">
        <f>Raw!M496</f>
        <v>Petrol - Premium ULP</v>
      </c>
      <c r="N496" s="1" t="s">
        <v>6350</v>
      </c>
      <c r="O496" s="1" t="s">
        <v>6373</v>
      </c>
      <c r="P496" s="1" t="s">
        <v>6349</v>
      </c>
      <c r="Q496" s="1" t="s">
        <v>6350</v>
      </c>
      <c r="R496" s="8" t="str">
        <f>IF(Raw!Q496="", "", Raw!Q496)</f>
        <v/>
      </c>
      <c r="S496" s="8">
        <f>IF(Raw!R496="", "", Raw!R496)</f>
        <v>5733</v>
      </c>
      <c r="T496" s="1" t="str">
        <f>Raw!S496</f>
        <v>STATE HIGHWAY ONE</v>
      </c>
      <c r="U496" s="1" t="str">
        <f>IF(Raw!T496="", "", Raw!T496)</f>
        <v/>
      </c>
      <c r="V496" s="1" t="str">
        <f>IF(Raw!U496="", "", Raw!U496)</f>
        <v xml:space="preserve">OHINGAITI </v>
      </c>
      <c r="W496" s="9" t="str">
        <f>IF(Raw!V496="", "", RIGHT("0"&amp;Raw!V496, 4))</f>
        <v/>
      </c>
      <c r="X496" s="1" t="str">
        <f>IF(Raw!W496="", "", Raw!W496)</f>
        <v xml:space="preserve"> MANAWATU-WANGANUI</v>
      </c>
      <c r="Y496" s="9">
        <f>Raw!Y496</f>
        <v>60</v>
      </c>
      <c r="Z496" s="2">
        <f t="shared" ca="1" si="50"/>
        <v>23349</v>
      </c>
      <c r="AA496" s="1" t="str">
        <f>Raw!Z496</f>
        <v>NEW ZEALAND FULL LICENCE</v>
      </c>
      <c r="AB496" s="9">
        <f t="shared" si="51"/>
        <v>4</v>
      </c>
      <c r="AC496" s="1">
        <v>16</v>
      </c>
      <c r="AD496" s="1" t="str">
        <f>Raw!AA496</f>
        <v>FEMALE</v>
      </c>
      <c r="AE496" s="1" t="str">
        <f>Raw!AB496</f>
        <v>NO</v>
      </c>
      <c r="AF496" s="1">
        <f>IF(Raw!AE496="", 0, 1)</f>
        <v>0</v>
      </c>
      <c r="AG496" s="1" t="str">
        <f t="shared" si="52"/>
        <v>No</v>
      </c>
      <c r="AH496" s="1" t="str">
        <f t="shared" si="53"/>
        <v>No</v>
      </c>
      <c r="AI496" s="1" t="str">
        <f t="shared" si="54"/>
        <v>No</v>
      </c>
      <c r="AJ496" s="1" t="str">
        <f>IF(Raw!AE496="", "", Raw!AE496)</f>
        <v/>
      </c>
      <c r="AK496" s="2" t="str">
        <f t="shared" ca="1" si="55"/>
        <v/>
      </c>
      <c r="AL496" s="1" t="str">
        <f>IF(Raw!AF496="", "", Raw!AF496)</f>
        <v/>
      </c>
      <c r="AM496" s="1" t="s">
        <v>6350</v>
      </c>
      <c r="AN496" s="1" t="s">
        <v>6350</v>
      </c>
      <c r="AO496" s="1" t="s">
        <v>6349</v>
      </c>
      <c r="AP496" s="1">
        <f>Raw!AH496</f>
        <v>9075</v>
      </c>
      <c r="AQ496" s="1">
        <v>500</v>
      </c>
      <c r="AR496" s="1" t="s">
        <v>6350</v>
      </c>
      <c r="AS496" s="1" t="s">
        <v>6350</v>
      </c>
      <c r="AT496" s="1" t="s">
        <v>6350</v>
      </c>
    </row>
    <row r="497" spans="1:46" ht="12.75" x14ac:dyDescent="0.2">
      <c r="A497" s="1">
        <v>10496</v>
      </c>
      <c r="B497" s="1" t="s">
        <v>2</v>
      </c>
      <c r="C497" s="2">
        <f t="shared" ca="1" si="49"/>
        <v>45264</v>
      </c>
      <c r="D497" s="1" t="str">
        <f>IF(Raw!E497="", "", Raw!E497)</f>
        <v/>
      </c>
      <c r="E497" s="1">
        <f>IF(Raw!F497="", "", Raw!F497)</f>
        <v>2005</v>
      </c>
      <c r="F497" s="1" t="str">
        <f>Raw!G497</f>
        <v>Ford</v>
      </c>
      <c r="G497" s="1" t="str">
        <f>Raw!H497</f>
        <v>Falcon</v>
      </c>
      <c r="H497" s="1" t="str">
        <f>IF(Raw!I497="", "", Raw!I497)</f>
        <v>XR6</v>
      </c>
      <c r="I497" s="1" t="str">
        <f>Raw!K497</f>
        <v>Sedan</v>
      </c>
      <c r="J497" s="1" t="str">
        <f>Raw!N497</f>
        <v>Aspirated</v>
      </c>
      <c r="K497" s="1">
        <f>IF(Raw!O497="","", Raw!O497)</f>
        <v>3984</v>
      </c>
      <c r="L497" s="1" t="str">
        <f>Raw!L497</f>
        <v>4 Sp Sports Automatic</v>
      </c>
      <c r="M497" s="1" t="str">
        <f>Raw!M497</f>
        <v>Petrol - Unleaded ULP</v>
      </c>
      <c r="N497" s="1" t="s">
        <v>6350</v>
      </c>
      <c r="O497" s="1" t="s">
        <v>6373</v>
      </c>
      <c r="P497" s="1" t="s">
        <v>6349</v>
      </c>
      <c r="Q497" s="1" t="s">
        <v>6350</v>
      </c>
      <c r="R497" s="8">
        <f>IF(Raw!Q497="", "", Raw!Q497)</f>
        <v>2</v>
      </c>
      <c r="S497" s="8">
        <f>IF(Raw!R497="", "", Raw!R497)</f>
        <v>34</v>
      </c>
      <c r="T497" s="1" t="str">
        <f>Raw!S497</f>
        <v>GLENDALE</v>
      </c>
      <c r="U497" s="1" t="str">
        <f>IF(Raw!T497="", "", Raw!T497)</f>
        <v>ROAD</v>
      </c>
      <c r="V497" s="1" t="str">
        <f>IF(Raw!U497="", "", Raw!U497)</f>
        <v xml:space="preserve">GLEN EDEN </v>
      </c>
      <c r="W497" s="9" t="str">
        <f>IF(Raw!V497="", "", RIGHT("0"&amp;Raw!V497, 4))</f>
        <v>0602</v>
      </c>
      <c r="X497" s="1" t="str">
        <f>IF(Raw!W497="", "", Raw!W497)</f>
        <v xml:space="preserve"> AUCKLAND</v>
      </c>
      <c r="Y497" s="9">
        <f>Raw!Y497</f>
        <v>58</v>
      </c>
      <c r="Z497" s="2">
        <f t="shared" ca="1" si="50"/>
        <v>24080</v>
      </c>
      <c r="AA497" s="1" t="str">
        <f>Raw!Z497</f>
        <v>RESTRICTED LICENCE</v>
      </c>
      <c r="AB497" s="9">
        <f t="shared" si="51"/>
        <v>4</v>
      </c>
      <c r="AC497" s="1">
        <v>16</v>
      </c>
      <c r="AD497" s="1" t="str">
        <f>Raw!AA497</f>
        <v>MALE</v>
      </c>
      <c r="AE497" s="1" t="str">
        <f>Raw!AB497</f>
        <v>YES</v>
      </c>
      <c r="AF497" s="1">
        <f>IF(Raw!AE497="", 0, 1)</f>
        <v>0</v>
      </c>
      <c r="AG497" s="1" t="str">
        <f t="shared" si="52"/>
        <v>No</v>
      </c>
      <c r="AH497" s="1" t="str">
        <f t="shared" si="53"/>
        <v>No</v>
      </c>
      <c r="AI497" s="1" t="str">
        <f t="shared" si="54"/>
        <v>No</v>
      </c>
      <c r="AJ497" s="1" t="str">
        <f>IF(Raw!AE497="", "", Raw!AE497)</f>
        <v/>
      </c>
      <c r="AK497" s="2" t="str">
        <f t="shared" ca="1" si="55"/>
        <v/>
      </c>
      <c r="AL497" s="1" t="str">
        <f>IF(Raw!AF497="", "", Raw!AF497)</f>
        <v/>
      </c>
      <c r="AM497" s="1" t="s">
        <v>6350</v>
      </c>
      <c r="AN497" s="1" t="s">
        <v>6350</v>
      </c>
      <c r="AO497" s="1" t="s">
        <v>6349</v>
      </c>
      <c r="AP497" s="1">
        <f>Raw!AH497</f>
        <v>7850</v>
      </c>
      <c r="AQ497" s="1">
        <v>500</v>
      </c>
      <c r="AR497" s="1" t="s">
        <v>6350</v>
      </c>
      <c r="AS497" s="1" t="s">
        <v>6350</v>
      </c>
      <c r="AT497" s="1" t="s">
        <v>6350</v>
      </c>
    </row>
    <row r="498" spans="1:46" ht="12.75" x14ac:dyDescent="0.2">
      <c r="A498" s="1">
        <v>10497</v>
      </c>
      <c r="B498" s="1" t="s">
        <v>2</v>
      </c>
      <c r="C498" s="2">
        <f t="shared" ca="1" si="49"/>
        <v>45264</v>
      </c>
      <c r="D498" s="1" t="str">
        <f>IF(Raw!E498="", "", Raw!E498)</f>
        <v>FWn151</v>
      </c>
      <c r="E498" s="1">
        <f>IF(Raw!F498="", "", Raw!F498)</f>
        <v>2011</v>
      </c>
      <c r="F498" s="1" t="str">
        <f>Raw!G498</f>
        <v>Toyota</v>
      </c>
      <c r="G498" s="1" t="str">
        <f>Raw!H498</f>
        <v>Camry</v>
      </c>
      <c r="H498" s="1" t="str">
        <f>IF(Raw!I498="", "", Raw!I498)</f>
        <v>GL</v>
      </c>
      <c r="I498" s="1" t="str">
        <f>Raw!K498</f>
        <v>Sedan</v>
      </c>
      <c r="J498" s="1" t="str">
        <f>Raw!N498</f>
        <v>Aspirated</v>
      </c>
      <c r="K498" s="1">
        <f>IF(Raw!O498="","", Raw!O498)</f>
        <v>2362</v>
      </c>
      <c r="L498" s="1" t="str">
        <f>Raw!L498</f>
        <v>5 Sp Automatic</v>
      </c>
      <c r="M498" s="1" t="str">
        <f>Raw!M498</f>
        <v>Petrol - Unleaded ULP</v>
      </c>
      <c r="N498" s="1" t="s">
        <v>6350</v>
      </c>
      <c r="O498" s="1" t="s">
        <v>6373</v>
      </c>
      <c r="P498" s="1" t="s">
        <v>6349</v>
      </c>
      <c r="Q498" s="1" t="s">
        <v>6350</v>
      </c>
      <c r="R498" s="8" t="str">
        <f>IF(Raw!Q498="", "", Raw!Q498)</f>
        <v/>
      </c>
      <c r="S498" s="8">
        <f>IF(Raw!R498="", "", Raw!R498)</f>
        <v>32</v>
      </c>
      <c r="T498" s="1" t="str">
        <f>Raw!S498</f>
        <v>FRANCES BROWN</v>
      </c>
      <c r="U498" s="1" t="str">
        <f>IF(Raw!T498="", "", Raw!T498)</f>
        <v>AVENUE</v>
      </c>
      <c r="V498" s="1" t="str">
        <f>IF(Raw!U498="", "", Raw!U498)</f>
        <v xml:space="preserve">AOTEA </v>
      </c>
      <c r="W498" s="9" t="str">
        <f>IF(Raw!V498="", "", RIGHT("0"&amp;Raw!V498, 4))</f>
        <v>5024</v>
      </c>
      <c r="X498" s="1" t="str">
        <f>IF(Raw!W498="", "", Raw!W498)</f>
        <v xml:space="preserve"> WELLINGTON</v>
      </c>
      <c r="Y498" s="9">
        <f>Raw!Y498</f>
        <v>74</v>
      </c>
      <c r="Z498" s="2">
        <f t="shared" ca="1" si="50"/>
        <v>18236</v>
      </c>
      <c r="AA498" s="1" t="str">
        <f>Raw!Z498</f>
        <v>NEW ZEALAND FULL LICENCE</v>
      </c>
      <c r="AB498" s="9">
        <f t="shared" si="51"/>
        <v>4</v>
      </c>
      <c r="AC498" s="1">
        <v>16</v>
      </c>
      <c r="AD498" s="1" t="str">
        <f>Raw!AA498</f>
        <v>MALE</v>
      </c>
      <c r="AE498" s="1" t="str">
        <f>Raw!AB498</f>
        <v>NO</v>
      </c>
      <c r="AF498" s="1">
        <f>IF(Raw!AE498="", 0, 1)</f>
        <v>0</v>
      </c>
      <c r="AG498" s="1" t="str">
        <f t="shared" si="52"/>
        <v>No</v>
      </c>
      <c r="AH498" s="1" t="str">
        <f t="shared" si="53"/>
        <v>No</v>
      </c>
      <c r="AI498" s="1" t="str">
        <f t="shared" si="54"/>
        <v>No</v>
      </c>
      <c r="AJ498" s="1" t="str">
        <f>IF(Raw!AE498="", "", Raw!AE498)</f>
        <v/>
      </c>
      <c r="AK498" s="2" t="str">
        <f t="shared" ca="1" si="55"/>
        <v/>
      </c>
      <c r="AL498" s="1" t="str">
        <f>IF(Raw!AF498="", "", Raw!AF498)</f>
        <v/>
      </c>
      <c r="AM498" s="1" t="s">
        <v>6350</v>
      </c>
      <c r="AN498" s="1" t="s">
        <v>6350</v>
      </c>
      <c r="AO498" s="1" t="s">
        <v>6349</v>
      </c>
      <c r="AP498" s="1">
        <f>Raw!AH498</f>
        <v>15450</v>
      </c>
      <c r="AQ498" s="1">
        <v>500</v>
      </c>
      <c r="AR498" s="1" t="s">
        <v>6350</v>
      </c>
      <c r="AS498" s="1" t="s">
        <v>6350</v>
      </c>
      <c r="AT498" s="1" t="s">
        <v>6350</v>
      </c>
    </row>
    <row r="499" spans="1:46" ht="12.75" x14ac:dyDescent="0.2">
      <c r="A499" s="1">
        <v>10498</v>
      </c>
      <c r="B499" s="1" t="s">
        <v>2</v>
      </c>
      <c r="C499" s="2">
        <f t="shared" ca="1" si="49"/>
        <v>45264</v>
      </c>
      <c r="D499" s="1" t="str">
        <f>IF(Raw!E499="", "", Raw!E499)</f>
        <v>KUL123</v>
      </c>
      <c r="E499" s="1">
        <f>IF(Raw!F499="", "", Raw!F499)</f>
        <v>2017</v>
      </c>
      <c r="F499" s="1" t="str">
        <f>Raw!G499</f>
        <v>Ford</v>
      </c>
      <c r="G499" s="1" t="str">
        <f>Raw!H499</f>
        <v>Ranger</v>
      </c>
      <c r="H499" s="1" t="str">
        <f>IF(Raw!I499="", "", Raw!I499)</f>
        <v>Wildtrak</v>
      </c>
      <c r="I499" s="1" t="str">
        <f>Raw!K499</f>
        <v>Wellside</v>
      </c>
      <c r="J499" s="1" t="str">
        <f>Raw!N499</f>
        <v>Turbo Intercooled</v>
      </c>
      <c r="K499" s="1">
        <f>IF(Raw!O499="","", Raw!O499)</f>
        <v>3198</v>
      </c>
      <c r="L499" s="1" t="str">
        <f>Raw!L499</f>
        <v>6 SP Sports Automatic</v>
      </c>
      <c r="M499" s="1" t="str">
        <f>Raw!M499</f>
        <v>Diesel</v>
      </c>
      <c r="N499" s="1" t="s">
        <v>6350</v>
      </c>
      <c r="O499" s="1" t="s">
        <v>6373</v>
      </c>
      <c r="P499" s="1" t="s">
        <v>6349</v>
      </c>
      <c r="Q499" s="1" t="s">
        <v>6350</v>
      </c>
      <c r="R499" s="8" t="str">
        <f>IF(Raw!Q499="", "", Raw!Q499)</f>
        <v/>
      </c>
      <c r="S499" s="8">
        <f>IF(Raw!R499="", "", Raw!R499)</f>
        <v>13</v>
      </c>
      <c r="T499" s="1" t="str">
        <f>Raw!S499</f>
        <v>LIBNAI</v>
      </c>
      <c r="U499" s="1" t="str">
        <f>IF(Raw!T499="", "", Raw!T499)</f>
        <v>AVENUE</v>
      </c>
      <c r="V499" s="1" t="str">
        <f>IF(Raw!U499="", "", Raw!U499)</f>
        <v xml:space="preserve">CLOVER PARK </v>
      </c>
      <c r="W499" s="9" t="str">
        <f>IF(Raw!V499="", "", RIGHT("0"&amp;Raw!V499, 4))</f>
        <v>2019</v>
      </c>
      <c r="X499" s="1" t="str">
        <f>IF(Raw!W499="", "", Raw!W499)</f>
        <v xml:space="preserve"> AUCKLAND</v>
      </c>
      <c r="Y499" s="9">
        <f>Raw!Y499</f>
        <v>27</v>
      </c>
      <c r="Z499" s="2">
        <f t="shared" ca="1" si="50"/>
        <v>35403</v>
      </c>
      <c r="AA499" s="1" t="str">
        <f>Raw!Z499</f>
        <v>NEW ZEALAND FULL LICENCE</v>
      </c>
      <c r="AB499" s="9">
        <f t="shared" si="51"/>
        <v>4</v>
      </c>
      <c r="AC499" s="1">
        <v>16</v>
      </c>
      <c r="AD499" s="1" t="str">
        <f>Raw!AA499</f>
        <v>MALE</v>
      </c>
      <c r="AE499" s="1" t="str">
        <f>Raw!AB499</f>
        <v>YES</v>
      </c>
      <c r="AF499" s="1">
        <f>IF(Raw!AE499="", 0, 1)</f>
        <v>0</v>
      </c>
      <c r="AG499" s="1" t="str">
        <f t="shared" si="52"/>
        <v>No</v>
      </c>
      <c r="AH499" s="1" t="str">
        <f t="shared" si="53"/>
        <v>No</v>
      </c>
      <c r="AI499" s="1" t="str">
        <f t="shared" si="54"/>
        <v>No</v>
      </c>
      <c r="AJ499" s="1" t="str">
        <f>IF(Raw!AE499="", "", Raw!AE499)</f>
        <v/>
      </c>
      <c r="AK499" s="2" t="str">
        <f t="shared" ca="1" si="55"/>
        <v/>
      </c>
      <c r="AL499" s="1" t="str">
        <f>IF(Raw!AF499="", "", Raw!AF499)</f>
        <v/>
      </c>
      <c r="AM499" s="1" t="s">
        <v>6350</v>
      </c>
      <c r="AN499" s="1" t="s">
        <v>6350</v>
      </c>
      <c r="AO499" s="1" t="s">
        <v>6349</v>
      </c>
      <c r="AP499" s="1">
        <f>Raw!AH499</f>
        <v>69640</v>
      </c>
      <c r="AQ499" s="1">
        <v>500</v>
      </c>
      <c r="AR499" s="1" t="s">
        <v>6350</v>
      </c>
      <c r="AS499" s="1" t="s">
        <v>6350</v>
      </c>
      <c r="AT499" s="1" t="s">
        <v>6350</v>
      </c>
    </row>
    <row r="500" spans="1:46" ht="12.75" x14ac:dyDescent="0.2">
      <c r="A500" s="1">
        <v>10499</v>
      </c>
      <c r="B500" s="1" t="s">
        <v>2</v>
      </c>
      <c r="C500" s="2">
        <f t="shared" ca="1" si="49"/>
        <v>45264</v>
      </c>
      <c r="D500" s="1" t="str">
        <f>IF(Raw!E500="", "", Raw!E500)</f>
        <v/>
      </c>
      <c r="E500" s="1">
        <f>IF(Raw!F500="", "", Raw!F500)</f>
        <v>2017</v>
      </c>
      <c r="F500" s="1" t="str">
        <f>Raw!G500</f>
        <v>Mahindra</v>
      </c>
      <c r="G500" s="1" t="str">
        <f>Raw!H500</f>
        <v>XUV500</v>
      </c>
      <c r="H500" s="1" t="str">
        <f>IF(Raw!I500="", "", Raw!I500)</f>
        <v/>
      </c>
      <c r="I500" s="1" t="str">
        <f>Raw!K500</f>
        <v>Wagon</v>
      </c>
      <c r="J500" s="1" t="str">
        <f>Raw!N500</f>
        <v>Turbo Intercooled</v>
      </c>
      <c r="K500" s="1">
        <f>IF(Raw!O500="","", Raw!O500)</f>
        <v>2179</v>
      </c>
      <c r="L500" s="1" t="str">
        <f>Raw!L500</f>
        <v>6 Sp Sports Automatic</v>
      </c>
      <c r="M500" s="1" t="str">
        <f>Raw!M500</f>
        <v>Diesel</v>
      </c>
      <c r="N500" s="1" t="s">
        <v>6350</v>
      </c>
      <c r="O500" s="1" t="s">
        <v>6373</v>
      </c>
      <c r="P500" s="1" t="s">
        <v>6349</v>
      </c>
      <c r="Q500" s="1" t="s">
        <v>6350</v>
      </c>
      <c r="R500" s="8" t="str">
        <f>IF(Raw!Q500="", "", Raw!Q500)</f>
        <v/>
      </c>
      <c r="S500" s="8" t="str">
        <f>IF(Raw!R500="", "", Raw!R500)</f>
        <v>199A</v>
      </c>
      <c r="T500" s="1" t="str">
        <f>Raw!S500</f>
        <v>GOLF</v>
      </c>
      <c r="U500" s="1" t="str">
        <f>IF(Raw!T500="", "", Raw!T500)</f>
        <v>ROAD</v>
      </c>
      <c r="V500" s="1" t="str">
        <f>IF(Raw!U500="", "", Raw!U500)</f>
        <v xml:space="preserve">TITIRANGI </v>
      </c>
      <c r="W500" s="9" t="str">
        <f>IF(Raw!V500="", "", RIGHT("0"&amp;Raw!V500, 4))</f>
        <v>0604</v>
      </c>
      <c r="X500" s="1" t="str">
        <f>IF(Raw!W500="", "", Raw!W500)</f>
        <v xml:space="preserve"> AUCKLAND</v>
      </c>
      <c r="Y500" s="9">
        <f>Raw!Y500</f>
        <v>45</v>
      </c>
      <c r="Z500" s="2">
        <f t="shared" ca="1" si="50"/>
        <v>28828</v>
      </c>
      <c r="AA500" s="1" t="str">
        <f>Raw!Z500</f>
        <v>NEW ZEALAND FULL LICENCE</v>
      </c>
      <c r="AB500" s="9">
        <f t="shared" si="51"/>
        <v>4</v>
      </c>
      <c r="AC500" s="1">
        <v>16</v>
      </c>
      <c r="AD500" s="1" t="str">
        <f>Raw!AA500</f>
        <v>FEMALE</v>
      </c>
      <c r="AE500" s="1" t="str">
        <f>Raw!AB500</f>
        <v>NO</v>
      </c>
      <c r="AF500" s="1">
        <f>IF(Raw!AE500="", 0, 1)</f>
        <v>1</v>
      </c>
      <c r="AG500" s="1" t="str">
        <f t="shared" si="52"/>
        <v>Yes</v>
      </c>
      <c r="AH500" s="1" t="str">
        <f t="shared" si="53"/>
        <v>Yes</v>
      </c>
      <c r="AI500" s="1" t="str">
        <f t="shared" si="54"/>
        <v>Yes</v>
      </c>
      <c r="AJ500" s="1">
        <f>IF(Raw!AE500="", "", Raw!AE500)</f>
        <v>13</v>
      </c>
      <c r="AK500" s="2">
        <f t="shared" ca="1" si="55"/>
        <v>44895</v>
      </c>
      <c r="AL500" s="1" t="str">
        <f>IF(Raw!AF500="", "", Raw!AF500)</f>
        <v>Not at fault - other vehicle involved</v>
      </c>
      <c r="AM500" s="1" t="s">
        <v>6350</v>
      </c>
      <c r="AN500" s="1" t="s">
        <v>6350</v>
      </c>
      <c r="AO500" s="1" t="s">
        <v>6349</v>
      </c>
      <c r="AP500" s="1">
        <f>Raw!AH500</f>
        <v>36990</v>
      </c>
      <c r="AQ500" s="1">
        <v>500</v>
      </c>
      <c r="AR500" s="1" t="s">
        <v>6350</v>
      </c>
      <c r="AS500" s="1" t="s">
        <v>6350</v>
      </c>
      <c r="AT500" s="1" t="s">
        <v>6350</v>
      </c>
    </row>
    <row r="501" spans="1:46" ht="12.75" x14ac:dyDescent="0.2">
      <c r="A501" s="1">
        <v>10500</v>
      </c>
      <c r="B501" s="1" t="s">
        <v>2</v>
      </c>
      <c r="C501" s="2">
        <f t="shared" ca="1" si="49"/>
        <v>45264</v>
      </c>
      <c r="D501" s="1" t="str">
        <f>IF(Raw!E501="", "", Raw!E501)</f>
        <v>ilali</v>
      </c>
      <c r="E501" s="1">
        <f>IF(Raw!F501="", "", Raw!F501)</f>
        <v>2012</v>
      </c>
      <c r="F501" s="1" t="str">
        <f>Raw!G501</f>
        <v>Holden</v>
      </c>
      <c r="G501" s="1" t="str">
        <f>Raw!H501</f>
        <v>Captiva</v>
      </c>
      <c r="H501" s="1" t="str">
        <f>IF(Raw!I501="", "", Raw!I501)</f>
        <v>7 SX</v>
      </c>
      <c r="I501" s="1" t="str">
        <f>Raw!K501</f>
        <v>Wagon</v>
      </c>
      <c r="J501" s="1" t="str">
        <f>Raw!N501</f>
        <v>Aspirated</v>
      </c>
      <c r="K501" s="1">
        <f>IF(Raw!O501="","", Raw!O501)</f>
        <v>2384</v>
      </c>
      <c r="L501" s="1" t="str">
        <f>Raw!L501</f>
        <v>6 Sp Sports Automatic</v>
      </c>
      <c r="M501" s="1" t="str">
        <f>Raw!M501</f>
        <v>Petrol - Unleaded ULP</v>
      </c>
      <c r="N501" s="1" t="s">
        <v>6350</v>
      </c>
      <c r="O501" s="1" t="s">
        <v>6373</v>
      </c>
      <c r="P501" s="1" t="s">
        <v>6349</v>
      </c>
      <c r="Q501" s="1" t="s">
        <v>6350</v>
      </c>
      <c r="R501" s="8" t="str">
        <f>IF(Raw!Q501="", "", Raw!Q501)</f>
        <v/>
      </c>
      <c r="S501" s="8">
        <f>IF(Raw!R501="", "", Raw!R501)</f>
        <v>60</v>
      </c>
      <c r="T501" s="1" t="str">
        <f>Raw!S501</f>
        <v>WESTERHAM</v>
      </c>
      <c r="U501" s="1" t="str">
        <f>IF(Raw!T501="", "", Raw!T501)</f>
        <v>DRIVE</v>
      </c>
      <c r="V501" s="1" t="str">
        <f>IF(Raw!U501="", "", Raw!U501)</f>
        <v xml:space="preserve">DANNEMORA </v>
      </c>
      <c r="W501" s="9" t="str">
        <f>IF(Raw!V501="", "", RIGHT("0"&amp;Raw!V501, 4))</f>
        <v>2016</v>
      </c>
      <c r="X501" s="1" t="str">
        <f>IF(Raw!W501="", "", Raw!W501)</f>
        <v xml:space="preserve"> AUCKLAND</v>
      </c>
      <c r="Y501" s="9">
        <f>Raw!Y501</f>
        <v>63</v>
      </c>
      <c r="Z501" s="2">
        <f t="shared" ca="1" si="50"/>
        <v>22254</v>
      </c>
      <c r="AA501" s="1" t="str">
        <f>Raw!Z501</f>
        <v>NEW ZEALAND FULL LICENCE</v>
      </c>
      <c r="AB501" s="9">
        <f t="shared" si="51"/>
        <v>4</v>
      </c>
      <c r="AC501" s="1">
        <v>16</v>
      </c>
      <c r="AD501" s="1" t="str">
        <f>Raw!AA501</f>
        <v>FEMALE</v>
      </c>
      <c r="AE501" s="1" t="str">
        <f>Raw!AB501</f>
        <v>YES</v>
      </c>
      <c r="AF501" s="1">
        <f>IF(Raw!AE501="", 0, 1)</f>
        <v>0</v>
      </c>
      <c r="AG501" s="1" t="str">
        <f t="shared" si="52"/>
        <v>No</v>
      </c>
      <c r="AH501" s="1" t="str">
        <f t="shared" si="53"/>
        <v>No</v>
      </c>
      <c r="AI501" s="1" t="str">
        <f t="shared" si="54"/>
        <v>No</v>
      </c>
      <c r="AJ501" s="1" t="str">
        <f>IF(Raw!AE501="", "", Raw!AE501)</f>
        <v/>
      </c>
      <c r="AK501" s="2" t="str">
        <f t="shared" ca="1" si="55"/>
        <v/>
      </c>
      <c r="AL501" s="1" t="str">
        <f>IF(Raw!AF501="", "", Raw!AF501)</f>
        <v/>
      </c>
      <c r="AM501" s="1" t="s">
        <v>6350</v>
      </c>
      <c r="AN501" s="1" t="s">
        <v>6350</v>
      </c>
      <c r="AO501" s="1" t="s">
        <v>6349</v>
      </c>
      <c r="AP501" s="1">
        <f>Raw!AH501</f>
        <v>21100</v>
      </c>
      <c r="AQ501" s="1">
        <v>500</v>
      </c>
      <c r="AR501" s="1" t="s">
        <v>6350</v>
      </c>
      <c r="AS501" s="1" t="s">
        <v>6350</v>
      </c>
      <c r="AT501" s="1" t="s">
        <v>6350</v>
      </c>
    </row>
    <row r="502" spans="1:46" ht="12.75" x14ac:dyDescent="0.2">
      <c r="A502" s="1">
        <v>10501</v>
      </c>
      <c r="B502" s="1" t="s">
        <v>2</v>
      </c>
      <c r="C502" s="2">
        <f t="shared" ca="1" si="49"/>
        <v>45264</v>
      </c>
      <c r="D502" s="1" t="str">
        <f>IF(Raw!E502="", "", Raw!E502)</f>
        <v>kmf649</v>
      </c>
      <c r="E502" s="1">
        <f>IF(Raw!F502="", "", Raw!F502)</f>
        <v>2016</v>
      </c>
      <c r="F502" s="1" t="str">
        <f>Raw!G502</f>
        <v>Ford</v>
      </c>
      <c r="G502" s="1" t="str">
        <f>Raw!H502</f>
        <v>Ranger</v>
      </c>
      <c r="H502" s="1" t="str">
        <f>IF(Raw!I502="", "", Raw!I502)</f>
        <v>XLT</v>
      </c>
      <c r="I502" s="1" t="str">
        <f>Raw!K502</f>
        <v>Wellside</v>
      </c>
      <c r="J502" s="1" t="str">
        <f>Raw!N502</f>
        <v>Turbo Intercooled</v>
      </c>
      <c r="K502" s="1">
        <f>IF(Raw!O502="","", Raw!O502)</f>
        <v>3198</v>
      </c>
      <c r="L502" s="1" t="str">
        <f>Raw!L502</f>
        <v>6 Sp Sports Automatic</v>
      </c>
      <c r="M502" s="1" t="str">
        <f>Raw!M502</f>
        <v>Diesel</v>
      </c>
      <c r="N502" s="1" t="s">
        <v>6350</v>
      </c>
      <c r="O502" s="1" t="s">
        <v>6373</v>
      </c>
      <c r="P502" s="1" t="s">
        <v>6349</v>
      </c>
      <c r="Q502" s="1" t="s">
        <v>6350</v>
      </c>
      <c r="R502" s="8" t="str">
        <f>IF(Raw!Q502="", "", Raw!Q502)</f>
        <v/>
      </c>
      <c r="S502" s="8">
        <f>IF(Raw!R502="", "", Raw!R502)</f>
        <v>4</v>
      </c>
      <c r="T502" s="1" t="str">
        <f>Raw!S502</f>
        <v>GORDON</v>
      </c>
      <c r="U502" s="1" t="str">
        <f>IF(Raw!T502="", "", Raw!T502)</f>
        <v>ROAD</v>
      </c>
      <c r="V502" s="1" t="str">
        <f>IF(Raw!U502="", "", Raw!U502)</f>
        <v xml:space="preserve">HUNTLY </v>
      </c>
      <c r="W502" s="9" t="str">
        <f>IF(Raw!V502="", "", RIGHT("0"&amp;Raw!V502, 4))</f>
        <v/>
      </c>
      <c r="X502" s="1" t="str">
        <f>IF(Raw!W502="", "", Raw!W502)</f>
        <v xml:space="preserve"> WAIKATO</v>
      </c>
      <c r="Y502" s="9">
        <f>Raw!Y502</f>
        <v>42</v>
      </c>
      <c r="Z502" s="2">
        <f t="shared" ca="1" si="50"/>
        <v>29924</v>
      </c>
      <c r="AA502" s="1" t="str">
        <f>Raw!Z502</f>
        <v>NEW ZEALAND FULL LICENCE</v>
      </c>
      <c r="AB502" s="9">
        <f t="shared" si="51"/>
        <v>4</v>
      </c>
      <c r="AC502" s="1">
        <v>16</v>
      </c>
      <c r="AD502" s="1" t="str">
        <f>Raw!AA502</f>
        <v>FEMALE</v>
      </c>
      <c r="AE502" s="1" t="str">
        <f>Raw!AB502</f>
        <v>NO</v>
      </c>
      <c r="AF502" s="1">
        <f>IF(Raw!AE502="", 0, 1)</f>
        <v>0</v>
      </c>
      <c r="AG502" s="1" t="str">
        <f t="shared" si="52"/>
        <v>No</v>
      </c>
      <c r="AH502" s="1" t="str">
        <f t="shared" si="53"/>
        <v>No</v>
      </c>
      <c r="AI502" s="1" t="str">
        <f t="shared" si="54"/>
        <v>No</v>
      </c>
      <c r="AJ502" s="1" t="str">
        <f>IF(Raw!AE502="", "", Raw!AE502)</f>
        <v/>
      </c>
      <c r="AK502" s="2" t="str">
        <f t="shared" ca="1" si="55"/>
        <v/>
      </c>
      <c r="AL502" s="1" t="str">
        <f>IF(Raw!AF502="", "", Raw!AF502)</f>
        <v/>
      </c>
      <c r="AM502" s="1" t="s">
        <v>6350</v>
      </c>
      <c r="AN502" s="1" t="s">
        <v>6350</v>
      </c>
      <c r="AO502" s="1" t="s">
        <v>6349</v>
      </c>
      <c r="AP502" s="1">
        <f>Raw!AH502</f>
        <v>48000</v>
      </c>
      <c r="AQ502" s="1">
        <v>500</v>
      </c>
      <c r="AR502" s="1" t="s">
        <v>6350</v>
      </c>
      <c r="AS502" s="1" t="s">
        <v>6350</v>
      </c>
      <c r="AT502" s="1" t="s">
        <v>6350</v>
      </c>
    </row>
    <row r="503" spans="1:46" ht="12.75" x14ac:dyDescent="0.2">
      <c r="A503" s="1">
        <v>10502</v>
      </c>
      <c r="B503" s="1" t="s">
        <v>2</v>
      </c>
      <c r="C503" s="2">
        <f t="shared" ca="1" si="49"/>
        <v>45264</v>
      </c>
      <c r="D503" s="1" t="str">
        <f>IF(Raw!E503="", "", Raw!E503)</f>
        <v/>
      </c>
      <c r="E503" s="1">
        <f>IF(Raw!F503="", "", Raw!F503)</f>
        <v>1996</v>
      </c>
      <c r="F503" s="1" t="str">
        <f>Raw!G503</f>
        <v>Honda</v>
      </c>
      <c r="G503" s="1" t="str">
        <f>Raw!H503</f>
        <v>CRV</v>
      </c>
      <c r="H503" s="1" t="str">
        <f>IF(Raw!I503="", "", Raw!I503)</f>
        <v/>
      </c>
      <c r="I503" s="1" t="str">
        <f>Raw!K503</f>
        <v>Wagon</v>
      </c>
      <c r="J503" s="1" t="str">
        <f>Raw!N503</f>
        <v>Aspirated</v>
      </c>
      <c r="K503" s="1">
        <f>IF(Raw!O503="","", Raw!O503)</f>
        <v>1955</v>
      </c>
      <c r="L503" s="1" t="str">
        <f>Raw!L503</f>
        <v>4 Sp Automatic</v>
      </c>
      <c r="M503" s="1" t="str">
        <f>Raw!M503</f>
        <v>Petrol</v>
      </c>
      <c r="N503" s="1" t="s">
        <v>6350</v>
      </c>
      <c r="O503" s="1" t="s">
        <v>6373</v>
      </c>
      <c r="P503" s="1" t="s">
        <v>6349</v>
      </c>
      <c r="Q503" s="1" t="s">
        <v>6350</v>
      </c>
      <c r="R503" s="8" t="str">
        <f>IF(Raw!Q503="", "", Raw!Q503)</f>
        <v/>
      </c>
      <c r="S503" s="8">
        <f>IF(Raw!R503="", "", Raw!R503)</f>
        <v>9</v>
      </c>
      <c r="T503" s="1" t="str">
        <f>Raw!S503</f>
        <v>PUKEHINA STATION</v>
      </c>
      <c r="U503" s="1" t="str">
        <f>IF(Raw!T503="", "", Raw!T503)</f>
        <v>ROAD</v>
      </c>
      <c r="V503" s="1" t="str">
        <f>IF(Raw!U503="", "", Raw!U503)</f>
        <v xml:space="preserve">PUKEHINA </v>
      </c>
      <c r="W503" s="9" t="str">
        <f>IF(Raw!V503="", "", RIGHT("0"&amp;Raw!V503, 4))</f>
        <v>3186</v>
      </c>
      <c r="X503" s="1" t="str">
        <f>IF(Raw!W503="", "", Raw!W503)</f>
        <v xml:space="preserve"> BAY OF PLENTY</v>
      </c>
      <c r="Y503" s="9">
        <f>Raw!Y503</f>
        <v>52</v>
      </c>
      <c r="Z503" s="2">
        <f t="shared" ca="1" si="50"/>
        <v>26271</v>
      </c>
      <c r="AA503" s="1" t="str">
        <f>Raw!Z503</f>
        <v>NEW ZEALAND FULL LICENCE</v>
      </c>
      <c r="AB503" s="9">
        <f t="shared" si="51"/>
        <v>4</v>
      </c>
      <c r="AC503" s="1">
        <v>16</v>
      </c>
      <c r="AD503" s="1" t="str">
        <f>Raw!AA503</f>
        <v>MALE</v>
      </c>
      <c r="AE503" s="1" t="str">
        <f>Raw!AB503</f>
        <v>NO</v>
      </c>
      <c r="AF503" s="1">
        <f>IF(Raw!AE503="", 0, 1)</f>
        <v>0</v>
      </c>
      <c r="AG503" s="1" t="str">
        <f t="shared" si="52"/>
        <v>No</v>
      </c>
      <c r="AH503" s="1" t="str">
        <f t="shared" si="53"/>
        <v>No</v>
      </c>
      <c r="AI503" s="1" t="str">
        <f t="shared" si="54"/>
        <v>No</v>
      </c>
      <c r="AJ503" s="1" t="str">
        <f>IF(Raw!AE503="", "", Raw!AE503)</f>
        <v/>
      </c>
      <c r="AK503" s="2" t="str">
        <f t="shared" ca="1" si="55"/>
        <v/>
      </c>
      <c r="AL503" s="1" t="str">
        <f>IF(Raw!AF503="", "", Raw!AF503)</f>
        <v/>
      </c>
      <c r="AM503" s="1" t="s">
        <v>6350</v>
      </c>
      <c r="AN503" s="1" t="s">
        <v>6350</v>
      </c>
      <c r="AO503" s="1" t="s">
        <v>6349</v>
      </c>
      <c r="AP503" s="1">
        <f>Raw!AH503</f>
        <v>3480</v>
      </c>
      <c r="AQ503" s="1">
        <v>500</v>
      </c>
      <c r="AR503" s="1" t="s">
        <v>6350</v>
      </c>
      <c r="AS503" s="1" t="s">
        <v>6350</v>
      </c>
      <c r="AT503" s="1" t="s">
        <v>6350</v>
      </c>
    </row>
    <row r="504" spans="1:46" ht="12.75" x14ac:dyDescent="0.2">
      <c r="A504" s="1">
        <v>10503</v>
      </c>
      <c r="B504" s="1" t="s">
        <v>2</v>
      </c>
      <c r="C504" s="2">
        <f t="shared" ca="1" si="49"/>
        <v>45264</v>
      </c>
      <c r="D504" s="1" t="str">
        <f>IF(Raw!E504="", "", Raw!E504)</f>
        <v/>
      </c>
      <c r="E504" s="1">
        <f>IF(Raw!F504="", "", Raw!F504)</f>
        <v>2014</v>
      </c>
      <c r="F504" s="1" t="str">
        <f>Raw!G504</f>
        <v>Mini</v>
      </c>
      <c r="G504" s="1" t="str">
        <f>Raw!H504</f>
        <v>Hatch</v>
      </c>
      <c r="H504" s="1" t="str">
        <f>IF(Raw!I504="", "", Raw!I504)</f>
        <v>Cooper</v>
      </c>
      <c r="I504" s="1" t="str">
        <f>Raw!K504</f>
        <v>Hatchback</v>
      </c>
      <c r="J504" s="1" t="str">
        <f>Raw!N504</f>
        <v>Aspirated</v>
      </c>
      <c r="K504" s="1">
        <f>IF(Raw!O504="","", Raw!O504)</f>
        <v>1598</v>
      </c>
      <c r="L504" s="1" t="str">
        <f>Raw!L504</f>
        <v>6 Sp Sports Automatic</v>
      </c>
      <c r="M504" s="1" t="str">
        <f>Raw!M504</f>
        <v>Petrol - Unleaded ULP</v>
      </c>
      <c r="N504" s="1" t="s">
        <v>6350</v>
      </c>
      <c r="O504" s="1" t="s">
        <v>6373</v>
      </c>
      <c r="P504" s="1" t="s">
        <v>6349</v>
      </c>
      <c r="Q504" s="1" t="s">
        <v>6350</v>
      </c>
      <c r="R504" s="8" t="str">
        <f>IF(Raw!Q504="", "", Raw!Q504)</f>
        <v>A</v>
      </c>
      <c r="S504" s="8">
        <f>IF(Raw!R504="", "", Raw!R504)</f>
        <v>82</v>
      </c>
      <c r="T504" s="1" t="str">
        <f>Raw!S504</f>
        <v>THE</v>
      </c>
      <c r="U504" s="1" t="str">
        <f>IF(Raw!T504="", "", Raw!T504)</f>
        <v>DRIVE</v>
      </c>
      <c r="V504" s="1" t="str">
        <f>IF(Raw!U504="", "", Raw!U504)</f>
        <v xml:space="preserve">EPSOM </v>
      </c>
      <c r="W504" s="9" t="str">
        <f>IF(Raw!V504="", "", RIGHT("0"&amp;Raw!V504, 4))</f>
        <v/>
      </c>
      <c r="X504" s="1" t="str">
        <f>IF(Raw!W504="", "", Raw!W504)</f>
        <v xml:space="preserve"> AUCKLAND</v>
      </c>
      <c r="Y504" s="9">
        <f>Raw!Y504</f>
        <v>46</v>
      </c>
      <c r="Z504" s="2">
        <f t="shared" ca="1" si="50"/>
        <v>28463</v>
      </c>
      <c r="AA504" s="1" t="str">
        <f>Raw!Z504</f>
        <v>NEW ZEALAND FULL LICENCE</v>
      </c>
      <c r="AB504" s="9">
        <f t="shared" si="51"/>
        <v>4</v>
      </c>
      <c r="AC504" s="1">
        <v>16</v>
      </c>
      <c r="AD504" s="1" t="str">
        <f>Raw!AA504</f>
        <v>FEMALE</v>
      </c>
      <c r="AE504" s="1" t="str">
        <f>Raw!AB504</f>
        <v>NO</v>
      </c>
      <c r="AF504" s="1">
        <f>IF(Raw!AE504="", 0, 1)</f>
        <v>0</v>
      </c>
      <c r="AG504" s="1" t="str">
        <f t="shared" si="52"/>
        <v>No</v>
      </c>
      <c r="AH504" s="1" t="str">
        <f t="shared" si="53"/>
        <v>No</v>
      </c>
      <c r="AI504" s="1" t="str">
        <f t="shared" si="54"/>
        <v>No</v>
      </c>
      <c r="AJ504" s="1" t="str">
        <f>IF(Raw!AE504="", "", Raw!AE504)</f>
        <v/>
      </c>
      <c r="AK504" s="2" t="str">
        <f t="shared" ca="1" si="55"/>
        <v/>
      </c>
      <c r="AL504" s="1" t="str">
        <f>IF(Raw!AF504="", "", Raw!AF504)</f>
        <v/>
      </c>
      <c r="AM504" s="1" t="s">
        <v>6350</v>
      </c>
      <c r="AN504" s="1" t="s">
        <v>6350</v>
      </c>
      <c r="AO504" s="1" t="s">
        <v>6349</v>
      </c>
      <c r="AP504" s="1">
        <f>Raw!AH504</f>
        <v>29000</v>
      </c>
      <c r="AQ504" s="1">
        <v>500</v>
      </c>
      <c r="AR504" s="1" t="s">
        <v>6350</v>
      </c>
      <c r="AS504" s="1" t="s">
        <v>6350</v>
      </c>
      <c r="AT504" s="1" t="s">
        <v>6350</v>
      </c>
    </row>
    <row r="505" spans="1:46" ht="12.75" x14ac:dyDescent="0.2">
      <c r="A505" s="1">
        <v>10504</v>
      </c>
      <c r="B505" s="1" t="s">
        <v>2</v>
      </c>
      <c r="C505" s="2">
        <f t="shared" ca="1" si="49"/>
        <v>45264</v>
      </c>
      <c r="D505" s="1" t="str">
        <f>IF(Raw!E505="", "", Raw!E505)</f>
        <v>cnd750</v>
      </c>
      <c r="E505" s="1">
        <f>IF(Raw!F505="", "", Raw!F505)</f>
        <v>1995</v>
      </c>
      <c r="F505" s="1" t="str">
        <f>Raw!G505</f>
        <v>Toyota</v>
      </c>
      <c r="G505" s="1" t="str">
        <f>Raw!H505</f>
        <v>Camry</v>
      </c>
      <c r="H505" s="1" t="str">
        <f>IF(Raw!I505="", "", Raw!I505)</f>
        <v>ZX</v>
      </c>
      <c r="I505" s="1" t="str">
        <f>Raw!K505</f>
        <v>Sedan</v>
      </c>
      <c r="J505" s="1" t="str">
        <f>Raw!N505</f>
        <v>Aspirated</v>
      </c>
      <c r="K505" s="1">
        <f>IF(Raw!O505="","", Raw!O505)</f>
        <v>1998</v>
      </c>
      <c r="L505" s="1" t="str">
        <f>Raw!L505</f>
        <v>4 Sp Automatic</v>
      </c>
      <c r="M505" s="1" t="str">
        <f>Raw!M505</f>
        <v>Petrol - Unleaded ULP</v>
      </c>
      <c r="N505" s="1" t="s">
        <v>6350</v>
      </c>
      <c r="O505" s="1" t="s">
        <v>6373</v>
      </c>
      <c r="P505" s="1" t="s">
        <v>6349</v>
      </c>
      <c r="Q505" s="1" t="s">
        <v>6350</v>
      </c>
      <c r="R505" s="8" t="str">
        <f>IF(Raw!Q505="", "", Raw!Q505)</f>
        <v/>
      </c>
      <c r="S505" s="8">
        <f>IF(Raw!R505="", "", Raw!R505)</f>
        <v>120</v>
      </c>
      <c r="T505" s="1" t="str">
        <f>Raw!S505</f>
        <v>EDWARD</v>
      </c>
      <c r="U505" s="1" t="str">
        <f>IF(Raw!T505="", "", Raw!T505)</f>
        <v>AVENUE</v>
      </c>
      <c r="V505" s="1" t="str">
        <f>IF(Raw!U505="", "", Raw!U505)</f>
        <v xml:space="preserve">EDGEWARE </v>
      </c>
      <c r="W505" s="9" t="str">
        <f>IF(Raw!V505="", "", RIGHT("0"&amp;Raw!V505, 4))</f>
        <v>8013</v>
      </c>
      <c r="X505" s="1" t="str">
        <f>IF(Raw!W505="", "", Raw!W505)</f>
        <v xml:space="preserve"> CANTERBURY</v>
      </c>
      <c r="Y505" s="9">
        <f>Raw!Y505</f>
        <v>22</v>
      </c>
      <c r="Z505" s="2">
        <f t="shared" ca="1" si="50"/>
        <v>37229</v>
      </c>
      <c r="AA505" s="1" t="str">
        <f>Raw!Z505</f>
        <v>NEW ZEALAND FULL LICENCE</v>
      </c>
      <c r="AB505" s="9">
        <f t="shared" si="51"/>
        <v>4</v>
      </c>
      <c r="AC505" s="1">
        <v>16</v>
      </c>
      <c r="AD505" s="1" t="str">
        <f>Raw!AA505</f>
        <v>MALE</v>
      </c>
      <c r="AE505" s="1" t="str">
        <f>Raw!AB505</f>
        <v>NO</v>
      </c>
      <c r="AF505" s="1">
        <f>IF(Raw!AE505="", 0, 1)</f>
        <v>1</v>
      </c>
      <c r="AG505" s="1" t="str">
        <f t="shared" si="52"/>
        <v>Yes</v>
      </c>
      <c r="AH505" s="1" t="str">
        <f t="shared" si="53"/>
        <v>Yes</v>
      </c>
      <c r="AI505" s="1" t="str">
        <f t="shared" si="54"/>
        <v>Yes</v>
      </c>
      <c r="AJ505" s="1">
        <f>IF(Raw!AE505="", "", Raw!AE505)</f>
        <v>5</v>
      </c>
      <c r="AK505" s="2">
        <f t="shared" ca="1" si="55"/>
        <v>45138</v>
      </c>
      <c r="AL505" s="1" t="str">
        <f>IF(Raw!AF505="", "", Raw!AF505)</f>
        <v>Not at fault - no other vehicle involved</v>
      </c>
      <c r="AM505" s="1" t="s">
        <v>6350</v>
      </c>
      <c r="AN505" s="1" t="s">
        <v>6350</v>
      </c>
      <c r="AO505" s="1" t="s">
        <v>6349</v>
      </c>
      <c r="AP505" s="1">
        <f>Raw!AH505</f>
        <v>2070</v>
      </c>
      <c r="AQ505" s="1">
        <v>500</v>
      </c>
      <c r="AR505" s="1" t="s">
        <v>6350</v>
      </c>
      <c r="AS505" s="1" t="s">
        <v>6350</v>
      </c>
      <c r="AT505" s="1" t="s">
        <v>6350</v>
      </c>
    </row>
    <row r="506" spans="1:46" ht="12.75" x14ac:dyDescent="0.2">
      <c r="A506" s="1">
        <v>10505</v>
      </c>
      <c r="B506" s="1" t="s">
        <v>2</v>
      </c>
      <c r="C506" s="2">
        <f t="shared" ca="1" si="49"/>
        <v>45264</v>
      </c>
      <c r="D506" s="1" t="str">
        <f>IF(Raw!E506="", "", Raw!E506)</f>
        <v/>
      </c>
      <c r="E506" s="1">
        <f>IF(Raw!F506="", "", Raw!F506)</f>
        <v>2014</v>
      </c>
      <c r="F506" s="1" t="str">
        <f>Raw!G506</f>
        <v>Suzuki</v>
      </c>
      <c r="G506" s="1" t="str">
        <f>Raw!H506</f>
        <v>S-Cross</v>
      </c>
      <c r="H506" s="1" t="str">
        <f>IF(Raw!I506="", "", Raw!I506)</f>
        <v>LTD</v>
      </c>
      <c r="I506" s="1" t="str">
        <f>Raw!K506</f>
        <v>Hatchback</v>
      </c>
      <c r="J506" s="1" t="str">
        <f>Raw!N506</f>
        <v>Aspirated</v>
      </c>
      <c r="K506" s="1">
        <f>IF(Raw!O506="","", Raw!O506)</f>
        <v>1586</v>
      </c>
      <c r="L506" s="1" t="str">
        <f>Raw!L506</f>
        <v>1 Sp Constantly Variable Transmission</v>
      </c>
      <c r="M506" s="1" t="str">
        <f>Raw!M506</f>
        <v>Petrol - Unleaded ULP</v>
      </c>
      <c r="N506" s="1" t="s">
        <v>6350</v>
      </c>
      <c r="O506" s="1" t="s">
        <v>6373</v>
      </c>
      <c r="P506" s="1" t="s">
        <v>6349</v>
      </c>
      <c r="Q506" s="1" t="s">
        <v>6350</v>
      </c>
      <c r="R506" s="8">
        <f>IF(Raw!Q506="", "", Raw!Q506)</f>
        <v>1</v>
      </c>
      <c r="S506" s="8">
        <f>IF(Raw!R506="", "", Raw!R506)</f>
        <v>336</v>
      </c>
      <c r="T506" s="1" t="str">
        <f>Raw!S506</f>
        <v>ONEHUNGA</v>
      </c>
      <c r="U506" s="1" t="str">
        <f>IF(Raw!T506="", "", Raw!T506)</f>
        <v>MALL</v>
      </c>
      <c r="V506" s="1" t="str">
        <f>IF(Raw!U506="", "", Raw!U506)</f>
        <v xml:space="preserve">ONEHUNGA </v>
      </c>
      <c r="W506" s="9" t="str">
        <f>IF(Raw!V506="", "", RIGHT("0"&amp;Raw!V506, 4))</f>
        <v/>
      </c>
      <c r="X506" s="1" t="str">
        <f>IF(Raw!W506="", "", Raw!W506)</f>
        <v xml:space="preserve"> AUCKLAND</v>
      </c>
      <c r="Y506" s="9">
        <f>Raw!Y506</f>
        <v>48</v>
      </c>
      <c r="Z506" s="2">
        <f t="shared" ca="1" si="50"/>
        <v>27732</v>
      </c>
      <c r="AA506" s="1" t="str">
        <f>Raw!Z506</f>
        <v>NEW ZEALAND FULL LICENCE</v>
      </c>
      <c r="AB506" s="9">
        <f t="shared" si="51"/>
        <v>4</v>
      </c>
      <c r="AC506" s="1">
        <v>16</v>
      </c>
      <c r="AD506" s="1" t="str">
        <f>Raw!AA506</f>
        <v>MALE</v>
      </c>
      <c r="AE506" s="1" t="str">
        <f>Raw!AB506</f>
        <v>NO</v>
      </c>
      <c r="AF506" s="1">
        <f>IF(Raw!AE506="", 0, 1)</f>
        <v>0</v>
      </c>
      <c r="AG506" s="1" t="str">
        <f t="shared" si="52"/>
        <v>No</v>
      </c>
      <c r="AH506" s="1" t="str">
        <f t="shared" si="53"/>
        <v>No</v>
      </c>
      <c r="AI506" s="1" t="str">
        <f t="shared" si="54"/>
        <v>No</v>
      </c>
      <c r="AJ506" s="1" t="str">
        <f>IF(Raw!AE506="", "", Raw!AE506)</f>
        <v/>
      </c>
      <c r="AK506" s="2" t="str">
        <f t="shared" ca="1" si="55"/>
        <v/>
      </c>
      <c r="AL506" s="1" t="str">
        <f>IF(Raw!AF506="", "", Raw!AF506)</f>
        <v/>
      </c>
      <c r="AM506" s="1" t="s">
        <v>6350</v>
      </c>
      <c r="AN506" s="1" t="s">
        <v>6350</v>
      </c>
      <c r="AO506" s="1" t="s">
        <v>6349</v>
      </c>
      <c r="AP506" s="1">
        <f>Raw!AH506</f>
        <v>23050</v>
      </c>
      <c r="AQ506" s="1">
        <v>500</v>
      </c>
      <c r="AR506" s="1" t="s">
        <v>6350</v>
      </c>
      <c r="AS506" s="1" t="s">
        <v>6350</v>
      </c>
      <c r="AT506" s="1" t="s">
        <v>6350</v>
      </c>
    </row>
    <row r="507" spans="1:46" ht="12.75" x14ac:dyDescent="0.2">
      <c r="A507" s="1">
        <v>10506</v>
      </c>
      <c r="B507" s="1" t="s">
        <v>2</v>
      </c>
      <c r="C507" s="2">
        <f t="shared" ca="1" si="49"/>
        <v>45264</v>
      </c>
      <c r="D507" s="1" t="str">
        <f>IF(Raw!E507="", "", Raw!E507)</f>
        <v/>
      </c>
      <c r="E507" s="1">
        <f>IF(Raw!F507="", "", Raw!F507)</f>
        <v>2006</v>
      </c>
      <c r="F507" s="1" t="str">
        <f>Raw!G507</f>
        <v>Subaru</v>
      </c>
      <c r="G507" s="1" t="str">
        <f>Raw!H507</f>
        <v>Legacy</v>
      </c>
      <c r="H507" s="1" t="str">
        <f>IF(Raw!I507="", "", Raw!I507)</f>
        <v>3.0R Spec.B</v>
      </c>
      <c r="I507" s="1" t="str">
        <f>Raw!K507</f>
        <v>Wagon</v>
      </c>
      <c r="J507" s="1" t="str">
        <f>Raw!N507</f>
        <v>Aspirated</v>
      </c>
      <c r="K507" s="1">
        <f>IF(Raw!O507="","", Raw!O507)</f>
        <v>3000</v>
      </c>
      <c r="L507" s="1" t="str">
        <f>Raw!L507</f>
        <v>5 Sp Sports Automatic</v>
      </c>
      <c r="M507" s="1" t="str">
        <f>Raw!M507</f>
        <v>Petrol - Premium ULP</v>
      </c>
      <c r="N507" s="1" t="s">
        <v>6350</v>
      </c>
      <c r="O507" s="1" t="s">
        <v>6373</v>
      </c>
      <c r="P507" s="1" t="s">
        <v>6349</v>
      </c>
      <c r="Q507" s="1" t="s">
        <v>6350</v>
      </c>
      <c r="R507" s="8" t="str">
        <f>IF(Raw!Q507="", "", Raw!Q507)</f>
        <v/>
      </c>
      <c r="S507" s="8" t="str">
        <f>IF(Raw!R507="", "", Raw!R507)</f>
        <v>6ABCD</v>
      </c>
      <c r="T507" s="1" t="str">
        <f>Raw!S507</f>
        <v>GLENSIDE</v>
      </c>
      <c r="U507" s="1" t="str">
        <f>IF(Raw!T507="", "", Raw!T507)</f>
        <v>CRESCENT</v>
      </c>
      <c r="V507" s="1" t="str">
        <f>IF(Raw!U507="", "", Raw!U507)</f>
        <v xml:space="preserve">GRAFTON </v>
      </c>
      <c r="W507" s="9" t="str">
        <f>IF(Raw!V507="", "", RIGHT("0"&amp;Raw!V507, 4))</f>
        <v/>
      </c>
      <c r="X507" s="1" t="str">
        <f>IF(Raw!W507="", "", Raw!W507)</f>
        <v xml:space="preserve"> AUCKLAND</v>
      </c>
      <c r="Y507" s="9">
        <f>Raw!Y507</f>
        <v>30</v>
      </c>
      <c r="Z507" s="2">
        <f t="shared" ca="1" si="50"/>
        <v>34307</v>
      </c>
      <c r="AA507" s="1" t="str">
        <f>Raw!Z507</f>
        <v>INTERNATIONAL LICENCE</v>
      </c>
      <c r="AB507" s="9">
        <f t="shared" si="51"/>
        <v>4</v>
      </c>
      <c r="AC507" s="1">
        <v>16</v>
      </c>
      <c r="AD507" s="1" t="str">
        <f>Raw!AA507</f>
        <v>MALE</v>
      </c>
      <c r="AE507" s="1" t="str">
        <f>Raw!AB507</f>
        <v>YES</v>
      </c>
      <c r="AF507" s="1">
        <f>IF(Raw!AE507="", 0, 1)</f>
        <v>0</v>
      </c>
      <c r="AG507" s="1" t="str">
        <f t="shared" si="52"/>
        <v>No</v>
      </c>
      <c r="AH507" s="1" t="str">
        <f t="shared" si="53"/>
        <v>No</v>
      </c>
      <c r="AI507" s="1" t="str">
        <f t="shared" si="54"/>
        <v>No</v>
      </c>
      <c r="AJ507" s="1" t="str">
        <f>IF(Raw!AE507="", "", Raw!AE507)</f>
        <v/>
      </c>
      <c r="AK507" s="2" t="str">
        <f t="shared" ca="1" si="55"/>
        <v/>
      </c>
      <c r="AL507" s="1" t="str">
        <f>IF(Raw!AF507="", "", Raw!AF507)</f>
        <v/>
      </c>
      <c r="AM507" s="1" t="s">
        <v>6350</v>
      </c>
      <c r="AN507" s="1" t="s">
        <v>6350</v>
      </c>
      <c r="AO507" s="1" t="s">
        <v>6349</v>
      </c>
      <c r="AP507" s="1">
        <f>Raw!AH507</f>
        <v>9750</v>
      </c>
      <c r="AQ507" s="1">
        <v>500</v>
      </c>
      <c r="AR507" s="1" t="s">
        <v>6350</v>
      </c>
      <c r="AS507" s="1" t="s">
        <v>6350</v>
      </c>
      <c r="AT507" s="1" t="s">
        <v>6350</v>
      </c>
    </row>
    <row r="508" spans="1:46" ht="12.75" x14ac:dyDescent="0.2">
      <c r="A508" s="1">
        <v>10507</v>
      </c>
      <c r="B508" s="1" t="s">
        <v>2</v>
      </c>
      <c r="C508" s="2">
        <f t="shared" ca="1" si="49"/>
        <v>45264</v>
      </c>
      <c r="D508" s="1" t="str">
        <f>IF(Raw!E508="", "", Raw!E508)</f>
        <v>fsf508</v>
      </c>
      <c r="E508" s="1">
        <f>IF(Raw!F508="", "", Raw!F508)</f>
        <v>2003</v>
      </c>
      <c r="F508" s="1" t="str">
        <f>Raw!G508</f>
        <v>Nissan</v>
      </c>
      <c r="G508" s="1" t="str">
        <f>Raw!H508</f>
        <v>Liberty</v>
      </c>
      <c r="H508" s="1" t="str">
        <f>IF(Raw!I508="", "", Raw!I508)</f>
        <v/>
      </c>
      <c r="I508" s="1" t="str">
        <f>Raw!K508</f>
        <v>Wagon</v>
      </c>
      <c r="J508" s="1" t="str">
        <f>Raw!N508</f>
        <v>Aspirated</v>
      </c>
      <c r="K508" s="1">
        <f>IF(Raw!O508="","", Raw!O508)</f>
        <v>1998</v>
      </c>
      <c r="L508" s="1" t="str">
        <f>Raw!L508</f>
        <v>4 Sp Automatic</v>
      </c>
      <c r="M508" s="1" t="str">
        <f>Raw!M508</f>
        <v>Petrol</v>
      </c>
      <c r="N508" s="1" t="s">
        <v>6350</v>
      </c>
      <c r="O508" s="1" t="s">
        <v>6373</v>
      </c>
      <c r="P508" s="1" t="s">
        <v>6349</v>
      </c>
      <c r="Q508" s="1" t="s">
        <v>6350</v>
      </c>
      <c r="R508" s="8" t="str">
        <f>IF(Raw!Q508="", "", Raw!Q508)</f>
        <v/>
      </c>
      <c r="S508" s="8">
        <f>IF(Raw!R508="", "", Raw!R508)</f>
        <v>33</v>
      </c>
      <c r="T508" s="1" t="str">
        <f>Raw!S508</f>
        <v>HALSWELL</v>
      </c>
      <c r="U508" s="1" t="str">
        <f>IF(Raw!T508="", "", Raw!T508)</f>
        <v>CRESCENT</v>
      </c>
      <c r="V508" s="1" t="str">
        <f>IF(Raw!U508="", "", Raw!U508)</f>
        <v xml:space="preserve">WESTBROOK </v>
      </c>
      <c r="W508" s="9" t="str">
        <f>IF(Raw!V508="", "", RIGHT("0"&amp;Raw!V508, 4))</f>
        <v>4412</v>
      </c>
      <c r="X508" s="1" t="str">
        <f>IF(Raw!W508="", "", Raw!W508)</f>
        <v xml:space="preserve"> MANAWATU-WANGANUI</v>
      </c>
      <c r="Y508" s="9">
        <f>Raw!Y508</f>
        <v>63</v>
      </c>
      <c r="Z508" s="2">
        <f t="shared" ca="1" si="50"/>
        <v>22254</v>
      </c>
      <c r="AA508" s="1" t="str">
        <f>Raw!Z508</f>
        <v>NEW ZEALAND FULL LICENCE</v>
      </c>
      <c r="AB508" s="9">
        <f t="shared" si="51"/>
        <v>4</v>
      </c>
      <c r="AC508" s="1">
        <v>16</v>
      </c>
      <c r="AD508" s="1" t="str">
        <f>Raw!AA508</f>
        <v>MALE</v>
      </c>
      <c r="AE508" s="1" t="str">
        <f>Raw!AB508</f>
        <v>NO</v>
      </c>
      <c r="AF508" s="1">
        <f>IF(Raw!AE508="", 0, 1)</f>
        <v>0</v>
      </c>
      <c r="AG508" s="1" t="str">
        <f t="shared" si="52"/>
        <v>No</v>
      </c>
      <c r="AH508" s="1" t="str">
        <f t="shared" si="53"/>
        <v>No</v>
      </c>
      <c r="AI508" s="1" t="str">
        <f t="shared" si="54"/>
        <v>No</v>
      </c>
      <c r="AJ508" s="1" t="str">
        <f>IF(Raw!AE508="", "", Raw!AE508)</f>
        <v/>
      </c>
      <c r="AK508" s="2" t="str">
        <f t="shared" ca="1" si="55"/>
        <v/>
      </c>
      <c r="AL508" s="1" t="str">
        <f>IF(Raw!AF508="", "", Raw!AF508)</f>
        <v/>
      </c>
      <c r="AM508" s="1" t="s">
        <v>6350</v>
      </c>
      <c r="AN508" s="1" t="s">
        <v>6350</v>
      </c>
      <c r="AO508" s="1" t="s">
        <v>6349</v>
      </c>
      <c r="AP508" s="1">
        <f>Raw!AH508</f>
        <v>6250</v>
      </c>
      <c r="AQ508" s="1">
        <v>500</v>
      </c>
      <c r="AR508" s="1" t="s">
        <v>6350</v>
      </c>
      <c r="AS508" s="1" t="s">
        <v>6350</v>
      </c>
      <c r="AT508" s="1" t="s">
        <v>6350</v>
      </c>
    </row>
    <row r="509" spans="1:46" ht="12.75" x14ac:dyDescent="0.2">
      <c r="A509" s="1">
        <v>10508</v>
      </c>
      <c r="B509" s="1" t="s">
        <v>2</v>
      </c>
      <c r="C509" s="2">
        <f t="shared" ca="1" si="49"/>
        <v>45264</v>
      </c>
      <c r="D509" s="1" t="str">
        <f>IF(Raw!E509="", "", Raw!E509)</f>
        <v/>
      </c>
      <c r="E509" s="1">
        <f>IF(Raw!F509="", "", Raw!F509)</f>
        <v>2013</v>
      </c>
      <c r="F509" s="1" t="str">
        <f>Raw!G509</f>
        <v>Toyota</v>
      </c>
      <c r="G509" s="1" t="str">
        <f>Raw!H509</f>
        <v>Hiace</v>
      </c>
      <c r="H509" s="1" t="str">
        <f>IF(Raw!I509="", "", Raw!I509)</f>
        <v>ZX</v>
      </c>
      <c r="I509" s="1" t="str">
        <f>Raw!K509</f>
        <v>Van</v>
      </c>
      <c r="J509" s="1" t="str">
        <f>Raw!N509</f>
        <v>Turbo Intercooled</v>
      </c>
      <c r="K509" s="1">
        <f>IF(Raw!O509="","", Raw!O509)</f>
        <v>2982</v>
      </c>
      <c r="L509" s="1" t="str">
        <f>Raw!L509</f>
        <v>4 Sp Automatic</v>
      </c>
      <c r="M509" s="1" t="str">
        <f>Raw!M509</f>
        <v>Diesel</v>
      </c>
      <c r="N509" s="1" t="s">
        <v>6350</v>
      </c>
      <c r="O509" s="1" t="s">
        <v>6373</v>
      </c>
      <c r="P509" s="1" t="s">
        <v>6349</v>
      </c>
      <c r="Q509" s="1" t="s">
        <v>6350</v>
      </c>
      <c r="R509" s="8" t="str">
        <f>IF(Raw!Q509="", "", Raw!Q509)</f>
        <v/>
      </c>
      <c r="S509" s="8">
        <f>IF(Raw!R509="", "", Raw!R509)</f>
        <v>95</v>
      </c>
      <c r="T509" s="1" t="str">
        <f>Raw!S509</f>
        <v>SPRINGVALE</v>
      </c>
      <c r="U509" s="1" t="str">
        <f>IF(Raw!T509="", "", Raw!T509)</f>
        <v>ROAD</v>
      </c>
      <c r="V509" s="1" t="str">
        <f>IF(Raw!U509="", "", Raw!U509)</f>
        <v xml:space="preserve">SPRINGVALE </v>
      </c>
      <c r="W509" s="9" t="str">
        <f>IF(Raw!V509="", "", RIGHT("0"&amp;Raw!V509, 4))</f>
        <v>4501</v>
      </c>
      <c r="X509" s="1" t="str">
        <f>IF(Raw!W509="", "", Raw!W509)</f>
        <v xml:space="preserve"> MANAWATU-WANGANUI</v>
      </c>
      <c r="Y509" s="9">
        <f>Raw!Y509</f>
        <v>24</v>
      </c>
      <c r="Z509" s="2">
        <f t="shared" ca="1" si="50"/>
        <v>36498</v>
      </c>
      <c r="AA509" s="1" t="str">
        <f>Raw!Z509</f>
        <v>NEW ZEALAND FULL LICENCE</v>
      </c>
      <c r="AB509" s="9">
        <f t="shared" si="51"/>
        <v>4</v>
      </c>
      <c r="AC509" s="1">
        <v>16</v>
      </c>
      <c r="AD509" s="1" t="str">
        <f>Raw!AA509</f>
        <v>FEMALE</v>
      </c>
      <c r="AE509" s="1" t="str">
        <f>Raw!AB509</f>
        <v>YES</v>
      </c>
      <c r="AF509" s="1">
        <f>IF(Raw!AE509="", 0, 1)</f>
        <v>0</v>
      </c>
      <c r="AG509" s="1" t="str">
        <f t="shared" si="52"/>
        <v>No</v>
      </c>
      <c r="AH509" s="1" t="str">
        <f t="shared" si="53"/>
        <v>No</v>
      </c>
      <c r="AI509" s="1" t="str">
        <f t="shared" si="54"/>
        <v>No</v>
      </c>
      <c r="AJ509" s="1" t="str">
        <f>IF(Raw!AE509="", "", Raw!AE509)</f>
        <v/>
      </c>
      <c r="AK509" s="2" t="str">
        <f t="shared" ca="1" si="55"/>
        <v/>
      </c>
      <c r="AL509" s="1" t="str">
        <f>IF(Raw!AF509="", "", Raw!AF509)</f>
        <v/>
      </c>
      <c r="AM509" s="1" t="s">
        <v>6350</v>
      </c>
      <c r="AN509" s="1" t="s">
        <v>6350</v>
      </c>
      <c r="AO509" s="1" t="s">
        <v>6349</v>
      </c>
      <c r="AP509" s="1">
        <f>Raw!AH509</f>
        <v>37375</v>
      </c>
      <c r="AQ509" s="1">
        <v>500</v>
      </c>
      <c r="AR509" s="1" t="s">
        <v>6350</v>
      </c>
      <c r="AS509" s="1" t="s">
        <v>6350</v>
      </c>
      <c r="AT509" s="1" t="s">
        <v>6350</v>
      </c>
    </row>
    <row r="510" spans="1:46" ht="12.75" x14ac:dyDescent="0.2">
      <c r="A510" s="1">
        <v>10509</v>
      </c>
      <c r="B510" s="1" t="s">
        <v>2</v>
      </c>
      <c r="C510" s="2">
        <f t="shared" ca="1" si="49"/>
        <v>45264</v>
      </c>
      <c r="D510" s="1" t="str">
        <f>IF(Raw!E510="", "", Raw!E510)</f>
        <v/>
      </c>
      <c r="E510" s="1">
        <f>IF(Raw!F510="", "", Raw!F510)</f>
        <v>2009</v>
      </c>
      <c r="F510" s="1" t="str">
        <f>Raw!G510</f>
        <v>Mazda</v>
      </c>
      <c r="G510" s="1" t="str">
        <f>Raw!H510</f>
        <v>Atenza</v>
      </c>
      <c r="H510" s="1" t="str">
        <f>IF(Raw!I510="", "", Raw!I510)</f>
        <v>20C</v>
      </c>
      <c r="I510" s="1" t="str">
        <f>Raw!K510</f>
        <v>Sedan</v>
      </c>
      <c r="J510" s="1" t="str">
        <f>Raw!N510</f>
        <v>Aspirated</v>
      </c>
      <c r="K510" s="1">
        <f>IF(Raw!O510="","", Raw!O510)</f>
        <v>1998</v>
      </c>
      <c r="L510" s="1" t="str">
        <f>Raw!L510</f>
        <v>5 Sp Automatic</v>
      </c>
      <c r="M510" s="1" t="str">
        <f>Raw!M510</f>
        <v>Petrol</v>
      </c>
      <c r="N510" s="1" t="s">
        <v>6350</v>
      </c>
      <c r="O510" s="1" t="s">
        <v>6373</v>
      </c>
      <c r="P510" s="1" t="s">
        <v>6349</v>
      </c>
      <c r="Q510" s="1" t="s">
        <v>6350</v>
      </c>
      <c r="R510" s="8" t="str">
        <f>IF(Raw!Q510="", "", Raw!Q510)</f>
        <v/>
      </c>
      <c r="S510" s="8">
        <f>IF(Raw!R510="", "", Raw!R510)</f>
        <v>394</v>
      </c>
      <c r="T510" s="1" t="str">
        <f>Raw!S510</f>
        <v>HUHU</v>
      </c>
      <c r="U510" s="1" t="str">
        <f>IF(Raw!T510="", "", Raw!T510)</f>
        <v>ROAD</v>
      </c>
      <c r="V510" s="1" t="str">
        <f>IF(Raw!U510="", "", Raw!U510)</f>
        <v xml:space="preserve">ROTOWARO </v>
      </c>
      <c r="W510" s="9" t="str">
        <f>IF(Raw!V510="", "", RIGHT("0"&amp;Raw!V510, 4))</f>
        <v/>
      </c>
      <c r="X510" s="1" t="str">
        <f>IF(Raw!W510="", "", Raw!W510)</f>
        <v xml:space="preserve"> WAIKATO</v>
      </c>
      <c r="Y510" s="9">
        <f>Raw!Y510</f>
        <v>21</v>
      </c>
      <c r="Z510" s="2">
        <f t="shared" ca="1" si="50"/>
        <v>37594</v>
      </c>
      <c r="AA510" s="1" t="str">
        <f>Raw!Z510</f>
        <v>NEW ZEALAND FULL LICENCE</v>
      </c>
      <c r="AB510" s="9">
        <f t="shared" si="51"/>
        <v>4</v>
      </c>
      <c r="AC510" s="1">
        <v>16</v>
      </c>
      <c r="AD510" s="1" t="str">
        <f>Raw!AA510</f>
        <v>FEMALE</v>
      </c>
      <c r="AE510" s="1" t="str">
        <f>Raw!AB510</f>
        <v>YES</v>
      </c>
      <c r="AF510" s="1">
        <f>IF(Raw!AE510="", 0, 1)</f>
        <v>1</v>
      </c>
      <c r="AG510" s="1" t="str">
        <f t="shared" si="52"/>
        <v>Yes</v>
      </c>
      <c r="AH510" s="1" t="str">
        <f t="shared" si="53"/>
        <v>Yes</v>
      </c>
      <c r="AI510" s="1" t="str">
        <f t="shared" si="54"/>
        <v>Yes</v>
      </c>
      <c r="AJ510" s="1">
        <f>IF(Raw!AE510="", "", Raw!AE510)</f>
        <v>21</v>
      </c>
      <c r="AK510" s="2">
        <f t="shared" ca="1" si="55"/>
        <v>44651</v>
      </c>
      <c r="AL510" s="1" t="str">
        <f>IF(Raw!AF510="", "", Raw!AF510)</f>
        <v>At fault - other vehicle involved</v>
      </c>
      <c r="AM510" s="1" t="s">
        <v>6350</v>
      </c>
      <c r="AN510" s="1" t="s">
        <v>6350</v>
      </c>
      <c r="AO510" s="1" t="s">
        <v>6349</v>
      </c>
      <c r="AP510" s="1">
        <f>Raw!AH510</f>
        <v>12500</v>
      </c>
      <c r="AQ510" s="1">
        <v>500</v>
      </c>
      <c r="AR510" s="1" t="s">
        <v>6350</v>
      </c>
      <c r="AS510" s="1" t="s">
        <v>6350</v>
      </c>
      <c r="AT510" s="1" t="s">
        <v>6350</v>
      </c>
    </row>
    <row r="511" spans="1:46" ht="12.75" x14ac:dyDescent="0.2">
      <c r="A511" s="1">
        <v>10510</v>
      </c>
      <c r="B511" s="1" t="s">
        <v>2</v>
      </c>
      <c r="C511" s="2">
        <f t="shared" ca="1" si="49"/>
        <v>45264</v>
      </c>
      <c r="D511" s="1" t="str">
        <f>IF(Raw!E511="", "", Raw!E511)</f>
        <v/>
      </c>
      <c r="E511" s="1">
        <f>IF(Raw!F511="", "", Raw!F511)</f>
        <v>2017</v>
      </c>
      <c r="F511" s="1" t="str">
        <f>Raw!G511</f>
        <v>Mazda</v>
      </c>
      <c r="G511" s="1" t="str">
        <f>Raw!H511</f>
        <v>CX-3</v>
      </c>
      <c r="H511" s="1" t="str">
        <f>IF(Raw!I511="", "", Raw!I511)</f>
        <v>GSX</v>
      </c>
      <c r="I511" s="1" t="str">
        <f>Raw!K511</f>
        <v>Wagon</v>
      </c>
      <c r="J511" s="1" t="str">
        <f>Raw!N511</f>
        <v>Aspirated</v>
      </c>
      <c r="K511" s="1">
        <f>IF(Raw!O511="","", Raw!O511)</f>
        <v>1998</v>
      </c>
      <c r="L511" s="1" t="str">
        <f>Raw!L511</f>
        <v>6 Sp Sports Automatic</v>
      </c>
      <c r="M511" s="1" t="str">
        <f>Raw!M511</f>
        <v>Petrol - Unleaded ULP</v>
      </c>
      <c r="N511" s="1" t="s">
        <v>6350</v>
      </c>
      <c r="O511" s="1" t="s">
        <v>6373</v>
      </c>
      <c r="P511" s="1" t="s">
        <v>6349</v>
      </c>
      <c r="Q511" s="1" t="s">
        <v>6350</v>
      </c>
      <c r="R511" s="8" t="str">
        <f>IF(Raw!Q511="", "", Raw!Q511)</f>
        <v/>
      </c>
      <c r="S511" s="8">
        <f>IF(Raw!R511="", "", Raw!R511)</f>
        <v>2</v>
      </c>
      <c r="T511" s="1" t="str">
        <f>Raw!S511</f>
        <v>RANGATIRA</v>
      </c>
      <c r="U511" s="1" t="str">
        <f>IF(Raw!T511="", "", Raw!T511)</f>
        <v>ROAD</v>
      </c>
      <c r="V511" s="1" t="str">
        <f>IF(Raw!U511="", "", Raw!U511)</f>
        <v xml:space="preserve">BIRKENHEAD </v>
      </c>
      <c r="W511" s="9" t="str">
        <f>IF(Raw!V511="", "", RIGHT("0"&amp;Raw!V511, 4))</f>
        <v/>
      </c>
      <c r="X511" s="1" t="str">
        <f>IF(Raw!W511="", "", Raw!W511)</f>
        <v xml:space="preserve"> AUCKLAND</v>
      </c>
      <c r="Y511" s="9">
        <f>Raw!Y511</f>
        <v>75</v>
      </c>
      <c r="Z511" s="2">
        <f t="shared" ca="1" si="50"/>
        <v>17871</v>
      </c>
      <c r="AA511" s="1" t="str">
        <f>Raw!Z511</f>
        <v>NEW ZEALAND FULL LICENCE</v>
      </c>
      <c r="AB511" s="9">
        <f t="shared" si="51"/>
        <v>4</v>
      </c>
      <c r="AC511" s="1">
        <v>16</v>
      </c>
      <c r="AD511" s="1" t="str">
        <f>Raw!AA511</f>
        <v>FEMALE</v>
      </c>
      <c r="AE511" s="1" t="str">
        <f>Raw!AB511</f>
        <v>NO</v>
      </c>
      <c r="AF511" s="1">
        <f>IF(Raw!AE511="", 0, 1)</f>
        <v>0</v>
      </c>
      <c r="AG511" s="1" t="str">
        <f t="shared" si="52"/>
        <v>No</v>
      </c>
      <c r="AH511" s="1" t="str">
        <f t="shared" si="53"/>
        <v>No</v>
      </c>
      <c r="AI511" s="1" t="str">
        <f t="shared" si="54"/>
        <v>No</v>
      </c>
      <c r="AJ511" s="1" t="str">
        <f>IF(Raw!AE511="", "", Raw!AE511)</f>
        <v/>
      </c>
      <c r="AK511" s="2" t="str">
        <f t="shared" ca="1" si="55"/>
        <v/>
      </c>
      <c r="AL511" s="1" t="str">
        <f>IF(Raw!AF511="", "", Raw!AF511)</f>
        <v/>
      </c>
      <c r="AM511" s="1" t="s">
        <v>6350</v>
      </c>
      <c r="AN511" s="1" t="s">
        <v>6350</v>
      </c>
      <c r="AO511" s="1" t="s">
        <v>6349</v>
      </c>
      <c r="AP511" s="1">
        <f>Raw!AH511</f>
        <v>34695</v>
      </c>
      <c r="AQ511" s="1">
        <v>500</v>
      </c>
      <c r="AR511" s="1" t="s">
        <v>6350</v>
      </c>
      <c r="AS511" s="1" t="s">
        <v>6350</v>
      </c>
      <c r="AT511" s="1" t="s">
        <v>6350</v>
      </c>
    </row>
    <row r="512" spans="1:46" ht="12.75" x14ac:dyDescent="0.2">
      <c r="A512" s="1">
        <v>10511</v>
      </c>
      <c r="B512" s="1" t="s">
        <v>2</v>
      </c>
      <c r="C512" s="2">
        <f t="shared" ca="1" si="49"/>
        <v>45264</v>
      </c>
      <c r="D512" s="1" t="str">
        <f>IF(Raw!E512="", "", Raw!E512)</f>
        <v>klq792</v>
      </c>
      <c r="E512" s="1">
        <f>IF(Raw!F512="", "", Raw!F512)</f>
        <v>2013</v>
      </c>
      <c r="F512" s="1" t="str">
        <f>Raw!G512</f>
        <v>Toyota</v>
      </c>
      <c r="G512" s="1" t="str">
        <f>Raw!H512</f>
        <v>Prius</v>
      </c>
      <c r="H512" s="1" t="str">
        <f>IF(Raw!I512="", "", Raw!I512)</f>
        <v/>
      </c>
      <c r="I512" s="1" t="str">
        <f>Raw!K512</f>
        <v>Hatchback</v>
      </c>
      <c r="J512" s="1" t="str">
        <f>Raw!N512</f>
        <v>Aspirated</v>
      </c>
      <c r="K512" s="1">
        <f>IF(Raw!O512="","", Raw!O512)</f>
        <v>1798</v>
      </c>
      <c r="L512" s="1" t="str">
        <f>Raw!L512</f>
        <v>1 Sp Constantly Variable Transmission</v>
      </c>
      <c r="M512" s="1" t="str">
        <f>Raw!M512</f>
        <v>Petrol - Premium ULP</v>
      </c>
      <c r="N512" s="1" t="s">
        <v>6350</v>
      </c>
      <c r="O512" s="1" t="s">
        <v>6373</v>
      </c>
      <c r="P512" s="1" t="s">
        <v>6349</v>
      </c>
      <c r="Q512" s="1" t="s">
        <v>6350</v>
      </c>
      <c r="R512" s="8" t="str">
        <f>IF(Raw!Q512="", "", Raw!Q512)</f>
        <v/>
      </c>
      <c r="S512" s="8">
        <f>IF(Raw!R512="", "", Raw!R512)</f>
        <v>6</v>
      </c>
      <c r="T512" s="1" t="str">
        <f>Raw!S512</f>
        <v>SAUVIGNON</v>
      </c>
      <c r="U512" s="1" t="str">
        <f>IF(Raw!T512="", "", Raw!T512)</f>
        <v>AVENUE</v>
      </c>
      <c r="V512" s="1" t="str">
        <f>IF(Raw!U512="", "", Raw!U512)</f>
        <v xml:space="preserve">RANUI </v>
      </c>
      <c r="W512" s="9" t="str">
        <f>IF(Raw!V512="", "", RIGHT("0"&amp;Raw!V512, 4))</f>
        <v>0612</v>
      </c>
      <c r="X512" s="1" t="str">
        <f>IF(Raw!W512="", "", Raw!W512)</f>
        <v xml:space="preserve"> AUCKLAND</v>
      </c>
      <c r="Y512" s="9">
        <f>Raw!Y512</f>
        <v>46</v>
      </c>
      <c r="Z512" s="2">
        <f t="shared" ca="1" si="50"/>
        <v>28463</v>
      </c>
      <c r="AA512" s="1" t="str">
        <f>Raw!Z512</f>
        <v>NEW ZEALAND FULL LICENCE</v>
      </c>
      <c r="AB512" s="9">
        <f t="shared" si="51"/>
        <v>4</v>
      </c>
      <c r="AC512" s="1">
        <v>16</v>
      </c>
      <c r="AD512" s="1" t="str">
        <f>Raw!AA512</f>
        <v>FEMALE</v>
      </c>
      <c r="AE512" s="1" t="str">
        <f>Raw!AB512</f>
        <v>NO</v>
      </c>
      <c r="AF512" s="1">
        <f>IF(Raw!AE512="", 0, 1)</f>
        <v>0</v>
      </c>
      <c r="AG512" s="1" t="str">
        <f t="shared" si="52"/>
        <v>No</v>
      </c>
      <c r="AH512" s="1" t="str">
        <f t="shared" si="53"/>
        <v>No</v>
      </c>
      <c r="AI512" s="1" t="str">
        <f t="shared" si="54"/>
        <v>No</v>
      </c>
      <c r="AJ512" s="1" t="str">
        <f>IF(Raw!AE512="", "", Raw!AE512)</f>
        <v/>
      </c>
      <c r="AK512" s="2" t="str">
        <f t="shared" ca="1" si="55"/>
        <v/>
      </c>
      <c r="AL512" s="1" t="str">
        <f>IF(Raw!AF512="", "", Raw!AF512)</f>
        <v/>
      </c>
      <c r="AM512" s="1" t="s">
        <v>6350</v>
      </c>
      <c r="AN512" s="1" t="s">
        <v>6350</v>
      </c>
      <c r="AO512" s="1" t="s">
        <v>6349</v>
      </c>
      <c r="AP512" s="1">
        <f>Raw!AH512</f>
        <v>28480</v>
      </c>
      <c r="AQ512" s="1">
        <v>500</v>
      </c>
      <c r="AR512" s="1" t="s">
        <v>6350</v>
      </c>
      <c r="AS512" s="1" t="s">
        <v>6350</v>
      </c>
      <c r="AT512" s="1" t="s">
        <v>6350</v>
      </c>
    </row>
    <row r="513" spans="1:46" ht="12.75" x14ac:dyDescent="0.2">
      <c r="A513" s="1">
        <v>10512</v>
      </c>
      <c r="B513" s="1" t="s">
        <v>2</v>
      </c>
      <c r="C513" s="2">
        <f t="shared" ca="1" si="49"/>
        <v>45264</v>
      </c>
      <c r="D513" s="1" t="str">
        <f>IF(Raw!E513="", "", Raw!E513)</f>
        <v>krb744</v>
      </c>
      <c r="E513" s="1">
        <f>IF(Raw!F513="", "", Raw!F513)</f>
        <v>2012</v>
      </c>
      <c r="F513" s="1" t="str">
        <f>Raw!G513</f>
        <v>Holden</v>
      </c>
      <c r="G513" s="1" t="str">
        <f>Raw!H513</f>
        <v>Commodore</v>
      </c>
      <c r="H513" s="1" t="str">
        <f>IF(Raw!I513="", "", Raw!I513)</f>
        <v>SV6</v>
      </c>
      <c r="I513" s="1" t="str">
        <f>Raw!K513</f>
        <v>Wagon</v>
      </c>
      <c r="J513" s="1" t="str">
        <f>Raw!N513</f>
        <v>Aspirated</v>
      </c>
      <c r="K513" s="1">
        <f>IF(Raw!O513="","", Raw!O513)</f>
        <v>3564</v>
      </c>
      <c r="L513" s="1" t="str">
        <f>Raw!L513</f>
        <v>6 Sp Sports Automatic</v>
      </c>
      <c r="M513" s="1" t="str">
        <f>Raw!M513</f>
        <v>Petrol - Unleaded ULP</v>
      </c>
      <c r="N513" s="1" t="s">
        <v>6350</v>
      </c>
      <c r="O513" s="1" t="s">
        <v>6373</v>
      </c>
      <c r="P513" s="1" t="s">
        <v>6349</v>
      </c>
      <c r="Q513" s="1" t="s">
        <v>6350</v>
      </c>
      <c r="R513" s="8" t="str">
        <f>IF(Raw!Q513="", "", Raw!Q513)</f>
        <v/>
      </c>
      <c r="S513" s="8">
        <f>IF(Raw!R513="", "", Raw!R513)</f>
        <v>42</v>
      </c>
      <c r="T513" s="1" t="str">
        <f>Raw!S513</f>
        <v>BUTLER STONEY</v>
      </c>
      <c r="U513" s="1" t="str">
        <f>IF(Raw!T513="", "", Raw!T513)</f>
        <v>CRESCENT</v>
      </c>
      <c r="V513" s="1" t="str">
        <f>IF(Raw!U513="", "", Raw!U513)</f>
        <v xml:space="preserve">SILVERDALE </v>
      </c>
      <c r="W513" s="9" t="str">
        <f>IF(Raw!V513="", "", RIGHT("0"&amp;Raw!V513, 4))</f>
        <v>0932</v>
      </c>
      <c r="X513" s="1" t="str">
        <f>IF(Raw!W513="", "", Raw!W513)</f>
        <v xml:space="preserve"> AUCKLAND</v>
      </c>
      <c r="Y513" s="9">
        <f>Raw!Y513</f>
        <v>35</v>
      </c>
      <c r="Z513" s="2">
        <f t="shared" ca="1" si="50"/>
        <v>32481</v>
      </c>
      <c r="AA513" s="1" t="str">
        <f>Raw!Z513</f>
        <v>NEW ZEALAND FULL LICENCE</v>
      </c>
      <c r="AB513" s="9">
        <f t="shared" si="51"/>
        <v>4</v>
      </c>
      <c r="AC513" s="1">
        <v>16</v>
      </c>
      <c r="AD513" s="1" t="str">
        <f>Raw!AA513</f>
        <v>MALE</v>
      </c>
      <c r="AE513" s="1" t="str">
        <f>Raw!AB513</f>
        <v>YES</v>
      </c>
      <c r="AF513" s="1">
        <f>IF(Raw!AE513="", 0, 1)</f>
        <v>0</v>
      </c>
      <c r="AG513" s="1" t="str">
        <f t="shared" si="52"/>
        <v>No</v>
      </c>
      <c r="AH513" s="1" t="str">
        <f t="shared" si="53"/>
        <v>No</v>
      </c>
      <c r="AI513" s="1" t="str">
        <f t="shared" si="54"/>
        <v>No</v>
      </c>
      <c r="AJ513" s="1" t="str">
        <f>IF(Raw!AE513="", "", Raw!AE513)</f>
        <v/>
      </c>
      <c r="AK513" s="2" t="str">
        <f t="shared" ca="1" si="55"/>
        <v/>
      </c>
      <c r="AL513" s="1" t="str">
        <f>IF(Raw!AF513="", "", Raw!AF513)</f>
        <v/>
      </c>
      <c r="AM513" s="1" t="s">
        <v>6350</v>
      </c>
      <c r="AN513" s="1" t="s">
        <v>6350</v>
      </c>
      <c r="AO513" s="1" t="s">
        <v>6349</v>
      </c>
      <c r="AP513" s="1">
        <f>Raw!AH513</f>
        <v>26550</v>
      </c>
      <c r="AQ513" s="1">
        <v>500</v>
      </c>
      <c r="AR513" s="1" t="s">
        <v>6350</v>
      </c>
      <c r="AS513" s="1" t="s">
        <v>6350</v>
      </c>
      <c r="AT513" s="1" t="s">
        <v>6350</v>
      </c>
    </row>
    <row r="514" spans="1:46" ht="12.75" x14ac:dyDescent="0.2">
      <c r="A514" s="1">
        <v>10513</v>
      </c>
      <c r="B514" s="1" t="s">
        <v>2</v>
      </c>
      <c r="C514" s="2">
        <f t="shared" ca="1" si="49"/>
        <v>45264</v>
      </c>
      <c r="D514" s="1" t="str">
        <f>IF(Raw!E514="", "", Raw!E514)</f>
        <v>hhn637</v>
      </c>
      <c r="E514" s="1">
        <f>IF(Raw!F514="", "", Raw!F514)</f>
        <v>2004</v>
      </c>
      <c r="F514" s="1" t="str">
        <f>Raw!G514</f>
        <v>Mitsubishi</v>
      </c>
      <c r="G514" s="1" t="str">
        <f>Raw!H514</f>
        <v>Lancer</v>
      </c>
      <c r="H514" s="1" t="str">
        <f>IF(Raw!I514="", "", Raw!I514)</f>
        <v>MX Touring</v>
      </c>
      <c r="I514" s="1" t="str">
        <f>Raw!K514</f>
        <v>Sedan</v>
      </c>
      <c r="J514" s="1" t="str">
        <f>Raw!N514</f>
        <v>Aspirated</v>
      </c>
      <c r="K514" s="1">
        <f>IF(Raw!O514="","", Raw!O514)</f>
        <v>1468</v>
      </c>
      <c r="L514" s="1" t="str">
        <f>Raw!L514</f>
        <v>1 Sp Constantly Variable Transmission</v>
      </c>
      <c r="M514" s="1" t="str">
        <f>Raw!M514</f>
        <v>Petrol - Unleaded ULP</v>
      </c>
      <c r="N514" s="1" t="s">
        <v>6350</v>
      </c>
      <c r="O514" s="1" t="s">
        <v>6373</v>
      </c>
      <c r="P514" s="1" t="s">
        <v>6349</v>
      </c>
      <c r="Q514" s="1" t="s">
        <v>6350</v>
      </c>
      <c r="R514" s="8" t="str">
        <f>IF(Raw!Q514="", "", Raw!Q514)</f>
        <v/>
      </c>
      <c r="S514" s="8">
        <f>IF(Raw!R514="", "", Raw!R514)</f>
        <v>49</v>
      </c>
      <c r="T514" s="1" t="str">
        <f>Raw!S514</f>
        <v>RIVERTON</v>
      </c>
      <c r="U514" s="1" t="str">
        <f>IF(Raw!T514="", "", Raw!T514)</f>
        <v>DRIVE</v>
      </c>
      <c r="V514" s="1" t="str">
        <f>IF(Raw!U514="", "", Raw!U514)</f>
        <v xml:space="preserve">RANDWICK PARK </v>
      </c>
      <c r="W514" s="9" t="str">
        <f>IF(Raw!V514="", "", RIGHT("0"&amp;Raw!V514, 4))</f>
        <v>2105</v>
      </c>
      <c r="X514" s="1" t="str">
        <f>IF(Raw!W514="", "", Raw!W514)</f>
        <v xml:space="preserve"> AUCKLAND</v>
      </c>
      <c r="Y514" s="9">
        <f>Raw!Y514</f>
        <v>26</v>
      </c>
      <c r="Z514" s="2">
        <f t="shared" ca="1" si="50"/>
        <v>35768</v>
      </c>
      <c r="AA514" s="1" t="str">
        <f>Raw!Z514</f>
        <v>RESTRICTED LICENCE</v>
      </c>
      <c r="AB514" s="9">
        <f t="shared" si="51"/>
        <v>4</v>
      </c>
      <c r="AC514" s="1">
        <v>16</v>
      </c>
      <c r="AD514" s="1" t="str">
        <f>Raw!AA514</f>
        <v>MALE</v>
      </c>
      <c r="AE514" s="1" t="str">
        <f>Raw!AB514</f>
        <v>NO</v>
      </c>
      <c r="AF514" s="1">
        <f>IF(Raw!AE514="", 0, 1)</f>
        <v>0</v>
      </c>
      <c r="AG514" s="1" t="str">
        <f t="shared" si="52"/>
        <v>No</v>
      </c>
      <c r="AH514" s="1" t="str">
        <f t="shared" si="53"/>
        <v>No</v>
      </c>
      <c r="AI514" s="1" t="str">
        <f t="shared" si="54"/>
        <v>No</v>
      </c>
      <c r="AJ514" s="1" t="str">
        <f>IF(Raw!AE514="", "", Raw!AE514)</f>
        <v/>
      </c>
      <c r="AK514" s="2" t="str">
        <f t="shared" ca="1" si="55"/>
        <v/>
      </c>
      <c r="AL514" s="1" t="str">
        <f>IF(Raw!AF514="", "", Raw!AF514)</f>
        <v/>
      </c>
      <c r="AM514" s="1" t="s">
        <v>6350</v>
      </c>
      <c r="AN514" s="1" t="s">
        <v>6350</v>
      </c>
      <c r="AO514" s="1" t="s">
        <v>6349</v>
      </c>
      <c r="AP514" s="1">
        <f>Raw!AH514</f>
        <v>5350</v>
      </c>
      <c r="AQ514" s="1">
        <v>500</v>
      </c>
      <c r="AR514" s="1" t="s">
        <v>6350</v>
      </c>
      <c r="AS514" s="1" t="s">
        <v>6350</v>
      </c>
      <c r="AT514" s="1" t="s">
        <v>6350</v>
      </c>
    </row>
    <row r="515" spans="1:46" ht="12.75" x14ac:dyDescent="0.2">
      <c r="A515" s="1">
        <v>10514</v>
      </c>
      <c r="B515" s="1" t="s">
        <v>2</v>
      </c>
      <c r="C515" s="2">
        <f t="shared" ref="C515:C578" ca="1" si="56">TODAY()</f>
        <v>45264</v>
      </c>
      <c r="D515" s="1" t="str">
        <f>IF(Raw!E515="", "", Raw!E515)</f>
        <v>hbb251</v>
      </c>
      <c r="E515" s="1">
        <f>IF(Raw!F515="", "", Raw!F515)</f>
        <v>2008</v>
      </c>
      <c r="F515" s="1" t="str">
        <f>Raw!G515</f>
        <v>Nissan</v>
      </c>
      <c r="G515" s="1" t="str">
        <f>Raw!H515</f>
        <v>Vanette</v>
      </c>
      <c r="H515" s="1" t="str">
        <f>IF(Raw!I515="", "", Raw!I515)</f>
        <v>DX</v>
      </c>
      <c r="I515" s="1" t="str">
        <f>Raw!K515</f>
        <v>Van</v>
      </c>
      <c r="J515" s="1" t="str">
        <f>Raw!N515</f>
        <v>Aspirated</v>
      </c>
      <c r="K515" s="1">
        <f>IF(Raw!O515="","", Raw!O515)</f>
        <v>1789</v>
      </c>
      <c r="L515" s="1" t="str">
        <f>Raw!L515</f>
        <v>4 Sp Automatic</v>
      </c>
      <c r="M515" s="1" t="str">
        <f>Raw!M515</f>
        <v>Petrol</v>
      </c>
      <c r="N515" s="1" t="s">
        <v>6350</v>
      </c>
      <c r="O515" s="1" t="s">
        <v>6373</v>
      </c>
      <c r="P515" s="1" t="s">
        <v>6349</v>
      </c>
      <c r="Q515" s="1" t="s">
        <v>6350</v>
      </c>
      <c r="R515" s="8" t="str">
        <f>IF(Raw!Q515="", "", Raw!Q515)</f>
        <v/>
      </c>
      <c r="S515" s="8" t="str">
        <f>IF(Raw!R515="", "", Raw!R515)</f>
        <v>4A</v>
      </c>
      <c r="T515" s="1" t="str">
        <f>Raw!S515</f>
        <v>BEL AIR</v>
      </c>
      <c r="U515" s="1" t="str">
        <f>IF(Raw!T515="", "", Raw!T515)</f>
        <v>DRIVE</v>
      </c>
      <c r="V515" s="1" t="str">
        <f>IF(Raw!U515="", "", Raw!U515)</f>
        <v xml:space="preserve">HILLSBOROUGH </v>
      </c>
      <c r="W515" s="9" t="str">
        <f>IF(Raw!V515="", "", RIGHT("0"&amp;Raw!V515, 4))</f>
        <v>1061</v>
      </c>
      <c r="X515" s="1" t="str">
        <f>IF(Raw!W515="", "", Raw!W515)</f>
        <v xml:space="preserve"> AUCKLAND</v>
      </c>
      <c r="Y515" s="9">
        <f>Raw!Y515</f>
        <v>68</v>
      </c>
      <c r="Z515" s="2">
        <f t="shared" ref="Z515:Z578" ca="1" si="57">DATE( YEAR( TODAY())-Y515, MONTH( TODAY()), DAY( TODAY()))</f>
        <v>20427</v>
      </c>
      <c r="AA515" s="1" t="str">
        <f>Raw!Z515</f>
        <v>NEW ZEALAND FULL LICENCE</v>
      </c>
      <c r="AB515" s="9">
        <f t="shared" ref="AB515:AB578" si="58">IF( MAX(1, Y515-AC515)&gt;=4, 4, MAX(1, Y515-AC515))</f>
        <v>4</v>
      </c>
      <c r="AC515" s="1">
        <v>16</v>
      </c>
      <c r="AD515" s="1" t="str">
        <f>Raw!AA515</f>
        <v>MALE</v>
      </c>
      <c r="AE515" s="1" t="str">
        <f>Raw!AB515</f>
        <v>NO</v>
      </c>
      <c r="AF515" s="1">
        <f>IF(Raw!AE515="", 0, 1)</f>
        <v>1</v>
      </c>
      <c r="AG515" s="1" t="str">
        <f t="shared" ref="AG515:AG578" si="59">IF(AND( AJ515&lt;&gt;"", AJ515&lt;=2*12), "Yes", "No")</f>
        <v>No</v>
      </c>
      <c r="AH515" s="1" t="str">
        <f t="shared" ref="AH515:AH578" si="60">IF(AND( AJ515&lt;&gt;"", AJ515&lt;=3*12), "Yes", "No")</f>
        <v>Yes</v>
      </c>
      <c r="AI515" s="1" t="str">
        <f t="shared" ref="AI515:AI578" si="61">IF(AND( AJ515&lt;&gt;"", AJ515&lt;5*12), "Yes", "No")</f>
        <v>Yes</v>
      </c>
      <c r="AJ515" s="1">
        <f>IF(Raw!AE515="", "", Raw!AE515)</f>
        <v>26</v>
      </c>
      <c r="AK515" s="2">
        <f t="shared" ref="AK515:AK578" ca="1" si="62">IF(AJ515="", "", EOMONTH( TODAY(), -AJ515))</f>
        <v>44500</v>
      </c>
      <c r="AL515" s="1" t="str">
        <f>IF(Raw!AF515="", "", Raw!AF515)</f>
        <v>At fault - other vehicle involved</v>
      </c>
      <c r="AM515" s="1" t="s">
        <v>6350</v>
      </c>
      <c r="AN515" s="1" t="s">
        <v>6350</v>
      </c>
      <c r="AO515" s="1" t="s">
        <v>6349</v>
      </c>
      <c r="AP515" s="1">
        <f>Raw!AH515</f>
        <v>11800</v>
      </c>
      <c r="AQ515" s="1">
        <v>500</v>
      </c>
      <c r="AR515" s="1" t="s">
        <v>6350</v>
      </c>
      <c r="AS515" s="1" t="s">
        <v>6350</v>
      </c>
      <c r="AT515" s="1" t="s">
        <v>6350</v>
      </c>
    </row>
    <row r="516" spans="1:46" ht="12.75" x14ac:dyDescent="0.2">
      <c r="A516" s="1">
        <v>10515</v>
      </c>
      <c r="B516" s="1" t="s">
        <v>2</v>
      </c>
      <c r="C516" s="2">
        <f t="shared" ca="1" si="56"/>
        <v>45264</v>
      </c>
      <c r="D516" s="1" t="str">
        <f>IF(Raw!E516="", "", Raw!E516)</f>
        <v>jpr454</v>
      </c>
      <c r="E516" s="1">
        <f>IF(Raw!F516="", "", Raw!F516)</f>
        <v>2011</v>
      </c>
      <c r="F516" s="1" t="str">
        <f>Raw!G516</f>
        <v>Toyota</v>
      </c>
      <c r="G516" s="1" t="str">
        <f>Raw!H516</f>
        <v>Prius</v>
      </c>
      <c r="H516" s="1" t="str">
        <f>IF(Raw!I516="", "", Raw!I516)</f>
        <v/>
      </c>
      <c r="I516" s="1" t="str">
        <f>Raw!K516</f>
        <v>Hatchback</v>
      </c>
      <c r="J516" s="1" t="str">
        <f>Raw!N516</f>
        <v>Aspirated</v>
      </c>
      <c r="K516" s="1">
        <f>IF(Raw!O516="","", Raw!O516)</f>
        <v>1798</v>
      </c>
      <c r="L516" s="1" t="str">
        <f>Raw!L516</f>
        <v>1 Sp Constantly Variable Transmission</v>
      </c>
      <c r="M516" s="1" t="str">
        <f>Raw!M516</f>
        <v>Petrol - Premium ULP</v>
      </c>
      <c r="N516" s="1" t="s">
        <v>6350</v>
      </c>
      <c r="O516" s="1" t="s">
        <v>6373</v>
      </c>
      <c r="P516" s="1" t="s">
        <v>6349</v>
      </c>
      <c r="Q516" s="1" t="s">
        <v>6350</v>
      </c>
      <c r="R516" s="8">
        <f>IF(Raw!Q516="", "", Raw!Q516)</f>
        <v>7</v>
      </c>
      <c r="S516" s="8">
        <f>IF(Raw!R516="", "", Raw!R516)</f>
        <v>250</v>
      </c>
      <c r="T516" s="1" t="str">
        <f>Raw!S516</f>
        <v>GLOUCESTER</v>
      </c>
      <c r="U516" s="1" t="str">
        <f>IF(Raw!T516="", "", Raw!T516)</f>
        <v>STREET</v>
      </c>
      <c r="V516" s="1" t="str">
        <f>IF(Raw!U516="", "", Raw!U516)</f>
        <v xml:space="preserve">CHRISTCHURCH </v>
      </c>
      <c r="W516" s="9" t="str">
        <f>IF(Raw!V516="", "", RIGHT("0"&amp;Raw!V516, 4))</f>
        <v/>
      </c>
      <c r="X516" s="1" t="str">
        <f>IF(Raw!W516="", "", Raw!W516)</f>
        <v xml:space="preserve"> CANTERBURY</v>
      </c>
      <c r="Y516" s="9">
        <f>Raw!Y516</f>
        <v>26</v>
      </c>
      <c r="Z516" s="2">
        <f t="shared" ca="1" si="57"/>
        <v>35768</v>
      </c>
      <c r="AA516" s="1" t="str">
        <f>Raw!Z516</f>
        <v>NEW ZEALAND FULL LICENCE</v>
      </c>
      <c r="AB516" s="9">
        <f t="shared" si="58"/>
        <v>4</v>
      </c>
      <c r="AC516" s="1">
        <v>16</v>
      </c>
      <c r="AD516" s="1" t="str">
        <f>Raw!AA516</f>
        <v>MALE</v>
      </c>
      <c r="AE516" s="1" t="str">
        <f>Raw!AB516</f>
        <v>NO</v>
      </c>
      <c r="AF516" s="1">
        <f>IF(Raw!AE516="", 0, 1)</f>
        <v>1</v>
      </c>
      <c r="AG516" s="1" t="str">
        <f t="shared" si="59"/>
        <v>Yes</v>
      </c>
      <c r="AH516" s="1" t="str">
        <f t="shared" si="60"/>
        <v>Yes</v>
      </c>
      <c r="AI516" s="1" t="str">
        <f t="shared" si="61"/>
        <v>Yes</v>
      </c>
      <c r="AJ516" s="1">
        <f>IF(Raw!AE516="", "", Raw!AE516)</f>
        <v>20</v>
      </c>
      <c r="AK516" s="2">
        <f t="shared" ca="1" si="62"/>
        <v>44681</v>
      </c>
      <c r="AL516" s="1" t="str">
        <f>IF(Raw!AF516="", "", Raw!AF516)</f>
        <v>Not at fault - other vehicle involved</v>
      </c>
      <c r="AM516" s="1" t="s">
        <v>6350</v>
      </c>
      <c r="AN516" s="1" t="s">
        <v>6350</v>
      </c>
      <c r="AO516" s="1" t="s">
        <v>6349</v>
      </c>
      <c r="AP516" s="1">
        <f>Raw!AH516</f>
        <v>20545</v>
      </c>
      <c r="AQ516" s="1">
        <v>500</v>
      </c>
      <c r="AR516" s="1" t="s">
        <v>6350</v>
      </c>
      <c r="AS516" s="1" t="s">
        <v>6350</v>
      </c>
      <c r="AT516" s="1" t="s">
        <v>6350</v>
      </c>
    </row>
    <row r="517" spans="1:46" ht="12.75" x14ac:dyDescent="0.2">
      <c r="A517" s="1">
        <v>10516</v>
      </c>
      <c r="B517" s="1" t="s">
        <v>2</v>
      </c>
      <c r="C517" s="2">
        <f t="shared" ca="1" si="56"/>
        <v>45264</v>
      </c>
      <c r="D517" s="1" t="str">
        <f>IF(Raw!E517="", "", Raw!E517)</f>
        <v>HLL879</v>
      </c>
      <c r="E517" s="1">
        <f>IF(Raw!F517="", "", Raw!F517)</f>
        <v>2014</v>
      </c>
      <c r="F517" s="1" t="str">
        <f>Raw!G517</f>
        <v>Ford</v>
      </c>
      <c r="G517" s="1" t="str">
        <f>Raw!H517</f>
        <v>Focus</v>
      </c>
      <c r="H517" s="1" t="str">
        <f>IF(Raw!I517="", "", Raw!I517)</f>
        <v>Titanium</v>
      </c>
      <c r="I517" s="1" t="str">
        <f>Raw!K517</f>
        <v>Hatchback</v>
      </c>
      <c r="J517" s="1" t="str">
        <f>Raw!N517</f>
        <v>Aspirated</v>
      </c>
      <c r="K517" s="1">
        <f>IF(Raw!O517="","", Raw!O517)</f>
        <v>1999</v>
      </c>
      <c r="L517" s="1" t="str">
        <f>Raw!L517</f>
        <v>6 Sp Seq. Manual Auto-Dual Clutch</v>
      </c>
      <c r="M517" s="1" t="str">
        <f>Raw!M517</f>
        <v>Petrol</v>
      </c>
      <c r="N517" s="1" t="s">
        <v>6350</v>
      </c>
      <c r="O517" s="1" t="s">
        <v>6373</v>
      </c>
      <c r="P517" s="1" t="s">
        <v>6349</v>
      </c>
      <c r="Q517" s="1" t="s">
        <v>6350</v>
      </c>
      <c r="R517" s="8" t="str">
        <f>IF(Raw!Q517="", "", Raw!Q517)</f>
        <v/>
      </c>
      <c r="S517" s="8">
        <f>IF(Raw!R517="", "", Raw!R517)</f>
        <v>41</v>
      </c>
      <c r="T517" s="1" t="str">
        <f>Raw!S517</f>
        <v>MARINA VIEW</v>
      </c>
      <c r="U517" s="1" t="str">
        <f>IF(Raw!T517="", "", Raw!T517)</f>
        <v>DRIVE</v>
      </c>
      <c r="V517" s="1" t="str">
        <f>IF(Raw!U517="", "", Raw!U517)</f>
        <v xml:space="preserve">WEST HARBOUR </v>
      </c>
      <c r="W517" s="9" t="str">
        <f>IF(Raw!V517="", "", RIGHT("0"&amp;Raw!V517, 4))</f>
        <v>0618</v>
      </c>
      <c r="X517" s="1" t="str">
        <f>IF(Raw!W517="", "", Raw!W517)</f>
        <v xml:space="preserve"> AUCKLAND</v>
      </c>
      <c r="Y517" s="9">
        <f>Raw!Y517</f>
        <v>53</v>
      </c>
      <c r="Z517" s="2">
        <f t="shared" ca="1" si="57"/>
        <v>25906</v>
      </c>
      <c r="AA517" s="1" t="str">
        <f>Raw!Z517</f>
        <v>NEW ZEALAND FULL LICENCE</v>
      </c>
      <c r="AB517" s="9">
        <f t="shared" si="58"/>
        <v>4</v>
      </c>
      <c r="AC517" s="1">
        <v>16</v>
      </c>
      <c r="AD517" s="1" t="str">
        <f>Raw!AA517</f>
        <v>FEMALE</v>
      </c>
      <c r="AE517" s="1" t="str">
        <f>Raw!AB517</f>
        <v>YES</v>
      </c>
      <c r="AF517" s="1">
        <f>IF(Raw!AE517="", 0, 1)</f>
        <v>0</v>
      </c>
      <c r="AG517" s="1" t="str">
        <f t="shared" si="59"/>
        <v>No</v>
      </c>
      <c r="AH517" s="1" t="str">
        <f t="shared" si="60"/>
        <v>No</v>
      </c>
      <c r="AI517" s="1" t="str">
        <f t="shared" si="61"/>
        <v>No</v>
      </c>
      <c r="AJ517" s="1" t="str">
        <f>IF(Raw!AE517="", "", Raw!AE517)</f>
        <v/>
      </c>
      <c r="AK517" s="2" t="str">
        <f t="shared" ca="1" si="62"/>
        <v/>
      </c>
      <c r="AL517" s="1" t="str">
        <f>IF(Raw!AF517="", "", Raw!AF517)</f>
        <v/>
      </c>
      <c r="AM517" s="1" t="s">
        <v>6350</v>
      </c>
      <c r="AN517" s="1" t="s">
        <v>6350</v>
      </c>
      <c r="AO517" s="1" t="s">
        <v>6349</v>
      </c>
      <c r="AP517" s="1">
        <f>Raw!AH517</f>
        <v>25000</v>
      </c>
      <c r="AQ517" s="1">
        <v>500</v>
      </c>
      <c r="AR517" s="1" t="s">
        <v>6350</v>
      </c>
      <c r="AS517" s="1" t="s">
        <v>6350</v>
      </c>
      <c r="AT517" s="1" t="s">
        <v>6350</v>
      </c>
    </row>
    <row r="518" spans="1:46" ht="12.75" x14ac:dyDescent="0.2">
      <c r="A518" s="1">
        <v>10517</v>
      </c>
      <c r="B518" s="1" t="s">
        <v>2</v>
      </c>
      <c r="C518" s="2">
        <f t="shared" ca="1" si="56"/>
        <v>45264</v>
      </c>
      <c r="D518" s="1" t="str">
        <f>IF(Raw!E518="", "", Raw!E518)</f>
        <v/>
      </c>
      <c r="E518" s="1">
        <f>IF(Raw!F518="", "", Raw!F518)</f>
        <v>2005</v>
      </c>
      <c r="F518" s="1" t="str">
        <f>Raw!G518</f>
        <v>Mazda</v>
      </c>
      <c r="G518" s="1" t="str">
        <f>Raw!H518</f>
        <v>Tribute</v>
      </c>
      <c r="H518" s="1" t="str">
        <f>IF(Raw!I518="", "", Raw!I518)</f>
        <v>SDX</v>
      </c>
      <c r="I518" s="1" t="str">
        <f>Raw!K518</f>
        <v>Wagon</v>
      </c>
      <c r="J518" s="1" t="str">
        <f>Raw!N518</f>
        <v>Aspirated</v>
      </c>
      <c r="K518" s="1">
        <f>IF(Raw!O518="","", Raw!O518)</f>
        <v>2967</v>
      </c>
      <c r="L518" s="1" t="str">
        <f>Raw!L518</f>
        <v>4 Sp Automatic</v>
      </c>
      <c r="M518" s="1" t="str">
        <f>Raw!M518</f>
        <v>Petrol</v>
      </c>
      <c r="N518" s="1" t="s">
        <v>6350</v>
      </c>
      <c r="O518" s="1" t="s">
        <v>6373</v>
      </c>
      <c r="P518" s="1" t="s">
        <v>6349</v>
      </c>
      <c r="Q518" s="1" t="s">
        <v>6350</v>
      </c>
      <c r="R518" s="8" t="str">
        <f>IF(Raw!Q518="", "", Raw!Q518)</f>
        <v/>
      </c>
      <c r="S518" s="8">
        <f>IF(Raw!R518="", "", Raw!R518)</f>
        <v>25</v>
      </c>
      <c r="T518" s="1" t="str">
        <f>Raw!S518</f>
        <v>TUKANAE</v>
      </c>
      <c r="U518" s="1" t="str">
        <f>IF(Raw!T518="", "", Raw!T518)</f>
        <v>STREET</v>
      </c>
      <c r="V518" s="1" t="str">
        <f>IF(Raw!U518="", "", Raw!U518)</f>
        <v xml:space="preserve">STRATHMORE PARK </v>
      </c>
      <c r="W518" s="9" t="str">
        <f>IF(Raw!V518="", "", RIGHT("0"&amp;Raw!V518, 4))</f>
        <v>6022</v>
      </c>
      <c r="X518" s="1" t="str">
        <f>IF(Raw!W518="", "", Raw!W518)</f>
        <v xml:space="preserve"> WELLINGTON</v>
      </c>
      <c r="Y518" s="9">
        <f>Raw!Y518</f>
        <v>47</v>
      </c>
      <c r="Z518" s="2">
        <f t="shared" ca="1" si="57"/>
        <v>28098</v>
      </c>
      <c r="AA518" s="1" t="str">
        <f>Raw!Z518</f>
        <v>LEARNERS LICENCE</v>
      </c>
      <c r="AB518" s="9">
        <f t="shared" si="58"/>
        <v>4</v>
      </c>
      <c r="AC518" s="1">
        <v>16</v>
      </c>
      <c r="AD518" s="1" t="str">
        <f>Raw!AA518</f>
        <v>MALE</v>
      </c>
      <c r="AE518" s="1" t="str">
        <f>Raw!AB518</f>
        <v>NO</v>
      </c>
      <c r="AF518" s="1">
        <f>IF(Raw!AE518="", 0, 1)</f>
        <v>0</v>
      </c>
      <c r="AG518" s="1" t="str">
        <f t="shared" si="59"/>
        <v>No</v>
      </c>
      <c r="AH518" s="1" t="str">
        <f t="shared" si="60"/>
        <v>No</v>
      </c>
      <c r="AI518" s="1" t="str">
        <f t="shared" si="61"/>
        <v>No</v>
      </c>
      <c r="AJ518" s="1" t="str">
        <f>IF(Raw!AE518="", "", Raw!AE518)</f>
        <v/>
      </c>
      <c r="AK518" s="2" t="str">
        <f t="shared" ca="1" si="62"/>
        <v/>
      </c>
      <c r="AL518" s="1" t="str">
        <f>IF(Raw!AF518="", "", Raw!AF518)</f>
        <v/>
      </c>
      <c r="AM518" s="1" t="s">
        <v>6350</v>
      </c>
      <c r="AN518" s="1" t="s">
        <v>6350</v>
      </c>
      <c r="AO518" s="1" t="s">
        <v>6349</v>
      </c>
      <c r="AP518" s="1">
        <f>Raw!AH518</f>
        <v>9900</v>
      </c>
      <c r="AQ518" s="1">
        <v>500</v>
      </c>
      <c r="AR518" s="1" t="s">
        <v>6350</v>
      </c>
      <c r="AS518" s="1" t="s">
        <v>6350</v>
      </c>
      <c r="AT518" s="1" t="s">
        <v>6350</v>
      </c>
    </row>
    <row r="519" spans="1:46" ht="12.75" x14ac:dyDescent="0.2">
      <c r="A519" s="1">
        <v>10518</v>
      </c>
      <c r="B519" s="1" t="s">
        <v>2</v>
      </c>
      <c r="C519" s="2">
        <f t="shared" ca="1" si="56"/>
        <v>45264</v>
      </c>
      <c r="D519" s="1" t="str">
        <f>IF(Raw!E519="", "", Raw!E519)</f>
        <v/>
      </c>
      <c r="E519" s="1">
        <f>IF(Raw!F519="", "", Raw!F519)</f>
        <v>2010</v>
      </c>
      <c r="F519" s="1" t="str">
        <f>Raw!G519</f>
        <v>Mazda</v>
      </c>
      <c r="G519" s="1" t="str">
        <f>Raw!H519</f>
        <v>Axela</v>
      </c>
      <c r="H519" s="1" t="str">
        <f>IF(Raw!I519="", "", Raw!I519)</f>
        <v>20C</v>
      </c>
      <c r="I519" s="1" t="str">
        <f>Raw!K519</f>
        <v>Hatchback</v>
      </c>
      <c r="J519" s="1" t="str">
        <f>Raw!N519</f>
        <v>Aspirated</v>
      </c>
      <c r="K519" s="1">
        <f>IF(Raw!O519="","", Raw!O519)</f>
        <v>1998</v>
      </c>
      <c r="L519" s="1" t="str">
        <f>Raw!L519</f>
        <v>5 Sp Automatic</v>
      </c>
      <c r="M519" s="1" t="str">
        <f>Raw!M519</f>
        <v>Petrol</v>
      </c>
      <c r="N519" s="1" t="s">
        <v>6350</v>
      </c>
      <c r="O519" s="1" t="s">
        <v>6373</v>
      </c>
      <c r="P519" s="1" t="s">
        <v>6349</v>
      </c>
      <c r="Q519" s="1" t="s">
        <v>6350</v>
      </c>
      <c r="R519" s="8" t="str">
        <f>IF(Raw!Q519="", "", Raw!Q519)</f>
        <v/>
      </c>
      <c r="S519" s="8">
        <f>IF(Raw!R519="", "", Raw!R519)</f>
        <v>18</v>
      </c>
      <c r="T519" s="1" t="str">
        <f>Raw!S519</f>
        <v>STATE</v>
      </c>
      <c r="U519" s="1" t="str">
        <f>IF(Raw!T519="", "", Raw!T519)</f>
        <v>AVENUE</v>
      </c>
      <c r="V519" s="1" t="str">
        <f>IF(Raw!U519="", "", Raw!U519)</f>
        <v xml:space="preserve">ONEHUNGA </v>
      </c>
      <c r="W519" s="9" t="str">
        <f>IF(Raw!V519="", "", RIGHT("0"&amp;Raw!V519, 4))</f>
        <v/>
      </c>
      <c r="X519" s="1" t="str">
        <f>IF(Raw!W519="", "", Raw!W519)</f>
        <v xml:space="preserve"> AUCKLAND</v>
      </c>
      <c r="Y519" s="9">
        <f>Raw!Y519</f>
        <v>32</v>
      </c>
      <c r="Z519" s="2">
        <f t="shared" ca="1" si="57"/>
        <v>33576</v>
      </c>
      <c r="AA519" s="1" t="str">
        <f>Raw!Z519</f>
        <v>NEW ZEALAND FULL LICENCE</v>
      </c>
      <c r="AB519" s="9">
        <f t="shared" si="58"/>
        <v>4</v>
      </c>
      <c r="AC519" s="1">
        <v>16</v>
      </c>
      <c r="AD519" s="1" t="str">
        <f>Raw!AA519</f>
        <v>MALE</v>
      </c>
      <c r="AE519" s="1" t="str">
        <f>Raw!AB519</f>
        <v>NO</v>
      </c>
      <c r="AF519" s="1">
        <f>IF(Raw!AE519="", 0, 1)</f>
        <v>1</v>
      </c>
      <c r="AG519" s="1" t="str">
        <f t="shared" si="59"/>
        <v>No</v>
      </c>
      <c r="AH519" s="1" t="str">
        <f t="shared" si="60"/>
        <v>Yes</v>
      </c>
      <c r="AI519" s="1" t="str">
        <f t="shared" si="61"/>
        <v>Yes</v>
      </c>
      <c r="AJ519" s="1">
        <f>IF(Raw!AE519="", "", Raw!AE519)</f>
        <v>26</v>
      </c>
      <c r="AK519" s="2">
        <f t="shared" ca="1" si="62"/>
        <v>44500</v>
      </c>
      <c r="AL519" s="1" t="str">
        <f>IF(Raw!AF519="", "", Raw!AF519)</f>
        <v>At fault - other vehicle involved</v>
      </c>
      <c r="AM519" s="1" t="s">
        <v>6350</v>
      </c>
      <c r="AN519" s="1" t="s">
        <v>6350</v>
      </c>
      <c r="AO519" s="1" t="s">
        <v>6349</v>
      </c>
      <c r="AP519" s="1">
        <f>Raw!AH519</f>
        <v>12000</v>
      </c>
      <c r="AQ519" s="1">
        <v>500</v>
      </c>
      <c r="AR519" s="1" t="s">
        <v>6350</v>
      </c>
      <c r="AS519" s="1" t="s">
        <v>6350</v>
      </c>
      <c r="AT519" s="1" t="s">
        <v>6350</v>
      </c>
    </row>
    <row r="520" spans="1:46" ht="12.75" x14ac:dyDescent="0.2">
      <c r="A520" s="1">
        <v>10519</v>
      </c>
      <c r="B520" s="1" t="s">
        <v>2</v>
      </c>
      <c r="C520" s="2">
        <f t="shared" ca="1" si="56"/>
        <v>45264</v>
      </c>
      <c r="D520" s="1" t="str">
        <f>IF(Raw!E520="", "", Raw!E520)</f>
        <v>KAL263</v>
      </c>
      <c r="E520" s="1">
        <f>IF(Raw!F520="", "", Raw!F520)</f>
        <v>2016</v>
      </c>
      <c r="F520" s="1" t="str">
        <f>Raw!G520</f>
        <v>Ford</v>
      </c>
      <c r="G520" s="1" t="str">
        <f>Raw!H520</f>
        <v>Fiesta</v>
      </c>
      <c r="H520" s="1" t="str">
        <f>IF(Raw!I520="", "", Raw!I520)</f>
        <v>Sport</v>
      </c>
      <c r="I520" s="1" t="str">
        <f>Raw!K520</f>
        <v>Hatchback</v>
      </c>
      <c r="J520" s="1" t="str">
        <f>Raw!N520</f>
        <v>Turbo Intercooled</v>
      </c>
      <c r="K520" s="1">
        <f>IF(Raw!O520="","", Raw!O520)</f>
        <v>999</v>
      </c>
      <c r="L520" s="1" t="str">
        <f>Raw!L520</f>
        <v>5 Sp Manual</v>
      </c>
      <c r="M520" s="1" t="str">
        <f>Raw!M520</f>
        <v>Petrol - Unleaded ULP</v>
      </c>
      <c r="N520" s="1" t="s">
        <v>6350</v>
      </c>
      <c r="O520" s="1" t="s">
        <v>6373</v>
      </c>
      <c r="P520" s="1" t="s">
        <v>6349</v>
      </c>
      <c r="Q520" s="1" t="s">
        <v>6350</v>
      </c>
      <c r="R520" s="8" t="str">
        <f>IF(Raw!Q520="", "", Raw!Q520)</f>
        <v/>
      </c>
      <c r="S520" s="8">
        <f>IF(Raw!R520="", "", Raw!R520)</f>
        <v>16</v>
      </c>
      <c r="T520" s="1" t="str">
        <f>Raw!S520</f>
        <v>GREAT SOUTH</v>
      </c>
      <c r="U520" s="1" t="str">
        <f>IF(Raw!T520="", "", Raw!T520)</f>
        <v>ROAD</v>
      </c>
      <c r="V520" s="1" t="str">
        <f>IF(Raw!U520="", "", Raw!U520)</f>
        <v xml:space="preserve">MANUREWA </v>
      </c>
      <c r="W520" s="9" t="str">
        <f>IF(Raw!V520="", "", RIGHT("0"&amp;Raw!V520, 4))</f>
        <v>2102</v>
      </c>
      <c r="X520" s="1" t="str">
        <f>IF(Raw!W520="", "", Raw!W520)</f>
        <v xml:space="preserve"> AUCKLAND</v>
      </c>
      <c r="Y520" s="9">
        <f>Raw!Y520</f>
        <v>60</v>
      </c>
      <c r="Z520" s="2">
        <f t="shared" ca="1" si="57"/>
        <v>23349</v>
      </c>
      <c r="AA520" s="1" t="str">
        <f>Raw!Z520</f>
        <v>NEW ZEALAND FULL LICENCE</v>
      </c>
      <c r="AB520" s="9">
        <f t="shared" si="58"/>
        <v>4</v>
      </c>
      <c r="AC520" s="1">
        <v>16</v>
      </c>
      <c r="AD520" s="1" t="str">
        <f>Raw!AA520</f>
        <v>FEMALE</v>
      </c>
      <c r="AE520" s="1" t="str">
        <f>Raw!AB520</f>
        <v>NO</v>
      </c>
      <c r="AF520" s="1">
        <f>IF(Raw!AE520="", 0, 1)</f>
        <v>1</v>
      </c>
      <c r="AG520" s="1" t="str">
        <f t="shared" si="59"/>
        <v>Yes</v>
      </c>
      <c r="AH520" s="1" t="str">
        <f t="shared" si="60"/>
        <v>Yes</v>
      </c>
      <c r="AI520" s="1" t="str">
        <f t="shared" si="61"/>
        <v>Yes</v>
      </c>
      <c r="AJ520" s="1">
        <f>IF(Raw!AE520="", "", Raw!AE520)</f>
        <v>2</v>
      </c>
      <c r="AK520" s="2">
        <f t="shared" ca="1" si="62"/>
        <v>45230</v>
      </c>
      <c r="AL520" s="1" t="str">
        <f>IF(Raw!AF520="", "", Raw!AF520)</f>
        <v>Not at fault - other vehicle involved</v>
      </c>
      <c r="AM520" s="1" t="s">
        <v>6350</v>
      </c>
      <c r="AN520" s="1" t="s">
        <v>6350</v>
      </c>
      <c r="AO520" s="1" t="s">
        <v>6349</v>
      </c>
      <c r="AP520" s="1">
        <f>Raw!AH520</f>
        <v>20950</v>
      </c>
      <c r="AQ520" s="1">
        <v>500</v>
      </c>
      <c r="AR520" s="1" t="s">
        <v>6350</v>
      </c>
      <c r="AS520" s="1" t="s">
        <v>6350</v>
      </c>
      <c r="AT520" s="1" t="s">
        <v>6350</v>
      </c>
    </row>
    <row r="521" spans="1:46" ht="12.75" x14ac:dyDescent="0.2">
      <c r="A521" s="1">
        <v>10520</v>
      </c>
      <c r="B521" s="1" t="s">
        <v>2</v>
      </c>
      <c r="C521" s="2">
        <f t="shared" ca="1" si="56"/>
        <v>45264</v>
      </c>
      <c r="D521" s="1" t="str">
        <f>IF(Raw!E521="", "", Raw!E521)</f>
        <v/>
      </c>
      <c r="E521" s="1">
        <f>IF(Raw!F521="", "", Raw!F521)</f>
        <v>1993</v>
      </c>
      <c r="F521" s="1" t="str">
        <f>Raw!G521</f>
        <v>Honda</v>
      </c>
      <c r="G521" s="1" t="str">
        <f>Raw!H521</f>
        <v>Ascot</v>
      </c>
      <c r="H521" s="1" t="str">
        <f>IF(Raw!I521="", "", Raw!I521)</f>
        <v/>
      </c>
      <c r="I521" s="1" t="str">
        <f>Raw!K521</f>
        <v>Sedan</v>
      </c>
      <c r="J521" s="1" t="str">
        <f>Raw!N521</f>
        <v>Aspirated</v>
      </c>
      <c r="K521" s="1">
        <f>IF(Raw!O521="","", Raw!O521)</f>
        <v>2492</v>
      </c>
      <c r="L521" s="1" t="str">
        <f>Raw!L521</f>
        <v>4 Sp Automatic</v>
      </c>
      <c r="M521" s="1" t="str">
        <f>Raw!M521</f>
        <v>Petrol</v>
      </c>
      <c r="N521" s="1" t="s">
        <v>6350</v>
      </c>
      <c r="O521" s="1" t="s">
        <v>6373</v>
      </c>
      <c r="P521" s="1" t="s">
        <v>6349</v>
      </c>
      <c r="Q521" s="1" t="s">
        <v>6350</v>
      </c>
      <c r="R521" s="8" t="str">
        <f>IF(Raw!Q521="", "", Raw!Q521)</f>
        <v/>
      </c>
      <c r="S521" s="8">
        <f>IF(Raw!R521="", "", Raw!R521)</f>
        <v>22</v>
      </c>
      <c r="T521" s="1" t="str">
        <f>Raw!S521</f>
        <v>VENTRY</v>
      </c>
      <c r="U521" s="1" t="str">
        <f>IF(Raw!T521="", "", Raw!T521)</f>
        <v>STREET</v>
      </c>
      <c r="V521" s="1" t="str">
        <f>IF(Raw!U521="", "", Raw!U521)</f>
        <v xml:space="preserve">ALEXANDRA </v>
      </c>
      <c r="W521" s="9" t="str">
        <f>IF(Raw!V521="", "", RIGHT("0"&amp;Raw!V521, 4))</f>
        <v>9320</v>
      </c>
      <c r="X521" s="1" t="str">
        <f>IF(Raw!W521="", "", Raw!W521)</f>
        <v xml:space="preserve"> OTAGO</v>
      </c>
      <c r="Y521" s="9">
        <f>Raw!Y521</f>
        <v>24</v>
      </c>
      <c r="Z521" s="2">
        <f t="shared" ca="1" si="57"/>
        <v>36498</v>
      </c>
      <c r="AA521" s="1" t="str">
        <f>Raw!Z521</f>
        <v>NEW ZEALAND FULL LICENCE</v>
      </c>
      <c r="AB521" s="9">
        <f t="shared" si="58"/>
        <v>4</v>
      </c>
      <c r="AC521" s="1">
        <v>16</v>
      </c>
      <c r="AD521" s="1" t="str">
        <f>Raw!AA521</f>
        <v>MALE</v>
      </c>
      <c r="AE521" s="1" t="str">
        <f>Raw!AB521</f>
        <v>NO</v>
      </c>
      <c r="AF521" s="1">
        <f>IF(Raw!AE521="", 0, 1)</f>
        <v>0</v>
      </c>
      <c r="AG521" s="1" t="str">
        <f t="shared" si="59"/>
        <v>No</v>
      </c>
      <c r="AH521" s="1" t="str">
        <f t="shared" si="60"/>
        <v>No</v>
      </c>
      <c r="AI521" s="1" t="str">
        <f t="shared" si="61"/>
        <v>No</v>
      </c>
      <c r="AJ521" s="1" t="str">
        <f>IF(Raw!AE521="", "", Raw!AE521)</f>
        <v/>
      </c>
      <c r="AK521" s="2" t="str">
        <f t="shared" ca="1" si="62"/>
        <v/>
      </c>
      <c r="AL521" s="1" t="str">
        <f>IF(Raw!AF521="", "", Raw!AF521)</f>
        <v/>
      </c>
      <c r="AM521" s="1" t="s">
        <v>6350</v>
      </c>
      <c r="AN521" s="1" t="s">
        <v>6350</v>
      </c>
      <c r="AO521" s="1" t="s">
        <v>6349</v>
      </c>
      <c r="AP521" s="1">
        <f>Raw!AH521</f>
        <v>1290</v>
      </c>
      <c r="AQ521" s="1">
        <v>500</v>
      </c>
      <c r="AR521" s="1" t="s">
        <v>6350</v>
      </c>
      <c r="AS521" s="1" t="s">
        <v>6350</v>
      </c>
      <c r="AT521" s="1" t="s">
        <v>6350</v>
      </c>
    </row>
    <row r="522" spans="1:46" ht="12.75" x14ac:dyDescent="0.2">
      <c r="A522" s="1">
        <v>10521</v>
      </c>
      <c r="B522" s="1" t="s">
        <v>2</v>
      </c>
      <c r="C522" s="2">
        <f t="shared" ca="1" si="56"/>
        <v>45264</v>
      </c>
      <c r="D522" s="1" t="str">
        <f>IF(Raw!E522="", "", Raw!E522)</f>
        <v/>
      </c>
      <c r="E522" s="1">
        <f>IF(Raw!F522="", "", Raw!F522)</f>
        <v>2017</v>
      </c>
      <c r="F522" s="1" t="str">
        <f>Raw!G522</f>
        <v>Holden</v>
      </c>
      <c r="G522" s="1" t="str">
        <f>Raw!H522</f>
        <v>Barina</v>
      </c>
      <c r="H522" s="1" t="str">
        <f>IF(Raw!I522="", "", Raw!I522)</f>
        <v>X</v>
      </c>
      <c r="I522" s="1" t="str">
        <f>Raw!K522</f>
        <v>Hatchback</v>
      </c>
      <c r="J522" s="1" t="str">
        <f>Raw!N522</f>
        <v>Aspirated</v>
      </c>
      <c r="K522" s="1">
        <f>IF(Raw!O522="","", Raw!O522)</f>
        <v>1598</v>
      </c>
      <c r="L522" s="1" t="str">
        <f>Raw!L522</f>
        <v>6 Sp Automatic</v>
      </c>
      <c r="M522" s="1" t="str">
        <f>Raw!M522</f>
        <v>Petrol - Unleaded ULP</v>
      </c>
      <c r="N522" s="1" t="s">
        <v>6350</v>
      </c>
      <c r="O522" s="1" t="s">
        <v>6373</v>
      </c>
      <c r="P522" s="1" t="s">
        <v>6349</v>
      </c>
      <c r="Q522" s="1" t="s">
        <v>6350</v>
      </c>
      <c r="R522" s="8" t="str">
        <f>IF(Raw!Q522="", "", Raw!Q522)</f>
        <v/>
      </c>
      <c r="S522" s="8">
        <f>IF(Raw!R522="", "", Raw!R522)</f>
        <v>52</v>
      </c>
      <c r="T522" s="1" t="str">
        <f>Raw!S522</f>
        <v>MOFFAT</v>
      </c>
      <c r="U522" s="1" t="str">
        <f>IF(Raw!T522="", "", Raw!T522)</f>
        <v>ROAD</v>
      </c>
      <c r="V522" s="1" t="str">
        <f>IF(Raw!U522="", "", Raw!U522)</f>
        <v xml:space="preserve">RED BEACH </v>
      </c>
      <c r="W522" s="9" t="str">
        <f>IF(Raw!V522="", "", RIGHT("0"&amp;Raw!V522, 4))</f>
        <v>0932</v>
      </c>
      <c r="X522" s="1" t="str">
        <f>IF(Raw!W522="", "", Raw!W522)</f>
        <v xml:space="preserve"> AUCKLAND</v>
      </c>
      <c r="Y522" s="9">
        <f>Raw!Y522</f>
        <v>70</v>
      </c>
      <c r="Z522" s="2">
        <f t="shared" ca="1" si="57"/>
        <v>19697</v>
      </c>
      <c r="AA522" s="1" t="str">
        <f>Raw!Z522</f>
        <v>NEW ZEALAND FULL LICENCE</v>
      </c>
      <c r="AB522" s="9">
        <f t="shared" si="58"/>
        <v>4</v>
      </c>
      <c r="AC522" s="1">
        <v>16</v>
      </c>
      <c r="AD522" s="1" t="str">
        <f>Raw!AA522</f>
        <v>FEMALE</v>
      </c>
      <c r="AE522" s="1" t="str">
        <f>Raw!AB522</f>
        <v>NO</v>
      </c>
      <c r="AF522" s="1">
        <f>IF(Raw!AE522="", 0, 1)</f>
        <v>0</v>
      </c>
      <c r="AG522" s="1" t="str">
        <f t="shared" si="59"/>
        <v>No</v>
      </c>
      <c r="AH522" s="1" t="str">
        <f t="shared" si="60"/>
        <v>No</v>
      </c>
      <c r="AI522" s="1" t="str">
        <f t="shared" si="61"/>
        <v>No</v>
      </c>
      <c r="AJ522" s="1" t="str">
        <f>IF(Raw!AE522="", "", Raw!AE522)</f>
        <v/>
      </c>
      <c r="AK522" s="2" t="str">
        <f t="shared" ca="1" si="62"/>
        <v/>
      </c>
      <c r="AL522" s="1" t="str">
        <f>IF(Raw!AF522="", "", Raw!AF522)</f>
        <v/>
      </c>
      <c r="AM522" s="1" t="s">
        <v>6350</v>
      </c>
      <c r="AN522" s="1" t="s">
        <v>6350</v>
      </c>
      <c r="AO522" s="1" t="s">
        <v>6349</v>
      </c>
      <c r="AP522" s="1">
        <f>Raw!AH522</f>
        <v>24990</v>
      </c>
      <c r="AQ522" s="1">
        <v>500</v>
      </c>
      <c r="AR522" s="1" t="s">
        <v>6350</v>
      </c>
      <c r="AS522" s="1" t="s">
        <v>6350</v>
      </c>
      <c r="AT522" s="1" t="s">
        <v>6350</v>
      </c>
    </row>
    <row r="523" spans="1:46" ht="12.75" x14ac:dyDescent="0.2">
      <c r="A523" s="1">
        <v>10522</v>
      </c>
      <c r="B523" s="1" t="s">
        <v>2</v>
      </c>
      <c r="C523" s="2">
        <f t="shared" ca="1" si="56"/>
        <v>45264</v>
      </c>
      <c r="D523" s="1" t="str">
        <f>IF(Raw!E523="", "", Raw!E523)</f>
        <v>ann327</v>
      </c>
      <c r="E523" s="1">
        <f>IF(Raw!F523="", "", Raw!F523)</f>
        <v>2001</v>
      </c>
      <c r="F523" s="1" t="str">
        <f>Raw!G523</f>
        <v>Toyota</v>
      </c>
      <c r="G523" s="1" t="str">
        <f>Raw!H523</f>
        <v>Previa</v>
      </c>
      <c r="H523" s="1" t="str">
        <f>IF(Raw!I523="", "", Raw!I523)</f>
        <v>XL</v>
      </c>
      <c r="I523" s="1" t="str">
        <f>Raw!K523</f>
        <v>Wagon</v>
      </c>
      <c r="J523" s="1" t="str">
        <f>Raw!N523</f>
        <v>Aspirated</v>
      </c>
      <c r="K523" s="1">
        <f>IF(Raw!O523="","", Raw!O523)</f>
        <v>2366</v>
      </c>
      <c r="L523" s="1" t="str">
        <f>Raw!L523</f>
        <v>4 Sp Automatic</v>
      </c>
      <c r="M523" s="1" t="str">
        <f>Raw!M523</f>
        <v>Petrol</v>
      </c>
      <c r="N523" s="1" t="s">
        <v>6350</v>
      </c>
      <c r="O523" s="1" t="s">
        <v>6373</v>
      </c>
      <c r="P523" s="1" t="s">
        <v>6349</v>
      </c>
      <c r="Q523" s="1" t="s">
        <v>6350</v>
      </c>
      <c r="R523" s="8" t="str">
        <f>IF(Raw!Q523="", "", Raw!Q523)</f>
        <v/>
      </c>
      <c r="S523" s="8">
        <f>IF(Raw!R523="", "", Raw!R523)</f>
        <v>36</v>
      </c>
      <c r="T523" s="1" t="str">
        <f>Raw!S523</f>
        <v>PIKO</v>
      </c>
      <c r="U523" s="1" t="str">
        <f>IF(Raw!T523="", "", Raw!T523)</f>
        <v>STREET</v>
      </c>
      <c r="V523" s="1" t="str">
        <f>IF(Raw!U523="", "", Raw!U523)</f>
        <v xml:space="preserve">TITAHI BAY </v>
      </c>
      <c r="W523" s="9" t="str">
        <f>IF(Raw!V523="", "", RIGHT("0"&amp;Raw!V523, 4))</f>
        <v/>
      </c>
      <c r="X523" s="1" t="str">
        <f>IF(Raw!W523="", "", Raw!W523)</f>
        <v xml:space="preserve"> WELLINGTON</v>
      </c>
      <c r="Y523" s="9">
        <f>Raw!Y523</f>
        <v>42</v>
      </c>
      <c r="Z523" s="2">
        <f t="shared" ca="1" si="57"/>
        <v>29924</v>
      </c>
      <c r="AA523" s="1" t="str">
        <f>Raw!Z523</f>
        <v>LEARNERS LICENCE</v>
      </c>
      <c r="AB523" s="9">
        <f t="shared" si="58"/>
        <v>4</v>
      </c>
      <c r="AC523" s="1">
        <v>16</v>
      </c>
      <c r="AD523" s="1" t="str">
        <f>Raw!AA523</f>
        <v>FEMALE</v>
      </c>
      <c r="AE523" s="1" t="str">
        <f>Raw!AB523</f>
        <v>YES</v>
      </c>
      <c r="AF523" s="1">
        <f>IF(Raw!AE523="", 0, 1)</f>
        <v>0</v>
      </c>
      <c r="AG523" s="1" t="str">
        <f t="shared" si="59"/>
        <v>No</v>
      </c>
      <c r="AH523" s="1" t="str">
        <f t="shared" si="60"/>
        <v>No</v>
      </c>
      <c r="AI523" s="1" t="str">
        <f t="shared" si="61"/>
        <v>No</v>
      </c>
      <c r="AJ523" s="1" t="str">
        <f>IF(Raw!AE523="", "", Raw!AE523)</f>
        <v/>
      </c>
      <c r="AK523" s="2" t="str">
        <f t="shared" ca="1" si="62"/>
        <v/>
      </c>
      <c r="AL523" s="1" t="str">
        <f>IF(Raw!AF523="", "", Raw!AF523)</f>
        <v/>
      </c>
      <c r="AM523" s="1" t="s">
        <v>6350</v>
      </c>
      <c r="AN523" s="1" t="s">
        <v>6350</v>
      </c>
      <c r="AO523" s="1" t="s">
        <v>6349</v>
      </c>
      <c r="AP523" s="1">
        <f>Raw!AH523</f>
        <v>5665</v>
      </c>
      <c r="AQ523" s="1">
        <v>500</v>
      </c>
      <c r="AR523" s="1" t="s">
        <v>6350</v>
      </c>
      <c r="AS523" s="1" t="s">
        <v>6350</v>
      </c>
      <c r="AT523" s="1" t="s">
        <v>6350</v>
      </c>
    </row>
    <row r="524" spans="1:46" ht="12.75" x14ac:dyDescent="0.2">
      <c r="A524" s="1">
        <v>10523</v>
      </c>
      <c r="B524" s="1" t="s">
        <v>2</v>
      </c>
      <c r="C524" s="2">
        <f t="shared" ca="1" si="56"/>
        <v>45264</v>
      </c>
      <c r="D524" s="1" t="str">
        <f>IF(Raw!E524="", "", Raw!E524)</f>
        <v/>
      </c>
      <c r="E524" s="1">
        <f>IF(Raw!F524="", "", Raw!F524)</f>
        <v>1998</v>
      </c>
      <c r="F524" s="1" t="str">
        <f>Raw!G524</f>
        <v>Toyota</v>
      </c>
      <c r="G524" s="1" t="str">
        <f>Raw!H524</f>
        <v>Townace</v>
      </c>
      <c r="H524" s="1" t="str">
        <f>IF(Raw!I524="", "", Raw!I524)</f>
        <v>Noah</v>
      </c>
      <c r="I524" s="1" t="str">
        <f>Raw!K524</f>
        <v>Van</v>
      </c>
      <c r="J524" s="1" t="str">
        <f>Raw!N524</f>
        <v>Aspirated</v>
      </c>
      <c r="K524" s="1">
        <f>IF(Raw!O524="","", Raw!O524)</f>
        <v>1998</v>
      </c>
      <c r="L524" s="1" t="str">
        <f>Raw!L524</f>
        <v>4 Sp Automatic</v>
      </c>
      <c r="M524" s="1" t="str">
        <f>Raw!M524</f>
        <v>Petrol</v>
      </c>
      <c r="N524" s="1" t="s">
        <v>6350</v>
      </c>
      <c r="O524" s="1" t="s">
        <v>6373</v>
      </c>
      <c r="P524" s="1" t="s">
        <v>6349</v>
      </c>
      <c r="Q524" s="1" t="s">
        <v>6350</v>
      </c>
      <c r="R524" s="8" t="str">
        <f>IF(Raw!Q524="", "", Raw!Q524)</f>
        <v/>
      </c>
      <c r="S524" s="8">
        <f>IF(Raw!R524="", "", Raw!R524)</f>
        <v>1</v>
      </c>
      <c r="T524" s="1" t="str">
        <f>Raw!S524</f>
        <v>ALDERSGATE</v>
      </c>
      <c r="U524" s="1" t="str">
        <f>IF(Raw!T524="", "", Raw!T524)</f>
        <v>STREET</v>
      </c>
      <c r="V524" s="1" t="str">
        <f>IF(Raw!U524="", "", Raw!U524)</f>
        <v xml:space="preserve">KAIAPOI </v>
      </c>
      <c r="W524" s="9" t="str">
        <f>IF(Raw!V524="", "", RIGHT("0"&amp;Raw!V524, 4))</f>
        <v/>
      </c>
      <c r="X524" s="1" t="str">
        <f>IF(Raw!W524="", "", Raw!W524)</f>
        <v xml:space="preserve"> CANTERBURY</v>
      </c>
      <c r="Y524" s="9">
        <f>Raw!Y524</f>
        <v>41</v>
      </c>
      <c r="Z524" s="2">
        <f t="shared" ca="1" si="57"/>
        <v>30289</v>
      </c>
      <c r="AA524" s="1" t="str">
        <f>Raw!Z524</f>
        <v>NEW ZEALAND FULL LICENCE</v>
      </c>
      <c r="AB524" s="9">
        <f t="shared" si="58"/>
        <v>4</v>
      </c>
      <c r="AC524" s="1">
        <v>16</v>
      </c>
      <c r="AD524" s="1" t="str">
        <f>Raw!AA524</f>
        <v>FEMALE</v>
      </c>
      <c r="AE524" s="1" t="str">
        <f>Raw!AB524</f>
        <v>NO</v>
      </c>
      <c r="AF524" s="1">
        <f>IF(Raw!AE524="", 0, 1)</f>
        <v>1</v>
      </c>
      <c r="AG524" s="1" t="str">
        <f t="shared" si="59"/>
        <v>Yes</v>
      </c>
      <c r="AH524" s="1" t="str">
        <f t="shared" si="60"/>
        <v>Yes</v>
      </c>
      <c r="AI524" s="1" t="str">
        <f t="shared" si="61"/>
        <v>Yes</v>
      </c>
      <c r="AJ524" s="1">
        <f>IF(Raw!AE524="", "", Raw!AE524)</f>
        <v>4</v>
      </c>
      <c r="AK524" s="2">
        <f t="shared" ca="1" si="62"/>
        <v>45169</v>
      </c>
      <c r="AL524" s="1" t="str">
        <f>IF(Raw!AF524="", "", Raw!AF524)</f>
        <v>At fault - other vehicle involved</v>
      </c>
      <c r="AM524" s="1" t="s">
        <v>6350</v>
      </c>
      <c r="AN524" s="1" t="s">
        <v>6350</v>
      </c>
      <c r="AO524" s="1" t="s">
        <v>6349</v>
      </c>
      <c r="AP524" s="1">
        <f>Raw!AH524</f>
        <v>3125</v>
      </c>
      <c r="AQ524" s="1">
        <v>500</v>
      </c>
      <c r="AR524" s="1" t="s">
        <v>6350</v>
      </c>
      <c r="AS524" s="1" t="s">
        <v>6350</v>
      </c>
      <c r="AT524" s="1" t="s">
        <v>6350</v>
      </c>
    </row>
    <row r="525" spans="1:46" ht="12.75" x14ac:dyDescent="0.2">
      <c r="A525" s="1">
        <v>10524</v>
      </c>
      <c r="B525" s="1" t="s">
        <v>2</v>
      </c>
      <c r="C525" s="2">
        <f t="shared" ca="1" si="56"/>
        <v>45264</v>
      </c>
      <c r="D525" s="1" t="str">
        <f>IF(Raw!E525="", "", Raw!E525)</f>
        <v>ejp291</v>
      </c>
      <c r="E525" s="1">
        <f>IF(Raw!F525="", "", Raw!F525)</f>
        <v>1989</v>
      </c>
      <c r="F525" s="1" t="str">
        <f>Raw!G525</f>
        <v>Toyota</v>
      </c>
      <c r="G525" s="1" t="str">
        <f>Raw!H525</f>
        <v>Hilux</v>
      </c>
      <c r="H525" s="1" t="str">
        <f>IF(Raw!I525="", "", Raw!I525)</f>
        <v>SR5</v>
      </c>
      <c r="I525" s="1" t="str">
        <f>Raw!K525</f>
        <v>Utility</v>
      </c>
      <c r="J525" s="1" t="str">
        <f>Raw!N525</f>
        <v>Aspirated</v>
      </c>
      <c r="K525" s="1">
        <f>IF(Raw!O525="","", Raw!O525)</f>
        <v>2366</v>
      </c>
      <c r="L525" s="1" t="str">
        <f>Raw!L525</f>
        <v>5 Sp Manual</v>
      </c>
      <c r="M525" s="1" t="str">
        <f>Raw!M525</f>
        <v>Petrol</v>
      </c>
      <c r="N525" s="1" t="s">
        <v>6350</v>
      </c>
      <c r="O525" s="1" t="s">
        <v>6373</v>
      </c>
      <c r="P525" s="1" t="s">
        <v>6349</v>
      </c>
      <c r="Q525" s="1" t="s">
        <v>6350</v>
      </c>
      <c r="R525" s="8" t="str">
        <f>IF(Raw!Q525="", "", Raw!Q525)</f>
        <v/>
      </c>
      <c r="S525" s="8">
        <f>IF(Raw!R525="", "", Raw!R525)</f>
        <v>842</v>
      </c>
      <c r="T525" s="1" t="str">
        <f>Raw!S525</f>
        <v>TANEATUA</v>
      </c>
      <c r="U525" s="1" t="str">
        <f>IF(Raw!T525="", "", Raw!T525)</f>
        <v>ROAD</v>
      </c>
      <c r="V525" s="1" t="str">
        <f>IF(Raw!U525="", "", Raw!U525)</f>
        <v xml:space="preserve">WHAKATANE </v>
      </c>
      <c r="W525" s="9" t="str">
        <f>IF(Raw!V525="", "", RIGHT("0"&amp;Raw!V525, 4))</f>
        <v/>
      </c>
      <c r="X525" s="1" t="str">
        <f>IF(Raw!W525="", "", Raw!W525)</f>
        <v xml:space="preserve"> BAY OF PLENTY</v>
      </c>
      <c r="Y525" s="9">
        <f>Raw!Y525</f>
        <v>21</v>
      </c>
      <c r="Z525" s="2">
        <f t="shared" ca="1" si="57"/>
        <v>37594</v>
      </c>
      <c r="AA525" s="1" t="str">
        <f>Raw!Z525</f>
        <v>RESTRICTED LICENCE</v>
      </c>
      <c r="AB525" s="9">
        <f t="shared" si="58"/>
        <v>4</v>
      </c>
      <c r="AC525" s="1">
        <v>16</v>
      </c>
      <c r="AD525" s="1" t="str">
        <f>Raw!AA525</f>
        <v>MALE</v>
      </c>
      <c r="AE525" s="1" t="str">
        <f>Raw!AB525</f>
        <v>YES</v>
      </c>
      <c r="AF525" s="1">
        <f>IF(Raw!AE525="", 0, 1)</f>
        <v>0</v>
      </c>
      <c r="AG525" s="1" t="str">
        <f t="shared" si="59"/>
        <v>No</v>
      </c>
      <c r="AH525" s="1" t="str">
        <f t="shared" si="60"/>
        <v>No</v>
      </c>
      <c r="AI525" s="1" t="str">
        <f t="shared" si="61"/>
        <v>No</v>
      </c>
      <c r="AJ525" s="1" t="str">
        <f>IF(Raw!AE525="", "", Raw!AE525)</f>
        <v/>
      </c>
      <c r="AK525" s="2" t="str">
        <f t="shared" ca="1" si="62"/>
        <v/>
      </c>
      <c r="AL525" s="1" t="str">
        <f>IF(Raw!AF525="", "", Raw!AF525)</f>
        <v/>
      </c>
      <c r="AM525" s="1" t="s">
        <v>6350</v>
      </c>
      <c r="AN525" s="1" t="s">
        <v>6350</v>
      </c>
      <c r="AO525" s="1" t="s">
        <v>6349</v>
      </c>
      <c r="AP525" s="1">
        <f>Raw!AH525</f>
        <v>1870</v>
      </c>
      <c r="AQ525" s="1">
        <v>500</v>
      </c>
      <c r="AR525" s="1" t="s">
        <v>6350</v>
      </c>
      <c r="AS525" s="1" t="s">
        <v>6350</v>
      </c>
      <c r="AT525" s="1" t="s">
        <v>6350</v>
      </c>
    </row>
    <row r="526" spans="1:46" ht="12.75" x14ac:dyDescent="0.2">
      <c r="A526" s="1">
        <v>10525</v>
      </c>
      <c r="B526" s="1" t="s">
        <v>2</v>
      </c>
      <c r="C526" s="2">
        <f t="shared" ca="1" si="56"/>
        <v>45264</v>
      </c>
      <c r="D526" s="1" t="str">
        <f>IF(Raw!E526="", "", Raw!E526)</f>
        <v>jnq507</v>
      </c>
      <c r="E526" s="1">
        <f>IF(Raw!F526="", "", Raw!F526)</f>
        <v>2005</v>
      </c>
      <c r="F526" s="1" t="str">
        <f>Raw!G526</f>
        <v>Nissan</v>
      </c>
      <c r="G526" s="1" t="str">
        <f>Raw!H526</f>
        <v>Teana</v>
      </c>
      <c r="H526" s="1" t="str">
        <f>IF(Raw!I526="", "", Raw!I526)</f>
        <v>230JM</v>
      </c>
      <c r="I526" s="1" t="str">
        <f>Raw!K526</f>
        <v>Sedan</v>
      </c>
      <c r="J526" s="1" t="str">
        <f>Raw!N526</f>
        <v>Aspirated</v>
      </c>
      <c r="K526" s="1">
        <f>IF(Raw!O526="","", Raw!O526)</f>
        <v>2349</v>
      </c>
      <c r="L526" s="1" t="str">
        <f>Raw!L526</f>
        <v>4 Sp Automatic</v>
      </c>
      <c r="M526" s="1" t="str">
        <f>Raw!M526</f>
        <v>Petrol</v>
      </c>
      <c r="N526" s="1" t="s">
        <v>6350</v>
      </c>
      <c r="O526" s="1" t="s">
        <v>6373</v>
      </c>
      <c r="P526" s="1" t="s">
        <v>6349</v>
      </c>
      <c r="Q526" s="1" t="s">
        <v>6350</v>
      </c>
      <c r="R526" s="8">
        <f>IF(Raw!Q526="", "", Raw!Q526)</f>
        <v>4</v>
      </c>
      <c r="S526" s="8">
        <f>IF(Raw!R526="", "", Raw!R526)</f>
        <v>8</v>
      </c>
      <c r="T526" s="1" t="str">
        <f>Raw!S526</f>
        <v>ELIZABETH</v>
      </c>
      <c r="U526" s="1" t="str">
        <f>IF(Raw!T526="", "", Raw!T526)</f>
        <v>STREET</v>
      </c>
      <c r="V526" s="1" t="str">
        <f>IF(Raw!U526="", "", Raw!U526)</f>
        <v xml:space="preserve">VICTORIA </v>
      </c>
      <c r="W526" s="9" t="str">
        <f>IF(Raw!V526="", "", RIGHT("0"&amp;Raw!V526, 4))</f>
        <v>3010</v>
      </c>
      <c r="X526" s="1" t="str">
        <f>IF(Raw!W526="", "", Raw!W526)</f>
        <v xml:space="preserve"> BAY OF PLENTY</v>
      </c>
      <c r="Y526" s="9">
        <f>Raw!Y526</f>
        <v>23</v>
      </c>
      <c r="Z526" s="2">
        <f t="shared" ca="1" si="57"/>
        <v>36864</v>
      </c>
      <c r="AA526" s="1" t="str">
        <f>Raw!Z526</f>
        <v>NEW ZEALAND FULL LICENCE</v>
      </c>
      <c r="AB526" s="9">
        <f t="shared" si="58"/>
        <v>4</v>
      </c>
      <c r="AC526" s="1">
        <v>16</v>
      </c>
      <c r="AD526" s="1" t="str">
        <f>Raw!AA526</f>
        <v>MALE</v>
      </c>
      <c r="AE526" s="1" t="str">
        <f>Raw!AB526</f>
        <v>NO</v>
      </c>
      <c r="AF526" s="1">
        <f>IF(Raw!AE526="", 0, 1)</f>
        <v>0</v>
      </c>
      <c r="AG526" s="1" t="str">
        <f t="shared" si="59"/>
        <v>No</v>
      </c>
      <c r="AH526" s="1" t="str">
        <f t="shared" si="60"/>
        <v>No</v>
      </c>
      <c r="AI526" s="1" t="str">
        <f t="shared" si="61"/>
        <v>No</v>
      </c>
      <c r="AJ526" s="1" t="str">
        <f>IF(Raw!AE526="", "", Raw!AE526)</f>
        <v/>
      </c>
      <c r="AK526" s="2" t="str">
        <f t="shared" ca="1" si="62"/>
        <v/>
      </c>
      <c r="AL526" s="1" t="str">
        <f>IF(Raw!AF526="", "", Raw!AF526)</f>
        <v/>
      </c>
      <c r="AM526" s="1" t="s">
        <v>6350</v>
      </c>
      <c r="AN526" s="1" t="s">
        <v>6350</v>
      </c>
      <c r="AO526" s="1" t="s">
        <v>6349</v>
      </c>
      <c r="AP526" s="1">
        <f>Raw!AH526</f>
        <v>6650</v>
      </c>
      <c r="AQ526" s="1">
        <v>500</v>
      </c>
      <c r="AR526" s="1" t="s">
        <v>6350</v>
      </c>
      <c r="AS526" s="1" t="s">
        <v>6350</v>
      </c>
      <c r="AT526" s="1" t="s">
        <v>6350</v>
      </c>
    </row>
    <row r="527" spans="1:46" ht="12.75" x14ac:dyDescent="0.2">
      <c r="A527" s="1">
        <v>10526</v>
      </c>
      <c r="B527" s="1" t="s">
        <v>2</v>
      </c>
      <c r="C527" s="2">
        <f t="shared" ca="1" si="56"/>
        <v>45264</v>
      </c>
      <c r="D527" s="1" t="str">
        <f>IF(Raw!E527="", "", Raw!E527)</f>
        <v/>
      </c>
      <c r="E527" s="1">
        <f>IF(Raw!F527="", "", Raw!F527)</f>
        <v>2000</v>
      </c>
      <c r="F527" s="1" t="str">
        <f>Raw!G527</f>
        <v>Subaru</v>
      </c>
      <c r="G527" s="1" t="str">
        <f>Raw!H527</f>
        <v>Impreza</v>
      </c>
      <c r="H527" s="1" t="str">
        <f>IF(Raw!I527="", "", Raw!I527)</f>
        <v>20K</v>
      </c>
      <c r="I527" s="1" t="str">
        <f>Raw!K527</f>
        <v>Hatchback</v>
      </c>
      <c r="J527" s="1" t="str">
        <f>Raw!N527</f>
        <v>Aspirated</v>
      </c>
      <c r="K527" s="1">
        <f>IF(Raw!O527="","", Raw!O527)</f>
        <v>1994</v>
      </c>
      <c r="L527" s="1" t="str">
        <f>Raw!L527</f>
        <v>4 Sp Automatic</v>
      </c>
      <c r="M527" s="1" t="str">
        <f>Raw!M527</f>
        <v>Petrol - Unleaded ULP</v>
      </c>
      <c r="N527" s="1" t="s">
        <v>6350</v>
      </c>
      <c r="O527" s="1" t="s">
        <v>6373</v>
      </c>
      <c r="P527" s="1" t="s">
        <v>6349</v>
      </c>
      <c r="Q527" s="1" t="s">
        <v>6350</v>
      </c>
      <c r="R527" s="8" t="str">
        <f>IF(Raw!Q527="", "", Raw!Q527)</f>
        <v/>
      </c>
      <c r="S527" s="8">
        <f>IF(Raw!R527="", "", Raw!R527)</f>
        <v>4</v>
      </c>
      <c r="T527" s="1" t="str">
        <f>Raw!S527</f>
        <v>GALA</v>
      </c>
      <c r="U527" s="1" t="str">
        <f>IF(Raw!T527="", "", Raw!T527)</f>
        <v>LANE</v>
      </c>
      <c r="V527" s="1" t="str">
        <f>IF(Raw!U527="", "", Raw!U527)</f>
        <v xml:space="preserve">WOOLSTON </v>
      </c>
      <c r="W527" s="9" t="str">
        <f>IF(Raw!V527="", "", RIGHT("0"&amp;Raw!V527, 4))</f>
        <v/>
      </c>
      <c r="X527" s="1" t="str">
        <f>IF(Raw!W527="", "", Raw!W527)</f>
        <v xml:space="preserve"> CANTERBURY</v>
      </c>
      <c r="Y527" s="9">
        <f>Raw!Y527</f>
        <v>70</v>
      </c>
      <c r="Z527" s="2">
        <f t="shared" ca="1" si="57"/>
        <v>19697</v>
      </c>
      <c r="AA527" s="1" t="str">
        <f>Raw!Z527</f>
        <v>NEW ZEALAND FULL LICENCE</v>
      </c>
      <c r="AB527" s="9">
        <f t="shared" si="58"/>
        <v>4</v>
      </c>
      <c r="AC527" s="1">
        <v>16</v>
      </c>
      <c r="AD527" s="1" t="str">
        <f>Raw!AA527</f>
        <v>MALE</v>
      </c>
      <c r="AE527" s="1" t="str">
        <f>Raw!AB527</f>
        <v>NO</v>
      </c>
      <c r="AF527" s="1">
        <f>IF(Raw!AE527="", 0, 1)</f>
        <v>1</v>
      </c>
      <c r="AG527" s="1" t="str">
        <f t="shared" si="59"/>
        <v>Yes</v>
      </c>
      <c r="AH527" s="1" t="str">
        <f t="shared" si="60"/>
        <v>Yes</v>
      </c>
      <c r="AI527" s="1" t="str">
        <f t="shared" si="61"/>
        <v>Yes</v>
      </c>
      <c r="AJ527" s="1">
        <f>IF(Raw!AE527="", "", Raw!AE527)</f>
        <v>6</v>
      </c>
      <c r="AK527" s="2">
        <f t="shared" ca="1" si="62"/>
        <v>45107</v>
      </c>
      <c r="AL527" s="1" t="str">
        <f>IF(Raw!AF527="", "", Raw!AF527)</f>
        <v>At fault - other vehicle involved</v>
      </c>
      <c r="AM527" s="1" t="s">
        <v>6350</v>
      </c>
      <c r="AN527" s="1" t="s">
        <v>6350</v>
      </c>
      <c r="AO527" s="1" t="s">
        <v>6349</v>
      </c>
      <c r="AP527" s="1">
        <f>Raw!AH527</f>
        <v>4412</v>
      </c>
      <c r="AQ527" s="1">
        <v>500</v>
      </c>
      <c r="AR527" s="1" t="s">
        <v>6350</v>
      </c>
      <c r="AS527" s="1" t="s">
        <v>6350</v>
      </c>
      <c r="AT527" s="1" t="s">
        <v>6350</v>
      </c>
    </row>
    <row r="528" spans="1:46" ht="12.75" x14ac:dyDescent="0.2">
      <c r="A528" s="1">
        <v>10527</v>
      </c>
      <c r="B528" s="1" t="s">
        <v>2</v>
      </c>
      <c r="C528" s="2">
        <f t="shared" ca="1" si="56"/>
        <v>45264</v>
      </c>
      <c r="D528" s="1" t="str">
        <f>IF(Raw!E528="", "", Raw!E528)</f>
        <v>jfa742</v>
      </c>
      <c r="E528" s="1">
        <f>IF(Raw!F528="", "", Raw!F528)</f>
        <v>2014</v>
      </c>
      <c r="F528" s="1" t="str">
        <f>Raw!G528</f>
        <v>Mercedes-Benz</v>
      </c>
      <c r="G528" s="1" t="str">
        <f>Raw!H528</f>
        <v>C</v>
      </c>
      <c r="H528" s="1" t="str">
        <f>IF(Raw!I528="", "", Raw!I528)</f>
        <v>BlueTEC</v>
      </c>
      <c r="I528" s="1" t="str">
        <f>Raw!K528</f>
        <v>Sedan</v>
      </c>
      <c r="J528" s="1" t="str">
        <f>Raw!N528</f>
        <v>Turbo Intercooled</v>
      </c>
      <c r="K528" s="1">
        <f>IF(Raw!O528="","", Raw!O528)</f>
        <v>2143</v>
      </c>
      <c r="L528" s="1" t="str">
        <f>Raw!L528</f>
        <v>7 Sp Sports Automatic</v>
      </c>
      <c r="M528" s="1" t="str">
        <f>Raw!M528</f>
        <v>Diesel</v>
      </c>
      <c r="N528" s="1" t="s">
        <v>6350</v>
      </c>
      <c r="O528" s="1" t="s">
        <v>6373</v>
      </c>
      <c r="P528" s="1" t="s">
        <v>6349</v>
      </c>
      <c r="Q528" s="1" t="s">
        <v>6350</v>
      </c>
      <c r="R528" s="8">
        <f>IF(Raw!Q528="", "", Raw!Q528)</f>
        <v>2</v>
      </c>
      <c r="S528" s="8">
        <f>IF(Raw!R528="", "", Raw!R528)</f>
        <v>382</v>
      </c>
      <c r="T528" s="1" t="str">
        <f>Raw!S528</f>
        <v>EVANS BAY</v>
      </c>
      <c r="U528" s="1" t="str">
        <f>IF(Raw!T528="", "", Raw!T528)</f>
        <v>PARADE</v>
      </c>
      <c r="V528" s="1" t="str">
        <f>IF(Raw!U528="", "", Raw!U528)</f>
        <v xml:space="preserve">HATAITAI </v>
      </c>
      <c r="W528" s="9" t="str">
        <f>IF(Raw!V528="", "", RIGHT("0"&amp;Raw!V528, 4))</f>
        <v>6021</v>
      </c>
      <c r="X528" s="1" t="str">
        <f>IF(Raw!W528="", "", Raw!W528)</f>
        <v xml:space="preserve"> WELLINGTON</v>
      </c>
      <c r="Y528" s="9">
        <f>Raw!Y528</f>
        <v>39</v>
      </c>
      <c r="Z528" s="2">
        <f t="shared" ca="1" si="57"/>
        <v>31020</v>
      </c>
      <c r="AA528" s="1" t="str">
        <f>Raw!Z528</f>
        <v>RESTRICTED LICENCE</v>
      </c>
      <c r="AB528" s="9">
        <f t="shared" si="58"/>
        <v>4</v>
      </c>
      <c r="AC528" s="1">
        <v>16</v>
      </c>
      <c r="AD528" s="1" t="str">
        <f>Raw!AA528</f>
        <v>FEMALE</v>
      </c>
      <c r="AE528" s="1" t="str">
        <f>Raw!AB528</f>
        <v>YES</v>
      </c>
      <c r="AF528" s="1">
        <f>IF(Raw!AE528="", 0, 1)</f>
        <v>0</v>
      </c>
      <c r="AG528" s="1" t="str">
        <f t="shared" si="59"/>
        <v>No</v>
      </c>
      <c r="AH528" s="1" t="str">
        <f t="shared" si="60"/>
        <v>No</v>
      </c>
      <c r="AI528" s="1" t="str">
        <f t="shared" si="61"/>
        <v>No</v>
      </c>
      <c r="AJ528" s="1" t="str">
        <f>IF(Raw!AE528="", "", Raw!AE528)</f>
        <v/>
      </c>
      <c r="AK528" s="2" t="str">
        <f t="shared" ca="1" si="62"/>
        <v/>
      </c>
      <c r="AL528" s="1" t="str">
        <f>IF(Raw!AF528="", "", Raw!AF528)</f>
        <v/>
      </c>
      <c r="AM528" s="1" t="s">
        <v>6350</v>
      </c>
      <c r="AN528" s="1" t="s">
        <v>6350</v>
      </c>
      <c r="AO528" s="1" t="s">
        <v>6349</v>
      </c>
      <c r="AP528" s="1">
        <f>Raw!AH528</f>
        <v>63550</v>
      </c>
      <c r="AQ528" s="1">
        <v>500</v>
      </c>
      <c r="AR528" s="1" t="s">
        <v>6350</v>
      </c>
      <c r="AS528" s="1" t="s">
        <v>6350</v>
      </c>
      <c r="AT528" s="1" t="s">
        <v>6350</v>
      </c>
    </row>
    <row r="529" spans="1:46" ht="12.75" x14ac:dyDescent="0.2">
      <c r="A529" s="1">
        <v>10528</v>
      </c>
      <c r="B529" s="1" t="s">
        <v>2</v>
      </c>
      <c r="C529" s="2">
        <f t="shared" ca="1" si="56"/>
        <v>45264</v>
      </c>
      <c r="D529" s="1" t="str">
        <f>IF(Raw!E529="", "", Raw!E529)</f>
        <v>cwm777</v>
      </c>
      <c r="E529" s="1">
        <f>IF(Raw!F529="", "", Raw!F529)</f>
        <v>2005</v>
      </c>
      <c r="F529" s="1" t="str">
        <f>Raw!G529</f>
        <v>BMW</v>
      </c>
      <c r="G529" s="1" t="str">
        <f>Raw!H529</f>
        <v>530i</v>
      </c>
      <c r="H529" s="1" t="str">
        <f>IF(Raw!I529="", "", Raw!I529)</f>
        <v>SE</v>
      </c>
      <c r="I529" s="1" t="str">
        <f>Raw!K529</f>
        <v>Sedan</v>
      </c>
      <c r="J529" s="1" t="str">
        <f>Raw!N529</f>
        <v>Aspirated</v>
      </c>
      <c r="K529" s="1">
        <f>IF(Raw!O529="","", Raw!O529)</f>
        <v>2979</v>
      </c>
      <c r="L529" s="1" t="str">
        <f>Raw!L529</f>
        <v>5 Sp Automatic</v>
      </c>
      <c r="M529" s="1" t="str">
        <f>Raw!M529</f>
        <v>Petrol - Unleaded ULP</v>
      </c>
      <c r="N529" s="1" t="s">
        <v>6350</v>
      </c>
      <c r="O529" s="1" t="s">
        <v>6373</v>
      </c>
      <c r="P529" s="1" t="s">
        <v>6349</v>
      </c>
      <c r="Q529" s="1" t="s">
        <v>6350</v>
      </c>
      <c r="R529" s="8" t="str">
        <f>IF(Raw!Q529="", "", Raw!Q529)</f>
        <v/>
      </c>
      <c r="S529" s="8">
        <f>IF(Raw!R529="", "", Raw!R529)</f>
        <v>60</v>
      </c>
      <c r="T529" s="1" t="str">
        <f>Raw!S529</f>
        <v>GRANDE VUE</v>
      </c>
      <c r="U529" s="1" t="str">
        <f>IF(Raw!T529="", "", Raw!T529)</f>
        <v>ROAD</v>
      </c>
      <c r="V529" s="1" t="str">
        <f>IF(Raw!U529="", "", Raw!U529)</f>
        <v xml:space="preserve">MANUREWA </v>
      </c>
      <c r="W529" s="9" t="str">
        <f>IF(Raw!V529="", "", RIGHT("0"&amp;Raw!V529, 4))</f>
        <v>2102</v>
      </c>
      <c r="X529" s="1" t="str">
        <f>IF(Raw!W529="", "", Raw!W529)</f>
        <v xml:space="preserve"> AUCKLAND</v>
      </c>
      <c r="Y529" s="9">
        <f>Raw!Y529</f>
        <v>22</v>
      </c>
      <c r="Z529" s="2">
        <f t="shared" ca="1" si="57"/>
        <v>37229</v>
      </c>
      <c r="AA529" s="1" t="str">
        <f>Raw!Z529</f>
        <v>NEW ZEALAND FULL LICENCE</v>
      </c>
      <c r="AB529" s="9">
        <f t="shared" si="58"/>
        <v>4</v>
      </c>
      <c r="AC529" s="1">
        <v>16</v>
      </c>
      <c r="AD529" s="1" t="str">
        <f>Raw!AA529</f>
        <v>MALE</v>
      </c>
      <c r="AE529" s="1" t="str">
        <f>Raw!AB529</f>
        <v>NO</v>
      </c>
      <c r="AF529" s="1">
        <f>IF(Raw!AE529="", 0, 1)</f>
        <v>1</v>
      </c>
      <c r="AG529" s="1" t="str">
        <f t="shared" si="59"/>
        <v>Yes</v>
      </c>
      <c r="AH529" s="1" t="str">
        <f t="shared" si="60"/>
        <v>Yes</v>
      </c>
      <c r="AI529" s="1" t="str">
        <f t="shared" si="61"/>
        <v>Yes</v>
      </c>
      <c r="AJ529" s="1">
        <f>IF(Raw!AE529="", "", Raw!AE529)</f>
        <v>23</v>
      </c>
      <c r="AK529" s="2">
        <f t="shared" ca="1" si="62"/>
        <v>44592</v>
      </c>
      <c r="AL529" s="1" t="str">
        <f>IF(Raw!AF529="", "", Raw!AF529)</f>
        <v>At fault - Fire damage or theft</v>
      </c>
      <c r="AM529" s="1" t="s">
        <v>6350</v>
      </c>
      <c r="AN529" s="1" t="s">
        <v>6350</v>
      </c>
      <c r="AO529" s="1" t="s">
        <v>6349</v>
      </c>
      <c r="AP529" s="1">
        <f>Raw!AH529</f>
        <v>10350</v>
      </c>
      <c r="AQ529" s="1">
        <v>500</v>
      </c>
      <c r="AR529" s="1" t="s">
        <v>6350</v>
      </c>
      <c r="AS529" s="1" t="s">
        <v>6350</v>
      </c>
      <c r="AT529" s="1" t="s">
        <v>6350</v>
      </c>
    </row>
    <row r="530" spans="1:46" ht="12.75" x14ac:dyDescent="0.2">
      <c r="A530" s="1">
        <v>10529</v>
      </c>
      <c r="B530" s="1" t="s">
        <v>2</v>
      </c>
      <c r="C530" s="2">
        <f t="shared" ca="1" si="56"/>
        <v>45264</v>
      </c>
      <c r="D530" s="1" t="str">
        <f>IF(Raw!E530="", "", Raw!E530)</f>
        <v>fay46</v>
      </c>
      <c r="E530" s="1">
        <f>IF(Raw!F530="", "", Raw!F530)</f>
        <v>1996</v>
      </c>
      <c r="F530" s="1" t="str">
        <f>Raw!G530</f>
        <v>Honda</v>
      </c>
      <c r="G530" s="1" t="str">
        <f>Raw!H530</f>
        <v>CRV</v>
      </c>
      <c r="H530" s="1" t="str">
        <f>IF(Raw!I530="", "", Raw!I530)</f>
        <v/>
      </c>
      <c r="I530" s="1" t="str">
        <f>Raw!K530</f>
        <v>Wagon</v>
      </c>
      <c r="J530" s="1" t="str">
        <f>Raw!N530</f>
        <v>Aspirated</v>
      </c>
      <c r="K530" s="1">
        <f>IF(Raw!O530="","", Raw!O530)</f>
        <v>1955</v>
      </c>
      <c r="L530" s="1" t="str">
        <f>Raw!L530</f>
        <v>4 Sp Automatic</v>
      </c>
      <c r="M530" s="1" t="str">
        <f>Raw!M530</f>
        <v>Petrol</v>
      </c>
      <c r="N530" s="1" t="s">
        <v>6350</v>
      </c>
      <c r="O530" s="1" t="s">
        <v>6373</v>
      </c>
      <c r="P530" s="1" t="s">
        <v>6349</v>
      </c>
      <c r="Q530" s="1" t="s">
        <v>6350</v>
      </c>
      <c r="R530" s="8" t="str">
        <f>IF(Raw!Q530="", "", Raw!Q530)</f>
        <v>A</v>
      </c>
      <c r="S530" s="8">
        <f>IF(Raw!R530="", "", Raw!R530)</f>
        <v>2165</v>
      </c>
      <c r="T530" s="1" t="str">
        <f>Raw!S530</f>
        <v>STATE HIGHWAY TWO</v>
      </c>
      <c r="U530" s="1" t="str">
        <f>IF(Raw!T530="", "", Raw!T530)</f>
        <v/>
      </c>
      <c r="V530" s="1" t="str">
        <f>IF(Raw!U530="", "", Raw!U530)</f>
        <v xml:space="preserve">KATIKATI </v>
      </c>
      <c r="W530" s="9" t="str">
        <f>IF(Raw!V530="", "", RIGHT("0"&amp;Raw!V530, 4))</f>
        <v/>
      </c>
      <c r="X530" s="1" t="str">
        <f>IF(Raw!W530="", "", Raw!W530)</f>
        <v xml:space="preserve"> BAY OF PLENTY</v>
      </c>
      <c r="Y530" s="9">
        <f>Raw!Y530</f>
        <v>23</v>
      </c>
      <c r="Z530" s="2">
        <f t="shared" ca="1" si="57"/>
        <v>36864</v>
      </c>
      <c r="AA530" s="1" t="str">
        <f>Raw!Z530</f>
        <v>INTERNATIONAL LICENCE</v>
      </c>
      <c r="AB530" s="9">
        <f t="shared" si="58"/>
        <v>4</v>
      </c>
      <c r="AC530" s="1">
        <v>16</v>
      </c>
      <c r="AD530" s="1" t="str">
        <f>Raw!AA530</f>
        <v>MALE</v>
      </c>
      <c r="AE530" s="1" t="str">
        <f>Raw!AB530</f>
        <v>NO</v>
      </c>
      <c r="AF530" s="1">
        <f>IF(Raw!AE530="", 0, 1)</f>
        <v>0</v>
      </c>
      <c r="AG530" s="1" t="str">
        <f t="shared" si="59"/>
        <v>No</v>
      </c>
      <c r="AH530" s="1" t="str">
        <f t="shared" si="60"/>
        <v>No</v>
      </c>
      <c r="AI530" s="1" t="str">
        <f t="shared" si="61"/>
        <v>No</v>
      </c>
      <c r="AJ530" s="1" t="str">
        <f>IF(Raw!AE530="", "", Raw!AE530)</f>
        <v/>
      </c>
      <c r="AK530" s="2" t="str">
        <f t="shared" ca="1" si="62"/>
        <v/>
      </c>
      <c r="AL530" s="1" t="str">
        <f>IF(Raw!AF530="", "", Raw!AF530)</f>
        <v/>
      </c>
      <c r="AM530" s="1" t="s">
        <v>6350</v>
      </c>
      <c r="AN530" s="1" t="s">
        <v>6350</v>
      </c>
      <c r="AO530" s="1" t="s">
        <v>6349</v>
      </c>
      <c r="AP530" s="1">
        <f>Raw!AH530</f>
        <v>3480</v>
      </c>
      <c r="AQ530" s="1">
        <v>500</v>
      </c>
      <c r="AR530" s="1" t="s">
        <v>6350</v>
      </c>
      <c r="AS530" s="1" t="s">
        <v>6350</v>
      </c>
      <c r="AT530" s="1" t="s">
        <v>6350</v>
      </c>
    </row>
    <row r="531" spans="1:46" ht="12.75" x14ac:dyDescent="0.2">
      <c r="A531" s="1">
        <v>10530</v>
      </c>
      <c r="B531" s="1" t="s">
        <v>2</v>
      </c>
      <c r="C531" s="2">
        <f t="shared" ca="1" si="56"/>
        <v>45264</v>
      </c>
      <c r="D531" s="1" t="str">
        <f>IF(Raw!E531="", "", Raw!E531)</f>
        <v/>
      </c>
      <c r="E531" s="1">
        <f>IF(Raw!F531="", "", Raw!F531)</f>
        <v>2000</v>
      </c>
      <c r="F531" s="1" t="str">
        <f>Raw!G531</f>
        <v>Subaru</v>
      </c>
      <c r="G531" s="1" t="str">
        <f>Raw!H531</f>
        <v>Impreza</v>
      </c>
      <c r="H531" s="1" t="str">
        <f>IF(Raw!I531="", "", Raw!I531)</f>
        <v>WRX</v>
      </c>
      <c r="I531" s="1" t="str">
        <f>Raw!K531</f>
        <v>Sedan</v>
      </c>
      <c r="J531" s="1" t="str">
        <f>Raw!N531</f>
        <v>Turbo Intercooled</v>
      </c>
      <c r="K531" s="1">
        <f>IF(Raw!O531="","", Raw!O531)</f>
        <v>1994</v>
      </c>
      <c r="L531" s="1" t="str">
        <f>Raw!L531</f>
        <v>5 Sp Manual</v>
      </c>
      <c r="M531" s="1" t="str">
        <f>Raw!M531</f>
        <v>Petrol - Unleaded ULP</v>
      </c>
      <c r="N531" s="1" t="s">
        <v>6350</v>
      </c>
      <c r="O531" s="1" t="s">
        <v>6373</v>
      </c>
      <c r="P531" s="1" t="s">
        <v>6349</v>
      </c>
      <c r="Q531" s="1" t="s">
        <v>6350</v>
      </c>
      <c r="R531" s="8" t="str">
        <f>IF(Raw!Q531="", "", Raw!Q531)</f>
        <v/>
      </c>
      <c r="S531" s="8">
        <f>IF(Raw!R531="", "", Raw!R531)</f>
        <v>28</v>
      </c>
      <c r="T531" s="1" t="str">
        <f>Raw!S531</f>
        <v>MALTHOUSE</v>
      </c>
      <c r="U531" s="1" t="str">
        <f>IF(Raw!T531="", "", Raw!T531)</f>
        <v>ROAD</v>
      </c>
      <c r="V531" s="1" t="str">
        <f>IF(Raw!U531="", "", Raw!U531)</f>
        <v xml:space="preserve">RIVERLANDS </v>
      </c>
      <c r="W531" s="9" t="str">
        <f>IF(Raw!V531="", "", RIGHT("0"&amp;Raw!V531, 4))</f>
        <v/>
      </c>
      <c r="X531" s="1" t="str">
        <f>IF(Raw!W531="", "", Raw!W531)</f>
        <v xml:space="preserve"> MARLBOROUGH</v>
      </c>
      <c r="Y531" s="9">
        <f>Raw!Y531</f>
        <v>33</v>
      </c>
      <c r="Z531" s="2">
        <f t="shared" ca="1" si="57"/>
        <v>33211</v>
      </c>
      <c r="AA531" s="1" t="str">
        <f>Raw!Z531</f>
        <v>RESTRICTED LICENCE</v>
      </c>
      <c r="AB531" s="9">
        <f t="shared" si="58"/>
        <v>4</v>
      </c>
      <c r="AC531" s="1">
        <v>16</v>
      </c>
      <c r="AD531" s="1" t="str">
        <f>Raw!AA531</f>
        <v>MALE</v>
      </c>
      <c r="AE531" s="1" t="str">
        <f>Raw!AB531</f>
        <v>YES</v>
      </c>
      <c r="AF531" s="1">
        <f>IF(Raw!AE531="", 0, 1)</f>
        <v>0</v>
      </c>
      <c r="AG531" s="1" t="str">
        <f t="shared" si="59"/>
        <v>No</v>
      </c>
      <c r="AH531" s="1" t="str">
        <f t="shared" si="60"/>
        <v>No</v>
      </c>
      <c r="AI531" s="1" t="str">
        <f t="shared" si="61"/>
        <v>No</v>
      </c>
      <c r="AJ531" s="1" t="str">
        <f>IF(Raw!AE531="", "", Raw!AE531)</f>
        <v/>
      </c>
      <c r="AK531" s="2" t="str">
        <f t="shared" ca="1" si="62"/>
        <v/>
      </c>
      <c r="AL531" s="1" t="str">
        <f>IF(Raw!AF531="", "", Raw!AF531)</f>
        <v/>
      </c>
      <c r="AM531" s="1" t="s">
        <v>6350</v>
      </c>
      <c r="AN531" s="1" t="s">
        <v>6350</v>
      </c>
      <c r="AO531" s="1" t="s">
        <v>6349</v>
      </c>
      <c r="AP531" s="1">
        <f>Raw!AH531</f>
        <v>7787</v>
      </c>
      <c r="AQ531" s="1">
        <v>500</v>
      </c>
      <c r="AR531" s="1" t="s">
        <v>6350</v>
      </c>
      <c r="AS531" s="1" t="s">
        <v>6350</v>
      </c>
      <c r="AT531" s="1" t="s">
        <v>6350</v>
      </c>
    </row>
    <row r="532" spans="1:46" ht="12.75" x14ac:dyDescent="0.2">
      <c r="A532" s="1">
        <v>10531</v>
      </c>
      <c r="B532" s="1" t="s">
        <v>2</v>
      </c>
      <c r="C532" s="2">
        <f t="shared" ca="1" si="56"/>
        <v>45264</v>
      </c>
      <c r="D532" s="1" t="str">
        <f>IF(Raw!E532="", "", Raw!E532)</f>
        <v/>
      </c>
      <c r="E532" s="1">
        <f>IF(Raw!F532="", "", Raw!F532)</f>
        <v>2003</v>
      </c>
      <c r="F532" s="1" t="str">
        <f>Raw!G532</f>
        <v>Honda</v>
      </c>
      <c r="G532" s="1" t="str">
        <f>Raw!H532</f>
        <v>Accord Euro</v>
      </c>
      <c r="H532" s="1" t="str">
        <f>IF(Raw!I532="", "", Raw!I532)</f>
        <v>R</v>
      </c>
      <c r="I532" s="1" t="str">
        <f>Raw!K532</f>
        <v>Sedan</v>
      </c>
      <c r="J532" s="1" t="str">
        <f>Raw!N532</f>
        <v>Aspirated</v>
      </c>
      <c r="K532" s="1">
        <f>IF(Raw!O532="","", Raw!O532)</f>
        <v>1998</v>
      </c>
      <c r="L532" s="1" t="str">
        <f>Raw!L532</f>
        <v>6 Sp Manual</v>
      </c>
      <c r="M532" s="1" t="str">
        <f>Raw!M532</f>
        <v>Petrol - Unleaded ULP</v>
      </c>
      <c r="N532" s="1" t="s">
        <v>6350</v>
      </c>
      <c r="O532" s="1" t="s">
        <v>6373</v>
      </c>
      <c r="P532" s="1" t="s">
        <v>6349</v>
      </c>
      <c r="Q532" s="1" t="s">
        <v>6350</v>
      </c>
      <c r="R532" s="8" t="str">
        <f>IF(Raw!Q532="", "", Raw!Q532)</f>
        <v/>
      </c>
      <c r="S532" s="8">
        <f>IF(Raw!R532="", "", Raw!R532)</f>
        <v>15</v>
      </c>
      <c r="T532" s="1" t="str">
        <f>Raw!S532</f>
        <v>PATON</v>
      </c>
      <c r="U532" s="1" t="str">
        <f>IF(Raw!T532="", "", Raw!T532)</f>
        <v>AVENUE</v>
      </c>
      <c r="V532" s="1" t="str">
        <f>IF(Raw!U532="", "", Raw!U532)</f>
        <v xml:space="preserve">TE ATATU SOUTH </v>
      </c>
      <c r="W532" s="9" t="str">
        <f>IF(Raw!V532="", "", RIGHT("0"&amp;Raw!V532, 4))</f>
        <v>0610</v>
      </c>
      <c r="X532" s="1" t="str">
        <f>IF(Raw!W532="", "", Raw!W532)</f>
        <v xml:space="preserve"> AUCKLAND</v>
      </c>
      <c r="Y532" s="9">
        <f>Raw!Y532</f>
        <v>25</v>
      </c>
      <c r="Z532" s="2">
        <f t="shared" ca="1" si="57"/>
        <v>36133</v>
      </c>
      <c r="AA532" s="1" t="str">
        <f>Raw!Z532</f>
        <v>NEW ZEALAND FULL LICENCE</v>
      </c>
      <c r="AB532" s="9">
        <f t="shared" si="58"/>
        <v>4</v>
      </c>
      <c r="AC532" s="1">
        <v>16</v>
      </c>
      <c r="AD532" s="1" t="str">
        <f>Raw!AA532</f>
        <v>MALE</v>
      </c>
      <c r="AE532" s="1" t="str">
        <f>Raw!AB532</f>
        <v>YES</v>
      </c>
      <c r="AF532" s="1">
        <f>IF(Raw!AE532="", 0, 1)</f>
        <v>0</v>
      </c>
      <c r="AG532" s="1" t="str">
        <f t="shared" si="59"/>
        <v>No</v>
      </c>
      <c r="AH532" s="1" t="str">
        <f t="shared" si="60"/>
        <v>No</v>
      </c>
      <c r="AI532" s="1" t="str">
        <f t="shared" si="61"/>
        <v>No</v>
      </c>
      <c r="AJ532" s="1" t="str">
        <f>IF(Raw!AE532="", "", Raw!AE532)</f>
        <v/>
      </c>
      <c r="AK532" s="2" t="str">
        <f t="shared" ca="1" si="62"/>
        <v/>
      </c>
      <c r="AL532" s="1" t="str">
        <f>IF(Raw!AF532="", "", Raw!AF532)</f>
        <v/>
      </c>
      <c r="AM532" s="1" t="s">
        <v>6350</v>
      </c>
      <c r="AN532" s="1" t="s">
        <v>6350</v>
      </c>
      <c r="AO532" s="1" t="s">
        <v>6349</v>
      </c>
      <c r="AP532" s="1">
        <f>Raw!AH532</f>
        <v>8150</v>
      </c>
      <c r="AQ532" s="1">
        <v>500</v>
      </c>
      <c r="AR532" s="1" t="s">
        <v>6350</v>
      </c>
      <c r="AS532" s="1" t="s">
        <v>6350</v>
      </c>
      <c r="AT532" s="1" t="s">
        <v>6350</v>
      </c>
    </row>
    <row r="533" spans="1:46" ht="12.75" x14ac:dyDescent="0.2">
      <c r="A533" s="1">
        <v>10532</v>
      </c>
      <c r="B533" s="1" t="s">
        <v>2</v>
      </c>
      <c r="C533" s="2">
        <f t="shared" ca="1" si="56"/>
        <v>45264</v>
      </c>
      <c r="D533" s="1" t="str">
        <f>IF(Raw!E533="", "", Raw!E533)</f>
        <v/>
      </c>
      <c r="E533" s="1">
        <f>IF(Raw!F533="", "", Raw!F533)</f>
        <v>2017</v>
      </c>
      <c r="F533" s="1" t="str">
        <f>Raw!G533</f>
        <v>Mitsubishi</v>
      </c>
      <c r="G533" s="1" t="str">
        <f>Raw!H533</f>
        <v>Triton</v>
      </c>
      <c r="H533" s="1" t="str">
        <f>IF(Raw!I533="", "", Raw!I533)</f>
        <v>GLX-R</v>
      </c>
      <c r="I533" s="1" t="str">
        <f>Raw!K533</f>
        <v>Wellside</v>
      </c>
      <c r="J533" s="1" t="str">
        <f>Raw!N533</f>
        <v>Turbo Intercooled</v>
      </c>
      <c r="K533" s="1">
        <f>IF(Raw!O533="","", Raw!O533)</f>
        <v>2442</v>
      </c>
      <c r="L533" s="1" t="str">
        <f>Raw!L533</f>
        <v>5 SP Sports Automatic</v>
      </c>
      <c r="M533" s="1" t="str">
        <f>Raw!M533</f>
        <v>Diesel</v>
      </c>
      <c r="N533" s="1" t="s">
        <v>6350</v>
      </c>
      <c r="O533" s="1" t="s">
        <v>6373</v>
      </c>
      <c r="P533" s="1" t="s">
        <v>6349</v>
      </c>
      <c r="Q533" s="1" t="s">
        <v>6350</v>
      </c>
      <c r="R533" s="8" t="str">
        <f>IF(Raw!Q533="", "", Raw!Q533)</f>
        <v/>
      </c>
      <c r="S533" s="8">
        <f>IF(Raw!R533="", "", Raw!R533)</f>
        <v>15</v>
      </c>
      <c r="T533" s="1" t="str">
        <f>Raw!S533</f>
        <v>SCANTLEBURY</v>
      </c>
      <c r="U533" s="1" t="str">
        <f>IF(Raw!T533="", "", Raw!T533)</f>
        <v>STREET</v>
      </c>
      <c r="V533" s="1" t="str">
        <f>IF(Raw!U533="", "", Raw!U533)</f>
        <v xml:space="preserve">TAURANGA SOUTH </v>
      </c>
      <c r="W533" s="9" t="str">
        <f>IF(Raw!V533="", "", RIGHT("0"&amp;Raw!V533, 4))</f>
        <v>3112</v>
      </c>
      <c r="X533" s="1" t="str">
        <f>IF(Raw!W533="", "", Raw!W533)</f>
        <v xml:space="preserve"> BAY OF PLENTY</v>
      </c>
      <c r="Y533" s="9">
        <f>Raw!Y533</f>
        <v>74</v>
      </c>
      <c r="Z533" s="2">
        <f t="shared" ca="1" si="57"/>
        <v>18236</v>
      </c>
      <c r="AA533" s="1" t="str">
        <f>Raw!Z533</f>
        <v>NEW ZEALAND FULL LICENCE</v>
      </c>
      <c r="AB533" s="9">
        <f t="shared" si="58"/>
        <v>4</v>
      </c>
      <c r="AC533" s="1">
        <v>16</v>
      </c>
      <c r="AD533" s="1" t="str">
        <f>Raw!AA533</f>
        <v>MALE</v>
      </c>
      <c r="AE533" s="1" t="str">
        <f>Raw!AB533</f>
        <v>NO</v>
      </c>
      <c r="AF533" s="1">
        <f>IF(Raw!AE533="", 0, 1)</f>
        <v>1</v>
      </c>
      <c r="AG533" s="1" t="str">
        <f t="shared" si="59"/>
        <v>Yes</v>
      </c>
      <c r="AH533" s="1" t="str">
        <f t="shared" si="60"/>
        <v>Yes</v>
      </c>
      <c r="AI533" s="1" t="str">
        <f t="shared" si="61"/>
        <v>Yes</v>
      </c>
      <c r="AJ533" s="1">
        <f>IF(Raw!AE533="", "", Raw!AE533)</f>
        <v>13</v>
      </c>
      <c r="AK533" s="2">
        <f t="shared" ca="1" si="62"/>
        <v>44895</v>
      </c>
      <c r="AL533" s="1" t="str">
        <f>IF(Raw!AF533="", "", Raw!AF533)</f>
        <v>Not at fault - other vehicle involved</v>
      </c>
      <c r="AM533" s="1" t="s">
        <v>6350</v>
      </c>
      <c r="AN533" s="1" t="s">
        <v>6350</v>
      </c>
      <c r="AO533" s="1" t="s">
        <v>6349</v>
      </c>
      <c r="AP533" s="1">
        <f>Raw!AH533</f>
        <v>53990</v>
      </c>
      <c r="AQ533" s="1">
        <v>500</v>
      </c>
      <c r="AR533" s="1" t="s">
        <v>6350</v>
      </c>
      <c r="AS533" s="1" t="s">
        <v>6350</v>
      </c>
      <c r="AT533" s="1" t="s">
        <v>6350</v>
      </c>
    </row>
    <row r="534" spans="1:46" ht="12.75" x14ac:dyDescent="0.2">
      <c r="A534" s="1">
        <v>10533</v>
      </c>
      <c r="B534" s="1" t="s">
        <v>2</v>
      </c>
      <c r="C534" s="2">
        <f t="shared" ca="1" si="56"/>
        <v>45264</v>
      </c>
      <c r="D534" s="1" t="str">
        <f>IF(Raw!E534="", "", Raw!E534)</f>
        <v/>
      </c>
      <c r="E534" s="1">
        <f>IF(Raw!F534="", "", Raw!F534)</f>
        <v>2003</v>
      </c>
      <c r="F534" s="1" t="str">
        <f>Raw!G534</f>
        <v>Toyota</v>
      </c>
      <c r="G534" s="1" t="str">
        <f>Raw!H534</f>
        <v>Ist</v>
      </c>
      <c r="H534" s="1" t="str">
        <f>IF(Raw!I534="", "", Raw!I534)</f>
        <v>F</v>
      </c>
      <c r="I534" s="1" t="str">
        <f>Raw!K534</f>
        <v>Hatchback</v>
      </c>
      <c r="J534" s="1" t="str">
        <f>Raw!N534</f>
        <v>Aspirated</v>
      </c>
      <c r="K534" s="1">
        <f>IF(Raw!O534="","", Raw!O534)</f>
        <v>1298</v>
      </c>
      <c r="L534" s="1" t="str">
        <f>Raw!L534</f>
        <v>4 Sp Automatic</v>
      </c>
      <c r="M534" s="1" t="str">
        <f>Raw!M534</f>
        <v>Petrol</v>
      </c>
      <c r="N534" s="1" t="s">
        <v>6350</v>
      </c>
      <c r="O534" s="1" t="s">
        <v>6373</v>
      </c>
      <c r="P534" s="1" t="s">
        <v>6349</v>
      </c>
      <c r="Q534" s="1" t="s">
        <v>6350</v>
      </c>
      <c r="R534" s="8" t="str">
        <f>IF(Raw!Q534="", "", Raw!Q534)</f>
        <v/>
      </c>
      <c r="S534" s="8">
        <f>IF(Raw!R534="", "", Raw!R534)</f>
        <v>4</v>
      </c>
      <c r="T534" s="1" t="str">
        <f>Raw!S534</f>
        <v>DIANA</v>
      </c>
      <c r="U534" s="1" t="str">
        <f>IF(Raw!T534="", "", Raw!T534)</f>
        <v>DRIVE</v>
      </c>
      <c r="V534" s="1" t="str">
        <f>IF(Raw!U534="", "", Raw!U534)</f>
        <v xml:space="preserve">GLENFIELD </v>
      </c>
      <c r="W534" s="9" t="str">
        <f>IF(Raw!V534="", "", RIGHT("0"&amp;Raw!V534, 4))</f>
        <v/>
      </c>
      <c r="X534" s="1" t="str">
        <f>IF(Raw!W534="", "", Raw!W534)</f>
        <v xml:space="preserve"> AUCKLAND</v>
      </c>
      <c r="Y534" s="9">
        <f>Raw!Y534</f>
        <v>27</v>
      </c>
      <c r="Z534" s="2">
        <f t="shared" ca="1" si="57"/>
        <v>35403</v>
      </c>
      <c r="AA534" s="1" t="str">
        <f>Raw!Z534</f>
        <v>INTERNATIONAL LICENCE</v>
      </c>
      <c r="AB534" s="9">
        <f t="shared" si="58"/>
        <v>4</v>
      </c>
      <c r="AC534" s="1">
        <v>16</v>
      </c>
      <c r="AD534" s="1" t="str">
        <f>Raw!AA534</f>
        <v>FEMALE</v>
      </c>
      <c r="AE534" s="1" t="str">
        <f>Raw!AB534</f>
        <v>NO</v>
      </c>
      <c r="AF534" s="1">
        <f>IF(Raw!AE534="", 0, 1)</f>
        <v>0</v>
      </c>
      <c r="AG534" s="1" t="str">
        <f t="shared" si="59"/>
        <v>No</v>
      </c>
      <c r="AH534" s="1" t="str">
        <f t="shared" si="60"/>
        <v>No</v>
      </c>
      <c r="AI534" s="1" t="str">
        <f t="shared" si="61"/>
        <v>No</v>
      </c>
      <c r="AJ534" s="1" t="str">
        <f>IF(Raw!AE534="", "", Raw!AE534)</f>
        <v/>
      </c>
      <c r="AK534" s="2" t="str">
        <f t="shared" ca="1" si="62"/>
        <v/>
      </c>
      <c r="AL534" s="1" t="str">
        <f>IF(Raw!AF534="", "", Raw!AF534)</f>
        <v/>
      </c>
      <c r="AM534" s="1" t="s">
        <v>6350</v>
      </c>
      <c r="AN534" s="1" t="s">
        <v>6350</v>
      </c>
      <c r="AO534" s="1" t="s">
        <v>6349</v>
      </c>
      <c r="AP534" s="1">
        <f>Raw!AH534</f>
        <v>5150</v>
      </c>
      <c r="AQ534" s="1">
        <v>500</v>
      </c>
      <c r="AR534" s="1" t="s">
        <v>6350</v>
      </c>
      <c r="AS534" s="1" t="s">
        <v>6350</v>
      </c>
      <c r="AT534" s="1" t="s">
        <v>6350</v>
      </c>
    </row>
    <row r="535" spans="1:46" ht="12.75" x14ac:dyDescent="0.2">
      <c r="A535" s="1">
        <v>10534</v>
      </c>
      <c r="B535" s="1" t="s">
        <v>2</v>
      </c>
      <c r="C535" s="2">
        <f t="shared" ca="1" si="56"/>
        <v>45264</v>
      </c>
      <c r="D535" s="1" t="str">
        <f>IF(Raw!E535="", "", Raw!E535)</f>
        <v>khw423</v>
      </c>
      <c r="E535" s="1">
        <f>IF(Raw!F535="", "", Raw!F535)</f>
        <v>2004</v>
      </c>
      <c r="F535" s="1" t="str">
        <f>Raw!G535</f>
        <v>Honda</v>
      </c>
      <c r="G535" s="1" t="str">
        <f>Raw!H535</f>
        <v>Accord Euro</v>
      </c>
      <c r="H535" s="1" t="str">
        <f>IF(Raw!I535="", "", Raw!I535)</f>
        <v>S</v>
      </c>
      <c r="I535" s="1" t="str">
        <f>Raw!K535</f>
        <v>Sedan</v>
      </c>
      <c r="J535" s="1" t="str">
        <f>Raw!N535</f>
        <v>Aspirated</v>
      </c>
      <c r="K535" s="1">
        <f>IF(Raw!O535="","", Raw!O535)</f>
        <v>2400</v>
      </c>
      <c r="L535" s="1" t="str">
        <f>Raw!L535</f>
        <v>5 Sp Automatic</v>
      </c>
      <c r="M535" s="1" t="str">
        <f>Raw!M535</f>
        <v>Petrol</v>
      </c>
      <c r="N535" s="1" t="s">
        <v>6350</v>
      </c>
      <c r="O535" s="1" t="s">
        <v>6373</v>
      </c>
      <c r="P535" s="1" t="s">
        <v>6349</v>
      </c>
      <c r="Q535" s="1" t="s">
        <v>6350</v>
      </c>
      <c r="R535" s="8" t="str">
        <f>IF(Raw!Q535="", "", Raw!Q535)</f>
        <v/>
      </c>
      <c r="S535" s="8">
        <f>IF(Raw!R535="", "", Raw!R535)</f>
        <v>9</v>
      </c>
      <c r="T535" s="1" t="str">
        <f>Raw!S535</f>
        <v>ARDEN</v>
      </c>
      <c r="U535" s="1" t="str">
        <f>IF(Raw!T535="", "", Raw!T535)</f>
        <v>STREET</v>
      </c>
      <c r="V535" s="1" t="str">
        <f>IF(Raw!U535="", "", Raw!U535)</f>
        <v xml:space="preserve">NORTH EAST VALLEY </v>
      </c>
      <c r="W535" s="9" t="str">
        <f>IF(Raw!V535="", "", RIGHT("0"&amp;Raw!V535, 4))</f>
        <v>9010</v>
      </c>
      <c r="X535" s="1" t="str">
        <f>IF(Raw!W535="", "", Raw!W535)</f>
        <v xml:space="preserve"> OTAGO</v>
      </c>
      <c r="Y535" s="9">
        <f>Raw!Y535</f>
        <v>22</v>
      </c>
      <c r="Z535" s="2">
        <f t="shared" ca="1" si="57"/>
        <v>37229</v>
      </c>
      <c r="AA535" s="1" t="str">
        <f>Raw!Z535</f>
        <v>INTERNATIONAL LICENCE</v>
      </c>
      <c r="AB535" s="9">
        <f t="shared" si="58"/>
        <v>4</v>
      </c>
      <c r="AC535" s="1">
        <v>16</v>
      </c>
      <c r="AD535" s="1" t="str">
        <f>Raw!AA535</f>
        <v>MALE</v>
      </c>
      <c r="AE535" s="1" t="str">
        <f>Raw!AB535</f>
        <v>NO</v>
      </c>
      <c r="AF535" s="1">
        <f>IF(Raw!AE535="", 0, 1)</f>
        <v>0</v>
      </c>
      <c r="AG535" s="1" t="str">
        <f t="shared" si="59"/>
        <v>No</v>
      </c>
      <c r="AH535" s="1" t="str">
        <f t="shared" si="60"/>
        <v>No</v>
      </c>
      <c r="AI535" s="1" t="str">
        <f t="shared" si="61"/>
        <v>No</v>
      </c>
      <c r="AJ535" s="1" t="str">
        <f>IF(Raw!AE535="", "", Raw!AE535)</f>
        <v/>
      </c>
      <c r="AK535" s="2" t="str">
        <f t="shared" ca="1" si="62"/>
        <v/>
      </c>
      <c r="AL535" s="1" t="str">
        <f>IF(Raw!AF535="", "", Raw!AF535)</f>
        <v/>
      </c>
      <c r="AM535" s="1" t="s">
        <v>6350</v>
      </c>
      <c r="AN535" s="1" t="s">
        <v>6350</v>
      </c>
      <c r="AO535" s="1" t="s">
        <v>6349</v>
      </c>
      <c r="AP535" s="1">
        <f>Raw!AH535</f>
        <v>6700</v>
      </c>
      <c r="AQ535" s="1">
        <v>500</v>
      </c>
      <c r="AR535" s="1" t="s">
        <v>6350</v>
      </c>
      <c r="AS535" s="1" t="s">
        <v>6350</v>
      </c>
      <c r="AT535" s="1" t="s">
        <v>6350</v>
      </c>
    </row>
    <row r="536" spans="1:46" ht="12.75" x14ac:dyDescent="0.2">
      <c r="A536" s="1">
        <v>10535</v>
      </c>
      <c r="B536" s="1" t="s">
        <v>2</v>
      </c>
      <c r="C536" s="2">
        <f t="shared" ca="1" si="56"/>
        <v>45264</v>
      </c>
      <c r="D536" s="1" t="str">
        <f>IF(Raw!E536="", "", Raw!E536)</f>
        <v>gkn625</v>
      </c>
      <c r="E536" s="1">
        <f>IF(Raw!F536="", "", Raw!F536)</f>
        <v>2002</v>
      </c>
      <c r="F536" s="1" t="str">
        <f>Raw!G536</f>
        <v>Nissan</v>
      </c>
      <c r="G536" s="1" t="str">
        <f>Raw!H536</f>
        <v>Skyline</v>
      </c>
      <c r="H536" s="1" t="str">
        <f>IF(Raw!I536="", "", Raw!I536)</f>
        <v>250GT</v>
      </c>
      <c r="I536" s="1" t="str">
        <f>Raw!K536</f>
        <v>Sedan</v>
      </c>
      <c r="J536" s="1" t="str">
        <f>Raw!N536</f>
        <v>Aspirated</v>
      </c>
      <c r="K536" s="1">
        <f>IF(Raw!O536="","", Raw!O536)</f>
        <v>2495</v>
      </c>
      <c r="L536" s="1" t="str">
        <f>Raw!L536</f>
        <v>5 Sp Sports Automatic</v>
      </c>
      <c r="M536" s="1" t="str">
        <f>Raw!M536</f>
        <v>Petrol - Unleaded ULP</v>
      </c>
      <c r="N536" s="1" t="s">
        <v>6350</v>
      </c>
      <c r="O536" s="1" t="s">
        <v>6373</v>
      </c>
      <c r="P536" s="1" t="s">
        <v>6349</v>
      </c>
      <c r="Q536" s="1" t="s">
        <v>6350</v>
      </c>
      <c r="R536" s="8">
        <f>IF(Raw!Q536="", "", Raw!Q536)</f>
        <v>45</v>
      </c>
      <c r="S536" s="8">
        <f>IF(Raw!R536="", "", Raw!R536)</f>
        <v>3</v>
      </c>
      <c r="T536" s="1" t="str">
        <f>Raw!S536</f>
        <v>PINE</v>
      </c>
      <c r="U536" s="1" t="str">
        <f>IF(Raw!T536="", "", Raw!T536)</f>
        <v>AVENUE</v>
      </c>
      <c r="V536" s="1" t="str">
        <f>IF(Raw!U536="", "", Raw!U536)</f>
        <v xml:space="preserve">EBDENTOWN </v>
      </c>
      <c r="W536" s="9" t="str">
        <f>IF(Raw!V536="", "", RIGHT("0"&amp;Raw!V536, 4))</f>
        <v/>
      </c>
      <c r="X536" s="1" t="str">
        <f>IF(Raw!W536="", "", Raw!W536)</f>
        <v xml:space="preserve"> WELLINGTON</v>
      </c>
      <c r="Y536" s="9">
        <f>Raw!Y536</f>
        <v>45</v>
      </c>
      <c r="Z536" s="2">
        <f t="shared" ca="1" si="57"/>
        <v>28828</v>
      </c>
      <c r="AA536" s="1" t="str">
        <f>Raw!Z536</f>
        <v>RESTRICTED LICENCE</v>
      </c>
      <c r="AB536" s="9">
        <f t="shared" si="58"/>
        <v>4</v>
      </c>
      <c r="AC536" s="1">
        <v>16</v>
      </c>
      <c r="AD536" s="1" t="str">
        <f>Raw!AA536</f>
        <v>FEMALE</v>
      </c>
      <c r="AE536" s="1" t="str">
        <f>Raw!AB536</f>
        <v>YES</v>
      </c>
      <c r="AF536" s="1">
        <f>IF(Raw!AE536="", 0, 1)</f>
        <v>0</v>
      </c>
      <c r="AG536" s="1" t="str">
        <f t="shared" si="59"/>
        <v>No</v>
      </c>
      <c r="AH536" s="1" t="str">
        <f t="shared" si="60"/>
        <v>No</v>
      </c>
      <c r="AI536" s="1" t="str">
        <f t="shared" si="61"/>
        <v>No</v>
      </c>
      <c r="AJ536" s="1" t="str">
        <f>IF(Raw!AE536="", "", Raw!AE536)</f>
        <v/>
      </c>
      <c r="AK536" s="2" t="str">
        <f t="shared" ca="1" si="62"/>
        <v/>
      </c>
      <c r="AL536" s="1" t="str">
        <f>IF(Raw!AF536="", "", Raw!AF536)</f>
        <v/>
      </c>
      <c r="AM536" s="1" t="s">
        <v>6350</v>
      </c>
      <c r="AN536" s="1" t="s">
        <v>6350</v>
      </c>
      <c r="AO536" s="1" t="s">
        <v>6349</v>
      </c>
      <c r="AP536" s="1">
        <f>Raw!AH536</f>
        <v>6615</v>
      </c>
      <c r="AQ536" s="1">
        <v>500</v>
      </c>
      <c r="AR536" s="1" t="s">
        <v>6350</v>
      </c>
      <c r="AS536" s="1" t="s">
        <v>6350</v>
      </c>
      <c r="AT536" s="1" t="s">
        <v>6350</v>
      </c>
    </row>
    <row r="537" spans="1:46" ht="12.75" x14ac:dyDescent="0.2">
      <c r="A537" s="1">
        <v>10536</v>
      </c>
      <c r="B537" s="1" t="s">
        <v>2</v>
      </c>
      <c r="C537" s="2">
        <f t="shared" ca="1" si="56"/>
        <v>45264</v>
      </c>
      <c r="D537" s="1" t="str">
        <f>IF(Raw!E537="", "", Raw!E537)</f>
        <v>enm858</v>
      </c>
      <c r="E537" s="1">
        <f>IF(Raw!F537="", "", Raw!F537)</f>
        <v>1997</v>
      </c>
      <c r="F537" s="1" t="str">
        <f>Raw!G537</f>
        <v>Subaru</v>
      </c>
      <c r="G537" s="1" t="str">
        <f>Raw!H537</f>
        <v>Legacy</v>
      </c>
      <c r="H537" s="1" t="str">
        <f>IF(Raw!I537="", "", Raw!I537)</f>
        <v>GTB</v>
      </c>
      <c r="I537" s="1" t="str">
        <f>Raw!K537</f>
        <v>Wagon</v>
      </c>
      <c r="J537" s="1" t="str">
        <f>Raw!N537</f>
        <v>Twin Turbo Intercooled</v>
      </c>
      <c r="K537" s="1">
        <f>IF(Raw!O537="","", Raw!O537)</f>
        <v>1994</v>
      </c>
      <c r="L537" s="1" t="str">
        <f>Raw!L537</f>
        <v>5 Sp Manual</v>
      </c>
      <c r="M537" s="1" t="str">
        <f>Raw!M537</f>
        <v>Petrol</v>
      </c>
      <c r="N537" s="1" t="s">
        <v>6350</v>
      </c>
      <c r="O537" s="1" t="s">
        <v>6373</v>
      </c>
      <c r="P537" s="1" t="s">
        <v>6349</v>
      </c>
      <c r="Q537" s="1" t="s">
        <v>6350</v>
      </c>
      <c r="R537" s="8">
        <f>IF(Raw!Q537="", "", Raw!Q537)</f>
        <v>27</v>
      </c>
      <c r="S537" s="8">
        <f>IF(Raw!R537="", "", Raw!R537)</f>
        <v>14</v>
      </c>
      <c r="T537" s="1" t="str">
        <f>Raw!S537</f>
        <v>TRIPOLI</v>
      </c>
      <c r="U537" s="1" t="str">
        <f>IF(Raw!T537="", "", Raw!T537)</f>
        <v>ROAD</v>
      </c>
      <c r="V537" s="1" t="str">
        <f>IF(Raw!U537="", "", Raw!U537)</f>
        <v xml:space="preserve">PANMURE </v>
      </c>
      <c r="W537" s="9" t="str">
        <f>IF(Raw!V537="", "", RIGHT("0"&amp;Raw!V537, 4))</f>
        <v>1072</v>
      </c>
      <c r="X537" s="1" t="str">
        <f>IF(Raw!W537="", "", Raw!W537)</f>
        <v xml:space="preserve"> AUCKLAND</v>
      </c>
      <c r="Y537" s="9">
        <f>Raw!Y537</f>
        <v>77</v>
      </c>
      <c r="Z537" s="2">
        <f t="shared" ca="1" si="57"/>
        <v>17140</v>
      </c>
      <c r="AA537" s="1" t="str">
        <f>Raw!Z537</f>
        <v>NEW ZEALAND FULL LICENCE</v>
      </c>
      <c r="AB537" s="9">
        <f t="shared" si="58"/>
        <v>4</v>
      </c>
      <c r="AC537" s="1">
        <v>16</v>
      </c>
      <c r="AD537" s="1" t="str">
        <f>Raw!AA537</f>
        <v>FEMALE</v>
      </c>
      <c r="AE537" s="1" t="str">
        <f>Raw!AB537</f>
        <v>NO</v>
      </c>
      <c r="AF537" s="1">
        <f>IF(Raw!AE537="", 0, 1)</f>
        <v>0</v>
      </c>
      <c r="AG537" s="1" t="str">
        <f t="shared" si="59"/>
        <v>No</v>
      </c>
      <c r="AH537" s="1" t="str">
        <f t="shared" si="60"/>
        <v>No</v>
      </c>
      <c r="AI537" s="1" t="str">
        <f t="shared" si="61"/>
        <v>No</v>
      </c>
      <c r="AJ537" s="1" t="str">
        <f>IF(Raw!AE537="", "", Raw!AE537)</f>
        <v/>
      </c>
      <c r="AK537" s="2" t="str">
        <f t="shared" ca="1" si="62"/>
        <v/>
      </c>
      <c r="AL537" s="1" t="str">
        <f>IF(Raw!AF537="", "", Raw!AF537)</f>
        <v/>
      </c>
      <c r="AM537" s="1" t="s">
        <v>6350</v>
      </c>
      <c r="AN537" s="1" t="s">
        <v>6350</v>
      </c>
      <c r="AO537" s="1" t="s">
        <v>6349</v>
      </c>
      <c r="AP537" s="1">
        <f>Raw!AH537</f>
        <v>4020</v>
      </c>
      <c r="AQ537" s="1">
        <v>500</v>
      </c>
      <c r="AR537" s="1" t="s">
        <v>6350</v>
      </c>
      <c r="AS537" s="1" t="s">
        <v>6350</v>
      </c>
      <c r="AT537" s="1" t="s">
        <v>6350</v>
      </c>
    </row>
    <row r="538" spans="1:46" ht="12.75" x14ac:dyDescent="0.2">
      <c r="A538" s="1">
        <v>10537</v>
      </c>
      <c r="B538" s="1" t="s">
        <v>2</v>
      </c>
      <c r="C538" s="2">
        <f t="shared" ca="1" si="56"/>
        <v>45264</v>
      </c>
      <c r="D538" s="1" t="str">
        <f>IF(Raw!E538="", "", Raw!E538)</f>
        <v/>
      </c>
      <c r="E538" s="1">
        <f>IF(Raw!F538="", "", Raw!F538)</f>
        <v>2007</v>
      </c>
      <c r="F538" s="1" t="str">
        <f>Raw!G538</f>
        <v>Volkswagen</v>
      </c>
      <c r="G538" s="1" t="str">
        <f>Raw!H538</f>
        <v>Beetle</v>
      </c>
      <c r="H538" s="1" t="str">
        <f>IF(Raw!I538="", "", Raw!I538)</f>
        <v/>
      </c>
      <c r="I538" s="1" t="str">
        <f>Raw!K538</f>
        <v>Liftback</v>
      </c>
      <c r="J538" s="1" t="str">
        <f>Raw!N538</f>
        <v>Aspirated</v>
      </c>
      <c r="K538" s="1">
        <f>IF(Raw!O538="","", Raw!O538)</f>
        <v>1984</v>
      </c>
      <c r="L538" s="1" t="str">
        <f>Raw!L538</f>
        <v>4 Sp Automatic</v>
      </c>
      <c r="M538" s="1" t="str">
        <f>Raw!M538</f>
        <v>Petrol - Unleaded ULP</v>
      </c>
      <c r="N538" s="1" t="s">
        <v>6350</v>
      </c>
      <c r="O538" s="1" t="s">
        <v>6373</v>
      </c>
      <c r="P538" s="1" t="s">
        <v>6349</v>
      </c>
      <c r="Q538" s="1" t="s">
        <v>6350</v>
      </c>
      <c r="R538" s="8" t="str">
        <f>IF(Raw!Q538="", "", Raw!Q538)</f>
        <v/>
      </c>
      <c r="S538" s="8">
        <f>IF(Raw!R538="", "", Raw!R538)</f>
        <v>173</v>
      </c>
      <c r="T538" s="1" t="str">
        <f>Raw!S538</f>
        <v>FIFIELD</v>
      </c>
      <c r="U538" s="1" t="str">
        <f>IF(Raw!T538="", "", Raw!T538)</f>
        <v>TERRACE</v>
      </c>
      <c r="V538" s="1" t="str">
        <f>IF(Raw!U538="", "", Raw!U538)</f>
        <v xml:space="preserve">OPAWA </v>
      </c>
      <c r="W538" s="9" t="str">
        <f>IF(Raw!V538="", "", RIGHT("0"&amp;Raw!V538, 4))</f>
        <v>8023</v>
      </c>
      <c r="X538" s="1" t="str">
        <f>IF(Raw!W538="", "", Raw!W538)</f>
        <v xml:space="preserve"> CANTERBURY</v>
      </c>
      <c r="Y538" s="9">
        <f>Raw!Y538</f>
        <v>54</v>
      </c>
      <c r="Z538" s="2">
        <f t="shared" ca="1" si="57"/>
        <v>25541</v>
      </c>
      <c r="AA538" s="1" t="str">
        <f>Raw!Z538</f>
        <v>NEW ZEALAND FULL LICENCE</v>
      </c>
      <c r="AB538" s="9">
        <f t="shared" si="58"/>
        <v>4</v>
      </c>
      <c r="AC538" s="1">
        <v>16</v>
      </c>
      <c r="AD538" s="1" t="str">
        <f>Raw!AA538</f>
        <v>FEMALE</v>
      </c>
      <c r="AE538" s="1" t="str">
        <f>Raw!AB538</f>
        <v>NO</v>
      </c>
      <c r="AF538" s="1">
        <f>IF(Raw!AE538="", 0, 1)</f>
        <v>1</v>
      </c>
      <c r="AG538" s="1" t="str">
        <f t="shared" si="59"/>
        <v>Yes</v>
      </c>
      <c r="AH538" s="1" t="str">
        <f t="shared" si="60"/>
        <v>Yes</v>
      </c>
      <c r="AI538" s="1" t="str">
        <f t="shared" si="61"/>
        <v>Yes</v>
      </c>
      <c r="AJ538" s="1">
        <f>IF(Raw!AE538="", "", Raw!AE538)</f>
        <v>13</v>
      </c>
      <c r="AK538" s="2">
        <f t="shared" ca="1" si="62"/>
        <v>44895</v>
      </c>
      <c r="AL538" s="1" t="str">
        <f>IF(Raw!AF538="", "", Raw!AF538)</f>
        <v>At fault - other vehicle involved</v>
      </c>
      <c r="AM538" s="1" t="s">
        <v>6350</v>
      </c>
      <c r="AN538" s="1" t="s">
        <v>6350</v>
      </c>
      <c r="AO538" s="1" t="s">
        <v>6349</v>
      </c>
      <c r="AP538" s="1">
        <f>Raw!AH538</f>
        <v>9000</v>
      </c>
      <c r="AQ538" s="1">
        <v>500</v>
      </c>
      <c r="AR538" s="1" t="s">
        <v>6350</v>
      </c>
      <c r="AS538" s="1" t="s">
        <v>6350</v>
      </c>
      <c r="AT538" s="1" t="s">
        <v>6350</v>
      </c>
    </row>
    <row r="539" spans="1:46" ht="12.75" x14ac:dyDescent="0.2">
      <c r="A539" s="1">
        <v>10538</v>
      </c>
      <c r="B539" s="1" t="s">
        <v>2</v>
      </c>
      <c r="C539" s="2">
        <f t="shared" ca="1" si="56"/>
        <v>45264</v>
      </c>
      <c r="D539" s="1" t="str">
        <f>IF(Raw!E539="", "", Raw!E539)</f>
        <v/>
      </c>
      <c r="E539" s="1">
        <f>IF(Raw!F539="", "", Raw!F539)</f>
        <v>1996</v>
      </c>
      <c r="F539" s="1" t="str">
        <f>Raw!G539</f>
        <v>Toyota</v>
      </c>
      <c r="G539" s="1" t="str">
        <f>Raw!H539</f>
        <v>Hilux Surf</v>
      </c>
      <c r="H539" s="1" t="str">
        <f>IF(Raw!I539="", "", Raw!I539)</f>
        <v>SSR-X</v>
      </c>
      <c r="I539" s="1" t="str">
        <f>Raw!K539</f>
        <v>Wagon</v>
      </c>
      <c r="J539" s="1" t="str">
        <f>Raw!N539</f>
        <v>Turbo</v>
      </c>
      <c r="K539" s="1">
        <f>IF(Raw!O539="","", Raw!O539)</f>
        <v>2986</v>
      </c>
      <c r="L539" s="1" t="str">
        <f>Raw!L539</f>
        <v>5 Sp Manual</v>
      </c>
      <c r="M539" s="1" t="str">
        <f>Raw!M539</f>
        <v>Diesel</v>
      </c>
      <c r="N539" s="1" t="s">
        <v>6350</v>
      </c>
      <c r="O539" s="1" t="s">
        <v>6373</v>
      </c>
      <c r="P539" s="1" t="s">
        <v>6349</v>
      </c>
      <c r="Q539" s="1" t="s">
        <v>6350</v>
      </c>
      <c r="R539" s="8" t="str">
        <f>IF(Raw!Q539="", "", Raw!Q539)</f>
        <v/>
      </c>
      <c r="S539" s="8">
        <f>IF(Raw!R539="", "", Raw!R539)</f>
        <v>18</v>
      </c>
      <c r="T539" s="1" t="str">
        <f>Raw!S539</f>
        <v>KATRINA</v>
      </c>
      <c r="U539" s="1" t="str">
        <f>IF(Raw!T539="", "", Raw!T539)</f>
        <v>PLACE</v>
      </c>
      <c r="V539" s="1" t="str">
        <f>IF(Raw!U539="", "", Raw!U539)</f>
        <v xml:space="preserve">MASSEY </v>
      </c>
      <c r="W539" s="9" t="str">
        <f>IF(Raw!V539="", "", RIGHT("0"&amp;Raw!V539, 4))</f>
        <v>0614</v>
      </c>
      <c r="X539" s="1" t="str">
        <f>IF(Raw!W539="", "", Raw!W539)</f>
        <v xml:space="preserve"> AUCKLAND</v>
      </c>
      <c r="Y539" s="9">
        <f>Raw!Y539</f>
        <v>46</v>
      </c>
      <c r="Z539" s="2">
        <f t="shared" ca="1" si="57"/>
        <v>28463</v>
      </c>
      <c r="AA539" s="1" t="str">
        <f>Raw!Z539</f>
        <v>NEW ZEALAND FULL LICENCE</v>
      </c>
      <c r="AB539" s="9">
        <f t="shared" si="58"/>
        <v>4</v>
      </c>
      <c r="AC539" s="1">
        <v>16</v>
      </c>
      <c r="AD539" s="1" t="str">
        <f>Raw!AA539</f>
        <v>MALE</v>
      </c>
      <c r="AE539" s="1" t="str">
        <f>Raw!AB539</f>
        <v>NO</v>
      </c>
      <c r="AF539" s="1">
        <f>IF(Raw!AE539="", 0, 1)</f>
        <v>0</v>
      </c>
      <c r="AG539" s="1" t="str">
        <f t="shared" si="59"/>
        <v>No</v>
      </c>
      <c r="AH539" s="1" t="str">
        <f t="shared" si="60"/>
        <v>No</v>
      </c>
      <c r="AI539" s="1" t="str">
        <f t="shared" si="61"/>
        <v>No</v>
      </c>
      <c r="AJ539" s="1" t="str">
        <f>IF(Raw!AE539="", "", Raw!AE539)</f>
        <v/>
      </c>
      <c r="AK539" s="2" t="str">
        <f t="shared" ca="1" si="62"/>
        <v/>
      </c>
      <c r="AL539" s="1" t="str">
        <f>IF(Raw!AF539="", "", Raw!AF539)</f>
        <v/>
      </c>
      <c r="AM539" s="1" t="s">
        <v>6350</v>
      </c>
      <c r="AN539" s="1" t="s">
        <v>6350</v>
      </c>
      <c r="AO539" s="1" t="s">
        <v>6349</v>
      </c>
      <c r="AP539" s="1">
        <f>Raw!AH539</f>
        <v>8930</v>
      </c>
      <c r="AQ539" s="1">
        <v>500</v>
      </c>
      <c r="AR539" s="1" t="s">
        <v>6350</v>
      </c>
      <c r="AS539" s="1" t="s">
        <v>6350</v>
      </c>
      <c r="AT539" s="1" t="s">
        <v>6350</v>
      </c>
    </row>
    <row r="540" spans="1:46" ht="12.75" x14ac:dyDescent="0.2">
      <c r="A540" s="1">
        <v>10539</v>
      </c>
      <c r="B540" s="1" t="s">
        <v>2</v>
      </c>
      <c r="C540" s="2">
        <f t="shared" ca="1" si="56"/>
        <v>45264</v>
      </c>
      <c r="D540" s="1" t="str">
        <f>IF(Raw!E540="", "", Raw!E540)</f>
        <v/>
      </c>
      <c r="E540" s="1">
        <f>IF(Raw!F540="", "", Raw!F540)</f>
        <v>2010</v>
      </c>
      <c r="F540" s="1" t="str">
        <f>Raw!G540</f>
        <v>Toyota</v>
      </c>
      <c r="G540" s="1" t="str">
        <f>Raw!H540</f>
        <v>RAV4</v>
      </c>
      <c r="H540" s="1" t="str">
        <f>IF(Raw!I540="", "", Raw!I540)</f>
        <v/>
      </c>
      <c r="I540" s="1" t="str">
        <f>Raw!K540</f>
        <v>Wagon</v>
      </c>
      <c r="J540" s="1" t="str">
        <f>Raw!N540</f>
        <v>Aspirated</v>
      </c>
      <c r="K540" s="1">
        <f>IF(Raw!O540="","", Raw!O540)</f>
        <v>2362</v>
      </c>
      <c r="L540" s="1" t="str">
        <f>Raw!L540</f>
        <v>4 Sp Automatic</v>
      </c>
      <c r="M540" s="1" t="str">
        <f>Raw!M540</f>
        <v>Petrol - Unleaded ULP</v>
      </c>
      <c r="N540" s="1" t="s">
        <v>6350</v>
      </c>
      <c r="O540" s="1" t="s">
        <v>6373</v>
      </c>
      <c r="P540" s="1" t="s">
        <v>6349</v>
      </c>
      <c r="Q540" s="1" t="s">
        <v>6350</v>
      </c>
      <c r="R540" s="8" t="str">
        <f>IF(Raw!Q540="", "", Raw!Q540)</f>
        <v/>
      </c>
      <c r="S540" s="8" t="str">
        <f>IF(Raw!R540="", "", Raw!R540)</f>
        <v>13A</v>
      </c>
      <c r="T540" s="1" t="str">
        <f>Raw!S540</f>
        <v>RIVERSDALE</v>
      </c>
      <c r="U540" s="1" t="str">
        <f>IF(Raw!T540="", "", Raw!T540)</f>
        <v>ROAD</v>
      </c>
      <c r="V540" s="1" t="str">
        <f>IF(Raw!U540="", "", Raw!U540)</f>
        <v xml:space="preserve">AVONDALE </v>
      </c>
      <c r="W540" s="9" t="str">
        <f>IF(Raw!V540="", "", RIGHT("0"&amp;Raw!V540, 4))</f>
        <v>1026</v>
      </c>
      <c r="X540" s="1" t="str">
        <f>IF(Raw!W540="", "", Raw!W540)</f>
        <v xml:space="preserve"> AUCKLAND</v>
      </c>
      <c r="Y540" s="9">
        <f>Raw!Y540</f>
        <v>53</v>
      </c>
      <c r="Z540" s="2">
        <f t="shared" ca="1" si="57"/>
        <v>25906</v>
      </c>
      <c r="AA540" s="1" t="str">
        <f>Raw!Z540</f>
        <v>NEW ZEALAND FULL LICENCE</v>
      </c>
      <c r="AB540" s="9">
        <f t="shared" si="58"/>
        <v>4</v>
      </c>
      <c r="AC540" s="1">
        <v>16</v>
      </c>
      <c r="AD540" s="1" t="str">
        <f>Raw!AA540</f>
        <v>FEMALE</v>
      </c>
      <c r="AE540" s="1" t="str">
        <f>Raw!AB540</f>
        <v>NO</v>
      </c>
      <c r="AF540" s="1">
        <f>IF(Raw!AE540="", 0, 1)</f>
        <v>0</v>
      </c>
      <c r="AG540" s="1" t="str">
        <f t="shared" si="59"/>
        <v>No</v>
      </c>
      <c r="AH540" s="1" t="str">
        <f t="shared" si="60"/>
        <v>No</v>
      </c>
      <c r="AI540" s="1" t="str">
        <f t="shared" si="61"/>
        <v>No</v>
      </c>
      <c r="AJ540" s="1" t="str">
        <f>IF(Raw!AE540="", "", Raw!AE540)</f>
        <v/>
      </c>
      <c r="AK540" s="2" t="str">
        <f t="shared" ca="1" si="62"/>
        <v/>
      </c>
      <c r="AL540" s="1" t="str">
        <f>IF(Raw!AF540="", "", Raw!AF540)</f>
        <v/>
      </c>
      <c r="AM540" s="1" t="s">
        <v>6350</v>
      </c>
      <c r="AN540" s="1" t="s">
        <v>6350</v>
      </c>
      <c r="AO540" s="1" t="s">
        <v>6349</v>
      </c>
      <c r="AP540" s="1">
        <f>Raw!AH540</f>
        <v>17830</v>
      </c>
      <c r="AQ540" s="1">
        <v>500</v>
      </c>
      <c r="AR540" s="1" t="s">
        <v>6350</v>
      </c>
      <c r="AS540" s="1" t="s">
        <v>6350</v>
      </c>
      <c r="AT540" s="1" t="s">
        <v>6350</v>
      </c>
    </row>
    <row r="541" spans="1:46" ht="12.75" x14ac:dyDescent="0.2">
      <c r="A541" s="1">
        <v>10540</v>
      </c>
      <c r="B541" s="1" t="s">
        <v>2</v>
      </c>
      <c r="C541" s="2">
        <f t="shared" ca="1" si="56"/>
        <v>45264</v>
      </c>
      <c r="D541" s="1" t="str">
        <f>IF(Raw!E541="", "", Raw!E541)</f>
        <v>JLC406</v>
      </c>
      <c r="E541" s="1">
        <f>IF(Raw!F541="", "", Raw!F541)</f>
        <v>2015</v>
      </c>
      <c r="F541" s="1" t="str">
        <f>Raw!G541</f>
        <v>Honda</v>
      </c>
      <c r="G541" s="1" t="str">
        <f>Raw!H541</f>
        <v>Accord Euro</v>
      </c>
      <c r="H541" s="1" t="str">
        <f>IF(Raw!I541="", "", Raw!I541)</f>
        <v>SN</v>
      </c>
      <c r="I541" s="1" t="str">
        <f>Raw!K541</f>
        <v>Sedan</v>
      </c>
      <c r="J541" s="1" t="str">
        <f>Raw!N541</f>
        <v>Aspirated</v>
      </c>
      <c r="K541" s="1">
        <f>IF(Raw!O541="","", Raw!O541)</f>
        <v>2400</v>
      </c>
      <c r="L541" s="1" t="str">
        <f>Raw!L541</f>
        <v>6 Sp Manual</v>
      </c>
      <c r="M541" s="1" t="str">
        <f>Raw!M541</f>
        <v>Petrol - Unleaded ULP</v>
      </c>
      <c r="N541" s="1" t="s">
        <v>6350</v>
      </c>
      <c r="O541" s="1" t="s">
        <v>6373</v>
      </c>
      <c r="P541" s="1" t="s">
        <v>6349</v>
      </c>
      <c r="Q541" s="1" t="s">
        <v>6350</v>
      </c>
      <c r="R541" s="8">
        <f>IF(Raw!Q541="", "", Raw!Q541)</f>
        <v>3</v>
      </c>
      <c r="S541" s="8">
        <f>IF(Raw!R541="", "", Raw!R541)</f>
        <v>28</v>
      </c>
      <c r="T541" s="1" t="str">
        <f>Raw!S541</f>
        <v>RARANGI</v>
      </c>
      <c r="U541" s="1" t="str">
        <f>IF(Raw!T541="", "", Raw!T541)</f>
        <v>ROAD</v>
      </c>
      <c r="V541" s="1" t="str">
        <f>IF(Raw!U541="", "", Raw!U541)</f>
        <v xml:space="preserve">ST HELIERS </v>
      </c>
      <c r="W541" s="9" t="str">
        <f>IF(Raw!V541="", "", RIGHT("0"&amp;Raw!V541, 4))</f>
        <v>1071</v>
      </c>
      <c r="X541" s="1" t="str">
        <f>IF(Raw!W541="", "", Raw!W541)</f>
        <v xml:space="preserve"> AUCKLAND</v>
      </c>
      <c r="Y541" s="9">
        <f>Raw!Y541</f>
        <v>54</v>
      </c>
      <c r="Z541" s="2">
        <f t="shared" ca="1" si="57"/>
        <v>25541</v>
      </c>
      <c r="AA541" s="1" t="str">
        <f>Raw!Z541</f>
        <v>NEW ZEALAND FULL LICENCE</v>
      </c>
      <c r="AB541" s="9">
        <f t="shared" si="58"/>
        <v>4</v>
      </c>
      <c r="AC541" s="1">
        <v>16</v>
      </c>
      <c r="AD541" s="1" t="str">
        <f>Raw!AA541</f>
        <v>MALE</v>
      </c>
      <c r="AE541" s="1" t="str">
        <f>Raw!AB541</f>
        <v>NO</v>
      </c>
      <c r="AF541" s="1">
        <f>IF(Raw!AE541="", 0, 1)</f>
        <v>0</v>
      </c>
      <c r="AG541" s="1" t="str">
        <f t="shared" si="59"/>
        <v>No</v>
      </c>
      <c r="AH541" s="1" t="str">
        <f t="shared" si="60"/>
        <v>No</v>
      </c>
      <c r="AI541" s="1" t="str">
        <f t="shared" si="61"/>
        <v>No</v>
      </c>
      <c r="AJ541" s="1" t="str">
        <f>IF(Raw!AE541="", "", Raw!AE541)</f>
        <v/>
      </c>
      <c r="AK541" s="2" t="str">
        <f t="shared" ca="1" si="62"/>
        <v/>
      </c>
      <c r="AL541" s="1" t="str">
        <f>IF(Raw!AF541="", "", Raw!AF541)</f>
        <v/>
      </c>
      <c r="AM541" s="1" t="s">
        <v>6350</v>
      </c>
      <c r="AN541" s="1" t="s">
        <v>6350</v>
      </c>
      <c r="AO541" s="1" t="s">
        <v>6349</v>
      </c>
      <c r="AP541" s="1">
        <f>Raw!AH541</f>
        <v>34000</v>
      </c>
      <c r="AQ541" s="1">
        <v>500</v>
      </c>
      <c r="AR541" s="1" t="s">
        <v>6350</v>
      </c>
      <c r="AS541" s="1" t="s">
        <v>6350</v>
      </c>
      <c r="AT541" s="1" t="s">
        <v>6350</v>
      </c>
    </row>
    <row r="542" spans="1:46" ht="12.75" x14ac:dyDescent="0.2">
      <c r="A542" s="1">
        <v>10541</v>
      </c>
      <c r="B542" s="1" t="s">
        <v>2</v>
      </c>
      <c r="C542" s="2">
        <f t="shared" ca="1" si="56"/>
        <v>45264</v>
      </c>
      <c r="D542" s="1" t="str">
        <f>IF(Raw!E542="", "", Raw!E542)</f>
        <v>gre655</v>
      </c>
      <c r="E542" s="1">
        <f>IF(Raw!F542="", "", Raw!F542)</f>
        <v>2004</v>
      </c>
      <c r="F542" s="1" t="str">
        <f>Raw!G542</f>
        <v>Honda</v>
      </c>
      <c r="G542" s="1" t="str">
        <f>Raw!H542</f>
        <v>Accord Euro</v>
      </c>
      <c r="H542" s="1" t="str">
        <f>IF(Raw!I542="", "", Raw!I542)</f>
        <v/>
      </c>
      <c r="I542" s="1" t="str">
        <f>Raw!K542</f>
        <v>Wagon</v>
      </c>
      <c r="J542" s="1" t="str">
        <f>Raw!N542</f>
        <v>Aspirated</v>
      </c>
      <c r="K542" s="1">
        <f>IF(Raw!O542="","", Raw!O542)</f>
        <v>1998</v>
      </c>
      <c r="L542" s="1" t="str">
        <f>Raw!L542</f>
        <v>5 Sp Automatic</v>
      </c>
      <c r="M542" s="1" t="str">
        <f>Raw!M542</f>
        <v>Petrol</v>
      </c>
      <c r="N542" s="1" t="s">
        <v>6350</v>
      </c>
      <c r="O542" s="1" t="s">
        <v>6373</v>
      </c>
      <c r="P542" s="1" t="s">
        <v>6349</v>
      </c>
      <c r="Q542" s="1" t="s">
        <v>6350</v>
      </c>
      <c r="R542" s="8" t="str">
        <f>IF(Raw!Q542="", "", Raw!Q542)</f>
        <v/>
      </c>
      <c r="S542" s="8">
        <f>IF(Raw!R542="", "", Raw!R542)</f>
        <v>81</v>
      </c>
      <c r="T542" s="1" t="str">
        <f>Raw!S542</f>
        <v>OPAHEKE</v>
      </c>
      <c r="U542" s="1" t="str">
        <f>IF(Raw!T542="", "", Raw!T542)</f>
        <v>ROAD</v>
      </c>
      <c r="V542" s="1" t="str">
        <f>IF(Raw!U542="", "", Raw!U542)</f>
        <v xml:space="preserve">PAPAKURA </v>
      </c>
      <c r="W542" s="9" t="str">
        <f>IF(Raw!V542="", "", RIGHT("0"&amp;Raw!V542, 4))</f>
        <v>2113</v>
      </c>
      <c r="X542" s="1" t="str">
        <f>IF(Raw!W542="", "", Raw!W542)</f>
        <v xml:space="preserve"> AUCKLAND</v>
      </c>
      <c r="Y542" s="9">
        <f>Raw!Y542</f>
        <v>44</v>
      </c>
      <c r="Z542" s="2">
        <f t="shared" ca="1" si="57"/>
        <v>29193</v>
      </c>
      <c r="AA542" s="1" t="str">
        <f>Raw!Z542</f>
        <v>NEW ZEALAND FULL LICENCE</v>
      </c>
      <c r="AB542" s="9">
        <f t="shared" si="58"/>
        <v>4</v>
      </c>
      <c r="AC542" s="1">
        <v>16</v>
      </c>
      <c r="AD542" s="1" t="str">
        <f>Raw!AA542</f>
        <v>FEMALE</v>
      </c>
      <c r="AE542" s="1" t="str">
        <f>Raw!AB542</f>
        <v>NO</v>
      </c>
      <c r="AF542" s="1">
        <f>IF(Raw!AE542="", 0, 1)</f>
        <v>1</v>
      </c>
      <c r="AG542" s="1" t="str">
        <f t="shared" si="59"/>
        <v>No</v>
      </c>
      <c r="AH542" s="1" t="str">
        <f t="shared" si="60"/>
        <v>Yes</v>
      </c>
      <c r="AI542" s="1" t="str">
        <f t="shared" si="61"/>
        <v>Yes</v>
      </c>
      <c r="AJ542" s="1">
        <f>IF(Raw!AE542="", "", Raw!AE542)</f>
        <v>30</v>
      </c>
      <c r="AK542" s="2">
        <f t="shared" ca="1" si="62"/>
        <v>44377</v>
      </c>
      <c r="AL542" s="1" t="str">
        <f>IF(Raw!AF542="", "", Raw!AF542)</f>
        <v>Not at fault - other vehicle involved</v>
      </c>
      <c r="AM542" s="1" t="s">
        <v>6350</v>
      </c>
      <c r="AN542" s="1" t="s">
        <v>6350</v>
      </c>
      <c r="AO542" s="1" t="s">
        <v>6349</v>
      </c>
      <c r="AP542" s="1">
        <f>Raw!AH542</f>
        <v>6750</v>
      </c>
      <c r="AQ542" s="1">
        <v>500</v>
      </c>
      <c r="AR542" s="1" t="s">
        <v>6350</v>
      </c>
      <c r="AS542" s="1" t="s">
        <v>6350</v>
      </c>
      <c r="AT542" s="1" t="s">
        <v>6350</v>
      </c>
    </row>
    <row r="543" spans="1:46" ht="12.75" x14ac:dyDescent="0.2">
      <c r="A543" s="1">
        <v>10542</v>
      </c>
      <c r="B543" s="1" t="s">
        <v>2</v>
      </c>
      <c r="C543" s="2">
        <f t="shared" ca="1" si="56"/>
        <v>45264</v>
      </c>
      <c r="D543" s="1" t="str">
        <f>IF(Raw!E543="", "", Raw!E543)</f>
        <v>kaq684</v>
      </c>
      <c r="E543" s="1">
        <f>IF(Raw!F543="", "", Raw!F543)</f>
        <v>2011</v>
      </c>
      <c r="F543" s="1" t="str">
        <f>Raw!G543</f>
        <v>Nissan</v>
      </c>
      <c r="G543" s="1" t="str">
        <f>Raw!H543</f>
        <v>Note</v>
      </c>
      <c r="H543" s="1" t="str">
        <f>IF(Raw!I543="", "", Raw!I543)</f>
        <v/>
      </c>
      <c r="I543" s="1" t="str">
        <f>Raw!K543</f>
        <v>Hatchback</v>
      </c>
      <c r="J543" s="1" t="str">
        <f>Raw!N543</f>
        <v>Aspirated</v>
      </c>
      <c r="K543" s="1">
        <f>IF(Raw!O543="","", Raw!O543)</f>
        <v>1498</v>
      </c>
      <c r="L543" s="1" t="str">
        <f>Raw!L543</f>
        <v>1 Sp Constantly Variable Transmission</v>
      </c>
      <c r="M543" s="1" t="str">
        <f>Raw!M543</f>
        <v>Petrol</v>
      </c>
      <c r="N543" s="1" t="s">
        <v>6350</v>
      </c>
      <c r="O543" s="1" t="s">
        <v>6373</v>
      </c>
      <c r="P543" s="1" t="s">
        <v>6349</v>
      </c>
      <c r="Q543" s="1" t="s">
        <v>6350</v>
      </c>
      <c r="R543" s="8" t="str">
        <f>IF(Raw!Q543="", "", Raw!Q543)</f>
        <v/>
      </c>
      <c r="S543" s="8">
        <f>IF(Raw!R543="", "", Raw!R543)</f>
        <v>26</v>
      </c>
      <c r="T543" s="1" t="str">
        <f>Raw!S543</f>
        <v>RIDGEWAY</v>
      </c>
      <c r="U543" s="1" t="str">
        <f>IF(Raw!T543="", "", Raw!T543)</f>
        <v>DRIVE</v>
      </c>
      <c r="V543" s="1" t="str">
        <f>IF(Raw!U543="", "", Raw!U543)</f>
        <v xml:space="preserve">KAMO EAST </v>
      </c>
      <c r="W543" s="9" t="str">
        <f>IF(Raw!V543="", "", RIGHT("0"&amp;Raw!V543, 4))</f>
        <v/>
      </c>
      <c r="X543" s="1" t="str">
        <f>IF(Raw!W543="", "", Raw!W543)</f>
        <v xml:space="preserve"> NORTHLAND</v>
      </c>
      <c r="Y543" s="9">
        <f>Raw!Y543</f>
        <v>75</v>
      </c>
      <c r="Z543" s="2">
        <f t="shared" ca="1" si="57"/>
        <v>17871</v>
      </c>
      <c r="AA543" s="1" t="str">
        <f>Raw!Z543</f>
        <v>NEW ZEALAND FULL LICENCE</v>
      </c>
      <c r="AB543" s="9">
        <f t="shared" si="58"/>
        <v>4</v>
      </c>
      <c r="AC543" s="1">
        <v>16</v>
      </c>
      <c r="AD543" s="1" t="str">
        <f>Raw!AA543</f>
        <v>FEMALE</v>
      </c>
      <c r="AE543" s="1" t="str">
        <f>Raw!AB543</f>
        <v>NO</v>
      </c>
      <c r="AF543" s="1">
        <f>IF(Raw!AE543="", 0, 1)</f>
        <v>1</v>
      </c>
      <c r="AG543" s="1" t="str">
        <f t="shared" si="59"/>
        <v>Yes</v>
      </c>
      <c r="AH543" s="1" t="str">
        <f t="shared" si="60"/>
        <v>Yes</v>
      </c>
      <c r="AI543" s="1" t="str">
        <f t="shared" si="61"/>
        <v>Yes</v>
      </c>
      <c r="AJ543" s="1">
        <f>IF(Raw!AE543="", "", Raw!AE543)</f>
        <v>14</v>
      </c>
      <c r="AK543" s="2">
        <f t="shared" ca="1" si="62"/>
        <v>44865</v>
      </c>
      <c r="AL543" s="1" t="str">
        <f>IF(Raw!AF543="", "", Raw!AF543)</f>
        <v>At fault - Fire damage or theft</v>
      </c>
      <c r="AM543" s="1" t="s">
        <v>6350</v>
      </c>
      <c r="AN543" s="1" t="s">
        <v>6350</v>
      </c>
      <c r="AO543" s="1" t="s">
        <v>6349</v>
      </c>
      <c r="AP543" s="1">
        <f>Raw!AH543</f>
        <v>11170</v>
      </c>
      <c r="AQ543" s="1">
        <v>500</v>
      </c>
      <c r="AR543" s="1" t="s">
        <v>6350</v>
      </c>
      <c r="AS543" s="1" t="s">
        <v>6350</v>
      </c>
      <c r="AT543" s="1" t="s">
        <v>6350</v>
      </c>
    </row>
    <row r="544" spans="1:46" ht="12.75" x14ac:dyDescent="0.2">
      <c r="A544" s="1">
        <v>10543</v>
      </c>
      <c r="B544" s="1" t="s">
        <v>2</v>
      </c>
      <c r="C544" s="2">
        <f t="shared" ca="1" si="56"/>
        <v>45264</v>
      </c>
      <c r="D544" s="1" t="str">
        <f>IF(Raw!E544="", "", Raw!E544)</f>
        <v>hdg267</v>
      </c>
      <c r="E544" s="1">
        <f>IF(Raw!F544="", "", Raw!F544)</f>
        <v>2004</v>
      </c>
      <c r="F544" s="1" t="str">
        <f>Raw!G544</f>
        <v>Holden</v>
      </c>
      <c r="G544" s="1" t="str">
        <f>Raw!H544</f>
        <v>Calais</v>
      </c>
      <c r="H544" s="1" t="str">
        <f>IF(Raw!I544="", "", Raw!I544)</f>
        <v/>
      </c>
      <c r="I544" s="1" t="str">
        <f>Raw!K544</f>
        <v>Sedan</v>
      </c>
      <c r="J544" s="1" t="str">
        <f>Raw!N544</f>
        <v>Aspirated</v>
      </c>
      <c r="K544" s="1">
        <f>IF(Raw!O544="","", Raw!O544)</f>
        <v>5665</v>
      </c>
      <c r="L544" s="1" t="str">
        <f>Raw!L544</f>
        <v>4 Sp Automatic</v>
      </c>
      <c r="M544" s="1" t="str">
        <f>Raw!M544</f>
        <v>Petrol - Unleaded ULP</v>
      </c>
      <c r="N544" s="1" t="s">
        <v>6350</v>
      </c>
      <c r="O544" s="1" t="s">
        <v>6373</v>
      </c>
      <c r="P544" s="1" t="s">
        <v>6349</v>
      </c>
      <c r="Q544" s="1" t="s">
        <v>6350</v>
      </c>
      <c r="R544" s="8" t="str">
        <f>IF(Raw!Q544="", "", Raw!Q544)</f>
        <v/>
      </c>
      <c r="S544" s="8">
        <f>IF(Raw!R544="", "", Raw!R544)</f>
        <v>70</v>
      </c>
      <c r="T544" s="1" t="str">
        <f>Raw!S544</f>
        <v>CYGNET</v>
      </c>
      <c r="U544" s="1" t="str">
        <f>IF(Raw!T544="", "", Raw!T544)</f>
        <v>STREET</v>
      </c>
      <c r="V544" s="1" t="str">
        <f>IF(Raw!U544="", "", Raw!U544)</f>
        <v xml:space="preserve">NEW BRIGHTON NORTH </v>
      </c>
      <c r="W544" s="9" t="str">
        <f>IF(Raw!V544="", "", RIGHT("0"&amp;Raw!V544, 4))</f>
        <v/>
      </c>
      <c r="X544" s="1" t="str">
        <f>IF(Raw!W544="", "", Raw!W544)</f>
        <v>CANTERBURY</v>
      </c>
      <c r="Y544" s="9">
        <f>Raw!Y544</f>
        <v>58</v>
      </c>
      <c r="Z544" s="2">
        <f t="shared" ca="1" si="57"/>
        <v>24080</v>
      </c>
      <c r="AA544" s="1" t="str">
        <f>Raw!Z544</f>
        <v>NEW ZEALAND FULL LICENCE</v>
      </c>
      <c r="AB544" s="9">
        <f t="shared" si="58"/>
        <v>4</v>
      </c>
      <c r="AC544" s="1">
        <v>16</v>
      </c>
      <c r="AD544" s="1" t="str">
        <f>Raw!AA544</f>
        <v>MALE</v>
      </c>
      <c r="AE544" s="1" t="str">
        <f>Raw!AB544</f>
        <v>YES</v>
      </c>
      <c r="AF544" s="1">
        <f>IF(Raw!AE544="", 0, 1)</f>
        <v>1</v>
      </c>
      <c r="AG544" s="1" t="str">
        <f t="shared" si="59"/>
        <v>Yes</v>
      </c>
      <c r="AH544" s="1" t="str">
        <f t="shared" si="60"/>
        <v>Yes</v>
      </c>
      <c r="AI544" s="1" t="str">
        <f t="shared" si="61"/>
        <v>Yes</v>
      </c>
      <c r="AJ544" s="1">
        <f>IF(Raw!AE544="", "", Raw!AE544)</f>
        <v>4</v>
      </c>
      <c r="AK544" s="2">
        <f t="shared" ca="1" si="62"/>
        <v>45169</v>
      </c>
      <c r="AL544" s="1" t="str">
        <f>IF(Raw!AF544="", "", Raw!AF544)</f>
        <v>Not at fault - other vehicle involved</v>
      </c>
      <c r="AM544" s="1" t="s">
        <v>6350</v>
      </c>
      <c r="AN544" s="1" t="s">
        <v>6350</v>
      </c>
      <c r="AO544" s="1" t="s">
        <v>6349</v>
      </c>
      <c r="AP544" s="1">
        <f>Raw!AH544</f>
        <v>9900</v>
      </c>
      <c r="AQ544" s="1">
        <v>500</v>
      </c>
      <c r="AR544" s="1" t="s">
        <v>6350</v>
      </c>
      <c r="AS544" s="1" t="s">
        <v>6350</v>
      </c>
      <c r="AT544" s="1" t="s">
        <v>6350</v>
      </c>
    </row>
    <row r="545" spans="1:46" ht="12.75" x14ac:dyDescent="0.2">
      <c r="A545" s="1">
        <v>10544</v>
      </c>
      <c r="B545" s="1" t="s">
        <v>2</v>
      </c>
      <c r="C545" s="2">
        <f t="shared" ca="1" si="56"/>
        <v>45264</v>
      </c>
      <c r="D545" s="1" t="str">
        <f>IF(Raw!E545="", "", Raw!E545)</f>
        <v>kng67</v>
      </c>
      <c r="E545" s="1">
        <f>IF(Raw!F545="", "", Raw!F545)</f>
        <v>2006</v>
      </c>
      <c r="F545" s="1" t="str">
        <f>Raw!G545</f>
        <v>Honda</v>
      </c>
      <c r="G545" s="1" t="str">
        <f>Raw!H545</f>
        <v>Airwave</v>
      </c>
      <c r="H545" s="1" t="str">
        <f>IF(Raw!I545="", "", Raw!I545)</f>
        <v/>
      </c>
      <c r="I545" s="1" t="str">
        <f>Raw!K545</f>
        <v>Wagon</v>
      </c>
      <c r="J545" s="1" t="str">
        <f>Raw!N545</f>
        <v>Aspirated</v>
      </c>
      <c r="K545" s="1">
        <f>IF(Raw!O545="","", Raw!O545)</f>
        <v>1496</v>
      </c>
      <c r="L545" s="1" t="str">
        <f>Raw!L545</f>
        <v>1 Sp Constantly Variable Transmission</v>
      </c>
      <c r="M545" s="1" t="str">
        <f>Raw!M545</f>
        <v>Petrol</v>
      </c>
      <c r="N545" s="1" t="s">
        <v>6350</v>
      </c>
      <c r="O545" s="1" t="s">
        <v>6373</v>
      </c>
      <c r="P545" s="1" t="s">
        <v>6349</v>
      </c>
      <c r="Q545" s="1" t="s">
        <v>6350</v>
      </c>
      <c r="R545" s="8" t="str">
        <f>IF(Raw!Q545="", "", Raw!Q545)</f>
        <v/>
      </c>
      <c r="S545" s="8">
        <f>IF(Raw!R545="", "", Raw!R545)</f>
        <v>5780</v>
      </c>
      <c r="T545" s="1" t="str">
        <f>Raw!S545</f>
        <v>SOUTH</v>
      </c>
      <c r="U545" s="1" t="str">
        <f>IF(Raw!T545="", "", Raw!T545)</f>
        <v>ROAD</v>
      </c>
      <c r="V545" s="1" t="str">
        <f>IF(Raw!U545="", "", Raw!U545)</f>
        <v xml:space="preserve">RAHOTU </v>
      </c>
      <c r="W545" s="9" t="str">
        <f>IF(Raw!V545="", "", RIGHT("0"&amp;Raw!V545, 4))</f>
        <v/>
      </c>
      <c r="X545" s="1" t="str">
        <f>IF(Raw!W545="", "", Raw!W545)</f>
        <v xml:space="preserve"> TARANAKI</v>
      </c>
      <c r="Y545" s="9">
        <f>Raw!Y545</f>
        <v>50</v>
      </c>
      <c r="Z545" s="2">
        <f t="shared" ca="1" si="57"/>
        <v>27002</v>
      </c>
      <c r="AA545" s="1" t="str">
        <f>Raw!Z545</f>
        <v>NEW ZEALAND FULL LICENCE</v>
      </c>
      <c r="AB545" s="9">
        <f t="shared" si="58"/>
        <v>4</v>
      </c>
      <c r="AC545" s="1">
        <v>16</v>
      </c>
      <c r="AD545" s="1" t="str">
        <f>Raw!AA545</f>
        <v>FEMALE</v>
      </c>
      <c r="AE545" s="1" t="str">
        <f>Raw!AB545</f>
        <v>YES</v>
      </c>
      <c r="AF545" s="1">
        <f>IF(Raw!AE545="", 0, 1)</f>
        <v>0</v>
      </c>
      <c r="AG545" s="1" t="str">
        <f t="shared" si="59"/>
        <v>No</v>
      </c>
      <c r="AH545" s="1" t="str">
        <f t="shared" si="60"/>
        <v>No</v>
      </c>
      <c r="AI545" s="1" t="str">
        <f t="shared" si="61"/>
        <v>No</v>
      </c>
      <c r="AJ545" s="1" t="str">
        <f>IF(Raw!AE545="", "", Raw!AE545)</f>
        <v/>
      </c>
      <c r="AK545" s="2" t="str">
        <f t="shared" ca="1" si="62"/>
        <v/>
      </c>
      <c r="AL545" s="1" t="str">
        <f>IF(Raw!AF545="", "", Raw!AF545)</f>
        <v/>
      </c>
      <c r="AM545" s="1" t="s">
        <v>6350</v>
      </c>
      <c r="AN545" s="1" t="s">
        <v>6350</v>
      </c>
      <c r="AO545" s="1" t="s">
        <v>6349</v>
      </c>
      <c r="AP545" s="1">
        <f>Raw!AH545</f>
        <v>6250</v>
      </c>
      <c r="AQ545" s="1">
        <v>500</v>
      </c>
      <c r="AR545" s="1" t="s">
        <v>6350</v>
      </c>
      <c r="AS545" s="1" t="s">
        <v>6350</v>
      </c>
      <c r="AT545" s="1" t="s">
        <v>6350</v>
      </c>
    </row>
    <row r="546" spans="1:46" ht="12.75" x14ac:dyDescent="0.2">
      <c r="A546" s="1">
        <v>10545</v>
      </c>
      <c r="B546" s="1" t="s">
        <v>2</v>
      </c>
      <c r="C546" s="2">
        <f t="shared" ca="1" si="56"/>
        <v>45264</v>
      </c>
      <c r="D546" s="1" t="str">
        <f>IF(Raw!E546="", "", Raw!E546)</f>
        <v/>
      </c>
      <c r="E546" s="1">
        <f>IF(Raw!F546="", "", Raw!F546)</f>
        <v>2005</v>
      </c>
      <c r="F546" s="1" t="str">
        <f>Raw!G546</f>
        <v>Mazda</v>
      </c>
      <c r="G546" s="1" t="str">
        <f>Raw!H546</f>
        <v>Atenza</v>
      </c>
      <c r="H546" s="1" t="str">
        <f>IF(Raw!I546="", "", Raw!I546)</f>
        <v/>
      </c>
      <c r="I546" s="1" t="str">
        <f>Raw!K546</f>
        <v>Hatchback</v>
      </c>
      <c r="J546" s="1" t="str">
        <f>Raw!N546</f>
        <v>Aspirated</v>
      </c>
      <c r="K546" s="1">
        <f>IF(Raw!O546="","", Raw!O546)</f>
        <v>2261</v>
      </c>
      <c r="L546" s="1" t="str">
        <f>Raw!L546</f>
        <v>6 Sp Manual</v>
      </c>
      <c r="M546" s="1" t="str">
        <f>Raw!M546</f>
        <v>Petrol</v>
      </c>
      <c r="N546" s="1" t="s">
        <v>6350</v>
      </c>
      <c r="O546" s="1" t="s">
        <v>6373</v>
      </c>
      <c r="P546" s="1" t="s">
        <v>6349</v>
      </c>
      <c r="Q546" s="1" t="s">
        <v>6350</v>
      </c>
      <c r="R546" s="8" t="str">
        <f>IF(Raw!Q546="", "", Raw!Q546)</f>
        <v/>
      </c>
      <c r="S546" s="8">
        <f>IF(Raw!R546="", "", Raw!R546)</f>
        <v>78</v>
      </c>
      <c r="T546" s="1" t="str">
        <f>Raw!S546</f>
        <v>MURPHY</v>
      </c>
      <c r="U546" s="1" t="str">
        <f>IF(Raw!T546="", "", Raw!T546)</f>
        <v>ROAD</v>
      </c>
      <c r="V546" s="1" t="str">
        <f>IF(Raw!U546="", "", Raw!U546)</f>
        <v xml:space="preserve">TARADALE </v>
      </c>
      <c r="W546" s="9" t="str">
        <f>IF(Raw!V546="", "", RIGHT("0"&amp;Raw!V546, 4))</f>
        <v>4112</v>
      </c>
      <c r="X546" s="1" t="str">
        <f>IF(Raw!W546="", "", Raw!W546)</f>
        <v xml:space="preserve"> HAWKE'S BAY</v>
      </c>
      <c r="Y546" s="9">
        <f>Raw!Y546</f>
        <v>36</v>
      </c>
      <c r="Z546" s="2">
        <f t="shared" ca="1" si="57"/>
        <v>32115</v>
      </c>
      <c r="AA546" s="1" t="str">
        <f>Raw!Z546</f>
        <v>LEARNERS LICENCE</v>
      </c>
      <c r="AB546" s="9">
        <f t="shared" si="58"/>
        <v>4</v>
      </c>
      <c r="AC546" s="1">
        <v>16</v>
      </c>
      <c r="AD546" s="1" t="str">
        <f>Raw!AA546</f>
        <v>FEMALE</v>
      </c>
      <c r="AE546" s="1" t="str">
        <f>Raw!AB546</f>
        <v>NO</v>
      </c>
      <c r="AF546" s="1">
        <f>IF(Raw!AE546="", 0, 1)</f>
        <v>0</v>
      </c>
      <c r="AG546" s="1" t="str">
        <f t="shared" si="59"/>
        <v>No</v>
      </c>
      <c r="AH546" s="1" t="str">
        <f t="shared" si="60"/>
        <v>No</v>
      </c>
      <c r="AI546" s="1" t="str">
        <f t="shared" si="61"/>
        <v>No</v>
      </c>
      <c r="AJ546" s="1" t="str">
        <f>IF(Raw!AE546="", "", Raw!AE546)</f>
        <v/>
      </c>
      <c r="AK546" s="2" t="str">
        <f t="shared" ca="1" si="62"/>
        <v/>
      </c>
      <c r="AL546" s="1" t="str">
        <f>IF(Raw!AF546="", "", Raw!AF546)</f>
        <v/>
      </c>
      <c r="AM546" s="1" t="s">
        <v>6350</v>
      </c>
      <c r="AN546" s="1" t="s">
        <v>6350</v>
      </c>
      <c r="AO546" s="1" t="s">
        <v>6349</v>
      </c>
      <c r="AP546" s="1">
        <f>Raw!AH546</f>
        <v>9000</v>
      </c>
      <c r="AQ546" s="1">
        <v>500</v>
      </c>
      <c r="AR546" s="1" t="s">
        <v>6350</v>
      </c>
      <c r="AS546" s="1" t="s">
        <v>6350</v>
      </c>
      <c r="AT546" s="1" t="s">
        <v>6350</v>
      </c>
    </row>
    <row r="547" spans="1:46" ht="12.75" x14ac:dyDescent="0.2">
      <c r="A547" s="1">
        <v>10546</v>
      </c>
      <c r="B547" s="1" t="s">
        <v>2</v>
      </c>
      <c r="C547" s="2">
        <f t="shared" ca="1" si="56"/>
        <v>45264</v>
      </c>
      <c r="D547" s="1" t="str">
        <f>IF(Raw!E547="", "", Raw!E547)</f>
        <v>agk761</v>
      </c>
      <c r="E547" s="1">
        <f>IF(Raw!F547="", "", Raw!F547)</f>
        <v>1995</v>
      </c>
      <c r="F547" s="1" t="str">
        <f>Raw!G547</f>
        <v>Nissan</v>
      </c>
      <c r="G547" s="1" t="str">
        <f>Raw!H547</f>
        <v>Cefiro</v>
      </c>
      <c r="H547" s="1" t="str">
        <f>IF(Raw!I547="", "", Raw!I547)</f>
        <v>Excimo</v>
      </c>
      <c r="I547" s="1" t="str">
        <f>Raw!K547</f>
        <v>Sedan</v>
      </c>
      <c r="J547" s="1" t="str">
        <f>Raw!N547</f>
        <v>Aspirated</v>
      </c>
      <c r="K547" s="1">
        <f>IF(Raw!O547="","", Raw!O547)</f>
        <v>1998</v>
      </c>
      <c r="L547" s="1" t="str">
        <f>Raw!L547</f>
        <v>4 Sp Automatic</v>
      </c>
      <c r="M547" s="1" t="str">
        <f>Raw!M547</f>
        <v>Petrol</v>
      </c>
      <c r="N547" s="1" t="s">
        <v>6350</v>
      </c>
      <c r="O547" s="1" t="s">
        <v>6373</v>
      </c>
      <c r="P547" s="1" t="s">
        <v>6349</v>
      </c>
      <c r="Q547" s="1" t="s">
        <v>6350</v>
      </c>
      <c r="R547" s="8">
        <f>IF(Raw!Q547="", "", Raw!Q547)</f>
        <v>2</v>
      </c>
      <c r="S547" s="8">
        <f>IF(Raw!R547="", "", Raw!R547)</f>
        <v>601</v>
      </c>
      <c r="T547" s="1" t="str">
        <f>Raw!S547</f>
        <v>BARBADOES</v>
      </c>
      <c r="U547" s="1" t="str">
        <f>IF(Raw!T547="", "", Raw!T547)</f>
        <v>STREET</v>
      </c>
      <c r="V547" s="1" t="str">
        <f>IF(Raw!U547="", "", Raw!U547)</f>
        <v xml:space="preserve">EDGEWARE </v>
      </c>
      <c r="W547" s="9" t="str">
        <f>IF(Raw!V547="", "", RIGHT("0"&amp;Raw!V547, 4))</f>
        <v>8013</v>
      </c>
      <c r="X547" s="1" t="str">
        <f>IF(Raw!W547="", "", Raw!W547)</f>
        <v xml:space="preserve"> CANTERBURY</v>
      </c>
      <c r="Y547" s="9">
        <f>Raw!Y547</f>
        <v>24</v>
      </c>
      <c r="Z547" s="2">
        <f t="shared" ca="1" si="57"/>
        <v>36498</v>
      </c>
      <c r="AA547" s="1" t="str">
        <f>Raw!Z547</f>
        <v>RESTRICTED LICENCE</v>
      </c>
      <c r="AB547" s="9">
        <f t="shared" si="58"/>
        <v>4</v>
      </c>
      <c r="AC547" s="1">
        <v>16</v>
      </c>
      <c r="AD547" s="1" t="str">
        <f>Raw!AA547</f>
        <v>MALE</v>
      </c>
      <c r="AE547" s="1" t="str">
        <f>Raw!AB547</f>
        <v>NO</v>
      </c>
      <c r="AF547" s="1">
        <f>IF(Raw!AE547="", 0, 1)</f>
        <v>0</v>
      </c>
      <c r="AG547" s="1" t="str">
        <f t="shared" si="59"/>
        <v>No</v>
      </c>
      <c r="AH547" s="1" t="str">
        <f t="shared" si="60"/>
        <v>No</v>
      </c>
      <c r="AI547" s="1" t="str">
        <f t="shared" si="61"/>
        <v>No</v>
      </c>
      <c r="AJ547" s="1" t="str">
        <f>IF(Raw!AE547="", "", Raw!AE547)</f>
        <v/>
      </c>
      <c r="AK547" s="2" t="str">
        <f t="shared" ca="1" si="62"/>
        <v/>
      </c>
      <c r="AL547" s="1" t="str">
        <f>IF(Raw!AF547="", "", Raw!AF547)</f>
        <v/>
      </c>
      <c r="AM547" s="1" t="s">
        <v>6350</v>
      </c>
      <c r="AN547" s="1" t="s">
        <v>6350</v>
      </c>
      <c r="AO547" s="1" t="s">
        <v>6349</v>
      </c>
      <c r="AP547" s="1">
        <f>Raw!AH547</f>
        <v>1840</v>
      </c>
      <c r="AQ547" s="1">
        <v>500</v>
      </c>
      <c r="AR547" s="1" t="s">
        <v>6350</v>
      </c>
      <c r="AS547" s="1" t="s">
        <v>6350</v>
      </c>
      <c r="AT547" s="1" t="s">
        <v>6350</v>
      </c>
    </row>
    <row r="548" spans="1:46" ht="12.75" x14ac:dyDescent="0.2">
      <c r="A548" s="1">
        <v>10547</v>
      </c>
      <c r="B548" s="1" t="s">
        <v>2</v>
      </c>
      <c r="C548" s="2">
        <f t="shared" ca="1" si="56"/>
        <v>45264</v>
      </c>
      <c r="D548" s="1" t="str">
        <f>IF(Raw!E548="", "", Raw!E548)</f>
        <v>jpp115</v>
      </c>
      <c r="E548" s="1">
        <f>IF(Raw!F548="", "", Raw!F548)</f>
        <v>2005</v>
      </c>
      <c r="F548" s="1" t="str">
        <f>Raw!G548</f>
        <v>BMW</v>
      </c>
      <c r="G548" s="1" t="str">
        <f>Raw!H548</f>
        <v>320i</v>
      </c>
      <c r="H548" s="1" t="str">
        <f>IF(Raw!I548="", "", Raw!I548)</f>
        <v/>
      </c>
      <c r="I548" s="1" t="str">
        <f>Raw!K548</f>
        <v>Sedan</v>
      </c>
      <c r="J548" s="1" t="str">
        <f>Raw!N548</f>
        <v>Aspirated</v>
      </c>
      <c r="K548" s="1">
        <f>IF(Raw!O548="","", Raw!O548)</f>
        <v>1995</v>
      </c>
      <c r="L548" s="1" t="str">
        <f>Raw!L548</f>
        <v>5 Sp Sports Automatic</v>
      </c>
      <c r="M548" s="1" t="str">
        <f>Raw!M548</f>
        <v>Petrol - Premium ULP</v>
      </c>
      <c r="N548" s="1" t="s">
        <v>6350</v>
      </c>
      <c r="O548" s="1" t="s">
        <v>6373</v>
      </c>
      <c r="P548" s="1" t="s">
        <v>6349</v>
      </c>
      <c r="Q548" s="1" t="s">
        <v>6350</v>
      </c>
      <c r="R548" s="8" t="str">
        <f>IF(Raw!Q548="", "", Raw!Q548)</f>
        <v/>
      </c>
      <c r="S548" s="8">
        <f>IF(Raw!R548="", "", Raw!R548)</f>
        <v>7</v>
      </c>
      <c r="T548" s="1" t="str">
        <f>Raw!S548</f>
        <v>PAUL</v>
      </c>
      <c r="U548" s="1" t="str">
        <f>IF(Raw!T548="", "", Raw!T548)</f>
        <v>CRESCENT</v>
      </c>
      <c r="V548" s="1" t="str">
        <f>IF(Raw!U548="", "", Raw!U548)</f>
        <v xml:space="preserve">FAIRFIELD </v>
      </c>
      <c r="W548" s="9" t="str">
        <f>IF(Raw!V548="", "", RIGHT("0"&amp;Raw!V548, 4))</f>
        <v>3214</v>
      </c>
      <c r="X548" s="1" t="str">
        <f>IF(Raw!W548="", "", Raw!W548)</f>
        <v xml:space="preserve"> WAIKATO</v>
      </c>
      <c r="Y548" s="9">
        <f>Raw!Y548</f>
        <v>22</v>
      </c>
      <c r="Z548" s="2">
        <f t="shared" ca="1" si="57"/>
        <v>37229</v>
      </c>
      <c r="AA548" s="1" t="str">
        <f>Raw!Z548</f>
        <v>RESTRICTED LICENCE</v>
      </c>
      <c r="AB548" s="9">
        <f t="shared" si="58"/>
        <v>4</v>
      </c>
      <c r="AC548" s="1">
        <v>16</v>
      </c>
      <c r="AD548" s="1" t="str">
        <f>Raw!AA548</f>
        <v>MALE</v>
      </c>
      <c r="AE548" s="1" t="str">
        <f>Raw!AB548</f>
        <v>YES</v>
      </c>
      <c r="AF548" s="1">
        <f>IF(Raw!AE548="", 0, 1)</f>
        <v>0</v>
      </c>
      <c r="AG548" s="1" t="str">
        <f t="shared" si="59"/>
        <v>No</v>
      </c>
      <c r="AH548" s="1" t="str">
        <f t="shared" si="60"/>
        <v>No</v>
      </c>
      <c r="AI548" s="1" t="str">
        <f t="shared" si="61"/>
        <v>No</v>
      </c>
      <c r="AJ548" s="1" t="str">
        <f>IF(Raw!AE548="", "", Raw!AE548)</f>
        <v/>
      </c>
      <c r="AK548" s="2" t="str">
        <f t="shared" ca="1" si="62"/>
        <v/>
      </c>
      <c r="AL548" s="1" t="str">
        <f>IF(Raw!AF548="", "", Raw!AF548)</f>
        <v/>
      </c>
      <c r="AM548" s="1" t="s">
        <v>6350</v>
      </c>
      <c r="AN548" s="1" t="s">
        <v>6350</v>
      </c>
      <c r="AO548" s="1" t="s">
        <v>6349</v>
      </c>
      <c r="AP548" s="1">
        <f>Raw!AH548</f>
        <v>8750</v>
      </c>
      <c r="AQ548" s="1">
        <v>500</v>
      </c>
      <c r="AR548" s="1" t="s">
        <v>6350</v>
      </c>
      <c r="AS548" s="1" t="s">
        <v>6350</v>
      </c>
      <c r="AT548" s="1" t="s">
        <v>6350</v>
      </c>
    </row>
    <row r="549" spans="1:46" ht="12.75" x14ac:dyDescent="0.2">
      <c r="A549" s="1">
        <v>10548</v>
      </c>
      <c r="B549" s="1" t="s">
        <v>2</v>
      </c>
      <c r="C549" s="2">
        <f t="shared" ca="1" si="56"/>
        <v>45264</v>
      </c>
      <c r="D549" s="1" t="str">
        <f>IF(Raw!E549="", "", Raw!E549)</f>
        <v/>
      </c>
      <c r="E549" s="1">
        <f>IF(Raw!F549="", "", Raw!F549)</f>
        <v>2014</v>
      </c>
      <c r="F549" s="1" t="str">
        <f>Raw!G549</f>
        <v>Mitsubishi</v>
      </c>
      <c r="G549" s="1" t="str">
        <f>Raw!H549</f>
        <v>Outlander</v>
      </c>
      <c r="H549" s="1" t="str">
        <f>IF(Raw!I549="", "", Raw!I549)</f>
        <v>LS</v>
      </c>
      <c r="I549" s="1" t="str">
        <f>Raw!K549</f>
        <v>Wagon</v>
      </c>
      <c r="J549" s="1" t="str">
        <f>Raw!N549</f>
        <v>Aspirated</v>
      </c>
      <c r="K549" s="1">
        <f>IF(Raw!O549="","", Raw!O549)</f>
        <v>2360</v>
      </c>
      <c r="L549" s="1" t="str">
        <f>Raw!L549</f>
        <v>6 Sp Constantly Variable Transmission</v>
      </c>
      <c r="M549" s="1" t="str">
        <f>Raw!M549</f>
        <v>Petrol - Unleaded ULP</v>
      </c>
      <c r="N549" s="1" t="s">
        <v>6350</v>
      </c>
      <c r="O549" s="1" t="s">
        <v>6373</v>
      </c>
      <c r="P549" s="1" t="s">
        <v>6349</v>
      </c>
      <c r="Q549" s="1" t="s">
        <v>6350</v>
      </c>
      <c r="R549" s="8" t="str">
        <f>IF(Raw!Q549="", "", Raw!Q549)</f>
        <v/>
      </c>
      <c r="S549" s="8">
        <f>IF(Raw!R549="", "", Raw!R549)</f>
        <v>34</v>
      </c>
      <c r="T549" s="1" t="str">
        <f>Raw!S549</f>
        <v>CLARIDGES</v>
      </c>
      <c r="U549" s="1" t="str">
        <f>IF(Raw!T549="", "", Raw!T549)</f>
        <v>ROAD</v>
      </c>
      <c r="V549" s="1" t="str">
        <f>IF(Raw!U549="", "", Raw!U549)</f>
        <v xml:space="preserve">CASEBROOK </v>
      </c>
      <c r="W549" s="9" t="str">
        <f>IF(Raw!V549="", "", RIGHT("0"&amp;Raw!V549, 4))</f>
        <v>8051</v>
      </c>
      <c r="X549" s="1" t="str">
        <f>IF(Raw!W549="", "", Raw!W549)</f>
        <v xml:space="preserve"> CANTERBURY</v>
      </c>
      <c r="Y549" s="9">
        <f>Raw!Y549</f>
        <v>48</v>
      </c>
      <c r="Z549" s="2">
        <f t="shared" ca="1" si="57"/>
        <v>27732</v>
      </c>
      <c r="AA549" s="1" t="str">
        <f>Raw!Z549</f>
        <v>NEW ZEALAND FULL LICENCE</v>
      </c>
      <c r="AB549" s="9">
        <f t="shared" si="58"/>
        <v>4</v>
      </c>
      <c r="AC549" s="1">
        <v>16</v>
      </c>
      <c r="AD549" s="1" t="str">
        <f>Raw!AA549</f>
        <v>FEMALE</v>
      </c>
      <c r="AE549" s="1" t="str">
        <f>Raw!AB549</f>
        <v>NO</v>
      </c>
      <c r="AF549" s="1">
        <f>IF(Raw!AE549="", 0, 1)</f>
        <v>0</v>
      </c>
      <c r="AG549" s="1" t="str">
        <f t="shared" si="59"/>
        <v>No</v>
      </c>
      <c r="AH549" s="1" t="str">
        <f t="shared" si="60"/>
        <v>No</v>
      </c>
      <c r="AI549" s="1" t="str">
        <f t="shared" si="61"/>
        <v>No</v>
      </c>
      <c r="AJ549" s="1" t="str">
        <f>IF(Raw!AE549="", "", Raw!AE549)</f>
        <v/>
      </c>
      <c r="AK549" s="2" t="str">
        <f t="shared" ca="1" si="62"/>
        <v/>
      </c>
      <c r="AL549" s="1" t="str">
        <f>IF(Raw!AF549="", "", Raw!AF549)</f>
        <v/>
      </c>
      <c r="AM549" s="1" t="s">
        <v>6350</v>
      </c>
      <c r="AN549" s="1" t="s">
        <v>6350</v>
      </c>
      <c r="AO549" s="1" t="s">
        <v>6349</v>
      </c>
      <c r="AP549" s="1">
        <f>Raw!AH549</f>
        <v>27100</v>
      </c>
      <c r="AQ549" s="1">
        <v>500</v>
      </c>
      <c r="AR549" s="1" t="s">
        <v>6350</v>
      </c>
      <c r="AS549" s="1" t="s">
        <v>6350</v>
      </c>
      <c r="AT549" s="1" t="s">
        <v>6350</v>
      </c>
    </row>
    <row r="550" spans="1:46" ht="12.75" x14ac:dyDescent="0.2">
      <c r="A550" s="1">
        <v>10549</v>
      </c>
      <c r="B550" s="1" t="s">
        <v>2</v>
      </c>
      <c r="C550" s="2">
        <f t="shared" ca="1" si="56"/>
        <v>45264</v>
      </c>
      <c r="D550" s="1" t="str">
        <f>IF(Raw!E550="", "", Raw!E550)</f>
        <v>kmj24</v>
      </c>
      <c r="E550" s="1">
        <f>IF(Raw!F550="", "", Raw!F550)</f>
        <v>2006</v>
      </c>
      <c r="F550" s="1" t="str">
        <f>Raw!G550</f>
        <v>Honda</v>
      </c>
      <c r="G550" s="1" t="str">
        <f>Raw!H550</f>
        <v>Civic</v>
      </c>
      <c r="H550" s="1" t="str">
        <f>IF(Raw!I550="", "", Raw!I550)</f>
        <v>Hybrid</v>
      </c>
      <c r="I550" s="1" t="str">
        <f>Raw!K550</f>
        <v>Sedan</v>
      </c>
      <c r="J550" s="1" t="str">
        <f>Raw!N550</f>
        <v>Aspirated</v>
      </c>
      <c r="K550" s="1">
        <f>IF(Raw!O550="","", Raw!O550)</f>
        <v>1339</v>
      </c>
      <c r="L550" s="1" t="str">
        <f>Raw!L550</f>
        <v>5 Sp Constantly Variable Transmission</v>
      </c>
      <c r="M550" s="1" t="str">
        <f>Raw!M550</f>
        <v>Petrol - Unleaded ULP</v>
      </c>
      <c r="N550" s="1" t="s">
        <v>6350</v>
      </c>
      <c r="O550" s="1" t="s">
        <v>6373</v>
      </c>
      <c r="P550" s="1" t="s">
        <v>6349</v>
      </c>
      <c r="Q550" s="1" t="s">
        <v>6350</v>
      </c>
      <c r="R550" s="8" t="str">
        <f>IF(Raw!Q550="", "", Raw!Q550)</f>
        <v/>
      </c>
      <c r="S550" s="8">
        <f>IF(Raw!R550="", "", Raw!R550)</f>
        <v>6</v>
      </c>
      <c r="T550" s="1" t="str">
        <f>Raw!S550</f>
        <v>NIRMAL</v>
      </c>
      <c r="U550" s="1" t="str">
        <f>IF(Raw!T550="", "", Raw!T550)</f>
        <v>PLACE</v>
      </c>
      <c r="V550" s="1" t="str">
        <f>IF(Raw!U550="", "", Raw!U550)</f>
        <v xml:space="preserve">SUNNYVALE </v>
      </c>
      <c r="W550" s="9" t="str">
        <f>IF(Raw!V550="", "", RIGHT("0"&amp;Raw!V550, 4))</f>
        <v>0612</v>
      </c>
      <c r="X550" s="1" t="str">
        <f>IF(Raw!W550="", "", Raw!W550)</f>
        <v xml:space="preserve"> AUCKLAND</v>
      </c>
      <c r="Y550" s="9">
        <f>Raw!Y550</f>
        <v>23</v>
      </c>
      <c r="Z550" s="2">
        <f t="shared" ca="1" si="57"/>
        <v>36864</v>
      </c>
      <c r="AA550" s="1" t="str">
        <f>Raw!Z550</f>
        <v>RESTRICTED LICENCE</v>
      </c>
      <c r="AB550" s="9">
        <f t="shared" si="58"/>
        <v>4</v>
      </c>
      <c r="AC550" s="1">
        <v>16</v>
      </c>
      <c r="AD550" s="1" t="str">
        <f>Raw!AA550</f>
        <v>MALE</v>
      </c>
      <c r="AE550" s="1" t="str">
        <f>Raw!AB550</f>
        <v>NO</v>
      </c>
      <c r="AF550" s="1">
        <f>IF(Raw!AE550="", 0, 1)</f>
        <v>0</v>
      </c>
      <c r="AG550" s="1" t="str">
        <f t="shared" si="59"/>
        <v>No</v>
      </c>
      <c r="AH550" s="1" t="str">
        <f t="shared" si="60"/>
        <v>No</v>
      </c>
      <c r="AI550" s="1" t="str">
        <f t="shared" si="61"/>
        <v>No</v>
      </c>
      <c r="AJ550" s="1" t="str">
        <f>IF(Raw!AE550="", "", Raw!AE550)</f>
        <v/>
      </c>
      <c r="AK550" s="2" t="str">
        <f t="shared" ca="1" si="62"/>
        <v/>
      </c>
      <c r="AL550" s="1" t="str">
        <f>IF(Raw!AF550="", "", Raw!AF550)</f>
        <v/>
      </c>
      <c r="AM550" s="1" t="s">
        <v>6350</v>
      </c>
      <c r="AN550" s="1" t="s">
        <v>6350</v>
      </c>
      <c r="AO550" s="1" t="s">
        <v>6349</v>
      </c>
      <c r="AP550" s="1">
        <f>Raw!AH550</f>
        <v>7000</v>
      </c>
      <c r="AQ550" s="1">
        <v>500</v>
      </c>
      <c r="AR550" s="1" t="s">
        <v>6350</v>
      </c>
      <c r="AS550" s="1" t="s">
        <v>6350</v>
      </c>
      <c r="AT550" s="1" t="s">
        <v>6350</v>
      </c>
    </row>
    <row r="551" spans="1:46" ht="12.75" x14ac:dyDescent="0.2">
      <c r="A551" s="1">
        <v>10550</v>
      </c>
      <c r="B551" s="1" t="s">
        <v>2</v>
      </c>
      <c r="C551" s="2">
        <f t="shared" ca="1" si="56"/>
        <v>45264</v>
      </c>
      <c r="D551" s="1" t="str">
        <f>IF(Raw!E551="", "", Raw!E551)</f>
        <v/>
      </c>
      <c r="E551" s="1">
        <f>IF(Raw!F551="", "", Raw!F551)</f>
        <v>2012</v>
      </c>
      <c r="F551" s="1" t="str">
        <f>Raw!G551</f>
        <v>Hyundai</v>
      </c>
      <c r="G551" s="1" t="str">
        <f>Raw!H551</f>
        <v>I30</v>
      </c>
      <c r="H551" s="1" t="str">
        <f>IF(Raw!I551="", "", Raw!I551)</f>
        <v/>
      </c>
      <c r="I551" s="1" t="str">
        <f>Raw!K551</f>
        <v>Hatchback</v>
      </c>
      <c r="J551" s="1" t="str">
        <f>Raw!N551</f>
        <v>Aspirated</v>
      </c>
      <c r="K551" s="1">
        <f>IF(Raw!O551="","", Raw!O551)</f>
        <v>1797</v>
      </c>
      <c r="L551" s="1" t="str">
        <f>Raw!L551</f>
        <v>6 Sp Manual</v>
      </c>
      <c r="M551" s="1" t="str">
        <f>Raw!M551</f>
        <v>Petrol - Unleaded ULP</v>
      </c>
      <c r="N551" s="1" t="s">
        <v>6350</v>
      </c>
      <c r="O551" s="1" t="s">
        <v>6373</v>
      </c>
      <c r="P551" s="1" t="s">
        <v>6349</v>
      </c>
      <c r="Q551" s="1" t="s">
        <v>6350</v>
      </c>
      <c r="R551" s="8">
        <f>IF(Raw!Q551="", "", Raw!Q551)</f>
        <v>6</v>
      </c>
      <c r="S551" s="8">
        <f>IF(Raw!R551="", "", Raw!R551)</f>
        <v>22</v>
      </c>
      <c r="T551" s="1" t="str">
        <f>Raw!S551</f>
        <v>PROSFORD</v>
      </c>
      <c r="U551" s="1" t="str">
        <f>IF(Raw!T551="", "", Raw!T551)</f>
        <v>STREET</v>
      </c>
      <c r="V551" s="1" t="str">
        <f>IF(Raw!U551="", "", Raw!U551)</f>
        <v xml:space="preserve">PONSONBY </v>
      </c>
      <c r="W551" s="9" t="str">
        <f>IF(Raw!V551="", "", RIGHT("0"&amp;Raw!V551, 4))</f>
        <v>1011</v>
      </c>
      <c r="X551" s="1" t="str">
        <f>IF(Raw!W551="", "", Raw!W551)</f>
        <v xml:space="preserve"> AUCKLAND</v>
      </c>
      <c r="Y551" s="9">
        <f>Raw!Y551</f>
        <v>31</v>
      </c>
      <c r="Z551" s="2">
        <f t="shared" ca="1" si="57"/>
        <v>33942</v>
      </c>
      <c r="AA551" s="1" t="str">
        <f>Raw!Z551</f>
        <v>NEW ZEALAND FULL LICENCE</v>
      </c>
      <c r="AB551" s="9">
        <f t="shared" si="58"/>
        <v>4</v>
      </c>
      <c r="AC551" s="1">
        <v>16</v>
      </c>
      <c r="AD551" s="1" t="str">
        <f>Raw!AA551</f>
        <v>FEMALE</v>
      </c>
      <c r="AE551" s="1" t="str">
        <f>Raw!AB551</f>
        <v>NO</v>
      </c>
      <c r="AF551" s="1">
        <f>IF(Raw!AE551="", 0, 1)</f>
        <v>0</v>
      </c>
      <c r="AG551" s="1" t="str">
        <f t="shared" si="59"/>
        <v>No</v>
      </c>
      <c r="AH551" s="1" t="str">
        <f t="shared" si="60"/>
        <v>No</v>
      </c>
      <c r="AI551" s="1" t="str">
        <f t="shared" si="61"/>
        <v>No</v>
      </c>
      <c r="AJ551" s="1" t="str">
        <f>IF(Raw!AE551="", "", Raw!AE551)</f>
        <v/>
      </c>
      <c r="AK551" s="2" t="str">
        <f t="shared" ca="1" si="62"/>
        <v/>
      </c>
      <c r="AL551" s="1" t="str">
        <f>IF(Raw!AF551="", "", Raw!AF551)</f>
        <v/>
      </c>
      <c r="AM551" s="1" t="s">
        <v>6350</v>
      </c>
      <c r="AN551" s="1" t="s">
        <v>6350</v>
      </c>
      <c r="AO551" s="1" t="s">
        <v>6349</v>
      </c>
      <c r="AP551" s="1">
        <f>Raw!AH551</f>
        <v>16460</v>
      </c>
      <c r="AQ551" s="1">
        <v>500</v>
      </c>
      <c r="AR551" s="1" t="s">
        <v>6350</v>
      </c>
      <c r="AS551" s="1" t="s">
        <v>6350</v>
      </c>
      <c r="AT551" s="1" t="s">
        <v>6350</v>
      </c>
    </row>
    <row r="552" spans="1:46" ht="12.75" x14ac:dyDescent="0.2">
      <c r="A552" s="1">
        <v>10551</v>
      </c>
      <c r="B552" s="1" t="s">
        <v>2</v>
      </c>
      <c r="C552" s="2">
        <f t="shared" ca="1" si="56"/>
        <v>45264</v>
      </c>
      <c r="D552" s="1" t="str">
        <f>IF(Raw!E552="", "", Raw!E552)</f>
        <v/>
      </c>
      <c r="E552" s="1">
        <f>IF(Raw!F552="", "", Raw!F552)</f>
        <v>2015</v>
      </c>
      <c r="F552" s="1" t="str">
        <f>Raw!G552</f>
        <v>Ford</v>
      </c>
      <c r="G552" s="1" t="str">
        <f>Raw!H552</f>
        <v>Kuga</v>
      </c>
      <c r="H552" s="1" t="str">
        <f>IF(Raw!I552="", "", Raw!I552)</f>
        <v>Trend</v>
      </c>
      <c r="I552" s="1" t="str">
        <f>Raw!K552</f>
        <v>Wagon</v>
      </c>
      <c r="J552" s="1" t="str">
        <f>Raw!N552</f>
        <v>Turbo Intercooled</v>
      </c>
      <c r="K552" s="1">
        <f>IF(Raw!O552="","", Raw!O552)</f>
        <v>1997</v>
      </c>
      <c r="L552" s="1" t="str">
        <f>Raw!L552</f>
        <v>6 Sp Seq. Manual Auto-Dual Clutch</v>
      </c>
      <c r="M552" s="1" t="str">
        <f>Raw!M552</f>
        <v>Diesel</v>
      </c>
      <c r="N552" s="1" t="s">
        <v>6350</v>
      </c>
      <c r="O552" s="1" t="s">
        <v>6373</v>
      </c>
      <c r="P552" s="1" t="s">
        <v>6349</v>
      </c>
      <c r="Q552" s="1" t="s">
        <v>6350</v>
      </c>
      <c r="R552" s="8" t="str">
        <f>IF(Raw!Q552="", "", Raw!Q552)</f>
        <v/>
      </c>
      <c r="S552" s="8" t="str">
        <f>IF(Raw!R552="", "", Raw!R552)</f>
        <v>14A</v>
      </c>
      <c r="T552" s="1" t="str">
        <f>Raw!S552</f>
        <v>FITZWILLIAM</v>
      </c>
      <c r="U552" s="1" t="str">
        <f>IF(Raw!T552="", "", Raw!T552)</f>
        <v>DRIVE</v>
      </c>
      <c r="V552" s="1" t="str">
        <f>IF(Raw!U552="", "", Raw!U552)</f>
        <v xml:space="preserve">TORBAY </v>
      </c>
      <c r="W552" s="9" t="str">
        <f>IF(Raw!V552="", "", RIGHT("0"&amp;Raw!V552, 4))</f>
        <v>0630</v>
      </c>
      <c r="X552" s="1" t="str">
        <f>IF(Raw!W552="", "", Raw!W552)</f>
        <v xml:space="preserve"> AUCKLAND</v>
      </c>
      <c r="Y552" s="9">
        <f>Raw!Y552</f>
        <v>34</v>
      </c>
      <c r="Z552" s="2">
        <f t="shared" ca="1" si="57"/>
        <v>32846</v>
      </c>
      <c r="AA552" s="1" t="str">
        <f>Raw!Z552</f>
        <v>NEW ZEALAND FULL LICENCE</v>
      </c>
      <c r="AB552" s="9">
        <f t="shared" si="58"/>
        <v>4</v>
      </c>
      <c r="AC552" s="1">
        <v>16</v>
      </c>
      <c r="AD552" s="1" t="str">
        <f>Raw!AA552</f>
        <v>FEMALE</v>
      </c>
      <c r="AE552" s="1" t="str">
        <f>Raw!AB552</f>
        <v>YES</v>
      </c>
      <c r="AF552" s="1">
        <f>IF(Raw!AE552="", 0, 1)</f>
        <v>0</v>
      </c>
      <c r="AG552" s="1" t="str">
        <f t="shared" si="59"/>
        <v>No</v>
      </c>
      <c r="AH552" s="1" t="str">
        <f t="shared" si="60"/>
        <v>No</v>
      </c>
      <c r="AI552" s="1" t="str">
        <f t="shared" si="61"/>
        <v>No</v>
      </c>
      <c r="AJ552" s="1" t="str">
        <f>IF(Raw!AE552="", "", Raw!AE552)</f>
        <v/>
      </c>
      <c r="AK552" s="2" t="str">
        <f t="shared" ca="1" si="62"/>
        <v/>
      </c>
      <c r="AL552" s="1" t="str">
        <f>IF(Raw!AF552="", "", Raw!AF552)</f>
        <v/>
      </c>
      <c r="AM552" s="1" t="s">
        <v>6350</v>
      </c>
      <c r="AN552" s="1" t="s">
        <v>6350</v>
      </c>
      <c r="AO552" s="1" t="s">
        <v>6349</v>
      </c>
      <c r="AP552" s="1">
        <f>Raw!AH552</f>
        <v>31750</v>
      </c>
      <c r="AQ552" s="1">
        <v>500</v>
      </c>
      <c r="AR552" s="1" t="s">
        <v>6350</v>
      </c>
      <c r="AS552" s="1" t="s">
        <v>6350</v>
      </c>
      <c r="AT552" s="1" t="s">
        <v>6350</v>
      </c>
    </row>
    <row r="553" spans="1:46" ht="12.75" x14ac:dyDescent="0.2">
      <c r="A553" s="1">
        <v>10552</v>
      </c>
      <c r="B553" s="1" t="s">
        <v>2</v>
      </c>
      <c r="C553" s="2">
        <f t="shared" ca="1" si="56"/>
        <v>45264</v>
      </c>
      <c r="D553" s="1" t="str">
        <f>IF(Raw!E553="", "", Raw!E553)</f>
        <v>khf410</v>
      </c>
      <c r="E553" s="1">
        <f>IF(Raw!F553="", "", Raw!F553)</f>
        <v>2009</v>
      </c>
      <c r="F553" s="1" t="str">
        <f>Raw!G553</f>
        <v>Honda</v>
      </c>
      <c r="G553" s="1" t="str">
        <f>Raw!H553</f>
        <v>Insight</v>
      </c>
      <c r="H553" s="1" t="str">
        <f>IF(Raw!I553="", "", Raw!I553)</f>
        <v/>
      </c>
      <c r="I553" s="1" t="str">
        <f>Raw!K553</f>
        <v>Hatchback</v>
      </c>
      <c r="J553" s="1" t="str">
        <f>Raw!N553</f>
        <v>Aspirated</v>
      </c>
      <c r="K553" s="1">
        <f>IF(Raw!O553="","", Raw!O553)</f>
        <v>1339</v>
      </c>
      <c r="L553" s="1" t="str">
        <f>Raw!L553</f>
        <v>1 Sp Constantly Variable Transmission</v>
      </c>
      <c r="M553" s="1" t="str">
        <f>Raw!M553</f>
        <v>Petrol - Unleaded ULP</v>
      </c>
      <c r="N553" s="1" t="s">
        <v>6350</v>
      </c>
      <c r="O553" s="1" t="s">
        <v>6373</v>
      </c>
      <c r="P553" s="1" t="s">
        <v>6349</v>
      </c>
      <c r="Q553" s="1" t="s">
        <v>6350</v>
      </c>
      <c r="R553" s="8" t="str">
        <f>IF(Raw!Q553="", "", Raw!Q553)</f>
        <v>A</v>
      </c>
      <c r="S553" s="8">
        <f>IF(Raw!R553="", "", Raw!R553)</f>
        <v>277</v>
      </c>
      <c r="T553" s="1" t="str">
        <f>Raw!S553</f>
        <v>PORCHESTER</v>
      </c>
      <c r="U553" s="1" t="str">
        <f>IF(Raw!T553="", "", Raw!T553)</f>
        <v>ROAD</v>
      </c>
      <c r="V553" s="1" t="str">
        <f>IF(Raw!U553="", "", Raw!U553)</f>
        <v xml:space="preserve">TAKANINI </v>
      </c>
      <c r="W553" s="9" t="str">
        <f>IF(Raw!V553="", "", RIGHT("0"&amp;Raw!V553, 4))</f>
        <v/>
      </c>
      <c r="X553" s="1" t="str">
        <f>IF(Raw!W553="", "", Raw!W553)</f>
        <v xml:space="preserve"> AUCKLAND</v>
      </c>
      <c r="Y553" s="9">
        <f>Raw!Y553</f>
        <v>27</v>
      </c>
      <c r="Z553" s="2">
        <f t="shared" ca="1" si="57"/>
        <v>35403</v>
      </c>
      <c r="AA553" s="1" t="str">
        <f>Raw!Z553</f>
        <v>NEW ZEALAND FULL LICENCE</v>
      </c>
      <c r="AB553" s="9">
        <f t="shared" si="58"/>
        <v>4</v>
      </c>
      <c r="AC553" s="1">
        <v>16</v>
      </c>
      <c r="AD553" s="1" t="str">
        <f>Raw!AA553</f>
        <v>MALE</v>
      </c>
      <c r="AE553" s="1" t="str">
        <f>Raw!AB553</f>
        <v>YES</v>
      </c>
      <c r="AF553" s="1">
        <f>IF(Raw!AE553="", 0, 1)</f>
        <v>0</v>
      </c>
      <c r="AG553" s="1" t="str">
        <f t="shared" si="59"/>
        <v>No</v>
      </c>
      <c r="AH553" s="1" t="str">
        <f t="shared" si="60"/>
        <v>No</v>
      </c>
      <c r="AI553" s="1" t="str">
        <f t="shared" si="61"/>
        <v>No</v>
      </c>
      <c r="AJ553" s="1" t="str">
        <f>IF(Raw!AE553="", "", Raw!AE553)</f>
        <v/>
      </c>
      <c r="AK553" s="2" t="str">
        <f t="shared" ca="1" si="62"/>
        <v/>
      </c>
      <c r="AL553" s="1" t="str">
        <f>IF(Raw!AF553="", "", Raw!AF553)</f>
        <v/>
      </c>
      <c r="AM553" s="1" t="s">
        <v>6350</v>
      </c>
      <c r="AN553" s="1" t="s">
        <v>6350</v>
      </c>
      <c r="AO553" s="1" t="s">
        <v>6349</v>
      </c>
      <c r="AP553" s="1">
        <f>Raw!AH553</f>
        <v>8425</v>
      </c>
      <c r="AQ553" s="1">
        <v>500</v>
      </c>
      <c r="AR553" s="1" t="s">
        <v>6350</v>
      </c>
      <c r="AS553" s="1" t="s">
        <v>6350</v>
      </c>
      <c r="AT553" s="1" t="s">
        <v>6350</v>
      </c>
    </row>
    <row r="554" spans="1:46" ht="12.75" x14ac:dyDescent="0.2">
      <c r="A554" s="1">
        <v>10553</v>
      </c>
      <c r="B554" s="1" t="s">
        <v>2</v>
      </c>
      <c r="C554" s="2">
        <f t="shared" ca="1" si="56"/>
        <v>45264</v>
      </c>
      <c r="D554" s="1" t="str">
        <f>IF(Raw!E554="", "", Raw!E554)</f>
        <v>KNF295</v>
      </c>
      <c r="E554" s="1">
        <f>IF(Raw!F554="", "", Raw!F554)</f>
        <v>2007</v>
      </c>
      <c r="F554" s="1" t="str">
        <f>Raw!G554</f>
        <v>Toyota</v>
      </c>
      <c r="G554" s="1" t="str">
        <f>Raw!H554</f>
        <v>Vitz</v>
      </c>
      <c r="H554" s="1" t="str">
        <f>IF(Raw!I554="", "", Raw!I554)</f>
        <v/>
      </c>
      <c r="I554" s="1" t="str">
        <f>Raw!K554</f>
        <v>Hatchback</v>
      </c>
      <c r="J554" s="1" t="str">
        <f>Raw!N554</f>
        <v>Aspirated</v>
      </c>
      <c r="K554" s="1">
        <f>IF(Raw!O554="","", Raw!O554)</f>
        <v>1290</v>
      </c>
      <c r="L554" s="1" t="str">
        <f>Raw!L554</f>
        <v>1 Sp Constantly Variable Transmission</v>
      </c>
      <c r="M554" s="1" t="str">
        <f>Raw!M554</f>
        <v>Petrol</v>
      </c>
      <c r="N554" s="1" t="s">
        <v>6350</v>
      </c>
      <c r="O554" s="1" t="s">
        <v>6373</v>
      </c>
      <c r="P554" s="1" t="s">
        <v>6349</v>
      </c>
      <c r="Q554" s="1" t="s">
        <v>6350</v>
      </c>
      <c r="R554" s="8">
        <f>IF(Raw!Q554="", "", Raw!Q554)</f>
        <v>33</v>
      </c>
      <c r="S554" s="8">
        <f>IF(Raw!R554="", "", Raw!R554)</f>
        <v>340</v>
      </c>
      <c r="T554" s="1" t="str">
        <f>Raw!S554</f>
        <v>GULF HARBOUR</v>
      </c>
      <c r="U554" s="1" t="str">
        <f>IF(Raw!T554="", "", Raw!T554)</f>
        <v>DRIVE</v>
      </c>
      <c r="V554" s="1" t="str">
        <f>IF(Raw!U554="", "", Raw!U554)</f>
        <v xml:space="preserve">GULF HARBOUR </v>
      </c>
      <c r="W554" s="9" t="str">
        <f>IF(Raw!V554="", "", RIGHT("0"&amp;Raw!V554, 4))</f>
        <v>0930</v>
      </c>
      <c r="X554" s="1" t="str">
        <f>IF(Raw!W554="", "", Raw!W554)</f>
        <v xml:space="preserve"> AUCKLAND</v>
      </c>
      <c r="Y554" s="9">
        <f>Raw!Y554</f>
        <v>58</v>
      </c>
      <c r="Z554" s="2">
        <f t="shared" ca="1" si="57"/>
        <v>24080</v>
      </c>
      <c r="AA554" s="1" t="str">
        <f>Raw!Z554</f>
        <v>NEW ZEALAND FULL LICENCE</v>
      </c>
      <c r="AB554" s="9">
        <f t="shared" si="58"/>
        <v>4</v>
      </c>
      <c r="AC554" s="1">
        <v>16</v>
      </c>
      <c r="AD554" s="1" t="str">
        <f>Raw!AA554</f>
        <v>MALE</v>
      </c>
      <c r="AE554" s="1" t="str">
        <f>Raw!AB554</f>
        <v>NO</v>
      </c>
      <c r="AF554" s="1">
        <f>IF(Raw!AE554="", 0, 1)</f>
        <v>0</v>
      </c>
      <c r="AG554" s="1" t="str">
        <f t="shared" si="59"/>
        <v>No</v>
      </c>
      <c r="AH554" s="1" t="str">
        <f t="shared" si="60"/>
        <v>No</v>
      </c>
      <c r="AI554" s="1" t="str">
        <f t="shared" si="61"/>
        <v>No</v>
      </c>
      <c r="AJ554" s="1" t="str">
        <f>IF(Raw!AE554="", "", Raw!AE554)</f>
        <v/>
      </c>
      <c r="AK554" s="2" t="str">
        <f t="shared" ca="1" si="62"/>
        <v/>
      </c>
      <c r="AL554" s="1" t="str">
        <f>IF(Raw!AF554="", "", Raw!AF554)</f>
        <v/>
      </c>
      <c r="AM554" s="1" t="s">
        <v>6350</v>
      </c>
      <c r="AN554" s="1" t="s">
        <v>6350</v>
      </c>
      <c r="AO554" s="1" t="s">
        <v>6349</v>
      </c>
      <c r="AP554" s="1">
        <f>Raw!AH554</f>
        <v>8080</v>
      </c>
      <c r="AQ554" s="1">
        <v>500</v>
      </c>
      <c r="AR554" s="1" t="s">
        <v>6350</v>
      </c>
      <c r="AS554" s="1" t="s">
        <v>6350</v>
      </c>
      <c r="AT554" s="1" t="s">
        <v>6350</v>
      </c>
    </row>
    <row r="555" spans="1:46" ht="12.75" x14ac:dyDescent="0.2">
      <c r="A555" s="1">
        <v>10554</v>
      </c>
      <c r="B555" s="1" t="s">
        <v>2</v>
      </c>
      <c r="C555" s="2">
        <f t="shared" ca="1" si="56"/>
        <v>45264</v>
      </c>
      <c r="D555" s="1" t="str">
        <f>IF(Raw!E555="", "", Raw!E555)</f>
        <v/>
      </c>
      <c r="E555" s="1">
        <f>IF(Raw!F555="", "", Raw!F555)</f>
        <v>2009</v>
      </c>
      <c r="F555" s="1" t="str">
        <f>Raw!G555</f>
        <v>Mazda</v>
      </c>
      <c r="G555" s="1" t="str">
        <f>Raw!H555</f>
        <v>Axela</v>
      </c>
      <c r="H555" s="1" t="str">
        <f>IF(Raw!I555="", "", Raw!I555)</f>
        <v>15C</v>
      </c>
      <c r="I555" s="1" t="str">
        <f>Raw!K555</f>
        <v>Hatchback</v>
      </c>
      <c r="J555" s="1" t="str">
        <f>Raw!N555</f>
        <v>Aspirated</v>
      </c>
      <c r="K555" s="1">
        <f>IF(Raw!O555="","", Raw!O555)</f>
        <v>1498</v>
      </c>
      <c r="L555" s="1" t="str">
        <f>Raw!L555</f>
        <v>1 Sp Constantly Variable Transmission</v>
      </c>
      <c r="M555" s="1" t="str">
        <f>Raw!M555</f>
        <v>Petrol</v>
      </c>
      <c r="N555" s="1" t="s">
        <v>6350</v>
      </c>
      <c r="O555" s="1" t="s">
        <v>6373</v>
      </c>
      <c r="P555" s="1" t="s">
        <v>6349</v>
      </c>
      <c r="Q555" s="1" t="s">
        <v>6350</v>
      </c>
      <c r="R555" s="8" t="str">
        <f>IF(Raw!Q555="", "", Raw!Q555)</f>
        <v/>
      </c>
      <c r="S555" s="8">
        <f>IF(Raw!R555="", "", Raw!R555)</f>
        <v>3</v>
      </c>
      <c r="T555" s="1" t="str">
        <f>Raw!S555</f>
        <v>VERISSIMO</v>
      </c>
      <c r="U555" s="1" t="str">
        <f>IF(Raw!T555="", "", Raw!T555)</f>
        <v>DRIVE</v>
      </c>
      <c r="V555" s="1" t="str">
        <f>IF(Raw!U555="", "", Raw!U555)</f>
        <v xml:space="preserve">MANGERE </v>
      </c>
      <c r="W555" s="9" t="str">
        <f>IF(Raw!V555="", "", RIGHT("0"&amp;Raw!V555, 4))</f>
        <v/>
      </c>
      <c r="X555" s="1" t="str">
        <f>IF(Raw!W555="", "", Raw!W555)</f>
        <v xml:space="preserve"> AUCKLAND</v>
      </c>
      <c r="Y555" s="9">
        <f>Raw!Y555</f>
        <v>36</v>
      </c>
      <c r="Z555" s="2">
        <f t="shared" ca="1" si="57"/>
        <v>32115</v>
      </c>
      <c r="AA555" s="1" t="str">
        <f>Raw!Z555</f>
        <v>NEW ZEALAND FULL LICENCE</v>
      </c>
      <c r="AB555" s="9">
        <f t="shared" si="58"/>
        <v>4</v>
      </c>
      <c r="AC555" s="1">
        <v>16</v>
      </c>
      <c r="AD555" s="1" t="str">
        <f>Raw!AA555</f>
        <v>FEMALE</v>
      </c>
      <c r="AE555" s="1" t="str">
        <f>Raw!AB555</f>
        <v>NO</v>
      </c>
      <c r="AF555" s="1">
        <f>IF(Raw!AE555="", 0, 1)</f>
        <v>0</v>
      </c>
      <c r="AG555" s="1" t="str">
        <f t="shared" si="59"/>
        <v>No</v>
      </c>
      <c r="AH555" s="1" t="str">
        <f t="shared" si="60"/>
        <v>No</v>
      </c>
      <c r="AI555" s="1" t="str">
        <f t="shared" si="61"/>
        <v>No</v>
      </c>
      <c r="AJ555" s="1" t="str">
        <f>IF(Raw!AE555="", "", Raw!AE555)</f>
        <v/>
      </c>
      <c r="AK555" s="2" t="str">
        <f t="shared" ca="1" si="62"/>
        <v/>
      </c>
      <c r="AL555" s="1" t="str">
        <f>IF(Raw!AF555="", "", Raw!AF555)</f>
        <v/>
      </c>
      <c r="AM555" s="1" t="s">
        <v>6350</v>
      </c>
      <c r="AN555" s="1" t="s">
        <v>6350</v>
      </c>
      <c r="AO555" s="1" t="s">
        <v>6349</v>
      </c>
      <c r="AP555" s="1">
        <f>Raw!AH555</f>
        <v>10550</v>
      </c>
      <c r="AQ555" s="1">
        <v>500</v>
      </c>
      <c r="AR555" s="1" t="s">
        <v>6350</v>
      </c>
      <c r="AS555" s="1" t="s">
        <v>6350</v>
      </c>
      <c r="AT555" s="1" t="s">
        <v>6350</v>
      </c>
    </row>
    <row r="556" spans="1:46" ht="12.75" x14ac:dyDescent="0.2">
      <c r="A556" s="1">
        <v>10555</v>
      </c>
      <c r="B556" s="1" t="s">
        <v>2</v>
      </c>
      <c r="C556" s="2">
        <f t="shared" ca="1" si="56"/>
        <v>45264</v>
      </c>
      <c r="D556" s="1" t="str">
        <f>IF(Raw!E556="", "", Raw!E556)</f>
        <v>eqr938</v>
      </c>
      <c r="E556" s="1">
        <f>IF(Raw!F556="", "", Raw!F556)</f>
        <v>2008</v>
      </c>
      <c r="F556" s="1" t="str">
        <f>Raw!G556</f>
        <v>Hyundai</v>
      </c>
      <c r="G556" s="1" t="str">
        <f>Raw!H556</f>
        <v>Getz</v>
      </c>
      <c r="H556" s="1" t="str">
        <f>IF(Raw!I556="", "", Raw!I556)</f>
        <v/>
      </c>
      <c r="I556" s="1" t="str">
        <f>Raw!K556</f>
        <v>Hatchback</v>
      </c>
      <c r="J556" s="1" t="str">
        <f>Raw!N556</f>
        <v>Aspirated</v>
      </c>
      <c r="K556" s="1">
        <f>IF(Raw!O556="","", Raw!O556)</f>
        <v>1599</v>
      </c>
      <c r="L556" s="1" t="str">
        <f>Raw!L556</f>
        <v>4 Sp Automatic</v>
      </c>
      <c r="M556" s="1" t="str">
        <f>Raw!M556</f>
        <v>Petrol - Unleaded ULP</v>
      </c>
      <c r="N556" s="1" t="s">
        <v>6350</v>
      </c>
      <c r="O556" s="1" t="s">
        <v>6373</v>
      </c>
      <c r="P556" s="1" t="s">
        <v>6349</v>
      </c>
      <c r="Q556" s="1" t="s">
        <v>6350</v>
      </c>
      <c r="R556" s="8">
        <f>IF(Raw!Q556="", "", Raw!Q556)</f>
        <v>23</v>
      </c>
      <c r="S556" s="8">
        <f>IF(Raw!R556="", "", Raw!R556)</f>
        <v>685</v>
      </c>
      <c r="T556" s="1" t="str">
        <f>Raw!S556</f>
        <v>QUEEN (EAST)</v>
      </c>
      <c r="U556" s="1" t="str">
        <f>IF(Raw!T556="", "", Raw!T556)</f>
        <v>STREET</v>
      </c>
      <c r="V556" s="1" t="str">
        <f>IF(Raw!U556="", "", Raw!U556)</f>
        <v xml:space="preserve">LEVIN </v>
      </c>
      <c r="W556" s="9" t="str">
        <f>IF(Raw!V556="", "", RIGHT("0"&amp;Raw!V556, 4))</f>
        <v>5510</v>
      </c>
      <c r="X556" s="1" t="str">
        <f>IF(Raw!W556="", "", Raw!W556)</f>
        <v xml:space="preserve"> MANAWATU-WANGANUI</v>
      </c>
      <c r="Y556" s="9">
        <f>Raw!Y556</f>
        <v>79</v>
      </c>
      <c r="Z556" s="2">
        <f t="shared" ca="1" si="57"/>
        <v>16410</v>
      </c>
      <c r="AA556" s="1" t="str">
        <f>Raw!Z556</f>
        <v>NEW ZEALAND FULL LICENCE</v>
      </c>
      <c r="AB556" s="9">
        <f t="shared" si="58"/>
        <v>4</v>
      </c>
      <c r="AC556" s="1">
        <v>16</v>
      </c>
      <c r="AD556" s="1" t="str">
        <f>Raw!AA556</f>
        <v>FEMALE</v>
      </c>
      <c r="AE556" s="1" t="str">
        <f>Raw!AB556</f>
        <v>NO</v>
      </c>
      <c r="AF556" s="1">
        <f>IF(Raw!AE556="", 0, 1)</f>
        <v>0</v>
      </c>
      <c r="AG556" s="1" t="str">
        <f t="shared" si="59"/>
        <v>No</v>
      </c>
      <c r="AH556" s="1" t="str">
        <f t="shared" si="60"/>
        <v>No</v>
      </c>
      <c r="AI556" s="1" t="str">
        <f t="shared" si="61"/>
        <v>No</v>
      </c>
      <c r="AJ556" s="1" t="str">
        <f>IF(Raw!AE556="", "", Raw!AE556)</f>
        <v/>
      </c>
      <c r="AK556" s="2" t="str">
        <f t="shared" ca="1" si="62"/>
        <v/>
      </c>
      <c r="AL556" s="1" t="str">
        <f>IF(Raw!AF556="", "", Raw!AF556)</f>
        <v/>
      </c>
      <c r="AM556" s="1" t="s">
        <v>6350</v>
      </c>
      <c r="AN556" s="1" t="s">
        <v>6350</v>
      </c>
      <c r="AO556" s="1" t="s">
        <v>6349</v>
      </c>
      <c r="AP556" s="1">
        <f>Raw!AH556</f>
        <v>6950</v>
      </c>
      <c r="AQ556" s="1">
        <v>500</v>
      </c>
      <c r="AR556" s="1" t="s">
        <v>6350</v>
      </c>
      <c r="AS556" s="1" t="s">
        <v>6350</v>
      </c>
      <c r="AT556" s="1" t="s">
        <v>6350</v>
      </c>
    </row>
    <row r="557" spans="1:46" ht="12.75" x14ac:dyDescent="0.2">
      <c r="A557" s="1">
        <v>10556</v>
      </c>
      <c r="B557" s="1" t="s">
        <v>2</v>
      </c>
      <c r="C557" s="2">
        <f t="shared" ca="1" si="56"/>
        <v>45264</v>
      </c>
      <c r="D557" s="1" t="str">
        <f>IF(Raw!E557="", "", Raw!E557)</f>
        <v/>
      </c>
      <c r="E557" s="1">
        <f>IF(Raw!F557="", "", Raw!F557)</f>
        <v>2010</v>
      </c>
      <c r="F557" s="1" t="str">
        <f>Raw!G557</f>
        <v>Toyota</v>
      </c>
      <c r="G557" s="1" t="str">
        <f>Raw!H557</f>
        <v>Prius</v>
      </c>
      <c r="H557" s="1" t="str">
        <f>IF(Raw!I557="", "", Raw!I557)</f>
        <v/>
      </c>
      <c r="I557" s="1" t="str">
        <f>Raw!K557</f>
        <v>Hatchback</v>
      </c>
      <c r="J557" s="1" t="str">
        <f>Raw!N557</f>
        <v>Aspirated</v>
      </c>
      <c r="K557" s="1">
        <f>IF(Raw!O557="","", Raw!O557)</f>
        <v>1496</v>
      </c>
      <c r="L557" s="1" t="str">
        <f>Raw!L557</f>
        <v>1 Sp Constantly Variable Transmission</v>
      </c>
      <c r="M557" s="1" t="str">
        <f>Raw!M557</f>
        <v>Petrol</v>
      </c>
      <c r="N557" s="1" t="s">
        <v>6350</v>
      </c>
      <c r="O557" s="1" t="s">
        <v>6373</v>
      </c>
      <c r="P557" s="1" t="s">
        <v>6349</v>
      </c>
      <c r="Q557" s="1" t="s">
        <v>6350</v>
      </c>
      <c r="R557" s="8" t="str">
        <f>IF(Raw!Q557="", "", Raw!Q557)</f>
        <v/>
      </c>
      <c r="S557" s="8">
        <f>IF(Raw!R557="", "", Raw!R557)</f>
        <v>1</v>
      </c>
      <c r="T557" s="1" t="str">
        <f>Raw!S557</f>
        <v>RAKAIA</v>
      </c>
      <c r="U557" s="1" t="str">
        <f>IF(Raw!T557="", "", Raw!T557)</f>
        <v>RISE</v>
      </c>
      <c r="V557" s="1" t="str">
        <f>IF(Raw!U557="", "", Raw!U557)</f>
        <v xml:space="preserve">CLOVER PARK </v>
      </c>
      <c r="W557" s="9" t="str">
        <f>IF(Raw!V557="", "", RIGHT("0"&amp;Raw!V557, 4))</f>
        <v>2019</v>
      </c>
      <c r="X557" s="1" t="str">
        <f>IF(Raw!W557="", "", Raw!W557)</f>
        <v xml:space="preserve"> AUCKLAND</v>
      </c>
      <c r="Y557" s="9">
        <f>Raw!Y557</f>
        <v>34</v>
      </c>
      <c r="Z557" s="2">
        <f t="shared" ca="1" si="57"/>
        <v>32846</v>
      </c>
      <c r="AA557" s="1" t="str">
        <f>Raw!Z557</f>
        <v>NEW ZEALAND FULL LICENCE</v>
      </c>
      <c r="AB557" s="9">
        <f t="shared" si="58"/>
        <v>4</v>
      </c>
      <c r="AC557" s="1">
        <v>16</v>
      </c>
      <c r="AD557" s="1" t="str">
        <f>Raw!AA557</f>
        <v>FEMALE</v>
      </c>
      <c r="AE557" s="1" t="str">
        <f>Raw!AB557</f>
        <v>NO</v>
      </c>
      <c r="AF557" s="1">
        <f>IF(Raw!AE557="", 0, 1)</f>
        <v>0</v>
      </c>
      <c r="AG557" s="1" t="str">
        <f t="shared" si="59"/>
        <v>No</v>
      </c>
      <c r="AH557" s="1" t="str">
        <f t="shared" si="60"/>
        <v>No</v>
      </c>
      <c r="AI557" s="1" t="str">
        <f t="shared" si="61"/>
        <v>No</v>
      </c>
      <c r="AJ557" s="1" t="str">
        <f>IF(Raw!AE557="", "", Raw!AE557)</f>
        <v/>
      </c>
      <c r="AK557" s="2" t="str">
        <f t="shared" ca="1" si="62"/>
        <v/>
      </c>
      <c r="AL557" s="1" t="str">
        <f>IF(Raw!AF557="", "", Raw!AF557)</f>
        <v/>
      </c>
      <c r="AM557" s="1" t="s">
        <v>6350</v>
      </c>
      <c r="AN557" s="1" t="s">
        <v>6350</v>
      </c>
      <c r="AO557" s="1" t="s">
        <v>6349</v>
      </c>
      <c r="AP557" s="1">
        <f>Raw!AH557</f>
        <v>14520</v>
      </c>
      <c r="AQ557" s="1">
        <v>500</v>
      </c>
      <c r="AR557" s="1" t="s">
        <v>6350</v>
      </c>
      <c r="AS557" s="1" t="s">
        <v>6350</v>
      </c>
      <c r="AT557" s="1" t="s">
        <v>6350</v>
      </c>
    </row>
    <row r="558" spans="1:46" ht="12.75" x14ac:dyDescent="0.2">
      <c r="A558" s="1">
        <v>10557</v>
      </c>
      <c r="B558" s="1" t="s">
        <v>2</v>
      </c>
      <c r="C558" s="2">
        <f t="shared" ca="1" si="56"/>
        <v>45264</v>
      </c>
      <c r="D558" s="1" t="str">
        <f>IF(Raw!E558="", "", Raw!E558)</f>
        <v/>
      </c>
      <c r="E558" s="1">
        <f>IF(Raw!F558="", "", Raw!F558)</f>
        <v>2015</v>
      </c>
      <c r="F558" s="1" t="str">
        <f>Raw!G558</f>
        <v>Ford</v>
      </c>
      <c r="G558" s="1" t="str">
        <f>Raw!H558</f>
        <v>Mondeo</v>
      </c>
      <c r="H558" s="1" t="str">
        <f>IF(Raw!I558="", "", Raw!I558)</f>
        <v>Trend</v>
      </c>
      <c r="I558" s="1" t="str">
        <f>Raw!K558</f>
        <v>Hatchback</v>
      </c>
      <c r="J558" s="1" t="str">
        <f>Raw!N558</f>
        <v>Turbo Intercooled</v>
      </c>
      <c r="K558" s="1">
        <f>IF(Raw!O558="","", Raw!O558)</f>
        <v>1997</v>
      </c>
      <c r="L558" s="1" t="str">
        <f>Raw!L558</f>
        <v>6 Sp Seq. Manual Auto-Dual Clutch</v>
      </c>
      <c r="M558" s="1" t="str">
        <f>Raw!M558</f>
        <v>Diesel</v>
      </c>
      <c r="N558" s="1" t="s">
        <v>6350</v>
      </c>
      <c r="O558" s="1" t="s">
        <v>6373</v>
      </c>
      <c r="P558" s="1" t="s">
        <v>6349</v>
      </c>
      <c r="Q558" s="1" t="s">
        <v>6350</v>
      </c>
      <c r="R558" s="8" t="str">
        <f>IF(Raw!Q558="", "", Raw!Q558)</f>
        <v/>
      </c>
      <c r="S558" s="8">
        <f>IF(Raw!R558="", "", Raw!R558)</f>
        <v>3</v>
      </c>
      <c r="T558" s="1" t="str">
        <f>Raw!S558</f>
        <v>LAINGHOLM</v>
      </c>
      <c r="U558" s="1" t="str">
        <f>IF(Raw!T558="", "", Raw!T558)</f>
        <v>DRIVE</v>
      </c>
      <c r="V558" s="1" t="str">
        <f>IF(Raw!U558="", "", Raw!U558)</f>
        <v xml:space="preserve">LAINGHOLM </v>
      </c>
      <c r="W558" s="9" t="str">
        <f>IF(Raw!V558="", "", RIGHT("0"&amp;Raw!V558, 4))</f>
        <v>0604</v>
      </c>
      <c r="X558" s="1" t="str">
        <f>IF(Raw!W558="", "", Raw!W558)</f>
        <v xml:space="preserve"> AUCKLAND</v>
      </c>
      <c r="Y558" s="9">
        <f>Raw!Y558</f>
        <v>50</v>
      </c>
      <c r="Z558" s="2">
        <f t="shared" ca="1" si="57"/>
        <v>27002</v>
      </c>
      <c r="AA558" s="1" t="str">
        <f>Raw!Z558</f>
        <v>NEW ZEALAND FULL LICENCE</v>
      </c>
      <c r="AB558" s="9">
        <f t="shared" si="58"/>
        <v>4</v>
      </c>
      <c r="AC558" s="1">
        <v>16</v>
      </c>
      <c r="AD558" s="1" t="str">
        <f>Raw!AA558</f>
        <v>MALE</v>
      </c>
      <c r="AE558" s="1" t="str">
        <f>Raw!AB558</f>
        <v>NO</v>
      </c>
      <c r="AF558" s="1">
        <f>IF(Raw!AE558="", 0, 1)</f>
        <v>1</v>
      </c>
      <c r="AG558" s="1" t="str">
        <f t="shared" si="59"/>
        <v>Yes</v>
      </c>
      <c r="AH558" s="1" t="str">
        <f t="shared" si="60"/>
        <v>Yes</v>
      </c>
      <c r="AI558" s="1" t="str">
        <f t="shared" si="61"/>
        <v>Yes</v>
      </c>
      <c r="AJ558" s="1">
        <f>IF(Raw!AE558="", "", Raw!AE558)</f>
        <v>13</v>
      </c>
      <c r="AK558" s="2">
        <f t="shared" ca="1" si="62"/>
        <v>44895</v>
      </c>
      <c r="AL558" s="1" t="str">
        <f>IF(Raw!AF558="", "", Raw!AF558)</f>
        <v>Not at fault - other vehicle involved</v>
      </c>
      <c r="AM558" s="1" t="s">
        <v>6350</v>
      </c>
      <c r="AN558" s="1" t="s">
        <v>6350</v>
      </c>
      <c r="AO558" s="1" t="s">
        <v>6349</v>
      </c>
      <c r="AP558" s="1">
        <f>Raw!AH558</f>
        <v>33250</v>
      </c>
      <c r="AQ558" s="1">
        <v>500</v>
      </c>
      <c r="AR558" s="1" t="s">
        <v>6350</v>
      </c>
      <c r="AS558" s="1" t="s">
        <v>6350</v>
      </c>
      <c r="AT558" s="1" t="s">
        <v>6350</v>
      </c>
    </row>
    <row r="559" spans="1:46" ht="12.75" x14ac:dyDescent="0.2">
      <c r="A559" s="1">
        <v>10558</v>
      </c>
      <c r="B559" s="1" t="s">
        <v>2</v>
      </c>
      <c r="C559" s="2">
        <f t="shared" ca="1" si="56"/>
        <v>45264</v>
      </c>
      <c r="D559" s="1" t="str">
        <f>IF(Raw!E559="", "", Raw!E559)</f>
        <v>JTG609</v>
      </c>
      <c r="E559" s="1">
        <f>IF(Raw!F559="", "", Raw!F559)</f>
        <v>2016</v>
      </c>
      <c r="F559" s="1" t="str">
        <f>Raw!G559</f>
        <v>Ford</v>
      </c>
      <c r="G559" s="1" t="str">
        <f>Raw!H559</f>
        <v>Tourneo Custom</v>
      </c>
      <c r="H559" s="1" t="str">
        <f>IF(Raw!I559="", "", Raw!I559)</f>
        <v>Trend</v>
      </c>
      <c r="I559" s="1" t="str">
        <f>Raw!K559</f>
        <v>Van</v>
      </c>
      <c r="J559" s="1" t="str">
        <f>Raw!N559</f>
        <v>Turbo Intercooled</v>
      </c>
      <c r="K559" s="1">
        <f>IF(Raw!O559="","", Raw!O559)</f>
        <v>2198</v>
      </c>
      <c r="L559" s="1" t="str">
        <f>Raw!L559</f>
        <v>6 Sp Manual</v>
      </c>
      <c r="M559" s="1" t="str">
        <f>Raw!M559</f>
        <v>Diesel</v>
      </c>
      <c r="N559" s="1" t="s">
        <v>6350</v>
      </c>
      <c r="O559" s="1" t="s">
        <v>6373</v>
      </c>
      <c r="P559" s="1" t="s">
        <v>6349</v>
      </c>
      <c r="Q559" s="1" t="s">
        <v>6350</v>
      </c>
      <c r="R559" s="8" t="str">
        <f>IF(Raw!Q559="", "", Raw!Q559)</f>
        <v/>
      </c>
      <c r="S559" s="8">
        <f>IF(Raw!R559="", "", Raw!R559)</f>
        <v>85</v>
      </c>
      <c r="T559" s="1" t="str">
        <f>Raw!S559</f>
        <v>GRANDE VUE</v>
      </c>
      <c r="U559" s="1" t="str">
        <f>IF(Raw!T559="", "", Raw!T559)</f>
        <v>ROAD</v>
      </c>
      <c r="V559" s="1" t="str">
        <f>IF(Raw!U559="", "", Raw!U559)</f>
        <v xml:space="preserve">MANUREWA </v>
      </c>
      <c r="W559" s="9" t="str">
        <f>IF(Raw!V559="", "", RIGHT("0"&amp;Raw!V559, 4))</f>
        <v>2102</v>
      </c>
      <c r="X559" s="1" t="str">
        <f>IF(Raw!W559="", "", Raw!W559)</f>
        <v xml:space="preserve"> AUCKLAND</v>
      </c>
      <c r="Y559" s="9">
        <f>Raw!Y559</f>
        <v>33</v>
      </c>
      <c r="Z559" s="2">
        <f t="shared" ca="1" si="57"/>
        <v>33211</v>
      </c>
      <c r="AA559" s="1" t="str">
        <f>Raw!Z559</f>
        <v>NEW ZEALAND FULL LICENCE</v>
      </c>
      <c r="AB559" s="9">
        <f t="shared" si="58"/>
        <v>4</v>
      </c>
      <c r="AC559" s="1">
        <v>16</v>
      </c>
      <c r="AD559" s="1" t="str">
        <f>Raw!AA559</f>
        <v>FEMALE</v>
      </c>
      <c r="AE559" s="1" t="str">
        <f>Raw!AB559</f>
        <v>NO</v>
      </c>
      <c r="AF559" s="1">
        <f>IF(Raw!AE559="", 0, 1)</f>
        <v>0</v>
      </c>
      <c r="AG559" s="1" t="str">
        <f t="shared" si="59"/>
        <v>No</v>
      </c>
      <c r="AH559" s="1" t="str">
        <f t="shared" si="60"/>
        <v>No</v>
      </c>
      <c r="AI559" s="1" t="str">
        <f t="shared" si="61"/>
        <v>No</v>
      </c>
      <c r="AJ559" s="1" t="str">
        <f>IF(Raw!AE559="", "", Raw!AE559)</f>
        <v/>
      </c>
      <c r="AK559" s="2" t="str">
        <f t="shared" ca="1" si="62"/>
        <v/>
      </c>
      <c r="AL559" s="1" t="str">
        <f>IF(Raw!AF559="", "", Raw!AF559)</f>
        <v/>
      </c>
      <c r="AM559" s="1" t="s">
        <v>6350</v>
      </c>
      <c r="AN559" s="1" t="s">
        <v>6350</v>
      </c>
      <c r="AO559" s="1" t="s">
        <v>6349</v>
      </c>
      <c r="AP559" s="1">
        <f>Raw!AH559</f>
        <v>45900</v>
      </c>
      <c r="AQ559" s="1">
        <v>500</v>
      </c>
      <c r="AR559" s="1" t="s">
        <v>6350</v>
      </c>
      <c r="AS559" s="1" t="s">
        <v>6350</v>
      </c>
      <c r="AT559" s="1" t="s">
        <v>6350</v>
      </c>
    </row>
    <row r="560" spans="1:46" ht="12.75" x14ac:dyDescent="0.2">
      <c r="A560" s="1">
        <v>10559</v>
      </c>
      <c r="B560" s="1" t="s">
        <v>2</v>
      </c>
      <c r="C560" s="2">
        <f t="shared" ca="1" si="56"/>
        <v>45264</v>
      </c>
      <c r="D560" s="1" t="str">
        <f>IF(Raw!E560="", "", Raw!E560)</f>
        <v>ayy250</v>
      </c>
      <c r="E560" s="1">
        <f>IF(Raw!F560="", "", Raw!F560)</f>
        <v>2002</v>
      </c>
      <c r="F560" s="1" t="str">
        <f>Raw!G560</f>
        <v>Toyota</v>
      </c>
      <c r="G560" s="1" t="str">
        <f>Raw!H560</f>
        <v>Corolla</v>
      </c>
      <c r="H560" s="1" t="str">
        <f>IF(Raw!I560="", "", Raw!I560)</f>
        <v>GL</v>
      </c>
      <c r="I560" s="1" t="str">
        <f>Raw!K560</f>
        <v>Sedan</v>
      </c>
      <c r="J560" s="1" t="str">
        <f>Raw!N560</f>
        <v>Aspirated</v>
      </c>
      <c r="K560" s="1">
        <f>IF(Raw!O560="","", Raw!O560)</f>
        <v>1794</v>
      </c>
      <c r="L560" s="1" t="str">
        <f>Raw!L560</f>
        <v>4 Sp Automatic</v>
      </c>
      <c r="M560" s="1" t="str">
        <f>Raw!M560</f>
        <v>Petrol - Unleaded ULP</v>
      </c>
      <c r="N560" s="1" t="s">
        <v>6350</v>
      </c>
      <c r="O560" s="1" t="s">
        <v>6373</v>
      </c>
      <c r="P560" s="1" t="s">
        <v>6349</v>
      </c>
      <c r="Q560" s="1" t="s">
        <v>6350</v>
      </c>
      <c r="R560" s="8">
        <f>IF(Raw!Q560="", "", Raw!Q560)</f>
        <v>1</v>
      </c>
      <c r="S560" s="8">
        <f>IF(Raw!R560="", "", Raw!R560)</f>
        <v>3</v>
      </c>
      <c r="T560" s="1" t="str">
        <f>Raw!S560</f>
        <v>BEANLAND</v>
      </c>
      <c r="U560" s="1" t="str">
        <f>IF(Raw!T560="", "", Raw!T560)</f>
        <v>AVENUE</v>
      </c>
      <c r="V560" s="1" t="str">
        <f>IF(Raw!U560="", "", Raw!U560)</f>
        <v xml:space="preserve">SPREYDON </v>
      </c>
      <c r="W560" s="9" t="str">
        <f>IF(Raw!V560="", "", RIGHT("0"&amp;Raw!V560, 4))</f>
        <v/>
      </c>
      <c r="X560" s="1" t="str">
        <f>IF(Raw!W560="", "", Raw!W560)</f>
        <v xml:space="preserve"> CANTERBURY</v>
      </c>
      <c r="Y560" s="9">
        <f>Raw!Y560</f>
        <v>51</v>
      </c>
      <c r="Z560" s="2">
        <f t="shared" ca="1" si="57"/>
        <v>26637</v>
      </c>
      <c r="AA560" s="1" t="str">
        <f>Raw!Z560</f>
        <v>NEW ZEALAND FULL LICENCE</v>
      </c>
      <c r="AB560" s="9">
        <f t="shared" si="58"/>
        <v>4</v>
      </c>
      <c r="AC560" s="1">
        <v>16</v>
      </c>
      <c r="AD560" s="1" t="str">
        <f>Raw!AA560</f>
        <v>FEMALE</v>
      </c>
      <c r="AE560" s="1" t="str">
        <f>Raw!AB560</f>
        <v>NO</v>
      </c>
      <c r="AF560" s="1">
        <f>IF(Raw!AE560="", 0, 1)</f>
        <v>0</v>
      </c>
      <c r="AG560" s="1" t="str">
        <f t="shared" si="59"/>
        <v>No</v>
      </c>
      <c r="AH560" s="1" t="str">
        <f t="shared" si="60"/>
        <v>No</v>
      </c>
      <c r="AI560" s="1" t="str">
        <f t="shared" si="61"/>
        <v>No</v>
      </c>
      <c r="AJ560" s="1" t="str">
        <f>IF(Raw!AE560="", "", Raw!AE560)</f>
        <v/>
      </c>
      <c r="AK560" s="2" t="str">
        <f t="shared" ca="1" si="62"/>
        <v/>
      </c>
      <c r="AL560" s="1" t="str">
        <f>IF(Raw!AF560="", "", Raw!AF560)</f>
        <v/>
      </c>
      <c r="AM560" s="1" t="s">
        <v>6350</v>
      </c>
      <c r="AN560" s="1" t="s">
        <v>6350</v>
      </c>
      <c r="AO560" s="1" t="s">
        <v>6349</v>
      </c>
      <c r="AP560" s="1">
        <f>Raw!AH560</f>
        <v>5532</v>
      </c>
      <c r="AQ560" s="1">
        <v>500</v>
      </c>
      <c r="AR560" s="1" t="s">
        <v>6350</v>
      </c>
      <c r="AS560" s="1" t="s">
        <v>6350</v>
      </c>
      <c r="AT560" s="1" t="s">
        <v>6350</v>
      </c>
    </row>
    <row r="561" spans="1:46" ht="12.75" x14ac:dyDescent="0.2">
      <c r="A561" s="1">
        <v>10560</v>
      </c>
      <c r="B561" s="1" t="s">
        <v>2</v>
      </c>
      <c r="C561" s="2">
        <f t="shared" ca="1" si="56"/>
        <v>45264</v>
      </c>
      <c r="D561" s="1" t="str">
        <f>IF(Raw!E561="", "", Raw!E561)</f>
        <v/>
      </c>
      <c r="E561" s="1">
        <f>IF(Raw!F561="", "", Raw!F561)</f>
        <v>2006</v>
      </c>
      <c r="F561" s="1" t="str">
        <f>Raw!G561</f>
        <v>Hyundai</v>
      </c>
      <c r="G561" s="1" t="str">
        <f>Raw!H561</f>
        <v>Santa Fe</v>
      </c>
      <c r="H561" s="1" t="str">
        <f>IF(Raw!I561="", "", Raw!I561)</f>
        <v>CRDi</v>
      </c>
      <c r="I561" s="1" t="str">
        <f>Raw!K561</f>
        <v>Wagon</v>
      </c>
      <c r="J561" s="1" t="str">
        <f>Raw!N561</f>
        <v>Turbo Intercooled</v>
      </c>
      <c r="K561" s="1">
        <f>IF(Raw!O561="","", Raw!O561)</f>
        <v>2200</v>
      </c>
      <c r="L561" s="1" t="str">
        <f>Raw!L561</f>
        <v>5 Sp Automatic</v>
      </c>
      <c r="M561" s="1" t="str">
        <f>Raw!M561</f>
        <v>Diesel</v>
      </c>
      <c r="N561" s="1" t="s">
        <v>6350</v>
      </c>
      <c r="O561" s="1" t="s">
        <v>6373</v>
      </c>
      <c r="P561" s="1" t="s">
        <v>6349</v>
      </c>
      <c r="Q561" s="1" t="s">
        <v>6350</v>
      </c>
      <c r="R561" s="8" t="str">
        <f>IF(Raw!Q561="", "", Raw!Q561)</f>
        <v/>
      </c>
      <c r="S561" s="8">
        <f>IF(Raw!R561="", "", Raw!R561)</f>
        <v>26</v>
      </c>
      <c r="T561" s="1" t="str">
        <f>Raw!S561</f>
        <v>WINGS</v>
      </c>
      <c r="U561" s="1" t="str">
        <f>IF(Raw!T561="", "", Raw!T561)</f>
        <v>LINE</v>
      </c>
      <c r="V561" s="1" t="str">
        <f>IF(Raw!U561="", "", Raw!U561)</f>
        <v xml:space="preserve">MARTON </v>
      </c>
      <c r="W561" s="9" t="str">
        <f>IF(Raw!V561="", "", RIGHT("0"&amp;Raw!V561, 4))</f>
        <v>4710</v>
      </c>
      <c r="X561" s="1" t="str">
        <f>IF(Raw!W561="", "", Raw!W561)</f>
        <v xml:space="preserve"> MANAWATU-WANGANUI</v>
      </c>
      <c r="Y561" s="9">
        <f>Raw!Y561</f>
        <v>40</v>
      </c>
      <c r="Z561" s="2">
        <f t="shared" ca="1" si="57"/>
        <v>30654</v>
      </c>
      <c r="AA561" s="1" t="str">
        <f>Raw!Z561</f>
        <v>NEW ZEALAND FULL LICENCE</v>
      </c>
      <c r="AB561" s="9">
        <f t="shared" si="58"/>
        <v>4</v>
      </c>
      <c r="AC561" s="1">
        <v>16</v>
      </c>
      <c r="AD561" s="1" t="str">
        <f>Raw!AA561</f>
        <v>MALE</v>
      </c>
      <c r="AE561" s="1" t="str">
        <f>Raw!AB561</f>
        <v>NO</v>
      </c>
      <c r="AF561" s="1">
        <f>IF(Raw!AE561="", 0, 1)</f>
        <v>0</v>
      </c>
      <c r="AG561" s="1" t="str">
        <f t="shared" si="59"/>
        <v>No</v>
      </c>
      <c r="AH561" s="1" t="str">
        <f t="shared" si="60"/>
        <v>No</v>
      </c>
      <c r="AI561" s="1" t="str">
        <f t="shared" si="61"/>
        <v>No</v>
      </c>
      <c r="AJ561" s="1" t="str">
        <f>IF(Raw!AE561="", "", Raw!AE561)</f>
        <v/>
      </c>
      <c r="AK561" s="2" t="str">
        <f t="shared" ca="1" si="62"/>
        <v/>
      </c>
      <c r="AL561" s="1" t="str">
        <f>IF(Raw!AF561="", "", Raw!AF561)</f>
        <v/>
      </c>
      <c r="AM561" s="1" t="s">
        <v>6350</v>
      </c>
      <c r="AN561" s="1" t="s">
        <v>6350</v>
      </c>
      <c r="AO561" s="1" t="s">
        <v>6349</v>
      </c>
      <c r="AP561" s="1">
        <f>Raw!AH561</f>
        <v>12450</v>
      </c>
      <c r="AQ561" s="1">
        <v>500</v>
      </c>
      <c r="AR561" s="1" t="s">
        <v>6350</v>
      </c>
      <c r="AS561" s="1" t="s">
        <v>6350</v>
      </c>
      <c r="AT561" s="1" t="s">
        <v>6350</v>
      </c>
    </row>
    <row r="562" spans="1:46" ht="12.75" x14ac:dyDescent="0.2">
      <c r="A562" s="1">
        <v>10561</v>
      </c>
      <c r="B562" s="1" t="s">
        <v>2</v>
      </c>
      <c r="C562" s="2">
        <f t="shared" ca="1" si="56"/>
        <v>45264</v>
      </c>
      <c r="D562" s="1" t="str">
        <f>IF(Raw!E562="", "", Raw!E562)</f>
        <v>gyy144</v>
      </c>
      <c r="E562" s="1">
        <f>IF(Raw!F562="", "", Raw!F562)</f>
        <v>2013</v>
      </c>
      <c r="F562" s="1" t="str">
        <f>Raw!G562</f>
        <v>Mazda</v>
      </c>
      <c r="G562" s="1" t="str">
        <f>Raw!H562</f>
        <v>CX-5</v>
      </c>
      <c r="H562" s="1" t="str">
        <f>IF(Raw!I562="", "", Raw!I562)</f>
        <v>GSX</v>
      </c>
      <c r="I562" s="1" t="str">
        <f>Raw!K562</f>
        <v>Wagon</v>
      </c>
      <c r="J562" s="1" t="str">
        <f>Raw!N562</f>
        <v>Aspirated</v>
      </c>
      <c r="K562" s="1">
        <f>IF(Raw!O562="","", Raw!O562)</f>
        <v>1998</v>
      </c>
      <c r="L562" s="1" t="str">
        <f>Raw!L562</f>
        <v>6 Sp Sports Automatic</v>
      </c>
      <c r="M562" s="1" t="str">
        <f>Raw!M562</f>
        <v>Petrol - Unleaded ULP</v>
      </c>
      <c r="N562" s="1" t="s">
        <v>6350</v>
      </c>
      <c r="O562" s="1" t="s">
        <v>6373</v>
      </c>
      <c r="P562" s="1" t="s">
        <v>6349</v>
      </c>
      <c r="Q562" s="1" t="s">
        <v>6350</v>
      </c>
      <c r="R562" s="8" t="str">
        <f>IF(Raw!Q562="", "", Raw!Q562)</f>
        <v/>
      </c>
      <c r="S562" s="8" t="str">
        <f>IF(Raw!R562="", "", Raw!R562)</f>
        <v>19A</v>
      </c>
      <c r="T562" s="1" t="str">
        <f>Raw!S562</f>
        <v>ELIZABETH</v>
      </c>
      <c r="U562" s="1" t="str">
        <f>IF(Raw!T562="", "", Raw!T562)</f>
        <v>DRIVE</v>
      </c>
      <c r="V562" s="1" t="str">
        <f>IF(Raw!U562="", "", Raw!U562)</f>
        <v xml:space="preserve">WEST HARBOUR </v>
      </c>
      <c r="W562" s="9" t="str">
        <f>IF(Raw!V562="", "", RIGHT("0"&amp;Raw!V562, 4))</f>
        <v>0618</v>
      </c>
      <c r="X562" s="1" t="str">
        <f>IF(Raw!W562="", "", Raw!W562)</f>
        <v xml:space="preserve"> AUCKLAND</v>
      </c>
      <c r="Y562" s="9">
        <f>Raw!Y562</f>
        <v>31</v>
      </c>
      <c r="Z562" s="2">
        <f t="shared" ca="1" si="57"/>
        <v>33942</v>
      </c>
      <c r="AA562" s="1" t="str">
        <f>Raw!Z562</f>
        <v>NEW ZEALAND FULL LICENCE</v>
      </c>
      <c r="AB562" s="9">
        <f t="shared" si="58"/>
        <v>4</v>
      </c>
      <c r="AC562" s="1">
        <v>16</v>
      </c>
      <c r="AD562" s="1" t="str">
        <f>Raw!AA562</f>
        <v>FEMALE</v>
      </c>
      <c r="AE562" s="1" t="str">
        <f>Raw!AB562</f>
        <v>YES</v>
      </c>
      <c r="AF562" s="1">
        <f>IF(Raw!AE562="", 0, 1)</f>
        <v>1</v>
      </c>
      <c r="AG562" s="1" t="str">
        <f t="shared" si="59"/>
        <v>Yes</v>
      </c>
      <c r="AH562" s="1" t="str">
        <f t="shared" si="60"/>
        <v>Yes</v>
      </c>
      <c r="AI562" s="1" t="str">
        <f t="shared" si="61"/>
        <v>Yes</v>
      </c>
      <c r="AJ562" s="1">
        <f>IF(Raw!AE562="", "", Raw!AE562)</f>
        <v>13</v>
      </c>
      <c r="AK562" s="2">
        <f t="shared" ca="1" si="62"/>
        <v>44895</v>
      </c>
      <c r="AL562" s="1" t="str">
        <f>IF(Raw!AF562="", "", Raw!AF562)</f>
        <v>At fault - Fire damage or theft</v>
      </c>
      <c r="AM562" s="1" t="s">
        <v>6350</v>
      </c>
      <c r="AN562" s="1" t="s">
        <v>6350</v>
      </c>
      <c r="AO562" s="1" t="s">
        <v>6349</v>
      </c>
      <c r="AP562" s="1">
        <f>Raw!AH562</f>
        <v>25200</v>
      </c>
      <c r="AQ562" s="1">
        <v>500</v>
      </c>
      <c r="AR562" s="1" t="s">
        <v>6350</v>
      </c>
      <c r="AS562" s="1" t="s">
        <v>6350</v>
      </c>
      <c r="AT562" s="1" t="s">
        <v>6350</v>
      </c>
    </row>
    <row r="563" spans="1:46" ht="12.75" x14ac:dyDescent="0.2">
      <c r="A563" s="1">
        <v>10562</v>
      </c>
      <c r="B563" s="1" t="s">
        <v>2</v>
      </c>
      <c r="C563" s="2">
        <f t="shared" ca="1" si="56"/>
        <v>45264</v>
      </c>
      <c r="D563" s="1" t="str">
        <f>IF(Raw!E563="", "", Raw!E563)</f>
        <v/>
      </c>
      <c r="E563" s="1">
        <f>IF(Raw!F563="", "", Raw!F563)</f>
        <v>2017</v>
      </c>
      <c r="F563" s="1" t="str">
        <f>Raw!G563</f>
        <v>Nissan</v>
      </c>
      <c r="G563" s="1" t="str">
        <f>Raw!H563</f>
        <v>Qashqai</v>
      </c>
      <c r="H563" s="1" t="str">
        <f>IF(Raw!I563="", "", Raw!I563)</f>
        <v>ST</v>
      </c>
      <c r="I563" s="1" t="str">
        <f>Raw!K563</f>
        <v>Hatchback</v>
      </c>
      <c r="J563" s="1" t="str">
        <f>Raw!N563</f>
        <v>Aspirated</v>
      </c>
      <c r="K563" s="1">
        <f>IF(Raw!O563="","", Raw!O563)</f>
        <v>1997</v>
      </c>
      <c r="L563" s="1" t="str">
        <f>Raw!L563</f>
        <v>1 SP Constantly Variable Transmission</v>
      </c>
      <c r="M563" s="1" t="str">
        <f>Raw!M563</f>
        <v>Petrol - Unleaded ULP</v>
      </c>
      <c r="N563" s="1" t="s">
        <v>6350</v>
      </c>
      <c r="O563" s="1" t="s">
        <v>6373</v>
      </c>
      <c r="P563" s="1" t="s">
        <v>6349</v>
      </c>
      <c r="Q563" s="1" t="s">
        <v>6350</v>
      </c>
      <c r="R563" s="8" t="str">
        <f>IF(Raw!Q563="", "", Raw!Q563)</f>
        <v/>
      </c>
      <c r="S563" s="8" t="str">
        <f>IF(Raw!R563="", "", Raw!R563)</f>
        <v>55A</v>
      </c>
      <c r="T563" s="1" t="str">
        <f>Raw!S563</f>
        <v>CANDIA</v>
      </c>
      <c r="U563" s="1" t="str">
        <f>IF(Raw!T563="", "", Raw!T563)</f>
        <v>ROAD</v>
      </c>
      <c r="V563" s="1" t="str">
        <f>IF(Raw!U563="", "", Raw!U563)</f>
        <v xml:space="preserve">SWANSON </v>
      </c>
      <c r="W563" s="9" t="str">
        <f>IF(Raw!V563="", "", RIGHT("0"&amp;Raw!V563, 4))</f>
        <v/>
      </c>
      <c r="X563" s="1" t="str">
        <f>IF(Raw!W563="", "", Raw!W563)</f>
        <v xml:space="preserve"> AUCKLAND</v>
      </c>
      <c r="Y563" s="9">
        <f>Raw!Y563</f>
        <v>62</v>
      </c>
      <c r="Z563" s="2">
        <f t="shared" ca="1" si="57"/>
        <v>22619</v>
      </c>
      <c r="AA563" s="1" t="str">
        <f>Raw!Z563</f>
        <v>NEW ZEALAND FULL LICENCE</v>
      </c>
      <c r="AB563" s="9">
        <f t="shared" si="58"/>
        <v>4</v>
      </c>
      <c r="AC563" s="1">
        <v>16</v>
      </c>
      <c r="AD563" s="1" t="str">
        <f>Raw!AA563</f>
        <v>MALE</v>
      </c>
      <c r="AE563" s="1" t="str">
        <f>Raw!AB563</f>
        <v>YES</v>
      </c>
      <c r="AF563" s="1">
        <f>IF(Raw!AE563="", 0, 1)</f>
        <v>0</v>
      </c>
      <c r="AG563" s="1" t="str">
        <f t="shared" si="59"/>
        <v>No</v>
      </c>
      <c r="AH563" s="1" t="str">
        <f t="shared" si="60"/>
        <v>No</v>
      </c>
      <c r="AI563" s="1" t="str">
        <f t="shared" si="61"/>
        <v>No</v>
      </c>
      <c r="AJ563" s="1" t="str">
        <f>IF(Raw!AE563="", "", Raw!AE563)</f>
        <v/>
      </c>
      <c r="AK563" s="2" t="str">
        <f t="shared" ca="1" si="62"/>
        <v/>
      </c>
      <c r="AL563" s="1" t="str">
        <f>IF(Raw!AF563="", "", Raw!AF563)</f>
        <v/>
      </c>
      <c r="AM563" s="1" t="s">
        <v>6350</v>
      </c>
      <c r="AN563" s="1" t="s">
        <v>6350</v>
      </c>
      <c r="AO563" s="1" t="s">
        <v>6349</v>
      </c>
      <c r="AP563" s="1">
        <f>Raw!AH563</f>
        <v>35000</v>
      </c>
      <c r="AQ563" s="1">
        <v>500</v>
      </c>
      <c r="AR563" s="1" t="s">
        <v>6350</v>
      </c>
      <c r="AS563" s="1" t="s">
        <v>6350</v>
      </c>
      <c r="AT563" s="1" t="s">
        <v>6350</v>
      </c>
    </row>
    <row r="564" spans="1:46" ht="12.75" x14ac:dyDescent="0.2">
      <c r="A564" s="1">
        <v>10563</v>
      </c>
      <c r="B564" s="1" t="s">
        <v>2</v>
      </c>
      <c r="C564" s="2">
        <f t="shared" ca="1" si="56"/>
        <v>45264</v>
      </c>
      <c r="D564" s="1" t="str">
        <f>IF(Raw!E564="", "", Raw!E564)</f>
        <v/>
      </c>
      <c r="E564" s="1">
        <f>IF(Raw!F564="", "", Raw!F564)</f>
        <v>1997</v>
      </c>
      <c r="F564" s="1" t="str">
        <f>Raw!G564</f>
        <v>Hyundai</v>
      </c>
      <c r="G564" s="1" t="str">
        <f>Raw!H564</f>
        <v>Accent</v>
      </c>
      <c r="H564" s="1" t="str">
        <f>IF(Raw!I564="", "", Raw!I564)</f>
        <v>GS</v>
      </c>
      <c r="I564" s="1" t="str">
        <f>Raw!K564</f>
        <v>Hatchback</v>
      </c>
      <c r="J564" s="1" t="str">
        <f>Raw!N564</f>
        <v>Aspirated</v>
      </c>
      <c r="K564" s="1">
        <f>IF(Raw!O564="","", Raw!O564)</f>
        <v>1495</v>
      </c>
      <c r="L564" s="1" t="str">
        <f>Raw!L564</f>
        <v>4 Sp Automatic</v>
      </c>
      <c r="M564" s="1" t="str">
        <f>Raw!M564</f>
        <v>Petrol</v>
      </c>
      <c r="N564" s="1" t="s">
        <v>6350</v>
      </c>
      <c r="O564" s="1" t="s">
        <v>6373</v>
      </c>
      <c r="P564" s="1" t="s">
        <v>6349</v>
      </c>
      <c r="Q564" s="1" t="s">
        <v>6350</v>
      </c>
      <c r="R564" s="8" t="str">
        <f>IF(Raw!Q564="", "", Raw!Q564)</f>
        <v/>
      </c>
      <c r="S564" s="8">
        <f>IF(Raw!R564="", "", Raw!R564)</f>
        <v>55</v>
      </c>
      <c r="T564" s="1" t="str">
        <f>Raw!S564</f>
        <v>WOOD</v>
      </c>
      <c r="U564" s="1" t="str">
        <f>IF(Raw!T564="", "", Raw!T564)</f>
        <v>STREET</v>
      </c>
      <c r="V564" s="1" t="str">
        <f>IF(Raw!U564="", "", Raw!U564)</f>
        <v xml:space="preserve">GREYTOWN </v>
      </c>
      <c r="W564" s="9" t="str">
        <f>IF(Raw!V564="", "", RIGHT("0"&amp;Raw!V564, 4))</f>
        <v>5712</v>
      </c>
      <c r="X564" s="1" t="str">
        <f>IF(Raw!W564="", "", Raw!W564)</f>
        <v xml:space="preserve"> WELLINGTON</v>
      </c>
      <c r="Y564" s="9">
        <f>Raw!Y564</f>
        <v>23</v>
      </c>
      <c r="Z564" s="2">
        <f t="shared" ca="1" si="57"/>
        <v>36864</v>
      </c>
      <c r="AA564" s="1" t="str">
        <f>Raw!Z564</f>
        <v>RESTRICTED LICENCE</v>
      </c>
      <c r="AB564" s="9">
        <f t="shared" si="58"/>
        <v>4</v>
      </c>
      <c r="AC564" s="1">
        <v>16</v>
      </c>
      <c r="AD564" s="1" t="str">
        <f>Raw!AA564</f>
        <v>FEMALE</v>
      </c>
      <c r="AE564" s="1" t="str">
        <f>Raw!AB564</f>
        <v>NO</v>
      </c>
      <c r="AF564" s="1">
        <f>IF(Raw!AE564="", 0, 1)</f>
        <v>1</v>
      </c>
      <c r="AG564" s="1" t="str">
        <f t="shared" si="59"/>
        <v>Yes</v>
      </c>
      <c r="AH564" s="1" t="str">
        <f t="shared" si="60"/>
        <v>Yes</v>
      </c>
      <c r="AI564" s="1" t="str">
        <f t="shared" si="61"/>
        <v>Yes</v>
      </c>
      <c r="AJ564" s="1">
        <f>IF(Raw!AE564="", "", Raw!AE564)</f>
        <v>10</v>
      </c>
      <c r="AK564" s="2">
        <f t="shared" ca="1" si="62"/>
        <v>44985</v>
      </c>
      <c r="AL564" s="1" t="str">
        <f>IF(Raw!AF564="", "", Raw!AF564)</f>
        <v>At fault - other vehicle involved</v>
      </c>
      <c r="AM564" s="1" t="s">
        <v>6350</v>
      </c>
      <c r="AN564" s="1" t="s">
        <v>6350</v>
      </c>
      <c r="AO564" s="1" t="s">
        <v>6349</v>
      </c>
      <c r="AP564" s="1">
        <f>Raw!AH564</f>
        <v>1530</v>
      </c>
      <c r="AQ564" s="1">
        <v>500</v>
      </c>
      <c r="AR564" s="1" t="s">
        <v>6350</v>
      </c>
      <c r="AS564" s="1" t="s">
        <v>6350</v>
      </c>
      <c r="AT564" s="1" t="s">
        <v>6350</v>
      </c>
    </row>
    <row r="565" spans="1:46" ht="12.75" x14ac:dyDescent="0.2">
      <c r="A565" s="1">
        <v>10564</v>
      </c>
      <c r="B565" s="1" t="s">
        <v>2</v>
      </c>
      <c r="C565" s="2">
        <f t="shared" ca="1" si="56"/>
        <v>45264</v>
      </c>
      <c r="D565" s="1" t="str">
        <f>IF(Raw!E565="", "", Raw!E565)</f>
        <v/>
      </c>
      <c r="E565" s="1">
        <f>IF(Raw!F565="", "", Raw!F565)</f>
        <v>2007</v>
      </c>
      <c r="F565" s="1" t="str">
        <f>Raw!G565</f>
        <v>Mazda</v>
      </c>
      <c r="G565" s="1" t="str">
        <f>Raw!H565</f>
        <v>Mazda6</v>
      </c>
      <c r="H565" s="1" t="str">
        <f>IF(Raw!I565="", "", Raw!I565)</f>
        <v>GLX</v>
      </c>
      <c r="I565" s="1" t="str">
        <f>Raw!K565</f>
        <v>Sedan</v>
      </c>
      <c r="J565" s="1" t="str">
        <f>Raw!N565</f>
        <v>Aspirated</v>
      </c>
      <c r="K565" s="1">
        <f>IF(Raw!O565="","", Raw!O565)</f>
        <v>1999</v>
      </c>
      <c r="L565" s="1" t="str">
        <f>Raw!L565</f>
        <v>5 Sp Automatic</v>
      </c>
      <c r="M565" s="1" t="str">
        <f>Raw!M565</f>
        <v>Petrol - Unleaded ULP</v>
      </c>
      <c r="N565" s="1" t="s">
        <v>6350</v>
      </c>
      <c r="O565" s="1" t="s">
        <v>6373</v>
      </c>
      <c r="P565" s="1" t="s">
        <v>6349</v>
      </c>
      <c r="Q565" s="1" t="s">
        <v>6350</v>
      </c>
      <c r="R565" s="8" t="str">
        <f>IF(Raw!Q565="", "", Raw!Q565)</f>
        <v/>
      </c>
      <c r="S565" s="8">
        <f>IF(Raw!R565="", "", Raw!R565)</f>
        <v>17</v>
      </c>
      <c r="T565" s="1" t="str">
        <f>Raw!S565</f>
        <v>HADLEY</v>
      </c>
      <c r="U565" s="1" t="str">
        <f>IF(Raw!T565="", "", Raw!T565)</f>
        <v>STREET</v>
      </c>
      <c r="V565" s="1" t="str">
        <f>IF(Raw!U565="", "", Raw!U565)</f>
        <v xml:space="preserve">KAWERAU </v>
      </c>
      <c r="W565" s="9" t="str">
        <f>IF(Raw!V565="", "", RIGHT("0"&amp;Raw!V565, 4))</f>
        <v>3127</v>
      </c>
      <c r="X565" s="1" t="str">
        <f>IF(Raw!W565="", "", Raw!W565)</f>
        <v xml:space="preserve"> BAY OF PLENTY</v>
      </c>
      <c r="Y565" s="9">
        <f>Raw!Y565</f>
        <v>56</v>
      </c>
      <c r="Z565" s="2">
        <f t="shared" ca="1" si="57"/>
        <v>24810</v>
      </c>
      <c r="AA565" s="1" t="str">
        <f>Raw!Z565</f>
        <v>NEW ZEALAND FULL LICENCE</v>
      </c>
      <c r="AB565" s="9">
        <f t="shared" si="58"/>
        <v>4</v>
      </c>
      <c r="AC565" s="1">
        <v>16</v>
      </c>
      <c r="AD565" s="1" t="str">
        <f>Raw!AA565</f>
        <v>FEMALE</v>
      </c>
      <c r="AE565" s="1" t="str">
        <f>Raw!AB565</f>
        <v>NO</v>
      </c>
      <c r="AF565" s="1">
        <f>IF(Raw!AE565="", 0, 1)</f>
        <v>0</v>
      </c>
      <c r="AG565" s="1" t="str">
        <f t="shared" si="59"/>
        <v>No</v>
      </c>
      <c r="AH565" s="1" t="str">
        <f t="shared" si="60"/>
        <v>No</v>
      </c>
      <c r="AI565" s="1" t="str">
        <f t="shared" si="61"/>
        <v>No</v>
      </c>
      <c r="AJ565" s="1" t="str">
        <f>IF(Raw!AE565="", "", Raw!AE565)</f>
        <v/>
      </c>
      <c r="AK565" s="2" t="str">
        <f t="shared" ca="1" si="62"/>
        <v/>
      </c>
      <c r="AL565" s="1" t="str">
        <f>IF(Raw!AF565="", "", Raw!AF565)</f>
        <v/>
      </c>
      <c r="AM565" s="1" t="s">
        <v>6350</v>
      </c>
      <c r="AN565" s="1" t="s">
        <v>6350</v>
      </c>
      <c r="AO565" s="1" t="s">
        <v>6349</v>
      </c>
      <c r="AP565" s="1">
        <f>Raw!AH565</f>
        <v>7925</v>
      </c>
      <c r="AQ565" s="1">
        <v>500</v>
      </c>
      <c r="AR565" s="1" t="s">
        <v>6350</v>
      </c>
      <c r="AS565" s="1" t="s">
        <v>6350</v>
      </c>
      <c r="AT565" s="1" t="s">
        <v>6350</v>
      </c>
    </row>
    <row r="566" spans="1:46" ht="12.75" x14ac:dyDescent="0.2">
      <c r="A566" s="1">
        <v>10565</v>
      </c>
      <c r="B566" s="1" t="s">
        <v>2</v>
      </c>
      <c r="C566" s="2">
        <f t="shared" ca="1" si="56"/>
        <v>45264</v>
      </c>
      <c r="D566" s="1" t="str">
        <f>IF(Raw!E566="", "", Raw!E566)</f>
        <v>kmq372</v>
      </c>
      <c r="E566" s="1">
        <f>IF(Raw!F566="", "", Raw!F566)</f>
        <v>2017</v>
      </c>
      <c r="F566" s="1" t="str">
        <f>Raw!G566</f>
        <v>Toyota</v>
      </c>
      <c r="G566" s="1" t="str">
        <f>Raw!H566</f>
        <v>Hilux</v>
      </c>
      <c r="H566" s="1" t="str">
        <f>IF(Raw!I566="", "", Raw!I566)</f>
        <v>SR5</v>
      </c>
      <c r="I566" s="1" t="str">
        <f>Raw!K566</f>
        <v>Utility</v>
      </c>
      <c r="J566" s="1" t="str">
        <f>Raw!N566</f>
        <v>Turbo Intercooled</v>
      </c>
      <c r="K566" s="1">
        <f>IF(Raw!O566="","", Raw!O566)</f>
        <v>2755</v>
      </c>
      <c r="L566" s="1" t="str">
        <f>Raw!L566</f>
        <v>6 SP Automatic</v>
      </c>
      <c r="M566" s="1" t="str">
        <f>Raw!M566</f>
        <v>Diesel</v>
      </c>
      <c r="N566" s="1" t="s">
        <v>6350</v>
      </c>
      <c r="O566" s="1" t="s">
        <v>6373</v>
      </c>
      <c r="P566" s="1" t="s">
        <v>6349</v>
      </c>
      <c r="Q566" s="1" t="s">
        <v>6350</v>
      </c>
      <c r="R566" s="8" t="str">
        <f>IF(Raw!Q566="", "", Raw!Q566)</f>
        <v/>
      </c>
      <c r="S566" s="8">
        <f>IF(Raw!R566="", "", Raw!R566)</f>
        <v>9</v>
      </c>
      <c r="T566" s="1" t="str">
        <f>Raw!S566</f>
        <v>MIKA</v>
      </c>
      <c r="U566" s="1" t="str">
        <f>IF(Raw!T566="", "", Raw!T566)</f>
        <v>COURT</v>
      </c>
      <c r="V566" s="1" t="str">
        <f>IF(Raw!U566="", "", Raw!U566)</f>
        <v xml:space="preserve">FLAT BUSH </v>
      </c>
      <c r="W566" s="9" t="str">
        <f>IF(Raw!V566="", "", RIGHT("0"&amp;Raw!V566, 4))</f>
        <v/>
      </c>
      <c r="X566" s="1" t="str">
        <f>IF(Raw!W566="", "", Raw!W566)</f>
        <v xml:space="preserve"> AUCKLAND</v>
      </c>
      <c r="Y566" s="9">
        <f>Raw!Y566</f>
        <v>33</v>
      </c>
      <c r="Z566" s="2">
        <f t="shared" ca="1" si="57"/>
        <v>33211</v>
      </c>
      <c r="AA566" s="1" t="str">
        <f>Raw!Z566</f>
        <v>NEW ZEALAND FULL LICENCE</v>
      </c>
      <c r="AB566" s="9">
        <f t="shared" si="58"/>
        <v>4</v>
      </c>
      <c r="AC566" s="1">
        <v>16</v>
      </c>
      <c r="AD566" s="1" t="str">
        <f>Raw!AA566</f>
        <v>MALE</v>
      </c>
      <c r="AE566" s="1" t="str">
        <f>Raw!AB566</f>
        <v>NO</v>
      </c>
      <c r="AF566" s="1">
        <f>IF(Raw!AE566="", 0, 1)</f>
        <v>0</v>
      </c>
      <c r="AG566" s="1" t="str">
        <f t="shared" si="59"/>
        <v>No</v>
      </c>
      <c r="AH566" s="1" t="str">
        <f t="shared" si="60"/>
        <v>No</v>
      </c>
      <c r="AI566" s="1" t="str">
        <f t="shared" si="61"/>
        <v>No</v>
      </c>
      <c r="AJ566" s="1" t="str">
        <f>IF(Raw!AE566="", "", Raw!AE566)</f>
        <v/>
      </c>
      <c r="AK566" s="2" t="str">
        <f t="shared" ca="1" si="62"/>
        <v/>
      </c>
      <c r="AL566" s="1" t="str">
        <f>IF(Raw!AF566="", "", Raw!AF566)</f>
        <v/>
      </c>
      <c r="AM566" s="1" t="s">
        <v>6350</v>
      </c>
      <c r="AN566" s="1" t="s">
        <v>6350</v>
      </c>
      <c r="AO566" s="1" t="s">
        <v>6349</v>
      </c>
      <c r="AP566" s="1">
        <f>Raw!AH566</f>
        <v>66490</v>
      </c>
      <c r="AQ566" s="1">
        <v>500</v>
      </c>
      <c r="AR566" s="1" t="s">
        <v>6350</v>
      </c>
      <c r="AS566" s="1" t="s">
        <v>6350</v>
      </c>
      <c r="AT566" s="1" t="s">
        <v>6350</v>
      </c>
    </row>
    <row r="567" spans="1:46" ht="12.75" x14ac:dyDescent="0.2">
      <c r="A567" s="1">
        <v>10566</v>
      </c>
      <c r="B567" s="1" t="s">
        <v>2</v>
      </c>
      <c r="C567" s="2">
        <f t="shared" ca="1" si="56"/>
        <v>45264</v>
      </c>
      <c r="D567" s="1" t="str">
        <f>IF(Raw!E567="", "", Raw!E567)</f>
        <v/>
      </c>
      <c r="E567" s="1">
        <f>IF(Raw!F567="", "", Raw!F567)</f>
        <v>2008</v>
      </c>
      <c r="F567" s="1" t="str">
        <f>Raw!G567</f>
        <v>Toyota</v>
      </c>
      <c r="G567" s="1" t="str">
        <f>Raw!H567</f>
        <v>Yaris</v>
      </c>
      <c r="H567" s="1" t="str">
        <f>IF(Raw!I567="", "", Raw!I567)</f>
        <v/>
      </c>
      <c r="I567" s="1" t="str">
        <f>Raw!K567</f>
        <v>Hatchback</v>
      </c>
      <c r="J567" s="1" t="str">
        <f>Raw!N567</f>
        <v>Aspirated</v>
      </c>
      <c r="K567" s="1">
        <f>IF(Raw!O567="","", Raw!O567)</f>
        <v>1298</v>
      </c>
      <c r="L567" s="1" t="str">
        <f>Raw!L567</f>
        <v>5 Sp Manual</v>
      </c>
      <c r="M567" s="1" t="str">
        <f>Raw!M567</f>
        <v>Petrol - Unleaded ULP</v>
      </c>
      <c r="N567" s="1" t="s">
        <v>6350</v>
      </c>
      <c r="O567" s="1" t="s">
        <v>6373</v>
      </c>
      <c r="P567" s="1" t="s">
        <v>6349</v>
      </c>
      <c r="Q567" s="1" t="s">
        <v>6350</v>
      </c>
      <c r="R567" s="8" t="str">
        <f>IF(Raw!Q567="", "", Raw!Q567)</f>
        <v/>
      </c>
      <c r="S567" s="8">
        <f>IF(Raw!R567="", "", Raw!R567)</f>
        <v>9</v>
      </c>
      <c r="T567" s="1" t="str">
        <f>Raw!S567</f>
        <v>EAST</v>
      </c>
      <c r="U567" s="1" t="str">
        <f>IF(Raw!T567="", "", Raw!T567)</f>
        <v>ROAD</v>
      </c>
      <c r="V567" s="1" t="str">
        <f>IF(Raw!U567="", "", Raw!U567)</f>
        <v xml:space="preserve">SHANNON </v>
      </c>
      <c r="W567" s="9" t="str">
        <f>IF(Raw!V567="", "", RIGHT("0"&amp;Raw!V567, 4))</f>
        <v>4821</v>
      </c>
      <c r="X567" s="1" t="str">
        <f>IF(Raw!W567="", "", Raw!W567)</f>
        <v xml:space="preserve"> MANAWATU-WANGANUI</v>
      </c>
      <c r="Y567" s="9">
        <f>Raw!Y567</f>
        <v>72</v>
      </c>
      <c r="Z567" s="2">
        <f t="shared" ca="1" si="57"/>
        <v>18966</v>
      </c>
      <c r="AA567" s="1" t="str">
        <f>Raw!Z567</f>
        <v>NEW ZEALAND FULL LICENCE</v>
      </c>
      <c r="AB567" s="9">
        <f t="shared" si="58"/>
        <v>4</v>
      </c>
      <c r="AC567" s="1">
        <v>16</v>
      </c>
      <c r="AD567" s="1" t="str">
        <f>Raw!AA567</f>
        <v>MALE</v>
      </c>
      <c r="AE567" s="1" t="str">
        <f>Raw!AB567</f>
        <v>NO</v>
      </c>
      <c r="AF567" s="1">
        <f>IF(Raw!AE567="", 0, 1)</f>
        <v>0</v>
      </c>
      <c r="AG567" s="1" t="str">
        <f t="shared" si="59"/>
        <v>No</v>
      </c>
      <c r="AH567" s="1" t="str">
        <f t="shared" si="60"/>
        <v>No</v>
      </c>
      <c r="AI567" s="1" t="str">
        <f t="shared" si="61"/>
        <v>No</v>
      </c>
      <c r="AJ567" s="1" t="str">
        <f>IF(Raw!AE567="", "", Raw!AE567)</f>
        <v/>
      </c>
      <c r="AK567" s="2" t="str">
        <f t="shared" ca="1" si="62"/>
        <v/>
      </c>
      <c r="AL567" s="1" t="str">
        <f>IF(Raw!AF567="", "", Raw!AF567)</f>
        <v/>
      </c>
      <c r="AM567" s="1" t="s">
        <v>6350</v>
      </c>
      <c r="AN567" s="1" t="s">
        <v>6350</v>
      </c>
      <c r="AO567" s="1" t="s">
        <v>6349</v>
      </c>
      <c r="AP567" s="1">
        <f>Raw!AH567</f>
        <v>8530</v>
      </c>
      <c r="AQ567" s="1">
        <v>500</v>
      </c>
      <c r="AR567" s="1" t="s">
        <v>6350</v>
      </c>
      <c r="AS567" s="1" t="s">
        <v>6350</v>
      </c>
      <c r="AT567" s="1" t="s">
        <v>6350</v>
      </c>
    </row>
    <row r="568" spans="1:46" ht="12.75" x14ac:dyDescent="0.2">
      <c r="A568" s="1">
        <v>10567</v>
      </c>
      <c r="B568" s="1" t="s">
        <v>2</v>
      </c>
      <c r="C568" s="2">
        <f t="shared" ca="1" si="56"/>
        <v>45264</v>
      </c>
      <c r="D568" s="1" t="str">
        <f>IF(Raw!E568="", "", Raw!E568)</f>
        <v>cup794</v>
      </c>
      <c r="E568" s="1">
        <f>IF(Raw!F568="", "", Raw!F568)</f>
        <v>2000</v>
      </c>
      <c r="F568" s="1" t="str">
        <f>Raw!G568</f>
        <v>Volkswagen</v>
      </c>
      <c r="G568" s="1" t="str">
        <f>Raw!H568</f>
        <v>Passat</v>
      </c>
      <c r="H568" s="1" t="str">
        <f>IF(Raw!I568="", "", Raw!I568)</f>
        <v/>
      </c>
      <c r="I568" s="1" t="str">
        <f>Raw!K568</f>
        <v>Sedan</v>
      </c>
      <c r="J568" s="1" t="str">
        <f>Raw!N568</f>
        <v>Turbo Intercooled</v>
      </c>
      <c r="K568" s="1">
        <f>IF(Raw!O568="","", Raw!O568)</f>
        <v>1781</v>
      </c>
      <c r="L568" s="1" t="str">
        <f>Raw!L568</f>
        <v>4 Sp Automatic</v>
      </c>
      <c r="M568" s="1" t="str">
        <f>Raw!M568</f>
        <v>Petrol</v>
      </c>
      <c r="N568" s="1" t="s">
        <v>6350</v>
      </c>
      <c r="O568" s="1" t="s">
        <v>6373</v>
      </c>
      <c r="P568" s="1" t="s">
        <v>6349</v>
      </c>
      <c r="Q568" s="1" t="s">
        <v>6350</v>
      </c>
      <c r="R568" s="8" t="str">
        <f>IF(Raw!Q568="", "", Raw!Q568)</f>
        <v/>
      </c>
      <c r="S568" s="8">
        <f>IF(Raw!R568="", "", Raw!R568)</f>
        <v>1313</v>
      </c>
      <c r="T568" s="1" t="str">
        <f>Raw!S568</f>
        <v>JUBILEE</v>
      </c>
      <c r="U568" s="1" t="str">
        <f>IF(Raw!T568="", "", Raw!T568)</f>
        <v>STREET</v>
      </c>
      <c r="V568" s="1" t="str">
        <f>IF(Raw!U568="", "", Raw!U568)</f>
        <v xml:space="preserve">MAYFAIR </v>
      </c>
      <c r="W568" s="9" t="str">
        <f>IF(Raw!V568="", "", RIGHT("0"&amp;Raw!V568, 4))</f>
        <v/>
      </c>
      <c r="X568" s="1" t="str">
        <f>IF(Raw!W568="", "", Raw!W568)</f>
        <v xml:space="preserve"> HAWKE'S BAY</v>
      </c>
      <c r="Y568" s="9">
        <f>Raw!Y568</f>
        <v>34</v>
      </c>
      <c r="Z568" s="2">
        <f t="shared" ca="1" si="57"/>
        <v>32846</v>
      </c>
      <c r="AA568" s="1" t="str">
        <f>Raw!Z568</f>
        <v>NEW ZEALAND FULL LICENCE</v>
      </c>
      <c r="AB568" s="9">
        <f t="shared" si="58"/>
        <v>4</v>
      </c>
      <c r="AC568" s="1">
        <v>16</v>
      </c>
      <c r="AD568" s="1" t="str">
        <f>Raw!AA568</f>
        <v>MALE</v>
      </c>
      <c r="AE568" s="1" t="str">
        <f>Raw!AB568</f>
        <v>NO</v>
      </c>
      <c r="AF568" s="1">
        <f>IF(Raw!AE568="", 0, 1)</f>
        <v>1</v>
      </c>
      <c r="AG568" s="1" t="str">
        <f t="shared" si="59"/>
        <v>Yes</v>
      </c>
      <c r="AH568" s="1" t="str">
        <f t="shared" si="60"/>
        <v>Yes</v>
      </c>
      <c r="AI568" s="1" t="str">
        <f t="shared" si="61"/>
        <v>Yes</v>
      </c>
      <c r="AJ568" s="1">
        <f>IF(Raw!AE568="", "", Raw!AE568)</f>
        <v>14</v>
      </c>
      <c r="AK568" s="2">
        <f t="shared" ca="1" si="62"/>
        <v>44865</v>
      </c>
      <c r="AL568" s="1" t="str">
        <f>IF(Raw!AF568="", "", Raw!AF568)</f>
        <v>At fault - other vehicle involved</v>
      </c>
      <c r="AM568" s="1" t="s">
        <v>6350</v>
      </c>
      <c r="AN568" s="1" t="s">
        <v>6350</v>
      </c>
      <c r="AO568" s="1" t="s">
        <v>6349</v>
      </c>
      <c r="AP568" s="1">
        <f>Raw!AH568</f>
        <v>3962</v>
      </c>
      <c r="AQ568" s="1">
        <v>500</v>
      </c>
      <c r="AR568" s="1" t="s">
        <v>6350</v>
      </c>
      <c r="AS568" s="1" t="s">
        <v>6350</v>
      </c>
      <c r="AT568" s="1" t="s">
        <v>6350</v>
      </c>
    </row>
    <row r="569" spans="1:46" ht="12.75" x14ac:dyDescent="0.2">
      <c r="A569" s="1">
        <v>10568</v>
      </c>
      <c r="B569" s="1" t="s">
        <v>2</v>
      </c>
      <c r="C569" s="2">
        <f t="shared" ca="1" si="56"/>
        <v>45264</v>
      </c>
      <c r="D569" s="1" t="str">
        <f>IF(Raw!E569="", "", Raw!E569)</f>
        <v>eyy644</v>
      </c>
      <c r="E569" s="1">
        <f>IF(Raw!F569="", "", Raw!F569)</f>
        <v>2009</v>
      </c>
      <c r="F569" s="1" t="str">
        <f>Raw!G569</f>
        <v>Toyota</v>
      </c>
      <c r="G569" s="1" t="str">
        <f>Raw!H569</f>
        <v>Prius</v>
      </c>
      <c r="H569" s="1" t="str">
        <f>IF(Raw!I569="", "", Raw!I569)</f>
        <v/>
      </c>
      <c r="I569" s="1" t="str">
        <f>Raw!K569</f>
        <v>Hatchback</v>
      </c>
      <c r="J569" s="1" t="str">
        <f>Raw!N569</f>
        <v>Aspirated</v>
      </c>
      <c r="K569" s="1">
        <f>IF(Raw!O569="","", Raw!O569)</f>
        <v>1497</v>
      </c>
      <c r="L569" s="1" t="str">
        <f>Raw!L569</f>
        <v>1 Sp Constantly Variable Transmission</v>
      </c>
      <c r="M569" s="1" t="str">
        <f>Raw!M569</f>
        <v>Petrol</v>
      </c>
      <c r="N569" s="1" t="s">
        <v>6350</v>
      </c>
      <c r="O569" s="1" t="s">
        <v>6373</v>
      </c>
      <c r="P569" s="1" t="s">
        <v>6349</v>
      </c>
      <c r="Q569" s="1" t="s">
        <v>6350</v>
      </c>
      <c r="R569" s="8" t="str">
        <f>IF(Raw!Q569="", "", Raw!Q569)</f>
        <v/>
      </c>
      <c r="S569" s="8">
        <f>IF(Raw!R569="", "", Raw!R569)</f>
        <v>55</v>
      </c>
      <c r="T569" s="1" t="str">
        <f>Raw!S569</f>
        <v>PACIFIC</v>
      </c>
      <c r="U569" s="1" t="str">
        <f>IF(Raw!T569="", "", Raw!T569)</f>
        <v>PARADE</v>
      </c>
      <c r="V569" s="1" t="str">
        <f>IF(Raw!U569="", "", Raw!U569)</f>
        <v xml:space="preserve">ARMY BAY </v>
      </c>
      <c r="W569" s="9" t="str">
        <f>IF(Raw!V569="", "", RIGHT("0"&amp;Raw!V569, 4))</f>
        <v>0930</v>
      </c>
      <c r="X569" s="1" t="str">
        <f>IF(Raw!W569="", "", Raw!W569)</f>
        <v xml:space="preserve"> AUCKLAND</v>
      </c>
      <c r="Y569" s="9">
        <f>Raw!Y569</f>
        <v>39</v>
      </c>
      <c r="Z569" s="2">
        <f t="shared" ca="1" si="57"/>
        <v>31020</v>
      </c>
      <c r="AA569" s="1" t="str">
        <f>Raw!Z569</f>
        <v>NEW ZEALAND FULL LICENCE</v>
      </c>
      <c r="AB569" s="9">
        <f t="shared" si="58"/>
        <v>4</v>
      </c>
      <c r="AC569" s="1">
        <v>16</v>
      </c>
      <c r="AD569" s="1" t="str">
        <f>Raw!AA569</f>
        <v>MALE</v>
      </c>
      <c r="AE569" s="1" t="str">
        <f>Raw!AB569</f>
        <v>NO</v>
      </c>
      <c r="AF569" s="1">
        <f>IF(Raw!AE569="", 0, 1)</f>
        <v>1</v>
      </c>
      <c r="AG569" s="1" t="str">
        <f t="shared" si="59"/>
        <v>Yes</v>
      </c>
      <c r="AH569" s="1" t="str">
        <f t="shared" si="60"/>
        <v>Yes</v>
      </c>
      <c r="AI569" s="1" t="str">
        <f t="shared" si="61"/>
        <v>Yes</v>
      </c>
      <c r="AJ569" s="1">
        <f>IF(Raw!AE569="", "", Raw!AE569)</f>
        <v>15</v>
      </c>
      <c r="AK569" s="2">
        <f t="shared" ca="1" si="62"/>
        <v>44834</v>
      </c>
      <c r="AL569" s="1" t="str">
        <f>IF(Raw!AF569="", "", Raw!AF569)</f>
        <v>Not at fault - other vehicle involved</v>
      </c>
      <c r="AM569" s="1" t="s">
        <v>6350</v>
      </c>
      <c r="AN569" s="1" t="s">
        <v>6350</v>
      </c>
      <c r="AO569" s="1" t="s">
        <v>6349</v>
      </c>
      <c r="AP569" s="1">
        <f>Raw!AH569</f>
        <v>13025</v>
      </c>
      <c r="AQ569" s="1">
        <v>500</v>
      </c>
      <c r="AR569" s="1" t="s">
        <v>6350</v>
      </c>
      <c r="AS569" s="1" t="s">
        <v>6350</v>
      </c>
      <c r="AT569" s="1" t="s">
        <v>6350</v>
      </c>
    </row>
    <row r="570" spans="1:46" ht="12.75" x14ac:dyDescent="0.2">
      <c r="A570" s="1">
        <v>10569</v>
      </c>
      <c r="B570" s="1" t="s">
        <v>2</v>
      </c>
      <c r="C570" s="2">
        <f t="shared" ca="1" si="56"/>
        <v>45264</v>
      </c>
      <c r="D570" s="1" t="str">
        <f>IF(Raw!E570="", "", Raw!E570)</f>
        <v/>
      </c>
      <c r="E570" s="1">
        <f>IF(Raw!F570="", "", Raw!F570)</f>
        <v>2016</v>
      </c>
      <c r="F570" s="1" t="str">
        <f>Raw!G570</f>
        <v>Volkswagen</v>
      </c>
      <c r="G570" s="1" t="str">
        <f>Raw!H570</f>
        <v>Tiguan</v>
      </c>
      <c r="H570" s="1" t="str">
        <f>IF(Raw!I570="", "", Raw!I570)</f>
        <v>TSI Highline</v>
      </c>
      <c r="I570" s="1" t="str">
        <f>Raw!K570</f>
        <v>Wagon</v>
      </c>
      <c r="J570" s="1" t="str">
        <f>Raw!N570</f>
        <v>Turbo Intercooled</v>
      </c>
      <c r="K570" s="1">
        <f>IF(Raw!O570="","", Raw!O570)</f>
        <v>1984</v>
      </c>
      <c r="L570" s="1" t="str">
        <f>Raw!L570</f>
        <v>7 SP Seq. Manual Auto-Dual Clutch</v>
      </c>
      <c r="M570" s="1" t="str">
        <f>Raw!M570</f>
        <v>Petrol - Unleaded ULP</v>
      </c>
      <c r="N570" s="1" t="s">
        <v>6350</v>
      </c>
      <c r="O570" s="1" t="s">
        <v>6373</v>
      </c>
      <c r="P570" s="1" t="s">
        <v>6349</v>
      </c>
      <c r="Q570" s="1" t="s">
        <v>6350</v>
      </c>
      <c r="R570" s="8" t="str">
        <f>IF(Raw!Q570="", "", Raw!Q570)</f>
        <v/>
      </c>
      <c r="S570" s="8" t="str">
        <f>IF(Raw!R570="", "", Raw!R570)</f>
        <v>85A</v>
      </c>
      <c r="T570" s="1" t="str">
        <f>Raw!S570</f>
        <v>MARINE</v>
      </c>
      <c r="U570" s="1" t="str">
        <f>IF(Raw!T570="", "", Raw!T570)</f>
        <v>PARADE</v>
      </c>
      <c r="V570" s="1" t="str">
        <f>IF(Raw!U570="", "", Raw!U570)</f>
        <v xml:space="preserve">HERNE BAY </v>
      </c>
      <c r="W570" s="9" t="str">
        <f>IF(Raw!V570="", "", RIGHT("0"&amp;Raw!V570, 4))</f>
        <v>1011</v>
      </c>
      <c r="X570" s="1" t="str">
        <f>IF(Raw!W570="", "", Raw!W570)</f>
        <v xml:space="preserve"> AUCKLAND</v>
      </c>
      <c r="Y570" s="9">
        <f>Raw!Y570</f>
        <v>55</v>
      </c>
      <c r="Z570" s="2">
        <f t="shared" ca="1" si="57"/>
        <v>25176</v>
      </c>
      <c r="AA570" s="1" t="str">
        <f>Raw!Z570</f>
        <v>INTERNATIONAL LICENCE</v>
      </c>
      <c r="AB570" s="9">
        <f t="shared" si="58"/>
        <v>4</v>
      </c>
      <c r="AC570" s="1">
        <v>16</v>
      </c>
      <c r="AD570" s="1" t="str">
        <f>Raw!AA570</f>
        <v>FEMALE</v>
      </c>
      <c r="AE570" s="1" t="str">
        <f>Raw!AB570</f>
        <v>NO</v>
      </c>
      <c r="AF570" s="1">
        <f>IF(Raw!AE570="", 0, 1)</f>
        <v>0</v>
      </c>
      <c r="AG570" s="1" t="str">
        <f t="shared" si="59"/>
        <v>No</v>
      </c>
      <c r="AH570" s="1" t="str">
        <f t="shared" si="60"/>
        <v>No</v>
      </c>
      <c r="AI570" s="1" t="str">
        <f t="shared" si="61"/>
        <v>No</v>
      </c>
      <c r="AJ570" s="1" t="str">
        <f>IF(Raw!AE570="", "", Raw!AE570)</f>
        <v/>
      </c>
      <c r="AK570" s="2" t="str">
        <f t="shared" ca="1" si="62"/>
        <v/>
      </c>
      <c r="AL570" s="1" t="str">
        <f>IF(Raw!AF570="", "", Raw!AF570)</f>
        <v/>
      </c>
      <c r="AM570" s="1" t="s">
        <v>6350</v>
      </c>
      <c r="AN570" s="1" t="s">
        <v>6350</v>
      </c>
      <c r="AO570" s="1" t="s">
        <v>6349</v>
      </c>
      <c r="AP570" s="1">
        <f>Raw!AH570</f>
        <v>58630</v>
      </c>
      <c r="AQ570" s="1">
        <v>500</v>
      </c>
      <c r="AR570" s="1" t="s">
        <v>6350</v>
      </c>
      <c r="AS570" s="1" t="s">
        <v>6350</v>
      </c>
      <c r="AT570" s="1" t="s">
        <v>6350</v>
      </c>
    </row>
    <row r="571" spans="1:46" ht="12.75" x14ac:dyDescent="0.2">
      <c r="A571" s="1">
        <v>10570</v>
      </c>
      <c r="B571" s="1" t="s">
        <v>2</v>
      </c>
      <c r="C571" s="2">
        <f t="shared" ca="1" si="56"/>
        <v>45264</v>
      </c>
      <c r="D571" s="1" t="str">
        <f>IF(Raw!E571="", "", Raw!E571)</f>
        <v>Kkm838</v>
      </c>
      <c r="E571" s="1">
        <f>IF(Raw!F571="", "", Raw!F571)</f>
        <v>2008</v>
      </c>
      <c r="F571" s="1" t="str">
        <f>Raw!G571</f>
        <v>Subaru</v>
      </c>
      <c r="G571" s="1" t="str">
        <f>Raw!H571</f>
        <v>Impreza</v>
      </c>
      <c r="H571" s="1" t="str">
        <f>IF(Raw!I571="", "", Raw!I571)</f>
        <v>15i</v>
      </c>
      <c r="I571" s="1" t="str">
        <f>Raw!K571</f>
        <v>Hatchback</v>
      </c>
      <c r="J571" s="1" t="str">
        <f>Raw!N571</f>
        <v>Aspirated</v>
      </c>
      <c r="K571" s="1">
        <f>IF(Raw!O571="","", Raw!O571)</f>
        <v>1498</v>
      </c>
      <c r="L571" s="1" t="str">
        <f>Raw!L571</f>
        <v>4 Sp Automatic</v>
      </c>
      <c r="M571" s="1" t="str">
        <f>Raw!M571</f>
        <v>Petrol</v>
      </c>
      <c r="N571" s="1" t="s">
        <v>6350</v>
      </c>
      <c r="O571" s="1" t="s">
        <v>6373</v>
      </c>
      <c r="P571" s="1" t="s">
        <v>6349</v>
      </c>
      <c r="Q571" s="1" t="s">
        <v>6350</v>
      </c>
      <c r="R571" s="8">
        <f>IF(Raw!Q571="", "", Raw!Q571)</f>
        <v>1</v>
      </c>
      <c r="S571" s="8">
        <f>IF(Raw!R571="", "", Raw!R571)</f>
        <v>1</v>
      </c>
      <c r="T571" s="1" t="str">
        <f>Raw!S571</f>
        <v>PLUMLEY</v>
      </c>
      <c r="U571" s="1" t="str">
        <f>IF(Raw!T571="", "", Raw!T571)</f>
        <v>CRESCENT</v>
      </c>
      <c r="V571" s="1" t="str">
        <f>IF(Raw!U571="", "", Raw!U571)</f>
        <v xml:space="preserve">MANGERE </v>
      </c>
      <c r="W571" s="9" t="str">
        <f>IF(Raw!V571="", "", RIGHT("0"&amp;Raw!V571, 4))</f>
        <v>2022</v>
      </c>
      <c r="X571" s="1" t="str">
        <f>IF(Raw!W571="", "", Raw!W571)</f>
        <v xml:space="preserve"> AUCKLAND</v>
      </c>
      <c r="Y571" s="9">
        <f>Raw!Y571</f>
        <v>25</v>
      </c>
      <c r="Z571" s="2">
        <f t="shared" ca="1" si="57"/>
        <v>36133</v>
      </c>
      <c r="AA571" s="1" t="str">
        <f>Raw!Z571</f>
        <v>LEARNERS LICENCE</v>
      </c>
      <c r="AB571" s="9">
        <f t="shared" si="58"/>
        <v>4</v>
      </c>
      <c r="AC571" s="1">
        <v>16</v>
      </c>
      <c r="AD571" s="1" t="str">
        <f>Raw!AA571</f>
        <v>FEMALE</v>
      </c>
      <c r="AE571" s="1" t="str">
        <f>Raw!AB571</f>
        <v>YES</v>
      </c>
      <c r="AF571" s="1">
        <f>IF(Raw!AE571="", 0, 1)</f>
        <v>0</v>
      </c>
      <c r="AG571" s="1" t="str">
        <f t="shared" si="59"/>
        <v>No</v>
      </c>
      <c r="AH571" s="1" t="str">
        <f t="shared" si="60"/>
        <v>No</v>
      </c>
      <c r="AI571" s="1" t="str">
        <f t="shared" si="61"/>
        <v>No</v>
      </c>
      <c r="AJ571" s="1" t="str">
        <f>IF(Raw!AE571="", "", Raw!AE571)</f>
        <v/>
      </c>
      <c r="AK571" s="2" t="str">
        <f t="shared" ca="1" si="62"/>
        <v/>
      </c>
      <c r="AL571" s="1" t="str">
        <f>IF(Raw!AF571="", "", Raw!AF571)</f>
        <v/>
      </c>
      <c r="AM571" s="1" t="s">
        <v>6350</v>
      </c>
      <c r="AN571" s="1" t="s">
        <v>6350</v>
      </c>
      <c r="AO571" s="1" t="s">
        <v>6349</v>
      </c>
      <c r="AP571" s="1">
        <f>Raw!AH571</f>
        <v>9530</v>
      </c>
      <c r="AQ571" s="1">
        <v>500</v>
      </c>
      <c r="AR571" s="1" t="s">
        <v>6350</v>
      </c>
      <c r="AS571" s="1" t="s">
        <v>6350</v>
      </c>
      <c r="AT571" s="1" t="s">
        <v>6350</v>
      </c>
    </row>
    <row r="572" spans="1:46" ht="12.75" x14ac:dyDescent="0.2">
      <c r="A572" s="1">
        <v>10571</v>
      </c>
      <c r="B572" s="1" t="s">
        <v>2</v>
      </c>
      <c r="C572" s="2">
        <f t="shared" ca="1" si="56"/>
        <v>45264</v>
      </c>
      <c r="D572" s="1" t="str">
        <f>IF(Raw!E572="", "", Raw!E572)</f>
        <v>hqy601</v>
      </c>
      <c r="E572" s="1">
        <f>IF(Raw!F572="", "", Raw!F572)</f>
        <v>2005</v>
      </c>
      <c r="F572" s="1" t="str">
        <f>Raw!G572</f>
        <v>Mazda</v>
      </c>
      <c r="G572" s="1" t="str">
        <f>Raw!H572</f>
        <v>Premacy</v>
      </c>
      <c r="H572" s="1" t="str">
        <f>IF(Raw!I572="", "", Raw!I572)</f>
        <v/>
      </c>
      <c r="I572" s="1" t="str">
        <f>Raw!K572</f>
        <v>Wagon</v>
      </c>
      <c r="J572" s="1" t="str">
        <f>Raw!N572</f>
        <v>Aspirated</v>
      </c>
      <c r="K572" s="1">
        <f>IF(Raw!O572="","", Raw!O572)</f>
        <v>1997</v>
      </c>
      <c r="L572" s="1" t="str">
        <f>Raw!L572</f>
        <v>4 Sp Automatic</v>
      </c>
      <c r="M572" s="1" t="str">
        <f>Raw!M572</f>
        <v>Petrol</v>
      </c>
      <c r="N572" s="1" t="s">
        <v>6350</v>
      </c>
      <c r="O572" s="1" t="s">
        <v>6373</v>
      </c>
      <c r="P572" s="1" t="s">
        <v>6349</v>
      </c>
      <c r="Q572" s="1" t="s">
        <v>6350</v>
      </c>
      <c r="R572" s="8" t="str">
        <f>IF(Raw!Q572="", "", Raw!Q572)</f>
        <v/>
      </c>
      <c r="S572" s="8">
        <f>IF(Raw!R572="", "", Raw!R572)</f>
        <v>64</v>
      </c>
      <c r="T572" s="1" t="str">
        <f>Raw!S572</f>
        <v>AVA</v>
      </c>
      <c r="U572" s="1" t="str">
        <f>IF(Raw!T572="", "", Raw!T572)</f>
        <v>STREET</v>
      </c>
      <c r="V572" s="1" t="str">
        <f>IF(Raw!U572="", "", Raw!U572)</f>
        <v xml:space="preserve">PETONE </v>
      </c>
      <c r="W572" s="9" t="str">
        <f>IF(Raw!V572="", "", RIGHT("0"&amp;Raw!V572, 4))</f>
        <v>5012</v>
      </c>
      <c r="X572" s="1" t="str">
        <f>IF(Raw!W572="", "", Raw!W572)</f>
        <v xml:space="preserve"> WELLINGTON</v>
      </c>
      <c r="Y572" s="9">
        <f>Raw!Y572</f>
        <v>31</v>
      </c>
      <c r="Z572" s="2">
        <f t="shared" ca="1" si="57"/>
        <v>33942</v>
      </c>
      <c r="AA572" s="1" t="str">
        <f>Raw!Z572</f>
        <v>NEW ZEALAND FULL LICENCE</v>
      </c>
      <c r="AB572" s="9">
        <f t="shared" si="58"/>
        <v>4</v>
      </c>
      <c r="AC572" s="1">
        <v>16</v>
      </c>
      <c r="AD572" s="1" t="str">
        <f>Raw!AA572</f>
        <v>FEMALE</v>
      </c>
      <c r="AE572" s="1" t="str">
        <f>Raw!AB572</f>
        <v>YES</v>
      </c>
      <c r="AF572" s="1">
        <f>IF(Raw!AE572="", 0, 1)</f>
        <v>0</v>
      </c>
      <c r="AG572" s="1" t="str">
        <f t="shared" si="59"/>
        <v>No</v>
      </c>
      <c r="AH572" s="1" t="str">
        <f t="shared" si="60"/>
        <v>No</v>
      </c>
      <c r="AI572" s="1" t="str">
        <f t="shared" si="61"/>
        <v>No</v>
      </c>
      <c r="AJ572" s="1" t="str">
        <f>IF(Raw!AE572="", "", Raw!AE572)</f>
        <v/>
      </c>
      <c r="AK572" s="2" t="str">
        <f t="shared" ca="1" si="62"/>
        <v/>
      </c>
      <c r="AL572" s="1" t="str">
        <f>IF(Raw!AF572="", "", Raw!AF572)</f>
        <v/>
      </c>
      <c r="AM572" s="1" t="s">
        <v>6350</v>
      </c>
      <c r="AN572" s="1" t="s">
        <v>6350</v>
      </c>
      <c r="AO572" s="1" t="s">
        <v>6349</v>
      </c>
      <c r="AP572" s="1">
        <f>Raw!AH572</f>
        <v>7400</v>
      </c>
      <c r="AQ572" s="1">
        <v>500</v>
      </c>
      <c r="AR572" s="1" t="s">
        <v>6350</v>
      </c>
      <c r="AS572" s="1" t="s">
        <v>6350</v>
      </c>
      <c r="AT572" s="1" t="s">
        <v>6350</v>
      </c>
    </row>
    <row r="573" spans="1:46" ht="12.75" x14ac:dyDescent="0.2">
      <c r="A573" s="1">
        <v>10572</v>
      </c>
      <c r="B573" s="1" t="s">
        <v>2</v>
      </c>
      <c r="C573" s="2">
        <f t="shared" ca="1" si="56"/>
        <v>45264</v>
      </c>
      <c r="D573" s="1" t="str">
        <f>IF(Raw!E573="", "", Raw!E573)</f>
        <v/>
      </c>
      <c r="E573" s="1">
        <f>IF(Raw!F573="", "", Raw!F573)</f>
        <v>2016</v>
      </c>
      <c r="F573" s="1" t="str">
        <f>Raw!G573</f>
        <v>Kia</v>
      </c>
      <c r="G573" s="1" t="str">
        <f>Raw!H573</f>
        <v>Sportage</v>
      </c>
      <c r="H573" s="1" t="str">
        <f>IF(Raw!I573="", "", Raw!I573)</f>
        <v>EX Urban</v>
      </c>
      <c r="I573" s="1" t="str">
        <f>Raw!K573</f>
        <v>Wagon</v>
      </c>
      <c r="J573" s="1" t="str">
        <f>Raw!N573</f>
        <v>Aspirated</v>
      </c>
      <c r="K573" s="1">
        <f>IF(Raw!O573="","", Raw!O573)</f>
        <v>1999</v>
      </c>
      <c r="L573" s="1" t="str">
        <f>Raw!L573</f>
        <v>6 Sp Sports Automatic</v>
      </c>
      <c r="M573" s="1" t="str">
        <f>Raw!M573</f>
        <v>Petrol - Unleaded ULP</v>
      </c>
      <c r="N573" s="1" t="s">
        <v>6350</v>
      </c>
      <c r="O573" s="1" t="s">
        <v>6373</v>
      </c>
      <c r="P573" s="1" t="s">
        <v>6349</v>
      </c>
      <c r="Q573" s="1" t="s">
        <v>6350</v>
      </c>
      <c r="R573" s="8">
        <f>IF(Raw!Q573="", "", Raw!Q573)</f>
        <v>2</v>
      </c>
      <c r="S573" s="8" t="str">
        <f>IF(Raw!R573="", "", Raw!R573)</f>
        <v>2A</v>
      </c>
      <c r="T573" s="1" t="str">
        <f>Raw!S573</f>
        <v>EASTGLEN</v>
      </c>
      <c r="U573" s="1" t="str">
        <f>IF(Raw!T573="", "", Raw!T573)</f>
        <v>ROAD</v>
      </c>
      <c r="V573" s="1" t="str">
        <f>IF(Raw!U573="", "", Raw!U573)</f>
        <v xml:space="preserve">GLEN EDEN </v>
      </c>
      <c r="W573" s="9" t="str">
        <f>IF(Raw!V573="", "", RIGHT("0"&amp;Raw!V573, 4))</f>
        <v/>
      </c>
      <c r="X573" s="1" t="str">
        <f>IF(Raw!W573="", "", Raw!W573)</f>
        <v xml:space="preserve"> AUCKLAND</v>
      </c>
      <c r="Y573" s="9">
        <f>Raw!Y573</f>
        <v>38</v>
      </c>
      <c r="Z573" s="2">
        <f t="shared" ca="1" si="57"/>
        <v>31385</v>
      </c>
      <c r="AA573" s="1" t="str">
        <f>Raw!Z573</f>
        <v>NEW ZEALAND FULL LICENCE</v>
      </c>
      <c r="AB573" s="9">
        <f t="shared" si="58"/>
        <v>4</v>
      </c>
      <c r="AC573" s="1">
        <v>16</v>
      </c>
      <c r="AD573" s="1" t="str">
        <f>Raw!AA573</f>
        <v>FEMALE</v>
      </c>
      <c r="AE573" s="1" t="str">
        <f>Raw!AB573</f>
        <v>YES</v>
      </c>
      <c r="AF573" s="1">
        <f>IF(Raw!AE573="", 0, 1)</f>
        <v>1</v>
      </c>
      <c r="AG573" s="1" t="str">
        <f t="shared" si="59"/>
        <v>Yes</v>
      </c>
      <c r="AH573" s="1" t="str">
        <f t="shared" si="60"/>
        <v>Yes</v>
      </c>
      <c r="AI573" s="1" t="str">
        <f t="shared" si="61"/>
        <v>Yes</v>
      </c>
      <c r="AJ573" s="1">
        <f>IF(Raw!AE573="", "", Raw!AE573)</f>
        <v>4</v>
      </c>
      <c r="AK573" s="2">
        <f t="shared" ca="1" si="62"/>
        <v>45169</v>
      </c>
      <c r="AL573" s="1" t="str">
        <f>IF(Raw!AF573="", "", Raw!AF573)</f>
        <v>At fault - other vehicle involved</v>
      </c>
      <c r="AM573" s="1" t="s">
        <v>6350</v>
      </c>
      <c r="AN573" s="1" t="s">
        <v>6350</v>
      </c>
      <c r="AO573" s="1" t="s">
        <v>6349</v>
      </c>
      <c r="AP573" s="1">
        <f>Raw!AH573</f>
        <v>31450</v>
      </c>
      <c r="AQ573" s="1">
        <v>500</v>
      </c>
      <c r="AR573" s="1" t="s">
        <v>6350</v>
      </c>
      <c r="AS573" s="1" t="s">
        <v>6350</v>
      </c>
      <c r="AT573" s="1" t="s">
        <v>6350</v>
      </c>
    </row>
    <row r="574" spans="1:46" ht="12.75" x14ac:dyDescent="0.2">
      <c r="A574" s="1">
        <v>10573</v>
      </c>
      <c r="B574" s="1" t="s">
        <v>2</v>
      </c>
      <c r="C574" s="2">
        <f t="shared" ca="1" si="56"/>
        <v>45264</v>
      </c>
      <c r="D574" s="1" t="str">
        <f>IF(Raw!E574="", "", Raw!E574)</f>
        <v/>
      </c>
      <c r="E574" s="1">
        <f>IF(Raw!F574="", "", Raw!F574)</f>
        <v>2004</v>
      </c>
      <c r="F574" s="1" t="str">
        <f>Raw!G574</f>
        <v>Mitsubishi</v>
      </c>
      <c r="G574" s="1" t="str">
        <f>Raw!H574</f>
        <v>Lancer</v>
      </c>
      <c r="H574" s="1" t="str">
        <f>IF(Raw!I574="", "", Raw!I574)</f>
        <v>MX-E</v>
      </c>
      <c r="I574" s="1" t="str">
        <f>Raw!K574</f>
        <v>Sedan</v>
      </c>
      <c r="J574" s="1" t="str">
        <f>Raw!N574</f>
        <v>Aspirated</v>
      </c>
      <c r="K574" s="1">
        <f>IF(Raw!O574="","", Raw!O574)</f>
        <v>1468</v>
      </c>
      <c r="L574" s="1" t="str">
        <f>Raw!L574</f>
        <v>1 Sp Constantly Variable Transmission</v>
      </c>
      <c r="M574" s="1" t="str">
        <f>Raw!M574</f>
        <v>Petrol - Unleaded ULP</v>
      </c>
      <c r="N574" s="1" t="s">
        <v>6350</v>
      </c>
      <c r="O574" s="1" t="s">
        <v>6373</v>
      </c>
      <c r="P574" s="1" t="s">
        <v>6349</v>
      </c>
      <c r="Q574" s="1" t="s">
        <v>6350</v>
      </c>
      <c r="R574" s="8" t="str">
        <f>IF(Raw!Q574="", "", Raw!Q574)</f>
        <v/>
      </c>
      <c r="S574" s="8">
        <f>IF(Raw!R574="", "", Raw!R574)</f>
        <v>34</v>
      </c>
      <c r="T574" s="1" t="str">
        <f>Raw!S574</f>
        <v>MONOWAI</v>
      </c>
      <c r="U574" s="1" t="str">
        <f>IF(Raw!T574="", "", Raw!T574)</f>
        <v>ROAD</v>
      </c>
      <c r="V574" s="1" t="str">
        <f>IF(Raw!U574="", "", Raw!U574)</f>
        <v xml:space="preserve">JOHNSONVILLE </v>
      </c>
      <c r="W574" s="9" t="str">
        <f>IF(Raw!V574="", "", RIGHT("0"&amp;Raw!V574, 4))</f>
        <v>6037</v>
      </c>
      <c r="X574" s="1" t="str">
        <f>IF(Raw!W574="", "", Raw!W574)</f>
        <v xml:space="preserve"> WELLINGTON</v>
      </c>
      <c r="Y574" s="9">
        <f>Raw!Y574</f>
        <v>23</v>
      </c>
      <c r="Z574" s="2">
        <f t="shared" ca="1" si="57"/>
        <v>36864</v>
      </c>
      <c r="AA574" s="1" t="str">
        <f>Raw!Z574</f>
        <v>NEW ZEALAND FULL LICENCE</v>
      </c>
      <c r="AB574" s="9">
        <f t="shared" si="58"/>
        <v>4</v>
      </c>
      <c r="AC574" s="1">
        <v>16</v>
      </c>
      <c r="AD574" s="1" t="str">
        <f>Raw!AA574</f>
        <v>MALE</v>
      </c>
      <c r="AE574" s="1" t="str">
        <f>Raw!AB574</f>
        <v>NO</v>
      </c>
      <c r="AF574" s="1">
        <f>IF(Raw!AE574="", 0, 1)</f>
        <v>0</v>
      </c>
      <c r="AG574" s="1" t="str">
        <f t="shared" si="59"/>
        <v>No</v>
      </c>
      <c r="AH574" s="1" t="str">
        <f t="shared" si="60"/>
        <v>No</v>
      </c>
      <c r="AI574" s="1" t="str">
        <f t="shared" si="61"/>
        <v>No</v>
      </c>
      <c r="AJ574" s="1" t="str">
        <f>IF(Raw!AE574="", "", Raw!AE574)</f>
        <v/>
      </c>
      <c r="AK574" s="2" t="str">
        <f t="shared" ca="1" si="62"/>
        <v/>
      </c>
      <c r="AL574" s="1" t="str">
        <f>IF(Raw!AF574="", "", Raw!AF574)</f>
        <v/>
      </c>
      <c r="AM574" s="1" t="s">
        <v>6350</v>
      </c>
      <c r="AN574" s="1" t="s">
        <v>6350</v>
      </c>
      <c r="AO574" s="1" t="s">
        <v>6349</v>
      </c>
      <c r="AP574" s="1">
        <f>Raw!AH574</f>
        <v>5000</v>
      </c>
      <c r="AQ574" s="1">
        <v>500</v>
      </c>
      <c r="AR574" s="1" t="s">
        <v>6350</v>
      </c>
      <c r="AS574" s="1" t="s">
        <v>6350</v>
      </c>
      <c r="AT574" s="1" t="s">
        <v>6350</v>
      </c>
    </row>
    <row r="575" spans="1:46" ht="12.75" x14ac:dyDescent="0.2">
      <c r="A575" s="1">
        <v>10574</v>
      </c>
      <c r="B575" s="1" t="s">
        <v>2</v>
      </c>
      <c r="C575" s="2">
        <f t="shared" ca="1" si="56"/>
        <v>45264</v>
      </c>
      <c r="D575" s="1" t="str">
        <f>IF(Raw!E575="", "", Raw!E575)</f>
        <v/>
      </c>
      <c r="E575" s="1">
        <f>IF(Raw!F575="", "", Raw!F575)</f>
        <v>2017</v>
      </c>
      <c r="F575" s="1" t="str">
        <f>Raw!G575</f>
        <v>Mazda</v>
      </c>
      <c r="G575" s="1" t="str">
        <f>Raw!H575</f>
        <v>CX-5</v>
      </c>
      <c r="H575" s="1" t="str">
        <f>IF(Raw!I575="", "", Raw!I575)</f>
        <v>GSX</v>
      </c>
      <c r="I575" s="1" t="str">
        <f>Raw!K575</f>
        <v>Wagon</v>
      </c>
      <c r="J575" s="1" t="str">
        <f>Raw!N575</f>
        <v>Aspirated</v>
      </c>
      <c r="K575" s="1">
        <f>IF(Raw!O575="","", Raw!O575)</f>
        <v>2488</v>
      </c>
      <c r="L575" s="1" t="str">
        <f>Raw!L575</f>
        <v>6 Sp Sports Automatic</v>
      </c>
      <c r="M575" s="1" t="str">
        <f>Raw!M575</f>
        <v>Petrol - Unleaded ULP</v>
      </c>
      <c r="N575" s="1" t="s">
        <v>6350</v>
      </c>
      <c r="O575" s="1" t="s">
        <v>6373</v>
      </c>
      <c r="P575" s="1" t="s">
        <v>6349</v>
      </c>
      <c r="Q575" s="1" t="s">
        <v>6350</v>
      </c>
      <c r="R575" s="8" t="str">
        <f>IF(Raw!Q575="", "", Raw!Q575)</f>
        <v/>
      </c>
      <c r="S575" s="8">
        <f>IF(Raw!R575="", "", Raw!R575)</f>
        <v>23</v>
      </c>
      <c r="T575" s="1" t="str">
        <f>Raw!S575</f>
        <v>WHITEHALL</v>
      </c>
      <c r="U575" s="1" t="str">
        <f>IF(Raw!T575="", "", Raw!T575)</f>
        <v>STREET</v>
      </c>
      <c r="V575" s="1" t="str">
        <f>IF(Raw!U575="", "", Raw!U575)</f>
        <v xml:space="preserve">MAIREHAU </v>
      </c>
      <c r="W575" s="9" t="str">
        <f>IF(Raw!V575="", "", RIGHT("0"&amp;Raw!V575, 4))</f>
        <v>8013</v>
      </c>
      <c r="X575" s="1" t="str">
        <f>IF(Raw!W575="", "", Raw!W575)</f>
        <v xml:space="preserve"> CANTERBURY</v>
      </c>
      <c r="Y575" s="9">
        <f>Raw!Y575</f>
        <v>67</v>
      </c>
      <c r="Z575" s="2">
        <f t="shared" ca="1" si="57"/>
        <v>20793</v>
      </c>
      <c r="AA575" s="1" t="str">
        <f>Raw!Z575</f>
        <v>NEW ZEALAND FULL LICENCE</v>
      </c>
      <c r="AB575" s="9">
        <f t="shared" si="58"/>
        <v>4</v>
      </c>
      <c r="AC575" s="1">
        <v>16</v>
      </c>
      <c r="AD575" s="1" t="str">
        <f>Raw!AA575</f>
        <v>FEMALE</v>
      </c>
      <c r="AE575" s="1" t="str">
        <f>Raw!AB575</f>
        <v>NO</v>
      </c>
      <c r="AF575" s="1">
        <f>IF(Raw!AE575="", 0, 1)</f>
        <v>0</v>
      </c>
      <c r="AG575" s="1" t="str">
        <f t="shared" si="59"/>
        <v>No</v>
      </c>
      <c r="AH575" s="1" t="str">
        <f t="shared" si="60"/>
        <v>No</v>
      </c>
      <c r="AI575" s="1" t="str">
        <f t="shared" si="61"/>
        <v>No</v>
      </c>
      <c r="AJ575" s="1" t="str">
        <f>IF(Raw!AE575="", "", Raw!AE575)</f>
        <v/>
      </c>
      <c r="AK575" s="2" t="str">
        <f t="shared" ca="1" si="62"/>
        <v/>
      </c>
      <c r="AL575" s="1" t="str">
        <f>IF(Raw!AF575="", "", Raw!AF575)</f>
        <v/>
      </c>
      <c r="AM575" s="1" t="s">
        <v>6350</v>
      </c>
      <c r="AN575" s="1" t="s">
        <v>6350</v>
      </c>
      <c r="AO575" s="1" t="s">
        <v>6349</v>
      </c>
      <c r="AP575" s="1">
        <f>Raw!AH575</f>
        <v>45295</v>
      </c>
      <c r="AQ575" s="1">
        <v>500</v>
      </c>
      <c r="AR575" s="1" t="s">
        <v>6350</v>
      </c>
      <c r="AS575" s="1" t="s">
        <v>6350</v>
      </c>
      <c r="AT575" s="1" t="s">
        <v>6350</v>
      </c>
    </row>
    <row r="576" spans="1:46" ht="12.75" x14ac:dyDescent="0.2">
      <c r="A576" s="1">
        <v>10575</v>
      </c>
      <c r="B576" s="1" t="s">
        <v>2</v>
      </c>
      <c r="C576" s="2">
        <f t="shared" ca="1" si="56"/>
        <v>45264</v>
      </c>
      <c r="D576" s="1" t="str">
        <f>IF(Raw!E576="", "", Raw!E576)</f>
        <v>ps2165</v>
      </c>
      <c r="E576" s="1">
        <f>IF(Raw!F576="", "", Raw!F576)</f>
        <v>1990</v>
      </c>
      <c r="F576" s="1" t="str">
        <f>Raw!G576</f>
        <v>Toyota</v>
      </c>
      <c r="G576" s="1" t="str">
        <f>Raw!H576</f>
        <v>Corolla</v>
      </c>
      <c r="H576" s="1" t="str">
        <f>IF(Raw!I576="", "", Raw!I576)</f>
        <v>GL</v>
      </c>
      <c r="I576" s="1" t="str">
        <f>Raw!K576</f>
        <v>Hatchback</v>
      </c>
      <c r="J576" s="1" t="str">
        <f>Raw!N576</f>
        <v>Aspirated</v>
      </c>
      <c r="K576" s="1">
        <f>IF(Raw!O576="","", Raw!O576)</f>
        <v>1295</v>
      </c>
      <c r="L576" s="1" t="str">
        <f>Raw!L576</f>
        <v>4 Sp Automatic</v>
      </c>
      <c r="M576" s="1" t="str">
        <f>Raw!M576</f>
        <v>Petrol</v>
      </c>
      <c r="N576" s="1" t="s">
        <v>6350</v>
      </c>
      <c r="O576" s="1" t="s">
        <v>6373</v>
      </c>
      <c r="P576" s="1" t="s">
        <v>6349</v>
      </c>
      <c r="Q576" s="1" t="s">
        <v>6350</v>
      </c>
      <c r="R576" s="8" t="str">
        <f>IF(Raw!Q576="", "", Raw!Q576)</f>
        <v/>
      </c>
      <c r="S576" s="8">
        <f>IF(Raw!R576="", "", Raw!R576)</f>
        <v>13</v>
      </c>
      <c r="T576" s="1" t="str">
        <f>Raw!S576</f>
        <v>REWA</v>
      </c>
      <c r="U576" s="1" t="str">
        <f>IF(Raw!T576="", "", Raw!T576)</f>
        <v>ROAD</v>
      </c>
      <c r="V576" s="1" t="str">
        <f>IF(Raw!U576="", "", Raw!U576)</f>
        <v xml:space="preserve">MARAETAI </v>
      </c>
      <c r="W576" s="9" t="str">
        <f>IF(Raw!V576="", "", RIGHT("0"&amp;Raw!V576, 4))</f>
        <v>2018</v>
      </c>
      <c r="X576" s="1" t="str">
        <f>IF(Raw!W576="", "", Raw!W576)</f>
        <v xml:space="preserve"> AUCKLAND</v>
      </c>
      <c r="Y576" s="9">
        <f>Raw!Y576</f>
        <v>69</v>
      </c>
      <c r="Z576" s="2">
        <f t="shared" ca="1" si="57"/>
        <v>20062</v>
      </c>
      <c r="AA576" s="1" t="str">
        <f>Raw!Z576</f>
        <v>NEW ZEALAND FULL LICENCE</v>
      </c>
      <c r="AB576" s="9">
        <f t="shared" si="58"/>
        <v>4</v>
      </c>
      <c r="AC576" s="1">
        <v>16</v>
      </c>
      <c r="AD576" s="1" t="str">
        <f>Raw!AA576</f>
        <v>MALE</v>
      </c>
      <c r="AE576" s="1" t="str">
        <f>Raw!AB576</f>
        <v>NO</v>
      </c>
      <c r="AF576" s="1">
        <f>IF(Raw!AE576="", 0, 1)</f>
        <v>0</v>
      </c>
      <c r="AG576" s="1" t="str">
        <f t="shared" si="59"/>
        <v>No</v>
      </c>
      <c r="AH576" s="1" t="str">
        <f t="shared" si="60"/>
        <v>No</v>
      </c>
      <c r="AI576" s="1" t="str">
        <f t="shared" si="61"/>
        <v>No</v>
      </c>
      <c r="AJ576" s="1" t="str">
        <f>IF(Raw!AE576="", "", Raw!AE576)</f>
        <v/>
      </c>
      <c r="AK576" s="2" t="str">
        <f t="shared" ca="1" si="62"/>
        <v/>
      </c>
      <c r="AL576" s="1" t="str">
        <f>IF(Raw!AF576="", "", Raw!AF576)</f>
        <v/>
      </c>
      <c r="AM576" s="1" t="s">
        <v>6350</v>
      </c>
      <c r="AN576" s="1" t="s">
        <v>6350</v>
      </c>
      <c r="AO576" s="1" t="s">
        <v>6349</v>
      </c>
      <c r="AP576" s="1">
        <f>Raw!AH576</f>
        <v>735</v>
      </c>
      <c r="AQ576" s="1">
        <v>500</v>
      </c>
      <c r="AR576" s="1" t="s">
        <v>6350</v>
      </c>
      <c r="AS576" s="1" t="s">
        <v>6350</v>
      </c>
      <c r="AT576" s="1" t="s">
        <v>6350</v>
      </c>
    </row>
    <row r="577" spans="1:46" ht="12.75" x14ac:dyDescent="0.2">
      <c r="A577" s="1">
        <v>10576</v>
      </c>
      <c r="B577" s="1" t="s">
        <v>2</v>
      </c>
      <c r="C577" s="2">
        <f t="shared" ca="1" si="56"/>
        <v>45264</v>
      </c>
      <c r="D577" s="1" t="str">
        <f>IF(Raw!E577="", "", Raw!E577)</f>
        <v/>
      </c>
      <c r="E577" s="1">
        <f>IF(Raw!F577="", "", Raw!F577)</f>
        <v>2017</v>
      </c>
      <c r="F577" s="1" t="str">
        <f>Raw!G577</f>
        <v>Nissan</v>
      </c>
      <c r="G577" s="1" t="str">
        <f>Raw!H577</f>
        <v>Juke</v>
      </c>
      <c r="H577" s="1" t="str">
        <f>IF(Raw!I577="", "", Raw!I577)</f>
        <v/>
      </c>
      <c r="I577" s="1" t="str">
        <f>Raw!K577</f>
        <v>Hatchback</v>
      </c>
      <c r="J577" s="1" t="str">
        <f>Raw!N577</f>
        <v>Aspirated</v>
      </c>
      <c r="K577" s="1">
        <f>IF(Raw!O577="","", Raw!O577)</f>
        <v>1598</v>
      </c>
      <c r="L577" s="1" t="str">
        <f>Raw!L577</f>
        <v>1 SP Constantly Variable Transmission</v>
      </c>
      <c r="M577" s="1" t="str">
        <f>Raw!M577</f>
        <v>Petrol - Unleaded ULP</v>
      </c>
      <c r="N577" s="1" t="s">
        <v>6350</v>
      </c>
      <c r="O577" s="1" t="s">
        <v>6373</v>
      </c>
      <c r="P577" s="1" t="s">
        <v>6349</v>
      </c>
      <c r="Q577" s="1" t="s">
        <v>6350</v>
      </c>
      <c r="R577" s="8" t="str">
        <f>IF(Raw!Q577="", "", Raw!Q577)</f>
        <v/>
      </c>
      <c r="S577" s="8">
        <f>IF(Raw!R577="", "", Raw!R577)</f>
        <v>9</v>
      </c>
      <c r="T577" s="1" t="str">
        <f>Raw!S577</f>
        <v>THE</v>
      </c>
      <c r="U577" s="1" t="str">
        <f>IF(Raw!T577="", "", Raw!T577)</f>
        <v>HEIGHTS</v>
      </c>
      <c r="V577" s="1" t="str">
        <f>IF(Raw!U577="", "", Raw!U577)</f>
        <v xml:space="preserve">REOTAHI BAY </v>
      </c>
      <c r="W577" s="9" t="str">
        <f>IF(Raw!V577="", "", RIGHT("0"&amp;Raw!V577, 4))</f>
        <v/>
      </c>
      <c r="X577" s="1" t="str">
        <f>IF(Raw!W577="", "", Raw!W577)</f>
        <v xml:space="preserve"> NORTHLAND</v>
      </c>
      <c r="Y577" s="9">
        <f>Raw!Y577</f>
        <v>65</v>
      </c>
      <c r="Z577" s="2">
        <f t="shared" ca="1" si="57"/>
        <v>21523</v>
      </c>
      <c r="AA577" s="1" t="str">
        <f>Raw!Z577</f>
        <v>NEW ZEALAND FULL LICENCE</v>
      </c>
      <c r="AB577" s="9">
        <f t="shared" si="58"/>
        <v>4</v>
      </c>
      <c r="AC577" s="1">
        <v>16</v>
      </c>
      <c r="AD577" s="1" t="str">
        <f>Raw!AA577</f>
        <v>FEMALE</v>
      </c>
      <c r="AE577" s="1" t="str">
        <f>Raw!AB577</f>
        <v>NO</v>
      </c>
      <c r="AF577" s="1">
        <f>IF(Raw!AE577="", 0, 1)</f>
        <v>0</v>
      </c>
      <c r="AG577" s="1" t="str">
        <f t="shared" si="59"/>
        <v>No</v>
      </c>
      <c r="AH577" s="1" t="str">
        <f t="shared" si="60"/>
        <v>No</v>
      </c>
      <c r="AI577" s="1" t="str">
        <f t="shared" si="61"/>
        <v>No</v>
      </c>
      <c r="AJ577" s="1" t="str">
        <f>IF(Raw!AE577="", "", Raw!AE577)</f>
        <v/>
      </c>
      <c r="AK577" s="2" t="str">
        <f t="shared" ca="1" si="62"/>
        <v/>
      </c>
      <c r="AL577" s="1" t="str">
        <f>IF(Raw!AF577="", "", Raw!AF577)</f>
        <v/>
      </c>
      <c r="AM577" s="1" t="s">
        <v>6350</v>
      </c>
      <c r="AN577" s="1" t="s">
        <v>6350</v>
      </c>
      <c r="AO577" s="1" t="s">
        <v>6349</v>
      </c>
      <c r="AP577" s="1">
        <f>Raw!AH577</f>
        <v>31990</v>
      </c>
      <c r="AQ577" s="1">
        <v>500</v>
      </c>
      <c r="AR577" s="1" t="s">
        <v>6350</v>
      </c>
      <c r="AS577" s="1" t="s">
        <v>6350</v>
      </c>
      <c r="AT577" s="1" t="s">
        <v>6350</v>
      </c>
    </row>
    <row r="578" spans="1:46" ht="12.75" x14ac:dyDescent="0.2">
      <c r="A578" s="1">
        <v>10577</v>
      </c>
      <c r="B578" s="1" t="s">
        <v>2</v>
      </c>
      <c r="C578" s="2">
        <f t="shared" ca="1" si="56"/>
        <v>45264</v>
      </c>
      <c r="D578" s="1" t="str">
        <f>IF(Raw!E578="", "", Raw!E578)</f>
        <v>ksd896</v>
      </c>
      <c r="E578" s="1">
        <f>IF(Raw!F578="", "", Raw!F578)</f>
        <v>2005</v>
      </c>
      <c r="F578" s="1" t="str">
        <f>Raw!G578</f>
        <v>Mazda</v>
      </c>
      <c r="G578" s="1" t="str">
        <f>Raw!H578</f>
        <v>Axela</v>
      </c>
      <c r="H578" s="1" t="str">
        <f>IF(Raw!I578="", "", Raw!I578)</f>
        <v/>
      </c>
      <c r="I578" s="1" t="str">
        <f>Raw!K578</f>
        <v>Hatchback</v>
      </c>
      <c r="J578" s="1" t="str">
        <f>Raw!N578</f>
        <v>Aspirated</v>
      </c>
      <c r="K578" s="1">
        <f>IF(Raw!O578="","", Raw!O578)</f>
        <v>1489</v>
      </c>
      <c r="L578" s="1" t="str">
        <f>Raw!L578</f>
        <v>4 Sp Automatic</v>
      </c>
      <c r="M578" s="1" t="str">
        <f>Raw!M578</f>
        <v>Petrol - Unleaded ULP</v>
      </c>
      <c r="N578" s="1" t="s">
        <v>6350</v>
      </c>
      <c r="O578" s="1" t="s">
        <v>6373</v>
      </c>
      <c r="P578" s="1" t="s">
        <v>6349</v>
      </c>
      <c r="Q578" s="1" t="s">
        <v>6350</v>
      </c>
      <c r="R578" s="8" t="str">
        <f>IF(Raw!Q578="", "", Raw!Q578)</f>
        <v/>
      </c>
      <c r="S578" s="8">
        <f>IF(Raw!R578="", "", Raw!R578)</f>
        <v>13</v>
      </c>
      <c r="T578" s="1" t="str">
        <f>Raw!S578</f>
        <v>KOUTU</v>
      </c>
      <c r="U578" s="1" t="str">
        <f>IF(Raw!T578="", "", Raw!T578)</f>
        <v>ROAD</v>
      </c>
      <c r="V578" s="1" t="str">
        <f>IF(Raw!U578="", "", Raw!U578)</f>
        <v xml:space="preserve">KOUTU </v>
      </c>
      <c r="W578" s="9" t="str">
        <f>IF(Raw!V578="", "", RIGHT("0"&amp;Raw!V578, 4))</f>
        <v>3010</v>
      </c>
      <c r="X578" s="1" t="str">
        <f>IF(Raw!W578="", "", Raw!W578)</f>
        <v xml:space="preserve"> BAY OF PLENTY</v>
      </c>
      <c r="Y578" s="9">
        <f>Raw!Y578</f>
        <v>20</v>
      </c>
      <c r="Z578" s="2">
        <f t="shared" ca="1" si="57"/>
        <v>37959</v>
      </c>
      <c r="AA578" s="1" t="str">
        <f>Raw!Z578</f>
        <v>LEARNERS LICENCE</v>
      </c>
      <c r="AB578" s="9">
        <f t="shared" si="58"/>
        <v>4</v>
      </c>
      <c r="AC578" s="1">
        <v>16</v>
      </c>
      <c r="AD578" s="1" t="str">
        <f>Raw!AA578</f>
        <v>FEMALE</v>
      </c>
      <c r="AE578" s="1" t="str">
        <f>Raw!AB578</f>
        <v>YES</v>
      </c>
      <c r="AF578" s="1">
        <f>IF(Raw!AE578="", 0, 1)</f>
        <v>0</v>
      </c>
      <c r="AG578" s="1" t="str">
        <f t="shared" si="59"/>
        <v>No</v>
      </c>
      <c r="AH578" s="1" t="str">
        <f t="shared" si="60"/>
        <v>No</v>
      </c>
      <c r="AI578" s="1" t="str">
        <f t="shared" si="61"/>
        <v>No</v>
      </c>
      <c r="AJ578" s="1" t="str">
        <f>IF(Raw!AE578="", "", Raw!AE578)</f>
        <v/>
      </c>
      <c r="AK578" s="2" t="str">
        <f t="shared" ca="1" si="62"/>
        <v/>
      </c>
      <c r="AL578" s="1" t="str">
        <f>IF(Raw!AF578="", "", Raw!AF578)</f>
        <v/>
      </c>
      <c r="AM578" s="1" t="s">
        <v>6350</v>
      </c>
      <c r="AN578" s="1" t="s">
        <v>6350</v>
      </c>
      <c r="AO578" s="1" t="s">
        <v>6349</v>
      </c>
      <c r="AP578" s="1">
        <f>Raw!AH578</f>
        <v>7050</v>
      </c>
      <c r="AQ578" s="1">
        <v>500</v>
      </c>
      <c r="AR578" s="1" t="s">
        <v>6350</v>
      </c>
      <c r="AS578" s="1" t="s">
        <v>6350</v>
      </c>
      <c r="AT578" s="1" t="s">
        <v>6350</v>
      </c>
    </row>
    <row r="579" spans="1:46" ht="12.75" x14ac:dyDescent="0.2">
      <c r="A579" s="1">
        <v>10578</v>
      </c>
      <c r="B579" s="1" t="s">
        <v>2</v>
      </c>
      <c r="C579" s="2">
        <f t="shared" ref="C579:C642" ca="1" si="63">TODAY()</f>
        <v>45264</v>
      </c>
      <c r="D579" s="1" t="str">
        <f>IF(Raw!E579="", "", Raw!E579)</f>
        <v/>
      </c>
      <c r="E579" s="1">
        <f>IF(Raw!F579="", "", Raw!F579)</f>
        <v>2003</v>
      </c>
      <c r="F579" s="1" t="str">
        <f>Raw!G579</f>
        <v>Mitsubishi</v>
      </c>
      <c r="G579" s="1" t="str">
        <f>Raw!H579</f>
        <v>Colt</v>
      </c>
      <c r="H579" s="1" t="str">
        <f>IF(Raw!I579="", "", Raw!I579)</f>
        <v/>
      </c>
      <c r="I579" s="1" t="str">
        <f>Raw!K579</f>
        <v>Hatchback</v>
      </c>
      <c r="J579" s="1" t="str">
        <f>Raw!N579</f>
        <v>Aspirated</v>
      </c>
      <c r="K579" s="1">
        <f>IF(Raw!O579="","", Raw!O579)</f>
        <v>1300</v>
      </c>
      <c r="L579" s="1" t="str">
        <f>Raw!L579</f>
        <v>1 Sp Constantly Variable Transmission</v>
      </c>
      <c r="M579" s="1" t="str">
        <f>Raw!M579</f>
        <v>Petrol</v>
      </c>
      <c r="N579" s="1" t="s">
        <v>6350</v>
      </c>
      <c r="O579" s="1" t="s">
        <v>6373</v>
      </c>
      <c r="P579" s="1" t="s">
        <v>6349</v>
      </c>
      <c r="Q579" s="1" t="s">
        <v>6350</v>
      </c>
      <c r="R579" s="8" t="str">
        <f>IF(Raw!Q579="", "", Raw!Q579)</f>
        <v/>
      </c>
      <c r="S579" s="8">
        <f>IF(Raw!R579="", "", Raw!R579)</f>
        <v>12</v>
      </c>
      <c r="T579" s="1" t="str">
        <f>Raw!S579</f>
        <v>SURREY</v>
      </c>
      <c r="U579" s="1" t="str">
        <f>IF(Raw!T579="", "", Raw!T579)</f>
        <v>STREET</v>
      </c>
      <c r="V579" s="1" t="str">
        <f>IF(Raw!U579="", "", Raw!U579)</f>
        <v xml:space="preserve">BALCLUTHA </v>
      </c>
      <c r="W579" s="9" t="str">
        <f>IF(Raw!V579="", "", RIGHT("0"&amp;Raw!V579, 4))</f>
        <v>9230</v>
      </c>
      <c r="X579" s="1" t="str">
        <f>IF(Raw!W579="", "", Raw!W579)</f>
        <v xml:space="preserve"> OTAGO</v>
      </c>
      <c r="Y579" s="9">
        <f>Raw!Y579</f>
        <v>66</v>
      </c>
      <c r="Z579" s="2">
        <f t="shared" ref="Z579:Z642" ca="1" si="64">DATE( YEAR( TODAY())-Y579, MONTH( TODAY()), DAY( TODAY()))</f>
        <v>21158</v>
      </c>
      <c r="AA579" s="1" t="str">
        <f>Raw!Z579</f>
        <v>NEW ZEALAND FULL LICENCE</v>
      </c>
      <c r="AB579" s="9">
        <f t="shared" ref="AB579:AB642" si="65">IF( MAX(1, Y579-AC579)&gt;=4, 4, MAX(1, Y579-AC579))</f>
        <v>4</v>
      </c>
      <c r="AC579" s="1">
        <v>16</v>
      </c>
      <c r="AD579" s="1" t="str">
        <f>Raw!AA579</f>
        <v>FEMALE</v>
      </c>
      <c r="AE579" s="1" t="str">
        <f>Raw!AB579</f>
        <v>NO</v>
      </c>
      <c r="AF579" s="1">
        <f>IF(Raw!AE579="", 0, 1)</f>
        <v>0</v>
      </c>
      <c r="AG579" s="1" t="str">
        <f t="shared" ref="AG579:AG642" si="66">IF(AND( AJ579&lt;&gt;"", AJ579&lt;=2*12), "Yes", "No")</f>
        <v>No</v>
      </c>
      <c r="AH579" s="1" t="str">
        <f t="shared" ref="AH579:AH642" si="67">IF(AND( AJ579&lt;&gt;"", AJ579&lt;=3*12), "Yes", "No")</f>
        <v>No</v>
      </c>
      <c r="AI579" s="1" t="str">
        <f t="shared" ref="AI579:AI642" si="68">IF(AND( AJ579&lt;&gt;"", AJ579&lt;5*12), "Yes", "No")</f>
        <v>No</v>
      </c>
      <c r="AJ579" s="1" t="str">
        <f>IF(Raw!AE579="", "", Raw!AE579)</f>
        <v/>
      </c>
      <c r="AK579" s="2" t="str">
        <f t="shared" ref="AK579:AK642" ca="1" si="69">IF(AJ579="", "", EOMONTH( TODAY(), -AJ579))</f>
        <v/>
      </c>
      <c r="AL579" s="1" t="str">
        <f>IF(Raw!AF579="", "", Raw!AF579)</f>
        <v/>
      </c>
      <c r="AM579" s="1" t="s">
        <v>6350</v>
      </c>
      <c r="AN579" s="1" t="s">
        <v>6350</v>
      </c>
      <c r="AO579" s="1" t="s">
        <v>6349</v>
      </c>
      <c r="AP579" s="1">
        <f>Raw!AH579</f>
        <v>4350</v>
      </c>
      <c r="AQ579" s="1">
        <v>500</v>
      </c>
      <c r="AR579" s="1" t="s">
        <v>6350</v>
      </c>
      <c r="AS579" s="1" t="s">
        <v>6350</v>
      </c>
      <c r="AT579" s="1" t="s">
        <v>6350</v>
      </c>
    </row>
    <row r="580" spans="1:46" ht="12.75" x14ac:dyDescent="0.2">
      <c r="A580" s="1">
        <v>10579</v>
      </c>
      <c r="B580" s="1" t="s">
        <v>2</v>
      </c>
      <c r="C580" s="2">
        <f t="shared" ca="1" si="63"/>
        <v>45264</v>
      </c>
      <c r="D580" s="1" t="str">
        <f>IF(Raw!E580="", "", Raw!E580)</f>
        <v/>
      </c>
      <c r="E580" s="1">
        <f>IF(Raw!F580="", "", Raw!F580)</f>
        <v>2007</v>
      </c>
      <c r="F580" s="1" t="str">
        <f>Raw!G580</f>
        <v>Subaru</v>
      </c>
      <c r="G580" s="1" t="str">
        <f>Raw!H580</f>
        <v>Legacy</v>
      </c>
      <c r="H580" s="1" t="str">
        <f>IF(Raw!I580="", "", Raw!I580)</f>
        <v>BSport</v>
      </c>
      <c r="I580" s="1" t="str">
        <f>Raw!K580</f>
        <v>Wagon</v>
      </c>
      <c r="J580" s="1" t="str">
        <f>Raw!N580</f>
        <v>Aspirated</v>
      </c>
      <c r="K580" s="1">
        <f>IF(Raw!O580="","", Raw!O580)</f>
        <v>1994</v>
      </c>
      <c r="L580" s="1" t="str">
        <f>Raw!L580</f>
        <v>5 Sp Automatic</v>
      </c>
      <c r="M580" s="1" t="str">
        <f>Raw!M580</f>
        <v>Petrol - Unleaded ULP</v>
      </c>
      <c r="N580" s="1" t="s">
        <v>6350</v>
      </c>
      <c r="O580" s="1" t="s">
        <v>6373</v>
      </c>
      <c r="P580" s="1" t="s">
        <v>6349</v>
      </c>
      <c r="Q580" s="1" t="s">
        <v>6350</v>
      </c>
      <c r="R580" s="8" t="str">
        <f>IF(Raw!Q580="", "", Raw!Q580)</f>
        <v/>
      </c>
      <c r="S580" s="8">
        <f>IF(Raw!R580="", "", Raw!R580)</f>
        <v>11</v>
      </c>
      <c r="T580" s="1" t="str">
        <f>Raw!S580</f>
        <v>FAIRFIELD</v>
      </c>
      <c r="U580" s="1" t="str">
        <f>IF(Raw!T580="", "", Raw!T580)</f>
        <v>AVENUE</v>
      </c>
      <c r="V580" s="1" t="str">
        <f>IF(Raw!U580="", "", Raw!U580)</f>
        <v xml:space="preserve">ADDINGTON </v>
      </c>
      <c r="W580" s="9" t="str">
        <f>IF(Raw!V580="", "", RIGHT("0"&amp;Raw!V580, 4))</f>
        <v/>
      </c>
      <c r="X580" s="1" t="str">
        <f>IF(Raw!W580="", "", Raw!W580)</f>
        <v xml:space="preserve"> CANTERBURY</v>
      </c>
      <c r="Y580" s="9">
        <f>Raw!Y580</f>
        <v>30</v>
      </c>
      <c r="Z580" s="2">
        <f t="shared" ca="1" si="64"/>
        <v>34307</v>
      </c>
      <c r="AA580" s="1" t="str">
        <f>Raw!Z580</f>
        <v>NEW ZEALAND FULL LICENCE</v>
      </c>
      <c r="AB580" s="9">
        <f t="shared" si="65"/>
        <v>4</v>
      </c>
      <c r="AC580" s="1">
        <v>16</v>
      </c>
      <c r="AD580" s="1" t="str">
        <f>Raw!AA580</f>
        <v>MALE</v>
      </c>
      <c r="AE580" s="1" t="str">
        <f>Raw!AB580</f>
        <v>YES</v>
      </c>
      <c r="AF580" s="1">
        <f>IF(Raw!AE580="", 0, 1)</f>
        <v>0</v>
      </c>
      <c r="AG580" s="1" t="str">
        <f t="shared" si="66"/>
        <v>No</v>
      </c>
      <c r="AH580" s="1" t="str">
        <f t="shared" si="67"/>
        <v>No</v>
      </c>
      <c r="AI580" s="1" t="str">
        <f t="shared" si="68"/>
        <v>No</v>
      </c>
      <c r="AJ580" s="1" t="str">
        <f>IF(Raw!AE580="", "", Raw!AE580)</f>
        <v/>
      </c>
      <c r="AK580" s="2" t="str">
        <f t="shared" ca="1" si="69"/>
        <v/>
      </c>
      <c r="AL580" s="1" t="str">
        <f>IF(Raw!AF580="", "", Raw!AF580)</f>
        <v/>
      </c>
      <c r="AM580" s="1" t="s">
        <v>6350</v>
      </c>
      <c r="AN580" s="1" t="s">
        <v>6350</v>
      </c>
      <c r="AO580" s="1" t="s">
        <v>6349</v>
      </c>
      <c r="AP580" s="1">
        <f>Raw!AH580</f>
        <v>10370</v>
      </c>
      <c r="AQ580" s="1">
        <v>500</v>
      </c>
      <c r="AR580" s="1" t="s">
        <v>6350</v>
      </c>
      <c r="AS580" s="1" t="s">
        <v>6350</v>
      </c>
      <c r="AT580" s="1" t="s">
        <v>6350</v>
      </c>
    </row>
    <row r="581" spans="1:46" ht="12.75" x14ac:dyDescent="0.2">
      <c r="A581" s="1">
        <v>10580</v>
      </c>
      <c r="B581" s="1" t="s">
        <v>2</v>
      </c>
      <c r="C581" s="2">
        <f t="shared" ca="1" si="63"/>
        <v>45264</v>
      </c>
      <c r="D581" s="1" t="str">
        <f>IF(Raw!E581="", "", Raw!E581)</f>
        <v/>
      </c>
      <c r="E581" s="1">
        <f>IF(Raw!F581="", "", Raw!F581)</f>
        <v>2000</v>
      </c>
      <c r="F581" s="1" t="str">
        <f>Raw!G581</f>
        <v>Toyota</v>
      </c>
      <c r="G581" s="1" t="str">
        <f>Raw!H581</f>
        <v>Landcruiser Prado</v>
      </c>
      <c r="H581" s="1" t="str">
        <f>IF(Raw!I581="", "", Raw!I581)</f>
        <v>RV</v>
      </c>
      <c r="I581" s="1" t="str">
        <f>Raw!K581</f>
        <v>Wagon</v>
      </c>
      <c r="J581" s="1" t="str">
        <f>Raw!N581</f>
        <v>Turbo Intercooled</v>
      </c>
      <c r="K581" s="1">
        <f>IF(Raw!O581="","", Raw!O581)</f>
        <v>2982</v>
      </c>
      <c r="L581" s="1" t="str">
        <f>Raw!L581</f>
        <v>5 Sp Manual</v>
      </c>
      <c r="M581" s="1" t="str">
        <f>Raw!M581</f>
        <v>Diesel</v>
      </c>
      <c r="N581" s="1" t="s">
        <v>6350</v>
      </c>
      <c r="O581" s="1" t="s">
        <v>6373</v>
      </c>
      <c r="P581" s="1" t="s">
        <v>6349</v>
      </c>
      <c r="Q581" s="1" t="s">
        <v>6350</v>
      </c>
      <c r="R581" s="8" t="str">
        <f>IF(Raw!Q581="", "", Raw!Q581)</f>
        <v/>
      </c>
      <c r="S581" s="8" t="str">
        <f>IF(Raw!R581="", "", Raw!R581)</f>
        <v>463A</v>
      </c>
      <c r="T581" s="1" t="str">
        <f>Raw!S581</f>
        <v>WAIRAMARAMA ONEWHERO</v>
      </c>
      <c r="U581" s="1" t="str">
        <f>IF(Raw!T581="", "", Raw!T581)</f>
        <v>ROAD</v>
      </c>
      <c r="V581" s="1" t="str">
        <f>IF(Raw!U581="", "", Raw!U581)</f>
        <v xml:space="preserve">ONEWHERO </v>
      </c>
      <c r="W581" s="9" t="str">
        <f>IF(Raw!V581="", "", RIGHT("0"&amp;Raw!V581, 4))</f>
        <v>2697</v>
      </c>
      <c r="X581" s="1" t="str">
        <f>IF(Raw!W581="", "", Raw!W581)</f>
        <v xml:space="preserve"> WAIKATO</v>
      </c>
      <c r="Y581" s="9">
        <f>Raw!Y581</f>
        <v>55</v>
      </c>
      <c r="Z581" s="2">
        <f t="shared" ca="1" si="64"/>
        <v>25176</v>
      </c>
      <c r="AA581" s="1" t="str">
        <f>Raw!Z581</f>
        <v>NEW ZEALAND FULL LICENCE</v>
      </c>
      <c r="AB581" s="9">
        <f t="shared" si="65"/>
        <v>4</v>
      </c>
      <c r="AC581" s="1">
        <v>16</v>
      </c>
      <c r="AD581" s="1" t="str">
        <f>Raw!AA581</f>
        <v>FEMALE</v>
      </c>
      <c r="AE581" s="1" t="str">
        <f>Raw!AB581</f>
        <v>NO</v>
      </c>
      <c r="AF581" s="1">
        <f>IF(Raw!AE581="", 0, 1)</f>
        <v>1</v>
      </c>
      <c r="AG581" s="1" t="str">
        <f t="shared" si="66"/>
        <v>Yes</v>
      </c>
      <c r="AH581" s="1" t="str">
        <f t="shared" si="67"/>
        <v>Yes</v>
      </c>
      <c r="AI581" s="1" t="str">
        <f t="shared" si="68"/>
        <v>Yes</v>
      </c>
      <c r="AJ581" s="1">
        <f>IF(Raw!AE581="", "", Raw!AE581)</f>
        <v>14</v>
      </c>
      <c r="AK581" s="2">
        <f t="shared" ca="1" si="69"/>
        <v>44865</v>
      </c>
      <c r="AL581" s="1" t="str">
        <f>IF(Raw!AF581="", "", Raw!AF581)</f>
        <v>At fault - other vehicle involved</v>
      </c>
      <c r="AM581" s="1" t="s">
        <v>6350</v>
      </c>
      <c r="AN581" s="1" t="s">
        <v>6350</v>
      </c>
      <c r="AO581" s="1" t="s">
        <v>6349</v>
      </c>
      <c r="AP581" s="1">
        <f>Raw!AH581</f>
        <v>12252</v>
      </c>
      <c r="AQ581" s="1">
        <v>500</v>
      </c>
      <c r="AR581" s="1" t="s">
        <v>6350</v>
      </c>
      <c r="AS581" s="1" t="s">
        <v>6350</v>
      </c>
      <c r="AT581" s="1" t="s">
        <v>6350</v>
      </c>
    </row>
    <row r="582" spans="1:46" ht="12.75" x14ac:dyDescent="0.2">
      <c r="A582" s="1">
        <v>10581</v>
      </c>
      <c r="B582" s="1" t="s">
        <v>2</v>
      </c>
      <c r="C582" s="2">
        <f t="shared" ca="1" si="63"/>
        <v>45264</v>
      </c>
      <c r="D582" s="1" t="str">
        <f>IF(Raw!E582="", "", Raw!E582)</f>
        <v/>
      </c>
      <c r="E582" s="1">
        <f>IF(Raw!F582="", "", Raw!F582)</f>
        <v>2011</v>
      </c>
      <c r="F582" s="1" t="str">
        <f>Raw!G582</f>
        <v>Holden Special Vehicles</v>
      </c>
      <c r="G582" s="1" t="str">
        <f>Raw!H582</f>
        <v>GTS</v>
      </c>
      <c r="H582" s="1" t="str">
        <f>IF(Raw!I582="", "", Raw!I582)</f>
        <v/>
      </c>
      <c r="I582" s="1" t="str">
        <f>Raw!K582</f>
        <v>Sedan</v>
      </c>
      <c r="J582" s="1" t="str">
        <f>Raw!N582</f>
        <v>Aspirated</v>
      </c>
      <c r="K582" s="1">
        <f>IF(Raw!O582="","", Raw!O582)</f>
        <v>6162</v>
      </c>
      <c r="L582" s="1" t="str">
        <f>Raw!L582</f>
        <v>6 Sp Automatic</v>
      </c>
      <c r="M582" s="1" t="str">
        <f>Raw!M582</f>
        <v>Petrol - Premium ULP</v>
      </c>
      <c r="N582" s="1" t="s">
        <v>6350</v>
      </c>
      <c r="O582" s="1" t="s">
        <v>6373</v>
      </c>
      <c r="P582" s="1" t="s">
        <v>6349</v>
      </c>
      <c r="Q582" s="1" t="s">
        <v>6350</v>
      </c>
      <c r="R582" s="8" t="str">
        <f>IF(Raw!Q582="", "", Raw!Q582)</f>
        <v/>
      </c>
      <c r="S582" s="8">
        <f>IF(Raw!R582="", "", Raw!R582)</f>
        <v>31</v>
      </c>
      <c r="T582" s="1" t="str">
        <f>Raw!S582</f>
        <v>KENTWOOD</v>
      </c>
      <c r="U582" s="1" t="str">
        <f>IF(Raw!T582="", "", Raw!T582)</f>
        <v>DRIVE</v>
      </c>
      <c r="V582" s="1" t="str">
        <f>IF(Raw!U582="", "", Raw!U582)</f>
        <v xml:space="preserve">WOODRIDGE </v>
      </c>
      <c r="W582" s="9" t="str">
        <f>IF(Raw!V582="", "", RIGHT("0"&amp;Raw!V582, 4))</f>
        <v>6037</v>
      </c>
      <c r="X582" s="1" t="str">
        <f>IF(Raw!W582="", "", Raw!W582)</f>
        <v xml:space="preserve"> WELLINGTON</v>
      </c>
      <c r="Y582" s="9">
        <f>Raw!Y582</f>
        <v>44</v>
      </c>
      <c r="Z582" s="2">
        <f t="shared" ca="1" si="64"/>
        <v>29193</v>
      </c>
      <c r="AA582" s="1" t="str">
        <f>Raw!Z582</f>
        <v>NEW ZEALAND FULL LICENCE</v>
      </c>
      <c r="AB582" s="9">
        <f t="shared" si="65"/>
        <v>4</v>
      </c>
      <c r="AC582" s="1">
        <v>16</v>
      </c>
      <c r="AD582" s="1" t="str">
        <f>Raw!AA582</f>
        <v>FEMALE</v>
      </c>
      <c r="AE582" s="1" t="str">
        <f>Raw!AB582</f>
        <v>NO</v>
      </c>
      <c r="AF582" s="1">
        <f>IF(Raw!AE582="", 0, 1)</f>
        <v>1</v>
      </c>
      <c r="AG582" s="1" t="str">
        <f t="shared" si="66"/>
        <v>Yes</v>
      </c>
      <c r="AH582" s="1" t="str">
        <f t="shared" si="67"/>
        <v>Yes</v>
      </c>
      <c r="AI582" s="1" t="str">
        <f t="shared" si="68"/>
        <v>Yes</v>
      </c>
      <c r="AJ582" s="1">
        <f>IF(Raw!AE582="", "", Raw!AE582)</f>
        <v>11</v>
      </c>
      <c r="AK582" s="2">
        <f t="shared" ca="1" si="69"/>
        <v>44957</v>
      </c>
      <c r="AL582" s="1" t="str">
        <f>IF(Raw!AF582="", "", Raw!AF582)</f>
        <v>At fault - Fire damage or theft</v>
      </c>
      <c r="AM582" s="1" t="s">
        <v>6350</v>
      </c>
      <c r="AN582" s="1" t="s">
        <v>6350</v>
      </c>
      <c r="AO582" s="1" t="s">
        <v>6349</v>
      </c>
      <c r="AP582" s="1">
        <f>Raw!AH582</f>
        <v>60775</v>
      </c>
      <c r="AQ582" s="1">
        <v>500</v>
      </c>
      <c r="AR582" s="1" t="s">
        <v>6350</v>
      </c>
      <c r="AS582" s="1" t="s">
        <v>6350</v>
      </c>
      <c r="AT582" s="1" t="s">
        <v>6350</v>
      </c>
    </row>
    <row r="583" spans="1:46" ht="12.75" x14ac:dyDescent="0.2">
      <c r="A583" s="1">
        <v>10582</v>
      </c>
      <c r="B583" s="1" t="s">
        <v>2</v>
      </c>
      <c r="C583" s="2">
        <f t="shared" ca="1" si="63"/>
        <v>45264</v>
      </c>
      <c r="D583" s="1" t="str">
        <f>IF(Raw!E583="", "", Raw!E583)</f>
        <v>kns739</v>
      </c>
      <c r="E583" s="1">
        <f>IF(Raw!F583="", "", Raw!F583)</f>
        <v>2017</v>
      </c>
      <c r="F583" s="1" t="str">
        <f>Raw!G583</f>
        <v>Ford</v>
      </c>
      <c r="G583" s="1" t="str">
        <f>Raw!H583</f>
        <v>Mondeo</v>
      </c>
      <c r="H583" s="1" t="str">
        <f>IF(Raw!I583="", "", Raw!I583)</f>
        <v>Ambiente</v>
      </c>
      <c r="I583" s="1" t="str">
        <f>Raw!K583</f>
        <v>Wagon</v>
      </c>
      <c r="J583" s="1" t="str">
        <f>Raw!N583</f>
        <v>Turbo Intercooled</v>
      </c>
      <c r="K583" s="1">
        <f>IF(Raw!O583="","", Raw!O583)</f>
        <v>1999</v>
      </c>
      <c r="L583" s="1" t="str">
        <f>Raw!L583</f>
        <v>6 SP Automatic</v>
      </c>
      <c r="M583" s="1" t="str">
        <f>Raw!M583</f>
        <v>Petrol - Premium ULP</v>
      </c>
      <c r="N583" s="1" t="s">
        <v>6350</v>
      </c>
      <c r="O583" s="1" t="s">
        <v>6373</v>
      </c>
      <c r="P583" s="1" t="s">
        <v>6349</v>
      </c>
      <c r="Q583" s="1" t="s">
        <v>6350</v>
      </c>
      <c r="R583" s="8" t="str">
        <f>IF(Raw!Q583="", "", Raw!Q583)</f>
        <v/>
      </c>
      <c r="S583" s="8">
        <f>IF(Raw!R583="", "", Raw!R583)</f>
        <v>16</v>
      </c>
      <c r="T583" s="1" t="str">
        <f>Raw!S583</f>
        <v>THE</v>
      </c>
      <c r="U583" s="1" t="str">
        <f>IF(Raw!T583="", "", Raw!T583)</f>
        <v>CLOSE</v>
      </c>
      <c r="V583" s="1" t="str">
        <f>IF(Raw!U583="", "", Raw!U583)</f>
        <v xml:space="preserve">GREENHITHE </v>
      </c>
      <c r="W583" s="9" t="str">
        <f>IF(Raw!V583="", "", RIGHT("0"&amp;Raw!V583, 4))</f>
        <v>0632</v>
      </c>
      <c r="X583" s="1" t="str">
        <f>IF(Raw!W583="", "", Raw!W583)</f>
        <v xml:space="preserve"> AUCKLAND</v>
      </c>
      <c r="Y583" s="9">
        <f>Raw!Y583</f>
        <v>64</v>
      </c>
      <c r="Z583" s="2">
        <f t="shared" ca="1" si="64"/>
        <v>21888</v>
      </c>
      <c r="AA583" s="1" t="str">
        <f>Raw!Z583</f>
        <v>NEW ZEALAND FULL LICENCE</v>
      </c>
      <c r="AB583" s="9">
        <f t="shared" si="65"/>
        <v>4</v>
      </c>
      <c r="AC583" s="1">
        <v>16</v>
      </c>
      <c r="AD583" s="1" t="str">
        <f>Raw!AA583</f>
        <v>MALE</v>
      </c>
      <c r="AE583" s="1" t="str">
        <f>Raw!AB583</f>
        <v>NO</v>
      </c>
      <c r="AF583" s="1">
        <f>IF(Raw!AE583="", 0, 1)</f>
        <v>0</v>
      </c>
      <c r="AG583" s="1" t="str">
        <f t="shared" si="66"/>
        <v>No</v>
      </c>
      <c r="AH583" s="1" t="str">
        <f t="shared" si="67"/>
        <v>No</v>
      </c>
      <c r="AI583" s="1" t="str">
        <f t="shared" si="68"/>
        <v>No</v>
      </c>
      <c r="AJ583" s="1" t="str">
        <f>IF(Raw!AE583="", "", Raw!AE583)</f>
        <v/>
      </c>
      <c r="AK583" s="2" t="str">
        <f t="shared" ca="1" si="69"/>
        <v/>
      </c>
      <c r="AL583" s="1" t="str">
        <f>IF(Raw!AF583="", "", Raw!AF583)</f>
        <v/>
      </c>
      <c r="AM583" s="1" t="s">
        <v>6350</v>
      </c>
      <c r="AN583" s="1" t="s">
        <v>6350</v>
      </c>
      <c r="AO583" s="1" t="s">
        <v>6349</v>
      </c>
      <c r="AP583" s="1">
        <f>Raw!AH583</f>
        <v>46090</v>
      </c>
      <c r="AQ583" s="1">
        <v>500</v>
      </c>
      <c r="AR583" s="1" t="s">
        <v>6350</v>
      </c>
      <c r="AS583" s="1" t="s">
        <v>6350</v>
      </c>
      <c r="AT583" s="1" t="s">
        <v>6350</v>
      </c>
    </row>
    <row r="584" spans="1:46" ht="12.75" x14ac:dyDescent="0.2">
      <c r="A584" s="1">
        <v>10583</v>
      </c>
      <c r="B584" s="1" t="s">
        <v>2</v>
      </c>
      <c r="C584" s="2">
        <f t="shared" ca="1" si="63"/>
        <v>45264</v>
      </c>
      <c r="D584" s="1" t="str">
        <f>IF(Raw!E584="", "", Raw!E584)</f>
        <v>jnk579</v>
      </c>
      <c r="E584" s="1">
        <f>IF(Raw!F584="", "", Raw!F584)</f>
        <v>2010</v>
      </c>
      <c r="F584" s="1" t="str">
        <f>Raw!G584</f>
        <v>Toyota</v>
      </c>
      <c r="G584" s="1" t="str">
        <f>Raw!H584</f>
        <v>Prius</v>
      </c>
      <c r="H584" s="1" t="str">
        <f>IF(Raw!I584="", "", Raw!I584)</f>
        <v/>
      </c>
      <c r="I584" s="1" t="str">
        <f>Raw!K584</f>
        <v>Hatchback</v>
      </c>
      <c r="J584" s="1" t="str">
        <f>Raw!N584</f>
        <v>Aspirated</v>
      </c>
      <c r="K584" s="1">
        <f>IF(Raw!O584="","", Raw!O584)</f>
        <v>1496</v>
      </c>
      <c r="L584" s="1" t="str">
        <f>Raw!L584</f>
        <v>1 Sp Constantly Variable Transmission</v>
      </c>
      <c r="M584" s="1" t="str">
        <f>Raw!M584</f>
        <v>Petrol</v>
      </c>
      <c r="N584" s="1" t="s">
        <v>6350</v>
      </c>
      <c r="O584" s="1" t="s">
        <v>6373</v>
      </c>
      <c r="P584" s="1" t="s">
        <v>6349</v>
      </c>
      <c r="Q584" s="1" t="s">
        <v>6350</v>
      </c>
      <c r="R584" s="8" t="str">
        <f>IF(Raw!Q584="", "", Raw!Q584)</f>
        <v/>
      </c>
      <c r="S584" s="8">
        <f>IF(Raw!R584="", "", Raw!R584)</f>
        <v>2</v>
      </c>
      <c r="T584" s="1" t="str">
        <f>Raw!S584</f>
        <v>KEATS</v>
      </c>
      <c r="U584" s="1" t="str">
        <f>IF(Raw!T584="", "", Raw!T584)</f>
        <v>PLACE</v>
      </c>
      <c r="V584" s="1" t="str">
        <f>IF(Raw!U584="", "", Raw!U584)</f>
        <v xml:space="preserve">BLOCKHOUSE BAY </v>
      </c>
      <c r="W584" s="9" t="str">
        <f>IF(Raw!V584="", "", RIGHT("0"&amp;Raw!V584, 4))</f>
        <v>0600</v>
      </c>
      <c r="X584" s="1" t="str">
        <f>IF(Raw!W584="", "", Raw!W584)</f>
        <v xml:space="preserve"> AUCKLAND</v>
      </c>
      <c r="Y584" s="9">
        <f>Raw!Y584</f>
        <v>46</v>
      </c>
      <c r="Z584" s="2">
        <f t="shared" ca="1" si="64"/>
        <v>28463</v>
      </c>
      <c r="AA584" s="1" t="str">
        <f>Raw!Z584</f>
        <v>NEW ZEALAND FULL LICENCE</v>
      </c>
      <c r="AB584" s="9">
        <f t="shared" si="65"/>
        <v>4</v>
      </c>
      <c r="AC584" s="1">
        <v>16</v>
      </c>
      <c r="AD584" s="1" t="str">
        <f>Raw!AA584</f>
        <v>MALE</v>
      </c>
      <c r="AE584" s="1" t="str">
        <f>Raw!AB584</f>
        <v>NO</v>
      </c>
      <c r="AF584" s="1">
        <f>IF(Raw!AE584="", 0, 1)</f>
        <v>1</v>
      </c>
      <c r="AG584" s="1" t="str">
        <f t="shared" si="66"/>
        <v>Yes</v>
      </c>
      <c r="AH584" s="1" t="str">
        <f t="shared" si="67"/>
        <v>Yes</v>
      </c>
      <c r="AI584" s="1" t="str">
        <f t="shared" si="68"/>
        <v>Yes</v>
      </c>
      <c r="AJ584" s="1">
        <f>IF(Raw!AE584="", "", Raw!AE584)</f>
        <v>7</v>
      </c>
      <c r="AK584" s="2">
        <f t="shared" ca="1" si="69"/>
        <v>45077</v>
      </c>
      <c r="AL584" s="1" t="str">
        <f>IF(Raw!AF584="", "", Raw!AF584)</f>
        <v>Not at fault - other vehicle involved</v>
      </c>
      <c r="AM584" s="1" t="s">
        <v>6350</v>
      </c>
      <c r="AN584" s="1" t="s">
        <v>6350</v>
      </c>
      <c r="AO584" s="1" t="s">
        <v>6349</v>
      </c>
      <c r="AP584" s="1">
        <f>Raw!AH584</f>
        <v>13190</v>
      </c>
      <c r="AQ584" s="1">
        <v>500</v>
      </c>
      <c r="AR584" s="1" t="s">
        <v>6350</v>
      </c>
      <c r="AS584" s="1" t="s">
        <v>6350</v>
      </c>
      <c r="AT584" s="1" t="s">
        <v>6350</v>
      </c>
    </row>
    <row r="585" spans="1:46" ht="12.75" x14ac:dyDescent="0.2">
      <c r="A585" s="1">
        <v>10584</v>
      </c>
      <c r="B585" s="1" t="s">
        <v>2</v>
      </c>
      <c r="C585" s="2">
        <f t="shared" ca="1" si="63"/>
        <v>45264</v>
      </c>
      <c r="D585" s="1" t="str">
        <f>IF(Raw!E585="", "", Raw!E585)</f>
        <v>fcf180</v>
      </c>
      <c r="E585" s="1">
        <f>IF(Raw!F585="", "", Raw!F585)</f>
        <v>2009</v>
      </c>
      <c r="F585" s="1" t="str">
        <f>Raw!G585</f>
        <v>Fiat</v>
      </c>
      <c r="G585" s="1" t="str">
        <f>Raw!H585</f>
        <v>Scudo</v>
      </c>
      <c r="H585" s="1" t="str">
        <f>IF(Raw!I585="", "", Raw!I585)</f>
        <v>Comfort</v>
      </c>
      <c r="I585" s="1" t="str">
        <f>Raw!K585</f>
        <v>Van</v>
      </c>
      <c r="J585" s="1" t="str">
        <f>Raw!N585</f>
        <v>Turbo Intercooled</v>
      </c>
      <c r="K585" s="1">
        <f>IF(Raw!O585="","", Raw!O585)</f>
        <v>1997</v>
      </c>
      <c r="L585" s="1" t="str">
        <f>Raw!L585</f>
        <v>6 Sp Manual</v>
      </c>
      <c r="M585" s="1" t="str">
        <f>Raw!M585</f>
        <v>Diesel</v>
      </c>
      <c r="N585" s="1" t="s">
        <v>6350</v>
      </c>
      <c r="O585" s="1" t="s">
        <v>6373</v>
      </c>
      <c r="P585" s="1" t="s">
        <v>6349</v>
      </c>
      <c r="Q585" s="1" t="s">
        <v>6350</v>
      </c>
      <c r="R585" s="8" t="str">
        <f>IF(Raw!Q585="", "", Raw!Q585)</f>
        <v/>
      </c>
      <c r="S585" s="8" t="str">
        <f>IF(Raw!R585="", "", Raw!R585)</f>
        <v>84A</v>
      </c>
      <c r="T585" s="1" t="str">
        <f>Raw!S585</f>
        <v>COOK</v>
      </c>
      <c r="U585" s="1" t="str">
        <f>IF(Raw!T585="", "", Raw!T585)</f>
        <v>STREET</v>
      </c>
      <c r="V585" s="1" t="str">
        <f>IF(Raw!U585="", "", Raw!U585)</f>
        <v xml:space="preserve">HAMILTON EAST </v>
      </c>
      <c r="W585" s="9" t="str">
        <f>IF(Raw!V585="", "", RIGHT("0"&amp;Raw!V585, 4))</f>
        <v>3216</v>
      </c>
      <c r="X585" s="1" t="str">
        <f>IF(Raw!W585="", "", Raw!W585)</f>
        <v xml:space="preserve"> WAIKATO</v>
      </c>
      <c r="Y585" s="9">
        <f>Raw!Y585</f>
        <v>27</v>
      </c>
      <c r="Z585" s="2">
        <f t="shared" ca="1" si="64"/>
        <v>35403</v>
      </c>
      <c r="AA585" s="1" t="str">
        <f>Raw!Z585</f>
        <v>NEW ZEALAND FULL LICENCE</v>
      </c>
      <c r="AB585" s="9">
        <f t="shared" si="65"/>
        <v>4</v>
      </c>
      <c r="AC585" s="1">
        <v>16</v>
      </c>
      <c r="AD585" s="1" t="str">
        <f>Raw!AA585</f>
        <v>MALE</v>
      </c>
      <c r="AE585" s="1" t="str">
        <f>Raw!AB585</f>
        <v>YES</v>
      </c>
      <c r="AF585" s="1">
        <f>IF(Raw!AE585="", 0, 1)</f>
        <v>0</v>
      </c>
      <c r="AG585" s="1" t="str">
        <f t="shared" si="66"/>
        <v>No</v>
      </c>
      <c r="AH585" s="1" t="str">
        <f t="shared" si="67"/>
        <v>No</v>
      </c>
      <c r="AI585" s="1" t="str">
        <f t="shared" si="68"/>
        <v>No</v>
      </c>
      <c r="AJ585" s="1" t="str">
        <f>IF(Raw!AE585="", "", Raw!AE585)</f>
        <v/>
      </c>
      <c r="AK585" s="2" t="str">
        <f t="shared" ca="1" si="69"/>
        <v/>
      </c>
      <c r="AL585" s="1" t="str">
        <f>IF(Raw!AF585="", "", Raw!AF585)</f>
        <v/>
      </c>
      <c r="AM585" s="1" t="s">
        <v>6350</v>
      </c>
      <c r="AN585" s="1" t="s">
        <v>6350</v>
      </c>
      <c r="AO585" s="1" t="s">
        <v>6349</v>
      </c>
      <c r="AP585" s="1">
        <f>Raw!AH585</f>
        <v>16575</v>
      </c>
      <c r="AQ585" s="1">
        <v>500</v>
      </c>
      <c r="AR585" s="1" t="s">
        <v>6350</v>
      </c>
      <c r="AS585" s="1" t="s">
        <v>6350</v>
      </c>
      <c r="AT585" s="1" t="s">
        <v>6350</v>
      </c>
    </row>
    <row r="586" spans="1:46" ht="12.75" x14ac:dyDescent="0.2">
      <c r="A586" s="1">
        <v>10585</v>
      </c>
      <c r="B586" s="1" t="s">
        <v>2</v>
      </c>
      <c r="C586" s="2">
        <f t="shared" ca="1" si="63"/>
        <v>45264</v>
      </c>
      <c r="D586" s="1" t="str">
        <f>IF(Raw!E586="", "", Raw!E586)</f>
        <v/>
      </c>
      <c r="E586" s="1">
        <f>IF(Raw!F586="", "", Raw!F586)</f>
        <v>2002</v>
      </c>
      <c r="F586" s="1" t="str">
        <f>Raw!G586</f>
        <v>Subaru</v>
      </c>
      <c r="G586" s="1" t="str">
        <f>Raw!H586</f>
        <v>Legacy</v>
      </c>
      <c r="H586" s="1" t="str">
        <f>IF(Raw!I586="", "", Raw!I586)</f>
        <v>GTB</v>
      </c>
      <c r="I586" s="1" t="str">
        <f>Raw!K586</f>
        <v>Wagon</v>
      </c>
      <c r="J586" s="1" t="str">
        <f>Raw!N586</f>
        <v>Twin Turbo Intercooled</v>
      </c>
      <c r="K586" s="1">
        <f>IF(Raw!O586="","", Raw!O586)</f>
        <v>1994</v>
      </c>
      <c r="L586" s="1" t="str">
        <f>Raw!L586</f>
        <v>5 Sp Manual</v>
      </c>
      <c r="M586" s="1" t="str">
        <f>Raw!M586</f>
        <v>Petrol</v>
      </c>
      <c r="N586" s="1" t="s">
        <v>6350</v>
      </c>
      <c r="O586" s="1" t="s">
        <v>6373</v>
      </c>
      <c r="P586" s="1" t="s">
        <v>6349</v>
      </c>
      <c r="Q586" s="1" t="s">
        <v>6350</v>
      </c>
      <c r="R586" s="8" t="str">
        <f>IF(Raw!Q586="", "", Raw!Q586)</f>
        <v/>
      </c>
      <c r="S586" s="8">
        <f>IF(Raw!R586="", "", Raw!R586)</f>
        <v>5</v>
      </c>
      <c r="T586" s="1" t="str">
        <f>Raw!S586</f>
        <v>REYNOLDS</v>
      </c>
      <c r="U586" s="1" t="str">
        <f>IF(Raw!T586="", "", Raw!T586)</f>
        <v>PLACE</v>
      </c>
      <c r="V586" s="1" t="str">
        <f>IF(Raw!U586="", "", Raw!U586)</f>
        <v xml:space="preserve">TORBAY </v>
      </c>
      <c r="W586" s="9" t="str">
        <f>IF(Raw!V586="", "", RIGHT("0"&amp;Raw!V586, 4))</f>
        <v>0630</v>
      </c>
      <c r="X586" s="1" t="str">
        <f>IF(Raw!W586="", "", Raw!W586)</f>
        <v xml:space="preserve"> AUCKLAND</v>
      </c>
      <c r="Y586" s="9">
        <f>Raw!Y586</f>
        <v>18</v>
      </c>
      <c r="Z586" s="2">
        <f t="shared" ca="1" si="64"/>
        <v>38690</v>
      </c>
      <c r="AA586" s="1" t="str">
        <f>Raw!Z586</f>
        <v>NEW ZEALAND FULL LICENCE</v>
      </c>
      <c r="AB586" s="9">
        <f t="shared" si="65"/>
        <v>2</v>
      </c>
      <c r="AC586" s="1">
        <v>16</v>
      </c>
      <c r="AD586" s="1" t="str">
        <f>Raw!AA586</f>
        <v>MALE</v>
      </c>
      <c r="AE586" s="1" t="str">
        <f>Raw!AB586</f>
        <v>NO</v>
      </c>
      <c r="AF586" s="1">
        <f>IF(Raw!AE586="", 0, 1)</f>
        <v>0</v>
      </c>
      <c r="AG586" s="1" t="str">
        <f t="shared" si="66"/>
        <v>No</v>
      </c>
      <c r="AH586" s="1" t="str">
        <f t="shared" si="67"/>
        <v>No</v>
      </c>
      <c r="AI586" s="1" t="str">
        <f t="shared" si="68"/>
        <v>No</v>
      </c>
      <c r="AJ586" s="1" t="str">
        <f>IF(Raw!AE586="", "", Raw!AE586)</f>
        <v/>
      </c>
      <c r="AK586" s="2" t="str">
        <f t="shared" ca="1" si="69"/>
        <v/>
      </c>
      <c r="AL586" s="1" t="str">
        <f>IF(Raw!AF586="", "", Raw!AF586)</f>
        <v/>
      </c>
      <c r="AM586" s="1" t="s">
        <v>6350</v>
      </c>
      <c r="AN586" s="1" t="s">
        <v>6350</v>
      </c>
      <c r="AO586" s="1" t="s">
        <v>6349</v>
      </c>
      <c r="AP586" s="1">
        <f>Raw!AH586</f>
        <v>6517</v>
      </c>
      <c r="AQ586" s="1">
        <v>500</v>
      </c>
      <c r="AR586" s="1" t="s">
        <v>6350</v>
      </c>
      <c r="AS586" s="1" t="s">
        <v>6350</v>
      </c>
      <c r="AT586" s="1" t="s">
        <v>6350</v>
      </c>
    </row>
    <row r="587" spans="1:46" ht="12.75" x14ac:dyDescent="0.2">
      <c r="A587" s="1">
        <v>10586</v>
      </c>
      <c r="B587" s="1" t="s">
        <v>2</v>
      </c>
      <c r="C587" s="2">
        <f t="shared" ca="1" si="63"/>
        <v>45264</v>
      </c>
      <c r="D587" s="1" t="str">
        <f>IF(Raw!E587="", "", Raw!E587)</f>
        <v/>
      </c>
      <c r="E587" s="1">
        <f>IF(Raw!F587="", "", Raw!F587)</f>
        <v>2008</v>
      </c>
      <c r="F587" s="1" t="str">
        <f>Raw!G587</f>
        <v>Suzuki</v>
      </c>
      <c r="G587" s="1" t="str">
        <f>Raw!H587</f>
        <v>Swift</v>
      </c>
      <c r="H587" s="1" t="str">
        <f>IF(Raw!I587="", "", Raw!I587)</f>
        <v/>
      </c>
      <c r="I587" s="1" t="str">
        <f>Raw!K587</f>
        <v>Hatchback</v>
      </c>
      <c r="J587" s="1" t="str">
        <f>Raw!N587</f>
        <v>Aspirated</v>
      </c>
      <c r="K587" s="1">
        <f>IF(Raw!O587="","", Raw!O587)</f>
        <v>1240</v>
      </c>
      <c r="L587" s="1" t="str">
        <f>Raw!L587</f>
        <v>1 Sp Constantly Variable Transmission</v>
      </c>
      <c r="M587" s="1" t="str">
        <f>Raw!M587</f>
        <v>Petrol</v>
      </c>
      <c r="N587" s="1" t="s">
        <v>6350</v>
      </c>
      <c r="O587" s="1" t="s">
        <v>6373</v>
      </c>
      <c r="P587" s="1" t="s">
        <v>6349</v>
      </c>
      <c r="Q587" s="1" t="s">
        <v>6350</v>
      </c>
      <c r="R587" s="8" t="str">
        <f>IF(Raw!Q587="", "", Raw!Q587)</f>
        <v/>
      </c>
      <c r="S587" s="8">
        <f>IF(Raw!R587="", "", Raw!R587)</f>
        <v>20</v>
      </c>
      <c r="T587" s="1" t="str">
        <f>Raw!S587</f>
        <v>ISOBEL</v>
      </c>
      <c r="U587" s="1" t="str">
        <f>IF(Raw!T587="", "", Raw!T587)</f>
        <v>ROAD</v>
      </c>
      <c r="V587" s="1" t="str">
        <f>IF(Raw!U587="", "", Raw!U587)</f>
        <v xml:space="preserve">GREENHITHE </v>
      </c>
      <c r="W587" s="9" t="str">
        <f>IF(Raw!V587="", "", RIGHT("0"&amp;Raw!V587, 4))</f>
        <v>0632</v>
      </c>
      <c r="X587" s="1" t="str">
        <f>IF(Raw!W587="", "", Raw!W587)</f>
        <v xml:space="preserve"> AUCKLAND</v>
      </c>
      <c r="Y587" s="9">
        <f>Raw!Y587</f>
        <v>24</v>
      </c>
      <c r="Z587" s="2">
        <f t="shared" ca="1" si="64"/>
        <v>36498</v>
      </c>
      <c r="AA587" s="1" t="str">
        <f>Raw!Z587</f>
        <v>NEW ZEALAND FULL LICENCE</v>
      </c>
      <c r="AB587" s="9">
        <f t="shared" si="65"/>
        <v>4</v>
      </c>
      <c r="AC587" s="1">
        <v>16</v>
      </c>
      <c r="AD587" s="1" t="str">
        <f>Raw!AA587</f>
        <v>FEMALE</v>
      </c>
      <c r="AE587" s="1" t="str">
        <f>Raw!AB587</f>
        <v>NO</v>
      </c>
      <c r="AF587" s="1">
        <f>IF(Raw!AE587="", 0, 1)</f>
        <v>1</v>
      </c>
      <c r="AG587" s="1" t="str">
        <f t="shared" si="66"/>
        <v>Yes</v>
      </c>
      <c r="AH587" s="1" t="str">
        <f t="shared" si="67"/>
        <v>Yes</v>
      </c>
      <c r="AI587" s="1" t="str">
        <f t="shared" si="68"/>
        <v>Yes</v>
      </c>
      <c r="AJ587" s="1">
        <f>IF(Raw!AE587="", "", Raw!AE587)</f>
        <v>19</v>
      </c>
      <c r="AK587" s="2">
        <f t="shared" ca="1" si="69"/>
        <v>44712</v>
      </c>
      <c r="AL587" s="1" t="str">
        <f>IF(Raw!AF587="", "", Raw!AF587)</f>
        <v>Not at fault - other vehicle involved</v>
      </c>
      <c r="AM587" s="1" t="s">
        <v>6350</v>
      </c>
      <c r="AN587" s="1" t="s">
        <v>6350</v>
      </c>
      <c r="AO587" s="1" t="s">
        <v>6349</v>
      </c>
      <c r="AP587" s="1">
        <f>Raw!AH587</f>
        <v>7770</v>
      </c>
      <c r="AQ587" s="1">
        <v>500</v>
      </c>
      <c r="AR587" s="1" t="s">
        <v>6350</v>
      </c>
      <c r="AS587" s="1" t="s">
        <v>6350</v>
      </c>
      <c r="AT587" s="1" t="s">
        <v>6350</v>
      </c>
    </row>
    <row r="588" spans="1:46" ht="12.75" x14ac:dyDescent="0.2">
      <c r="A588" s="1">
        <v>10587</v>
      </c>
      <c r="B588" s="1" t="s">
        <v>2</v>
      </c>
      <c r="C588" s="2">
        <f t="shared" ca="1" si="63"/>
        <v>45264</v>
      </c>
      <c r="D588" s="1" t="str">
        <f>IF(Raw!E588="", "", Raw!E588)</f>
        <v/>
      </c>
      <c r="E588" s="1">
        <f>IF(Raw!F588="", "", Raw!F588)</f>
        <v>2011</v>
      </c>
      <c r="F588" s="1" t="str">
        <f>Raw!G588</f>
        <v>Mazda</v>
      </c>
      <c r="G588" s="1" t="str">
        <f>Raw!H588</f>
        <v>Axela</v>
      </c>
      <c r="H588" s="1" t="str">
        <f>IF(Raw!I588="", "", Raw!I588)</f>
        <v>15C</v>
      </c>
      <c r="I588" s="1" t="str">
        <f>Raw!K588</f>
        <v>Hatchback</v>
      </c>
      <c r="J588" s="1" t="str">
        <f>Raw!N588</f>
        <v>Aspirated</v>
      </c>
      <c r="K588" s="1">
        <f>IF(Raw!O588="","", Raw!O588)</f>
        <v>1498</v>
      </c>
      <c r="L588" s="1" t="str">
        <f>Raw!L588</f>
        <v>1 Sp Constantly Variable Transmission</v>
      </c>
      <c r="M588" s="1" t="str">
        <f>Raw!M588</f>
        <v>Petrol - Unleaded ULP</v>
      </c>
      <c r="N588" s="1" t="s">
        <v>6350</v>
      </c>
      <c r="O588" s="1" t="s">
        <v>6373</v>
      </c>
      <c r="P588" s="1" t="s">
        <v>6349</v>
      </c>
      <c r="Q588" s="1" t="s">
        <v>6350</v>
      </c>
      <c r="R588" s="8" t="str">
        <f>IF(Raw!Q588="", "", Raw!Q588)</f>
        <v/>
      </c>
      <c r="S588" s="8">
        <f>IF(Raw!R588="", "", Raw!R588)</f>
        <v>37</v>
      </c>
      <c r="T588" s="1" t="str">
        <f>Raw!S588</f>
        <v>HALSEY</v>
      </c>
      <c r="U588" s="1" t="str">
        <f>IF(Raw!T588="", "", Raw!T588)</f>
        <v>ROAD</v>
      </c>
      <c r="V588" s="1" t="str">
        <f>IF(Raw!U588="", "", Raw!U588)</f>
        <v xml:space="preserve">MANUREWA </v>
      </c>
      <c r="W588" s="9" t="str">
        <f>IF(Raw!V588="", "", RIGHT("0"&amp;Raw!V588, 4))</f>
        <v>2102</v>
      </c>
      <c r="X588" s="1" t="str">
        <f>IF(Raw!W588="", "", Raw!W588)</f>
        <v xml:space="preserve"> AUCKLAND</v>
      </c>
      <c r="Y588" s="9">
        <f>Raw!Y588</f>
        <v>26</v>
      </c>
      <c r="Z588" s="2">
        <f t="shared" ca="1" si="64"/>
        <v>35768</v>
      </c>
      <c r="AA588" s="1" t="str">
        <f>Raw!Z588</f>
        <v>NEW ZEALAND FULL LICENCE</v>
      </c>
      <c r="AB588" s="9">
        <f t="shared" si="65"/>
        <v>4</v>
      </c>
      <c r="AC588" s="1">
        <v>16</v>
      </c>
      <c r="AD588" s="1" t="str">
        <f>Raw!AA588</f>
        <v>FEMALE</v>
      </c>
      <c r="AE588" s="1" t="str">
        <f>Raw!AB588</f>
        <v>NO</v>
      </c>
      <c r="AF588" s="1">
        <f>IF(Raw!AE588="", 0, 1)</f>
        <v>0</v>
      </c>
      <c r="AG588" s="1" t="str">
        <f t="shared" si="66"/>
        <v>No</v>
      </c>
      <c r="AH588" s="1" t="str">
        <f t="shared" si="67"/>
        <v>No</v>
      </c>
      <c r="AI588" s="1" t="str">
        <f t="shared" si="68"/>
        <v>No</v>
      </c>
      <c r="AJ588" s="1" t="str">
        <f>IF(Raw!AE588="", "", Raw!AE588)</f>
        <v/>
      </c>
      <c r="AK588" s="2" t="str">
        <f t="shared" ca="1" si="69"/>
        <v/>
      </c>
      <c r="AL588" s="1" t="str">
        <f>IF(Raw!AF588="", "", Raw!AF588)</f>
        <v/>
      </c>
      <c r="AM588" s="1" t="s">
        <v>6350</v>
      </c>
      <c r="AN588" s="1" t="s">
        <v>6350</v>
      </c>
      <c r="AO588" s="1" t="s">
        <v>6349</v>
      </c>
      <c r="AP588" s="1">
        <f>Raw!AH588</f>
        <v>11990</v>
      </c>
      <c r="AQ588" s="1">
        <v>500</v>
      </c>
      <c r="AR588" s="1" t="s">
        <v>6350</v>
      </c>
      <c r="AS588" s="1" t="s">
        <v>6350</v>
      </c>
      <c r="AT588" s="1" t="s">
        <v>6350</v>
      </c>
    </row>
    <row r="589" spans="1:46" ht="12.75" x14ac:dyDescent="0.2">
      <c r="A589" s="1">
        <v>10588</v>
      </c>
      <c r="B589" s="1" t="s">
        <v>2</v>
      </c>
      <c r="C589" s="2">
        <f t="shared" ca="1" si="63"/>
        <v>45264</v>
      </c>
      <c r="D589" s="1" t="str">
        <f>IF(Raw!E589="", "", Raw!E589)</f>
        <v/>
      </c>
      <c r="E589" s="1">
        <f>IF(Raw!F589="", "", Raw!F589)</f>
        <v>2005</v>
      </c>
      <c r="F589" s="1" t="str">
        <f>Raw!G589</f>
        <v>Toyota</v>
      </c>
      <c r="G589" s="1" t="str">
        <f>Raw!H589</f>
        <v>Vitz</v>
      </c>
      <c r="H589" s="1" t="str">
        <f>IF(Raw!I589="", "", Raw!I589)</f>
        <v/>
      </c>
      <c r="I589" s="1" t="str">
        <f>Raw!K589</f>
        <v>Hatchback</v>
      </c>
      <c r="J589" s="1" t="str">
        <f>Raw!N589</f>
        <v>Aspirated</v>
      </c>
      <c r="K589" s="1">
        <f>IF(Raw!O589="","", Raw!O589)</f>
        <v>1299</v>
      </c>
      <c r="L589" s="1" t="str">
        <f>Raw!L589</f>
        <v>4 Sp Automatic</v>
      </c>
      <c r="M589" s="1" t="str">
        <f>Raw!M589</f>
        <v>Petrol - Unleaded ULP</v>
      </c>
      <c r="N589" s="1" t="s">
        <v>6350</v>
      </c>
      <c r="O589" s="1" t="s">
        <v>6373</v>
      </c>
      <c r="P589" s="1" t="s">
        <v>6349</v>
      </c>
      <c r="Q589" s="1" t="s">
        <v>6350</v>
      </c>
      <c r="R589" s="8" t="str">
        <f>IF(Raw!Q589="", "", Raw!Q589)</f>
        <v/>
      </c>
      <c r="S589" s="8">
        <f>IF(Raw!R589="", "", Raw!R589)</f>
        <v>25</v>
      </c>
      <c r="T589" s="1" t="str">
        <f>Raw!S589</f>
        <v>BEACH</v>
      </c>
      <c r="U589" s="1" t="str">
        <f>IF(Raw!T589="", "", Raw!T589)</f>
        <v>STREET</v>
      </c>
      <c r="V589" s="1" t="str">
        <f>IF(Raw!U589="", "", Raw!U589)</f>
        <v xml:space="preserve">WHAKATANE </v>
      </c>
      <c r="W589" s="9" t="str">
        <f>IF(Raw!V589="", "", RIGHT("0"&amp;Raw!V589, 4))</f>
        <v>3120</v>
      </c>
      <c r="X589" s="1" t="str">
        <f>IF(Raw!W589="", "", Raw!W589)</f>
        <v xml:space="preserve"> BAY OF PLENTY</v>
      </c>
      <c r="Y589" s="9">
        <f>Raw!Y589</f>
        <v>26</v>
      </c>
      <c r="Z589" s="2">
        <f t="shared" ca="1" si="64"/>
        <v>35768</v>
      </c>
      <c r="AA589" s="1" t="str">
        <f>Raw!Z589</f>
        <v>RESTRICTED LICENCE</v>
      </c>
      <c r="AB589" s="9">
        <f t="shared" si="65"/>
        <v>4</v>
      </c>
      <c r="AC589" s="1">
        <v>16</v>
      </c>
      <c r="AD589" s="1" t="str">
        <f>Raw!AA589</f>
        <v>FEMALE</v>
      </c>
      <c r="AE589" s="1" t="str">
        <f>Raw!AB589</f>
        <v>NO</v>
      </c>
      <c r="AF589" s="1">
        <f>IF(Raw!AE589="", 0, 1)</f>
        <v>0</v>
      </c>
      <c r="AG589" s="1" t="str">
        <f t="shared" si="66"/>
        <v>No</v>
      </c>
      <c r="AH589" s="1" t="str">
        <f t="shared" si="67"/>
        <v>No</v>
      </c>
      <c r="AI589" s="1" t="str">
        <f t="shared" si="68"/>
        <v>No</v>
      </c>
      <c r="AJ589" s="1" t="str">
        <f>IF(Raw!AE589="", "", Raw!AE589)</f>
        <v/>
      </c>
      <c r="AK589" s="2" t="str">
        <f t="shared" ca="1" si="69"/>
        <v/>
      </c>
      <c r="AL589" s="1" t="str">
        <f>IF(Raw!AF589="", "", Raw!AF589)</f>
        <v/>
      </c>
      <c r="AM589" s="1" t="s">
        <v>6350</v>
      </c>
      <c r="AN589" s="1" t="s">
        <v>6350</v>
      </c>
      <c r="AO589" s="1" t="s">
        <v>6349</v>
      </c>
      <c r="AP589" s="1">
        <f>Raw!AH589</f>
        <v>6150</v>
      </c>
      <c r="AQ589" s="1">
        <v>500</v>
      </c>
      <c r="AR589" s="1" t="s">
        <v>6350</v>
      </c>
      <c r="AS589" s="1" t="s">
        <v>6350</v>
      </c>
      <c r="AT589" s="1" t="s">
        <v>6350</v>
      </c>
    </row>
    <row r="590" spans="1:46" ht="12.75" x14ac:dyDescent="0.2">
      <c r="A590" s="1">
        <v>10589</v>
      </c>
      <c r="B590" s="1" t="s">
        <v>2</v>
      </c>
      <c r="C590" s="2">
        <f t="shared" ca="1" si="63"/>
        <v>45264</v>
      </c>
      <c r="D590" s="1" t="str">
        <f>IF(Raw!E590="", "", Raw!E590)</f>
        <v/>
      </c>
      <c r="E590" s="1">
        <f>IF(Raw!F590="", "", Raw!F590)</f>
        <v>2001</v>
      </c>
      <c r="F590" s="1" t="str">
        <f>Raw!G590</f>
        <v>Toyota</v>
      </c>
      <c r="G590" s="1" t="str">
        <f>Raw!H590</f>
        <v>Corolla</v>
      </c>
      <c r="H590" s="1" t="str">
        <f>IF(Raw!I590="", "", Raw!I590)</f>
        <v>Fielder</v>
      </c>
      <c r="I590" s="1" t="str">
        <f>Raw!K590</f>
        <v>Wagon</v>
      </c>
      <c r="J590" s="1" t="str">
        <f>Raw!N590</f>
        <v>Aspirated</v>
      </c>
      <c r="K590" s="1">
        <f>IF(Raw!O590="","", Raw!O590)</f>
        <v>1794</v>
      </c>
      <c r="L590" s="1" t="str">
        <f>Raw!L590</f>
        <v>4 Sp Automatic</v>
      </c>
      <c r="M590" s="1" t="str">
        <f>Raw!M590</f>
        <v>Petrol - Unleaded ULP</v>
      </c>
      <c r="N590" s="1" t="s">
        <v>6350</v>
      </c>
      <c r="O590" s="1" t="s">
        <v>6373</v>
      </c>
      <c r="P590" s="1" t="s">
        <v>6349</v>
      </c>
      <c r="Q590" s="1" t="s">
        <v>6350</v>
      </c>
      <c r="R590" s="8" t="str">
        <f>IF(Raw!Q590="", "", Raw!Q590)</f>
        <v/>
      </c>
      <c r="S590" s="8">
        <f>IF(Raw!R590="", "", Raw!R590)</f>
        <v>172</v>
      </c>
      <c r="T590" s="1" t="str">
        <f>Raw!S590</f>
        <v>NGUNGURU FORD</v>
      </c>
      <c r="U590" s="1" t="str">
        <f>IF(Raw!T590="", "", Raw!T590)</f>
        <v>ROAD</v>
      </c>
      <c r="V590" s="1" t="str">
        <f>IF(Raw!U590="", "", Raw!U590)</f>
        <v xml:space="preserve">KIRIPAKA </v>
      </c>
      <c r="W590" s="9" t="str">
        <f>IF(Raw!V590="", "", RIGHT("0"&amp;Raw!V590, 4))</f>
        <v>0173</v>
      </c>
      <c r="X590" s="1" t="str">
        <f>IF(Raw!W590="", "", Raw!W590)</f>
        <v xml:space="preserve"> NORTHLAND</v>
      </c>
      <c r="Y590" s="9">
        <f>Raw!Y590</f>
        <v>51</v>
      </c>
      <c r="Z590" s="2">
        <f t="shared" ca="1" si="64"/>
        <v>26637</v>
      </c>
      <c r="AA590" s="1" t="str">
        <f>Raw!Z590</f>
        <v>NEW ZEALAND FULL LICENCE</v>
      </c>
      <c r="AB590" s="9">
        <f t="shared" si="65"/>
        <v>4</v>
      </c>
      <c r="AC590" s="1">
        <v>16</v>
      </c>
      <c r="AD590" s="1" t="str">
        <f>Raw!AA590</f>
        <v>FEMALE</v>
      </c>
      <c r="AE590" s="1" t="str">
        <f>Raw!AB590</f>
        <v>NO</v>
      </c>
      <c r="AF590" s="1">
        <f>IF(Raw!AE590="", 0, 1)</f>
        <v>0</v>
      </c>
      <c r="AG590" s="1" t="str">
        <f t="shared" si="66"/>
        <v>No</v>
      </c>
      <c r="AH590" s="1" t="str">
        <f t="shared" si="67"/>
        <v>No</v>
      </c>
      <c r="AI590" s="1" t="str">
        <f t="shared" si="68"/>
        <v>No</v>
      </c>
      <c r="AJ590" s="1" t="str">
        <f>IF(Raw!AE590="", "", Raw!AE590)</f>
        <v/>
      </c>
      <c r="AK590" s="2" t="str">
        <f t="shared" ca="1" si="69"/>
        <v/>
      </c>
      <c r="AL590" s="1" t="str">
        <f>IF(Raw!AF590="", "", Raw!AF590)</f>
        <v/>
      </c>
      <c r="AM590" s="1" t="s">
        <v>6350</v>
      </c>
      <c r="AN590" s="1" t="s">
        <v>6350</v>
      </c>
      <c r="AO590" s="1" t="s">
        <v>6349</v>
      </c>
      <c r="AP590" s="1">
        <f>Raw!AH590</f>
        <v>5270</v>
      </c>
      <c r="AQ590" s="1">
        <v>500</v>
      </c>
      <c r="AR590" s="1" t="s">
        <v>6350</v>
      </c>
      <c r="AS590" s="1" t="s">
        <v>6350</v>
      </c>
      <c r="AT590" s="1" t="s">
        <v>6350</v>
      </c>
    </row>
    <row r="591" spans="1:46" ht="12.75" x14ac:dyDescent="0.2">
      <c r="A591" s="1">
        <v>10590</v>
      </c>
      <c r="B591" s="1" t="s">
        <v>2</v>
      </c>
      <c r="C591" s="2">
        <f t="shared" ca="1" si="63"/>
        <v>45264</v>
      </c>
      <c r="D591" s="1" t="str">
        <f>IF(Raw!E591="", "", Raw!E591)</f>
        <v/>
      </c>
      <c r="E591" s="1">
        <f>IF(Raw!F591="", "", Raw!F591)</f>
        <v>2016</v>
      </c>
      <c r="F591" s="1" t="str">
        <f>Raw!G591</f>
        <v>Ford</v>
      </c>
      <c r="G591" s="1" t="str">
        <f>Raw!H591</f>
        <v>Mustang</v>
      </c>
      <c r="H591" s="1" t="str">
        <f>IF(Raw!I591="", "", Raw!I591)</f>
        <v>GT</v>
      </c>
      <c r="I591" s="1" t="str">
        <f>Raw!K591</f>
        <v>Fastback</v>
      </c>
      <c r="J591" s="1" t="str">
        <f>Raw!N591</f>
        <v>Aspirated</v>
      </c>
      <c r="K591" s="1">
        <f>IF(Raw!O591="","", Raw!O591)</f>
        <v>4951</v>
      </c>
      <c r="L591" s="1" t="str">
        <f>Raw!L591</f>
        <v>6 Sp Sports Automatic</v>
      </c>
      <c r="M591" s="1" t="str">
        <f>Raw!M591</f>
        <v>Petrol - Premium ULP</v>
      </c>
      <c r="N591" s="1" t="s">
        <v>6350</v>
      </c>
      <c r="O591" s="1" t="s">
        <v>6373</v>
      </c>
      <c r="P591" s="1" t="s">
        <v>6349</v>
      </c>
      <c r="Q591" s="1" t="s">
        <v>6350</v>
      </c>
      <c r="R591" s="8" t="str">
        <f>IF(Raw!Q591="", "", Raw!Q591)</f>
        <v/>
      </c>
      <c r="S591" s="8">
        <f>IF(Raw!R591="", "", Raw!R591)</f>
        <v>44</v>
      </c>
      <c r="T591" s="1" t="str">
        <f>Raw!S591</f>
        <v>HEPBURN</v>
      </c>
      <c r="U591" s="1" t="str">
        <f>IF(Raw!T591="", "", Raw!T591)</f>
        <v>ROAD</v>
      </c>
      <c r="V591" s="1" t="str">
        <f>IF(Raw!U591="", "", Raw!U591)</f>
        <v xml:space="preserve">GLENDENE </v>
      </c>
      <c r="W591" s="9" t="str">
        <f>IF(Raw!V591="", "", RIGHT("0"&amp;Raw!V591, 4))</f>
        <v>0602</v>
      </c>
      <c r="X591" s="1" t="str">
        <f>IF(Raw!W591="", "", Raw!W591)</f>
        <v xml:space="preserve"> AUCKLAND</v>
      </c>
      <c r="Y591" s="9">
        <f>Raw!Y591</f>
        <v>34</v>
      </c>
      <c r="Z591" s="2">
        <f t="shared" ca="1" si="64"/>
        <v>32846</v>
      </c>
      <c r="AA591" s="1" t="str">
        <f>Raw!Z591</f>
        <v>NEW ZEALAND FULL LICENCE</v>
      </c>
      <c r="AB591" s="9">
        <f t="shared" si="65"/>
        <v>4</v>
      </c>
      <c r="AC591" s="1">
        <v>16</v>
      </c>
      <c r="AD591" s="1" t="str">
        <f>Raw!AA591</f>
        <v>MALE</v>
      </c>
      <c r="AE591" s="1" t="str">
        <f>Raw!AB591</f>
        <v>YES</v>
      </c>
      <c r="AF591" s="1">
        <f>IF(Raw!AE591="", 0, 1)</f>
        <v>1</v>
      </c>
      <c r="AG591" s="1" t="str">
        <f t="shared" si="66"/>
        <v>Yes</v>
      </c>
      <c r="AH591" s="1" t="str">
        <f t="shared" si="67"/>
        <v>Yes</v>
      </c>
      <c r="AI591" s="1" t="str">
        <f t="shared" si="68"/>
        <v>Yes</v>
      </c>
      <c r="AJ591" s="1">
        <f>IF(Raw!AE591="", "", Raw!AE591)</f>
        <v>8</v>
      </c>
      <c r="AK591" s="2">
        <f t="shared" ca="1" si="69"/>
        <v>45046</v>
      </c>
      <c r="AL591" s="1" t="str">
        <f>IF(Raw!AF591="", "", Raw!AF591)</f>
        <v>Not at fault - other vehicle involved</v>
      </c>
      <c r="AM591" s="1" t="s">
        <v>6350</v>
      </c>
      <c r="AN591" s="1" t="s">
        <v>6350</v>
      </c>
      <c r="AO591" s="1" t="s">
        <v>6349</v>
      </c>
      <c r="AP591" s="1">
        <f>Raw!AH591</f>
        <v>78800</v>
      </c>
      <c r="AQ591" s="1">
        <v>500</v>
      </c>
      <c r="AR591" s="1" t="s">
        <v>6350</v>
      </c>
      <c r="AS591" s="1" t="s">
        <v>6350</v>
      </c>
      <c r="AT591" s="1" t="s">
        <v>6350</v>
      </c>
    </row>
    <row r="592" spans="1:46" ht="12.75" x14ac:dyDescent="0.2">
      <c r="A592" s="1">
        <v>10591</v>
      </c>
      <c r="B592" s="1" t="s">
        <v>2</v>
      </c>
      <c r="C592" s="2">
        <f t="shared" ca="1" si="63"/>
        <v>45264</v>
      </c>
      <c r="D592" s="1" t="str">
        <f>IF(Raw!E592="", "", Raw!E592)</f>
        <v/>
      </c>
      <c r="E592" s="1">
        <f>IF(Raw!F592="", "", Raw!F592)</f>
        <v>2017</v>
      </c>
      <c r="F592" s="1" t="str">
        <f>Raw!G592</f>
        <v>Ford</v>
      </c>
      <c r="G592" s="1" t="str">
        <f>Raw!H592</f>
        <v>Mustang</v>
      </c>
      <c r="H592" s="1" t="str">
        <f>IF(Raw!I592="", "", Raw!I592)</f>
        <v>GT</v>
      </c>
      <c r="I592" s="1" t="str">
        <f>Raw!K592</f>
        <v>Fastback</v>
      </c>
      <c r="J592" s="1" t="str">
        <f>Raw!N592</f>
        <v>Aspirated</v>
      </c>
      <c r="K592" s="1">
        <f>IF(Raw!O592="","", Raw!O592)</f>
        <v>4951</v>
      </c>
      <c r="L592" s="1" t="str">
        <f>Raw!L592</f>
        <v>6 Sp Sports Automatic</v>
      </c>
      <c r="M592" s="1" t="str">
        <f>Raw!M592</f>
        <v>Petrol - Premium ULP</v>
      </c>
      <c r="N592" s="1" t="s">
        <v>6350</v>
      </c>
      <c r="O592" s="1" t="s">
        <v>6373</v>
      </c>
      <c r="P592" s="1" t="s">
        <v>6349</v>
      </c>
      <c r="Q592" s="1" t="s">
        <v>6350</v>
      </c>
      <c r="R592" s="8" t="str">
        <f>IF(Raw!Q592="", "", Raw!Q592)</f>
        <v/>
      </c>
      <c r="S592" s="8">
        <f>IF(Raw!R592="", "", Raw!R592)</f>
        <v>5</v>
      </c>
      <c r="T592" s="1" t="str">
        <f>Raw!S592</f>
        <v>DELL</v>
      </c>
      <c r="U592" s="1" t="str">
        <f>IF(Raw!T592="", "", Raw!T592)</f>
        <v>AVENUE</v>
      </c>
      <c r="V592" s="1" t="str">
        <f>IF(Raw!U592="", "", Raw!U592)</f>
        <v xml:space="preserve">REMUERA </v>
      </c>
      <c r="W592" s="9" t="str">
        <f>IF(Raw!V592="", "", RIGHT("0"&amp;Raw!V592, 4))</f>
        <v>1050</v>
      </c>
      <c r="X592" s="1" t="str">
        <f>IF(Raw!W592="", "", Raw!W592)</f>
        <v xml:space="preserve"> AUCKLAND</v>
      </c>
      <c r="Y592" s="9">
        <f>Raw!Y592</f>
        <v>66</v>
      </c>
      <c r="Z592" s="2">
        <f t="shared" ca="1" si="64"/>
        <v>21158</v>
      </c>
      <c r="AA592" s="1" t="str">
        <f>Raw!Z592</f>
        <v>NEW ZEALAND FULL LICENCE</v>
      </c>
      <c r="AB592" s="9">
        <f t="shared" si="65"/>
        <v>4</v>
      </c>
      <c r="AC592" s="1">
        <v>16</v>
      </c>
      <c r="AD592" s="1" t="str">
        <f>Raw!AA592</f>
        <v>FEMALE</v>
      </c>
      <c r="AE592" s="1" t="str">
        <f>Raw!AB592</f>
        <v>NO</v>
      </c>
      <c r="AF592" s="1">
        <f>IF(Raw!AE592="", 0, 1)</f>
        <v>0</v>
      </c>
      <c r="AG592" s="1" t="str">
        <f t="shared" si="66"/>
        <v>No</v>
      </c>
      <c r="AH592" s="1" t="str">
        <f t="shared" si="67"/>
        <v>No</v>
      </c>
      <c r="AI592" s="1" t="str">
        <f t="shared" si="68"/>
        <v>No</v>
      </c>
      <c r="AJ592" s="1" t="str">
        <f>IF(Raw!AE592="", "", Raw!AE592)</f>
        <v/>
      </c>
      <c r="AK592" s="2" t="str">
        <f t="shared" ca="1" si="69"/>
        <v/>
      </c>
      <c r="AL592" s="1" t="str">
        <f>IF(Raw!AF592="", "", Raw!AF592)</f>
        <v/>
      </c>
      <c r="AM592" s="1" t="s">
        <v>6350</v>
      </c>
      <c r="AN592" s="1" t="s">
        <v>6350</v>
      </c>
      <c r="AO592" s="1" t="s">
        <v>6349</v>
      </c>
      <c r="AP592" s="1">
        <f>Raw!AH592</f>
        <v>77880</v>
      </c>
      <c r="AQ592" s="1">
        <v>500</v>
      </c>
      <c r="AR592" s="1" t="s">
        <v>6350</v>
      </c>
      <c r="AS592" s="1" t="s">
        <v>6350</v>
      </c>
      <c r="AT592" s="1" t="s">
        <v>6350</v>
      </c>
    </row>
    <row r="593" spans="1:46" ht="12.75" x14ac:dyDescent="0.2">
      <c r="A593" s="1">
        <v>10592</v>
      </c>
      <c r="B593" s="1" t="s">
        <v>2</v>
      </c>
      <c r="C593" s="2">
        <f t="shared" ca="1" si="63"/>
        <v>45264</v>
      </c>
      <c r="D593" s="1" t="str">
        <f>IF(Raw!E593="", "", Raw!E593)</f>
        <v>Grz621</v>
      </c>
      <c r="E593" s="1">
        <f>IF(Raw!F593="", "", Raw!F593)</f>
        <v>2004</v>
      </c>
      <c r="F593" s="1" t="str">
        <f>Raw!G593</f>
        <v>Toyota</v>
      </c>
      <c r="G593" s="1" t="str">
        <f>Raw!H593</f>
        <v>Allex</v>
      </c>
      <c r="H593" s="1" t="str">
        <f>IF(Raw!I593="", "", Raw!I593)</f>
        <v/>
      </c>
      <c r="I593" s="1" t="str">
        <f>Raw!K593</f>
        <v>Hatchback</v>
      </c>
      <c r="J593" s="1" t="str">
        <f>Raw!N593</f>
        <v>Aspirated</v>
      </c>
      <c r="K593" s="1">
        <f>IF(Raw!O593="","", Raw!O593)</f>
        <v>1496</v>
      </c>
      <c r="L593" s="1" t="str">
        <f>Raw!L593</f>
        <v>4 Sp Automatic</v>
      </c>
      <c r="M593" s="1" t="str">
        <f>Raw!M593</f>
        <v>Petrol - Unleaded ULP</v>
      </c>
      <c r="N593" s="1" t="s">
        <v>6350</v>
      </c>
      <c r="O593" s="1" t="s">
        <v>6373</v>
      </c>
      <c r="P593" s="1" t="s">
        <v>6349</v>
      </c>
      <c r="Q593" s="1" t="s">
        <v>6350</v>
      </c>
      <c r="R593" s="8">
        <f>IF(Raw!Q593="", "", Raw!Q593)</f>
        <v>2</v>
      </c>
      <c r="S593" s="8">
        <f>IF(Raw!R593="", "", Raw!R593)</f>
        <v>101</v>
      </c>
      <c r="T593" s="1" t="str">
        <f>Raw!S593</f>
        <v>EVERSLEIGH</v>
      </c>
      <c r="U593" s="1" t="str">
        <f>IF(Raw!T593="", "", Raw!T593)</f>
        <v>ROAD</v>
      </c>
      <c r="V593" s="1" t="str">
        <f>IF(Raw!U593="", "", Raw!U593)</f>
        <v xml:space="preserve">BELMONT </v>
      </c>
      <c r="W593" s="9" t="str">
        <f>IF(Raw!V593="", "", RIGHT("0"&amp;Raw!V593, 4))</f>
        <v>0622</v>
      </c>
      <c r="X593" s="1" t="str">
        <f>IF(Raw!W593="", "", Raw!W593)</f>
        <v xml:space="preserve"> AUCKLAND</v>
      </c>
      <c r="Y593" s="9">
        <f>Raw!Y593</f>
        <v>32</v>
      </c>
      <c r="Z593" s="2">
        <f t="shared" ca="1" si="64"/>
        <v>33576</v>
      </c>
      <c r="AA593" s="1" t="str">
        <f>Raw!Z593</f>
        <v>NEW ZEALAND FULL LICENCE</v>
      </c>
      <c r="AB593" s="9">
        <f t="shared" si="65"/>
        <v>4</v>
      </c>
      <c r="AC593" s="1">
        <v>16</v>
      </c>
      <c r="AD593" s="1" t="str">
        <f>Raw!AA593</f>
        <v>FEMALE</v>
      </c>
      <c r="AE593" s="1" t="str">
        <f>Raw!AB593</f>
        <v>NO</v>
      </c>
      <c r="AF593" s="1">
        <f>IF(Raw!AE593="", 0, 1)</f>
        <v>0</v>
      </c>
      <c r="AG593" s="1" t="str">
        <f t="shared" si="66"/>
        <v>No</v>
      </c>
      <c r="AH593" s="1" t="str">
        <f t="shared" si="67"/>
        <v>No</v>
      </c>
      <c r="AI593" s="1" t="str">
        <f t="shared" si="68"/>
        <v>No</v>
      </c>
      <c r="AJ593" s="1" t="str">
        <f>IF(Raw!AE593="", "", Raw!AE593)</f>
        <v/>
      </c>
      <c r="AK593" s="2" t="str">
        <f t="shared" ca="1" si="69"/>
        <v/>
      </c>
      <c r="AL593" s="1" t="str">
        <f>IF(Raw!AF593="", "", Raw!AF593)</f>
        <v/>
      </c>
      <c r="AM593" s="1" t="s">
        <v>6350</v>
      </c>
      <c r="AN593" s="1" t="s">
        <v>6350</v>
      </c>
      <c r="AO593" s="1" t="s">
        <v>6349</v>
      </c>
      <c r="AP593" s="1">
        <f>Raw!AH593</f>
        <v>5350</v>
      </c>
      <c r="AQ593" s="1">
        <v>500</v>
      </c>
      <c r="AR593" s="1" t="s">
        <v>6350</v>
      </c>
      <c r="AS593" s="1" t="s">
        <v>6350</v>
      </c>
      <c r="AT593" s="1" t="s">
        <v>6350</v>
      </c>
    </row>
    <row r="594" spans="1:46" ht="12.75" x14ac:dyDescent="0.2">
      <c r="A594" s="1">
        <v>10593</v>
      </c>
      <c r="B594" s="1" t="s">
        <v>2</v>
      </c>
      <c r="C594" s="2">
        <f t="shared" ca="1" si="63"/>
        <v>45264</v>
      </c>
      <c r="D594" s="1" t="str">
        <f>IF(Raw!E594="", "", Raw!E594)</f>
        <v/>
      </c>
      <c r="E594" s="1">
        <f>IF(Raw!F594="", "", Raw!F594)</f>
        <v>2008</v>
      </c>
      <c r="F594" s="1" t="str">
        <f>Raw!G594</f>
        <v>Nissan</v>
      </c>
      <c r="G594" s="1" t="str">
        <f>Raw!H594</f>
        <v>Vanette</v>
      </c>
      <c r="H594" s="1" t="str">
        <f>IF(Raw!I594="", "", Raw!I594)</f>
        <v>DX</v>
      </c>
      <c r="I594" s="1" t="str">
        <f>Raw!K594</f>
        <v>Van</v>
      </c>
      <c r="J594" s="1" t="str">
        <f>Raw!N594</f>
        <v>Aspirated</v>
      </c>
      <c r="K594" s="1">
        <f>IF(Raw!O594="","", Raw!O594)</f>
        <v>1789</v>
      </c>
      <c r="L594" s="1" t="str">
        <f>Raw!L594</f>
        <v>4 Sp Automatic</v>
      </c>
      <c r="M594" s="1" t="str">
        <f>Raw!M594</f>
        <v>Petrol</v>
      </c>
      <c r="N594" s="1" t="s">
        <v>6350</v>
      </c>
      <c r="O594" s="1" t="s">
        <v>6373</v>
      </c>
      <c r="P594" s="1" t="s">
        <v>6349</v>
      </c>
      <c r="Q594" s="1" t="s">
        <v>6350</v>
      </c>
      <c r="R594" s="8" t="str">
        <f>IF(Raw!Q594="", "", Raw!Q594)</f>
        <v/>
      </c>
      <c r="S594" s="8">
        <f>IF(Raw!R594="", "", Raw!R594)</f>
        <v>17</v>
      </c>
      <c r="T594" s="1" t="str">
        <f>Raw!S594</f>
        <v>PARRY</v>
      </c>
      <c r="U594" s="1" t="str">
        <f>IF(Raw!T594="", "", Raw!T594)</f>
        <v>STREET</v>
      </c>
      <c r="V594" s="1" t="str">
        <f>IF(Raw!U594="", "", Raw!U594)</f>
        <v xml:space="preserve">SANDRINGHAM </v>
      </c>
      <c r="W594" s="9" t="str">
        <f>IF(Raw!V594="", "", RIGHT("0"&amp;Raw!V594, 4))</f>
        <v>1041</v>
      </c>
      <c r="X594" s="1" t="str">
        <f>IF(Raw!W594="", "", Raw!W594)</f>
        <v xml:space="preserve"> AUCKLAND</v>
      </c>
      <c r="Y594" s="9">
        <f>Raw!Y594</f>
        <v>27</v>
      </c>
      <c r="Z594" s="2">
        <f t="shared" ca="1" si="64"/>
        <v>35403</v>
      </c>
      <c r="AA594" s="1" t="str">
        <f>Raw!Z594</f>
        <v>RESTRICTED LICENCE</v>
      </c>
      <c r="AB594" s="9">
        <f t="shared" si="65"/>
        <v>4</v>
      </c>
      <c r="AC594" s="1">
        <v>16</v>
      </c>
      <c r="AD594" s="1" t="str">
        <f>Raw!AA594</f>
        <v>MALE</v>
      </c>
      <c r="AE594" s="1" t="str">
        <f>Raw!AB594</f>
        <v>NO</v>
      </c>
      <c r="AF594" s="1">
        <f>IF(Raw!AE594="", 0, 1)</f>
        <v>0</v>
      </c>
      <c r="AG594" s="1" t="str">
        <f t="shared" si="66"/>
        <v>No</v>
      </c>
      <c r="AH594" s="1" t="str">
        <f t="shared" si="67"/>
        <v>No</v>
      </c>
      <c r="AI594" s="1" t="str">
        <f t="shared" si="68"/>
        <v>No</v>
      </c>
      <c r="AJ594" s="1" t="str">
        <f>IF(Raw!AE594="", "", Raw!AE594)</f>
        <v/>
      </c>
      <c r="AK594" s="2" t="str">
        <f t="shared" ca="1" si="69"/>
        <v/>
      </c>
      <c r="AL594" s="1" t="str">
        <f>IF(Raw!AF594="", "", Raw!AF594)</f>
        <v/>
      </c>
      <c r="AM594" s="1" t="s">
        <v>6350</v>
      </c>
      <c r="AN594" s="1" t="s">
        <v>6350</v>
      </c>
      <c r="AO594" s="1" t="s">
        <v>6349</v>
      </c>
      <c r="AP594" s="1">
        <f>Raw!AH594</f>
        <v>12030</v>
      </c>
      <c r="AQ594" s="1">
        <v>500</v>
      </c>
      <c r="AR594" s="1" t="s">
        <v>6350</v>
      </c>
      <c r="AS594" s="1" t="s">
        <v>6350</v>
      </c>
      <c r="AT594" s="1" t="s">
        <v>6350</v>
      </c>
    </row>
    <row r="595" spans="1:46" ht="12.75" x14ac:dyDescent="0.2">
      <c r="A595" s="1">
        <v>10594</v>
      </c>
      <c r="B595" s="1" t="s">
        <v>2</v>
      </c>
      <c r="C595" s="2">
        <f t="shared" ca="1" si="63"/>
        <v>45264</v>
      </c>
      <c r="D595" s="1" t="str">
        <f>IF(Raw!E595="", "", Raw!E595)</f>
        <v>gmh600</v>
      </c>
      <c r="E595" s="1">
        <f>IF(Raw!F595="", "", Raw!F595)</f>
        <v>2012</v>
      </c>
      <c r="F595" s="1" t="str">
        <f>Raw!G595</f>
        <v>Peugeot</v>
      </c>
      <c r="G595" s="1">
        <f>Raw!H595</f>
        <v>207</v>
      </c>
      <c r="H595" s="1" t="str">
        <f>IF(Raw!I595="", "", Raw!I595)</f>
        <v>XT</v>
      </c>
      <c r="I595" s="1" t="str">
        <f>Raw!K595</f>
        <v>Hatchback</v>
      </c>
      <c r="J595" s="1" t="str">
        <f>Raw!N595</f>
        <v>Aspirated</v>
      </c>
      <c r="K595" s="1">
        <f>IF(Raw!O595="","", Raw!O595)</f>
        <v>1598</v>
      </c>
      <c r="L595" s="1" t="str">
        <f>Raw!L595</f>
        <v>4 Sp Sports Automatic</v>
      </c>
      <c r="M595" s="1" t="str">
        <f>Raw!M595</f>
        <v>Petrol - Unleaded ULP</v>
      </c>
      <c r="N595" s="1" t="s">
        <v>6350</v>
      </c>
      <c r="O595" s="1" t="s">
        <v>6373</v>
      </c>
      <c r="P595" s="1" t="s">
        <v>6349</v>
      </c>
      <c r="Q595" s="1" t="s">
        <v>6350</v>
      </c>
      <c r="R595" s="8">
        <f>IF(Raw!Q595="", "", Raw!Q595)</f>
        <v>2</v>
      </c>
      <c r="S595" s="8">
        <f>IF(Raw!R595="", "", Raw!R595)</f>
        <v>28</v>
      </c>
      <c r="T595" s="1" t="str">
        <f>Raw!S595</f>
        <v>KEA</v>
      </c>
      <c r="U595" s="1" t="str">
        <f>IF(Raw!T595="", "", Raw!T595)</f>
        <v>PLACE</v>
      </c>
      <c r="V595" s="1" t="str">
        <f>IF(Raw!U595="", "", Raw!U595)</f>
        <v xml:space="preserve">MANGERE BRIDGE </v>
      </c>
      <c r="W595" s="9" t="str">
        <f>IF(Raw!V595="", "", RIGHT("0"&amp;Raw!V595, 4))</f>
        <v>2022</v>
      </c>
      <c r="X595" s="1" t="str">
        <f>IF(Raw!W595="", "", Raw!W595)</f>
        <v xml:space="preserve"> AUCKLAND</v>
      </c>
      <c r="Y595" s="9">
        <f>Raw!Y595</f>
        <v>45</v>
      </c>
      <c r="Z595" s="2">
        <f t="shared" ca="1" si="64"/>
        <v>28828</v>
      </c>
      <c r="AA595" s="1" t="str">
        <f>Raw!Z595</f>
        <v>NEW ZEALAND FULL LICENCE</v>
      </c>
      <c r="AB595" s="9">
        <f t="shared" si="65"/>
        <v>4</v>
      </c>
      <c r="AC595" s="1">
        <v>16</v>
      </c>
      <c r="AD595" s="1" t="str">
        <f>Raw!AA595</f>
        <v>FEMALE</v>
      </c>
      <c r="AE595" s="1" t="str">
        <f>Raw!AB595</f>
        <v>NO</v>
      </c>
      <c r="AF595" s="1">
        <f>IF(Raw!AE595="", 0, 1)</f>
        <v>0</v>
      </c>
      <c r="AG595" s="1" t="str">
        <f t="shared" si="66"/>
        <v>No</v>
      </c>
      <c r="AH595" s="1" t="str">
        <f t="shared" si="67"/>
        <v>No</v>
      </c>
      <c r="AI595" s="1" t="str">
        <f t="shared" si="68"/>
        <v>No</v>
      </c>
      <c r="AJ595" s="1" t="str">
        <f>IF(Raw!AE595="", "", Raw!AE595)</f>
        <v/>
      </c>
      <c r="AK595" s="2" t="str">
        <f t="shared" ca="1" si="69"/>
        <v/>
      </c>
      <c r="AL595" s="1" t="str">
        <f>IF(Raw!AF595="", "", Raw!AF595)</f>
        <v/>
      </c>
      <c r="AM595" s="1" t="s">
        <v>6350</v>
      </c>
      <c r="AN595" s="1" t="s">
        <v>6350</v>
      </c>
      <c r="AO595" s="1" t="s">
        <v>6349</v>
      </c>
      <c r="AP595" s="1">
        <f>Raw!AH595</f>
        <v>12060</v>
      </c>
      <c r="AQ595" s="1">
        <v>500</v>
      </c>
      <c r="AR595" s="1" t="s">
        <v>6350</v>
      </c>
      <c r="AS595" s="1" t="s">
        <v>6350</v>
      </c>
      <c r="AT595" s="1" t="s">
        <v>6350</v>
      </c>
    </row>
    <row r="596" spans="1:46" ht="12.75" x14ac:dyDescent="0.2">
      <c r="A596" s="1">
        <v>10595</v>
      </c>
      <c r="B596" s="1" t="s">
        <v>2</v>
      </c>
      <c r="C596" s="2">
        <f t="shared" ca="1" si="63"/>
        <v>45264</v>
      </c>
      <c r="D596" s="1" t="str">
        <f>IF(Raw!E596="", "", Raw!E596)</f>
        <v>bhy880</v>
      </c>
      <c r="E596" s="1">
        <f>IF(Raw!F596="", "", Raw!F596)</f>
        <v>2003</v>
      </c>
      <c r="F596" s="1" t="str">
        <f>Raw!G596</f>
        <v>Land Rover</v>
      </c>
      <c r="G596" s="1" t="str">
        <f>Raw!H596</f>
        <v>Freelander</v>
      </c>
      <c r="H596" s="1" t="str">
        <f>IF(Raw!I596="", "", Raw!I596)</f>
        <v/>
      </c>
      <c r="I596" s="1" t="str">
        <f>Raw!K596</f>
        <v>Wagon</v>
      </c>
      <c r="J596" s="1" t="str">
        <f>Raw!N596</f>
        <v>Aspirated</v>
      </c>
      <c r="K596" s="1">
        <f>IF(Raw!O596="","", Raw!O596)</f>
        <v>2500</v>
      </c>
      <c r="L596" s="1" t="str">
        <f>Raw!L596</f>
        <v>4 Sp Automatic</v>
      </c>
      <c r="M596" s="1" t="str">
        <f>Raw!M596</f>
        <v>Petrol</v>
      </c>
      <c r="N596" s="1" t="s">
        <v>6350</v>
      </c>
      <c r="O596" s="1" t="s">
        <v>6373</v>
      </c>
      <c r="P596" s="1" t="s">
        <v>6349</v>
      </c>
      <c r="Q596" s="1" t="s">
        <v>6350</v>
      </c>
      <c r="R596" s="8">
        <f>IF(Raw!Q596="", "", Raw!Q596)</f>
        <v>1</v>
      </c>
      <c r="S596" s="8">
        <f>IF(Raw!R596="", "", Raw!R596)</f>
        <v>33</v>
      </c>
      <c r="T596" s="1" t="str">
        <f>Raw!S596</f>
        <v>VAUXHALL</v>
      </c>
      <c r="U596" s="1" t="str">
        <f>IF(Raw!T596="", "", Raw!T596)</f>
        <v>ROAD</v>
      </c>
      <c r="V596" s="1" t="str">
        <f>IF(Raw!U596="", "", Raw!U596)</f>
        <v xml:space="preserve">DEVONPORT </v>
      </c>
      <c r="W596" s="9" t="str">
        <f>IF(Raw!V596="", "", RIGHT("0"&amp;Raw!V596, 4))</f>
        <v>0624</v>
      </c>
      <c r="X596" s="1" t="str">
        <f>IF(Raw!W596="", "", Raw!W596)</f>
        <v xml:space="preserve"> AUCKLAND</v>
      </c>
      <c r="Y596" s="9">
        <f>Raw!Y596</f>
        <v>79</v>
      </c>
      <c r="Z596" s="2">
        <f t="shared" ca="1" si="64"/>
        <v>16410</v>
      </c>
      <c r="AA596" s="1" t="str">
        <f>Raw!Z596</f>
        <v>NEW ZEALAND FULL LICENCE</v>
      </c>
      <c r="AB596" s="9">
        <f t="shared" si="65"/>
        <v>4</v>
      </c>
      <c r="AC596" s="1">
        <v>16</v>
      </c>
      <c r="AD596" s="1" t="str">
        <f>Raw!AA596</f>
        <v>MALE</v>
      </c>
      <c r="AE596" s="1" t="str">
        <f>Raw!AB596</f>
        <v>NO</v>
      </c>
      <c r="AF596" s="1">
        <f>IF(Raw!AE596="", 0, 1)</f>
        <v>0</v>
      </c>
      <c r="AG596" s="1" t="str">
        <f t="shared" si="66"/>
        <v>No</v>
      </c>
      <c r="AH596" s="1" t="str">
        <f t="shared" si="67"/>
        <v>No</v>
      </c>
      <c r="AI596" s="1" t="str">
        <f t="shared" si="68"/>
        <v>No</v>
      </c>
      <c r="AJ596" s="1" t="str">
        <f>IF(Raw!AE596="", "", Raw!AE596)</f>
        <v/>
      </c>
      <c r="AK596" s="2" t="str">
        <f t="shared" ca="1" si="69"/>
        <v/>
      </c>
      <c r="AL596" s="1" t="str">
        <f>IF(Raw!AF596="", "", Raw!AF596)</f>
        <v/>
      </c>
      <c r="AM596" s="1" t="s">
        <v>6350</v>
      </c>
      <c r="AN596" s="1" t="s">
        <v>6350</v>
      </c>
      <c r="AO596" s="1" t="s">
        <v>6349</v>
      </c>
      <c r="AP596" s="1">
        <f>Raw!AH596</f>
        <v>7000</v>
      </c>
      <c r="AQ596" s="1">
        <v>500</v>
      </c>
      <c r="AR596" s="1" t="s">
        <v>6350</v>
      </c>
      <c r="AS596" s="1" t="s">
        <v>6350</v>
      </c>
      <c r="AT596" s="1" t="s">
        <v>6350</v>
      </c>
    </row>
    <row r="597" spans="1:46" ht="12.75" x14ac:dyDescent="0.2">
      <c r="A597" s="1">
        <v>10596</v>
      </c>
      <c r="B597" s="1" t="s">
        <v>2</v>
      </c>
      <c r="C597" s="2">
        <f t="shared" ca="1" si="63"/>
        <v>45264</v>
      </c>
      <c r="D597" s="1" t="str">
        <f>IF(Raw!E597="", "", Raw!E597)</f>
        <v>jzp576</v>
      </c>
      <c r="E597" s="1">
        <f>IF(Raw!F597="", "", Raw!F597)</f>
        <v>2005</v>
      </c>
      <c r="F597" s="1" t="str">
        <f>Raw!G597</f>
        <v>Subaru</v>
      </c>
      <c r="G597" s="1" t="str">
        <f>Raw!H597</f>
        <v>Forester</v>
      </c>
      <c r="H597" s="1" t="str">
        <f>IF(Raw!I597="", "", Raw!I597)</f>
        <v>X</v>
      </c>
      <c r="I597" s="1" t="str">
        <f>Raw!K597</f>
        <v>Wagon</v>
      </c>
      <c r="J597" s="1" t="str">
        <f>Raw!N597</f>
        <v>Aspirated</v>
      </c>
      <c r="K597" s="1">
        <f>IF(Raw!O597="","", Raw!O597)</f>
        <v>1994</v>
      </c>
      <c r="L597" s="1" t="str">
        <f>Raw!L597</f>
        <v>4 Sp Automatic</v>
      </c>
      <c r="M597" s="1" t="str">
        <f>Raw!M597</f>
        <v>Petrol - Unleaded ULP</v>
      </c>
      <c r="N597" s="1" t="s">
        <v>6350</v>
      </c>
      <c r="O597" s="1" t="s">
        <v>6373</v>
      </c>
      <c r="P597" s="1" t="s">
        <v>6349</v>
      </c>
      <c r="Q597" s="1" t="s">
        <v>6350</v>
      </c>
      <c r="R597" s="8" t="str">
        <f>IF(Raw!Q597="", "", Raw!Q597)</f>
        <v/>
      </c>
      <c r="S597" s="8">
        <f>IF(Raw!R597="", "", Raw!R597)</f>
        <v>18</v>
      </c>
      <c r="T597" s="1" t="str">
        <f>Raw!S597</f>
        <v>HOKONUI</v>
      </c>
      <c r="U597" s="1" t="str">
        <f>IF(Raw!T597="", "", Raw!T597)</f>
        <v>ROAD</v>
      </c>
      <c r="V597" s="1" t="str">
        <f>IF(Raw!U597="", "", Raw!U597)</f>
        <v xml:space="preserve">OTAHUHU </v>
      </c>
      <c r="W597" s="9" t="str">
        <f>IF(Raw!V597="", "", RIGHT("0"&amp;Raw!V597, 4))</f>
        <v>1062</v>
      </c>
      <c r="X597" s="1" t="str">
        <f>IF(Raw!W597="", "", Raw!W597)</f>
        <v xml:space="preserve"> AUCKLAND</v>
      </c>
      <c r="Y597" s="9">
        <f>Raw!Y597</f>
        <v>32</v>
      </c>
      <c r="Z597" s="2">
        <f t="shared" ca="1" si="64"/>
        <v>33576</v>
      </c>
      <c r="AA597" s="1" t="str">
        <f>Raw!Z597</f>
        <v>NEW ZEALAND FULL LICENCE</v>
      </c>
      <c r="AB597" s="9">
        <f t="shared" si="65"/>
        <v>4</v>
      </c>
      <c r="AC597" s="1">
        <v>16</v>
      </c>
      <c r="AD597" s="1" t="str">
        <f>Raw!AA597</f>
        <v>FEMALE</v>
      </c>
      <c r="AE597" s="1" t="str">
        <f>Raw!AB597</f>
        <v>YES</v>
      </c>
      <c r="AF597" s="1">
        <f>IF(Raw!AE597="", 0, 1)</f>
        <v>0</v>
      </c>
      <c r="AG597" s="1" t="str">
        <f t="shared" si="66"/>
        <v>No</v>
      </c>
      <c r="AH597" s="1" t="str">
        <f t="shared" si="67"/>
        <v>No</v>
      </c>
      <c r="AI597" s="1" t="str">
        <f t="shared" si="68"/>
        <v>No</v>
      </c>
      <c r="AJ597" s="1" t="str">
        <f>IF(Raw!AE597="", "", Raw!AE597)</f>
        <v/>
      </c>
      <c r="AK597" s="2" t="str">
        <f t="shared" ca="1" si="69"/>
        <v/>
      </c>
      <c r="AL597" s="1" t="str">
        <f>IF(Raw!AF597="", "", Raw!AF597)</f>
        <v/>
      </c>
      <c r="AM597" s="1" t="s">
        <v>6350</v>
      </c>
      <c r="AN597" s="1" t="s">
        <v>6350</v>
      </c>
      <c r="AO597" s="1" t="s">
        <v>6349</v>
      </c>
      <c r="AP597" s="1">
        <f>Raw!AH597</f>
        <v>6950</v>
      </c>
      <c r="AQ597" s="1">
        <v>500</v>
      </c>
      <c r="AR597" s="1" t="s">
        <v>6350</v>
      </c>
      <c r="AS597" s="1" t="s">
        <v>6350</v>
      </c>
      <c r="AT597" s="1" t="s">
        <v>6350</v>
      </c>
    </row>
    <row r="598" spans="1:46" ht="12.75" x14ac:dyDescent="0.2">
      <c r="A598" s="1">
        <v>10597</v>
      </c>
      <c r="B598" s="1" t="s">
        <v>2</v>
      </c>
      <c r="C598" s="2">
        <f t="shared" ca="1" si="63"/>
        <v>45264</v>
      </c>
      <c r="D598" s="1" t="str">
        <f>IF(Raw!E598="", "", Raw!E598)</f>
        <v/>
      </c>
      <c r="E598" s="1">
        <f>IF(Raw!F598="", "", Raw!F598)</f>
        <v>2002</v>
      </c>
      <c r="F598" s="1" t="str">
        <f>Raw!G598</f>
        <v>Mazda</v>
      </c>
      <c r="G598" s="1" t="str">
        <f>Raw!H598</f>
        <v>Tribute</v>
      </c>
      <c r="H598" s="1" t="str">
        <f>IF(Raw!I598="", "", Raw!I598)</f>
        <v>GLX</v>
      </c>
      <c r="I598" s="1" t="str">
        <f>Raw!K598</f>
        <v>Wagon</v>
      </c>
      <c r="J598" s="1" t="str">
        <f>Raw!N598</f>
        <v>Aspirated</v>
      </c>
      <c r="K598" s="1">
        <f>IF(Raw!O598="","", Raw!O598)</f>
        <v>2967</v>
      </c>
      <c r="L598" s="1" t="str">
        <f>Raw!L598</f>
        <v>4 Sp Automatic</v>
      </c>
      <c r="M598" s="1" t="str">
        <f>Raw!M598</f>
        <v>Petrol</v>
      </c>
      <c r="N598" s="1" t="s">
        <v>6350</v>
      </c>
      <c r="O598" s="1" t="s">
        <v>6373</v>
      </c>
      <c r="P598" s="1" t="s">
        <v>6349</v>
      </c>
      <c r="Q598" s="1" t="s">
        <v>6350</v>
      </c>
      <c r="R598" s="8" t="str">
        <f>IF(Raw!Q598="", "", Raw!Q598)</f>
        <v/>
      </c>
      <c r="S598" s="8">
        <f>IF(Raw!R598="", "", Raw!R598)</f>
        <v>39</v>
      </c>
      <c r="T598" s="1" t="str">
        <f>Raw!S598</f>
        <v>GUILDFORD</v>
      </c>
      <c r="U598" s="1" t="str">
        <f>IF(Raw!T598="", "", Raw!T598)</f>
        <v>DRIVE</v>
      </c>
      <c r="V598" s="1" t="str">
        <f>IF(Raw!U598="", "", Raw!U598)</f>
        <v xml:space="preserve">PARAPARAUMU </v>
      </c>
      <c r="W598" s="9" t="str">
        <f>IF(Raw!V598="", "", RIGHT("0"&amp;Raw!V598, 4))</f>
        <v>5032</v>
      </c>
      <c r="X598" s="1" t="str">
        <f>IF(Raw!W598="", "", Raw!W598)</f>
        <v xml:space="preserve"> WELLINGTON</v>
      </c>
      <c r="Y598" s="9">
        <f>Raw!Y598</f>
        <v>69</v>
      </c>
      <c r="Z598" s="2">
        <f t="shared" ca="1" si="64"/>
        <v>20062</v>
      </c>
      <c r="AA598" s="1" t="str">
        <f>Raw!Z598</f>
        <v>NEW ZEALAND FULL LICENCE</v>
      </c>
      <c r="AB598" s="9">
        <f t="shared" si="65"/>
        <v>4</v>
      </c>
      <c r="AC598" s="1">
        <v>16</v>
      </c>
      <c r="AD598" s="1" t="str">
        <f>Raw!AA598</f>
        <v>FEMALE</v>
      </c>
      <c r="AE598" s="1" t="str">
        <f>Raw!AB598</f>
        <v>NO</v>
      </c>
      <c r="AF598" s="1">
        <f>IF(Raw!AE598="", 0, 1)</f>
        <v>0</v>
      </c>
      <c r="AG598" s="1" t="str">
        <f t="shared" si="66"/>
        <v>No</v>
      </c>
      <c r="AH598" s="1" t="str">
        <f t="shared" si="67"/>
        <v>No</v>
      </c>
      <c r="AI598" s="1" t="str">
        <f t="shared" si="68"/>
        <v>No</v>
      </c>
      <c r="AJ598" s="1" t="str">
        <f>IF(Raw!AE598="", "", Raw!AE598)</f>
        <v/>
      </c>
      <c r="AK598" s="2" t="str">
        <f t="shared" ca="1" si="69"/>
        <v/>
      </c>
      <c r="AL598" s="1" t="str">
        <f>IF(Raw!AF598="", "", Raw!AF598)</f>
        <v/>
      </c>
      <c r="AM598" s="1" t="s">
        <v>6350</v>
      </c>
      <c r="AN598" s="1" t="s">
        <v>6350</v>
      </c>
      <c r="AO598" s="1" t="s">
        <v>6349</v>
      </c>
      <c r="AP598" s="1">
        <f>Raw!AH598</f>
        <v>8455</v>
      </c>
      <c r="AQ598" s="1">
        <v>500</v>
      </c>
      <c r="AR598" s="1" t="s">
        <v>6350</v>
      </c>
      <c r="AS598" s="1" t="s">
        <v>6350</v>
      </c>
      <c r="AT598" s="1" t="s">
        <v>6350</v>
      </c>
    </row>
    <row r="599" spans="1:46" ht="12.75" x14ac:dyDescent="0.2">
      <c r="A599" s="1">
        <v>10598</v>
      </c>
      <c r="B599" s="1" t="s">
        <v>2</v>
      </c>
      <c r="C599" s="2">
        <f t="shared" ca="1" si="63"/>
        <v>45264</v>
      </c>
      <c r="D599" s="1" t="str">
        <f>IF(Raw!E599="", "", Raw!E599)</f>
        <v>gfu85</v>
      </c>
      <c r="E599" s="1">
        <f>IF(Raw!F599="", "", Raw!F599)</f>
        <v>2005</v>
      </c>
      <c r="F599" s="1" t="str">
        <f>Raw!G599</f>
        <v>Hyundai</v>
      </c>
      <c r="G599" s="1" t="str">
        <f>Raw!H599</f>
        <v>Tucson</v>
      </c>
      <c r="H599" s="1" t="str">
        <f>IF(Raw!I599="", "", Raw!I599)</f>
        <v>GLS</v>
      </c>
      <c r="I599" s="1" t="str">
        <f>Raw!K599</f>
        <v>Wagon</v>
      </c>
      <c r="J599" s="1" t="str">
        <f>Raw!N599</f>
        <v>Aspirated</v>
      </c>
      <c r="K599" s="1">
        <f>IF(Raw!O599="","", Raw!O599)</f>
        <v>1975</v>
      </c>
      <c r="L599" s="1" t="str">
        <f>Raw!L599</f>
        <v>4 Sp Automatic</v>
      </c>
      <c r="M599" s="1" t="str">
        <f>Raw!M599</f>
        <v>Petrol</v>
      </c>
      <c r="N599" s="1" t="s">
        <v>6350</v>
      </c>
      <c r="O599" s="1" t="s">
        <v>6373</v>
      </c>
      <c r="P599" s="1" t="s">
        <v>6349</v>
      </c>
      <c r="Q599" s="1" t="s">
        <v>6350</v>
      </c>
      <c r="R599" s="8" t="str">
        <f>IF(Raw!Q599="", "", Raw!Q599)</f>
        <v/>
      </c>
      <c r="S599" s="8" t="str">
        <f>IF(Raw!R599="", "", Raw!R599)</f>
        <v>43A</v>
      </c>
      <c r="T599" s="1" t="str">
        <f>Raw!S599</f>
        <v>CHIEFTAIN</v>
      </c>
      <c r="U599" s="1" t="str">
        <f>IF(Raw!T599="", "", Raw!T599)</f>
        <v>RISE</v>
      </c>
      <c r="V599" s="1" t="str">
        <f>IF(Raw!U599="", "", Raw!U599)</f>
        <v xml:space="preserve">GOODWOOD HEIGHTS </v>
      </c>
      <c r="W599" s="9" t="str">
        <f>IF(Raw!V599="", "", RIGHT("0"&amp;Raw!V599, 4))</f>
        <v>2105</v>
      </c>
      <c r="X599" s="1" t="str">
        <f>IF(Raw!W599="", "", Raw!W599)</f>
        <v xml:space="preserve"> AUCKLAND</v>
      </c>
      <c r="Y599" s="9">
        <f>Raw!Y599</f>
        <v>55</v>
      </c>
      <c r="Z599" s="2">
        <f t="shared" ca="1" si="64"/>
        <v>25176</v>
      </c>
      <c r="AA599" s="1" t="str">
        <f>Raw!Z599</f>
        <v>NEW ZEALAND FULL LICENCE</v>
      </c>
      <c r="AB599" s="9">
        <f t="shared" si="65"/>
        <v>4</v>
      </c>
      <c r="AC599" s="1">
        <v>16</v>
      </c>
      <c r="AD599" s="1" t="str">
        <f>Raw!AA599</f>
        <v>FEMALE</v>
      </c>
      <c r="AE599" s="1" t="str">
        <f>Raw!AB599</f>
        <v>NO</v>
      </c>
      <c r="AF599" s="1">
        <f>IF(Raw!AE599="", 0, 1)</f>
        <v>0</v>
      </c>
      <c r="AG599" s="1" t="str">
        <f t="shared" si="66"/>
        <v>No</v>
      </c>
      <c r="AH599" s="1" t="str">
        <f t="shared" si="67"/>
        <v>No</v>
      </c>
      <c r="AI599" s="1" t="str">
        <f t="shared" si="68"/>
        <v>No</v>
      </c>
      <c r="AJ599" s="1" t="str">
        <f>IF(Raw!AE599="", "", Raw!AE599)</f>
        <v/>
      </c>
      <c r="AK599" s="2" t="str">
        <f t="shared" ca="1" si="69"/>
        <v/>
      </c>
      <c r="AL599" s="1" t="str">
        <f>IF(Raw!AF599="", "", Raw!AF599)</f>
        <v/>
      </c>
      <c r="AM599" s="1" t="s">
        <v>6350</v>
      </c>
      <c r="AN599" s="1" t="s">
        <v>6350</v>
      </c>
      <c r="AO599" s="1" t="s">
        <v>6349</v>
      </c>
      <c r="AP599" s="1">
        <f>Raw!AH599</f>
        <v>5900</v>
      </c>
      <c r="AQ599" s="1">
        <v>500</v>
      </c>
      <c r="AR599" s="1" t="s">
        <v>6350</v>
      </c>
      <c r="AS599" s="1" t="s">
        <v>6350</v>
      </c>
      <c r="AT599" s="1" t="s">
        <v>6350</v>
      </c>
    </row>
    <row r="600" spans="1:46" ht="12.75" x14ac:dyDescent="0.2">
      <c r="A600" s="1">
        <v>10599</v>
      </c>
      <c r="B600" s="1" t="s">
        <v>2</v>
      </c>
      <c r="C600" s="2">
        <f t="shared" ca="1" si="63"/>
        <v>45264</v>
      </c>
      <c r="D600" s="1" t="str">
        <f>IF(Raw!E600="", "", Raw!E600)</f>
        <v/>
      </c>
      <c r="E600" s="1">
        <f>IF(Raw!F600="", "", Raw!F600)</f>
        <v>2008</v>
      </c>
      <c r="F600" s="1" t="str">
        <f>Raw!G600</f>
        <v>Volkswagen</v>
      </c>
      <c r="G600" s="1" t="str">
        <f>Raw!H600</f>
        <v>Golf</v>
      </c>
      <c r="H600" s="1" t="str">
        <f>IF(Raw!I600="", "", Raw!I600)</f>
        <v>TSI Trendline</v>
      </c>
      <c r="I600" s="1" t="str">
        <f>Raw!K600</f>
        <v>Wagon</v>
      </c>
      <c r="J600" s="1" t="str">
        <f>Raw!N600</f>
        <v>Turbo Intercooled</v>
      </c>
      <c r="K600" s="1">
        <f>IF(Raw!O600="","", Raw!O600)</f>
        <v>1390</v>
      </c>
      <c r="L600" s="1" t="str">
        <f>Raw!L600</f>
        <v>7 Sp Seq. Manual Auto-Dual Clutch</v>
      </c>
      <c r="M600" s="1" t="str">
        <f>Raw!M600</f>
        <v>Petrol</v>
      </c>
      <c r="N600" s="1" t="s">
        <v>6350</v>
      </c>
      <c r="O600" s="1" t="s">
        <v>6373</v>
      </c>
      <c r="P600" s="1" t="s">
        <v>6349</v>
      </c>
      <c r="Q600" s="1" t="s">
        <v>6350</v>
      </c>
      <c r="R600" s="8" t="str">
        <f>IF(Raw!Q600="", "", Raw!Q600)</f>
        <v/>
      </c>
      <c r="S600" s="8">
        <f>IF(Raw!R600="", "", Raw!R600)</f>
        <v>18</v>
      </c>
      <c r="T600" s="1" t="str">
        <f>Raw!S600</f>
        <v>DEDWOOD</v>
      </c>
      <c r="U600" s="1" t="str">
        <f>IF(Raw!T600="", "", Raw!T600)</f>
        <v>TERRACE</v>
      </c>
      <c r="V600" s="1" t="str">
        <f>IF(Raw!U600="", "", Raw!U600)</f>
        <v xml:space="preserve">ST MARYS BAY </v>
      </c>
      <c r="W600" s="9" t="str">
        <f>IF(Raw!V600="", "", RIGHT("0"&amp;Raw!V600, 4))</f>
        <v/>
      </c>
      <c r="X600" s="1" t="str">
        <f>IF(Raw!W600="", "", Raw!W600)</f>
        <v xml:space="preserve"> AUCKLAND</v>
      </c>
      <c r="Y600" s="9">
        <f>Raw!Y600</f>
        <v>24</v>
      </c>
      <c r="Z600" s="2">
        <f t="shared" ca="1" si="64"/>
        <v>36498</v>
      </c>
      <c r="AA600" s="1" t="str">
        <f>Raw!Z600</f>
        <v>NEW ZEALAND FULL LICENCE</v>
      </c>
      <c r="AB600" s="9">
        <f t="shared" si="65"/>
        <v>4</v>
      </c>
      <c r="AC600" s="1">
        <v>16</v>
      </c>
      <c r="AD600" s="1" t="str">
        <f>Raw!AA600</f>
        <v>MALE</v>
      </c>
      <c r="AE600" s="1" t="str">
        <f>Raw!AB600</f>
        <v>NO</v>
      </c>
      <c r="AF600" s="1">
        <f>IF(Raw!AE600="", 0, 1)</f>
        <v>0</v>
      </c>
      <c r="AG600" s="1" t="str">
        <f t="shared" si="66"/>
        <v>No</v>
      </c>
      <c r="AH600" s="1" t="str">
        <f t="shared" si="67"/>
        <v>No</v>
      </c>
      <c r="AI600" s="1" t="str">
        <f t="shared" si="68"/>
        <v>No</v>
      </c>
      <c r="AJ600" s="1" t="str">
        <f>IF(Raw!AE600="", "", Raw!AE600)</f>
        <v/>
      </c>
      <c r="AK600" s="2" t="str">
        <f t="shared" ca="1" si="69"/>
        <v/>
      </c>
      <c r="AL600" s="1" t="str">
        <f>IF(Raw!AF600="", "", Raw!AF600)</f>
        <v/>
      </c>
      <c r="AM600" s="1" t="s">
        <v>6350</v>
      </c>
      <c r="AN600" s="1" t="s">
        <v>6350</v>
      </c>
      <c r="AO600" s="1" t="s">
        <v>6349</v>
      </c>
      <c r="AP600" s="1">
        <f>Raw!AH600</f>
        <v>9820</v>
      </c>
      <c r="AQ600" s="1">
        <v>500</v>
      </c>
      <c r="AR600" s="1" t="s">
        <v>6350</v>
      </c>
      <c r="AS600" s="1" t="s">
        <v>6350</v>
      </c>
      <c r="AT600" s="1" t="s">
        <v>6350</v>
      </c>
    </row>
    <row r="601" spans="1:46" ht="12.75" x14ac:dyDescent="0.2">
      <c r="A601" s="1">
        <v>10600</v>
      </c>
      <c r="B601" s="1" t="s">
        <v>2</v>
      </c>
      <c r="C601" s="2">
        <f t="shared" ca="1" si="63"/>
        <v>45264</v>
      </c>
      <c r="D601" s="1" t="str">
        <f>IF(Raw!E601="", "", Raw!E601)</f>
        <v/>
      </c>
      <c r="E601" s="1">
        <f>IF(Raw!F601="", "", Raw!F601)</f>
        <v>2017</v>
      </c>
      <c r="F601" s="1" t="str">
        <f>Raw!G601</f>
        <v>Mitsubishi</v>
      </c>
      <c r="G601" s="1" t="str">
        <f>Raw!H601</f>
        <v>Pajero Sport</v>
      </c>
      <c r="H601" s="1" t="str">
        <f>IF(Raw!I601="", "", Raw!I601)</f>
        <v>VRX</v>
      </c>
      <c r="I601" s="1" t="str">
        <f>Raw!K601</f>
        <v>Wagon</v>
      </c>
      <c r="J601" s="1" t="str">
        <f>Raw!N601</f>
        <v>Turbo Intercooled</v>
      </c>
      <c r="K601" s="1">
        <f>IF(Raw!O601="","", Raw!O601)</f>
        <v>2442</v>
      </c>
      <c r="L601" s="1" t="str">
        <f>Raw!L601</f>
        <v>8 Sp Sports Automatic</v>
      </c>
      <c r="M601" s="1" t="str">
        <f>Raw!M601</f>
        <v>Diesel</v>
      </c>
      <c r="N601" s="1" t="s">
        <v>6350</v>
      </c>
      <c r="O601" s="1" t="s">
        <v>6373</v>
      </c>
      <c r="P601" s="1" t="s">
        <v>6349</v>
      </c>
      <c r="Q601" s="1" t="s">
        <v>6350</v>
      </c>
      <c r="R601" s="8" t="str">
        <f>IF(Raw!Q601="", "", Raw!Q601)</f>
        <v/>
      </c>
      <c r="S601" s="8" t="str">
        <f>IF(Raw!R601="", "", Raw!R601)</f>
        <v>70A</v>
      </c>
      <c r="T601" s="1" t="str">
        <f>Raw!S601</f>
        <v>JAMES</v>
      </c>
      <c r="U601" s="1" t="str">
        <f>IF(Raw!T601="", "", Raw!T601)</f>
        <v>ROAD</v>
      </c>
      <c r="V601" s="1" t="str">
        <f>IF(Raw!U601="", "", Raw!U601)</f>
        <v xml:space="preserve">MAUNGATUROTO </v>
      </c>
      <c r="W601" s="9" t="str">
        <f>IF(Raw!V601="", "", RIGHT("0"&amp;Raw!V601, 4))</f>
        <v>0587</v>
      </c>
      <c r="X601" s="1" t="str">
        <f>IF(Raw!W601="", "", Raw!W601)</f>
        <v xml:space="preserve"> NORTHLAND</v>
      </c>
      <c r="Y601" s="9">
        <f>Raw!Y601</f>
        <v>70</v>
      </c>
      <c r="Z601" s="2">
        <f t="shared" ca="1" si="64"/>
        <v>19697</v>
      </c>
      <c r="AA601" s="1" t="str">
        <f>Raw!Z601</f>
        <v>NEW ZEALAND FULL LICENCE</v>
      </c>
      <c r="AB601" s="9">
        <f t="shared" si="65"/>
        <v>4</v>
      </c>
      <c r="AC601" s="1">
        <v>16</v>
      </c>
      <c r="AD601" s="1" t="str">
        <f>Raw!AA601</f>
        <v>MALE</v>
      </c>
      <c r="AE601" s="1" t="str">
        <f>Raw!AB601</f>
        <v>NO</v>
      </c>
      <c r="AF601" s="1">
        <f>IF(Raw!AE601="", 0, 1)</f>
        <v>1</v>
      </c>
      <c r="AG601" s="1" t="str">
        <f t="shared" si="66"/>
        <v>No</v>
      </c>
      <c r="AH601" s="1" t="str">
        <f t="shared" si="67"/>
        <v>Yes</v>
      </c>
      <c r="AI601" s="1" t="str">
        <f t="shared" si="68"/>
        <v>Yes</v>
      </c>
      <c r="AJ601" s="1">
        <f>IF(Raw!AE601="", "", Raw!AE601)</f>
        <v>31</v>
      </c>
      <c r="AK601" s="2">
        <f t="shared" ca="1" si="69"/>
        <v>44347</v>
      </c>
      <c r="AL601" s="1" t="str">
        <f>IF(Raw!AF601="", "", Raw!AF601)</f>
        <v>At fault - other vehicle involved</v>
      </c>
      <c r="AM601" s="1" t="s">
        <v>6350</v>
      </c>
      <c r="AN601" s="1" t="s">
        <v>6350</v>
      </c>
      <c r="AO601" s="1" t="s">
        <v>6349</v>
      </c>
      <c r="AP601" s="1">
        <f>Raw!AH601</f>
        <v>66990</v>
      </c>
      <c r="AQ601" s="1">
        <v>500</v>
      </c>
      <c r="AR601" s="1" t="s">
        <v>6350</v>
      </c>
      <c r="AS601" s="1" t="s">
        <v>6350</v>
      </c>
      <c r="AT601" s="1" t="s">
        <v>6350</v>
      </c>
    </row>
    <row r="602" spans="1:46" ht="12.75" x14ac:dyDescent="0.2">
      <c r="A602" s="1">
        <v>10601</v>
      </c>
      <c r="B602" s="1" t="s">
        <v>2</v>
      </c>
      <c r="C602" s="2">
        <f t="shared" ca="1" si="63"/>
        <v>45264</v>
      </c>
      <c r="D602" s="1" t="str">
        <f>IF(Raw!E602="", "", Raw!E602)</f>
        <v/>
      </c>
      <c r="E602" s="1">
        <f>IF(Raw!F602="", "", Raw!F602)</f>
        <v>2016</v>
      </c>
      <c r="F602" s="1" t="str">
        <f>Raw!G602</f>
        <v>Holden</v>
      </c>
      <c r="G602" s="1" t="str">
        <f>Raw!H602</f>
        <v>Captiva</v>
      </c>
      <c r="H602" s="1" t="str">
        <f>IF(Raw!I602="", "", Raw!I602)</f>
        <v>LS</v>
      </c>
      <c r="I602" s="1" t="str">
        <f>Raw!K602</f>
        <v>Wagon</v>
      </c>
      <c r="J602" s="1" t="str">
        <f>Raw!N602</f>
        <v>Aspirated</v>
      </c>
      <c r="K602" s="1">
        <f>IF(Raw!O602="","", Raw!O602)</f>
        <v>2384</v>
      </c>
      <c r="L602" s="1" t="str">
        <f>Raw!L602</f>
        <v>6 Sp Sports Automatic</v>
      </c>
      <c r="M602" s="1" t="str">
        <f>Raw!M602</f>
        <v>Petrol - Unleaded ULP</v>
      </c>
      <c r="N602" s="1" t="s">
        <v>6350</v>
      </c>
      <c r="O602" s="1" t="s">
        <v>6373</v>
      </c>
      <c r="P602" s="1" t="s">
        <v>6349</v>
      </c>
      <c r="Q602" s="1" t="s">
        <v>6350</v>
      </c>
      <c r="R602" s="8" t="str">
        <f>IF(Raw!Q602="", "", Raw!Q602)</f>
        <v/>
      </c>
      <c r="S602" s="8">
        <f>IF(Raw!R602="", "", Raw!R602)</f>
        <v>16</v>
      </c>
      <c r="T602" s="1" t="str">
        <f>Raw!S602</f>
        <v>ARMSTRONG</v>
      </c>
      <c r="U602" s="1" t="str">
        <f>IF(Raw!T602="", "", Raw!T602)</f>
        <v>AVENUE</v>
      </c>
      <c r="V602" s="1" t="str">
        <f>IF(Raw!U602="", "", Raw!U602)</f>
        <v xml:space="preserve">WOODHILL </v>
      </c>
      <c r="W602" s="9" t="str">
        <f>IF(Raw!V602="", "", RIGHT("0"&amp;Raw!V602, 4))</f>
        <v>0110</v>
      </c>
      <c r="X602" s="1" t="str">
        <f>IF(Raw!W602="", "", Raw!W602)</f>
        <v xml:space="preserve"> NORTHLAND</v>
      </c>
      <c r="Y602" s="9">
        <f>Raw!Y602</f>
        <v>55</v>
      </c>
      <c r="Z602" s="2">
        <f t="shared" ca="1" si="64"/>
        <v>25176</v>
      </c>
      <c r="AA602" s="1" t="str">
        <f>Raw!Z602</f>
        <v>NEW ZEALAND FULL LICENCE</v>
      </c>
      <c r="AB602" s="9">
        <f t="shared" si="65"/>
        <v>4</v>
      </c>
      <c r="AC602" s="1">
        <v>16</v>
      </c>
      <c r="AD602" s="1" t="str">
        <f>Raw!AA602</f>
        <v>MALE</v>
      </c>
      <c r="AE602" s="1" t="str">
        <f>Raw!AB602</f>
        <v>YES</v>
      </c>
      <c r="AF602" s="1">
        <f>IF(Raw!AE602="", 0, 1)</f>
        <v>0</v>
      </c>
      <c r="AG602" s="1" t="str">
        <f t="shared" si="66"/>
        <v>No</v>
      </c>
      <c r="AH602" s="1" t="str">
        <f t="shared" si="67"/>
        <v>No</v>
      </c>
      <c r="AI602" s="1" t="str">
        <f t="shared" si="68"/>
        <v>No</v>
      </c>
      <c r="AJ602" s="1" t="str">
        <f>IF(Raw!AE602="", "", Raw!AE602)</f>
        <v/>
      </c>
      <c r="AK602" s="2" t="str">
        <f t="shared" ca="1" si="69"/>
        <v/>
      </c>
      <c r="AL602" s="1" t="str">
        <f>IF(Raw!AF602="", "", Raw!AF602)</f>
        <v/>
      </c>
      <c r="AM602" s="1" t="s">
        <v>6350</v>
      </c>
      <c r="AN602" s="1" t="s">
        <v>6350</v>
      </c>
      <c r="AO602" s="1" t="s">
        <v>6349</v>
      </c>
      <c r="AP602" s="1">
        <f>Raw!AH602</f>
        <v>28800</v>
      </c>
      <c r="AQ602" s="1">
        <v>500</v>
      </c>
      <c r="AR602" s="1" t="s">
        <v>6350</v>
      </c>
      <c r="AS602" s="1" t="s">
        <v>6350</v>
      </c>
      <c r="AT602" s="1" t="s">
        <v>6350</v>
      </c>
    </row>
    <row r="603" spans="1:46" ht="12.75" x14ac:dyDescent="0.2">
      <c r="A603" s="1">
        <v>10602</v>
      </c>
      <c r="B603" s="1" t="s">
        <v>2</v>
      </c>
      <c r="C603" s="2">
        <f t="shared" ca="1" si="63"/>
        <v>45264</v>
      </c>
      <c r="D603" s="1" t="str">
        <f>IF(Raw!E603="", "", Raw!E603)</f>
        <v>gpm342</v>
      </c>
      <c r="E603" s="1">
        <f>IF(Raw!F603="", "", Raw!F603)</f>
        <v>2011</v>
      </c>
      <c r="F603" s="1" t="str">
        <f>Raw!G603</f>
        <v>Toyota</v>
      </c>
      <c r="G603" s="1" t="str">
        <f>Raw!H603</f>
        <v>FJ Cruiser</v>
      </c>
      <c r="H603" s="1" t="str">
        <f>IF(Raw!I603="", "", Raw!I603)</f>
        <v/>
      </c>
      <c r="I603" s="1" t="str">
        <f>Raw!K603</f>
        <v>Wagon</v>
      </c>
      <c r="J603" s="1" t="str">
        <f>Raw!N603</f>
        <v>Aspirated</v>
      </c>
      <c r="K603" s="1">
        <f>IF(Raw!O603="","", Raw!O603)</f>
        <v>3956</v>
      </c>
      <c r="L603" s="1" t="str">
        <f>Raw!L603</f>
        <v>5 Sp Automatic</v>
      </c>
      <c r="M603" s="1" t="str">
        <f>Raw!M603</f>
        <v>Petrol - Unleaded ULP</v>
      </c>
      <c r="N603" s="1" t="s">
        <v>6350</v>
      </c>
      <c r="O603" s="1" t="s">
        <v>6373</v>
      </c>
      <c r="P603" s="1" t="s">
        <v>6349</v>
      </c>
      <c r="Q603" s="1" t="s">
        <v>6350</v>
      </c>
      <c r="R603" s="8" t="str">
        <f>IF(Raw!Q603="", "", Raw!Q603)</f>
        <v/>
      </c>
      <c r="S603" s="8">
        <f>IF(Raw!R603="", "", Raw!R603)</f>
        <v>28</v>
      </c>
      <c r="T603" s="1" t="str">
        <f>Raw!S603</f>
        <v>KINGSWOOD</v>
      </c>
      <c r="U603" s="1" t="str">
        <f>IF(Raw!T603="", "", Raw!T603)</f>
        <v>ROAD</v>
      </c>
      <c r="V603" s="1" t="str">
        <f>IF(Raw!U603="", "", Raw!U603)</f>
        <v xml:space="preserve">BROOKFIELD </v>
      </c>
      <c r="W603" s="9" t="str">
        <f>IF(Raw!V603="", "", RIGHT("0"&amp;Raw!V603, 4))</f>
        <v>3110</v>
      </c>
      <c r="X603" s="1" t="str">
        <f>IF(Raw!W603="", "", Raw!W603)</f>
        <v xml:space="preserve"> BAY OF PLENTY</v>
      </c>
      <c r="Y603" s="9">
        <f>Raw!Y603</f>
        <v>27</v>
      </c>
      <c r="Z603" s="2">
        <f t="shared" ca="1" si="64"/>
        <v>35403</v>
      </c>
      <c r="AA603" s="1" t="str">
        <f>Raw!Z603</f>
        <v>NEW ZEALAND FULL LICENCE</v>
      </c>
      <c r="AB603" s="9">
        <f t="shared" si="65"/>
        <v>4</v>
      </c>
      <c r="AC603" s="1">
        <v>16</v>
      </c>
      <c r="AD603" s="1" t="str">
        <f>Raw!AA603</f>
        <v>MALE</v>
      </c>
      <c r="AE603" s="1" t="str">
        <f>Raw!AB603</f>
        <v>YES</v>
      </c>
      <c r="AF603" s="1">
        <f>IF(Raw!AE603="", 0, 1)</f>
        <v>0</v>
      </c>
      <c r="AG603" s="1" t="str">
        <f t="shared" si="66"/>
        <v>No</v>
      </c>
      <c r="AH603" s="1" t="str">
        <f t="shared" si="67"/>
        <v>No</v>
      </c>
      <c r="AI603" s="1" t="str">
        <f t="shared" si="68"/>
        <v>No</v>
      </c>
      <c r="AJ603" s="1" t="str">
        <f>IF(Raw!AE603="", "", Raw!AE603)</f>
        <v/>
      </c>
      <c r="AK603" s="2" t="str">
        <f t="shared" ca="1" si="69"/>
        <v/>
      </c>
      <c r="AL603" s="1" t="str">
        <f>IF(Raw!AF603="", "", Raw!AF603)</f>
        <v/>
      </c>
      <c r="AM603" s="1" t="s">
        <v>6350</v>
      </c>
      <c r="AN603" s="1" t="s">
        <v>6350</v>
      </c>
      <c r="AO603" s="1" t="s">
        <v>6349</v>
      </c>
      <c r="AP603" s="1">
        <f>Raw!AH603</f>
        <v>36220</v>
      </c>
      <c r="AQ603" s="1">
        <v>500</v>
      </c>
      <c r="AR603" s="1" t="s">
        <v>6350</v>
      </c>
      <c r="AS603" s="1" t="s">
        <v>6350</v>
      </c>
      <c r="AT603" s="1" t="s">
        <v>6350</v>
      </c>
    </row>
    <row r="604" spans="1:46" ht="12.75" x14ac:dyDescent="0.2">
      <c r="A604" s="1">
        <v>10603</v>
      </c>
      <c r="B604" s="1" t="s">
        <v>2</v>
      </c>
      <c r="C604" s="2">
        <f t="shared" ca="1" si="63"/>
        <v>45264</v>
      </c>
      <c r="D604" s="1" t="str">
        <f>IF(Raw!E604="", "", Raw!E604)</f>
        <v>kqp189</v>
      </c>
      <c r="E604" s="1">
        <f>IF(Raw!F604="", "", Raw!F604)</f>
        <v>2017</v>
      </c>
      <c r="F604" s="1" t="str">
        <f>Raw!G604</f>
        <v>Hyundai</v>
      </c>
      <c r="G604" s="1" t="str">
        <f>Raw!H604</f>
        <v>Santa Fe</v>
      </c>
      <c r="H604" s="1" t="str">
        <f>IF(Raw!I604="", "", Raw!I604)</f>
        <v>Elite</v>
      </c>
      <c r="I604" s="1" t="str">
        <f>Raw!K604</f>
        <v>Wagon</v>
      </c>
      <c r="J604" s="1" t="str">
        <f>Raw!N604</f>
        <v>Turbo Intercooled</v>
      </c>
      <c r="K604" s="1">
        <f>IF(Raw!O604="","", Raw!O604)</f>
        <v>2199</v>
      </c>
      <c r="L604" s="1" t="str">
        <f>Raw!L604</f>
        <v>6 SP Sports Automatic</v>
      </c>
      <c r="M604" s="1" t="str">
        <f>Raw!M604</f>
        <v>Diesel</v>
      </c>
      <c r="N604" s="1" t="s">
        <v>6350</v>
      </c>
      <c r="O604" s="1" t="s">
        <v>6373</v>
      </c>
      <c r="P604" s="1" t="s">
        <v>6349</v>
      </c>
      <c r="Q604" s="1" t="s">
        <v>6350</v>
      </c>
      <c r="R604" s="8" t="str">
        <f>IF(Raw!Q604="", "", Raw!Q604)</f>
        <v/>
      </c>
      <c r="S604" s="8">
        <f>IF(Raw!R604="", "", Raw!R604)</f>
        <v>55</v>
      </c>
      <c r="T604" s="1" t="str">
        <f>Raw!S604</f>
        <v>FIFE</v>
      </c>
      <c r="U604" s="1" t="str">
        <f>IF(Raw!T604="", "", Raw!T604)</f>
        <v>STREET</v>
      </c>
      <c r="V604" s="1" t="str">
        <f>IF(Raw!U604="", "", Raw!U604)</f>
        <v xml:space="preserve">WESTMERE </v>
      </c>
      <c r="W604" s="9" t="str">
        <f>IF(Raw!V604="", "", RIGHT("0"&amp;Raw!V604, 4))</f>
        <v>1022</v>
      </c>
      <c r="X604" s="1" t="str">
        <f>IF(Raw!W604="", "", Raw!W604)</f>
        <v xml:space="preserve"> AUCKLAND</v>
      </c>
      <c r="Y604" s="9">
        <f>Raw!Y604</f>
        <v>52</v>
      </c>
      <c r="Z604" s="2">
        <f t="shared" ca="1" si="64"/>
        <v>26271</v>
      </c>
      <c r="AA604" s="1" t="str">
        <f>Raw!Z604</f>
        <v>NEW ZEALAND FULL LICENCE</v>
      </c>
      <c r="AB604" s="9">
        <f t="shared" si="65"/>
        <v>4</v>
      </c>
      <c r="AC604" s="1">
        <v>16</v>
      </c>
      <c r="AD604" s="1" t="str">
        <f>Raw!AA604</f>
        <v>MALE</v>
      </c>
      <c r="AE604" s="1" t="str">
        <f>Raw!AB604</f>
        <v>NO</v>
      </c>
      <c r="AF604" s="1">
        <f>IF(Raw!AE604="", 0, 1)</f>
        <v>0</v>
      </c>
      <c r="AG604" s="1" t="str">
        <f t="shared" si="66"/>
        <v>No</v>
      </c>
      <c r="AH604" s="1" t="str">
        <f t="shared" si="67"/>
        <v>No</v>
      </c>
      <c r="AI604" s="1" t="str">
        <f t="shared" si="68"/>
        <v>No</v>
      </c>
      <c r="AJ604" s="1" t="str">
        <f>IF(Raw!AE604="", "", Raw!AE604)</f>
        <v/>
      </c>
      <c r="AK604" s="2" t="str">
        <f t="shared" ca="1" si="69"/>
        <v/>
      </c>
      <c r="AL604" s="1" t="str">
        <f>IF(Raw!AF604="", "", Raw!AF604)</f>
        <v/>
      </c>
      <c r="AM604" s="1" t="s">
        <v>6350</v>
      </c>
      <c r="AN604" s="1" t="s">
        <v>6350</v>
      </c>
      <c r="AO604" s="1" t="s">
        <v>6349</v>
      </c>
      <c r="AP604" s="1">
        <f>Raw!AH604</f>
        <v>75490</v>
      </c>
      <c r="AQ604" s="1">
        <v>500</v>
      </c>
      <c r="AR604" s="1" t="s">
        <v>6350</v>
      </c>
      <c r="AS604" s="1" t="s">
        <v>6350</v>
      </c>
      <c r="AT604" s="1" t="s">
        <v>6350</v>
      </c>
    </row>
    <row r="605" spans="1:46" ht="12.75" x14ac:dyDescent="0.2">
      <c r="A605" s="1">
        <v>10604</v>
      </c>
      <c r="B605" s="1" t="s">
        <v>2</v>
      </c>
      <c r="C605" s="2">
        <f t="shared" ca="1" si="63"/>
        <v>45264</v>
      </c>
      <c r="D605" s="1" t="str">
        <f>IF(Raw!E605="", "", Raw!E605)</f>
        <v>lowry7</v>
      </c>
      <c r="E605" s="1">
        <f>IF(Raw!F605="", "", Raw!F605)</f>
        <v>2012</v>
      </c>
      <c r="F605" s="1" t="str">
        <f>Raw!G605</f>
        <v>Ford</v>
      </c>
      <c r="G605" s="1" t="str">
        <f>Raw!H605</f>
        <v>Ranger</v>
      </c>
      <c r="H605" s="1" t="str">
        <f>IF(Raw!I605="", "", Raw!I605)</f>
        <v>XLT</v>
      </c>
      <c r="I605" s="1" t="str">
        <f>Raw!K605</f>
        <v>Wellside</v>
      </c>
      <c r="J605" s="1" t="str">
        <f>Raw!N605</f>
        <v>Turbo Intercooled</v>
      </c>
      <c r="K605" s="1">
        <f>IF(Raw!O605="","", Raw!O605)</f>
        <v>3199</v>
      </c>
      <c r="L605" s="1" t="str">
        <f>Raw!L605</f>
        <v>6 Sp Sports Automatic</v>
      </c>
      <c r="M605" s="1" t="str">
        <f>Raw!M605</f>
        <v>Diesel</v>
      </c>
      <c r="N605" s="1" t="s">
        <v>6350</v>
      </c>
      <c r="O605" s="1" t="s">
        <v>6373</v>
      </c>
      <c r="P605" s="1" t="s">
        <v>6349</v>
      </c>
      <c r="Q605" s="1" t="s">
        <v>6350</v>
      </c>
      <c r="R605" s="8" t="str">
        <f>IF(Raw!Q605="", "", Raw!Q605)</f>
        <v/>
      </c>
      <c r="S605" s="8">
        <f>IF(Raw!R605="", "", Raw!R605)</f>
        <v>185</v>
      </c>
      <c r="T605" s="1" t="str">
        <f>Raw!S605</f>
        <v>HARVARD</v>
      </c>
      <c r="U605" s="1" t="str">
        <f>IF(Raw!T605="", "", Raw!T605)</f>
        <v>LANE</v>
      </c>
      <c r="V605" s="1" t="str">
        <f>IF(Raw!U605="", "", Raw!U605)</f>
        <v xml:space="preserve">ARDMORE </v>
      </c>
      <c r="W605" s="9" t="str">
        <f>IF(Raw!V605="", "", RIGHT("0"&amp;Raw!V605, 4))</f>
        <v/>
      </c>
      <c r="X605" s="1" t="str">
        <f>IF(Raw!W605="", "", Raw!W605)</f>
        <v xml:space="preserve"> AUCKLAND</v>
      </c>
      <c r="Y605" s="9">
        <f>Raw!Y605</f>
        <v>56</v>
      </c>
      <c r="Z605" s="2">
        <f t="shared" ca="1" si="64"/>
        <v>24810</v>
      </c>
      <c r="AA605" s="1" t="str">
        <f>Raw!Z605</f>
        <v>NEW ZEALAND FULL LICENCE</v>
      </c>
      <c r="AB605" s="9">
        <f t="shared" si="65"/>
        <v>4</v>
      </c>
      <c r="AC605" s="1">
        <v>16</v>
      </c>
      <c r="AD605" s="1" t="str">
        <f>Raw!AA605</f>
        <v>FEMALE</v>
      </c>
      <c r="AE605" s="1" t="str">
        <f>Raw!AB605</f>
        <v>NO</v>
      </c>
      <c r="AF605" s="1">
        <f>IF(Raw!AE605="", 0, 1)</f>
        <v>0</v>
      </c>
      <c r="AG605" s="1" t="str">
        <f t="shared" si="66"/>
        <v>No</v>
      </c>
      <c r="AH605" s="1" t="str">
        <f t="shared" si="67"/>
        <v>No</v>
      </c>
      <c r="AI605" s="1" t="str">
        <f t="shared" si="68"/>
        <v>No</v>
      </c>
      <c r="AJ605" s="1" t="str">
        <f>IF(Raw!AE605="", "", Raw!AE605)</f>
        <v/>
      </c>
      <c r="AK605" s="2" t="str">
        <f t="shared" ca="1" si="69"/>
        <v/>
      </c>
      <c r="AL605" s="1" t="str">
        <f>IF(Raw!AF605="", "", Raw!AF605)</f>
        <v/>
      </c>
      <c r="AM605" s="1" t="s">
        <v>6350</v>
      </c>
      <c r="AN605" s="1" t="s">
        <v>6350</v>
      </c>
      <c r="AO605" s="1" t="s">
        <v>6349</v>
      </c>
      <c r="AP605" s="1">
        <f>Raw!AH605</f>
        <v>36190</v>
      </c>
      <c r="AQ605" s="1">
        <v>500</v>
      </c>
      <c r="AR605" s="1" t="s">
        <v>6350</v>
      </c>
      <c r="AS605" s="1" t="s">
        <v>6350</v>
      </c>
      <c r="AT605" s="1" t="s">
        <v>6350</v>
      </c>
    </row>
    <row r="606" spans="1:46" ht="12.75" x14ac:dyDescent="0.2">
      <c r="A606" s="1">
        <v>10605</v>
      </c>
      <c r="B606" s="1" t="s">
        <v>2</v>
      </c>
      <c r="C606" s="2">
        <f t="shared" ca="1" si="63"/>
        <v>45264</v>
      </c>
      <c r="D606" s="1" t="str">
        <f>IF(Raw!E606="", "", Raw!E606)</f>
        <v>ebe642</v>
      </c>
      <c r="E606" s="1">
        <f>IF(Raw!F606="", "", Raw!F606)</f>
        <v>2007</v>
      </c>
      <c r="F606" s="1" t="str">
        <f>Raw!G606</f>
        <v>Holden</v>
      </c>
      <c r="G606" s="1" t="str">
        <f>Raw!H606</f>
        <v>Commodore</v>
      </c>
      <c r="H606" s="1" t="str">
        <f>IF(Raw!I606="", "", Raw!I606)</f>
        <v>Omega</v>
      </c>
      <c r="I606" s="1" t="str">
        <f>Raw!K606</f>
        <v>Sedan</v>
      </c>
      <c r="J606" s="1" t="str">
        <f>Raw!N606</f>
        <v>Aspirated</v>
      </c>
      <c r="K606" s="1">
        <f>IF(Raw!O606="","", Raw!O606)</f>
        <v>3565</v>
      </c>
      <c r="L606" s="1" t="str">
        <f>Raw!L606</f>
        <v>4 Sp Automatic</v>
      </c>
      <c r="M606" s="1" t="str">
        <f>Raw!M606</f>
        <v>Petrol - Unleaded ULP</v>
      </c>
      <c r="N606" s="1" t="s">
        <v>6350</v>
      </c>
      <c r="O606" s="1" t="s">
        <v>6373</v>
      </c>
      <c r="P606" s="1" t="s">
        <v>6349</v>
      </c>
      <c r="Q606" s="1" t="s">
        <v>6350</v>
      </c>
      <c r="R606" s="8" t="str">
        <f>IF(Raw!Q606="", "", Raw!Q606)</f>
        <v/>
      </c>
      <c r="S606" s="8">
        <f>IF(Raw!R606="", "", Raw!R606)</f>
        <v>35</v>
      </c>
      <c r="T606" s="1" t="str">
        <f>Raw!S606</f>
        <v>WAIKUTA</v>
      </c>
      <c r="U606" s="1" t="str">
        <f>IF(Raw!T606="", "", Raw!T606)</f>
        <v>ROAD</v>
      </c>
      <c r="V606" s="1" t="str">
        <f>IF(Raw!U606="", "", Raw!U606)</f>
        <v xml:space="preserve">NGONGOTAHA </v>
      </c>
      <c r="W606" s="9" t="str">
        <f>IF(Raw!V606="", "", RIGHT("0"&amp;Raw!V606, 4))</f>
        <v>3010</v>
      </c>
      <c r="X606" s="1" t="str">
        <f>IF(Raw!W606="", "", Raw!W606)</f>
        <v xml:space="preserve"> BAY OF PLENTY</v>
      </c>
      <c r="Y606" s="9">
        <f>Raw!Y606</f>
        <v>25</v>
      </c>
      <c r="Z606" s="2">
        <f t="shared" ca="1" si="64"/>
        <v>36133</v>
      </c>
      <c r="AA606" s="1" t="str">
        <f>Raw!Z606</f>
        <v>NEW ZEALAND FULL LICENCE</v>
      </c>
      <c r="AB606" s="9">
        <f t="shared" si="65"/>
        <v>4</v>
      </c>
      <c r="AC606" s="1">
        <v>16</v>
      </c>
      <c r="AD606" s="1" t="str">
        <f>Raw!AA606</f>
        <v>FEMALE</v>
      </c>
      <c r="AE606" s="1" t="str">
        <f>Raw!AB606</f>
        <v>YES</v>
      </c>
      <c r="AF606" s="1">
        <f>IF(Raw!AE606="", 0, 1)</f>
        <v>0</v>
      </c>
      <c r="AG606" s="1" t="str">
        <f t="shared" si="66"/>
        <v>No</v>
      </c>
      <c r="AH606" s="1" t="str">
        <f t="shared" si="67"/>
        <v>No</v>
      </c>
      <c r="AI606" s="1" t="str">
        <f t="shared" si="68"/>
        <v>No</v>
      </c>
      <c r="AJ606" s="1" t="str">
        <f>IF(Raw!AE606="", "", Raw!AE606)</f>
        <v/>
      </c>
      <c r="AK606" s="2" t="str">
        <f t="shared" ca="1" si="69"/>
        <v/>
      </c>
      <c r="AL606" s="1" t="str">
        <f>IF(Raw!AF606="", "", Raw!AF606)</f>
        <v/>
      </c>
      <c r="AM606" s="1" t="s">
        <v>6350</v>
      </c>
      <c r="AN606" s="1" t="s">
        <v>6350</v>
      </c>
      <c r="AO606" s="1" t="s">
        <v>6349</v>
      </c>
      <c r="AP606" s="1">
        <f>Raw!AH606</f>
        <v>11380</v>
      </c>
      <c r="AQ606" s="1">
        <v>500</v>
      </c>
      <c r="AR606" s="1" t="s">
        <v>6350</v>
      </c>
      <c r="AS606" s="1" t="s">
        <v>6350</v>
      </c>
      <c r="AT606" s="1" t="s">
        <v>6350</v>
      </c>
    </row>
    <row r="607" spans="1:46" ht="12.75" x14ac:dyDescent="0.2">
      <c r="A607" s="1">
        <v>10606</v>
      </c>
      <c r="B607" s="1" t="s">
        <v>2</v>
      </c>
      <c r="C607" s="2">
        <f t="shared" ca="1" si="63"/>
        <v>45264</v>
      </c>
      <c r="D607" s="1" t="str">
        <f>IF(Raw!E607="", "", Raw!E607)</f>
        <v>fff211</v>
      </c>
      <c r="E607" s="1">
        <f>IF(Raw!F607="", "", Raw!F607)</f>
        <v>2001</v>
      </c>
      <c r="F607" s="1" t="str">
        <f>Raw!G607</f>
        <v>Subaru</v>
      </c>
      <c r="G607" s="1" t="str">
        <f>Raw!H607</f>
        <v>Impreza</v>
      </c>
      <c r="H607" s="1" t="str">
        <f>IF(Raw!I607="", "", Raw!I607)</f>
        <v>WRX STi</v>
      </c>
      <c r="I607" s="1" t="str">
        <f>Raw!K607</f>
        <v>Hatchback</v>
      </c>
      <c r="J607" s="1" t="str">
        <f>Raw!N607</f>
        <v>Turbo Intercooled</v>
      </c>
      <c r="K607" s="1">
        <f>IF(Raw!O607="","", Raw!O607)</f>
        <v>1994</v>
      </c>
      <c r="L607" s="1" t="str">
        <f>Raw!L607</f>
        <v>5 Sp Manual</v>
      </c>
      <c r="M607" s="1" t="str">
        <f>Raw!M607</f>
        <v>Petrol</v>
      </c>
      <c r="N607" s="1" t="s">
        <v>6350</v>
      </c>
      <c r="O607" s="1" t="s">
        <v>6373</v>
      </c>
      <c r="P607" s="1" t="s">
        <v>6349</v>
      </c>
      <c r="Q607" s="1" t="s">
        <v>6350</v>
      </c>
      <c r="R607" s="8" t="str">
        <f>IF(Raw!Q607="", "", Raw!Q607)</f>
        <v/>
      </c>
      <c r="S607" s="8">
        <f>IF(Raw!R607="", "", Raw!R607)</f>
        <v>161</v>
      </c>
      <c r="T607" s="1" t="str">
        <f>Raw!S607</f>
        <v>WAIMATE NORTH</v>
      </c>
      <c r="U607" s="1" t="str">
        <f>IF(Raw!T607="", "", Raw!T607)</f>
        <v>ROAD</v>
      </c>
      <c r="V607" s="1" t="str">
        <f>IF(Raw!U607="", "", Raw!U607)</f>
        <v xml:space="preserve">KERIKERI </v>
      </c>
      <c r="W607" s="9" t="str">
        <f>IF(Raw!V607="", "", RIGHT("0"&amp;Raw!V607, 4))</f>
        <v/>
      </c>
      <c r="X607" s="1" t="str">
        <f>IF(Raw!W607="", "", Raw!W607)</f>
        <v xml:space="preserve"> NORTHLAND</v>
      </c>
      <c r="Y607" s="9">
        <f>Raw!Y607</f>
        <v>32</v>
      </c>
      <c r="Z607" s="2">
        <f t="shared" ca="1" si="64"/>
        <v>33576</v>
      </c>
      <c r="AA607" s="1" t="str">
        <f>Raw!Z607</f>
        <v>RESTRICTED LICENCE</v>
      </c>
      <c r="AB607" s="9">
        <f t="shared" si="65"/>
        <v>4</v>
      </c>
      <c r="AC607" s="1">
        <v>16</v>
      </c>
      <c r="AD607" s="1" t="str">
        <f>Raw!AA607</f>
        <v>MALE</v>
      </c>
      <c r="AE607" s="1" t="str">
        <f>Raw!AB607</f>
        <v>NO</v>
      </c>
      <c r="AF607" s="1">
        <f>IF(Raw!AE607="", 0, 1)</f>
        <v>1</v>
      </c>
      <c r="AG607" s="1" t="str">
        <f t="shared" si="66"/>
        <v>No</v>
      </c>
      <c r="AH607" s="1" t="str">
        <f t="shared" si="67"/>
        <v>No</v>
      </c>
      <c r="AI607" s="1" t="str">
        <f t="shared" si="68"/>
        <v>Yes</v>
      </c>
      <c r="AJ607" s="1">
        <f>IF(Raw!AE607="", "", Raw!AE607)</f>
        <v>39</v>
      </c>
      <c r="AK607" s="2">
        <f t="shared" ca="1" si="69"/>
        <v>44104</v>
      </c>
      <c r="AL607" s="1" t="str">
        <f>IF(Raw!AF607="", "", Raw!AF607)</f>
        <v>Not at fault - other vehicle involved</v>
      </c>
      <c r="AM607" s="1" t="s">
        <v>6350</v>
      </c>
      <c r="AN607" s="1" t="s">
        <v>6350</v>
      </c>
      <c r="AO607" s="1" t="s">
        <v>6349</v>
      </c>
      <c r="AP607" s="1">
        <f>Raw!AH607</f>
        <v>8925</v>
      </c>
      <c r="AQ607" s="1">
        <v>500</v>
      </c>
      <c r="AR607" s="1" t="s">
        <v>6350</v>
      </c>
      <c r="AS607" s="1" t="s">
        <v>6350</v>
      </c>
      <c r="AT607" s="1" t="s">
        <v>6350</v>
      </c>
    </row>
    <row r="608" spans="1:46" ht="12.75" x14ac:dyDescent="0.2">
      <c r="A608" s="1">
        <v>10607</v>
      </c>
      <c r="B608" s="1" t="s">
        <v>2</v>
      </c>
      <c r="C608" s="2">
        <f t="shared" ca="1" si="63"/>
        <v>45264</v>
      </c>
      <c r="D608" s="1" t="str">
        <f>IF(Raw!E608="", "", Raw!E608)</f>
        <v>jmp951</v>
      </c>
      <c r="E608" s="1">
        <f>IF(Raw!F608="", "", Raw!F608)</f>
        <v>2002</v>
      </c>
      <c r="F608" s="1" t="str">
        <f>Raw!G608</f>
        <v>Mitsubishi</v>
      </c>
      <c r="G608" s="1" t="str">
        <f>Raw!H608</f>
        <v>Airtrek</v>
      </c>
      <c r="H608" s="1" t="str">
        <f>IF(Raw!I608="", "", Raw!I608)</f>
        <v/>
      </c>
      <c r="I608" s="1" t="str">
        <f>Raw!K608</f>
        <v>Wagon</v>
      </c>
      <c r="J608" s="1" t="str">
        <f>Raw!N608</f>
        <v>Aspirated</v>
      </c>
      <c r="K608" s="1">
        <f>IF(Raw!O608="","", Raw!O608)</f>
        <v>1997</v>
      </c>
      <c r="L608" s="1" t="str">
        <f>Raw!L608</f>
        <v>4 Sp Automatic</v>
      </c>
      <c r="M608" s="1" t="str">
        <f>Raw!M608</f>
        <v>Petrol</v>
      </c>
      <c r="N608" s="1" t="s">
        <v>6350</v>
      </c>
      <c r="O608" s="1" t="s">
        <v>6373</v>
      </c>
      <c r="P608" s="1" t="s">
        <v>6349</v>
      </c>
      <c r="Q608" s="1" t="s">
        <v>6350</v>
      </c>
      <c r="R608" s="8">
        <f>IF(Raw!Q608="", "", Raw!Q608)</f>
        <v>2</v>
      </c>
      <c r="S608" s="8">
        <f>IF(Raw!R608="", "", Raw!R608)</f>
        <v>19</v>
      </c>
      <c r="T608" s="1" t="str">
        <f>Raw!S608</f>
        <v>MAICH</v>
      </c>
      <c r="U608" s="1" t="str">
        <f>IF(Raw!T608="", "", Raw!T608)</f>
        <v>ROAD</v>
      </c>
      <c r="V608" s="1" t="str">
        <f>IF(Raw!U608="", "", Raw!U608)</f>
        <v xml:space="preserve">MANUREWA </v>
      </c>
      <c r="W608" s="9" t="str">
        <f>IF(Raw!V608="", "", RIGHT("0"&amp;Raw!V608, 4))</f>
        <v>2102</v>
      </c>
      <c r="X608" s="1" t="str">
        <f>IF(Raw!W608="", "", Raw!W608)</f>
        <v xml:space="preserve"> AUCKLAND</v>
      </c>
      <c r="Y608" s="9">
        <f>Raw!Y608</f>
        <v>30</v>
      </c>
      <c r="Z608" s="2">
        <f t="shared" ca="1" si="64"/>
        <v>34307</v>
      </c>
      <c r="AA608" s="1" t="str">
        <f>Raw!Z608</f>
        <v>LEARNERS LICENCE</v>
      </c>
      <c r="AB608" s="9">
        <f t="shared" si="65"/>
        <v>4</v>
      </c>
      <c r="AC608" s="1">
        <v>16</v>
      </c>
      <c r="AD608" s="1" t="str">
        <f>Raw!AA608</f>
        <v>FEMALE</v>
      </c>
      <c r="AE608" s="1" t="str">
        <f>Raw!AB608</f>
        <v>NO</v>
      </c>
      <c r="AF608" s="1">
        <f>IF(Raw!AE608="", 0, 1)</f>
        <v>0</v>
      </c>
      <c r="AG608" s="1" t="str">
        <f t="shared" si="66"/>
        <v>No</v>
      </c>
      <c r="AH608" s="1" t="str">
        <f t="shared" si="67"/>
        <v>No</v>
      </c>
      <c r="AI608" s="1" t="str">
        <f t="shared" si="68"/>
        <v>No</v>
      </c>
      <c r="AJ608" s="1" t="str">
        <f>IF(Raw!AE608="", "", Raw!AE608)</f>
        <v/>
      </c>
      <c r="AK608" s="2" t="str">
        <f t="shared" ca="1" si="69"/>
        <v/>
      </c>
      <c r="AL608" s="1" t="str">
        <f>IF(Raw!AF608="", "", Raw!AF608)</f>
        <v/>
      </c>
      <c r="AM608" s="1" t="s">
        <v>6350</v>
      </c>
      <c r="AN608" s="1" t="s">
        <v>6350</v>
      </c>
      <c r="AO608" s="1" t="s">
        <v>6349</v>
      </c>
      <c r="AP608" s="1">
        <f>Raw!AH608</f>
        <v>4135</v>
      </c>
      <c r="AQ608" s="1">
        <v>500</v>
      </c>
      <c r="AR608" s="1" t="s">
        <v>6350</v>
      </c>
      <c r="AS608" s="1" t="s">
        <v>6350</v>
      </c>
      <c r="AT608" s="1" t="s">
        <v>6350</v>
      </c>
    </row>
    <row r="609" spans="1:46" ht="12.75" x14ac:dyDescent="0.2">
      <c r="A609" s="1">
        <v>10608</v>
      </c>
      <c r="B609" s="1" t="s">
        <v>2</v>
      </c>
      <c r="C609" s="2">
        <f t="shared" ca="1" si="63"/>
        <v>45264</v>
      </c>
      <c r="D609" s="1" t="str">
        <f>IF(Raw!E609="", "", Raw!E609)</f>
        <v>hrr497</v>
      </c>
      <c r="E609" s="1">
        <f>IF(Raw!F609="", "", Raw!F609)</f>
        <v>2004</v>
      </c>
      <c r="F609" s="1" t="str">
        <f>Raw!G609</f>
        <v>Toyota</v>
      </c>
      <c r="G609" s="1" t="str">
        <f>Raw!H609</f>
        <v>Corolla</v>
      </c>
      <c r="H609" s="1" t="str">
        <f>IF(Raw!I609="", "", Raw!I609)</f>
        <v>Runx X</v>
      </c>
      <c r="I609" s="1" t="str">
        <f>Raw!K609</f>
        <v>Hatchback</v>
      </c>
      <c r="J609" s="1" t="str">
        <f>Raw!N609</f>
        <v>Aspirated</v>
      </c>
      <c r="K609" s="1">
        <f>IF(Raw!O609="","", Raw!O609)</f>
        <v>1498</v>
      </c>
      <c r="L609" s="1" t="str">
        <f>Raw!L609</f>
        <v>4 Sp Automatic</v>
      </c>
      <c r="M609" s="1" t="str">
        <f>Raw!M609</f>
        <v>Petrol - Unleaded ULP</v>
      </c>
      <c r="N609" s="1" t="s">
        <v>6350</v>
      </c>
      <c r="O609" s="1" t="s">
        <v>6373</v>
      </c>
      <c r="P609" s="1" t="s">
        <v>6349</v>
      </c>
      <c r="Q609" s="1" t="s">
        <v>6350</v>
      </c>
      <c r="R609" s="8" t="str">
        <f>IF(Raw!Q609="", "", Raw!Q609)</f>
        <v/>
      </c>
      <c r="S609" s="8">
        <f>IF(Raw!R609="", "", Raw!R609)</f>
        <v>39</v>
      </c>
      <c r="T609" s="1" t="str">
        <f>Raw!S609</f>
        <v>RED SWAMP</v>
      </c>
      <c r="U609" s="1" t="str">
        <f>IF(Raw!T609="", "", Raw!T609)</f>
        <v>ROAD</v>
      </c>
      <c r="V609" s="1" t="str">
        <f>IF(Raw!U609="", "", Raw!U609)</f>
        <v xml:space="preserve">KAIKOURA </v>
      </c>
      <c r="W609" s="9" t="str">
        <f>IF(Raw!V609="", "", RIGHT("0"&amp;Raw!V609, 4))</f>
        <v/>
      </c>
      <c r="X609" s="1" t="str">
        <f>IF(Raw!W609="", "", Raw!W609)</f>
        <v xml:space="preserve"> CANTERBURY</v>
      </c>
      <c r="Y609" s="9">
        <f>Raw!Y609</f>
        <v>42</v>
      </c>
      <c r="Z609" s="2">
        <f t="shared" ca="1" si="64"/>
        <v>29924</v>
      </c>
      <c r="AA609" s="1" t="str">
        <f>Raw!Z609</f>
        <v>NEW ZEALAND FULL LICENCE</v>
      </c>
      <c r="AB609" s="9">
        <f t="shared" si="65"/>
        <v>4</v>
      </c>
      <c r="AC609" s="1">
        <v>16</v>
      </c>
      <c r="AD609" s="1" t="str">
        <f>Raw!AA609</f>
        <v>MALE</v>
      </c>
      <c r="AE609" s="1" t="str">
        <f>Raw!AB609</f>
        <v>YES</v>
      </c>
      <c r="AF609" s="1">
        <f>IF(Raw!AE609="", 0, 1)</f>
        <v>0</v>
      </c>
      <c r="AG609" s="1" t="str">
        <f t="shared" si="66"/>
        <v>No</v>
      </c>
      <c r="AH609" s="1" t="str">
        <f t="shared" si="67"/>
        <v>No</v>
      </c>
      <c r="AI609" s="1" t="str">
        <f t="shared" si="68"/>
        <v>No</v>
      </c>
      <c r="AJ609" s="1" t="str">
        <f>IF(Raw!AE609="", "", Raw!AE609)</f>
        <v/>
      </c>
      <c r="AK609" s="2" t="str">
        <f t="shared" ca="1" si="69"/>
        <v/>
      </c>
      <c r="AL609" s="1" t="str">
        <f>IF(Raw!AF609="", "", Raw!AF609)</f>
        <v/>
      </c>
      <c r="AM609" s="1" t="s">
        <v>6350</v>
      </c>
      <c r="AN609" s="1" t="s">
        <v>6350</v>
      </c>
      <c r="AO609" s="1" t="s">
        <v>6349</v>
      </c>
      <c r="AP609" s="1">
        <f>Raw!AH609</f>
        <v>5400</v>
      </c>
      <c r="AQ609" s="1">
        <v>500</v>
      </c>
      <c r="AR609" s="1" t="s">
        <v>6350</v>
      </c>
      <c r="AS609" s="1" t="s">
        <v>6350</v>
      </c>
      <c r="AT609" s="1" t="s">
        <v>6350</v>
      </c>
    </row>
    <row r="610" spans="1:46" ht="12.75" x14ac:dyDescent="0.2">
      <c r="A610" s="1">
        <v>10609</v>
      </c>
      <c r="B610" s="1" t="s">
        <v>2</v>
      </c>
      <c r="C610" s="2">
        <f t="shared" ca="1" si="63"/>
        <v>45264</v>
      </c>
      <c r="D610" s="1" t="str">
        <f>IF(Raw!E610="", "", Raw!E610)</f>
        <v>DKW326</v>
      </c>
      <c r="E610" s="1">
        <f>IF(Raw!F610="", "", Raw!F610)</f>
        <v>1998</v>
      </c>
      <c r="F610" s="1" t="str">
        <f>Raw!G610</f>
        <v>Ford</v>
      </c>
      <c r="G610" s="1" t="str">
        <f>Raw!H610</f>
        <v>Festiva</v>
      </c>
      <c r="H610" s="1" t="str">
        <f>IF(Raw!I610="", "", Raw!I610)</f>
        <v>GLXi</v>
      </c>
      <c r="I610" s="1" t="str">
        <f>Raw!K610</f>
        <v>Hatchback</v>
      </c>
      <c r="J610" s="1" t="str">
        <f>Raw!N610</f>
        <v>Aspirated</v>
      </c>
      <c r="K610" s="1">
        <f>IF(Raw!O610="","", Raw!O610)</f>
        <v>1323</v>
      </c>
      <c r="L610" s="1" t="str">
        <f>Raw!L610</f>
        <v>5 Sp Manual</v>
      </c>
      <c r="M610" s="1" t="str">
        <f>Raw!M610</f>
        <v>Petrol</v>
      </c>
      <c r="N610" s="1" t="s">
        <v>6350</v>
      </c>
      <c r="O610" s="1" t="s">
        <v>6373</v>
      </c>
      <c r="P610" s="1" t="s">
        <v>6349</v>
      </c>
      <c r="Q610" s="1" t="s">
        <v>6350</v>
      </c>
      <c r="R610" s="8" t="str">
        <f>IF(Raw!Q610="", "", Raw!Q610)</f>
        <v/>
      </c>
      <c r="S610" s="8">
        <f>IF(Raw!R610="", "", Raw!R610)</f>
        <v>4</v>
      </c>
      <c r="T610" s="1" t="str">
        <f>Raw!S610</f>
        <v>VICKI</v>
      </c>
      <c r="U610" s="1" t="str">
        <f>IF(Raw!T610="", "", Raw!T610)</f>
        <v>STREET</v>
      </c>
      <c r="V610" s="1" t="str">
        <f>IF(Raw!U610="", "", Raw!U610)</f>
        <v xml:space="preserve">SOCKBURN </v>
      </c>
      <c r="W610" s="9" t="str">
        <f>IF(Raw!V610="", "", RIGHT("0"&amp;Raw!V610, 4))</f>
        <v>8042</v>
      </c>
      <c r="X610" s="1" t="str">
        <f>IF(Raw!W610="", "", Raw!W610)</f>
        <v xml:space="preserve"> CANTERBURY</v>
      </c>
      <c r="Y610" s="9">
        <f>Raw!Y610</f>
        <v>26</v>
      </c>
      <c r="Z610" s="2">
        <f t="shared" ca="1" si="64"/>
        <v>35768</v>
      </c>
      <c r="AA610" s="1" t="str">
        <f>Raw!Z610</f>
        <v>LEARNERS LICENCE</v>
      </c>
      <c r="AB610" s="9">
        <f t="shared" si="65"/>
        <v>4</v>
      </c>
      <c r="AC610" s="1">
        <v>16</v>
      </c>
      <c r="AD610" s="1" t="str">
        <f>Raw!AA610</f>
        <v>FEMALE</v>
      </c>
      <c r="AE610" s="1" t="str">
        <f>Raw!AB610</f>
        <v>NO</v>
      </c>
      <c r="AF610" s="1">
        <f>IF(Raw!AE610="", 0, 1)</f>
        <v>1</v>
      </c>
      <c r="AG610" s="1" t="str">
        <f t="shared" si="66"/>
        <v>No</v>
      </c>
      <c r="AH610" s="1" t="str">
        <f t="shared" si="67"/>
        <v>Yes</v>
      </c>
      <c r="AI610" s="1" t="str">
        <f t="shared" si="68"/>
        <v>Yes</v>
      </c>
      <c r="AJ610" s="1">
        <f>IF(Raw!AE610="", "", Raw!AE610)</f>
        <v>29</v>
      </c>
      <c r="AK610" s="2">
        <f t="shared" ca="1" si="69"/>
        <v>44408</v>
      </c>
      <c r="AL610" s="1" t="str">
        <f>IF(Raw!AF610="", "", Raw!AF610)</f>
        <v>Not at fault - other vehicle involved</v>
      </c>
      <c r="AM610" s="1" t="s">
        <v>6350</v>
      </c>
      <c r="AN610" s="1" t="s">
        <v>6350</v>
      </c>
      <c r="AO610" s="1" t="s">
        <v>6349</v>
      </c>
      <c r="AP610" s="1">
        <f>Raw!AH610</f>
        <v>1675</v>
      </c>
      <c r="AQ610" s="1">
        <v>500</v>
      </c>
      <c r="AR610" s="1" t="s">
        <v>6350</v>
      </c>
      <c r="AS610" s="1" t="s">
        <v>6350</v>
      </c>
      <c r="AT610" s="1" t="s">
        <v>6350</v>
      </c>
    </row>
    <row r="611" spans="1:46" ht="12.75" x14ac:dyDescent="0.2">
      <c r="A611" s="1">
        <v>10610</v>
      </c>
      <c r="B611" s="1" t="s">
        <v>2</v>
      </c>
      <c r="C611" s="2">
        <f t="shared" ca="1" si="63"/>
        <v>45264</v>
      </c>
      <c r="D611" s="1" t="str">
        <f>IF(Raw!E611="", "", Raw!E611)</f>
        <v>kge487</v>
      </c>
      <c r="E611" s="1">
        <f>IF(Raw!F611="", "", Raw!F611)</f>
        <v>1997</v>
      </c>
      <c r="F611" s="1" t="str">
        <f>Raw!G611</f>
        <v>Mazda</v>
      </c>
      <c r="G611" s="1" t="str">
        <f>Raw!H611</f>
        <v>RX-7</v>
      </c>
      <c r="H611" s="1" t="str">
        <f>IF(Raw!I611="", "", Raw!I611)</f>
        <v/>
      </c>
      <c r="I611" s="1" t="str">
        <f>Raw!K611</f>
        <v>Coupe</v>
      </c>
      <c r="J611" s="1" t="str">
        <f>Raw!N611</f>
        <v>Twin Turbo Intercooled</v>
      </c>
      <c r="K611" s="1">
        <f>IF(Raw!O611="","", Raw!O611)</f>
        <v>1296</v>
      </c>
      <c r="L611" s="1" t="str">
        <f>Raw!L611</f>
        <v>5 Sp Manual</v>
      </c>
      <c r="M611" s="1" t="str">
        <f>Raw!M611</f>
        <v>Petrol</v>
      </c>
      <c r="N611" s="1" t="s">
        <v>6350</v>
      </c>
      <c r="O611" s="1" t="s">
        <v>6373</v>
      </c>
      <c r="P611" s="1" t="s">
        <v>6349</v>
      </c>
      <c r="Q611" s="1" t="s">
        <v>6350</v>
      </c>
      <c r="R611" s="8" t="str">
        <f>IF(Raw!Q611="", "", Raw!Q611)</f>
        <v/>
      </c>
      <c r="S611" s="8">
        <f>IF(Raw!R611="", "", Raw!R611)</f>
        <v>22</v>
      </c>
      <c r="T611" s="1" t="str">
        <f>Raw!S611</f>
        <v>MEADOWBANK</v>
      </c>
      <c r="U611" s="1" t="str">
        <f>IF(Raw!T611="", "", Raw!T611)</f>
        <v>DRIVE</v>
      </c>
      <c r="V611" s="1" t="str">
        <f>IF(Raw!U611="", "", Raw!U611)</f>
        <v xml:space="preserve">BELMONT </v>
      </c>
      <c r="W611" s="9" t="str">
        <f>IF(Raw!V611="", "", RIGHT("0"&amp;Raw!V611, 4))</f>
        <v>5010</v>
      </c>
      <c r="X611" s="1" t="str">
        <f>IF(Raw!W611="", "", Raw!W611)</f>
        <v xml:space="preserve"> WELLINGTON</v>
      </c>
      <c r="Y611" s="9">
        <f>Raw!Y611</f>
        <v>30</v>
      </c>
      <c r="Z611" s="2">
        <f t="shared" ca="1" si="64"/>
        <v>34307</v>
      </c>
      <c r="AA611" s="1" t="str">
        <f>Raw!Z611</f>
        <v>NEW ZEALAND FULL LICENCE</v>
      </c>
      <c r="AB611" s="9">
        <f t="shared" si="65"/>
        <v>4</v>
      </c>
      <c r="AC611" s="1">
        <v>16</v>
      </c>
      <c r="AD611" s="1" t="str">
        <f>Raw!AA611</f>
        <v>FEMALE</v>
      </c>
      <c r="AE611" s="1" t="str">
        <f>Raw!AB611</f>
        <v>NO</v>
      </c>
      <c r="AF611" s="1">
        <f>IF(Raw!AE611="", 0, 1)</f>
        <v>0</v>
      </c>
      <c r="AG611" s="1" t="str">
        <f t="shared" si="66"/>
        <v>No</v>
      </c>
      <c r="AH611" s="1" t="str">
        <f t="shared" si="67"/>
        <v>No</v>
      </c>
      <c r="AI611" s="1" t="str">
        <f t="shared" si="68"/>
        <v>No</v>
      </c>
      <c r="AJ611" s="1" t="str">
        <f>IF(Raw!AE611="", "", Raw!AE611)</f>
        <v/>
      </c>
      <c r="AK611" s="2" t="str">
        <f t="shared" ca="1" si="69"/>
        <v/>
      </c>
      <c r="AL611" s="1" t="str">
        <f>IF(Raw!AF611="", "", Raw!AF611)</f>
        <v/>
      </c>
      <c r="AM611" s="1" t="s">
        <v>6350</v>
      </c>
      <c r="AN611" s="1" t="s">
        <v>6350</v>
      </c>
      <c r="AO611" s="1" t="s">
        <v>6349</v>
      </c>
      <c r="AP611" s="1">
        <f>Raw!AH611</f>
        <v>14035</v>
      </c>
      <c r="AQ611" s="1">
        <v>500</v>
      </c>
      <c r="AR611" s="1" t="s">
        <v>6350</v>
      </c>
      <c r="AS611" s="1" t="s">
        <v>6350</v>
      </c>
      <c r="AT611" s="1" t="s">
        <v>6350</v>
      </c>
    </row>
    <row r="612" spans="1:46" ht="12.75" x14ac:dyDescent="0.2">
      <c r="A612" s="1">
        <v>10611</v>
      </c>
      <c r="B612" s="1" t="s">
        <v>2</v>
      </c>
      <c r="C612" s="2">
        <f t="shared" ca="1" si="63"/>
        <v>45264</v>
      </c>
      <c r="D612" s="1" t="str">
        <f>IF(Raw!E612="", "", Raw!E612)</f>
        <v/>
      </c>
      <c r="E612" s="1">
        <f>IF(Raw!F612="", "", Raw!F612)</f>
        <v>2015</v>
      </c>
      <c r="F612" s="1" t="str">
        <f>Raw!G612</f>
        <v>Kia</v>
      </c>
      <c r="G612" s="1" t="str">
        <f>Raw!H612</f>
        <v>Rio</v>
      </c>
      <c r="H612" s="1" t="str">
        <f>IF(Raw!I612="", "", Raw!I612)</f>
        <v>LX</v>
      </c>
      <c r="I612" s="1" t="str">
        <f>Raw!K612</f>
        <v>Hatchback</v>
      </c>
      <c r="J612" s="1" t="str">
        <f>Raw!N612</f>
        <v>Aspirated</v>
      </c>
      <c r="K612" s="1">
        <f>IF(Raw!O612="","", Raw!O612)</f>
        <v>1396</v>
      </c>
      <c r="L612" s="1" t="str">
        <f>Raw!L612</f>
        <v>4 Sp Sports Automatic</v>
      </c>
      <c r="M612" s="1" t="str">
        <f>Raw!M612</f>
        <v>Petrol - Unleaded ULP</v>
      </c>
      <c r="N612" s="1" t="s">
        <v>6350</v>
      </c>
      <c r="O612" s="1" t="s">
        <v>6373</v>
      </c>
      <c r="P612" s="1" t="s">
        <v>6349</v>
      </c>
      <c r="Q612" s="1" t="s">
        <v>6350</v>
      </c>
      <c r="R612" s="8" t="str">
        <f>IF(Raw!Q612="", "", Raw!Q612)</f>
        <v/>
      </c>
      <c r="S612" s="8">
        <f>IF(Raw!R612="", "", Raw!R612)</f>
        <v>1</v>
      </c>
      <c r="T612" s="1" t="str">
        <f>Raw!S612</f>
        <v>HEBE</v>
      </c>
      <c r="U612" s="1" t="str">
        <f>IF(Raw!T612="", "", Raw!T612)</f>
        <v>CRESCENT</v>
      </c>
      <c r="V612" s="1" t="str">
        <f>IF(Raw!U612="", "", Raw!U612)</f>
        <v xml:space="preserve">PAPAMOA BEACH </v>
      </c>
      <c r="W612" s="9" t="str">
        <f>IF(Raw!V612="", "", RIGHT("0"&amp;Raw!V612, 4))</f>
        <v>3118</v>
      </c>
      <c r="X612" s="1" t="str">
        <f>IF(Raw!W612="", "", Raw!W612)</f>
        <v xml:space="preserve"> BAY OF PLENTY</v>
      </c>
      <c r="Y612" s="9">
        <f>Raw!Y612</f>
        <v>43</v>
      </c>
      <c r="Z612" s="2">
        <f t="shared" ca="1" si="64"/>
        <v>29559</v>
      </c>
      <c r="AA612" s="1" t="str">
        <f>Raw!Z612</f>
        <v>NEW ZEALAND FULL LICENCE</v>
      </c>
      <c r="AB612" s="9">
        <f t="shared" si="65"/>
        <v>4</v>
      </c>
      <c r="AC612" s="1">
        <v>16</v>
      </c>
      <c r="AD612" s="1" t="str">
        <f>Raw!AA612</f>
        <v>FEMALE</v>
      </c>
      <c r="AE612" s="1" t="str">
        <f>Raw!AB612</f>
        <v>YES</v>
      </c>
      <c r="AF612" s="1">
        <f>IF(Raw!AE612="", 0, 1)</f>
        <v>0</v>
      </c>
      <c r="AG612" s="1" t="str">
        <f t="shared" si="66"/>
        <v>No</v>
      </c>
      <c r="AH612" s="1" t="str">
        <f t="shared" si="67"/>
        <v>No</v>
      </c>
      <c r="AI612" s="1" t="str">
        <f t="shared" si="68"/>
        <v>No</v>
      </c>
      <c r="AJ612" s="1" t="str">
        <f>IF(Raw!AE612="", "", Raw!AE612)</f>
        <v/>
      </c>
      <c r="AK612" s="2" t="str">
        <f t="shared" ca="1" si="69"/>
        <v/>
      </c>
      <c r="AL612" s="1" t="str">
        <f>IF(Raw!AF612="", "", Raw!AF612)</f>
        <v/>
      </c>
      <c r="AM612" s="1" t="s">
        <v>6350</v>
      </c>
      <c r="AN612" s="1" t="s">
        <v>6350</v>
      </c>
      <c r="AO612" s="1" t="s">
        <v>6349</v>
      </c>
      <c r="AP612" s="1">
        <f>Raw!AH612</f>
        <v>18100</v>
      </c>
      <c r="AQ612" s="1">
        <v>500</v>
      </c>
      <c r="AR612" s="1" t="s">
        <v>6350</v>
      </c>
      <c r="AS612" s="1" t="s">
        <v>6350</v>
      </c>
      <c r="AT612" s="1" t="s">
        <v>6350</v>
      </c>
    </row>
    <row r="613" spans="1:46" ht="12.75" x14ac:dyDescent="0.2">
      <c r="A613" s="1">
        <v>10612</v>
      </c>
      <c r="B613" s="1" t="s">
        <v>2</v>
      </c>
      <c r="C613" s="2">
        <f t="shared" ca="1" si="63"/>
        <v>45264</v>
      </c>
      <c r="D613" s="1" t="str">
        <f>IF(Raw!E613="", "", Raw!E613)</f>
        <v>KNQ8</v>
      </c>
      <c r="E613" s="1">
        <f>IF(Raw!F613="", "", Raw!F613)</f>
        <v>2005</v>
      </c>
      <c r="F613" s="1" t="str">
        <f>Raw!G613</f>
        <v>Toyota</v>
      </c>
      <c r="G613" s="1" t="str">
        <f>Raw!H613</f>
        <v>Harrier</v>
      </c>
      <c r="H613" s="1" t="str">
        <f>IF(Raw!I613="", "", Raw!I613)</f>
        <v>300G Premium</v>
      </c>
      <c r="I613" s="1" t="str">
        <f>Raw!K613</f>
        <v>Wagon</v>
      </c>
      <c r="J613" s="1" t="str">
        <f>Raw!N613</f>
        <v>Aspirated</v>
      </c>
      <c r="K613" s="1">
        <f>IF(Raw!O613="","", Raw!O613)</f>
        <v>2994</v>
      </c>
      <c r="L613" s="1" t="str">
        <f>Raw!L613</f>
        <v>5 Sp Automatic</v>
      </c>
      <c r="M613" s="1" t="str">
        <f>Raw!M613</f>
        <v>Petrol</v>
      </c>
      <c r="N613" s="1" t="s">
        <v>6350</v>
      </c>
      <c r="O613" s="1" t="s">
        <v>6373</v>
      </c>
      <c r="P613" s="1" t="s">
        <v>6349</v>
      </c>
      <c r="Q613" s="1" t="s">
        <v>6350</v>
      </c>
      <c r="R613" s="8">
        <f>IF(Raw!Q613="", "", Raw!Q613)</f>
        <v>2</v>
      </c>
      <c r="S613" s="8">
        <f>IF(Raw!R613="", "", Raw!R613)</f>
        <v>569</v>
      </c>
      <c r="T613" s="1" t="str">
        <f>Raw!S613</f>
        <v>NEW NORTH</v>
      </c>
      <c r="U613" s="1" t="str">
        <f>IF(Raw!T613="", "", Raw!T613)</f>
        <v>ROAD</v>
      </c>
      <c r="V613" s="1" t="str">
        <f>IF(Raw!U613="", "", Raw!U613)</f>
        <v xml:space="preserve">KINGSLAND </v>
      </c>
      <c r="W613" s="9" t="str">
        <f>IF(Raw!V613="", "", RIGHT("0"&amp;Raw!V613, 4))</f>
        <v>1021</v>
      </c>
      <c r="X613" s="1" t="str">
        <f>IF(Raw!W613="", "", Raw!W613)</f>
        <v xml:space="preserve"> AUCKLAND</v>
      </c>
      <c r="Y613" s="9">
        <f>Raw!Y613</f>
        <v>37</v>
      </c>
      <c r="Z613" s="2">
        <f t="shared" ca="1" si="64"/>
        <v>31750</v>
      </c>
      <c r="AA613" s="1" t="str">
        <f>Raw!Z613</f>
        <v>NEW ZEALAND FULL LICENCE</v>
      </c>
      <c r="AB613" s="9">
        <f t="shared" si="65"/>
        <v>4</v>
      </c>
      <c r="AC613" s="1">
        <v>16</v>
      </c>
      <c r="AD613" s="1" t="str">
        <f>Raw!AA613</f>
        <v>MALE</v>
      </c>
      <c r="AE613" s="1" t="str">
        <f>Raw!AB613</f>
        <v>NO</v>
      </c>
      <c r="AF613" s="1">
        <f>IF(Raw!AE613="", 0, 1)</f>
        <v>1</v>
      </c>
      <c r="AG613" s="1" t="str">
        <f t="shared" si="66"/>
        <v>No</v>
      </c>
      <c r="AH613" s="1" t="str">
        <f t="shared" si="67"/>
        <v>Yes</v>
      </c>
      <c r="AI613" s="1" t="str">
        <f t="shared" si="68"/>
        <v>Yes</v>
      </c>
      <c r="AJ613" s="1">
        <f>IF(Raw!AE613="", "", Raw!AE613)</f>
        <v>29</v>
      </c>
      <c r="AK613" s="2">
        <f t="shared" ca="1" si="69"/>
        <v>44408</v>
      </c>
      <c r="AL613" s="1" t="str">
        <f>IF(Raw!AF613="", "", Raw!AF613)</f>
        <v>Not at fault - other vehicle involved</v>
      </c>
      <c r="AM613" s="1" t="s">
        <v>6350</v>
      </c>
      <c r="AN613" s="1" t="s">
        <v>6350</v>
      </c>
      <c r="AO613" s="1" t="s">
        <v>6349</v>
      </c>
      <c r="AP613" s="1">
        <f>Raw!AH613</f>
        <v>13800</v>
      </c>
      <c r="AQ613" s="1">
        <v>500</v>
      </c>
      <c r="AR613" s="1" t="s">
        <v>6350</v>
      </c>
      <c r="AS613" s="1" t="s">
        <v>6350</v>
      </c>
      <c r="AT613" s="1" t="s">
        <v>6350</v>
      </c>
    </row>
    <row r="614" spans="1:46" ht="12.75" x14ac:dyDescent="0.2">
      <c r="A614" s="1">
        <v>10613</v>
      </c>
      <c r="B614" s="1" t="s">
        <v>2</v>
      </c>
      <c r="C614" s="2">
        <f t="shared" ca="1" si="63"/>
        <v>45264</v>
      </c>
      <c r="D614" s="1" t="str">
        <f>IF(Raw!E614="", "", Raw!E614)</f>
        <v>dme827</v>
      </c>
      <c r="E614" s="1">
        <f>IF(Raw!F614="", "", Raw!F614)</f>
        <v>1998</v>
      </c>
      <c r="F614" s="1" t="str">
        <f>Raw!G614</f>
        <v>Nissan</v>
      </c>
      <c r="G614" s="1" t="str">
        <f>Raw!H614</f>
        <v>Pulsar</v>
      </c>
      <c r="H614" s="1" t="str">
        <f>IF(Raw!I614="", "", Raw!I614)</f>
        <v>CJ-11</v>
      </c>
      <c r="I614" s="1" t="str">
        <f>Raw!K614</f>
        <v>Sedan</v>
      </c>
      <c r="J614" s="1" t="str">
        <f>Raw!N614</f>
        <v>Aspirated</v>
      </c>
      <c r="K614" s="1">
        <f>IF(Raw!O614="","", Raw!O614)</f>
        <v>1495</v>
      </c>
      <c r="L614" s="1" t="str">
        <f>Raw!L614</f>
        <v>4 Sp Automatic</v>
      </c>
      <c r="M614" s="1" t="str">
        <f>Raw!M614</f>
        <v>Petrol - Unleaded ULP</v>
      </c>
      <c r="N614" s="1" t="s">
        <v>6350</v>
      </c>
      <c r="O614" s="1" t="s">
        <v>6373</v>
      </c>
      <c r="P614" s="1" t="s">
        <v>6349</v>
      </c>
      <c r="Q614" s="1" t="s">
        <v>6350</v>
      </c>
      <c r="R614" s="8" t="str">
        <f>IF(Raw!Q614="", "", Raw!Q614)</f>
        <v>A</v>
      </c>
      <c r="S614" s="8">
        <f>IF(Raw!R614="", "", Raw!R614)</f>
        <v>200</v>
      </c>
      <c r="T614" s="1" t="str">
        <f>Raw!S614</f>
        <v>FLAXMERE</v>
      </c>
      <c r="U614" s="1" t="str">
        <f>IF(Raw!T614="", "", Raw!T614)</f>
        <v>AVENUE</v>
      </c>
      <c r="V614" s="1" t="str">
        <f>IF(Raw!U614="", "", Raw!U614)</f>
        <v xml:space="preserve">FLAXMERE </v>
      </c>
      <c r="W614" s="9" t="str">
        <f>IF(Raw!V614="", "", RIGHT("0"&amp;Raw!V614, 4))</f>
        <v/>
      </c>
      <c r="X614" s="1" t="str">
        <f>IF(Raw!W614="", "", Raw!W614)</f>
        <v xml:space="preserve"> HAWKE'S BAY</v>
      </c>
      <c r="Y614" s="9">
        <f>Raw!Y614</f>
        <v>26</v>
      </c>
      <c r="Z614" s="2">
        <f t="shared" ca="1" si="64"/>
        <v>35768</v>
      </c>
      <c r="AA614" s="1" t="str">
        <f>Raw!Z614</f>
        <v>RESTRICTED LICENCE</v>
      </c>
      <c r="AB614" s="9">
        <f t="shared" si="65"/>
        <v>4</v>
      </c>
      <c r="AC614" s="1">
        <v>16</v>
      </c>
      <c r="AD614" s="1" t="str">
        <f>Raw!AA614</f>
        <v>FEMALE</v>
      </c>
      <c r="AE614" s="1" t="str">
        <f>Raw!AB614</f>
        <v>YES</v>
      </c>
      <c r="AF614" s="1">
        <f>IF(Raw!AE614="", 0, 1)</f>
        <v>1</v>
      </c>
      <c r="AG614" s="1" t="str">
        <f t="shared" si="66"/>
        <v>Yes</v>
      </c>
      <c r="AH614" s="1" t="str">
        <f t="shared" si="67"/>
        <v>Yes</v>
      </c>
      <c r="AI614" s="1" t="str">
        <f t="shared" si="68"/>
        <v>Yes</v>
      </c>
      <c r="AJ614" s="1">
        <f>IF(Raw!AE614="", "", Raw!AE614)</f>
        <v>9</v>
      </c>
      <c r="AK614" s="2">
        <f t="shared" ca="1" si="69"/>
        <v>45016</v>
      </c>
      <c r="AL614" s="1" t="str">
        <f>IF(Raw!AF614="", "", Raw!AF614)</f>
        <v>At fault - other vehicle involved</v>
      </c>
      <c r="AM614" s="1" t="s">
        <v>6350</v>
      </c>
      <c r="AN614" s="1" t="s">
        <v>6350</v>
      </c>
      <c r="AO614" s="1" t="s">
        <v>6349</v>
      </c>
      <c r="AP614" s="1">
        <f>Raw!AH614</f>
        <v>2312</v>
      </c>
      <c r="AQ614" s="1">
        <v>500</v>
      </c>
      <c r="AR614" s="1" t="s">
        <v>6350</v>
      </c>
      <c r="AS614" s="1" t="s">
        <v>6350</v>
      </c>
      <c r="AT614" s="1" t="s">
        <v>6350</v>
      </c>
    </row>
    <row r="615" spans="1:46" ht="12.75" x14ac:dyDescent="0.2">
      <c r="A615" s="1">
        <v>10614</v>
      </c>
      <c r="B615" s="1" t="s">
        <v>2</v>
      </c>
      <c r="C615" s="2">
        <f t="shared" ca="1" si="63"/>
        <v>45264</v>
      </c>
      <c r="D615" s="1" t="str">
        <f>IF(Raw!E615="", "", Raw!E615)</f>
        <v>KPd990</v>
      </c>
      <c r="E615" s="1">
        <f>IF(Raw!F615="", "", Raw!F615)</f>
        <v>2011</v>
      </c>
      <c r="F615" s="1" t="str">
        <f>Raw!G615</f>
        <v>Toyota</v>
      </c>
      <c r="G615" s="1" t="str">
        <f>Raw!H615</f>
        <v>Hiace</v>
      </c>
      <c r="H615" s="1" t="str">
        <f>IF(Raw!I615="", "", Raw!I615)</f>
        <v>Regius Ace DX</v>
      </c>
      <c r="I615" s="1" t="str">
        <f>Raw!K615</f>
        <v>Van</v>
      </c>
      <c r="J615" s="1" t="str">
        <f>Raw!N615</f>
        <v>Aspirated</v>
      </c>
      <c r="K615" s="1">
        <f>IF(Raw!O615="","", Raw!O615)</f>
        <v>1998</v>
      </c>
      <c r="L615" s="1" t="str">
        <f>Raw!L615</f>
        <v>4 Sp Automatic</v>
      </c>
      <c r="M615" s="1" t="str">
        <f>Raw!M615</f>
        <v>Petrol</v>
      </c>
      <c r="N615" s="1" t="s">
        <v>6350</v>
      </c>
      <c r="O615" s="1" t="s">
        <v>6373</v>
      </c>
      <c r="P615" s="1" t="s">
        <v>6349</v>
      </c>
      <c r="Q615" s="1" t="s">
        <v>6350</v>
      </c>
      <c r="R615" s="8" t="str">
        <f>IF(Raw!Q615="", "", Raw!Q615)</f>
        <v/>
      </c>
      <c r="S615" s="8" t="str">
        <f>IF(Raw!R615="", "", Raw!R615)</f>
        <v>11A</v>
      </c>
      <c r="T615" s="1" t="str">
        <f>Raw!S615</f>
        <v>SHALDON</v>
      </c>
      <c r="U615" s="1" t="str">
        <f>IF(Raw!T615="", "", Raw!T615)</f>
        <v>CRESCENT</v>
      </c>
      <c r="V615" s="1" t="str">
        <f>IF(Raw!U615="", "", Raw!U615)</f>
        <v xml:space="preserve">BLAGDON </v>
      </c>
      <c r="W615" s="9" t="str">
        <f>IF(Raw!V615="", "", RIGHT("0"&amp;Raw!V615, 4))</f>
        <v>4310</v>
      </c>
      <c r="X615" s="1" t="str">
        <f>IF(Raw!W615="", "", Raw!W615)</f>
        <v xml:space="preserve"> TARANAKI</v>
      </c>
      <c r="Y615" s="9">
        <f>Raw!Y615</f>
        <v>25</v>
      </c>
      <c r="Z615" s="2">
        <f t="shared" ca="1" si="64"/>
        <v>36133</v>
      </c>
      <c r="AA615" s="1" t="str">
        <f>Raw!Z615</f>
        <v>NEW ZEALAND FULL LICENCE</v>
      </c>
      <c r="AB615" s="9">
        <f t="shared" si="65"/>
        <v>4</v>
      </c>
      <c r="AC615" s="1">
        <v>16</v>
      </c>
      <c r="AD615" s="1" t="str">
        <f>Raw!AA615</f>
        <v>MALE</v>
      </c>
      <c r="AE615" s="1" t="str">
        <f>Raw!AB615</f>
        <v>YES</v>
      </c>
      <c r="AF615" s="1">
        <f>IF(Raw!AE615="", 0, 1)</f>
        <v>0</v>
      </c>
      <c r="AG615" s="1" t="str">
        <f t="shared" si="66"/>
        <v>No</v>
      </c>
      <c r="AH615" s="1" t="str">
        <f t="shared" si="67"/>
        <v>No</v>
      </c>
      <c r="AI615" s="1" t="str">
        <f t="shared" si="68"/>
        <v>No</v>
      </c>
      <c r="AJ615" s="1" t="str">
        <f>IF(Raw!AE615="", "", Raw!AE615)</f>
        <v/>
      </c>
      <c r="AK615" s="2" t="str">
        <f t="shared" ca="1" si="69"/>
        <v/>
      </c>
      <c r="AL615" s="1" t="str">
        <f>IF(Raw!AF615="", "", Raw!AF615)</f>
        <v/>
      </c>
      <c r="AM615" s="1" t="s">
        <v>6350</v>
      </c>
      <c r="AN615" s="1" t="s">
        <v>6350</v>
      </c>
      <c r="AO615" s="1" t="s">
        <v>6349</v>
      </c>
      <c r="AP615" s="1">
        <f>Raw!AH615</f>
        <v>22900</v>
      </c>
      <c r="AQ615" s="1">
        <v>500</v>
      </c>
      <c r="AR615" s="1" t="s">
        <v>6350</v>
      </c>
      <c r="AS615" s="1" t="s">
        <v>6350</v>
      </c>
      <c r="AT615" s="1" t="s">
        <v>6350</v>
      </c>
    </row>
    <row r="616" spans="1:46" ht="12.75" x14ac:dyDescent="0.2">
      <c r="A616" s="1">
        <v>10615</v>
      </c>
      <c r="B616" s="1" t="s">
        <v>2</v>
      </c>
      <c r="C616" s="2">
        <f t="shared" ca="1" si="63"/>
        <v>45264</v>
      </c>
      <c r="D616" s="1" t="str">
        <f>IF(Raw!E616="", "", Raw!E616)</f>
        <v/>
      </c>
      <c r="E616" s="1">
        <f>IF(Raw!F616="", "", Raw!F616)</f>
        <v>2009</v>
      </c>
      <c r="F616" s="1" t="str">
        <f>Raw!G616</f>
        <v>Mazda</v>
      </c>
      <c r="G616" s="1" t="str">
        <f>Raw!H616</f>
        <v>Demio</v>
      </c>
      <c r="H616" s="1" t="str">
        <f>IF(Raw!I616="", "", Raw!I616)</f>
        <v>LX</v>
      </c>
      <c r="I616" s="1" t="str">
        <f>Raw!K616</f>
        <v>Hatchback</v>
      </c>
      <c r="J616" s="1" t="str">
        <f>Raw!N616</f>
        <v>Aspirated</v>
      </c>
      <c r="K616" s="1">
        <f>IF(Raw!O616="","", Raw!O616)</f>
        <v>1349</v>
      </c>
      <c r="L616" s="1" t="str">
        <f>Raw!L616</f>
        <v>4 Sp Automatic</v>
      </c>
      <c r="M616" s="1" t="str">
        <f>Raw!M616</f>
        <v>Petrol</v>
      </c>
      <c r="N616" s="1" t="s">
        <v>6350</v>
      </c>
      <c r="O616" s="1" t="s">
        <v>6373</v>
      </c>
      <c r="P616" s="1" t="s">
        <v>6349</v>
      </c>
      <c r="Q616" s="1" t="s">
        <v>6350</v>
      </c>
      <c r="R616" s="8" t="str">
        <f>IF(Raw!Q616="", "", Raw!Q616)</f>
        <v/>
      </c>
      <c r="S616" s="8">
        <f>IF(Raw!R616="", "", Raw!R616)</f>
        <v>14</v>
      </c>
      <c r="T616" s="1" t="str">
        <f>Raw!S616</f>
        <v>FERN</v>
      </c>
      <c r="U616" s="1" t="str">
        <f>IF(Raw!T616="", "", Raw!T616)</f>
        <v>COURT</v>
      </c>
      <c r="V616" s="1" t="str">
        <f>IF(Raw!U616="", "", Raw!U616)</f>
        <v xml:space="preserve">OREWA </v>
      </c>
      <c r="W616" s="9" t="str">
        <f>IF(Raw!V616="", "", RIGHT("0"&amp;Raw!V616, 4))</f>
        <v>0931</v>
      </c>
      <c r="X616" s="1" t="str">
        <f>IF(Raw!W616="", "", Raw!W616)</f>
        <v xml:space="preserve"> AUCKLAND</v>
      </c>
      <c r="Y616" s="9">
        <f>Raw!Y616</f>
        <v>21</v>
      </c>
      <c r="Z616" s="2">
        <f t="shared" ca="1" si="64"/>
        <v>37594</v>
      </c>
      <c r="AA616" s="1" t="str">
        <f>Raw!Z616</f>
        <v>NEW ZEALAND FULL LICENCE</v>
      </c>
      <c r="AB616" s="9">
        <f t="shared" si="65"/>
        <v>4</v>
      </c>
      <c r="AC616" s="1">
        <v>16</v>
      </c>
      <c r="AD616" s="1" t="str">
        <f>Raw!AA616</f>
        <v>MALE</v>
      </c>
      <c r="AE616" s="1" t="str">
        <f>Raw!AB616</f>
        <v>NO</v>
      </c>
      <c r="AF616" s="1">
        <f>IF(Raw!AE616="", 0, 1)</f>
        <v>1</v>
      </c>
      <c r="AG616" s="1" t="str">
        <f t="shared" si="66"/>
        <v>Yes</v>
      </c>
      <c r="AH616" s="1" t="str">
        <f t="shared" si="67"/>
        <v>Yes</v>
      </c>
      <c r="AI616" s="1" t="str">
        <f t="shared" si="68"/>
        <v>Yes</v>
      </c>
      <c r="AJ616" s="1">
        <f>IF(Raw!AE616="", "", Raw!AE616)</f>
        <v>2</v>
      </c>
      <c r="AK616" s="2">
        <f t="shared" ca="1" si="69"/>
        <v>45230</v>
      </c>
      <c r="AL616" s="1" t="str">
        <f>IF(Raw!AF616="", "", Raw!AF616)</f>
        <v>At fault - other vehicle involved</v>
      </c>
      <c r="AM616" s="1" t="s">
        <v>6350</v>
      </c>
      <c r="AN616" s="1" t="s">
        <v>6350</v>
      </c>
      <c r="AO616" s="1" t="s">
        <v>6349</v>
      </c>
      <c r="AP616" s="1">
        <f>Raw!AH616</f>
        <v>7375</v>
      </c>
      <c r="AQ616" s="1">
        <v>500</v>
      </c>
      <c r="AR616" s="1" t="s">
        <v>6350</v>
      </c>
      <c r="AS616" s="1" t="s">
        <v>6350</v>
      </c>
      <c r="AT616" s="1" t="s">
        <v>6350</v>
      </c>
    </row>
    <row r="617" spans="1:46" ht="12.75" x14ac:dyDescent="0.2">
      <c r="A617" s="1">
        <v>10616</v>
      </c>
      <c r="B617" s="1" t="s">
        <v>2</v>
      </c>
      <c r="C617" s="2">
        <f t="shared" ca="1" si="63"/>
        <v>45264</v>
      </c>
      <c r="D617" s="1" t="str">
        <f>IF(Raw!E617="", "", Raw!E617)</f>
        <v>kmk513</v>
      </c>
      <c r="E617" s="1">
        <f>IF(Raw!F617="", "", Raw!F617)</f>
        <v>2004</v>
      </c>
      <c r="F617" s="1" t="str">
        <f>Raw!G617</f>
        <v>Honda</v>
      </c>
      <c r="G617" s="1" t="str">
        <f>Raw!H617</f>
        <v>Edix</v>
      </c>
      <c r="H617" s="1" t="str">
        <f>IF(Raw!I617="", "", Raw!I617)</f>
        <v>20X</v>
      </c>
      <c r="I617" s="1" t="str">
        <f>Raw!K617</f>
        <v>Wagon</v>
      </c>
      <c r="J617" s="1" t="str">
        <f>Raw!N617</f>
        <v>Aspirated</v>
      </c>
      <c r="K617" s="1">
        <f>IF(Raw!O617="","", Raw!O617)</f>
        <v>1998</v>
      </c>
      <c r="L617" s="1" t="str">
        <f>Raw!L617</f>
        <v>5 Sp Automatic</v>
      </c>
      <c r="M617" s="1" t="str">
        <f>Raw!M617</f>
        <v>Petrol - Unleaded ULP</v>
      </c>
      <c r="N617" s="1" t="s">
        <v>6350</v>
      </c>
      <c r="O617" s="1" t="s">
        <v>6373</v>
      </c>
      <c r="P617" s="1" t="s">
        <v>6349</v>
      </c>
      <c r="Q617" s="1" t="s">
        <v>6350</v>
      </c>
      <c r="R617" s="8" t="str">
        <f>IF(Raw!Q617="", "", Raw!Q617)</f>
        <v/>
      </c>
      <c r="S617" s="8">
        <f>IF(Raw!R617="", "", Raw!R617)</f>
        <v>20</v>
      </c>
      <c r="T617" s="1" t="str">
        <f>Raw!S617</f>
        <v>MARTIN</v>
      </c>
      <c r="U617" s="1" t="str">
        <f>IF(Raw!T617="", "", Raw!T617)</f>
        <v>STREET</v>
      </c>
      <c r="V617" s="1" t="str">
        <f>IF(Raw!U617="", "", Raw!U617)</f>
        <v xml:space="preserve">RANUI </v>
      </c>
      <c r="W617" s="9" t="str">
        <f>IF(Raw!V617="", "", RIGHT("0"&amp;Raw!V617, 4))</f>
        <v>5024</v>
      </c>
      <c r="X617" s="1" t="str">
        <f>IF(Raw!W617="", "", Raw!W617)</f>
        <v xml:space="preserve"> WELLINGTON</v>
      </c>
      <c r="Y617" s="9">
        <f>Raw!Y617</f>
        <v>48</v>
      </c>
      <c r="Z617" s="2">
        <f t="shared" ca="1" si="64"/>
        <v>27732</v>
      </c>
      <c r="AA617" s="1" t="str">
        <f>Raw!Z617</f>
        <v>RESTRICTED LICENCE</v>
      </c>
      <c r="AB617" s="9">
        <f t="shared" si="65"/>
        <v>4</v>
      </c>
      <c r="AC617" s="1">
        <v>16</v>
      </c>
      <c r="AD617" s="1" t="str">
        <f>Raw!AA617</f>
        <v>FEMALE</v>
      </c>
      <c r="AE617" s="1" t="str">
        <f>Raw!AB617</f>
        <v>YES</v>
      </c>
      <c r="AF617" s="1">
        <f>IF(Raw!AE617="", 0, 1)</f>
        <v>1</v>
      </c>
      <c r="AG617" s="1" t="str">
        <f t="shared" si="66"/>
        <v>Yes</v>
      </c>
      <c r="AH617" s="1" t="str">
        <f t="shared" si="67"/>
        <v>Yes</v>
      </c>
      <c r="AI617" s="1" t="str">
        <f t="shared" si="68"/>
        <v>Yes</v>
      </c>
      <c r="AJ617" s="1">
        <f>IF(Raw!AE617="", "", Raw!AE617)</f>
        <v>19</v>
      </c>
      <c r="AK617" s="2">
        <f t="shared" ca="1" si="69"/>
        <v>44712</v>
      </c>
      <c r="AL617" s="1" t="str">
        <f>IF(Raw!AF617="", "", Raw!AF617)</f>
        <v>At fault - other vehicle involved</v>
      </c>
      <c r="AM617" s="1" t="s">
        <v>6350</v>
      </c>
      <c r="AN617" s="1" t="s">
        <v>6350</v>
      </c>
      <c r="AO617" s="1" t="s">
        <v>6349</v>
      </c>
      <c r="AP617" s="1">
        <f>Raw!AH617</f>
        <v>6350</v>
      </c>
      <c r="AQ617" s="1">
        <v>500</v>
      </c>
      <c r="AR617" s="1" t="s">
        <v>6350</v>
      </c>
      <c r="AS617" s="1" t="s">
        <v>6350</v>
      </c>
      <c r="AT617" s="1" t="s">
        <v>6350</v>
      </c>
    </row>
    <row r="618" spans="1:46" ht="12.75" x14ac:dyDescent="0.2">
      <c r="A618" s="1">
        <v>10617</v>
      </c>
      <c r="B618" s="1" t="s">
        <v>2</v>
      </c>
      <c r="C618" s="2">
        <f t="shared" ca="1" si="63"/>
        <v>45264</v>
      </c>
      <c r="D618" s="1" t="str">
        <f>IF(Raw!E618="", "", Raw!E618)</f>
        <v>fca435</v>
      </c>
      <c r="E618" s="1">
        <f>IF(Raw!F618="", "", Raw!F618)</f>
        <v>1999</v>
      </c>
      <c r="F618" s="1" t="str">
        <f>Raw!G618</f>
        <v>Toyota</v>
      </c>
      <c r="G618" s="1" t="str">
        <f>Raw!H618</f>
        <v>Vitz</v>
      </c>
      <c r="H618" s="1" t="str">
        <f>IF(Raw!I618="", "", Raw!I618)</f>
        <v/>
      </c>
      <c r="I618" s="1" t="str">
        <f>Raw!K618</f>
        <v>Hatchback</v>
      </c>
      <c r="J618" s="1" t="str">
        <f>Raw!N618</f>
        <v>Aspirated</v>
      </c>
      <c r="K618" s="1">
        <f>IF(Raw!O618="","", Raw!O618)</f>
        <v>998</v>
      </c>
      <c r="L618" s="1" t="str">
        <f>Raw!L618</f>
        <v>4 Sp Automatic</v>
      </c>
      <c r="M618" s="1" t="str">
        <f>Raw!M618</f>
        <v>Petrol</v>
      </c>
      <c r="N618" s="1" t="s">
        <v>6350</v>
      </c>
      <c r="O618" s="1" t="s">
        <v>6373</v>
      </c>
      <c r="P618" s="1" t="s">
        <v>6349</v>
      </c>
      <c r="Q618" s="1" t="s">
        <v>6350</v>
      </c>
      <c r="R618" s="8" t="str">
        <f>IF(Raw!Q618="", "", Raw!Q618)</f>
        <v/>
      </c>
      <c r="S618" s="8">
        <f>IF(Raw!R618="", "", Raw!R618)</f>
        <v>11</v>
      </c>
      <c r="T618" s="1" t="str">
        <f>Raw!S618</f>
        <v>KINGSCLERE</v>
      </c>
      <c r="U618" s="1" t="str">
        <f>IF(Raw!T618="", "", Raw!T618)</f>
        <v>PLACE</v>
      </c>
      <c r="V618" s="1" t="str">
        <f>IF(Raw!U618="", "", Raw!U618)</f>
        <v xml:space="preserve">GOODWOOD HEIGHTS </v>
      </c>
      <c r="W618" s="9" t="str">
        <f>IF(Raw!V618="", "", RIGHT("0"&amp;Raw!V618, 4))</f>
        <v>2105</v>
      </c>
      <c r="X618" s="1" t="str">
        <f>IF(Raw!W618="", "", Raw!W618)</f>
        <v xml:space="preserve"> AUCKLAND</v>
      </c>
      <c r="Y618" s="9">
        <f>Raw!Y618</f>
        <v>39</v>
      </c>
      <c r="Z618" s="2">
        <f t="shared" ca="1" si="64"/>
        <v>31020</v>
      </c>
      <c r="AA618" s="1" t="str">
        <f>Raw!Z618</f>
        <v>NEW ZEALAND FULL LICENCE</v>
      </c>
      <c r="AB618" s="9">
        <f t="shared" si="65"/>
        <v>4</v>
      </c>
      <c r="AC618" s="1">
        <v>16</v>
      </c>
      <c r="AD618" s="1" t="str">
        <f>Raw!AA618</f>
        <v>FEMALE</v>
      </c>
      <c r="AE618" s="1" t="str">
        <f>Raw!AB618</f>
        <v>NO</v>
      </c>
      <c r="AF618" s="1">
        <f>IF(Raw!AE618="", 0, 1)</f>
        <v>0</v>
      </c>
      <c r="AG618" s="1" t="str">
        <f t="shared" si="66"/>
        <v>No</v>
      </c>
      <c r="AH618" s="1" t="str">
        <f t="shared" si="67"/>
        <v>No</v>
      </c>
      <c r="AI618" s="1" t="str">
        <f t="shared" si="68"/>
        <v>No</v>
      </c>
      <c r="AJ618" s="1" t="str">
        <f>IF(Raw!AE618="", "", Raw!AE618)</f>
        <v/>
      </c>
      <c r="AK618" s="2" t="str">
        <f t="shared" ca="1" si="69"/>
        <v/>
      </c>
      <c r="AL618" s="1" t="str">
        <f>IF(Raw!AF618="", "", Raw!AF618)</f>
        <v/>
      </c>
      <c r="AM618" s="1" t="s">
        <v>6350</v>
      </c>
      <c r="AN618" s="1" t="s">
        <v>6350</v>
      </c>
      <c r="AO618" s="1" t="s">
        <v>6349</v>
      </c>
      <c r="AP618" s="1">
        <f>Raw!AH618</f>
        <v>2730</v>
      </c>
      <c r="AQ618" s="1">
        <v>500</v>
      </c>
      <c r="AR618" s="1" t="s">
        <v>6350</v>
      </c>
      <c r="AS618" s="1" t="s">
        <v>6350</v>
      </c>
      <c r="AT618" s="1" t="s">
        <v>6350</v>
      </c>
    </row>
    <row r="619" spans="1:46" ht="12.75" x14ac:dyDescent="0.2">
      <c r="A619" s="1">
        <v>10618</v>
      </c>
      <c r="B619" s="1" t="s">
        <v>2</v>
      </c>
      <c r="C619" s="2">
        <f t="shared" ca="1" si="63"/>
        <v>45264</v>
      </c>
      <c r="D619" s="1" t="str">
        <f>IF(Raw!E619="", "", Raw!E619)</f>
        <v>kue250</v>
      </c>
      <c r="E619" s="1">
        <f>IF(Raw!F619="", "", Raw!F619)</f>
        <v>2006</v>
      </c>
      <c r="F619" s="1" t="str">
        <f>Raw!G619</f>
        <v>Mazda</v>
      </c>
      <c r="G619" s="1" t="str">
        <f>Raw!H619</f>
        <v>Atenza</v>
      </c>
      <c r="H619" s="1" t="str">
        <f>IF(Raw!I619="", "", Raw!I619)</f>
        <v/>
      </c>
      <c r="I619" s="1" t="str">
        <f>Raw!K619</f>
        <v>Sedan</v>
      </c>
      <c r="J619" s="1" t="str">
        <f>Raw!N619</f>
        <v>Aspirated</v>
      </c>
      <c r="K619" s="1">
        <f>IF(Raw!O619="","", Raw!O619)</f>
        <v>1991</v>
      </c>
      <c r="L619" s="1" t="str">
        <f>Raw!L619</f>
        <v>5 Sp Automatic</v>
      </c>
      <c r="M619" s="1" t="str">
        <f>Raw!M619</f>
        <v>Petrol</v>
      </c>
      <c r="N619" s="1" t="s">
        <v>6350</v>
      </c>
      <c r="O619" s="1" t="s">
        <v>6373</v>
      </c>
      <c r="P619" s="1" t="s">
        <v>6349</v>
      </c>
      <c r="Q619" s="1" t="s">
        <v>6350</v>
      </c>
      <c r="R619" s="8">
        <f>IF(Raw!Q619="", "", Raw!Q619)</f>
        <v>1</v>
      </c>
      <c r="S619" s="8" t="str">
        <f>IF(Raw!R619="", "", Raw!R619)</f>
        <v>128A</v>
      </c>
      <c r="T619" s="1" t="str">
        <f>Raw!S619</f>
        <v>TAYLORS</v>
      </c>
      <c r="U619" s="1" t="str">
        <f>IF(Raw!T619="", "", Raw!T619)</f>
        <v>ROAD</v>
      </c>
      <c r="V619" s="1" t="str">
        <f>IF(Raw!U619="", "", Raw!U619)</f>
        <v xml:space="preserve">MOUNT ALBERT </v>
      </c>
      <c r="W619" s="9" t="str">
        <f>IF(Raw!V619="", "", RIGHT("0"&amp;Raw!V619, 4))</f>
        <v>1025</v>
      </c>
      <c r="X619" s="1" t="str">
        <f>IF(Raw!W619="", "", Raw!W619)</f>
        <v xml:space="preserve"> AUCKLAND</v>
      </c>
      <c r="Y619" s="9">
        <f>Raw!Y619</f>
        <v>29</v>
      </c>
      <c r="Z619" s="2">
        <f t="shared" ca="1" si="64"/>
        <v>34672</v>
      </c>
      <c r="AA619" s="1" t="str">
        <f>Raw!Z619</f>
        <v>RESTRICTED LICENCE</v>
      </c>
      <c r="AB619" s="9">
        <f t="shared" si="65"/>
        <v>4</v>
      </c>
      <c r="AC619" s="1">
        <v>16</v>
      </c>
      <c r="AD619" s="1" t="str">
        <f>Raw!AA619</f>
        <v>MALE</v>
      </c>
      <c r="AE619" s="1" t="str">
        <f>Raw!AB619</f>
        <v>NO</v>
      </c>
      <c r="AF619" s="1">
        <f>IF(Raw!AE619="", 0, 1)</f>
        <v>1</v>
      </c>
      <c r="AG619" s="1" t="str">
        <f t="shared" si="66"/>
        <v>Yes</v>
      </c>
      <c r="AH619" s="1" t="str">
        <f t="shared" si="67"/>
        <v>Yes</v>
      </c>
      <c r="AI619" s="1" t="str">
        <f t="shared" si="68"/>
        <v>Yes</v>
      </c>
      <c r="AJ619" s="1">
        <f>IF(Raw!AE619="", "", Raw!AE619)</f>
        <v>5</v>
      </c>
      <c r="AK619" s="2">
        <f t="shared" ca="1" si="69"/>
        <v>45138</v>
      </c>
      <c r="AL619" s="1" t="str">
        <f>IF(Raw!AF619="", "", Raw!AF619)</f>
        <v>Not at fault - other vehicle involved</v>
      </c>
      <c r="AM619" s="1" t="s">
        <v>6350</v>
      </c>
      <c r="AN619" s="1" t="s">
        <v>6350</v>
      </c>
      <c r="AO619" s="1" t="s">
        <v>6349</v>
      </c>
      <c r="AP619" s="1">
        <f>Raw!AH619</f>
        <v>9300</v>
      </c>
      <c r="AQ619" s="1">
        <v>500</v>
      </c>
      <c r="AR619" s="1" t="s">
        <v>6350</v>
      </c>
      <c r="AS619" s="1" t="s">
        <v>6350</v>
      </c>
      <c r="AT619" s="1" t="s">
        <v>6350</v>
      </c>
    </row>
    <row r="620" spans="1:46" ht="12.75" x14ac:dyDescent="0.2">
      <c r="A620" s="1">
        <v>10619</v>
      </c>
      <c r="B620" s="1" t="s">
        <v>2</v>
      </c>
      <c r="C620" s="2">
        <f t="shared" ca="1" si="63"/>
        <v>45264</v>
      </c>
      <c r="D620" s="1" t="str">
        <f>IF(Raw!E620="", "", Raw!E620)</f>
        <v>JGP787</v>
      </c>
      <c r="E620" s="1">
        <f>IF(Raw!F620="", "", Raw!F620)</f>
        <v>2014</v>
      </c>
      <c r="F620" s="1" t="str">
        <f>Raw!G620</f>
        <v>Ford</v>
      </c>
      <c r="G620" s="1" t="str">
        <f>Raw!H620</f>
        <v>EcoSport</v>
      </c>
      <c r="H620" s="1" t="str">
        <f>IF(Raw!I620="", "", Raw!I620)</f>
        <v>Trend</v>
      </c>
      <c r="I620" s="1" t="str">
        <f>Raw!K620</f>
        <v>Wagon</v>
      </c>
      <c r="J620" s="1" t="str">
        <f>Raw!N620</f>
        <v>Aspirated</v>
      </c>
      <c r="K620" s="1">
        <f>IF(Raw!O620="","", Raw!O620)</f>
        <v>1498</v>
      </c>
      <c r="L620" s="1" t="str">
        <f>Raw!L620</f>
        <v>6 Sp Seq. Manual Auto-Dual Clutch</v>
      </c>
      <c r="M620" s="1" t="str">
        <f>Raw!M620</f>
        <v>Petrol - Unleaded ULP</v>
      </c>
      <c r="N620" s="1" t="s">
        <v>6350</v>
      </c>
      <c r="O620" s="1" t="s">
        <v>6373</v>
      </c>
      <c r="P620" s="1" t="s">
        <v>6349</v>
      </c>
      <c r="Q620" s="1" t="s">
        <v>6350</v>
      </c>
      <c r="R620" s="8" t="str">
        <f>IF(Raw!Q620="", "", Raw!Q620)</f>
        <v/>
      </c>
      <c r="S620" s="8" t="str">
        <f>IF(Raw!R620="", "", Raw!R620)</f>
        <v>344A</v>
      </c>
      <c r="T620" s="1" t="str">
        <f>Raw!S620</f>
        <v>AIRFIELD</v>
      </c>
      <c r="U620" s="1" t="str">
        <f>IF(Raw!T620="", "", Raw!T620)</f>
        <v>ROAD</v>
      </c>
      <c r="V620" s="1" t="str">
        <f>IF(Raw!U620="", "", Raw!U620)</f>
        <v xml:space="preserve">ARDMORE </v>
      </c>
      <c r="W620" s="9" t="str">
        <f>IF(Raw!V620="", "", RIGHT("0"&amp;Raw!V620, 4))</f>
        <v>2582</v>
      </c>
      <c r="X620" s="1" t="str">
        <f>IF(Raw!W620="", "", Raw!W620)</f>
        <v xml:space="preserve"> AUCKLAND</v>
      </c>
      <c r="Y620" s="9">
        <f>Raw!Y620</f>
        <v>47</v>
      </c>
      <c r="Z620" s="2">
        <f t="shared" ca="1" si="64"/>
        <v>28098</v>
      </c>
      <c r="AA620" s="1" t="str">
        <f>Raw!Z620</f>
        <v>NEW ZEALAND FULL LICENCE</v>
      </c>
      <c r="AB620" s="9">
        <f t="shared" si="65"/>
        <v>4</v>
      </c>
      <c r="AC620" s="1">
        <v>16</v>
      </c>
      <c r="AD620" s="1" t="str">
        <f>Raw!AA620</f>
        <v>FEMALE</v>
      </c>
      <c r="AE620" s="1" t="str">
        <f>Raw!AB620</f>
        <v>NO</v>
      </c>
      <c r="AF620" s="1">
        <f>IF(Raw!AE620="", 0, 1)</f>
        <v>0</v>
      </c>
      <c r="AG620" s="1" t="str">
        <f t="shared" si="66"/>
        <v>No</v>
      </c>
      <c r="AH620" s="1" t="str">
        <f t="shared" si="67"/>
        <v>No</v>
      </c>
      <c r="AI620" s="1" t="str">
        <f t="shared" si="68"/>
        <v>No</v>
      </c>
      <c r="AJ620" s="1" t="str">
        <f>IF(Raw!AE620="", "", Raw!AE620)</f>
        <v/>
      </c>
      <c r="AK620" s="2" t="str">
        <f t="shared" ca="1" si="69"/>
        <v/>
      </c>
      <c r="AL620" s="1" t="str">
        <f>IF(Raw!AF620="", "", Raw!AF620)</f>
        <v/>
      </c>
      <c r="AM620" s="1" t="s">
        <v>6350</v>
      </c>
      <c r="AN620" s="1" t="s">
        <v>6350</v>
      </c>
      <c r="AO620" s="1" t="s">
        <v>6349</v>
      </c>
      <c r="AP620" s="1">
        <f>Raw!AH620</f>
        <v>18550</v>
      </c>
      <c r="AQ620" s="1">
        <v>500</v>
      </c>
      <c r="AR620" s="1" t="s">
        <v>6350</v>
      </c>
      <c r="AS620" s="1" t="s">
        <v>6350</v>
      </c>
      <c r="AT620" s="1" t="s">
        <v>6350</v>
      </c>
    </row>
    <row r="621" spans="1:46" ht="12.75" x14ac:dyDescent="0.2">
      <c r="A621" s="1">
        <v>10620</v>
      </c>
      <c r="B621" s="1" t="s">
        <v>2</v>
      </c>
      <c r="C621" s="2">
        <f t="shared" ca="1" si="63"/>
        <v>45264</v>
      </c>
      <c r="D621" s="1" t="str">
        <f>IF(Raw!E621="", "", Raw!E621)</f>
        <v/>
      </c>
      <c r="E621" s="1">
        <f>IF(Raw!F621="", "", Raw!F621)</f>
        <v>2008</v>
      </c>
      <c r="F621" s="1" t="str">
        <f>Raw!G621</f>
        <v>Mitsubishi</v>
      </c>
      <c r="G621" s="1" t="str">
        <f>Raw!H621</f>
        <v>Galant</v>
      </c>
      <c r="H621" s="1" t="str">
        <f>IF(Raw!I621="", "", Raw!I621)</f>
        <v>Fortis</v>
      </c>
      <c r="I621" s="1" t="str">
        <f>Raw!K621</f>
        <v>Sedan</v>
      </c>
      <c r="J621" s="1" t="str">
        <f>Raw!N621</f>
        <v>Aspirated</v>
      </c>
      <c r="K621" s="1">
        <f>IF(Raw!O621="","", Raw!O621)</f>
        <v>1998</v>
      </c>
      <c r="L621" s="1" t="str">
        <f>Raw!L621</f>
        <v>5 Sp Manual</v>
      </c>
      <c r="M621" s="1" t="str">
        <f>Raw!M621</f>
        <v>Petrol</v>
      </c>
      <c r="N621" s="1" t="s">
        <v>6350</v>
      </c>
      <c r="O621" s="1" t="s">
        <v>6373</v>
      </c>
      <c r="P621" s="1" t="s">
        <v>6349</v>
      </c>
      <c r="Q621" s="1" t="s">
        <v>6350</v>
      </c>
      <c r="R621" s="8" t="str">
        <f>IF(Raw!Q621="", "", Raw!Q621)</f>
        <v/>
      </c>
      <c r="S621" s="8">
        <f>IF(Raw!R621="", "", Raw!R621)</f>
        <v>4</v>
      </c>
      <c r="T621" s="1" t="str">
        <f>Raw!S621</f>
        <v>PETERHEAD</v>
      </c>
      <c r="U621" s="1" t="str">
        <f>IF(Raw!T621="", "", Raw!T621)</f>
        <v>AVENUE</v>
      </c>
      <c r="V621" s="1" t="str">
        <f>IF(Raw!U621="", "", Raw!U621)</f>
        <v xml:space="preserve">FLAXMERE </v>
      </c>
      <c r="W621" s="9" t="str">
        <f>IF(Raw!V621="", "", RIGHT("0"&amp;Raw!V621, 4))</f>
        <v>4120</v>
      </c>
      <c r="X621" s="1" t="str">
        <f>IF(Raw!W621="", "", Raw!W621)</f>
        <v xml:space="preserve"> HAWKE'S BAY</v>
      </c>
      <c r="Y621" s="9">
        <f>Raw!Y621</f>
        <v>25</v>
      </c>
      <c r="Z621" s="2">
        <f t="shared" ca="1" si="64"/>
        <v>36133</v>
      </c>
      <c r="AA621" s="1" t="str">
        <f>Raw!Z621</f>
        <v>NEW ZEALAND FULL LICENCE</v>
      </c>
      <c r="AB621" s="9">
        <f t="shared" si="65"/>
        <v>4</v>
      </c>
      <c r="AC621" s="1">
        <v>16</v>
      </c>
      <c r="AD621" s="1" t="str">
        <f>Raw!AA621</f>
        <v>MALE</v>
      </c>
      <c r="AE621" s="1" t="str">
        <f>Raw!AB621</f>
        <v>YES</v>
      </c>
      <c r="AF621" s="1">
        <f>IF(Raw!AE621="", 0, 1)</f>
        <v>1</v>
      </c>
      <c r="AG621" s="1" t="str">
        <f t="shared" si="66"/>
        <v>Yes</v>
      </c>
      <c r="AH621" s="1" t="str">
        <f t="shared" si="67"/>
        <v>Yes</v>
      </c>
      <c r="AI621" s="1" t="str">
        <f t="shared" si="68"/>
        <v>Yes</v>
      </c>
      <c r="AJ621" s="1">
        <f>IF(Raw!AE621="", "", Raw!AE621)</f>
        <v>23</v>
      </c>
      <c r="AK621" s="2">
        <f t="shared" ca="1" si="69"/>
        <v>44592</v>
      </c>
      <c r="AL621" s="1" t="str">
        <f>IF(Raw!AF621="", "", Raw!AF621)</f>
        <v>At fault - other vehicle involved</v>
      </c>
      <c r="AM621" s="1" t="s">
        <v>6350</v>
      </c>
      <c r="AN621" s="1" t="s">
        <v>6350</v>
      </c>
      <c r="AO621" s="1" t="s">
        <v>6349</v>
      </c>
      <c r="AP621" s="1">
        <f>Raw!AH621</f>
        <v>10860</v>
      </c>
      <c r="AQ621" s="1">
        <v>500</v>
      </c>
      <c r="AR621" s="1" t="s">
        <v>6350</v>
      </c>
      <c r="AS621" s="1" t="s">
        <v>6350</v>
      </c>
      <c r="AT621" s="1" t="s">
        <v>6350</v>
      </c>
    </row>
    <row r="622" spans="1:46" ht="12.75" x14ac:dyDescent="0.2">
      <c r="A622" s="1">
        <v>10621</v>
      </c>
      <c r="B622" s="1" t="s">
        <v>2</v>
      </c>
      <c r="C622" s="2">
        <f t="shared" ca="1" si="63"/>
        <v>45264</v>
      </c>
      <c r="D622" s="1" t="str">
        <f>IF(Raw!E622="", "", Raw!E622)</f>
        <v/>
      </c>
      <c r="E622" s="1">
        <f>IF(Raw!F622="", "", Raw!F622)</f>
        <v>2013</v>
      </c>
      <c r="F622" s="1" t="str">
        <f>Raw!G622</f>
        <v>Porsche</v>
      </c>
      <c r="G622" s="1" t="str">
        <f>Raw!H622</f>
        <v>Cayenne</v>
      </c>
      <c r="H622" s="1" t="str">
        <f>IF(Raw!I622="", "", Raw!I622)</f>
        <v/>
      </c>
      <c r="I622" s="1" t="str">
        <f>Raw!K622</f>
        <v>Wagon</v>
      </c>
      <c r="J622" s="1" t="str">
        <f>Raw!N622</f>
        <v>Turbo Intercooled</v>
      </c>
      <c r="K622" s="1">
        <f>IF(Raw!O622="","", Raw!O622)</f>
        <v>2967</v>
      </c>
      <c r="L622" s="1" t="str">
        <f>Raw!L622</f>
        <v>8 Sp Sports Automatic</v>
      </c>
      <c r="M622" s="1" t="str">
        <f>Raw!M622</f>
        <v>Diesel</v>
      </c>
      <c r="N622" s="1" t="s">
        <v>6350</v>
      </c>
      <c r="O622" s="1" t="s">
        <v>6373</v>
      </c>
      <c r="P622" s="1" t="s">
        <v>6349</v>
      </c>
      <c r="Q622" s="1" t="s">
        <v>6350</v>
      </c>
      <c r="R622" s="8" t="str">
        <f>IF(Raw!Q622="", "", Raw!Q622)</f>
        <v/>
      </c>
      <c r="S622" s="8">
        <f>IF(Raw!R622="", "", Raw!R622)</f>
        <v>29</v>
      </c>
      <c r="T622" s="1" t="str">
        <f>Raw!S622</f>
        <v>ENDYMION</v>
      </c>
      <c r="U622" s="1" t="str">
        <f>IF(Raw!T622="", "", Raw!T622)</f>
        <v>PLACE</v>
      </c>
      <c r="V622" s="1" t="str">
        <f>IF(Raw!U622="", "", Raw!U622)</f>
        <v xml:space="preserve">HALF MOON BAY </v>
      </c>
      <c r="W622" s="9" t="str">
        <f>IF(Raw!V622="", "", RIGHT("0"&amp;Raw!V622, 4))</f>
        <v>2012</v>
      </c>
      <c r="X622" s="1" t="str">
        <f>IF(Raw!W622="", "", Raw!W622)</f>
        <v xml:space="preserve"> AUCKLAND</v>
      </c>
      <c r="Y622" s="9">
        <f>Raw!Y622</f>
        <v>29</v>
      </c>
      <c r="Z622" s="2">
        <f t="shared" ca="1" si="64"/>
        <v>34672</v>
      </c>
      <c r="AA622" s="1" t="str">
        <f>Raw!Z622</f>
        <v>INTERNATIONAL LICENCE</v>
      </c>
      <c r="AB622" s="9">
        <f t="shared" si="65"/>
        <v>4</v>
      </c>
      <c r="AC622" s="1">
        <v>16</v>
      </c>
      <c r="AD622" s="1" t="str">
        <f>Raw!AA622</f>
        <v>FEMALE</v>
      </c>
      <c r="AE622" s="1" t="str">
        <f>Raw!AB622</f>
        <v>NO</v>
      </c>
      <c r="AF622" s="1">
        <f>IF(Raw!AE622="", 0, 1)</f>
        <v>0</v>
      </c>
      <c r="AG622" s="1" t="str">
        <f t="shared" si="66"/>
        <v>No</v>
      </c>
      <c r="AH622" s="1" t="str">
        <f t="shared" si="67"/>
        <v>No</v>
      </c>
      <c r="AI622" s="1" t="str">
        <f t="shared" si="68"/>
        <v>No</v>
      </c>
      <c r="AJ622" s="1" t="str">
        <f>IF(Raw!AE622="", "", Raw!AE622)</f>
        <v/>
      </c>
      <c r="AK622" s="2" t="str">
        <f t="shared" ca="1" si="69"/>
        <v/>
      </c>
      <c r="AL622" s="1" t="str">
        <f>IF(Raw!AF622="", "", Raw!AF622)</f>
        <v/>
      </c>
      <c r="AM622" s="1" t="s">
        <v>6350</v>
      </c>
      <c r="AN622" s="1" t="s">
        <v>6350</v>
      </c>
      <c r="AO622" s="1" t="s">
        <v>6349</v>
      </c>
      <c r="AP622" s="1">
        <f>Raw!AH622</f>
        <v>72725</v>
      </c>
      <c r="AQ622" s="1">
        <v>500</v>
      </c>
      <c r="AR622" s="1" t="s">
        <v>6350</v>
      </c>
      <c r="AS622" s="1" t="s">
        <v>6350</v>
      </c>
      <c r="AT622" s="1" t="s">
        <v>6350</v>
      </c>
    </row>
    <row r="623" spans="1:46" ht="12.75" x14ac:dyDescent="0.2">
      <c r="A623" s="1">
        <v>10622</v>
      </c>
      <c r="B623" s="1" t="s">
        <v>2</v>
      </c>
      <c r="C623" s="2">
        <f t="shared" ca="1" si="63"/>
        <v>45264</v>
      </c>
      <c r="D623" s="1" t="str">
        <f>IF(Raw!E623="", "", Raw!E623)</f>
        <v/>
      </c>
      <c r="E623" s="1">
        <f>IF(Raw!F623="", "", Raw!F623)</f>
        <v>2013</v>
      </c>
      <c r="F623" s="1" t="str">
        <f>Raw!G623</f>
        <v>Toyota</v>
      </c>
      <c r="G623" s="1" t="str">
        <f>Raw!H623</f>
        <v>Corolla</v>
      </c>
      <c r="H623" s="1" t="str">
        <f>IF(Raw!I623="", "", Raw!I623)</f>
        <v>GX</v>
      </c>
      <c r="I623" s="1" t="str">
        <f>Raw!K623</f>
        <v>Hatchback</v>
      </c>
      <c r="J623" s="1" t="str">
        <f>Raw!N623</f>
        <v>Aspirated</v>
      </c>
      <c r="K623" s="1">
        <f>IF(Raw!O623="","", Raw!O623)</f>
        <v>1798</v>
      </c>
      <c r="L623" s="1" t="str">
        <f>Raw!L623</f>
        <v>7 Sp Constantly Variable Transmission</v>
      </c>
      <c r="M623" s="1" t="str">
        <f>Raw!M623</f>
        <v>Petrol - Unleaded ULP</v>
      </c>
      <c r="N623" s="1" t="s">
        <v>6350</v>
      </c>
      <c r="O623" s="1" t="s">
        <v>6373</v>
      </c>
      <c r="P623" s="1" t="s">
        <v>6349</v>
      </c>
      <c r="Q623" s="1" t="s">
        <v>6350</v>
      </c>
      <c r="R623" s="8" t="str">
        <f>IF(Raw!Q623="", "", Raw!Q623)</f>
        <v/>
      </c>
      <c r="S623" s="8">
        <f>IF(Raw!R623="", "", Raw!R623)</f>
        <v>65</v>
      </c>
      <c r="T623" s="1" t="str">
        <f>Raw!S623</f>
        <v>THOMAS</v>
      </c>
      <c r="U623" s="1" t="str">
        <f>IF(Raw!T623="", "", Raw!T623)</f>
        <v>ROAD</v>
      </c>
      <c r="V623" s="1" t="str">
        <f>IF(Raw!U623="", "", Raw!U623)</f>
        <v xml:space="preserve">FLAT BUSH </v>
      </c>
      <c r="W623" s="9" t="str">
        <f>IF(Raw!V623="", "", RIGHT("0"&amp;Raw!V623, 4))</f>
        <v/>
      </c>
      <c r="X623" s="1" t="str">
        <f>IF(Raw!W623="", "", Raw!W623)</f>
        <v xml:space="preserve"> AUCKLAND</v>
      </c>
      <c r="Y623" s="9">
        <f>Raw!Y623</f>
        <v>38</v>
      </c>
      <c r="Z623" s="2">
        <f t="shared" ca="1" si="64"/>
        <v>31385</v>
      </c>
      <c r="AA623" s="1" t="str">
        <f>Raw!Z623</f>
        <v>NEW ZEALAND FULL LICENCE</v>
      </c>
      <c r="AB623" s="9">
        <f t="shared" si="65"/>
        <v>4</v>
      </c>
      <c r="AC623" s="1">
        <v>16</v>
      </c>
      <c r="AD623" s="1" t="str">
        <f>Raw!AA623</f>
        <v>MALE</v>
      </c>
      <c r="AE623" s="1" t="str">
        <f>Raw!AB623</f>
        <v>NO</v>
      </c>
      <c r="AF623" s="1">
        <f>IF(Raw!AE623="", 0, 1)</f>
        <v>1</v>
      </c>
      <c r="AG623" s="1" t="str">
        <f t="shared" si="66"/>
        <v>Yes</v>
      </c>
      <c r="AH623" s="1" t="str">
        <f t="shared" si="67"/>
        <v>Yes</v>
      </c>
      <c r="AI623" s="1" t="str">
        <f t="shared" si="68"/>
        <v>Yes</v>
      </c>
      <c r="AJ623" s="1">
        <f>IF(Raw!AE623="", "", Raw!AE623)</f>
        <v>5</v>
      </c>
      <c r="AK623" s="2">
        <f t="shared" ca="1" si="69"/>
        <v>45138</v>
      </c>
      <c r="AL623" s="1" t="str">
        <f>IF(Raw!AF623="", "", Raw!AF623)</f>
        <v>Not at fault - other vehicle involved</v>
      </c>
      <c r="AM623" s="1" t="s">
        <v>6350</v>
      </c>
      <c r="AN623" s="1" t="s">
        <v>6350</v>
      </c>
      <c r="AO623" s="1" t="s">
        <v>6349</v>
      </c>
      <c r="AP623" s="1">
        <f>Raw!AH623</f>
        <v>17300</v>
      </c>
      <c r="AQ623" s="1">
        <v>500</v>
      </c>
      <c r="AR623" s="1" t="s">
        <v>6350</v>
      </c>
      <c r="AS623" s="1" t="s">
        <v>6350</v>
      </c>
      <c r="AT623" s="1" t="s">
        <v>6350</v>
      </c>
    </row>
    <row r="624" spans="1:46" ht="12.75" x14ac:dyDescent="0.2">
      <c r="A624" s="1">
        <v>10623</v>
      </c>
      <c r="B624" s="1" t="s">
        <v>2</v>
      </c>
      <c r="C624" s="2">
        <f t="shared" ca="1" si="63"/>
        <v>45264</v>
      </c>
      <c r="D624" s="1" t="str">
        <f>IF(Raw!E624="", "", Raw!E624)</f>
        <v>gyq780</v>
      </c>
      <c r="E624" s="1">
        <f>IF(Raw!F624="", "", Raw!F624)</f>
        <v>2005</v>
      </c>
      <c r="F624" s="1" t="str">
        <f>Raw!G624</f>
        <v>Mazda</v>
      </c>
      <c r="G624" s="1" t="str">
        <f>Raw!H624</f>
        <v>Premacy</v>
      </c>
      <c r="H624" s="1" t="str">
        <f>IF(Raw!I624="", "", Raw!I624)</f>
        <v/>
      </c>
      <c r="I624" s="1" t="str">
        <f>Raw!K624</f>
        <v>Wagon</v>
      </c>
      <c r="J624" s="1" t="str">
        <f>Raw!N624</f>
        <v>Aspirated</v>
      </c>
      <c r="K624" s="1">
        <f>IF(Raw!O624="","", Raw!O624)</f>
        <v>1997</v>
      </c>
      <c r="L624" s="1" t="str">
        <f>Raw!L624</f>
        <v>4 Sp Automatic</v>
      </c>
      <c r="M624" s="1" t="str">
        <f>Raw!M624</f>
        <v>Petrol</v>
      </c>
      <c r="N624" s="1" t="s">
        <v>6350</v>
      </c>
      <c r="O624" s="1" t="s">
        <v>6373</v>
      </c>
      <c r="P624" s="1" t="s">
        <v>6349</v>
      </c>
      <c r="Q624" s="1" t="s">
        <v>6350</v>
      </c>
      <c r="R624" s="8" t="str">
        <f>IF(Raw!Q624="", "", Raw!Q624)</f>
        <v/>
      </c>
      <c r="S624" s="8">
        <f>IF(Raw!R624="", "", Raw!R624)</f>
        <v>13</v>
      </c>
      <c r="T624" s="1" t="str">
        <f>Raw!S624</f>
        <v>MANOR</v>
      </c>
      <c r="U624" s="1" t="str">
        <f>IF(Raw!T624="", "", Raw!T624)</f>
        <v>PLACE</v>
      </c>
      <c r="V624" s="1" t="str">
        <f>IF(Raw!U624="", "", Raw!U624)</f>
        <v xml:space="preserve">BADER </v>
      </c>
      <c r="W624" s="9" t="str">
        <f>IF(Raw!V624="", "", RIGHT("0"&amp;Raw!V624, 4))</f>
        <v>3206</v>
      </c>
      <c r="X624" s="1" t="str">
        <f>IF(Raw!W624="", "", Raw!W624)</f>
        <v xml:space="preserve"> WAIKATO</v>
      </c>
      <c r="Y624" s="9">
        <f>Raw!Y624</f>
        <v>37</v>
      </c>
      <c r="Z624" s="2">
        <f t="shared" ca="1" si="64"/>
        <v>31750</v>
      </c>
      <c r="AA624" s="1" t="str">
        <f>Raw!Z624</f>
        <v>RESTRICTED LICENCE</v>
      </c>
      <c r="AB624" s="9">
        <f t="shared" si="65"/>
        <v>4</v>
      </c>
      <c r="AC624" s="1">
        <v>16</v>
      </c>
      <c r="AD624" s="1" t="str">
        <f>Raw!AA624</f>
        <v>FEMALE</v>
      </c>
      <c r="AE624" s="1" t="str">
        <f>Raw!AB624</f>
        <v>YES</v>
      </c>
      <c r="AF624" s="1">
        <f>IF(Raw!AE624="", 0, 1)</f>
        <v>1</v>
      </c>
      <c r="AG624" s="1" t="str">
        <f t="shared" si="66"/>
        <v>Yes</v>
      </c>
      <c r="AH624" s="1" t="str">
        <f t="shared" si="67"/>
        <v>Yes</v>
      </c>
      <c r="AI624" s="1" t="str">
        <f t="shared" si="68"/>
        <v>Yes</v>
      </c>
      <c r="AJ624" s="1">
        <f>IF(Raw!AE624="", "", Raw!AE624)</f>
        <v>3</v>
      </c>
      <c r="AK624" s="2">
        <f t="shared" ca="1" si="69"/>
        <v>45199</v>
      </c>
      <c r="AL624" s="1" t="str">
        <f>IF(Raw!AF624="", "", Raw!AF624)</f>
        <v>At fault - other vehicle involved</v>
      </c>
      <c r="AM624" s="1" t="s">
        <v>6350</v>
      </c>
      <c r="AN624" s="1" t="s">
        <v>6350</v>
      </c>
      <c r="AO624" s="1" t="s">
        <v>6349</v>
      </c>
      <c r="AP624" s="1">
        <f>Raw!AH624</f>
        <v>7400</v>
      </c>
      <c r="AQ624" s="1">
        <v>500</v>
      </c>
      <c r="AR624" s="1" t="s">
        <v>6350</v>
      </c>
      <c r="AS624" s="1" t="s">
        <v>6350</v>
      </c>
      <c r="AT624" s="1" t="s">
        <v>6350</v>
      </c>
    </row>
    <row r="625" spans="1:46" ht="12.75" x14ac:dyDescent="0.2">
      <c r="A625" s="1">
        <v>10624</v>
      </c>
      <c r="B625" s="1" t="s">
        <v>2</v>
      </c>
      <c r="C625" s="2">
        <f t="shared" ca="1" si="63"/>
        <v>45264</v>
      </c>
      <c r="D625" s="1" t="str">
        <f>IF(Raw!E625="", "", Raw!E625)</f>
        <v/>
      </c>
      <c r="E625" s="1">
        <f>IF(Raw!F625="", "", Raw!F625)</f>
        <v>2015</v>
      </c>
      <c r="F625" s="1" t="str">
        <f>Raw!G625</f>
        <v>Toyota</v>
      </c>
      <c r="G625" s="1" t="str">
        <f>Raw!H625</f>
        <v>Highlander</v>
      </c>
      <c r="H625" s="1" t="str">
        <f>IF(Raw!I625="", "", Raw!I625)</f>
        <v>GXL</v>
      </c>
      <c r="I625" s="1" t="str">
        <f>Raw!K625</f>
        <v>Wagon</v>
      </c>
      <c r="J625" s="1" t="str">
        <f>Raw!N625</f>
        <v>Aspirated</v>
      </c>
      <c r="K625" s="1">
        <f>IF(Raw!O625="","", Raw!O625)</f>
        <v>3456</v>
      </c>
      <c r="L625" s="1" t="str">
        <f>Raw!L625</f>
        <v>6 Sp Sports Automatic</v>
      </c>
      <c r="M625" s="1" t="str">
        <f>Raw!M625</f>
        <v>Petrol - Unleaded ULP</v>
      </c>
      <c r="N625" s="1" t="s">
        <v>6350</v>
      </c>
      <c r="O625" s="1" t="s">
        <v>6373</v>
      </c>
      <c r="P625" s="1" t="s">
        <v>6349</v>
      </c>
      <c r="Q625" s="1" t="s">
        <v>6350</v>
      </c>
      <c r="R625" s="8" t="str">
        <f>IF(Raw!Q625="", "", Raw!Q625)</f>
        <v/>
      </c>
      <c r="S625" s="8">
        <f>IF(Raw!R625="", "", Raw!R625)</f>
        <v>130</v>
      </c>
      <c r="T625" s="1" t="str">
        <f>Raw!S625</f>
        <v>VICTORIA</v>
      </c>
      <c r="U625" s="1" t="str">
        <f>IF(Raw!T625="", "", Raw!T625)</f>
        <v>STREET</v>
      </c>
      <c r="V625" s="1" t="str">
        <f>IF(Raw!U625="", "", Raw!U625)</f>
        <v xml:space="preserve">ONEHUNGA </v>
      </c>
      <c r="W625" s="9" t="str">
        <f>IF(Raw!V625="", "", RIGHT("0"&amp;Raw!V625, 4))</f>
        <v/>
      </c>
      <c r="X625" s="1" t="str">
        <f>IF(Raw!W625="", "", Raw!W625)</f>
        <v xml:space="preserve"> AUCKLAND</v>
      </c>
      <c r="Y625" s="9">
        <f>Raw!Y625</f>
        <v>33</v>
      </c>
      <c r="Z625" s="2">
        <f t="shared" ca="1" si="64"/>
        <v>33211</v>
      </c>
      <c r="AA625" s="1" t="str">
        <f>Raw!Z625</f>
        <v>NEW ZEALAND FULL LICENCE</v>
      </c>
      <c r="AB625" s="9">
        <f t="shared" si="65"/>
        <v>4</v>
      </c>
      <c r="AC625" s="1">
        <v>16</v>
      </c>
      <c r="AD625" s="1" t="str">
        <f>Raw!AA625</f>
        <v>MALE</v>
      </c>
      <c r="AE625" s="1" t="str">
        <f>Raw!AB625</f>
        <v>YES</v>
      </c>
      <c r="AF625" s="1">
        <f>IF(Raw!AE625="", 0, 1)</f>
        <v>0</v>
      </c>
      <c r="AG625" s="1" t="str">
        <f t="shared" si="66"/>
        <v>No</v>
      </c>
      <c r="AH625" s="1" t="str">
        <f t="shared" si="67"/>
        <v>No</v>
      </c>
      <c r="AI625" s="1" t="str">
        <f t="shared" si="68"/>
        <v>No</v>
      </c>
      <c r="AJ625" s="1" t="str">
        <f>IF(Raw!AE625="", "", Raw!AE625)</f>
        <v/>
      </c>
      <c r="AK625" s="2" t="str">
        <f t="shared" ca="1" si="69"/>
        <v/>
      </c>
      <c r="AL625" s="1" t="str">
        <f>IF(Raw!AF625="", "", Raw!AF625)</f>
        <v/>
      </c>
      <c r="AM625" s="1" t="s">
        <v>6350</v>
      </c>
      <c r="AN625" s="1" t="s">
        <v>6350</v>
      </c>
      <c r="AO625" s="1" t="s">
        <v>6349</v>
      </c>
      <c r="AP625" s="1">
        <f>Raw!AH625</f>
        <v>46200</v>
      </c>
      <c r="AQ625" s="1">
        <v>500</v>
      </c>
      <c r="AR625" s="1" t="s">
        <v>6350</v>
      </c>
      <c r="AS625" s="1" t="s">
        <v>6350</v>
      </c>
      <c r="AT625" s="1" t="s">
        <v>6350</v>
      </c>
    </row>
    <row r="626" spans="1:46" ht="12.75" x14ac:dyDescent="0.2">
      <c r="A626" s="1">
        <v>10625</v>
      </c>
      <c r="B626" s="1" t="s">
        <v>2</v>
      </c>
      <c r="C626" s="2">
        <f t="shared" ca="1" si="63"/>
        <v>45264</v>
      </c>
      <c r="D626" s="1" t="str">
        <f>IF(Raw!E626="", "", Raw!E626)</f>
        <v/>
      </c>
      <c r="E626" s="1">
        <f>IF(Raw!F626="", "", Raw!F626)</f>
        <v>1999</v>
      </c>
      <c r="F626" s="1" t="str">
        <f>Raw!G626</f>
        <v>Nissan</v>
      </c>
      <c r="G626" s="1" t="str">
        <f>Raw!H626</f>
        <v>Primera</v>
      </c>
      <c r="H626" s="1" t="str">
        <f>IF(Raw!I626="", "", Raw!I626)</f>
        <v/>
      </c>
      <c r="I626" s="1" t="str">
        <f>Raw!K626</f>
        <v>Wagon</v>
      </c>
      <c r="J626" s="1" t="str">
        <f>Raw!N626</f>
        <v>Aspirated</v>
      </c>
      <c r="K626" s="1">
        <f>IF(Raw!O626="","", Raw!O626)</f>
        <v>1998</v>
      </c>
      <c r="L626" s="1" t="str">
        <f>Raw!L626</f>
        <v>4 Sp Automatic</v>
      </c>
      <c r="M626" s="1" t="str">
        <f>Raw!M626</f>
        <v>Petrol</v>
      </c>
      <c r="N626" s="1" t="s">
        <v>6350</v>
      </c>
      <c r="O626" s="1" t="s">
        <v>6373</v>
      </c>
      <c r="P626" s="1" t="s">
        <v>6349</v>
      </c>
      <c r="Q626" s="1" t="s">
        <v>6350</v>
      </c>
      <c r="R626" s="8">
        <f>IF(Raw!Q626="", "", Raw!Q626)</f>
        <v>3</v>
      </c>
      <c r="S626" s="8">
        <f>IF(Raw!R626="", "", Raw!R626)</f>
        <v>43</v>
      </c>
      <c r="T626" s="1" t="str">
        <f>Raw!S626</f>
        <v>CONCORD</v>
      </c>
      <c r="U626" s="1" t="str">
        <f>IF(Raw!T626="", "", Raw!T626)</f>
        <v>AVENUE</v>
      </c>
      <c r="V626" s="1" t="str">
        <f>IF(Raw!U626="", "", Raw!U626)</f>
        <v xml:space="preserve">MOUNT MAUNGANUI </v>
      </c>
      <c r="W626" s="9" t="str">
        <f>IF(Raw!V626="", "", RIGHT("0"&amp;Raw!V626, 4))</f>
        <v>3116</v>
      </c>
      <c r="X626" s="1" t="str">
        <f>IF(Raw!W626="", "", Raw!W626)</f>
        <v>BAY OF PLENTY</v>
      </c>
      <c r="Y626" s="9">
        <f>Raw!Y626</f>
        <v>31</v>
      </c>
      <c r="Z626" s="2">
        <f t="shared" ca="1" si="64"/>
        <v>33942</v>
      </c>
      <c r="AA626" s="1" t="str">
        <f>Raw!Z626</f>
        <v>LEARNERS LICENCE</v>
      </c>
      <c r="AB626" s="9">
        <f t="shared" si="65"/>
        <v>4</v>
      </c>
      <c r="AC626" s="1">
        <v>16</v>
      </c>
      <c r="AD626" s="1" t="str">
        <f>Raw!AA626</f>
        <v>MALE</v>
      </c>
      <c r="AE626" s="1" t="str">
        <f>Raw!AB626</f>
        <v>NO</v>
      </c>
      <c r="AF626" s="1">
        <f>IF(Raw!AE626="", 0, 1)</f>
        <v>0</v>
      </c>
      <c r="AG626" s="1" t="str">
        <f t="shared" si="66"/>
        <v>No</v>
      </c>
      <c r="AH626" s="1" t="str">
        <f t="shared" si="67"/>
        <v>No</v>
      </c>
      <c r="AI626" s="1" t="str">
        <f t="shared" si="68"/>
        <v>No</v>
      </c>
      <c r="AJ626" s="1" t="str">
        <f>IF(Raw!AE626="", "", Raw!AE626)</f>
        <v/>
      </c>
      <c r="AK626" s="2" t="str">
        <f t="shared" ca="1" si="69"/>
        <v/>
      </c>
      <c r="AL626" s="1" t="str">
        <f>IF(Raw!AF626="", "", Raw!AF626)</f>
        <v/>
      </c>
      <c r="AM626" s="1" t="s">
        <v>6350</v>
      </c>
      <c r="AN626" s="1" t="s">
        <v>6350</v>
      </c>
      <c r="AO626" s="1" t="s">
        <v>6349</v>
      </c>
      <c r="AP626" s="1">
        <f>Raw!AH626</f>
        <v>3700</v>
      </c>
      <c r="AQ626" s="1">
        <v>500</v>
      </c>
      <c r="AR626" s="1" t="s">
        <v>6350</v>
      </c>
      <c r="AS626" s="1" t="s">
        <v>6350</v>
      </c>
      <c r="AT626" s="1" t="s">
        <v>6350</v>
      </c>
    </row>
    <row r="627" spans="1:46" ht="12.75" x14ac:dyDescent="0.2">
      <c r="A627" s="1">
        <v>10626</v>
      </c>
      <c r="B627" s="1" t="s">
        <v>2</v>
      </c>
      <c r="C627" s="2">
        <f t="shared" ca="1" si="63"/>
        <v>45264</v>
      </c>
      <c r="D627" s="1" t="str">
        <f>IF(Raw!E627="", "", Raw!E627)</f>
        <v/>
      </c>
      <c r="E627" s="1">
        <f>IF(Raw!F627="", "", Raw!F627)</f>
        <v>2000</v>
      </c>
      <c r="F627" s="1" t="str">
        <f>Raw!G627</f>
        <v>Jeep</v>
      </c>
      <c r="G627" s="1" t="str">
        <f>Raw!H627</f>
        <v>Grand Cherokee</v>
      </c>
      <c r="H627" s="1" t="str">
        <f>IF(Raw!I627="", "", Raw!I627)</f>
        <v>LTD</v>
      </c>
      <c r="I627" s="1" t="str">
        <f>Raw!K627</f>
        <v>Wagon</v>
      </c>
      <c r="J627" s="1" t="str">
        <f>Raw!N627</f>
        <v>Aspirated</v>
      </c>
      <c r="K627" s="1">
        <f>IF(Raw!O627="","", Raw!O627)</f>
        <v>4701</v>
      </c>
      <c r="L627" s="1" t="str">
        <f>Raw!L627</f>
        <v>4 Sp Automatic</v>
      </c>
      <c r="M627" s="1" t="str">
        <f>Raw!M627</f>
        <v>Petrol - Unleaded ULP</v>
      </c>
      <c r="N627" s="1" t="s">
        <v>6350</v>
      </c>
      <c r="O627" s="1" t="s">
        <v>6373</v>
      </c>
      <c r="P627" s="1" t="s">
        <v>6349</v>
      </c>
      <c r="Q627" s="1" t="s">
        <v>6350</v>
      </c>
      <c r="R627" s="8" t="str">
        <f>IF(Raw!Q627="", "", Raw!Q627)</f>
        <v/>
      </c>
      <c r="S627" s="8">
        <f>IF(Raw!R627="", "", Raw!R627)</f>
        <v>1</v>
      </c>
      <c r="T627" s="1" t="str">
        <f>Raw!S627</f>
        <v>AERODROME</v>
      </c>
      <c r="U627" s="1" t="str">
        <f>IF(Raw!T627="", "", Raw!T627)</f>
        <v>ROAD</v>
      </c>
      <c r="V627" s="1" t="str">
        <f>IF(Raw!U627="", "", Raw!U627)</f>
        <v xml:space="preserve">MOUNT MAUNGANUI </v>
      </c>
      <c r="W627" s="9" t="str">
        <f>IF(Raw!V627="", "", RIGHT("0"&amp;Raw!V627, 4))</f>
        <v/>
      </c>
      <c r="X627" s="1" t="str">
        <f>IF(Raw!W627="", "", Raw!W627)</f>
        <v>BAY OF PLENTY</v>
      </c>
      <c r="Y627" s="9">
        <f>Raw!Y627</f>
        <v>66</v>
      </c>
      <c r="Z627" s="2">
        <f t="shared" ca="1" si="64"/>
        <v>21158</v>
      </c>
      <c r="AA627" s="1" t="str">
        <f>Raw!Z627</f>
        <v>NEW ZEALAND FULL LICENCE</v>
      </c>
      <c r="AB627" s="9">
        <f t="shared" si="65"/>
        <v>4</v>
      </c>
      <c r="AC627" s="1">
        <v>16</v>
      </c>
      <c r="AD627" s="1" t="str">
        <f>Raw!AA627</f>
        <v>MALE</v>
      </c>
      <c r="AE627" s="1" t="str">
        <f>Raw!AB627</f>
        <v>YES</v>
      </c>
      <c r="AF627" s="1">
        <f>IF(Raw!AE627="", 0, 1)</f>
        <v>0</v>
      </c>
      <c r="AG627" s="1" t="str">
        <f t="shared" si="66"/>
        <v>No</v>
      </c>
      <c r="AH627" s="1" t="str">
        <f t="shared" si="67"/>
        <v>No</v>
      </c>
      <c r="AI627" s="1" t="str">
        <f t="shared" si="68"/>
        <v>No</v>
      </c>
      <c r="AJ627" s="1" t="str">
        <f>IF(Raw!AE627="", "", Raw!AE627)</f>
        <v/>
      </c>
      <c r="AK627" s="2" t="str">
        <f t="shared" ca="1" si="69"/>
        <v/>
      </c>
      <c r="AL627" s="1" t="str">
        <f>IF(Raw!AF627="", "", Raw!AF627)</f>
        <v/>
      </c>
      <c r="AM627" s="1" t="s">
        <v>6350</v>
      </c>
      <c r="AN627" s="1" t="s">
        <v>6350</v>
      </c>
      <c r="AO627" s="1" t="s">
        <v>6349</v>
      </c>
      <c r="AP627" s="1">
        <f>Raw!AH627</f>
        <v>5597</v>
      </c>
      <c r="AQ627" s="1">
        <v>500</v>
      </c>
      <c r="AR627" s="1" t="s">
        <v>6350</v>
      </c>
      <c r="AS627" s="1" t="s">
        <v>6350</v>
      </c>
      <c r="AT627" s="1" t="s">
        <v>6350</v>
      </c>
    </row>
    <row r="628" spans="1:46" ht="12.75" x14ac:dyDescent="0.2">
      <c r="A628" s="1">
        <v>10627</v>
      </c>
      <c r="B628" s="1" t="s">
        <v>2</v>
      </c>
      <c r="C628" s="2">
        <f t="shared" ca="1" si="63"/>
        <v>45264</v>
      </c>
      <c r="D628" s="1" t="str">
        <f>IF(Raw!E628="", "", Raw!E628)</f>
        <v/>
      </c>
      <c r="E628" s="1">
        <f>IF(Raw!F628="", "", Raw!F628)</f>
        <v>2011</v>
      </c>
      <c r="F628" s="1" t="str">
        <f>Raw!G628</f>
        <v>Mazda</v>
      </c>
      <c r="G628" s="1" t="str">
        <f>Raw!H628</f>
        <v>Axela</v>
      </c>
      <c r="H628" s="1" t="str">
        <f>IF(Raw!I628="", "", Raw!I628)</f>
        <v>20C Skyactiv</v>
      </c>
      <c r="I628" s="1" t="str">
        <f>Raw!K628</f>
        <v>Sedan</v>
      </c>
      <c r="J628" s="1" t="str">
        <f>Raw!N628</f>
        <v>Aspirated</v>
      </c>
      <c r="K628" s="1">
        <f>IF(Raw!O628="","", Raw!O628)</f>
        <v>1998</v>
      </c>
      <c r="L628" s="1" t="str">
        <f>Raw!L628</f>
        <v>6 Sp Sports Automatic</v>
      </c>
      <c r="M628" s="1" t="str">
        <f>Raw!M628</f>
        <v>Petrol - Unleaded ULP</v>
      </c>
      <c r="N628" s="1" t="s">
        <v>6350</v>
      </c>
      <c r="O628" s="1" t="s">
        <v>6373</v>
      </c>
      <c r="P628" s="1" t="s">
        <v>6349</v>
      </c>
      <c r="Q628" s="1" t="s">
        <v>6350</v>
      </c>
      <c r="R628" s="8" t="str">
        <f>IF(Raw!Q628="", "", Raw!Q628)</f>
        <v/>
      </c>
      <c r="S628" s="8">
        <f>IF(Raw!R628="", "", Raw!R628)</f>
        <v>1</v>
      </c>
      <c r="T628" s="1" t="str">
        <f>Raw!S628</f>
        <v>RUPI</v>
      </c>
      <c r="U628" s="1" t="str">
        <f>IF(Raw!T628="", "", Raw!T628)</f>
        <v>COURT</v>
      </c>
      <c r="V628" s="1" t="str">
        <f>IF(Raw!U628="", "", Raw!U628)</f>
        <v xml:space="preserve">MOUNT WELLINGTON </v>
      </c>
      <c r="W628" s="9" t="str">
        <f>IF(Raw!V628="", "", RIGHT("0"&amp;Raw!V628, 4))</f>
        <v/>
      </c>
      <c r="X628" s="1" t="str">
        <f>IF(Raw!W628="", "", Raw!W628)</f>
        <v xml:space="preserve"> AUCKLAND</v>
      </c>
      <c r="Y628" s="9">
        <f>Raw!Y628</f>
        <v>28</v>
      </c>
      <c r="Z628" s="2">
        <f t="shared" ca="1" si="64"/>
        <v>35037</v>
      </c>
      <c r="AA628" s="1" t="str">
        <f>Raw!Z628</f>
        <v>NEW ZEALAND FULL LICENCE</v>
      </c>
      <c r="AB628" s="9">
        <f t="shared" si="65"/>
        <v>4</v>
      </c>
      <c r="AC628" s="1">
        <v>16</v>
      </c>
      <c r="AD628" s="1" t="str">
        <f>Raw!AA628</f>
        <v>FEMALE</v>
      </c>
      <c r="AE628" s="1" t="str">
        <f>Raw!AB628</f>
        <v>YES</v>
      </c>
      <c r="AF628" s="1">
        <f>IF(Raw!AE628="", 0, 1)</f>
        <v>0</v>
      </c>
      <c r="AG628" s="1" t="str">
        <f t="shared" si="66"/>
        <v>No</v>
      </c>
      <c r="AH628" s="1" t="str">
        <f t="shared" si="67"/>
        <v>No</v>
      </c>
      <c r="AI628" s="1" t="str">
        <f t="shared" si="68"/>
        <v>No</v>
      </c>
      <c r="AJ628" s="1" t="str">
        <f>IF(Raw!AE628="", "", Raw!AE628)</f>
        <v/>
      </c>
      <c r="AK628" s="2" t="str">
        <f t="shared" ca="1" si="69"/>
        <v/>
      </c>
      <c r="AL628" s="1" t="str">
        <f>IF(Raw!AF628="", "", Raw!AF628)</f>
        <v/>
      </c>
      <c r="AM628" s="1" t="s">
        <v>6350</v>
      </c>
      <c r="AN628" s="1" t="s">
        <v>6350</v>
      </c>
      <c r="AO628" s="1" t="s">
        <v>6349</v>
      </c>
      <c r="AP628" s="1">
        <f>Raw!AH628</f>
        <v>16735</v>
      </c>
      <c r="AQ628" s="1">
        <v>500</v>
      </c>
      <c r="AR628" s="1" t="s">
        <v>6350</v>
      </c>
      <c r="AS628" s="1" t="s">
        <v>6350</v>
      </c>
      <c r="AT628" s="1" t="s">
        <v>6350</v>
      </c>
    </row>
    <row r="629" spans="1:46" ht="12.75" x14ac:dyDescent="0.2">
      <c r="A629" s="1">
        <v>10628</v>
      </c>
      <c r="B629" s="1" t="s">
        <v>2</v>
      </c>
      <c r="C629" s="2">
        <f t="shared" ca="1" si="63"/>
        <v>45264</v>
      </c>
      <c r="D629" s="1" t="str">
        <f>IF(Raw!E629="", "", Raw!E629)</f>
        <v/>
      </c>
      <c r="E629" s="1">
        <f>IF(Raw!F629="", "", Raw!F629)</f>
        <v>2012</v>
      </c>
      <c r="F629" s="1" t="str">
        <f>Raw!G629</f>
        <v>Hyundai</v>
      </c>
      <c r="G629" s="1" t="str">
        <f>Raw!H629</f>
        <v>I30</v>
      </c>
      <c r="H629" s="1" t="str">
        <f>IF(Raw!I629="", "", Raw!I629)</f>
        <v/>
      </c>
      <c r="I629" s="1" t="str">
        <f>Raw!K629</f>
        <v>Hatchback</v>
      </c>
      <c r="J629" s="1" t="str">
        <f>Raw!N629</f>
        <v>Aspirated</v>
      </c>
      <c r="K629" s="1">
        <f>IF(Raw!O629="","", Raw!O629)</f>
        <v>1797</v>
      </c>
      <c r="L629" s="1" t="str">
        <f>Raw!L629</f>
        <v>6 Sp Manual</v>
      </c>
      <c r="M629" s="1" t="str">
        <f>Raw!M629</f>
        <v>Petrol - Unleaded ULP</v>
      </c>
      <c r="N629" s="1" t="s">
        <v>6350</v>
      </c>
      <c r="O629" s="1" t="s">
        <v>6373</v>
      </c>
      <c r="P629" s="1" t="s">
        <v>6349</v>
      </c>
      <c r="Q629" s="1" t="s">
        <v>6350</v>
      </c>
      <c r="R629" s="8">
        <f>IF(Raw!Q629="", "", Raw!Q629)</f>
        <v>6</v>
      </c>
      <c r="S629" s="8">
        <f>IF(Raw!R629="", "", Raw!R629)</f>
        <v>22</v>
      </c>
      <c r="T629" s="1" t="str">
        <f>Raw!S629</f>
        <v>PROSFORD</v>
      </c>
      <c r="U629" s="1" t="str">
        <f>IF(Raw!T629="", "", Raw!T629)</f>
        <v>STREET</v>
      </c>
      <c r="V629" s="1" t="str">
        <f>IF(Raw!U629="", "", Raw!U629)</f>
        <v xml:space="preserve">PONSONBY </v>
      </c>
      <c r="W629" s="9" t="str">
        <f>IF(Raw!V629="", "", RIGHT("0"&amp;Raw!V629, 4))</f>
        <v>1011</v>
      </c>
      <c r="X629" s="1" t="str">
        <f>IF(Raw!W629="", "", Raw!W629)</f>
        <v xml:space="preserve"> AUCKLAND</v>
      </c>
      <c r="Y629" s="9">
        <f>Raw!Y629</f>
        <v>31</v>
      </c>
      <c r="Z629" s="2">
        <f t="shared" ca="1" si="64"/>
        <v>33942</v>
      </c>
      <c r="AA629" s="1" t="str">
        <f>Raw!Z629</f>
        <v>NEW ZEALAND FULL LICENCE</v>
      </c>
      <c r="AB629" s="9">
        <f t="shared" si="65"/>
        <v>4</v>
      </c>
      <c r="AC629" s="1">
        <v>16</v>
      </c>
      <c r="AD629" s="1" t="str">
        <f>Raw!AA629</f>
        <v>FEMALE</v>
      </c>
      <c r="AE629" s="1" t="str">
        <f>Raw!AB629</f>
        <v>NO</v>
      </c>
      <c r="AF629" s="1">
        <f>IF(Raw!AE629="", 0, 1)</f>
        <v>0</v>
      </c>
      <c r="AG629" s="1" t="str">
        <f t="shared" si="66"/>
        <v>No</v>
      </c>
      <c r="AH629" s="1" t="str">
        <f t="shared" si="67"/>
        <v>No</v>
      </c>
      <c r="AI629" s="1" t="str">
        <f t="shared" si="68"/>
        <v>No</v>
      </c>
      <c r="AJ629" s="1" t="str">
        <f>IF(Raw!AE629="", "", Raw!AE629)</f>
        <v/>
      </c>
      <c r="AK629" s="2" t="str">
        <f t="shared" ca="1" si="69"/>
        <v/>
      </c>
      <c r="AL629" s="1" t="str">
        <f>IF(Raw!AF629="", "", Raw!AF629)</f>
        <v/>
      </c>
      <c r="AM629" s="1" t="s">
        <v>6350</v>
      </c>
      <c r="AN629" s="1" t="s">
        <v>6350</v>
      </c>
      <c r="AO629" s="1" t="s">
        <v>6349</v>
      </c>
      <c r="AP629" s="1">
        <f>Raw!AH629</f>
        <v>16460</v>
      </c>
      <c r="AQ629" s="1">
        <v>500</v>
      </c>
      <c r="AR629" s="1" t="s">
        <v>6350</v>
      </c>
      <c r="AS629" s="1" t="s">
        <v>6350</v>
      </c>
      <c r="AT629" s="1" t="s">
        <v>6350</v>
      </c>
    </row>
    <row r="630" spans="1:46" ht="12.75" x14ac:dyDescent="0.2">
      <c r="A630" s="1">
        <v>10629</v>
      </c>
      <c r="B630" s="1" t="s">
        <v>2</v>
      </c>
      <c r="C630" s="2">
        <f t="shared" ca="1" si="63"/>
        <v>45264</v>
      </c>
      <c r="D630" s="1" t="str">
        <f>IF(Raw!E630="", "", Raw!E630)</f>
        <v/>
      </c>
      <c r="E630" s="1">
        <f>IF(Raw!F630="", "", Raw!F630)</f>
        <v>2009</v>
      </c>
      <c r="F630" s="1" t="str">
        <f>Raw!G630</f>
        <v>Mazda</v>
      </c>
      <c r="G630" s="1" t="str">
        <f>Raw!H630</f>
        <v>Mazda3</v>
      </c>
      <c r="H630" s="1" t="str">
        <f>IF(Raw!I630="", "", Raw!I630)</f>
        <v>GLX</v>
      </c>
      <c r="I630" s="1" t="str">
        <f>Raw!K630</f>
        <v>Hatchback</v>
      </c>
      <c r="J630" s="1" t="str">
        <f>Raw!N630</f>
        <v>Aspirated</v>
      </c>
      <c r="K630" s="1">
        <f>IF(Raw!O630="","", Raw!O630)</f>
        <v>1999</v>
      </c>
      <c r="L630" s="1" t="str">
        <f>Raw!L630</f>
        <v>6 Sp Manual</v>
      </c>
      <c r="M630" s="1" t="str">
        <f>Raw!M630</f>
        <v>Petrol - Unleaded ULP</v>
      </c>
      <c r="N630" s="1" t="s">
        <v>6350</v>
      </c>
      <c r="O630" s="1" t="s">
        <v>6373</v>
      </c>
      <c r="P630" s="1" t="s">
        <v>6349</v>
      </c>
      <c r="Q630" s="1" t="s">
        <v>6350</v>
      </c>
      <c r="R630" s="8" t="str">
        <f>IF(Raw!Q630="", "", Raw!Q630)</f>
        <v/>
      </c>
      <c r="S630" s="8">
        <f>IF(Raw!R630="", "", Raw!R630)</f>
        <v>18</v>
      </c>
      <c r="T630" s="1" t="str">
        <f>Raw!S630</f>
        <v>ASTELIA</v>
      </c>
      <c r="U630" s="1" t="str">
        <f>IF(Raw!T630="", "", Raw!T630)</f>
        <v>PLACE</v>
      </c>
      <c r="V630" s="1" t="str">
        <f>IF(Raw!U630="", "", Raw!U630)</f>
        <v xml:space="preserve">GOODWOOD HEIGHTS </v>
      </c>
      <c r="W630" s="9" t="str">
        <f>IF(Raw!V630="", "", RIGHT("0"&amp;Raw!V630, 4))</f>
        <v>2105</v>
      </c>
      <c r="X630" s="1" t="str">
        <f>IF(Raw!W630="", "", Raw!W630)</f>
        <v xml:space="preserve"> AUCKLAND</v>
      </c>
      <c r="Y630" s="9">
        <f>Raw!Y630</f>
        <v>31</v>
      </c>
      <c r="Z630" s="2">
        <f t="shared" ca="1" si="64"/>
        <v>33942</v>
      </c>
      <c r="AA630" s="1" t="str">
        <f>Raw!Z630</f>
        <v>NEW ZEALAND FULL LICENCE</v>
      </c>
      <c r="AB630" s="9">
        <f t="shared" si="65"/>
        <v>4</v>
      </c>
      <c r="AC630" s="1">
        <v>16</v>
      </c>
      <c r="AD630" s="1" t="str">
        <f>Raw!AA630</f>
        <v>FEMALE</v>
      </c>
      <c r="AE630" s="1" t="str">
        <f>Raw!AB630</f>
        <v>NO</v>
      </c>
      <c r="AF630" s="1">
        <f>IF(Raw!AE630="", 0, 1)</f>
        <v>0</v>
      </c>
      <c r="AG630" s="1" t="str">
        <f t="shared" si="66"/>
        <v>No</v>
      </c>
      <c r="AH630" s="1" t="str">
        <f t="shared" si="67"/>
        <v>No</v>
      </c>
      <c r="AI630" s="1" t="str">
        <f t="shared" si="68"/>
        <v>No</v>
      </c>
      <c r="AJ630" s="1" t="str">
        <f>IF(Raw!AE630="", "", Raw!AE630)</f>
        <v/>
      </c>
      <c r="AK630" s="2" t="str">
        <f t="shared" ca="1" si="69"/>
        <v/>
      </c>
      <c r="AL630" s="1" t="str">
        <f>IF(Raw!AF630="", "", Raw!AF630)</f>
        <v/>
      </c>
      <c r="AM630" s="1" t="s">
        <v>6350</v>
      </c>
      <c r="AN630" s="1" t="s">
        <v>6350</v>
      </c>
      <c r="AO630" s="1" t="s">
        <v>6349</v>
      </c>
      <c r="AP630" s="1">
        <f>Raw!AH630</f>
        <v>12425</v>
      </c>
      <c r="AQ630" s="1">
        <v>500</v>
      </c>
      <c r="AR630" s="1" t="s">
        <v>6350</v>
      </c>
      <c r="AS630" s="1" t="s">
        <v>6350</v>
      </c>
      <c r="AT630" s="1" t="s">
        <v>6350</v>
      </c>
    </row>
    <row r="631" spans="1:46" ht="12.75" x14ac:dyDescent="0.2">
      <c r="A631" s="1">
        <v>10630</v>
      </c>
      <c r="B631" s="1" t="s">
        <v>2</v>
      </c>
      <c r="C631" s="2">
        <f t="shared" ca="1" si="63"/>
        <v>45264</v>
      </c>
      <c r="D631" s="1" t="str">
        <f>IF(Raw!E631="", "", Raw!E631)</f>
        <v>kme875</v>
      </c>
      <c r="E631" s="1">
        <f>IF(Raw!F631="", "", Raw!F631)</f>
        <v>2005</v>
      </c>
      <c r="F631" s="1" t="str">
        <f>Raw!G631</f>
        <v>Honda</v>
      </c>
      <c r="G631" s="1" t="str">
        <f>Raw!H631</f>
        <v>Accord Euro</v>
      </c>
      <c r="H631" s="1" t="str">
        <f>IF(Raw!I631="", "", Raw!I631)</f>
        <v/>
      </c>
      <c r="I631" s="1" t="str">
        <f>Raw!K631</f>
        <v>Wagon</v>
      </c>
      <c r="J631" s="1" t="str">
        <f>Raw!N631</f>
        <v>Aspirated</v>
      </c>
      <c r="K631" s="1">
        <f>IF(Raw!O631="","", Raw!O631)</f>
        <v>1998</v>
      </c>
      <c r="L631" s="1" t="str">
        <f>Raw!L631</f>
        <v>5 Sp Automatic</v>
      </c>
      <c r="M631" s="1" t="str">
        <f>Raw!M631</f>
        <v>Petrol</v>
      </c>
      <c r="N631" s="1" t="s">
        <v>6350</v>
      </c>
      <c r="O631" s="1" t="s">
        <v>6373</v>
      </c>
      <c r="P631" s="1" t="s">
        <v>6349</v>
      </c>
      <c r="Q631" s="1" t="s">
        <v>6350</v>
      </c>
      <c r="R631" s="8" t="str">
        <f>IF(Raw!Q631="", "", Raw!Q631)</f>
        <v/>
      </c>
      <c r="S631" s="8">
        <f>IF(Raw!R631="", "", Raw!R631)</f>
        <v>38</v>
      </c>
      <c r="T631" s="1" t="str">
        <f>Raw!S631</f>
        <v>KIRTON</v>
      </c>
      <c r="U631" s="1" t="str">
        <f>IF(Raw!T631="", "", Raw!T631)</f>
        <v>CRESCENT</v>
      </c>
      <c r="V631" s="1" t="str">
        <f>IF(Raw!U631="", "", Raw!U631)</f>
        <v xml:space="preserve">MANUREWA </v>
      </c>
      <c r="W631" s="9" t="str">
        <f>IF(Raw!V631="", "", RIGHT("0"&amp;Raw!V631, 4))</f>
        <v>2102</v>
      </c>
      <c r="X631" s="1" t="str">
        <f>IF(Raw!W631="", "", Raw!W631)</f>
        <v xml:space="preserve"> AUCKLAND</v>
      </c>
      <c r="Y631" s="9">
        <f>Raw!Y631</f>
        <v>27</v>
      </c>
      <c r="Z631" s="2">
        <f t="shared" ca="1" si="64"/>
        <v>35403</v>
      </c>
      <c r="AA631" s="1" t="str">
        <f>Raw!Z631</f>
        <v>NEW ZEALAND FULL LICENCE</v>
      </c>
      <c r="AB631" s="9">
        <f t="shared" si="65"/>
        <v>4</v>
      </c>
      <c r="AC631" s="1">
        <v>16</v>
      </c>
      <c r="AD631" s="1" t="str">
        <f>Raw!AA631</f>
        <v>MALE</v>
      </c>
      <c r="AE631" s="1" t="str">
        <f>Raw!AB631</f>
        <v>NO</v>
      </c>
      <c r="AF631" s="1">
        <f>IF(Raw!AE631="", 0, 1)</f>
        <v>0</v>
      </c>
      <c r="AG631" s="1" t="str">
        <f t="shared" si="66"/>
        <v>No</v>
      </c>
      <c r="AH631" s="1" t="str">
        <f t="shared" si="67"/>
        <v>No</v>
      </c>
      <c r="AI631" s="1" t="str">
        <f t="shared" si="68"/>
        <v>No</v>
      </c>
      <c r="AJ631" s="1" t="str">
        <f>IF(Raw!AE631="", "", Raw!AE631)</f>
        <v/>
      </c>
      <c r="AK631" s="2" t="str">
        <f t="shared" ca="1" si="69"/>
        <v/>
      </c>
      <c r="AL631" s="1" t="str">
        <f>IF(Raw!AF631="", "", Raw!AF631)</f>
        <v/>
      </c>
      <c r="AM631" s="1" t="s">
        <v>6350</v>
      </c>
      <c r="AN631" s="1" t="s">
        <v>6350</v>
      </c>
      <c r="AO631" s="1" t="s">
        <v>6349</v>
      </c>
      <c r="AP631" s="1">
        <f>Raw!AH631</f>
        <v>8600</v>
      </c>
      <c r="AQ631" s="1">
        <v>500</v>
      </c>
      <c r="AR631" s="1" t="s">
        <v>6350</v>
      </c>
      <c r="AS631" s="1" t="s">
        <v>6350</v>
      </c>
      <c r="AT631" s="1" t="s">
        <v>6350</v>
      </c>
    </row>
    <row r="632" spans="1:46" ht="12.75" x14ac:dyDescent="0.2">
      <c r="A632" s="1">
        <v>10631</v>
      </c>
      <c r="B632" s="1" t="s">
        <v>2</v>
      </c>
      <c r="C632" s="2">
        <f t="shared" ca="1" si="63"/>
        <v>45264</v>
      </c>
      <c r="D632" s="1" t="str">
        <f>IF(Raw!E632="", "", Raw!E632)</f>
        <v/>
      </c>
      <c r="E632" s="1">
        <f>IF(Raw!F632="", "", Raw!F632)</f>
        <v>2015</v>
      </c>
      <c r="F632" s="1" t="str">
        <f>Raw!G632</f>
        <v>Suzuki</v>
      </c>
      <c r="G632" s="1" t="str">
        <f>Raw!H632</f>
        <v>Swift</v>
      </c>
      <c r="H632" s="1" t="str">
        <f>IF(Raw!I632="", "", Raw!I632)</f>
        <v>XG</v>
      </c>
      <c r="I632" s="1" t="str">
        <f>Raw!K632</f>
        <v>Hatchback</v>
      </c>
      <c r="J632" s="1" t="str">
        <f>Raw!N632</f>
        <v>Aspirated</v>
      </c>
      <c r="K632" s="1">
        <f>IF(Raw!O632="","", Raw!O632)</f>
        <v>1242</v>
      </c>
      <c r="L632" s="1" t="str">
        <f>Raw!L632</f>
        <v>1 SP Constantly Variable Transmission</v>
      </c>
      <c r="M632" s="1" t="str">
        <f>Raw!M632</f>
        <v>Petrol - Unleaded ULP</v>
      </c>
      <c r="N632" s="1" t="s">
        <v>6350</v>
      </c>
      <c r="O632" s="1" t="s">
        <v>6373</v>
      </c>
      <c r="P632" s="1" t="s">
        <v>6349</v>
      </c>
      <c r="Q632" s="1" t="s">
        <v>6350</v>
      </c>
      <c r="R632" s="8" t="str">
        <f>IF(Raw!Q632="", "", Raw!Q632)</f>
        <v/>
      </c>
      <c r="S632" s="8">
        <f>IF(Raw!R632="", "", Raw!R632)</f>
        <v>51</v>
      </c>
      <c r="T632" s="1" t="str">
        <f>Raw!S632</f>
        <v>HENLEY</v>
      </c>
      <c r="U632" s="1" t="str">
        <f>IF(Raw!T632="", "", Raw!T632)</f>
        <v>ROAD</v>
      </c>
      <c r="V632" s="1" t="str">
        <f>IF(Raw!U632="", "", Raw!U632)</f>
        <v xml:space="preserve">MOUNT EDEN </v>
      </c>
      <c r="W632" s="9" t="str">
        <f>IF(Raw!V632="", "", RIGHT("0"&amp;Raw!V632, 4))</f>
        <v>1024</v>
      </c>
      <c r="X632" s="1" t="str">
        <f>IF(Raw!W632="", "", Raw!W632)</f>
        <v xml:space="preserve"> AUCKLAND</v>
      </c>
      <c r="Y632" s="9">
        <f>Raw!Y632</f>
        <v>26</v>
      </c>
      <c r="Z632" s="2">
        <f t="shared" ca="1" si="64"/>
        <v>35768</v>
      </c>
      <c r="AA632" s="1" t="str">
        <f>Raw!Z632</f>
        <v>NEW ZEALAND FULL LICENCE</v>
      </c>
      <c r="AB632" s="9">
        <f t="shared" si="65"/>
        <v>4</v>
      </c>
      <c r="AC632" s="1">
        <v>16</v>
      </c>
      <c r="AD632" s="1" t="str">
        <f>Raw!AA632</f>
        <v>FEMALE</v>
      </c>
      <c r="AE632" s="1" t="str">
        <f>Raw!AB632</f>
        <v>NO</v>
      </c>
      <c r="AF632" s="1">
        <f>IF(Raw!AE632="", 0, 1)</f>
        <v>1</v>
      </c>
      <c r="AG632" s="1" t="str">
        <f t="shared" si="66"/>
        <v>Yes</v>
      </c>
      <c r="AH632" s="1" t="str">
        <f t="shared" si="67"/>
        <v>Yes</v>
      </c>
      <c r="AI632" s="1" t="str">
        <f t="shared" si="68"/>
        <v>Yes</v>
      </c>
      <c r="AJ632" s="1">
        <f>IF(Raw!AE632="", "", Raw!AE632)</f>
        <v>5</v>
      </c>
      <c r="AK632" s="2">
        <f t="shared" ca="1" si="69"/>
        <v>45138</v>
      </c>
      <c r="AL632" s="1" t="str">
        <f>IF(Raw!AF632="", "", Raw!AF632)</f>
        <v>At fault - other vehicle involved</v>
      </c>
      <c r="AM632" s="1" t="s">
        <v>6350</v>
      </c>
      <c r="AN632" s="1" t="s">
        <v>6350</v>
      </c>
      <c r="AO632" s="1" t="s">
        <v>6349</v>
      </c>
      <c r="AP632" s="1">
        <f>Raw!AH632</f>
        <v>15850</v>
      </c>
      <c r="AQ632" s="1">
        <v>500</v>
      </c>
      <c r="AR632" s="1" t="s">
        <v>6350</v>
      </c>
      <c r="AS632" s="1" t="s">
        <v>6350</v>
      </c>
      <c r="AT632" s="1" t="s">
        <v>6350</v>
      </c>
    </row>
    <row r="633" spans="1:46" ht="12.75" x14ac:dyDescent="0.2">
      <c r="A633" s="1">
        <v>10632</v>
      </c>
      <c r="B633" s="1" t="s">
        <v>2</v>
      </c>
      <c r="C633" s="2">
        <f t="shared" ca="1" si="63"/>
        <v>45264</v>
      </c>
      <c r="D633" s="1" t="str">
        <f>IF(Raw!E633="", "", Raw!E633)</f>
        <v/>
      </c>
      <c r="E633" s="1">
        <f>IF(Raw!F633="", "", Raw!F633)</f>
        <v>2014</v>
      </c>
      <c r="F633" s="1" t="str">
        <f>Raw!G633</f>
        <v>Toyota</v>
      </c>
      <c r="G633" s="1" t="str">
        <f>Raw!H633</f>
        <v>Prius</v>
      </c>
      <c r="H633" s="1" t="str">
        <f>IF(Raw!I633="", "", Raw!I633)</f>
        <v>i-Tech</v>
      </c>
      <c r="I633" s="1" t="str">
        <f>Raw!K633</f>
        <v>Hatchback</v>
      </c>
      <c r="J633" s="1" t="str">
        <f>Raw!N633</f>
        <v>Aspirated</v>
      </c>
      <c r="K633" s="1">
        <f>IF(Raw!O633="","", Raw!O633)</f>
        <v>1798</v>
      </c>
      <c r="L633" s="1" t="str">
        <f>Raw!L633</f>
        <v>1 Sp Constantly Variable Transmission</v>
      </c>
      <c r="M633" s="1" t="str">
        <f>Raw!M633</f>
        <v>Petrol - Unleaded ULP</v>
      </c>
      <c r="N633" s="1" t="s">
        <v>6350</v>
      </c>
      <c r="O633" s="1" t="s">
        <v>6373</v>
      </c>
      <c r="P633" s="1" t="s">
        <v>6349</v>
      </c>
      <c r="Q633" s="1" t="s">
        <v>6350</v>
      </c>
      <c r="R633" s="8" t="str">
        <f>IF(Raw!Q633="", "", Raw!Q633)</f>
        <v>A</v>
      </c>
      <c r="S633" s="8">
        <f>IF(Raw!R633="", "", Raw!R633)</f>
        <v>59</v>
      </c>
      <c r="T633" s="1" t="str">
        <f>Raw!S633</f>
        <v>HOROKIWI (WEST)</v>
      </c>
      <c r="U633" s="1" t="str">
        <f>IF(Raw!T633="", "", Raw!T633)</f>
        <v>ROAD</v>
      </c>
      <c r="V633" s="1" t="str">
        <f>IF(Raw!U633="", "", Raw!U633)</f>
        <v xml:space="preserve">NEWLANDS </v>
      </c>
      <c r="W633" s="9" t="str">
        <f>IF(Raw!V633="", "", RIGHT("0"&amp;Raw!V633, 4))</f>
        <v/>
      </c>
      <c r="X633" s="1" t="str">
        <f>IF(Raw!W633="", "", Raw!W633)</f>
        <v xml:space="preserve"> WELLINGTON</v>
      </c>
      <c r="Y633" s="9">
        <f>Raw!Y633</f>
        <v>53</v>
      </c>
      <c r="Z633" s="2">
        <f t="shared" ca="1" si="64"/>
        <v>25906</v>
      </c>
      <c r="AA633" s="1" t="str">
        <f>Raw!Z633</f>
        <v>NEW ZEALAND FULL LICENCE</v>
      </c>
      <c r="AB633" s="9">
        <f t="shared" si="65"/>
        <v>4</v>
      </c>
      <c r="AC633" s="1">
        <v>16</v>
      </c>
      <c r="AD633" s="1" t="str">
        <f>Raw!AA633</f>
        <v>MALE</v>
      </c>
      <c r="AE633" s="1" t="str">
        <f>Raw!AB633</f>
        <v>YES</v>
      </c>
      <c r="AF633" s="1">
        <f>IF(Raw!AE633="", 0, 1)</f>
        <v>0</v>
      </c>
      <c r="AG633" s="1" t="str">
        <f t="shared" si="66"/>
        <v>No</v>
      </c>
      <c r="AH633" s="1" t="str">
        <f t="shared" si="67"/>
        <v>No</v>
      </c>
      <c r="AI633" s="1" t="str">
        <f t="shared" si="68"/>
        <v>No</v>
      </c>
      <c r="AJ633" s="1" t="str">
        <f>IF(Raw!AE633="", "", Raw!AE633)</f>
        <v/>
      </c>
      <c r="AK633" s="2" t="str">
        <f t="shared" ca="1" si="69"/>
        <v/>
      </c>
      <c r="AL633" s="1" t="str">
        <f>IF(Raw!AF633="", "", Raw!AF633)</f>
        <v/>
      </c>
      <c r="AM633" s="1" t="s">
        <v>6350</v>
      </c>
      <c r="AN633" s="1" t="s">
        <v>6350</v>
      </c>
      <c r="AO633" s="1" t="s">
        <v>6349</v>
      </c>
      <c r="AP633" s="1">
        <f>Raw!AH633</f>
        <v>31000</v>
      </c>
      <c r="AQ633" s="1">
        <v>500</v>
      </c>
      <c r="AR633" s="1" t="s">
        <v>6350</v>
      </c>
      <c r="AS633" s="1" t="s">
        <v>6350</v>
      </c>
      <c r="AT633" s="1" t="s">
        <v>6350</v>
      </c>
    </row>
    <row r="634" spans="1:46" ht="12.75" x14ac:dyDescent="0.2">
      <c r="A634" s="1">
        <v>10633</v>
      </c>
      <c r="B634" s="1" t="s">
        <v>2</v>
      </c>
      <c r="C634" s="2">
        <f t="shared" ca="1" si="63"/>
        <v>45264</v>
      </c>
      <c r="D634" s="1" t="str">
        <f>IF(Raw!E634="", "", Raw!E634)</f>
        <v>drc286</v>
      </c>
      <c r="E634" s="1">
        <f>IF(Raw!F634="", "", Raw!F634)</f>
        <v>1997</v>
      </c>
      <c r="F634" s="1" t="str">
        <f>Raw!G634</f>
        <v>Toyota</v>
      </c>
      <c r="G634" s="1" t="str">
        <f>Raw!H634</f>
        <v>RAV4</v>
      </c>
      <c r="H634" s="1" t="str">
        <f>IF(Raw!I634="", "", Raw!I634)</f>
        <v>J Type G</v>
      </c>
      <c r="I634" s="1" t="str">
        <f>Raw!K634</f>
        <v>Wagon</v>
      </c>
      <c r="J634" s="1" t="str">
        <f>Raw!N634</f>
        <v>Aspirated</v>
      </c>
      <c r="K634" s="1">
        <f>IF(Raw!O634="","", Raw!O634)</f>
        <v>1998</v>
      </c>
      <c r="L634" s="1" t="str">
        <f>Raw!L634</f>
        <v>4 Sp Automatic</v>
      </c>
      <c r="M634" s="1" t="str">
        <f>Raw!M634</f>
        <v>Petrol</v>
      </c>
      <c r="N634" s="1" t="s">
        <v>6350</v>
      </c>
      <c r="O634" s="1" t="s">
        <v>6373</v>
      </c>
      <c r="P634" s="1" t="s">
        <v>6349</v>
      </c>
      <c r="Q634" s="1" t="s">
        <v>6350</v>
      </c>
      <c r="R634" s="8">
        <f>IF(Raw!Q634="", "", Raw!Q634)</f>
        <v>1</v>
      </c>
      <c r="S634" s="8">
        <f>IF(Raw!R634="", "", Raw!R634)</f>
        <v>66</v>
      </c>
      <c r="T634" s="1" t="str">
        <f>Raw!S634</f>
        <v>GLAMORGAN</v>
      </c>
      <c r="U634" s="1" t="str">
        <f>IF(Raw!T634="", "", Raw!T634)</f>
        <v>DRIVE</v>
      </c>
      <c r="V634" s="1" t="str">
        <f>IF(Raw!U634="", "", Raw!U634)</f>
        <v xml:space="preserve">TORBAY </v>
      </c>
      <c r="W634" s="9" t="str">
        <f>IF(Raw!V634="", "", RIGHT("0"&amp;Raw!V634, 4))</f>
        <v>0630</v>
      </c>
      <c r="X634" s="1" t="str">
        <f>IF(Raw!W634="", "", Raw!W634)</f>
        <v xml:space="preserve"> AUCKLAND</v>
      </c>
      <c r="Y634" s="9">
        <f>Raw!Y634</f>
        <v>69</v>
      </c>
      <c r="Z634" s="2">
        <f t="shared" ca="1" si="64"/>
        <v>20062</v>
      </c>
      <c r="AA634" s="1" t="str">
        <f>Raw!Z634</f>
        <v>NEW ZEALAND FULL LICENCE</v>
      </c>
      <c r="AB634" s="9">
        <f t="shared" si="65"/>
        <v>4</v>
      </c>
      <c r="AC634" s="1">
        <v>16</v>
      </c>
      <c r="AD634" s="1" t="str">
        <f>Raw!AA634</f>
        <v>MALE</v>
      </c>
      <c r="AE634" s="1" t="str">
        <f>Raw!AB634</f>
        <v>NO</v>
      </c>
      <c r="AF634" s="1">
        <f>IF(Raw!AE634="", 0, 1)</f>
        <v>0</v>
      </c>
      <c r="AG634" s="1" t="str">
        <f t="shared" si="66"/>
        <v>No</v>
      </c>
      <c r="AH634" s="1" t="str">
        <f t="shared" si="67"/>
        <v>No</v>
      </c>
      <c r="AI634" s="1" t="str">
        <f t="shared" si="68"/>
        <v>No</v>
      </c>
      <c r="AJ634" s="1" t="str">
        <f>IF(Raw!AE634="", "", Raw!AE634)</f>
        <v/>
      </c>
      <c r="AK634" s="2" t="str">
        <f t="shared" ca="1" si="69"/>
        <v/>
      </c>
      <c r="AL634" s="1" t="str">
        <f>IF(Raw!AF634="", "", Raw!AF634)</f>
        <v/>
      </c>
      <c r="AM634" s="1" t="s">
        <v>6350</v>
      </c>
      <c r="AN634" s="1" t="s">
        <v>6350</v>
      </c>
      <c r="AO634" s="1" t="s">
        <v>6349</v>
      </c>
      <c r="AP634" s="1">
        <f>Raw!AH634</f>
        <v>3970</v>
      </c>
      <c r="AQ634" s="1">
        <v>500</v>
      </c>
      <c r="AR634" s="1" t="s">
        <v>6350</v>
      </c>
      <c r="AS634" s="1" t="s">
        <v>6350</v>
      </c>
      <c r="AT634" s="1" t="s">
        <v>6350</v>
      </c>
    </row>
    <row r="635" spans="1:46" ht="12.75" x14ac:dyDescent="0.2">
      <c r="A635" s="1">
        <v>10634</v>
      </c>
      <c r="B635" s="1" t="s">
        <v>2</v>
      </c>
      <c r="C635" s="2">
        <f t="shared" ca="1" si="63"/>
        <v>45264</v>
      </c>
      <c r="D635" s="1" t="str">
        <f>IF(Raw!E635="", "", Raw!E635)</f>
        <v/>
      </c>
      <c r="E635" s="1">
        <f>IF(Raw!F635="", "", Raw!F635)</f>
        <v>2012</v>
      </c>
      <c r="F635" s="1" t="str">
        <f>Raw!G635</f>
        <v>Nissan</v>
      </c>
      <c r="G635" s="1" t="str">
        <f>Raw!H635</f>
        <v>Caravan</v>
      </c>
      <c r="H635" s="1" t="str">
        <f>IF(Raw!I635="", "", Raw!I635)</f>
        <v>GX</v>
      </c>
      <c r="I635" s="1" t="str">
        <f>Raw!K635</f>
        <v>Van</v>
      </c>
      <c r="J635" s="1" t="str">
        <f>Raw!N635</f>
        <v>Aspirated</v>
      </c>
      <c r="K635" s="1">
        <f>IF(Raw!O635="","", Raw!O635)</f>
        <v>1998</v>
      </c>
      <c r="L635" s="1" t="str">
        <f>Raw!L635</f>
        <v>5 Sp Automatic</v>
      </c>
      <c r="M635" s="1" t="str">
        <f>Raw!M635</f>
        <v>Petrol - Unleaded ULP</v>
      </c>
      <c r="N635" s="1" t="s">
        <v>6350</v>
      </c>
      <c r="O635" s="1" t="s">
        <v>6373</v>
      </c>
      <c r="P635" s="1" t="s">
        <v>6349</v>
      </c>
      <c r="Q635" s="1" t="s">
        <v>6350</v>
      </c>
      <c r="R635" s="8" t="str">
        <f>IF(Raw!Q635="", "", Raw!Q635)</f>
        <v/>
      </c>
      <c r="S635" s="8">
        <f>IF(Raw!R635="", "", Raw!R635)</f>
        <v>208</v>
      </c>
      <c r="T635" s="1" t="str">
        <f>Raw!S635</f>
        <v>HENDERSON VALLEY</v>
      </c>
      <c r="U635" s="1" t="str">
        <f>IF(Raw!T635="", "", Raw!T635)</f>
        <v>ROAD</v>
      </c>
      <c r="V635" s="1" t="str">
        <f>IF(Raw!U635="", "", Raw!U635)</f>
        <v xml:space="preserve">HENDERSON VALLEY </v>
      </c>
      <c r="W635" s="9" t="str">
        <f>IF(Raw!V635="", "", RIGHT("0"&amp;Raw!V635, 4))</f>
        <v>0612</v>
      </c>
      <c r="X635" s="1" t="str">
        <f>IF(Raw!W635="", "", Raw!W635)</f>
        <v xml:space="preserve"> AUCKLAND</v>
      </c>
      <c r="Y635" s="9">
        <f>Raw!Y635</f>
        <v>33</v>
      </c>
      <c r="Z635" s="2">
        <f t="shared" ca="1" si="64"/>
        <v>33211</v>
      </c>
      <c r="AA635" s="1" t="str">
        <f>Raw!Z635</f>
        <v>NEW ZEALAND FULL LICENCE</v>
      </c>
      <c r="AB635" s="9">
        <f t="shared" si="65"/>
        <v>4</v>
      </c>
      <c r="AC635" s="1">
        <v>16</v>
      </c>
      <c r="AD635" s="1" t="str">
        <f>Raw!AA635</f>
        <v>MALE</v>
      </c>
      <c r="AE635" s="1" t="str">
        <f>Raw!AB635</f>
        <v>NO</v>
      </c>
      <c r="AF635" s="1">
        <f>IF(Raw!AE635="", 0, 1)</f>
        <v>1</v>
      </c>
      <c r="AG635" s="1" t="str">
        <f t="shared" si="66"/>
        <v>Yes</v>
      </c>
      <c r="AH635" s="1" t="str">
        <f t="shared" si="67"/>
        <v>Yes</v>
      </c>
      <c r="AI635" s="1" t="str">
        <f t="shared" si="68"/>
        <v>Yes</v>
      </c>
      <c r="AJ635" s="1">
        <f>IF(Raw!AE635="", "", Raw!AE635)</f>
        <v>7</v>
      </c>
      <c r="AK635" s="2">
        <f t="shared" ca="1" si="69"/>
        <v>45077</v>
      </c>
      <c r="AL635" s="1" t="str">
        <f>IF(Raw!AF635="", "", Raw!AF635)</f>
        <v>At fault - other vehicle involved</v>
      </c>
      <c r="AM635" s="1" t="s">
        <v>6350</v>
      </c>
      <c r="AN635" s="1" t="s">
        <v>6350</v>
      </c>
      <c r="AO635" s="1" t="s">
        <v>6349</v>
      </c>
      <c r="AP635" s="1">
        <f>Raw!AH635</f>
        <v>19820</v>
      </c>
      <c r="AQ635" s="1">
        <v>500</v>
      </c>
      <c r="AR635" s="1" t="s">
        <v>6350</v>
      </c>
      <c r="AS635" s="1" t="s">
        <v>6350</v>
      </c>
      <c r="AT635" s="1" t="s">
        <v>6350</v>
      </c>
    </row>
    <row r="636" spans="1:46" ht="12.75" x14ac:dyDescent="0.2">
      <c r="A636" s="1">
        <v>10635</v>
      </c>
      <c r="B636" s="1" t="s">
        <v>2</v>
      </c>
      <c r="C636" s="2">
        <f t="shared" ca="1" si="63"/>
        <v>45264</v>
      </c>
      <c r="D636" s="1" t="str">
        <f>IF(Raw!E636="", "", Raw!E636)</f>
        <v/>
      </c>
      <c r="E636" s="1">
        <f>IF(Raw!F636="", "", Raw!F636)</f>
        <v>2012</v>
      </c>
      <c r="F636" s="1" t="str">
        <f>Raw!G636</f>
        <v>Nissan</v>
      </c>
      <c r="G636" s="1" t="str">
        <f>Raw!H636</f>
        <v>Juke</v>
      </c>
      <c r="H636" s="1" t="str">
        <f>IF(Raw!I636="", "", Raw!I636)</f>
        <v>ST</v>
      </c>
      <c r="I636" s="1" t="str">
        <f>Raw!K636</f>
        <v>Wagon</v>
      </c>
      <c r="J636" s="1" t="str">
        <f>Raw!N636</f>
        <v>Aspirated</v>
      </c>
      <c r="K636" s="1">
        <f>IF(Raw!O636="","", Raw!O636)</f>
        <v>1598</v>
      </c>
      <c r="L636" s="1" t="str">
        <f>Raw!L636</f>
        <v>1 Sp Constantly Variable Transmission</v>
      </c>
      <c r="M636" s="1" t="str">
        <f>Raw!M636</f>
        <v>Petrol - Unleaded ULP</v>
      </c>
      <c r="N636" s="1" t="s">
        <v>6350</v>
      </c>
      <c r="O636" s="1" t="s">
        <v>6373</v>
      </c>
      <c r="P636" s="1" t="s">
        <v>6349</v>
      </c>
      <c r="Q636" s="1" t="s">
        <v>6350</v>
      </c>
      <c r="R636" s="8">
        <f>IF(Raw!Q636="", "", Raw!Q636)</f>
        <v>2</v>
      </c>
      <c r="S636" s="8">
        <f>IF(Raw!R636="", "", Raw!R636)</f>
        <v>1</v>
      </c>
      <c r="T636" s="1" t="str">
        <f>Raw!S636</f>
        <v>BROGAR</v>
      </c>
      <c r="U636" s="1" t="str">
        <f>IF(Raw!T636="", "", Raw!T636)</f>
        <v>PLACE</v>
      </c>
      <c r="V636" s="1" t="str">
        <f>IF(Raw!U636="", "", Raw!U636)</f>
        <v xml:space="preserve">CASEBROOK </v>
      </c>
      <c r="W636" s="9" t="str">
        <f>IF(Raw!V636="", "", RIGHT("0"&amp;Raw!V636, 4))</f>
        <v>8051</v>
      </c>
      <c r="X636" s="1" t="str">
        <f>IF(Raw!W636="", "", Raw!W636)</f>
        <v xml:space="preserve"> CANTERBURY</v>
      </c>
      <c r="Y636" s="9">
        <f>Raw!Y636</f>
        <v>62</v>
      </c>
      <c r="Z636" s="2">
        <f t="shared" ca="1" si="64"/>
        <v>22619</v>
      </c>
      <c r="AA636" s="1" t="str">
        <f>Raw!Z636</f>
        <v>NEW ZEALAND FULL LICENCE</v>
      </c>
      <c r="AB636" s="9">
        <f t="shared" si="65"/>
        <v>4</v>
      </c>
      <c r="AC636" s="1">
        <v>16</v>
      </c>
      <c r="AD636" s="1" t="str">
        <f>Raw!AA636</f>
        <v>FEMALE</v>
      </c>
      <c r="AE636" s="1" t="str">
        <f>Raw!AB636</f>
        <v>NO</v>
      </c>
      <c r="AF636" s="1">
        <f>IF(Raw!AE636="", 0, 1)</f>
        <v>0</v>
      </c>
      <c r="AG636" s="1" t="str">
        <f t="shared" si="66"/>
        <v>No</v>
      </c>
      <c r="AH636" s="1" t="str">
        <f t="shared" si="67"/>
        <v>No</v>
      </c>
      <c r="AI636" s="1" t="str">
        <f t="shared" si="68"/>
        <v>No</v>
      </c>
      <c r="AJ636" s="1" t="str">
        <f>IF(Raw!AE636="", "", Raw!AE636)</f>
        <v/>
      </c>
      <c r="AK636" s="2" t="str">
        <f t="shared" ca="1" si="69"/>
        <v/>
      </c>
      <c r="AL636" s="1" t="str">
        <f>IF(Raw!AF636="", "", Raw!AF636)</f>
        <v/>
      </c>
      <c r="AM636" s="1" t="s">
        <v>6350</v>
      </c>
      <c r="AN636" s="1" t="s">
        <v>6350</v>
      </c>
      <c r="AO636" s="1" t="s">
        <v>6349</v>
      </c>
      <c r="AP636" s="1">
        <f>Raw!AH636</f>
        <v>18200</v>
      </c>
      <c r="AQ636" s="1">
        <v>500</v>
      </c>
      <c r="AR636" s="1" t="s">
        <v>6350</v>
      </c>
      <c r="AS636" s="1" t="s">
        <v>6350</v>
      </c>
      <c r="AT636" s="1" t="s">
        <v>6350</v>
      </c>
    </row>
    <row r="637" spans="1:46" ht="12.75" x14ac:dyDescent="0.2">
      <c r="A637" s="1">
        <v>10636</v>
      </c>
      <c r="B637" s="1" t="s">
        <v>2</v>
      </c>
      <c r="C637" s="2">
        <f t="shared" ca="1" si="63"/>
        <v>45264</v>
      </c>
      <c r="D637" s="1" t="str">
        <f>IF(Raw!E637="", "", Raw!E637)</f>
        <v/>
      </c>
      <c r="E637" s="1">
        <f>IF(Raw!F637="", "", Raw!F637)</f>
        <v>2009</v>
      </c>
      <c r="F637" s="1" t="str">
        <f>Raw!G637</f>
        <v>Kia</v>
      </c>
      <c r="G637" s="1" t="str">
        <f>Raw!H637</f>
        <v>Cerato</v>
      </c>
      <c r="H637" s="1" t="str">
        <f>IF(Raw!I637="", "", Raw!I637)</f>
        <v>SX</v>
      </c>
      <c r="I637" s="1" t="str">
        <f>Raw!K637</f>
        <v>Sedan</v>
      </c>
      <c r="J637" s="1" t="str">
        <f>Raw!N637</f>
        <v>Aspirated</v>
      </c>
      <c r="K637" s="1">
        <f>IF(Raw!O637="","", Raw!O637)</f>
        <v>1998</v>
      </c>
      <c r="L637" s="1" t="str">
        <f>Raw!L637</f>
        <v>4 Sp Sports Automatic</v>
      </c>
      <c r="M637" s="1" t="str">
        <f>Raw!M637</f>
        <v>Petrol - Unleaded ULP</v>
      </c>
      <c r="N637" s="1" t="s">
        <v>6350</v>
      </c>
      <c r="O637" s="1" t="s">
        <v>6373</v>
      </c>
      <c r="P637" s="1" t="s">
        <v>6349</v>
      </c>
      <c r="Q637" s="1" t="s">
        <v>6350</v>
      </c>
      <c r="R637" s="8" t="str">
        <f>IF(Raw!Q637="", "", Raw!Q637)</f>
        <v/>
      </c>
      <c r="S637" s="8">
        <f>IF(Raw!R637="", "", Raw!R637)</f>
        <v>50</v>
      </c>
      <c r="T637" s="1" t="str">
        <f>Raw!S637</f>
        <v>KENNEDY</v>
      </c>
      <c r="U637" s="1" t="str">
        <f>IF(Raw!T637="", "", Raw!T637)</f>
        <v>AVENUE</v>
      </c>
      <c r="V637" s="1" t="str">
        <f>IF(Raw!U637="", "", Raw!U637)</f>
        <v xml:space="preserve">FORREST HILL </v>
      </c>
      <c r="W637" s="9" t="str">
        <f>IF(Raw!V637="", "", RIGHT("0"&amp;Raw!V637, 4))</f>
        <v>0620</v>
      </c>
      <c r="X637" s="1" t="str">
        <f>IF(Raw!W637="", "", Raw!W637)</f>
        <v xml:space="preserve"> AUCKLAND</v>
      </c>
      <c r="Y637" s="9">
        <f>Raw!Y637</f>
        <v>33</v>
      </c>
      <c r="Z637" s="2">
        <f t="shared" ca="1" si="64"/>
        <v>33211</v>
      </c>
      <c r="AA637" s="1" t="str">
        <f>Raw!Z637</f>
        <v>INTERNATIONAL LICENCE</v>
      </c>
      <c r="AB637" s="9">
        <f t="shared" si="65"/>
        <v>4</v>
      </c>
      <c r="AC637" s="1">
        <v>16</v>
      </c>
      <c r="AD637" s="1" t="str">
        <f>Raw!AA637</f>
        <v>FEMALE</v>
      </c>
      <c r="AE637" s="1" t="str">
        <f>Raw!AB637</f>
        <v>NO</v>
      </c>
      <c r="AF637" s="1">
        <f>IF(Raw!AE637="", 0, 1)</f>
        <v>1</v>
      </c>
      <c r="AG637" s="1" t="str">
        <f t="shared" si="66"/>
        <v>Yes</v>
      </c>
      <c r="AH637" s="1" t="str">
        <f t="shared" si="67"/>
        <v>Yes</v>
      </c>
      <c r="AI637" s="1" t="str">
        <f t="shared" si="68"/>
        <v>Yes</v>
      </c>
      <c r="AJ637" s="1">
        <f>IF(Raw!AE637="", "", Raw!AE637)</f>
        <v>4</v>
      </c>
      <c r="AK637" s="2">
        <f t="shared" ca="1" si="69"/>
        <v>45169</v>
      </c>
      <c r="AL637" s="1" t="str">
        <f>IF(Raw!AF637="", "", Raw!AF637)</f>
        <v>At fault - other vehicle involved</v>
      </c>
      <c r="AM637" s="1" t="s">
        <v>6350</v>
      </c>
      <c r="AN637" s="1" t="s">
        <v>6350</v>
      </c>
      <c r="AO637" s="1" t="s">
        <v>6349</v>
      </c>
      <c r="AP637" s="1">
        <f>Raw!AH637</f>
        <v>11900</v>
      </c>
      <c r="AQ637" s="1">
        <v>500</v>
      </c>
      <c r="AR637" s="1" t="s">
        <v>6350</v>
      </c>
      <c r="AS637" s="1" t="s">
        <v>6350</v>
      </c>
      <c r="AT637" s="1" t="s">
        <v>6350</v>
      </c>
    </row>
    <row r="638" spans="1:46" ht="12.75" x14ac:dyDescent="0.2">
      <c r="A638" s="1">
        <v>10637</v>
      </c>
      <c r="B638" s="1" t="s">
        <v>2</v>
      </c>
      <c r="C638" s="2">
        <f t="shared" ca="1" si="63"/>
        <v>45264</v>
      </c>
      <c r="D638" s="1" t="str">
        <f>IF(Raw!E638="", "", Raw!E638)</f>
        <v>gqj244</v>
      </c>
      <c r="E638" s="1">
        <f>IF(Raw!F638="", "", Raw!F638)</f>
        <v>2012</v>
      </c>
      <c r="F638" s="1" t="str">
        <f>Raw!G638</f>
        <v>Subaru</v>
      </c>
      <c r="G638" s="1" t="str">
        <f>Raw!H638</f>
        <v>Outback</v>
      </c>
      <c r="H638" s="1" t="str">
        <f>IF(Raw!I638="", "", Raw!I638)</f>
        <v>Premium</v>
      </c>
      <c r="I638" s="1" t="str">
        <f>Raw!K638</f>
        <v>Wagon</v>
      </c>
      <c r="J638" s="1" t="str">
        <f>Raw!N638</f>
        <v>Aspirated</v>
      </c>
      <c r="K638" s="1">
        <f>IF(Raw!O638="","", Raw!O638)</f>
        <v>2498</v>
      </c>
      <c r="L638" s="1" t="str">
        <f>Raw!L638</f>
        <v>6 Sp Constantly Variable Transmission</v>
      </c>
      <c r="M638" s="1" t="str">
        <f>Raw!M638</f>
        <v>Petrol - Unleaded ULP</v>
      </c>
      <c r="N638" s="1" t="s">
        <v>6350</v>
      </c>
      <c r="O638" s="1" t="s">
        <v>6373</v>
      </c>
      <c r="P638" s="1" t="s">
        <v>6349</v>
      </c>
      <c r="Q638" s="1" t="s">
        <v>6350</v>
      </c>
      <c r="R638" s="8" t="str">
        <f>IF(Raw!Q638="", "", Raw!Q638)</f>
        <v/>
      </c>
      <c r="S638" s="8">
        <f>IF(Raw!R638="", "", Raw!R638)</f>
        <v>19</v>
      </c>
      <c r="T638" s="1" t="str">
        <f>Raw!S638</f>
        <v>SUSAN</v>
      </c>
      <c r="U638" s="1" t="str">
        <f>IF(Raw!T638="", "", Raw!T638)</f>
        <v>LANE</v>
      </c>
      <c r="V638" s="1" t="str">
        <f>IF(Raw!U638="", "", Raw!U638)</f>
        <v xml:space="preserve">KINLOCH </v>
      </c>
      <c r="W638" s="9" t="str">
        <f>IF(Raw!V638="", "", RIGHT("0"&amp;Raw!V638, 4))</f>
        <v>3377</v>
      </c>
      <c r="X638" s="1" t="str">
        <f>IF(Raw!W638="", "", Raw!W638)</f>
        <v xml:space="preserve"> WAIKATO</v>
      </c>
      <c r="Y638" s="9">
        <f>Raw!Y638</f>
        <v>43</v>
      </c>
      <c r="Z638" s="2">
        <f t="shared" ca="1" si="64"/>
        <v>29559</v>
      </c>
      <c r="AA638" s="1" t="str">
        <f>Raw!Z638</f>
        <v>INTERNATIONAL LICENCE</v>
      </c>
      <c r="AB638" s="9">
        <f t="shared" si="65"/>
        <v>4</v>
      </c>
      <c r="AC638" s="1">
        <v>16</v>
      </c>
      <c r="AD638" s="1" t="str">
        <f>Raw!AA638</f>
        <v>FEMALE</v>
      </c>
      <c r="AE638" s="1" t="str">
        <f>Raw!AB638</f>
        <v>NO</v>
      </c>
      <c r="AF638" s="1">
        <f>IF(Raw!AE638="", 0, 1)</f>
        <v>0</v>
      </c>
      <c r="AG638" s="1" t="str">
        <f t="shared" si="66"/>
        <v>No</v>
      </c>
      <c r="AH638" s="1" t="str">
        <f t="shared" si="67"/>
        <v>No</v>
      </c>
      <c r="AI638" s="1" t="str">
        <f t="shared" si="68"/>
        <v>No</v>
      </c>
      <c r="AJ638" s="1" t="str">
        <f>IF(Raw!AE638="", "", Raw!AE638)</f>
        <v/>
      </c>
      <c r="AK638" s="2" t="str">
        <f t="shared" ca="1" si="69"/>
        <v/>
      </c>
      <c r="AL638" s="1" t="str">
        <f>IF(Raw!AF638="", "", Raw!AF638)</f>
        <v/>
      </c>
      <c r="AM638" s="1" t="s">
        <v>6350</v>
      </c>
      <c r="AN638" s="1" t="s">
        <v>6350</v>
      </c>
      <c r="AO638" s="1" t="s">
        <v>6349</v>
      </c>
      <c r="AP638" s="1">
        <f>Raw!AH638</f>
        <v>30550</v>
      </c>
      <c r="AQ638" s="1">
        <v>500</v>
      </c>
      <c r="AR638" s="1" t="s">
        <v>6350</v>
      </c>
      <c r="AS638" s="1" t="s">
        <v>6350</v>
      </c>
      <c r="AT638" s="1" t="s">
        <v>6350</v>
      </c>
    </row>
    <row r="639" spans="1:46" ht="12.75" x14ac:dyDescent="0.2">
      <c r="A639" s="1">
        <v>10638</v>
      </c>
      <c r="B639" s="1" t="s">
        <v>2</v>
      </c>
      <c r="C639" s="2">
        <f t="shared" ca="1" si="63"/>
        <v>45264</v>
      </c>
      <c r="D639" s="1" t="str">
        <f>IF(Raw!E639="", "", Raw!E639)</f>
        <v/>
      </c>
      <c r="E639" s="1">
        <f>IF(Raw!F639="", "", Raw!F639)</f>
        <v>2005</v>
      </c>
      <c r="F639" s="1" t="str">
        <f>Raw!G639</f>
        <v>Ford</v>
      </c>
      <c r="G639" s="1" t="str">
        <f>Raw!H639</f>
        <v>Falcon</v>
      </c>
      <c r="H639" s="1" t="str">
        <f>IF(Raw!I639="", "", Raw!I639)</f>
        <v>XR6 Turbo</v>
      </c>
      <c r="I639" s="1" t="str">
        <f>Raw!K639</f>
        <v>Sedan</v>
      </c>
      <c r="J639" s="1" t="str">
        <f>Raw!N639</f>
        <v>Turbo Intercooled</v>
      </c>
      <c r="K639" s="1">
        <f>IF(Raw!O639="","", Raw!O639)</f>
        <v>3984</v>
      </c>
      <c r="L639" s="1" t="str">
        <f>Raw!L639</f>
        <v>6 Sp Manual</v>
      </c>
      <c r="M639" s="1" t="str">
        <f>Raw!M639</f>
        <v>Petrol - Unleaded ULP</v>
      </c>
      <c r="N639" s="1" t="s">
        <v>6350</v>
      </c>
      <c r="O639" s="1" t="s">
        <v>6373</v>
      </c>
      <c r="P639" s="1" t="s">
        <v>6349</v>
      </c>
      <c r="Q639" s="1" t="s">
        <v>6350</v>
      </c>
      <c r="R639" s="8" t="str">
        <f>IF(Raw!Q639="", "", Raw!Q639)</f>
        <v/>
      </c>
      <c r="S639" s="8">
        <f>IF(Raw!R639="", "", Raw!R639)</f>
        <v>4</v>
      </c>
      <c r="T639" s="1" t="str">
        <f>Raw!S639</f>
        <v>CORTINA</v>
      </c>
      <c r="U639" s="1" t="str">
        <f>IF(Raw!T639="", "", Raw!T639)</f>
        <v>PLACE</v>
      </c>
      <c r="V639" s="1" t="str">
        <f>IF(Raw!U639="", "", Raw!U639)</f>
        <v xml:space="preserve">PAKURANGA </v>
      </c>
      <c r="W639" s="9" t="str">
        <f>IF(Raw!V639="", "", RIGHT("0"&amp;Raw!V639, 4))</f>
        <v>2010</v>
      </c>
      <c r="X639" s="1" t="str">
        <f>IF(Raw!W639="", "", Raw!W639)</f>
        <v xml:space="preserve"> AUCKLAND</v>
      </c>
      <c r="Y639" s="9">
        <f>Raw!Y639</f>
        <v>35</v>
      </c>
      <c r="Z639" s="2">
        <f t="shared" ca="1" si="64"/>
        <v>32481</v>
      </c>
      <c r="AA639" s="1" t="str">
        <f>Raw!Z639</f>
        <v>RESTRICTED LICENCE</v>
      </c>
      <c r="AB639" s="9">
        <f t="shared" si="65"/>
        <v>4</v>
      </c>
      <c r="AC639" s="1">
        <v>16</v>
      </c>
      <c r="AD639" s="1" t="str">
        <f>Raw!AA639</f>
        <v>MALE</v>
      </c>
      <c r="AE639" s="1" t="str">
        <f>Raw!AB639</f>
        <v>NO</v>
      </c>
      <c r="AF639" s="1">
        <f>IF(Raw!AE639="", 0, 1)</f>
        <v>0</v>
      </c>
      <c r="AG639" s="1" t="str">
        <f t="shared" si="66"/>
        <v>No</v>
      </c>
      <c r="AH639" s="1" t="str">
        <f t="shared" si="67"/>
        <v>No</v>
      </c>
      <c r="AI639" s="1" t="str">
        <f t="shared" si="68"/>
        <v>No</v>
      </c>
      <c r="AJ639" s="1" t="str">
        <f>IF(Raw!AE639="", "", Raw!AE639)</f>
        <v/>
      </c>
      <c r="AK639" s="2" t="str">
        <f t="shared" ca="1" si="69"/>
        <v/>
      </c>
      <c r="AL639" s="1" t="str">
        <f>IF(Raw!AF639="", "", Raw!AF639)</f>
        <v/>
      </c>
      <c r="AM639" s="1" t="s">
        <v>6350</v>
      </c>
      <c r="AN639" s="1" t="s">
        <v>6350</v>
      </c>
      <c r="AO639" s="1" t="s">
        <v>6349</v>
      </c>
      <c r="AP639" s="1">
        <f>Raw!AH639</f>
        <v>10500</v>
      </c>
      <c r="AQ639" s="1">
        <v>500</v>
      </c>
      <c r="AR639" s="1" t="s">
        <v>6350</v>
      </c>
      <c r="AS639" s="1" t="s">
        <v>6350</v>
      </c>
      <c r="AT639" s="1" t="s">
        <v>6350</v>
      </c>
    </row>
    <row r="640" spans="1:46" ht="12.75" x14ac:dyDescent="0.2">
      <c r="A640" s="1">
        <v>10639</v>
      </c>
      <c r="B640" s="1" t="s">
        <v>2</v>
      </c>
      <c r="C640" s="2">
        <f t="shared" ca="1" si="63"/>
        <v>45264</v>
      </c>
      <c r="D640" s="1" t="str">
        <f>IF(Raw!E640="", "", Raw!E640)</f>
        <v/>
      </c>
      <c r="E640" s="1">
        <f>IF(Raw!F640="", "", Raw!F640)</f>
        <v>2004</v>
      </c>
      <c r="F640" s="1" t="str">
        <f>Raw!G640</f>
        <v>Audi</v>
      </c>
      <c r="G640" s="1" t="str">
        <f>Raw!H640</f>
        <v>A8</v>
      </c>
      <c r="H640" s="1" t="str">
        <f>IF(Raw!I640="", "", Raw!I640)</f>
        <v/>
      </c>
      <c r="I640" s="1" t="str">
        <f>Raw!K640</f>
        <v>Sedan</v>
      </c>
      <c r="J640" s="1" t="str">
        <f>Raw!N640</f>
        <v>Aspirated</v>
      </c>
      <c r="K640" s="1">
        <f>IF(Raw!O640="","", Raw!O640)</f>
        <v>4172</v>
      </c>
      <c r="L640" s="1" t="str">
        <f>Raw!L640</f>
        <v>6 Sp Automatic</v>
      </c>
      <c r="M640" s="1" t="str">
        <f>Raw!M640</f>
        <v>Petrol - Unleaded ULP</v>
      </c>
      <c r="N640" s="1" t="s">
        <v>6350</v>
      </c>
      <c r="O640" s="1" t="s">
        <v>6373</v>
      </c>
      <c r="P640" s="1" t="s">
        <v>6349</v>
      </c>
      <c r="Q640" s="1" t="s">
        <v>6350</v>
      </c>
      <c r="R640" s="8" t="str">
        <f>IF(Raw!Q640="", "", Raw!Q640)</f>
        <v/>
      </c>
      <c r="S640" s="8">
        <f>IF(Raw!R640="", "", Raw!R640)</f>
        <v>22</v>
      </c>
      <c r="T640" s="1" t="str">
        <f>Raw!S640</f>
        <v>LIGHTHOUSE</v>
      </c>
      <c r="U640" s="1" t="str">
        <f>IF(Raw!T640="", "", Raw!T640)</f>
        <v>ROAD</v>
      </c>
      <c r="V640" s="1" t="str">
        <f>IF(Raw!U640="", "", Raw!U640)</f>
        <v xml:space="preserve">BLUFF HILL </v>
      </c>
      <c r="W640" s="9" t="str">
        <f>IF(Raw!V640="", "", RIGHT("0"&amp;Raw!V640, 4))</f>
        <v>4110</v>
      </c>
      <c r="X640" s="1" t="str">
        <f>IF(Raw!W640="", "", Raw!W640)</f>
        <v xml:space="preserve"> HAWKE'S BAY</v>
      </c>
      <c r="Y640" s="9">
        <f>Raw!Y640</f>
        <v>27</v>
      </c>
      <c r="Z640" s="2">
        <f t="shared" ca="1" si="64"/>
        <v>35403</v>
      </c>
      <c r="AA640" s="1" t="str">
        <f>Raw!Z640</f>
        <v>NEW ZEALAND FULL LICENCE</v>
      </c>
      <c r="AB640" s="9">
        <f t="shared" si="65"/>
        <v>4</v>
      </c>
      <c r="AC640" s="1">
        <v>16</v>
      </c>
      <c r="AD640" s="1" t="str">
        <f>Raw!AA640</f>
        <v>MALE</v>
      </c>
      <c r="AE640" s="1" t="str">
        <f>Raw!AB640</f>
        <v>NO</v>
      </c>
      <c r="AF640" s="1">
        <f>IF(Raw!AE640="", 0, 1)</f>
        <v>0</v>
      </c>
      <c r="AG640" s="1" t="str">
        <f t="shared" si="66"/>
        <v>No</v>
      </c>
      <c r="AH640" s="1" t="str">
        <f t="shared" si="67"/>
        <v>No</v>
      </c>
      <c r="AI640" s="1" t="str">
        <f t="shared" si="68"/>
        <v>No</v>
      </c>
      <c r="AJ640" s="1" t="str">
        <f>IF(Raw!AE640="", "", Raw!AE640)</f>
        <v/>
      </c>
      <c r="AK640" s="2" t="str">
        <f t="shared" ca="1" si="69"/>
        <v/>
      </c>
      <c r="AL640" s="1" t="str">
        <f>IF(Raw!AF640="", "", Raw!AF640)</f>
        <v/>
      </c>
      <c r="AM640" s="1" t="s">
        <v>6350</v>
      </c>
      <c r="AN640" s="1" t="s">
        <v>6350</v>
      </c>
      <c r="AO640" s="1" t="s">
        <v>6349</v>
      </c>
      <c r="AP640" s="1">
        <f>Raw!AH640</f>
        <v>12400</v>
      </c>
      <c r="AQ640" s="1">
        <v>500</v>
      </c>
      <c r="AR640" s="1" t="s">
        <v>6350</v>
      </c>
      <c r="AS640" s="1" t="s">
        <v>6350</v>
      </c>
      <c r="AT640" s="1" t="s">
        <v>6350</v>
      </c>
    </row>
    <row r="641" spans="1:46" ht="12.75" x14ac:dyDescent="0.2">
      <c r="A641" s="1">
        <v>10640</v>
      </c>
      <c r="B641" s="1" t="s">
        <v>2</v>
      </c>
      <c r="C641" s="2">
        <f t="shared" ca="1" si="63"/>
        <v>45264</v>
      </c>
      <c r="D641" s="1" t="str">
        <f>IF(Raw!E641="", "", Raw!E641)</f>
        <v/>
      </c>
      <c r="E641" s="1">
        <f>IF(Raw!F641="", "", Raw!F641)</f>
        <v>2017</v>
      </c>
      <c r="F641" s="1" t="str">
        <f>Raw!G641</f>
        <v>Suzuki</v>
      </c>
      <c r="G641" s="1" t="str">
        <f>Raw!H641</f>
        <v>Baleno</v>
      </c>
      <c r="H641" s="1" t="str">
        <f>IF(Raw!I641="", "", Raw!I641)</f>
        <v>LTD</v>
      </c>
      <c r="I641" s="1" t="str">
        <f>Raw!K641</f>
        <v>Hatchback</v>
      </c>
      <c r="J641" s="1" t="str">
        <f>Raw!N641</f>
        <v>Aspirated</v>
      </c>
      <c r="K641" s="1">
        <f>IF(Raw!O641="","", Raw!O641)</f>
        <v>1373</v>
      </c>
      <c r="L641" s="1" t="str">
        <f>Raw!L641</f>
        <v>4 Sp Automatic</v>
      </c>
      <c r="M641" s="1" t="str">
        <f>Raw!M641</f>
        <v>Petrol - Unleaded ULP</v>
      </c>
      <c r="N641" s="1" t="s">
        <v>6350</v>
      </c>
      <c r="O641" s="1" t="s">
        <v>6373</v>
      </c>
      <c r="P641" s="1" t="s">
        <v>6349</v>
      </c>
      <c r="Q641" s="1" t="s">
        <v>6350</v>
      </c>
      <c r="R641" s="8">
        <f>IF(Raw!Q641="", "", Raw!Q641)</f>
        <v>5</v>
      </c>
      <c r="S641" s="8">
        <f>IF(Raw!R641="", "", Raw!R641)</f>
        <v>31</v>
      </c>
      <c r="T641" s="1" t="str">
        <f>Raw!S641</f>
        <v>VERBENA</v>
      </c>
      <c r="U641" s="1" t="str">
        <f>IF(Raw!T641="", "", Raw!T641)</f>
        <v>ROAD</v>
      </c>
      <c r="V641" s="1" t="str">
        <f>IF(Raw!U641="", "", Raw!U641)</f>
        <v xml:space="preserve">BIRKDALE </v>
      </c>
      <c r="W641" s="9" t="str">
        <f>IF(Raw!V641="", "", RIGHT("0"&amp;Raw!V641, 4))</f>
        <v>0626</v>
      </c>
      <c r="X641" s="1" t="str">
        <f>IF(Raw!W641="", "", Raw!W641)</f>
        <v xml:space="preserve"> AUCKLAND</v>
      </c>
      <c r="Y641" s="9">
        <f>Raw!Y641</f>
        <v>57</v>
      </c>
      <c r="Z641" s="2">
        <f t="shared" ca="1" si="64"/>
        <v>24445</v>
      </c>
      <c r="AA641" s="1" t="str">
        <f>Raw!Z641</f>
        <v>NEW ZEALAND FULL LICENCE</v>
      </c>
      <c r="AB641" s="9">
        <f t="shared" si="65"/>
        <v>4</v>
      </c>
      <c r="AC641" s="1">
        <v>16</v>
      </c>
      <c r="AD641" s="1" t="str">
        <f>Raw!AA641</f>
        <v>FEMALE</v>
      </c>
      <c r="AE641" s="1" t="str">
        <f>Raw!AB641</f>
        <v>YES</v>
      </c>
      <c r="AF641" s="1">
        <f>IF(Raw!AE641="", 0, 1)</f>
        <v>0</v>
      </c>
      <c r="AG641" s="1" t="str">
        <f t="shared" si="66"/>
        <v>No</v>
      </c>
      <c r="AH641" s="1" t="str">
        <f t="shared" si="67"/>
        <v>No</v>
      </c>
      <c r="AI641" s="1" t="str">
        <f t="shared" si="68"/>
        <v>No</v>
      </c>
      <c r="AJ641" s="1" t="str">
        <f>IF(Raw!AE641="", "", Raw!AE641)</f>
        <v/>
      </c>
      <c r="AK641" s="2" t="str">
        <f t="shared" ca="1" si="69"/>
        <v/>
      </c>
      <c r="AL641" s="1" t="str">
        <f>IF(Raw!AF641="", "", Raw!AF641)</f>
        <v/>
      </c>
      <c r="AM641" s="1" t="s">
        <v>6350</v>
      </c>
      <c r="AN641" s="1" t="s">
        <v>6350</v>
      </c>
      <c r="AO641" s="1" t="s">
        <v>6349</v>
      </c>
      <c r="AP641" s="1">
        <f>Raw!AH641</f>
        <v>24990</v>
      </c>
      <c r="AQ641" s="1">
        <v>500</v>
      </c>
      <c r="AR641" s="1" t="s">
        <v>6350</v>
      </c>
      <c r="AS641" s="1" t="s">
        <v>6350</v>
      </c>
      <c r="AT641" s="1" t="s">
        <v>6350</v>
      </c>
    </row>
    <row r="642" spans="1:46" ht="12.75" x14ac:dyDescent="0.2">
      <c r="A642" s="1">
        <v>10641</v>
      </c>
      <c r="B642" s="1" t="s">
        <v>2</v>
      </c>
      <c r="C642" s="2">
        <f t="shared" ca="1" si="63"/>
        <v>45264</v>
      </c>
      <c r="D642" s="1" t="str">
        <f>IF(Raw!E642="", "", Raw!E642)</f>
        <v/>
      </c>
      <c r="E642" s="1">
        <f>IF(Raw!F642="", "", Raw!F642)</f>
        <v>2017</v>
      </c>
      <c r="F642" s="1" t="str">
        <f>Raw!G642</f>
        <v>Toyota</v>
      </c>
      <c r="G642" s="1" t="str">
        <f>Raw!H642</f>
        <v>Hiace</v>
      </c>
      <c r="H642" s="1" t="str">
        <f>IF(Raw!I642="", "", Raw!I642)</f>
        <v>ZX</v>
      </c>
      <c r="I642" s="1" t="str">
        <f>Raw!K642</f>
        <v>Van</v>
      </c>
      <c r="J642" s="1" t="str">
        <f>Raw!N642</f>
        <v>Turbo Intercooled</v>
      </c>
      <c r="K642" s="1">
        <f>IF(Raw!O642="","", Raw!O642)</f>
        <v>2982</v>
      </c>
      <c r="L642" s="1" t="str">
        <f>Raw!L642</f>
        <v>4 Sp Automatic</v>
      </c>
      <c r="M642" s="1" t="str">
        <f>Raw!M642</f>
        <v>Diesel</v>
      </c>
      <c r="N642" s="1" t="s">
        <v>6350</v>
      </c>
      <c r="O642" s="1" t="s">
        <v>6373</v>
      </c>
      <c r="P642" s="1" t="s">
        <v>6349</v>
      </c>
      <c r="Q642" s="1" t="s">
        <v>6350</v>
      </c>
      <c r="R642" s="8" t="str">
        <f>IF(Raw!Q642="", "", Raw!Q642)</f>
        <v/>
      </c>
      <c r="S642" s="8">
        <f>IF(Raw!R642="", "", Raw!R642)</f>
        <v>63</v>
      </c>
      <c r="T642" s="1" t="str">
        <f>Raw!S642</f>
        <v>GREY</v>
      </c>
      <c r="U642" s="1" t="str">
        <f>IF(Raw!T642="", "", Raw!T642)</f>
        <v>STREET</v>
      </c>
      <c r="V642" s="1" t="str">
        <f>IF(Raw!U642="", "", Raw!U642)</f>
        <v xml:space="preserve">HAMILTON EAST </v>
      </c>
      <c r="W642" s="9" t="str">
        <f>IF(Raw!V642="", "", RIGHT("0"&amp;Raw!V642, 4))</f>
        <v>3216</v>
      </c>
      <c r="X642" s="1" t="str">
        <f>IF(Raw!W642="", "", Raw!W642)</f>
        <v xml:space="preserve"> WAIKATO</v>
      </c>
      <c r="Y642" s="9">
        <f>Raw!Y642</f>
        <v>44</v>
      </c>
      <c r="Z642" s="2">
        <f t="shared" ca="1" si="64"/>
        <v>29193</v>
      </c>
      <c r="AA642" s="1" t="str">
        <f>Raw!Z642</f>
        <v>NEW ZEALAND FULL LICENCE</v>
      </c>
      <c r="AB642" s="9">
        <f t="shared" si="65"/>
        <v>4</v>
      </c>
      <c r="AC642" s="1">
        <v>16</v>
      </c>
      <c r="AD642" s="1" t="str">
        <f>Raw!AA642</f>
        <v>MALE</v>
      </c>
      <c r="AE642" s="1" t="str">
        <f>Raw!AB642</f>
        <v>NO</v>
      </c>
      <c r="AF642" s="1">
        <f>IF(Raw!AE642="", 0, 1)</f>
        <v>0</v>
      </c>
      <c r="AG642" s="1" t="str">
        <f t="shared" si="66"/>
        <v>No</v>
      </c>
      <c r="AH642" s="1" t="str">
        <f t="shared" si="67"/>
        <v>No</v>
      </c>
      <c r="AI642" s="1" t="str">
        <f t="shared" si="68"/>
        <v>No</v>
      </c>
      <c r="AJ642" s="1" t="str">
        <f>IF(Raw!AE642="", "", Raw!AE642)</f>
        <v/>
      </c>
      <c r="AK642" s="2" t="str">
        <f t="shared" ca="1" si="69"/>
        <v/>
      </c>
      <c r="AL642" s="1" t="str">
        <f>IF(Raw!AF642="", "", Raw!AF642)</f>
        <v/>
      </c>
      <c r="AM642" s="1" t="s">
        <v>6350</v>
      </c>
      <c r="AN642" s="1" t="s">
        <v>6350</v>
      </c>
      <c r="AO642" s="1" t="s">
        <v>6349</v>
      </c>
      <c r="AP642" s="1">
        <f>Raw!AH642</f>
        <v>56930</v>
      </c>
      <c r="AQ642" s="1">
        <v>500</v>
      </c>
      <c r="AR642" s="1" t="s">
        <v>6350</v>
      </c>
      <c r="AS642" s="1" t="s">
        <v>6350</v>
      </c>
      <c r="AT642" s="1" t="s">
        <v>6350</v>
      </c>
    </row>
    <row r="643" spans="1:46" ht="12.75" x14ac:dyDescent="0.2">
      <c r="A643" s="1">
        <v>10642</v>
      </c>
      <c r="B643" s="1" t="s">
        <v>2</v>
      </c>
      <c r="C643" s="2">
        <f t="shared" ref="C643:C706" ca="1" si="70">TODAY()</f>
        <v>45264</v>
      </c>
      <c r="D643" s="1" t="str">
        <f>IF(Raw!E643="", "", Raw!E643)</f>
        <v>knm723</v>
      </c>
      <c r="E643" s="1">
        <f>IF(Raw!F643="", "", Raw!F643)</f>
        <v>2016</v>
      </c>
      <c r="F643" s="1" t="str">
        <f>Raw!G643</f>
        <v>Land Rover</v>
      </c>
      <c r="G643" s="1" t="str">
        <f>Raw!H643</f>
        <v>Range Rover Sport</v>
      </c>
      <c r="H643" s="1" t="str">
        <f>IF(Raw!I643="", "", Raw!I643)</f>
        <v>TDV6 SE</v>
      </c>
      <c r="I643" s="1" t="str">
        <f>Raw!K643</f>
        <v>Wagon</v>
      </c>
      <c r="J643" s="1" t="str">
        <f>Raw!N643</f>
        <v>Twin Turbo Intercooled</v>
      </c>
      <c r="K643" s="1">
        <f>IF(Raw!O643="","", Raw!O643)</f>
        <v>2993</v>
      </c>
      <c r="L643" s="1" t="str">
        <f>Raw!L643</f>
        <v>8 Sp Sports Automatic</v>
      </c>
      <c r="M643" s="1" t="str">
        <f>Raw!M643</f>
        <v>Diesel</v>
      </c>
      <c r="N643" s="1" t="s">
        <v>6350</v>
      </c>
      <c r="O643" s="1" t="s">
        <v>6373</v>
      </c>
      <c r="P643" s="1" t="s">
        <v>6349</v>
      </c>
      <c r="Q643" s="1" t="s">
        <v>6350</v>
      </c>
      <c r="R643" s="8" t="str">
        <f>IF(Raw!Q643="", "", Raw!Q643)</f>
        <v/>
      </c>
      <c r="S643" s="8">
        <f>IF(Raw!R643="", "", Raw!R643)</f>
        <v>384</v>
      </c>
      <c r="T643" s="1" t="str">
        <f>Raw!S643</f>
        <v>RICHARDSON</v>
      </c>
      <c r="U643" s="1" t="str">
        <f>IF(Raw!T643="", "", Raw!T643)</f>
        <v>ROAD</v>
      </c>
      <c r="V643" s="1" t="str">
        <f>IF(Raw!U643="", "", Raw!U643)</f>
        <v xml:space="preserve">MT ROSKILL </v>
      </c>
      <c r="W643" s="9" t="str">
        <f>IF(Raw!V643="", "", RIGHT("0"&amp;Raw!V643, 4))</f>
        <v/>
      </c>
      <c r="X643" s="1" t="str">
        <f>IF(Raw!W643="", "", Raw!W643)</f>
        <v xml:space="preserve"> AUCKLAND</v>
      </c>
      <c r="Y643" s="9">
        <f>Raw!Y643</f>
        <v>27</v>
      </c>
      <c r="Z643" s="2">
        <f t="shared" ref="Z643:Z706" ca="1" si="71">DATE( YEAR( TODAY())-Y643, MONTH( TODAY()), DAY( TODAY()))</f>
        <v>35403</v>
      </c>
      <c r="AA643" s="1" t="str">
        <f>Raw!Z643</f>
        <v>NEW ZEALAND FULL LICENCE</v>
      </c>
      <c r="AB643" s="9">
        <f t="shared" ref="AB643:AB706" si="72">IF( MAX(1, Y643-AC643)&gt;=4, 4, MAX(1, Y643-AC643))</f>
        <v>4</v>
      </c>
      <c r="AC643" s="1">
        <v>16</v>
      </c>
      <c r="AD643" s="1" t="str">
        <f>Raw!AA643</f>
        <v>FEMALE</v>
      </c>
      <c r="AE643" s="1" t="str">
        <f>Raw!AB643</f>
        <v>YES</v>
      </c>
      <c r="AF643" s="1">
        <f>IF(Raw!AE643="", 0, 1)</f>
        <v>0</v>
      </c>
      <c r="AG643" s="1" t="str">
        <f t="shared" ref="AG643:AG706" si="73">IF(AND( AJ643&lt;&gt;"", AJ643&lt;=2*12), "Yes", "No")</f>
        <v>No</v>
      </c>
      <c r="AH643" s="1" t="str">
        <f t="shared" ref="AH643:AH706" si="74">IF(AND( AJ643&lt;&gt;"", AJ643&lt;=3*12), "Yes", "No")</f>
        <v>No</v>
      </c>
      <c r="AI643" s="1" t="str">
        <f t="shared" ref="AI643:AI706" si="75">IF(AND( AJ643&lt;&gt;"", AJ643&lt;5*12), "Yes", "No")</f>
        <v>No</v>
      </c>
      <c r="AJ643" s="1" t="str">
        <f>IF(Raw!AE643="", "", Raw!AE643)</f>
        <v/>
      </c>
      <c r="AK643" s="2" t="str">
        <f t="shared" ref="AK643:AK706" ca="1" si="76">IF(AJ643="", "", EOMONTH( TODAY(), -AJ643))</f>
        <v/>
      </c>
      <c r="AL643" s="1" t="str">
        <f>IF(Raw!AF643="", "", Raw!AF643)</f>
        <v/>
      </c>
      <c r="AM643" s="1" t="s">
        <v>6350</v>
      </c>
      <c r="AN643" s="1" t="s">
        <v>6350</v>
      </c>
      <c r="AO643" s="1" t="s">
        <v>6349</v>
      </c>
      <c r="AP643" s="1">
        <f>Raw!AH643</f>
        <v>128000</v>
      </c>
      <c r="AQ643" s="1">
        <v>500</v>
      </c>
      <c r="AR643" s="1" t="s">
        <v>6350</v>
      </c>
      <c r="AS643" s="1" t="s">
        <v>6350</v>
      </c>
      <c r="AT643" s="1" t="s">
        <v>6350</v>
      </c>
    </row>
    <row r="644" spans="1:46" ht="12.75" x14ac:dyDescent="0.2">
      <c r="A644" s="1">
        <v>10643</v>
      </c>
      <c r="B644" s="1" t="s">
        <v>2</v>
      </c>
      <c r="C644" s="2">
        <f t="shared" ca="1" si="70"/>
        <v>45264</v>
      </c>
      <c r="D644" s="1" t="str">
        <f>IF(Raw!E644="", "", Raw!E644)</f>
        <v/>
      </c>
      <c r="E644" s="1">
        <f>IF(Raw!F644="", "", Raw!F644)</f>
        <v>2006</v>
      </c>
      <c r="F644" s="1" t="str">
        <f>Raw!G644</f>
        <v>Mazda</v>
      </c>
      <c r="G644" s="1" t="str">
        <f>Raw!H644</f>
        <v>Mazda2</v>
      </c>
      <c r="H644" s="1" t="str">
        <f>IF(Raw!I644="", "", Raw!I644)</f>
        <v>Std</v>
      </c>
      <c r="I644" s="1" t="str">
        <f>Raw!K644</f>
        <v>Hatchback</v>
      </c>
      <c r="J644" s="1" t="str">
        <f>Raw!N644</f>
        <v>Aspirated</v>
      </c>
      <c r="K644" s="1">
        <f>IF(Raw!O644="","", Raw!O644)</f>
        <v>1498</v>
      </c>
      <c r="L644" s="1" t="str">
        <f>Raw!L644</f>
        <v>4 Sp Automatic</v>
      </c>
      <c r="M644" s="1" t="str">
        <f>Raw!M644</f>
        <v>Petrol</v>
      </c>
      <c r="N644" s="1" t="s">
        <v>6350</v>
      </c>
      <c r="O644" s="1" t="s">
        <v>6373</v>
      </c>
      <c r="P644" s="1" t="s">
        <v>6349</v>
      </c>
      <c r="Q644" s="1" t="s">
        <v>6350</v>
      </c>
      <c r="R644" s="8" t="str">
        <f>IF(Raw!Q644="", "", Raw!Q644)</f>
        <v/>
      </c>
      <c r="S644" s="8">
        <f>IF(Raw!R644="", "", Raw!R644)</f>
        <v>18</v>
      </c>
      <c r="T644" s="1" t="str">
        <f>Raw!S644</f>
        <v>KOROMIKO</v>
      </c>
      <c r="U644" s="1" t="str">
        <f>IF(Raw!T644="", "", Raw!T644)</f>
        <v>STREET</v>
      </c>
      <c r="V644" s="1" t="str">
        <f>IF(Raw!U644="", "", Raw!U644)</f>
        <v xml:space="preserve">INGLEWOOD </v>
      </c>
      <c r="W644" s="9" t="str">
        <f>IF(Raw!V644="", "", RIGHT("0"&amp;Raw!V644, 4))</f>
        <v>4330</v>
      </c>
      <c r="X644" s="1" t="str">
        <f>IF(Raw!W644="", "", Raw!W644)</f>
        <v xml:space="preserve"> TARANAKI</v>
      </c>
      <c r="Y644" s="9">
        <f>Raw!Y644</f>
        <v>20</v>
      </c>
      <c r="Z644" s="2">
        <f t="shared" ca="1" si="71"/>
        <v>37959</v>
      </c>
      <c r="AA644" s="1" t="str">
        <f>Raw!Z644</f>
        <v>RESTRICTED LICENCE</v>
      </c>
      <c r="AB644" s="9">
        <f t="shared" si="72"/>
        <v>4</v>
      </c>
      <c r="AC644" s="1">
        <v>16</v>
      </c>
      <c r="AD644" s="1" t="str">
        <f>Raw!AA644</f>
        <v>FEMALE</v>
      </c>
      <c r="AE644" s="1" t="str">
        <f>Raw!AB644</f>
        <v>NO</v>
      </c>
      <c r="AF644" s="1">
        <f>IF(Raw!AE644="", 0, 1)</f>
        <v>0</v>
      </c>
      <c r="AG644" s="1" t="str">
        <f t="shared" si="73"/>
        <v>No</v>
      </c>
      <c r="AH644" s="1" t="str">
        <f t="shared" si="74"/>
        <v>No</v>
      </c>
      <c r="AI644" s="1" t="str">
        <f t="shared" si="75"/>
        <v>No</v>
      </c>
      <c r="AJ644" s="1" t="str">
        <f>IF(Raw!AE644="", "", Raw!AE644)</f>
        <v/>
      </c>
      <c r="AK644" s="2" t="str">
        <f t="shared" ca="1" si="76"/>
        <v/>
      </c>
      <c r="AL644" s="1" t="str">
        <f>IF(Raw!AF644="", "", Raw!AF644)</f>
        <v/>
      </c>
      <c r="AM644" s="1" t="s">
        <v>6350</v>
      </c>
      <c r="AN644" s="1" t="s">
        <v>6350</v>
      </c>
      <c r="AO644" s="1" t="s">
        <v>6349</v>
      </c>
      <c r="AP644" s="1">
        <f>Raw!AH644</f>
        <v>6150</v>
      </c>
      <c r="AQ644" s="1">
        <v>500</v>
      </c>
      <c r="AR644" s="1" t="s">
        <v>6350</v>
      </c>
      <c r="AS644" s="1" t="s">
        <v>6350</v>
      </c>
      <c r="AT644" s="1" t="s">
        <v>6350</v>
      </c>
    </row>
    <row r="645" spans="1:46" ht="12.75" x14ac:dyDescent="0.2">
      <c r="A645" s="1">
        <v>10644</v>
      </c>
      <c r="B645" s="1" t="s">
        <v>2</v>
      </c>
      <c r="C645" s="2">
        <f t="shared" ca="1" si="70"/>
        <v>45264</v>
      </c>
      <c r="D645" s="1" t="str">
        <f>IF(Raw!E645="", "", Raw!E645)</f>
        <v>JNY961</v>
      </c>
      <c r="E645" s="1">
        <f>IF(Raw!F645="", "", Raw!F645)</f>
        <v>2006</v>
      </c>
      <c r="F645" s="1" t="str">
        <f>Raw!G645</f>
        <v>Toyota</v>
      </c>
      <c r="G645" s="1" t="str">
        <f>Raw!H645</f>
        <v>Rush</v>
      </c>
      <c r="H645" s="1" t="str">
        <f>IF(Raw!I645="", "", Raw!I645)</f>
        <v>G</v>
      </c>
      <c r="I645" s="1" t="str">
        <f>Raw!K645</f>
        <v>Wagon</v>
      </c>
      <c r="J645" s="1" t="str">
        <f>Raw!N645</f>
        <v>Aspirated</v>
      </c>
      <c r="K645" s="1">
        <f>IF(Raw!O645="","", Raw!O645)</f>
        <v>1495</v>
      </c>
      <c r="L645" s="1" t="str">
        <f>Raw!L645</f>
        <v>4 Sp Automatic</v>
      </c>
      <c r="M645" s="1" t="str">
        <f>Raw!M645</f>
        <v>Petrol - Premium ULP</v>
      </c>
      <c r="N645" s="1" t="s">
        <v>6350</v>
      </c>
      <c r="O645" s="1" t="s">
        <v>6373</v>
      </c>
      <c r="P645" s="1" t="s">
        <v>6349</v>
      </c>
      <c r="Q645" s="1" t="s">
        <v>6350</v>
      </c>
      <c r="R645" s="8" t="str">
        <f>IF(Raw!Q645="", "", Raw!Q645)</f>
        <v/>
      </c>
      <c r="S645" s="8">
        <f>IF(Raw!R645="", "", Raw!R645)</f>
        <v>12</v>
      </c>
      <c r="T645" s="1" t="str">
        <f>Raw!S645</f>
        <v>RUAPEHU</v>
      </c>
      <c r="U645" s="1" t="str">
        <f>IF(Raw!T645="", "", Raw!T645)</f>
        <v>STREET</v>
      </c>
      <c r="V645" s="1" t="str">
        <f>IF(Raw!U645="", "", Raw!U645)</f>
        <v xml:space="preserve">CASTLECLIFF </v>
      </c>
      <c r="W645" s="9" t="str">
        <f>IF(Raw!V645="", "", RIGHT("0"&amp;Raw!V645, 4))</f>
        <v>4501</v>
      </c>
      <c r="X645" s="1" t="str">
        <f>IF(Raw!W645="", "", Raw!W645)</f>
        <v>MANAWATU-WANGANUI</v>
      </c>
      <c r="Y645" s="9">
        <f>Raw!Y645</f>
        <v>58</v>
      </c>
      <c r="Z645" s="2">
        <f t="shared" ca="1" si="71"/>
        <v>24080</v>
      </c>
      <c r="AA645" s="1" t="str">
        <f>Raw!Z645</f>
        <v>NEW ZEALAND FULL LICENCE</v>
      </c>
      <c r="AB645" s="9">
        <f t="shared" si="72"/>
        <v>4</v>
      </c>
      <c r="AC645" s="1">
        <v>16</v>
      </c>
      <c r="AD645" s="1" t="str">
        <f>Raw!AA645</f>
        <v>FEMALE</v>
      </c>
      <c r="AE645" s="1" t="str">
        <f>Raw!AB645</f>
        <v>YES</v>
      </c>
      <c r="AF645" s="1">
        <f>IF(Raw!AE645="", 0, 1)</f>
        <v>0</v>
      </c>
      <c r="AG645" s="1" t="str">
        <f t="shared" si="73"/>
        <v>No</v>
      </c>
      <c r="AH645" s="1" t="str">
        <f t="shared" si="74"/>
        <v>No</v>
      </c>
      <c r="AI645" s="1" t="str">
        <f t="shared" si="75"/>
        <v>No</v>
      </c>
      <c r="AJ645" s="1" t="str">
        <f>IF(Raw!AE645="", "", Raw!AE645)</f>
        <v/>
      </c>
      <c r="AK645" s="2" t="str">
        <f t="shared" ca="1" si="76"/>
        <v/>
      </c>
      <c r="AL645" s="1" t="str">
        <f>IF(Raw!AF645="", "", Raw!AF645)</f>
        <v/>
      </c>
      <c r="AM645" s="1" t="s">
        <v>6350</v>
      </c>
      <c r="AN645" s="1" t="s">
        <v>6350</v>
      </c>
      <c r="AO645" s="1" t="s">
        <v>6349</v>
      </c>
      <c r="AP645" s="1">
        <f>Raw!AH645</f>
        <v>12650</v>
      </c>
      <c r="AQ645" s="1">
        <v>500</v>
      </c>
      <c r="AR645" s="1" t="s">
        <v>6350</v>
      </c>
      <c r="AS645" s="1" t="s">
        <v>6350</v>
      </c>
      <c r="AT645" s="1" t="s">
        <v>6350</v>
      </c>
    </row>
    <row r="646" spans="1:46" ht="12.75" x14ac:dyDescent="0.2">
      <c r="A646" s="1">
        <v>10645</v>
      </c>
      <c r="B646" s="1" t="s">
        <v>2</v>
      </c>
      <c r="C646" s="2">
        <f t="shared" ca="1" si="70"/>
        <v>45264</v>
      </c>
      <c r="D646" s="1" t="str">
        <f>IF(Raw!E646="", "", Raw!E646)</f>
        <v>flp33</v>
      </c>
      <c r="E646" s="1">
        <f>IF(Raw!F646="", "", Raw!F646)</f>
        <v>1996</v>
      </c>
      <c r="F646" s="1" t="str">
        <f>Raw!G646</f>
        <v>Nissan</v>
      </c>
      <c r="G646" s="1" t="str">
        <f>Raw!H646</f>
        <v>Skyline</v>
      </c>
      <c r="H646" s="1" t="str">
        <f>IF(Raw!I646="", "", Raw!I646)</f>
        <v>GTST</v>
      </c>
      <c r="I646" s="1" t="str">
        <f>Raw!K646</f>
        <v>Sedan</v>
      </c>
      <c r="J646" s="1" t="str">
        <f>Raw!N646</f>
        <v>Turbo Intercooled</v>
      </c>
      <c r="K646" s="1">
        <f>IF(Raw!O646="","", Raw!O646)</f>
        <v>2498</v>
      </c>
      <c r="L646" s="1" t="str">
        <f>Raw!L646</f>
        <v>5 Sp Manual</v>
      </c>
      <c r="M646" s="1" t="str">
        <f>Raw!M646</f>
        <v>Petrol</v>
      </c>
      <c r="N646" s="1" t="s">
        <v>6350</v>
      </c>
      <c r="O646" s="1" t="s">
        <v>6373</v>
      </c>
      <c r="P646" s="1" t="s">
        <v>6349</v>
      </c>
      <c r="Q646" s="1" t="s">
        <v>6350</v>
      </c>
      <c r="R646" s="8">
        <f>IF(Raw!Q646="", "", Raw!Q646)</f>
        <v>5</v>
      </c>
      <c r="S646" s="8">
        <f>IF(Raw!R646="", "", Raw!R646)</f>
        <v>20</v>
      </c>
      <c r="T646" s="1" t="str">
        <f>Raw!S646</f>
        <v>TE AROHA</v>
      </c>
      <c r="U646" s="1" t="str">
        <f>IF(Raw!T646="", "", Raw!T646)</f>
        <v>STREET</v>
      </c>
      <c r="V646" s="1" t="str">
        <f>IF(Raw!U646="", "", Raw!U646)</f>
        <v xml:space="preserve">HAMILTON EAST </v>
      </c>
      <c r="W646" s="9" t="str">
        <f>IF(Raw!V646="", "", RIGHT("0"&amp;Raw!V646, 4))</f>
        <v>3216</v>
      </c>
      <c r="X646" s="1" t="str">
        <f>IF(Raw!W646="", "", Raw!W646)</f>
        <v xml:space="preserve"> WAIKATO</v>
      </c>
      <c r="Y646" s="9">
        <f>Raw!Y646</f>
        <v>20</v>
      </c>
      <c r="Z646" s="2">
        <f t="shared" ca="1" si="71"/>
        <v>37959</v>
      </c>
      <c r="AA646" s="1" t="str">
        <f>Raw!Z646</f>
        <v>RESTRICTED LICENCE</v>
      </c>
      <c r="AB646" s="9">
        <f t="shared" si="72"/>
        <v>4</v>
      </c>
      <c r="AC646" s="1">
        <v>16</v>
      </c>
      <c r="AD646" s="1" t="str">
        <f>Raw!AA646</f>
        <v>MALE</v>
      </c>
      <c r="AE646" s="1" t="str">
        <f>Raw!AB646</f>
        <v>YES</v>
      </c>
      <c r="AF646" s="1">
        <f>IF(Raw!AE646="", 0, 1)</f>
        <v>0</v>
      </c>
      <c r="AG646" s="1" t="str">
        <f t="shared" si="73"/>
        <v>No</v>
      </c>
      <c r="AH646" s="1" t="str">
        <f t="shared" si="74"/>
        <v>No</v>
      </c>
      <c r="AI646" s="1" t="str">
        <f t="shared" si="75"/>
        <v>No</v>
      </c>
      <c r="AJ646" s="1" t="str">
        <f>IF(Raw!AE646="", "", Raw!AE646)</f>
        <v/>
      </c>
      <c r="AK646" s="2" t="str">
        <f t="shared" ca="1" si="76"/>
        <v/>
      </c>
      <c r="AL646" s="1" t="str">
        <f>IF(Raw!AF646="", "", Raw!AF646)</f>
        <v/>
      </c>
      <c r="AM646" s="1" t="s">
        <v>6350</v>
      </c>
      <c r="AN646" s="1" t="s">
        <v>6350</v>
      </c>
      <c r="AO646" s="1" t="s">
        <v>6349</v>
      </c>
      <c r="AP646" s="1">
        <f>Raw!AH646</f>
        <v>6630</v>
      </c>
      <c r="AQ646" s="1">
        <v>500</v>
      </c>
      <c r="AR646" s="1" t="s">
        <v>6350</v>
      </c>
      <c r="AS646" s="1" t="s">
        <v>6350</v>
      </c>
      <c r="AT646" s="1" t="s">
        <v>6350</v>
      </c>
    </row>
    <row r="647" spans="1:46" ht="12.75" x14ac:dyDescent="0.2">
      <c r="A647" s="1">
        <v>10646</v>
      </c>
      <c r="B647" s="1" t="s">
        <v>2</v>
      </c>
      <c r="C647" s="2">
        <f t="shared" ca="1" si="70"/>
        <v>45264</v>
      </c>
      <c r="D647" s="1" t="str">
        <f>IF(Raw!E647="", "", Raw!E647)</f>
        <v>Hls729</v>
      </c>
      <c r="E647" s="1">
        <f>IF(Raw!F647="", "", Raw!F647)</f>
        <v>2014</v>
      </c>
      <c r="F647" s="1" t="str">
        <f>Raw!G647</f>
        <v>Great Wall</v>
      </c>
      <c r="G647" s="1" t="str">
        <f>Raw!H647</f>
        <v>V200</v>
      </c>
      <c r="H647" s="1" t="str">
        <f>IF(Raw!I647="", "", Raw!I647)</f>
        <v/>
      </c>
      <c r="I647" s="1" t="str">
        <f>Raw!K647</f>
        <v>Utility</v>
      </c>
      <c r="J647" s="1" t="str">
        <f>Raw!N647</f>
        <v>Turbo Intercooled</v>
      </c>
      <c r="K647" s="1">
        <f>IF(Raw!O647="","", Raw!O647)</f>
        <v>1996</v>
      </c>
      <c r="L647" s="1" t="str">
        <f>Raw!L647</f>
        <v>6 Sp Manual</v>
      </c>
      <c r="M647" s="1" t="str">
        <f>Raw!M647</f>
        <v>Diesel</v>
      </c>
      <c r="N647" s="1" t="s">
        <v>6350</v>
      </c>
      <c r="O647" s="1" t="s">
        <v>6373</v>
      </c>
      <c r="P647" s="1" t="s">
        <v>6349</v>
      </c>
      <c r="Q647" s="1" t="s">
        <v>6350</v>
      </c>
      <c r="R647" s="8" t="str">
        <f>IF(Raw!Q647="", "", Raw!Q647)</f>
        <v/>
      </c>
      <c r="S647" s="8">
        <f>IF(Raw!R647="", "", Raw!R647)</f>
        <v>160</v>
      </c>
      <c r="T647" s="1" t="str">
        <f>Raw!S647</f>
        <v>HOON HAY</v>
      </c>
      <c r="U647" s="1" t="str">
        <f>IF(Raw!T647="", "", Raw!T647)</f>
        <v>ROAD</v>
      </c>
      <c r="V647" s="1" t="str">
        <f>IF(Raw!U647="", "", Raw!U647)</f>
        <v xml:space="preserve">HOON HAY </v>
      </c>
      <c r="W647" s="9" t="str">
        <f>IF(Raw!V647="", "", RIGHT("0"&amp;Raw!V647, 4))</f>
        <v>8025</v>
      </c>
      <c r="X647" s="1" t="str">
        <f>IF(Raw!W647="", "", Raw!W647)</f>
        <v xml:space="preserve"> CANTERBURY</v>
      </c>
      <c r="Y647" s="9">
        <f>Raw!Y647</f>
        <v>31</v>
      </c>
      <c r="Z647" s="2">
        <f t="shared" ca="1" si="71"/>
        <v>33942</v>
      </c>
      <c r="AA647" s="1" t="str">
        <f>Raw!Z647</f>
        <v>LEARNERS LICENCE</v>
      </c>
      <c r="AB647" s="9">
        <f t="shared" si="72"/>
        <v>4</v>
      </c>
      <c r="AC647" s="1">
        <v>16</v>
      </c>
      <c r="AD647" s="1" t="str">
        <f>Raw!AA647</f>
        <v>FEMALE</v>
      </c>
      <c r="AE647" s="1" t="str">
        <f>Raw!AB647</f>
        <v>YES</v>
      </c>
      <c r="AF647" s="1">
        <f>IF(Raw!AE647="", 0, 1)</f>
        <v>0</v>
      </c>
      <c r="AG647" s="1" t="str">
        <f t="shared" si="73"/>
        <v>No</v>
      </c>
      <c r="AH647" s="1" t="str">
        <f t="shared" si="74"/>
        <v>No</v>
      </c>
      <c r="AI647" s="1" t="str">
        <f t="shared" si="75"/>
        <v>No</v>
      </c>
      <c r="AJ647" s="1" t="str">
        <f>IF(Raw!AE647="", "", Raw!AE647)</f>
        <v/>
      </c>
      <c r="AK647" s="2" t="str">
        <f t="shared" ca="1" si="76"/>
        <v/>
      </c>
      <c r="AL647" s="1" t="str">
        <f>IF(Raw!AF647="", "", Raw!AF647)</f>
        <v/>
      </c>
      <c r="AM647" s="1" t="s">
        <v>6350</v>
      </c>
      <c r="AN647" s="1" t="s">
        <v>6350</v>
      </c>
      <c r="AO647" s="1" t="s">
        <v>6349</v>
      </c>
      <c r="AP647" s="1">
        <f>Raw!AH647</f>
        <v>22000</v>
      </c>
      <c r="AQ647" s="1">
        <v>500</v>
      </c>
      <c r="AR647" s="1" t="s">
        <v>6350</v>
      </c>
      <c r="AS647" s="1" t="s">
        <v>6350</v>
      </c>
      <c r="AT647" s="1" t="s">
        <v>6350</v>
      </c>
    </row>
    <row r="648" spans="1:46" ht="12.75" x14ac:dyDescent="0.2">
      <c r="A648" s="1">
        <v>10647</v>
      </c>
      <c r="B648" s="1" t="s">
        <v>2</v>
      </c>
      <c r="C648" s="2">
        <f t="shared" ca="1" si="70"/>
        <v>45264</v>
      </c>
      <c r="D648" s="1" t="str">
        <f>IF(Raw!E648="", "", Raw!E648)</f>
        <v>jwp630</v>
      </c>
      <c r="E648" s="1">
        <f>IF(Raw!F648="", "", Raw!F648)</f>
        <v>2008</v>
      </c>
      <c r="F648" s="1" t="str">
        <f>Raw!G648</f>
        <v>Toyota</v>
      </c>
      <c r="G648" s="1" t="str">
        <f>Raw!H648</f>
        <v>Prius</v>
      </c>
      <c r="H648" s="1" t="str">
        <f>IF(Raw!I648="", "", Raw!I648)</f>
        <v/>
      </c>
      <c r="I648" s="1" t="str">
        <f>Raw!K648</f>
        <v>Hatchback</v>
      </c>
      <c r="J648" s="1" t="str">
        <f>Raw!N648</f>
        <v>Aspirated</v>
      </c>
      <c r="K648" s="1">
        <f>IF(Raw!O648="","", Raw!O648)</f>
        <v>1497</v>
      </c>
      <c r="L648" s="1" t="str">
        <f>Raw!L648</f>
        <v>1 Sp Constantly Variable Transmission</v>
      </c>
      <c r="M648" s="1" t="str">
        <f>Raw!M648</f>
        <v>Petrol</v>
      </c>
      <c r="N648" s="1" t="s">
        <v>6350</v>
      </c>
      <c r="O648" s="1" t="s">
        <v>6373</v>
      </c>
      <c r="P648" s="1" t="s">
        <v>6349</v>
      </c>
      <c r="Q648" s="1" t="s">
        <v>6350</v>
      </c>
      <c r="R648" s="8">
        <f>IF(Raw!Q648="", "", Raw!Q648)</f>
        <v>1</v>
      </c>
      <c r="S648" s="8">
        <f>IF(Raw!R648="", "", Raw!R648)</f>
        <v>97</v>
      </c>
      <c r="T648" s="1" t="str">
        <f>Raw!S648</f>
        <v>MCLEOD</v>
      </c>
      <c r="U648" s="1" t="str">
        <f>IF(Raw!T648="", "", Raw!T648)</f>
        <v>ROAD</v>
      </c>
      <c r="V648" s="1" t="str">
        <f>IF(Raw!U648="", "", Raw!U648)</f>
        <v xml:space="preserve">TE ATATU SOUTH </v>
      </c>
      <c r="W648" s="9" t="str">
        <f>IF(Raw!V648="", "", RIGHT("0"&amp;Raw!V648, 4))</f>
        <v>0610</v>
      </c>
      <c r="X648" s="1" t="str">
        <f>IF(Raw!W648="", "", Raw!W648)</f>
        <v xml:space="preserve"> AUCKLAND</v>
      </c>
      <c r="Y648" s="9">
        <f>Raw!Y648</f>
        <v>28</v>
      </c>
      <c r="Z648" s="2">
        <f t="shared" ca="1" si="71"/>
        <v>35037</v>
      </c>
      <c r="AA648" s="1" t="str">
        <f>Raw!Z648</f>
        <v>NEW ZEALAND FULL LICENCE</v>
      </c>
      <c r="AB648" s="9">
        <f t="shared" si="72"/>
        <v>4</v>
      </c>
      <c r="AC648" s="1">
        <v>16</v>
      </c>
      <c r="AD648" s="1" t="str">
        <f>Raw!AA648</f>
        <v>MALE</v>
      </c>
      <c r="AE648" s="1" t="str">
        <f>Raw!AB648</f>
        <v>NO</v>
      </c>
      <c r="AF648" s="1">
        <f>IF(Raw!AE648="", 0, 1)</f>
        <v>0</v>
      </c>
      <c r="AG648" s="1" t="str">
        <f t="shared" si="73"/>
        <v>No</v>
      </c>
      <c r="AH648" s="1" t="str">
        <f t="shared" si="74"/>
        <v>No</v>
      </c>
      <c r="AI648" s="1" t="str">
        <f t="shared" si="75"/>
        <v>No</v>
      </c>
      <c r="AJ648" s="1" t="str">
        <f>IF(Raw!AE648="", "", Raw!AE648)</f>
        <v/>
      </c>
      <c r="AK648" s="2" t="str">
        <f t="shared" ca="1" si="76"/>
        <v/>
      </c>
      <c r="AL648" s="1" t="str">
        <f>IF(Raw!AF648="", "", Raw!AF648)</f>
        <v/>
      </c>
      <c r="AM648" s="1" t="s">
        <v>6350</v>
      </c>
      <c r="AN648" s="1" t="s">
        <v>6350</v>
      </c>
      <c r="AO648" s="1" t="s">
        <v>6349</v>
      </c>
      <c r="AP648" s="1">
        <f>Raw!AH648</f>
        <v>10930</v>
      </c>
      <c r="AQ648" s="1">
        <v>500</v>
      </c>
      <c r="AR648" s="1" t="s">
        <v>6350</v>
      </c>
      <c r="AS648" s="1" t="s">
        <v>6350</v>
      </c>
      <c r="AT648" s="1" t="s">
        <v>6350</v>
      </c>
    </row>
    <row r="649" spans="1:46" ht="12.75" x14ac:dyDescent="0.2">
      <c r="A649" s="1">
        <v>10648</v>
      </c>
      <c r="B649" s="1" t="s">
        <v>2</v>
      </c>
      <c r="C649" s="2">
        <f t="shared" ca="1" si="70"/>
        <v>45264</v>
      </c>
      <c r="D649" s="1" t="str">
        <f>IF(Raw!E649="", "", Raw!E649)</f>
        <v>krd517</v>
      </c>
      <c r="E649" s="1">
        <f>IF(Raw!F649="", "", Raw!F649)</f>
        <v>2012</v>
      </c>
      <c r="F649" s="1" t="str">
        <f>Raw!G649</f>
        <v>Mitsubishi</v>
      </c>
      <c r="G649" s="1" t="str">
        <f>Raw!H649</f>
        <v>Outlander</v>
      </c>
      <c r="H649" s="1" t="str">
        <f>IF(Raw!I649="", "", Raw!I649)</f>
        <v>LS</v>
      </c>
      <c r="I649" s="1" t="str">
        <f>Raw!K649</f>
        <v>Wagon</v>
      </c>
      <c r="J649" s="1" t="str">
        <f>Raw!N649</f>
        <v>Aspirated</v>
      </c>
      <c r="K649" s="1">
        <f>IF(Raw!O649="","", Raw!O649)</f>
        <v>2360</v>
      </c>
      <c r="L649" s="1" t="str">
        <f>Raw!L649</f>
        <v>6 Sp Constantly Variable Transmission</v>
      </c>
      <c r="M649" s="1" t="str">
        <f>Raw!M649</f>
        <v>Petrol - Unleaded ULP</v>
      </c>
      <c r="N649" s="1" t="s">
        <v>6350</v>
      </c>
      <c r="O649" s="1" t="s">
        <v>6373</v>
      </c>
      <c r="P649" s="1" t="s">
        <v>6349</v>
      </c>
      <c r="Q649" s="1" t="s">
        <v>6350</v>
      </c>
      <c r="R649" s="8" t="str">
        <f>IF(Raw!Q649="", "", Raw!Q649)</f>
        <v/>
      </c>
      <c r="S649" s="8" t="str">
        <f>IF(Raw!R649="", "", Raw!R649)</f>
        <v>7A</v>
      </c>
      <c r="T649" s="1" t="str">
        <f>Raw!S649</f>
        <v>NUTTALL</v>
      </c>
      <c r="U649" s="1" t="str">
        <f>IF(Raw!T649="", "", Raw!T649)</f>
        <v>DRIVE</v>
      </c>
      <c r="V649" s="1" t="str">
        <f>IF(Raw!U649="", "", Raw!U649)</f>
        <v xml:space="preserve">HILLSBOROUGH </v>
      </c>
      <c r="W649" s="9" t="str">
        <f>IF(Raw!V649="", "", RIGHT("0"&amp;Raw!V649, 4))</f>
        <v>8022</v>
      </c>
      <c r="X649" s="1" t="str">
        <f>IF(Raw!W649="", "", Raw!W649)</f>
        <v xml:space="preserve"> CANTERBURY</v>
      </c>
      <c r="Y649" s="9">
        <f>Raw!Y649</f>
        <v>27</v>
      </c>
      <c r="Z649" s="2">
        <f t="shared" ca="1" si="71"/>
        <v>35403</v>
      </c>
      <c r="AA649" s="1" t="str">
        <f>Raw!Z649</f>
        <v>RESTRICTED LICENCE</v>
      </c>
      <c r="AB649" s="9">
        <f t="shared" si="72"/>
        <v>4</v>
      </c>
      <c r="AC649" s="1">
        <v>16</v>
      </c>
      <c r="AD649" s="1" t="str">
        <f>Raw!AA649</f>
        <v>MALE</v>
      </c>
      <c r="AE649" s="1" t="str">
        <f>Raw!AB649</f>
        <v>YES</v>
      </c>
      <c r="AF649" s="1">
        <f>IF(Raw!AE649="", 0, 1)</f>
        <v>0</v>
      </c>
      <c r="AG649" s="1" t="str">
        <f t="shared" si="73"/>
        <v>No</v>
      </c>
      <c r="AH649" s="1" t="str">
        <f t="shared" si="74"/>
        <v>No</v>
      </c>
      <c r="AI649" s="1" t="str">
        <f t="shared" si="75"/>
        <v>No</v>
      </c>
      <c r="AJ649" s="1" t="str">
        <f>IF(Raw!AE649="", "", Raw!AE649)</f>
        <v/>
      </c>
      <c r="AK649" s="2" t="str">
        <f t="shared" ca="1" si="76"/>
        <v/>
      </c>
      <c r="AL649" s="1" t="str">
        <f>IF(Raw!AF649="", "", Raw!AF649)</f>
        <v/>
      </c>
      <c r="AM649" s="1" t="s">
        <v>6350</v>
      </c>
      <c r="AN649" s="1" t="s">
        <v>6350</v>
      </c>
      <c r="AO649" s="1" t="s">
        <v>6349</v>
      </c>
      <c r="AP649" s="1">
        <f>Raw!AH649</f>
        <v>19950</v>
      </c>
      <c r="AQ649" s="1">
        <v>500</v>
      </c>
      <c r="AR649" s="1" t="s">
        <v>6350</v>
      </c>
      <c r="AS649" s="1" t="s">
        <v>6350</v>
      </c>
      <c r="AT649" s="1" t="s">
        <v>6350</v>
      </c>
    </row>
    <row r="650" spans="1:46" ht="12.75" x14ac:dyDescent="0.2">
      <c r="A650" s="1">
        <v>10649</v>
      </c>
      <c r="B650" s="1" t="s">
        <v>2</v>
      </c>
      <c r="C650" s="2">
        <f t="shared" ca="1" si="70"/>
        <v>45264</v>
      </c>
      <c r="D650" s="1" t="str">
        <f>IF(Raw!E650="", "", Raw!E650)</f>
        <v/>
      </c>
      <c r="E650" s="1">
        <f>IF(Raw!F650="", "", Raw!F650)</f>
        <v>2008</v>
      </c>
      <c r="F650" s="1" t="str">
        <f>Raw!G650</f>
        <v>Mercedes-Benz</v>
      </c>
      <c r="G650" s="1" t="str">
        <f>Raw!H650</f>
        <v>C</v>
      </c>
      <c r="H650" s="1" t="str">
        <f>IF(Raw!I650="", "", Raw!I650)</f>
        <v>Avantgarde</v>
      </c>
      <c r="I650" s="1" t="str">
        <f>Raw!K650</f>
        <v>Sedan</v>
      </c>
      <c r="J650" s="1" t="str">
        <f>Raw!N650</f>
        <v>Aspirated</v>
      </c>
      <c r="K650" s="1">
        <f>IF(Raw!O650="","", Raw!O650)</f>
        <v>2496</v>
      </c>
      <c r="L650" s="1" t="str">
        <f>Raw!L650</f>
        <v>7 SP Sports Automatic</v>
      </c>
      <c r="M650" s="1" t="str">
        <f>Raw!M650</f>
        <v>Petrol - Unleaded ULP</v>
      </c>
      <c r="N650" s="1" t="s">
        <v>6350</v>
      </c>
      <c r="O650" s="1" t="s">
        <v>6373</v>
      </c>
      <c r="P650" s="1" t="s">
        <v>6349</v>
      </c>
      <c r="Q650" s="1" t="s">
        <v>6350</v>
      </c>
      <c r="R650" s="8" t="str">
        <f>IF(Raw!Q650="", "", Raw!Q650)</f>
        <v/>
      </c>
      <c r="S650" s="8">
        <f>IF(Raw!R650="", "", Raw!R650)</f>
        <v>48</v>
      </c>
      <c r="T650" s="1" t="str">
        <f>Raw!S650</f>
        <v>GLENCOE</v>
      </c>
      <c r="U650" s="1" t="str">
        <f>IF(Raw!T650="", "", Raw!T650)</f>
        <v>ROAD</v>
      </c>
      <c r="V650" s="1" t="str">
        <f>IF(Raw!U650="", "", Raw!U650)</f>
        <v xml:space="preserve">BROWNS BAY </v>
      </c>
      <c r="W650" s="9" t="str">
        <f>IF(Raw!V650="", "", RIGHT("0"&amp;Raw!V650, 4))</f>
        <v>0630</v>
      </c>
      <c r="X650" s="1" t="str">
        <f>IF(Raw!W650="", "", Raw!W650)</f>
        <v xml:space="preserve"> AUCKLAND</v>
      </c>
      <c r="Y650" s="9">
        <f>Raw!Y650</f>
        <v>60</v>
      </c>
      <c r="Z650" s="2">
        <f t="shared" ca="1" si="71"/>
        <v>23349</v>
      </c>
      <c r="AA650" s="1" t="str">
        <f>Raw!Z650</f>
        <v>NEW ZEALAND FULL LICENCE</v>
      </c>
      <c r="AB650" s="9">
        <f t="shared" si="72"/>
        <v>4</v>
      </c>
      <c r="AC650" s="1">
        <v>16</v>
      </c>
      <c r="AD650" s="1" t="str">
        <f>Raw!AA650</f>
        <v>MALE</v>
      </c>
      <c r="AE650" s="1" t="str">
        <f>Raw!AB650</f>
        <v>NO</v>
      </c>
      <c r="AF650" s="1">
        <f>IF(Raw!AE650="", 0, 1)</f>
        <v>1</v>
      </c>
      <c r="AG650" s="1" t="str">
        <f t="shared" si="73"/>
        <v>No</v>
      </c>
      <c r="AH650" s="1" t="str">
        <f t="shared" si="74"/>
        <v>Yes</v>
      </c>
      <c r="AI650" s="1" t="str">
        <f t="shared" si="75"/>
        <v>Yes</v>
      </c>
      <c r="AJ650" s="1">
        <f>IF(Raw!AE650="", "", Raw!AE650)</f>
        <v>28</v>
      </c>
      <c r="AK650" s="2">
        <f t="shared" ca="1" si="76"/>
        <v>44439</v>
      </c>
      <c r="AL650" s="1" t="str">
        <f>IF(Raw!AF650="", "", Raw!AF650)</f>
        <v>At fault - other vehicle involved</v>
      </c>
      <c r="AM650" s="1" t="s">
        <v>6350</v>
      </c>
      <c r="AN650" s="1" t="s">
        <v>6350</v>
      </c>
      <c r="AO650" s="1" t="s">
        <v>6349</v>
      </c>
      <c r="AP650" s="1">
        <f>Raw!AH650</f>
        <v>15000</v>
      </c>
      <c r="AQ650" s="1">
        <v>500</v>
      </c>
      <c r="AR650" s="1" t="s">
        <v>6350</v>
      </c>
      <c r="AS650" s="1" t="s">
        <v>6350</v>
      </c>
      <c r="AT650" s="1" t="s">
        <v>6350</v>
      </c>
    </row>
    <row r="651" spans="1:46" ht="12.75" x14ac:dyDescent="0.2">
      <c r="A651" s="1">
        <v>10650</v>
      </c>
      <c r="B651" s="1" t="s">
        <v>2</v>
      </c>
      <c r="C651" s="2">
        <f t="shared" ca="1" si="70"/>
        <v>45264</v>
      </c>
      <c r="D651" s="1" t="str">
        <f>IF(Raw!E651="", "", Raw!E651)</f>
        <v/>
      </c>
      <c r="E651" s="1">
        <f>IF(Raw!F651="", "", Raw!F651)</f>
        <v>2016</v>
      </c>
      <c r="F651" s="1" t="str">
        <f>Raw!G651</f>
        <v>Toyota</v>
      </c>
      <c r="G651" s="1" t="str">
        <f>Raw!H651</f>
        <v>Camry</v>
      </c>
      <c r="H651" s="1" t="str">
        <f>IF(Raw!I651="", "", Raw!I651)</f>
        <v>Hybrid GL</v>
      </c>
      <c r="I651" s="1" t="str">
        <f>Raw!K651</f>
        <v>Sedan</v>
      </c>
      <c r="J651" s="1" t="str">
        <f>Raw!N651</f>
        <v>Aspirated</v>
      </c>
      <c r="K651" s="1">
        <f>IF(Raw!O651="","", Raw!O651)</f>
        <v>2494</v>
      </c>
      <c r="L651" s="1" t="str">
        <f>Raw!L651</f>
        <v>1 SP Constantly Variable Transmission</v>
      </c>
      <c r="M651" s="1" t="str">
        <f>Raw!M651</f>
        <v>Petrol - Unleaded ULP</v>
      </c>
      <c r="N651" s="1" t="s">
        <v>6350</v>
      </c>
      <c r="O651" s="1" t="s">
        <v>6373</v>
      </c>
      <c r="P651" s="1" t="s">
        <v>6349</v>
      </c>
      <c r="Q651" s="1" t="s">
        <v>6350</v>
      </c>
      <c r="R651" s="8" t="str">
        <f>IF(Raw!Q651="", "", Raw!Q651)</f>
        <v/>
      </c>
      <c r="S651" s="8">
        <f>IF(Raw!R651="", "", Raw!R651)</f>
        <v>68</v>
      </c>
      <c r="T651" s="1" t="str">
        <f>Raw!S651</f>
        <v>WHITNEY</v>
      </c>
      <c r="U651" s="1" t="str">
        <f>IF(Raw!T651="", "", Raw!T651)</f>
        <v>STREET</v>
      </c>
      <c r="V651" s="1" t="str">
        <f>IF(Raw!U651="", "", Raw!U651)</f>
        <v xml:space="preserve">NEW WINDSOR </v>
      </c>
      <c r="W651" s="9" t="str">
        <f>IF(Raw!V651="", "", RIGHT("0"&amp;Raw!V651, 4))</f>
        <v>0600</v>
      </c>
      <c r="X651" s="1" t="str">
        <f>IF(Raw!W651="", "", Raw!W651)</f>
        <v xml:space="preserve"> AUCKLAND</v>
      </c>
      <c r="Y651" s="9">
        <f>Raw!Y651</f>
        <v>31</v>
      </c>
      <c r="Z651" s="2">
        <f t="shared" ca="1" si="71"/>
        <v>33942</v>
      </c>
      <c r="AA651" s="1" t="str">
        <f>Raw!Z651</f>
        <v>NEW ZEALAND FULL LICENCE</v>
      </c>
      <c r="AB651" s="9">
        <f t="shared" si="72"/>
        <v>4</v>
      </c>
      <c r="AC651" s="1">
        <v>16</v>
      </c>
      <c r="AD651" s="1" t="str">
        <f>Raw!AA651</f>
        <v>MALE</v>
      </c>
      <c r="AE651" s="1" t="str">
        <f>Raw!AB651</f>
        <v>NO</v>
      </c>
      <c r="AF651" s="1">
        <f>IF(Raw!AE651="", 0, 1)</f>
        <v>0</v>
      </c>
      <c r="AG651" s="1" t="str">
        <f t="shared" si="73"/>
        <v>No</v>
      </c>
      <c r="AH651" s="1" t="str">
        <f t="shared" si="74"/>
        <v>No</v>
      </c>
      <c r="AI651" s="1" t="str">
        <f t="shared" si="75"/>
        <v>No</v>
      </c>
      <c r="AJ651" s="1" t="str">
        <f>IF(Raw!AE651="", "", Raw!AE651)</f>
        <v/>
      </c>
      <c r="AK651" s="2" t="str">
        <f t="shared" ca="1" si="76"/>
        <v/>
      </c>
      <c r="AL651" s="1" t="str">
        <f>IF(Raw!AF651="", "", Raw!AF651)</f>
        <v/>
      </c>
      <c r="AM651" s="1" t="s">
        <v>6350</v>
      </c>
      <c r="AN651" s="1" t="s">
        <v>6350</v>
      </c>
      <c r="AO651" s="1" t="s">
        <v>6349</v>
      </c>
      <c r="AP651" s="1">
        <f>Raw!AH651</f>
        <v>48790</v>
      </c>
      <c r="AQ651" s="1">
        <v>500</v>
      </c>
      <c r="AR651" s="1" t="s">
        <v>6350</v>
      </c>
      <c r="AS651" s="1" t="s">
        <v>6350</v>
      </c>
      <c r="AT651" s="1" t="s">
        <v>6350</v>
      </c>
    </row>
    <row r="652" spans="1:46" ht="12.75" x14ac:dyDescent="0.2">
      <c r="A652" s="1">
        <v>10651</v>
      </c>
      <c r="B652" s="1" t="s">
        <v>2</v>
      </c>
      <c r="C652" s="2">
        <f t="shared" ca="1" si="70"/>
        <v>45264</v>
      </c>
      <c r="D652" s="1" t="str">
        <f>IF(Raw!E652="", "", Raw!E652)</f>
        <v>jly358</v>
      </c>
      <c r="E652" s="1">
        <f>IF(Raw!F652="", "", Raw!F652)</f>
        <v>2015</v>
      </c>
      <c r="F652" s="1" t="str">
        <f>Raw!G652</f>
        <v>Holden</v>
      </c>
      <c r="G652" s="1" t="str">
        <f>Raw!H652</f>
        <v>Barina</v>
      </c>
      <c r="H652" s="1" t="str">
        <f>IF(Raw!I652="", "", Raw!I652)</f>
        <v>RS</v>
      </c>
      <c r="I652" s="1" t="str">
        <f>Raw!K652</f>
        <v>Hatchback</v>
      </c>
      <c r="J652" s="1" t="str">
        <f>Raw!N652</f>
        <v>Turbo Intercooled</v>
      </c>
      <c r="K652" s="1">
        <f>IF(Raw!O652="","", Raw!O652)</f>
        <v>1400</v>
      </c>
      <c r="L652" s="1" t="str">
        <f>Raw!L652</f>
        <v>6 Sp Automatic</v>
      </c>
      <c r="M652" s="1" t="str">
        <f>Raw!M652</f>
        <v>Petrol - Unleaded ULP</v>
      </c>
      <c r="N652" s="1" t="s">
        <v>6350</v>
      </c>
      <c r="O652" s="1" t="s">
        <v>6373</v>
      </c>
      <c r="P652" s="1" t="s">
        <v>6349</v>
      </c>
      <c r="Q652" s="1" t="s">
        <v>6350</v>
      </c>
      <c r="R652" s="8" t="str">
        <f>IF(Raw!Q652="", "", Raw!Q652)</f>
        <v/>
      </c>
      <c r="S652" s="8">
        <f>IF(Raw!R652="", "", Raw!R652)</f>
        <v>14</v>
      </c>
      <c r="T652" s="1" t="str">
        <f>Raw!S652</f>
        <v>TYERS</v>
      </c>
      <c r="U652" s="1" t="str">
        <f>IF(Raw!T652="", "", Raw!T652)</f>
        <v>ROAD</v>
      </c>
      <c r="V652" s="1" t="str">
        <f>IF(Raw!U652="", "", Raw!U652)</f>
        <v xml:space="preserve">NGAURANGA </v>
      </c>
      <c r="W652" s="9" t="str">
        <f>IF(Raw!V652="", "", RIGHT("0"&amp;Raw!V652, 4))</f>
        <v/>
      </c>
      <c r="X652" s="1" t="str">
        <f>IF(Raw!W652="", "", Raw!W652)</f>
        <v xml:space="preserve"> WELLINGTON</v>
      </c>
      <c r="Y652" s="9">
        <f>Raw!Y652</f>
        <v>35</v>
      </c>
      <c r="Z652" s="2">
        <f t="shared" ca="1" si="71"/>
        <v>32481</v>
      </c>
      <c r="AA652" s="1" t="str">
        <f>Raw!Z652</f>
        <v>NEW ZEALAND FULL LICENCE</v>
      </c>
      <c r="AB652" s="9">
        <f t="shared" si="72"/>
        <v>4</v>
      </c>
      <c r="AC652" s="1">
        <v>16</v>
      </c>
      <c r="AD652" s="1" t="str">
        <f>Raw!AA652</f>
        <v>MALE</v>
      </c>
      <c r="AE652" s="1" t="str">
        <f>Raw!AB652</f>
        <v>YES</v>
      </c>
      <c r="AF652" s="1">
        <f>IF(Raw!AE652="", 0, 1)</f>
        <v>1</v>
      </c>
      <c r="AG652" s="1" t="str">
        <f t="shared" si="73"/>
        <v>Yes</v>
      </c>
      <c r="AH652" s="1" t="str">
        <f t="shared" si="74"/>
        <v>Yes</v>
      </c>
      <c r="AI652" s="1" t="str">
        <f t="shared" si="75"/>
        <v>Yes</v>
      </c>
      <c r="AJ652" s="1">
        <f>IF(Raw!AE652="", "", Raw!AE652)</f>
        <v>9</v>
      </c>
      <c r="AK652" s="2">
        <f t="shared" ca="1" si="76"/>
        <v>45016</v>
      </c>
      <c r="AL652" s="1" t="str">
        <f>IF(Raw!AF652="", "", Raw!AF652)</f>
        <v>Not at fault - other vehicle involved</v>
      </c>
      <c r="AM652" s="1" t="s">
        <v>6350</v>
      </c>
      <c r="AN652" s="1" t="s">
        <v>6350</v>
      </c>
      <c r="AO652" s="1" t="s">
        <v>6349</v>
      </c>
      <c r="AP652" s="1">
        <f>Raw!AH652</f>
        <v>21200</v>
      </c>
      <c r="AQ652" s="1">
        <v>500</v>
      </c>
      <c r="AR652" s="1" t="s">
        <v>6350</v>
      </c>
      <c r="AS652" s="1" t="s">
        <v>6350</v>
      </c>
      <c r="AT652" s="1" t="s">
        <v>6350</v>
      </c>
    </row>
    <row r="653" spans="1:46" ht="12.75" x14ac:dyDescent="0.2">
      <c r="A653" s="1">
        <v>10652</v>
      </c>
      <c r="B653" s="1" t="s">
        <v>2</v>
      </c>
      <c r="C653" s="2">
        <f t="shared" ca="1" si="70"/>
        <v>45264</v>
      </c>
      <c r="D653" s="1" t="str">
        <f>IF(Raw!E653="", "", Raw!E653)</f>
        <v/>
      </c>
      <c r="E653" s="1">
        <f>IF(Raw!F653="", "", Raw!F653)</f>
        <v>2006</v>
      </c>
      <c r="F653" s="1" t="str">
        <f>Raw!G653</f>
        <v>Subaru</v>
      </c>
      <c r="G653" s="1" t="str">
        <f>Raw!H653</f>
        <v>Forester</v>
      </c>
      <c r="H653" s="1" t="str">
        <f>IF(Raw!I653="", "", Raw!I653)</f>
        <v>Cross Sport</v>
      </c>
      <c r="I653" s="1" t="str">
        <f>Raw!K653</f>
        <v>Wagon</v>
      </c>
      <c r="J653" s="1" t="str">
        <f>Raw!N653</f>
        <v>Aspirated</v>
      </c>
      <c r="K653" s="1">
        <f>IF(Raw!O653="","", Raw!O653)</f>
        <v>1990</v>
      </c>
      <c r="L653" s="1" t="str">
        <f>Raw!L653</f>
        <v>4 Sp Automatic</v>
      </c>
      <c r="M653" s="1" t="str">
        <f>Raw!M653</f>
        <v>Petrol - Unleaded ULP</v>
      </c>
      <c r="N653" s="1" t="s">
        <v>6350</v>
      </c>
      <c r="O653" s="1" t="s">
        <v>6373</v>
      </c>
      <c r="P653" s="1" t="s">
        <v>6349</v>
      </c>
      <c r="Q653" s="1" t="s">
        <v>6350</v>
      </c>
      <c r="R653" s="8" t="str">
        <f>IF(Raw!Q653="", "", Raw!Q653)</f>
        <v/>
      </c>
      <c r="S653" s="8">
        <f>IF(Raw!R653="", "", Raw!R653)</f>
        <v>12</v>
      </c>
      <c r="T653" s="1" t="str">
        <f>Raw!S653</f>
        <v>WELBY</v>
      </c>
      <c r="U653" s="1" t="str">
        <f>IF(Raw!T653="", "", Raw!T653)</f>
        <v>PLACE</v>
      </c>
      <c r="V653" s="1" t="str">
        <f>IF(Raw!U653="", "", Raw!U653)</f>
        <v xml:space="preserve">MANGERE </v>
      </c>
      <c r="W653" s="9" t="str">
        <f>IF(Raw!V653="", "", RIGHT("0"&amp;Raw!V653, 4))</f>
        <v>2022</v>
      </c>
      <c r="X653" s="1" t="str">
        <f>IF(Raw!W653="", "", Raw!W653)</f>
        <v xml:space="preserve"> AUCKLAND</v>
      </c>
      <c r="Y653" s="9">
        <f>Raw!Y653</f>
        <v>39</v>
      </c>
      <c r="Z653" s="2">
        <f t="shared" ca="1" si="71"/>
        <v>31020</v>
      </c>
      <c r="AA653" s="1" t="str">
        <f>Raw!Z653</f>
        <v>NEW ZEALAND FULL LICENCE</v>
      </c>
      <c r="AB653" s="9">
        <f t="shared" si="72"/>
        <v>4</v>
      </c>
      <c r="AC653" s="1">
        <v>16</v>
      </c>
      <c r="AD653" s="1" t="str">
        <f>Raw!AA653</f>
        <v>FEMALE</v>
      </c>
      <c r="AE653" s="1" t="str">
        <f>Raw!AB653</f>
        <v>NO</v>
      </c>
      <c r="AF653" s="1">
        <f>IF(Raw!AE653="", 0, 1)</f>
        <v>0</v>
      </c>
      <c r="AG653" s="1" t="str">
        <f t="shared" si="73"/>
        <v>No</v>
      </c>
      <c r="AH653" s="1" t="str">
        <f t="shared" si="74"/>
        <v>No</v>
      </c>
      <c r="AI653" s="1" t="str">
        <f t="shared" si="75"/>
        <v>No</v>
      </c>
      <c r="AJ653" s="1" t="str">
        <f>IF(Raw!AE653="", "", Raw!AE653)</f>
        <v/>
      </c>
      <c r="AK653" s="2" t="str">
        <f t="shared" ca="1" si="76"/>
        <v/>
      </c>
      <c r="AL653" s="1" t="str">
        <f>IF(Raw!AF653="", "", Raw!AF653)</f>
        <v/>
      </c>
      <c r="AM653" s="1" t="s">
        <v>6350</v>
      </c>
      <c r="AN653" s="1" t="s">
        <v>6350</v>
      </c>
      <c r="AO653" s="1" t="s">
        <v>6349</v>
      </c>
      <c r="AP653" s="1">
        <f>Raw!AH653</f>
        <v>8350</v>
      </c>
      <c r="AQ653" s="1">
        <v>500</v>
      </c>
      <c r="AR653" s="1" t="s">
        <v>6350</v>
      </c>
      <c r="AS653" s="1" t="s">
        <v>6350</v>
      </c>
      <c r="AT653" s="1" t="s">
        <v>6350</v>
      </c>
    </row>
    <row r="654" spans="1:46" ht="12.75" x14ac:dyDescent="0.2">
      <c r="A654" s="1">
        <v>10653</v>
      </c>
      <c r="B654" s="1" t="s">
        <v>2</v>
      </c>
      <c r="C654" s="2">
        <f t="shared" ca="1" si="70"/>
        <v>45264</v>
      </c>
      <c r="D654" s="1" t="str">
        <f>IF(Raw!E654="", "", Raw!E654)</f>
        <v/>
      </c>
      <c r="E654" s="1">
        <f>IF(Raw!F654="", "", Raw!F654)</f>
        <v>2002</v>
      </c>
      <c r="F654" s="1" t="str">
        <f>Raw!G654</f>
        <v>Mercedes-Benz</v>
      </c>
      <c r="G654" s="1" t="str">
        <f>Raw!H654</f>
        <v>E</v>
      </c>
      <c r="H654" s="1" t="str">
        <f>IF(Raw!I654="", "", Raw!I654)</f>
        <v>Avant</v>
      </c>
      <c r="I654" s="1" t="str">
        <f>Raw!K654</f>
        <v>Sedan</v>
      </c>
      <c r="J654" s="1" t="str">
        <f>Raw!N654</f>
        <v>Aspirated</v>
      </c>
      <c r="K654" s="1">
        <f>IF(Raw!O654="","", Raw!O654)</f>
        <v>3199</v>
      </c>
      <c r="L654" s="1" t="str">
        <f>Raw!L654</f>
        <v>4 Sp Automatic</v>
      </c>
      <c r="M654" s="1" t="str">
        <f>Raw!M654</f>
        <v>Petrol</v>
      </c>
      <c r="N654" s="1" t="s">
        <v>6350</v>
      </c>
      <c r="O654" s="1" t="s">
        <v>6373</v>
      </c>
      <c r="P654" s="1" t="s">
        <v>6349</v>
      </c>
      <c r="Q654" s="1" t="s">
        <v>6350</v>
      </c>
      <c r="R654" s="8">
        <f>IF(Raw!Q654="", "", Raw!Q654)</f>
        <v>5</v>
      </c>
      <c r="S654" s="8">
        <f>IF(Raw!R654="", "", Raw!R654)</f>
        <v>48</v>
      </c>
      <c r="T654" s="1" t="str">
        <f>Raw!S654</f>
        <v>WHARF</v>
      </c>
      <c r="U654" s="1" t="str">
        <f>IF(Raw!T654="", "", Raw!T654)</f>
        <v>ROAD</v>
      </c>
      <c r="V654" s="1" t="str">
        <f>IF(Raw!U654="", "", Raw!U654)</f>
        <v xml:space="preserve">TE ATATU PENINSULA </v>
      </c>
      <c r="W654" s="9" t="str">
        <f>IF(Raw!V654="", "", RIGHT("0"&amp;Raw!V654, 4))</f>
        <v/>
      </c>
      <c r="X654" s="1" t="str">
        <f>IF(Raw!W654="", "", Raw!W654)</f>
        <v xml:space="preserve"> AUCKLAND</v>
      </c>
      <c r="Y654" s="9">
        <f>Raw!Y654</f>
        <v>29</v>
      </c>
      <c r="Z654" s="2">
        <f t="shared" ca="1" si="71"/>
        <v>34672</v>
      </c>
      <c r="AA654" s="1" t="str">
        <f>Raw!Z654</f>
        <v>NEW ZEALAND FULL LICENCE</v>
      </c>
      <c r="AB654" s="9">
        <f t="shared" si="72"/>
        <v>4</v>
      </c>
      <c r="AC654" s="1">
        <v>16</v>
      </c>
      <c r="AD654" s="1" t="str">
        <f>Raw!AA654</f>
        <v>MALE</v>
      </c>
      <c r="AE654" s="1" t="str">
        <f>Raw!AB654</f>
        <v>NO</v>
      </c>
      <c r="AF654" s="1">
        <f>IF(Raw!AE654="", 0, 1)</f>
        <v>0</v>
      </c>
      <c r="AG654" s="1" t="str">
        <f t="shared" si="73"/>
        <v>No</v>
      </c>
      <c r="AH654" s="1" t="str">
        <f t="shared" si="74"/>
        <v>No</v>
      </c>
      <c r="AI654" s="1" t="str">
        <f t="shared" si="75"/>
        <v>No</v>
      </c>
      <c r="AJ654" s="1" t="str">
        <f>IF(Raw!AE654="", "", Raw!AE654)</f>
        <v/>
      </c>
      <c r="AK654" s="2" t="str">
        <f t="shared" ca="1" si="76"/>
        <v/>
      </c>
      <c r="AL654" s="1" t="str">
        <f>IF(Raw!AF654="", "", Raw!AF654)</f>
        <v/>
      </c>
      <c r="AM654" s="1" t="s">
        <v>6350</v>
      </c>
      <c r="AN654" s="1" t="s">
        <v>6350</v>
      </c>
      <c r="AO654" s="1" t="s">
        <v>6349</v>
      </c>
      <c r="AP654" s="1">
        <f>Raw!AH654</f>
        <v>15705</v>
      </c>
      <c r="AQ654" s="1">
        <v>500</v>
      </c>
      <c r="AR654" s="1" t="s">
        <v>6350</v>
      </c>
      <c r="AS654" s="1" t="s">
        <v>6350</v>
      </c>
      <c r="AT654" s="1" t="s">
        <v>6350</v>
      </c>
    </row>
    <row r="655" spans="1:46" ht="12.75" x14ac:dyDescent="0.2">
      <c r="A655" s="1">
        <v>10654</v>
      </c>
      <c r="B655" s="1" t="s">
        <v>2</v>
      </c>
      <c r="C655" s="2">
        <f t="shared" ca="1" si="70"/>
        <v>45264</v>
      </c>
      <c r="D655" s="1" t="str">
        <f>IF(Raw!E655="", "", Raw!E655)</f>
        <v/>
      </c>
      <c r="E655" s="1">
        <f>IF(Raw!F655="", "", Raw!F655)</f>
        <v>2009</v>
      </c>
      <c r="F655" s="1" t="str">
        <f>Raw!G655</f>
        <v>Suzuki</v>
      </c>
      <c r="G655" s="1" t="str">
        <f>Raw!H655</f>
        <v>Swift</v>
      </c>
      <c r="H655" s="1" t="str">
        <f>IF(Raw!I655="", "", Raw!I655)</f>
        <v>Swift1</v>
      </c>
      <c r="I655" s="1" t="str">
        <f>Raw!K655</f>
        <v>Hatchback</v>
      </c>
      <c r="J655" s="1" t="str">
        <f>Raw!N655</f>
        <v>Aspirated</v>
      </c>
      <c r="K655" s="1">
        <f>IF(Raw!O655="","", Raw!O655)</f>
        <v>1490</v>
      </c>
      <c r="L655" s="1" t="str">
        <f>Raw!L655</f>
        <v>4 Sp Automatic</v>
      </c>
      <c r="M655" s="1" t="str">
        <f>Raw!M655</f>
        <v>Petrol - Unleaded ULP</v>
      </c>
      <c r="N655" s="1" t="s">
        <v>6350</v>
      </c>
      <c r="O655" s="1" t="s">
        <v>6373</v>
      </c>
      <c r="P655" s="1" t="s">
        <v>6349</v>
      </c>
      <c r="Q655" s="1" t="s">
        <v>6350</v>
      </c>
      <c r="R655" s="8" t="str">
        <f>IF(Raw!Q655="", "", Raw!Q655)</f>
        <v/>
      </c>
      <c r="S655" s="8">
        <f>IF(Raw!R655="", "", Raw!R655)</f>
        <v>146</v>
      </c>
      <c r="T655" s="1" t="str">
        <f>Raw!S655</f>
        <v>POINT CHEVALIER</v>
      </c>
      <c r="U655" s="1" t="str">
        <f>IF(Raw!T655="", "", Raw!T655)</f>
        <v>ROAD</v>
      </c>
      <c r="V655" s="1" t="str">
        <f>IF(Raw!U655="", "", Raw!U655)</f>
        <v xml:space="preserve">POINT CHEVALIER </v>
      </c>
      <c r="W655" s="9" t="str">
        <f>IF(Raw!V655="", "", RIGHT("0"&amp;Raw!V655, 4))</f>
        <v>1022</v>
      </c>
      <c r="X655" s="1" t="str">
        <f>IF(Raw!W655="", "", Raw!W655)</f>
        <v xml:space="preserve"> AUCKLAND</v>
      </c>
      <c r="Y655" s="9">
        <f>Raw!Y655</f>
        <v>24</v>
      </c>
      <c r="Z655" s="2">
        <f t="shared" ca="1" si="71"/>
        <v>36498</v>
      </c>
      <c r="AA655" s="1" t="str">
        <f>Raw!Z655</f>
        <v>NEW ZEALAND FULL LICENCE</v>
      </c>
      <c r="AB655" s="9">
        <f t="shared" si="72"/>
        <v>4</v>
      </c>
      <c r="AC655" s="1">
        <v>16</v>
      </c>
      <c r="AD655" s="1" t="str">
        <f>Raw!AA655</f>
        <v>MALE</v>
      </c>
      <c r="AE655" s="1" t="str">
        <f>Raw!AB655</f>
        <v>NO</v>
      </c>
      <c r="AF655" s="1">
        <f>IF(Raw!AE655="", 0, 1)</f>
        <v>0</v>
      </c>
      <c r="AG655" s="1" t="str">
        <f t="shared" si="73"/>
        <v>No</v>
      </c>
      <c r="AH655" s="1" t="str">
        <f t="shared" si="74"/>
        <v>No</v>
      </c>
      <c r="AI655" s="1" t="str">
        <f t="shared" si="75"/>
        <v>No</v>
      </c>
      <c r="AJ655" s="1" t="str">
        <f>IF(Raw!AE655="", "", Raw!AE655)</f>
        <v/>
      </c>
      <c r="AK655" s="2" t="str">
        <f t="shared" ca="1" si="76"/>
        <v/>
      </c>
      <c r="AL655" s="1" t="str">
        <f>IF(Raw!AF655="", "", Raw!AF655)</f>
        <v/>
      </c>
      <c r="AM655" s="1" t="s">
        <v>6350</v>
      </c>
      <c r="AN655" s="1" t="s">
        <v>6350</v>
      </c>
      <c r="AO655" s="1" t="s">
        <v>6349</v>
      </c>
      <c r="AP655" s="1">
        <f>Raw!AH655</f>
        <v>10025</v>
      </c>
      <c r="AQ655" s="1">
        <v>500</v>
      </c>
      <c r="AR655" s="1" t="s">
        <v>6350</v>
      </c>
      <c r="AS655" s="1" t="s">
        <v>6350</v>
      </c>
      <c r="AT655" s="1" t="s">
        <v>6350</v>
      </c>
    </row>
    <row r="656" spans="1:46" ht="12.75" x14ac:dyDescent="0.2">
      <c r="A656" s="1">
        <v>10655</v>
      </c>
      <c r="B656" s="1" t="s">
        <v>2</v>
      </c>
      <c r="C656" s="2">
        <f t="shared" ca="1" si="70"/>
        <v>45264</v>
      </c>
      <c r="D656" s="1" t="str">
        <f>IF(Raw!E656="", "", Raw!E656)</f>
        <v>gep293</v>
      </c>
      <c r="E656" s="1">
        <f>IF(Raw!F656="", "", Raw!F656)</f>
        <v>2011</v>
      </c>
      <c r="F656" s="1" t="str">
        <f>Raw!G656</f>
        <v>Hyundai</v>
      </c>
      <c r="G656" s="1" t="str">
        <f>Raw!H656</f>
        <v>Elantra</v>
      </c>
      <c r="H656" s="1" t="str">
        <f>IF(Raw!I656="", "", Raw!I656)</f>
        <v>Elite</v>
      </c>
      <c r="I656" s="1" t="str">
        <f>Raw!K656</f>
        <v>Sedan</v>
      </c>
      <c r="J656" s="1" t="str">
        <f>Raw!N656</f>
        <v>Aspirated</v>
      </c>
      <c r="K656" s="1">
        <f>IF(Raw!O656="","", Raw!O656)</f>
        <v>1797</v>
      </c>
      <c r="L656" s="1" t="str">
        <f>Raw!L656</f>
        <v>6 Sp Sports Automatic</v>
      </c>
      <c r="M656" s="1" t="str">
        <f>Raw!M656</f>
        <v>Petrol - Unleaded ULP</v>
      </c>
      <c r="N656" s="1" t="s">
        <v>6350</v>
      </c>
      <c r="O656" s="1" t="s">
        <v>6373</v>
      </c>
      <c r="P656" s="1" t="s">
        <v>6349</v>
      </c>
      <c r="Q656" s="1" t="s">
        <v>6350</v>
      </c>
      <c r="R656" s="8" t="str">
        <f>IF(Raw!Q656="", "", Raw!Q656)</f>
        <v/>
      </c>
      <c r="S656" s="8">
        <f>IF(Raw!R656="", "", Raw!R656)</f>
        <v>5</v>
      </c>
      <c r="T656" s="1" t="str">
        <f>Raw!S656</f>
        <v>CUSHMOR</v>
      </c>
      <c r="U656" s="1" t="str">
        <f>IF(Raw!T656="", "", Raw!T656)</f>
        <v>DRIVE</v>
      </c>
      <c r="V656" s="1" t="str">
        <f>IF(Raw!U656="", "", Raw!U656)</f>
        <v xml:space="preserve">METHVEN </v>
      </c>
      <c r="W656" s="9" t="str">
        <f>IF(Raw!V656="", "", RIGHT("0"&amp;Raw!V656, 4))</f>
        <v>7730</v>
      </c>
      <c r="X656" s="1" t="str">
        <f>IF(Raw!W656="", "", Raw!W656)</f>
        <v xml:space="preserve"> CANTERBURY</v>
      </c>
      <c r="Y656" s="9">
        <f>Raw!Y656</f>
        <v>68</v>
      </c>
      <c r="Z656" s="2">
        <f t="shared" ca="1" si="71"/>
        <v>20427</v>
      </c>
      <c r="AA656" s="1" t="str">
        <f>Raw!Z656</f>
        <v>NEW ZEALAND FULL LICENCE</v>
      </c>
      <c r="AB656" s="9">
        <f t="shared" si="72"/>
        <v>4</v>
      </c>
      <c r="AC656" s="1">
        <v>16</v>
      </c>
      <c r="AD656" s="1" t="str">
        <f>Raw!AA656</f>
        <v>FEMALE</v>
      </c>
      <c r="AE656" s="1" t="str">
        <f>Raw!AB656</f>
        <v>NO</v>
      </c>
      <c r="AF656" s="1">
        <f>IF(Raw!AE656="", 0, 1)</f>
        <v>0</v>
      </c>
      <c r="AG656" s="1" t="str">
        <f t="shared" si="73"/>
        <v>No</v>
      </c>
      <c r="AH656" s="1" t="str">
        <f t="shared" si="74"/>
        <v>No</v>
      </c>
      <c r="AI656" s="1" t="str">
        <f t="shared" si="75"/>
        <v>No</v>
      </c>
      <c r="AJ656" s="1" t="str">
        <f>IF(Raw!AE656="", "", Raw!AE656)</f>
        <v/>
      </c>
      <c r="AK656" s="2" t="str">
        <f t="shared" ca="1" si="76"/>
        <v/>
      </c>
      <c r="AL656" s="1" t="str">
        <f>IF(Raw!AF656="", "", Raw!AF656)</f>
        <v/>
      </c>
      <c r="AM656" s="1" t="s">
        <v>6350</v>
      </c>
      <c r="AN656" s="1" t="s">
        <v>6350</v>
      </c>
      <c r="AO656" s="1" t="s">
        <v>6349</v>
      </c>
      <c r="AP656" s="1">
        <f>Raw!AH656</f>
        <v>17720</v>
      </c>
      <c r="AQ656" s="1">
        <v>500</v>
      </c>
      <c r="AR656" s="1" t="s">
        <v>6350</v>
      </c>
      <c r="AS656" s="1" t="s">
        <v>6350</v>
      </c>
      <c r="AT656" s="1" t="s">
        <v>6350</v>
      </c>
    </row>
    <row r="657" spans="1:46" ht="12.75" x14ac:dyDescent="0.2">
      <c r="A657" s="1">
        <v>10656</v>
      </c>
      <c r="B657" s="1" t="s">
        <v>2</v>
      </c>
      <c r="C657" s="2">
        <f t="shared" ca="1" si="70"/>
        <v>45264</v>
      </c>
      <c r="D657" s="1" t="str">
        <f>IF(Raw!E657="", "", Raw!E657)</f>
        <v>zy2158</v>
      </c>
      <c r="E657" s="1">
        <f>IF(Raw!F657="", "", Raw!F657)</f>
        <v>2000</v>
      </c>
      <c r="F657" s="1" t="str">
        <f>Raw!G657</f>
        <v>Ford</v>
      </c>
      <c r="G657" s="1" t="str">
        <f>Raw!H657</f>
        <v>Transit</v>
      </c>
      <c r="H657" s="1" t="str">
        <f>IF(Raw!I657="", "", Raw!I657)</f>
        <v/>
      </c>
      <c r="I657" s="1" t="str">
        <f>Raw!K657</f>
        <v>Van</v>
      </c>
      <c r="J657" s="1" t="str">
        <f>Raw!N657</f>
        <v>Turbo</v>
      </c>
      <c r="K657" s="1">
        <f>IF(Raw!O657="","", Raw!O657)</f>
        <v>2402</v>
      </c>
      <c r="L657" s="1" t="str">
        <f>Raw!L657</f>
        <v>5 Sp Manual</v>
      </c>
      <c r="M657" s="1" t="str">
        <f>Raw!M657</f>
        <v>Diesel</v>
      </c>
      <c r="N657" s="1" t="s">
        <v>6350</v>
      </c>
      <c r="O657" s="1" t="s">
        <v>6373</v>
      </c>
      <c r="P657" s="1" t="s">
        <v>6349</v>
      </c>
      <c r="Q657" s="1" t="s">
        <v>6350</v>
      </c>
      <c r="R657" s="8" t="str">
        <f>IF(Raw!Q657="", "", Raw!Q657)</f>
        <v/>
      </c>
      <c r="S657" s="8">
        <f>IF(Raw!R657="", "", Raw!R657)</f>
        <v>5</v>
      </c>
      <c r="T657" s="1" t="str">
        <f>Raw!S657</f>
        <v>HERALD</v>
      </c>
      <c r="U657" s="1" t="str">
        <f>IF(Raw!T657="", "", Raw!T657)</f>
        <v>PLACE</v>
      </c>
      <c r="V657" s="1" t="str">
        <f>IF(Raw!U657="", "", Raw!U657)</f>
        <v xml:space="preserve">OTARA </v>
      </c>
      <c r="W657" s="9" t="str">
        <f>IF(Raw!V657="", "", RIGHT("0"&amp;Raw!V657, 4))</f>
        <v>2023</v>
      </c>
      <c r="X657" s="1" t="str">
        <f>IF(Raw!W657="", "", Raw!W657)</f>
        <v xml:space="preserve"> AUCKLAND</v>
      </c>
      <c r="Y657" s="9">
        <f>Raw!Y657</f>
        <v>47</v>
      </c>
      <c r="Z657" s="2">
        <f t="shared" ca="1" si="71"/>
        <v>28098</v>
      </c>
      <c r="AA657" s="1" t="str">
        <f>Raw!Z657</f>
        <v>NEW ZEALAND FULL LICENCE</v>
      </c>
      <c r="AB657" s="9">
        <f t="shared" si="72"/>
        <v>4</v>
      </c>
      <c r="AC657" s="1">
        <v>16</v>
      </c>
      <c r="AD657" s="1" t="str">
        <f>Raw!AA657</f>
        <v>FEMALE</v>
      </c>
      <c r="AE657" s="1" t="str">
        <f>Raw!AB657</f>
        <v>NO</v>
      </c>
      <c r="AF657" s="1">
        <f>IF(Raw!AE657="", 0, 1)</f>
        <v>0</v>
      </c>
      <c r="AG657" s="1" t="str">
        <f t="shared" si="73"/>
        <v>No</v>
      </c>
      <c r="AH657" s="1" t="str">
        <f t="shared" si="74"/>
        <v>No</v>
      </c>
      <c r="AI657" s="1" t="str">
        <f t="shared" si="75"/>
        <v>No</v>
      </c>
      <c r="AJ657" s="1" t="str">
        <f>IF(Raw!AE657="", "", Raw!AE657)</f>
        <v/>
      </c>
      <c r="AK657" s="2" t="str">
        <f t="shared" ca="1" si="76"/>
        <v/>
      </c>
      <c r="AL657" s="1" t="str">
        <f>IF(Raw!AF657="", "", Raw!AF657)</f>
        <v/>
      </c>
      <c r="AM657" s="1" t="s">
        <v>6350</v>
      </c>
      <c r="AN657" s="1" t="s">
        <v>6350</v>
      </c>
      <c r="AO657" s="1" t="s">
        <v>6349</v>
      </c>
      <c r="AP657" s="1">
        <f>Raw!AH657</f>
        <v>7387</v>
      </c>
      <c r="AQ657" s="1">
        <v>500</v>
      </c>
      <c r="AR657" s="1" t="s">
        <v>6350</v>
      </c>
      <c r="AS657" s="1" t="s">
        <v>6350</v>
      </c>
      <c r="AT657" s="1" t="s">
        <v>6350</v>
      </c>
    </row>
    <row r="658" spans="1:46" ht="12.75" x14ac:dyDescent="0.2">
      <c r="A658" s="1">
        <v>10657</v>
      </c>
      <c r="B658" s="1" t="s">
        <v>2</v>
      </c>
      <c r="C658" s="2">
        <f t="shared" ca="1" si="70"/>
        <v>45264</v>
      </c>
      <c r="D658" s="1" t="str">
        <f>IF(Raw!E658="", "", Raw!E658)</f>
        <v>fzt245</v>
      </c>
      <c r="E658" s="1">
        <f>IF(Raw!F658="", "", Raw!F658)</f>
        <v>2011</v>
      </c>
      <c r="F658" s="1" t="str">
        <f>Raw!G658</f>
        <v>Ford</v>
      </c>
      <c r="G658" s="1" t="str">
        <f>Raw!H658</f>
        <v>Territory</v>
      </c>
      <c r="H658" s="1" t="str">
        <f>IF(Raw!I658="", "", Raw!I658)</f>
        <v>Titanium</v>
      </c>
      <c r="I658" s="1" t="str">
        <f>Raw!K658</f>
        <v>Wagon</v>
      </c>
      <c r="J658" s="1" t="str">
        <f>Raw!N658</f>
        <v>Turbo Intercooled</v>
      </c>
      <c r="K658" s="1">
        <f>IF(Raw!O658="","", Raw!O658)</f>
        <v>2720</v>
      </c>
      <c r="L658" s="1" t="str">
        <f>Raw!L658</f>
        <v>6 Sp Sports Automatic</v>
      </c>
      <c r="M658" s="1" t="str">
        <f>Raw!M658</f>
        <v>Diesel</v>
      </c>
      <c r="N658" s="1" t="s">
        <v>6350</v>
      </c>
      <c r="O658" s="1" t="s">
        <v>6373</v>
      </c>
      <c r="P658" s="1" t="s">
        <v>6349</v>
      </c>
      <c r="Q658" s="1" t="s">
        <v>6350</v>
      </c>
      <c r="R658" s="8" t="str">
        <f>IF(Raw!Q658="", "", Raw!Q658)</f>
        <v/>
      </c>
      <c r="S658" s="8">
        <f>IF(Raw!R658="", "", Raw!R658)</f>
        <v>6</v>
      </c>
      <c r="T658" s="1" t="str">
        <f>Raw!S658</f>
        <v>ALMA</v>
      </c>
      <c r="U658" s="1" t="str">
        <f>IF(Raw!T658="", "", Raw!T658)</f>
        <v>STREET</v>
      </c>
      <c r="V658" s="1" t="str">
        <f>IF(Raw!U658="", "", Raw!U658)</f>
        <v xml:space="preserve">DANNEVIRKE </v>
      </c>
      <c r="W658" s="9" t="str">
        <f>IF(Raw!V658="", "", RIGHT("0"&amp;Raw!V658, 4))</f>
        <v>4930</v>
      </c>
      <c r="X658" s="1" t="str">
        <f>IF(Raw!W658="", "", Raw!W658)</f>
        <v xml:space="preserve"> MANAWATU-WANGANUI</v>
      </c>
      <c r="Y658" s="9">
        <f>Raw!Y658</f>
        <v>30</v>
      </c>
      <c r="Z658" s="2">
        <f t="shared" ca="1" si="71"/>
        <v>34307</v>
      </c>
      <c r="AA658" s="1" t="str">
        <f>Raw!Z658</f>
        <v>NEW ZEALAND FULL LICENCE</v>
      </c>
      <c r="AB658" s="9">
        <f t="shared" si="72"/>
        <v>4</v>
      </c>
      <c r="AC658" s="1">
        <v>16</v>
      </c>
      <c r="AD658" s="1" t="str">
        <f>Raw!AA658</f>
        <v>FEMALE</v>
      </c>
      <c r="AE658" s="1" t="str">
        <f>Raw!AB658</f>
        <v>YES</v>
      </c>
      <c r="AF658" s="1">
        <f>IF(Raw!AE658="", 0, 1)</f>
        <v>1</v>
      </c>
      <c r="AG658" s="1" t="str">
        <f t="shared" si="73"/>
        <v>Yes</v>
      </c>
      <c r="AH658" s="1" t="str">
        <f t="shared" si="74"/>
        <v>Yes</v>
      </c>
      <c r="AI658" s="1" t="str">
        <f t="shared" si="75"/>
        <v>Yes</v>
      </c>
      <c r="AJ658" s="1">
        <f>IF(Raw!AE658="", "", Raw!AE658)</f>
        <v>4</v>
      </c>
      <c r="AK658" s="2">
        <f t="shared" ca="1" si="76"/>
        <v>45169</v>
      </c>
      <c r="AL658" s="1" t="str">
        <f>IF(Raw!AF658="", "", Raw!AF658)</f>
        <v>At fault - other vehicle involved</v>
      </c>
      <c r="AM658" s="1" t="s">
        <v>6350</v>
      </c>
      <c r="AN658" s="1" t="s">
        <v>6350</v>
      </c>
      <c r="AO658" s="1" t="s">
        <v>6349</v>
      </c>
      <c r="AP658" s="1">
        <f>Raw!AH658</f>
        <v>33630</v>
      </c>
      <c r="AQ658" s="1">
        <v>500</v>
      </c>
      <c r="AR658" s="1" t="s">
        <v>6350</v>
      </c>
      <c r="AS658" s="1" t="s">
        <v>6350</v>
      </c>
      <c r="AT658" s="1" t="s">
        <v>6350</v>
      </c>
    </row>
    <row r="659" spans="1:46" ht="12.75" x14ac:dyDescent="0.2">
      <c r="A659" s="1">
        <v>10658</v>
      </c>
      <c r="B659" s="1" t="s">
        <v>2</v>
      </c>
      <c r="C659" s="2">
        <f t="shared" ca="1" si="70"/>
        <v>45264</v>
      </c>
      <c r="D659" s="1" t="str">
        <f>IF(Raw!E659="", "", Raw!E659)</f>
        <v>ejy229</v>
      </c>
      <c r="E659" s="1">
        <f>IF(Raw!F659="", "", Raw!F659)</f>
        <v>2007</v>
      </c>
      <c r="F659" s="1" t="str">
        <f>Raw!G659</f>
        <v>Audi</v>
      </c>
      <c r="G659" s="1" t="str">
        <f>Raw!H659</f>
        <v>A4</v>
      </c>
      <c r="H659" s="1" t="str">
        <f>IF(Raw!I659="", "", Raw!I659)</f>
        <v>FSI</v>
      </c>
      <c r="I659" s="1" t="str">
        <f>Raw!K659</f>
        <v>Wagon</v>
      </c>
      <c r="J659" s="1" t="str">
        <f>Raw!N659</f>
        <v>Aspirated</v>
      </c>
      <c r="K659" s="1">
        <f>IF(Raw!O659="","", Raw!O659)</f>
        <v>3123</v>
      </c>
      <c r="L659" s="1" t="str">
        <f>Raw!L659</f>
        <v>6 Sp Sports Automatic</v>
      </c>
      <c r="M659" s="1" t="str">
        <f>Raw!M659</f>
        <v>Petrol</v>
      </c>
      <c r="N659" s="1" t="s">
        <v>6350</v>
      </c>
      <c r="O659" s="1" t="s">
        <v>6373</v>
      </c>
      <c r="P659" s="1" t="s">
        <v>6349</v>
      </c>
      <c r="Q659" s="1" t="s">
        <v>6350</v>
      </c>
      <c r="R659" s="8" t="str">
        <f>IF(Raw!Q659="", "", Raw!Q659)</f>
        <v/>
      </c>
      <c r="S659" s="8">
        <f>IF(Raw!R659="", "", Raw!R659)</f>
        <v>13</v>
      </c>
      <c r="T659" s="1" t="str">
        <f>Raw!S659</f>
        <v>MARCEL</v>
      </c>
      <c r="U659" s="1" t="str">
        <f>IF(Raw!T659="", "", Raw!T659)</f>
        <v>PLACE</v>
      </c>
      <c r="V659" s="1" t="str">
        <f>IF(Raw!U659="", "", Raw!U659)</f>
        <v xml:space="preserve">GLENFIELD </v>
      </c>
      <c r="W659" s="9" t="str">
        <f>IF(Raw!V659="", "", RIGHT("0"&amp;Raw!V659, 4))</f>
        <v/>
      </c>
      <c r="X659" s="1" t="str">
        <f>IF(Raw!W659="", "", Raw!W659)</f>
        <v xml:space="preserve"> AUCKLAND</v>
      </c>
      <c r="Y659" s="9">
        <f>Raw!Y659</f>
        <v>50</v>
      </c>
      <c r="Z659" s="2">
        <f t="shared" ca="1" si="71"/>
        <v>27002</v>
      </c>
      <c r="AA659" s="1" t="str">
        <f>Raw!Z659</f>
        <v>NEW ZEALAND FULL LICENCE</v>
      </c>
      <c r="AB659" s="9">
        <f t="shared" si="72"/>
        <v>4</v>
      </c>
      <c r="AC659" s="1">
        <v>16</v>
      </c>
      <c r="AD659" s="1" t="str">
        <f>Raw!AA659</f>
        <v>FEMALE</v>
      </c>
      <c r="AE659" s="1" t="str">
        <f>Raw!AB659</f>
        <v>YES</v>
      </c>
      <c r="AF659" s="1">
        <f>IF(Raw!AE659="", 0, 1)</f>
        <v>0</v>
      </c>
      <c r="AG659" s="1" t="str">
        <f t="shared" si="73"/>
        <v>No</v>
      </c>
      <c r="AH659" s="1" t="str">
        <f t="shared" si="74"/>
        <v>No</v>
      </c>
      <c r="AI659" s="1" t="str">
        <f t="shared" si="75"/>
        <v>No</v>
      </c>
      <c r="AJ659" s="1" t="str">
        <f>IF(Raw!AE659="", "", Raw!AE659)</f>
        <v/>
      </c>
      <c r="AK659" s="2" t="str">
        <f t="shared" ca="1" si="76"/>
        <v/>
      </c>
      <c r="AL659" s="1" t="str">
        <f>IF(Raw!AF659="", "", Raw!AF659)</f>
        <v/>
      </c>
      <c r="AM659" s="1" t="s">
        <v>6350</v>
      </c>
      <c r="AN659" s="1" t="s">
        <v>6350</v>
      </c>
      <c r="AO659" s="1" t="s">
        <v>6349</v>
      </c>
      <c r="AP659" s="1">
        <f>Raw!AH659</f>
        <v>17560</v>
      </c>
      <c r="AQ659" s="1">
        <v>500</v>
      </c>
      <c r="AR659" s="1" t="s">
        <v>6350</v>
      </c>
      <c r="AS659" s="1" t="s">
        <v>6350</v>
      </c>
      <c r="AT659" s="1" t="s">
        <v>6350</v>
      </c>
    </row>
    <row r="660" spans="1:46" ht="12.75" x14ac:dyDescent="0.2">
      <c r="A660" s="1">
        <v>10659</v>
      </c>
      <c r="B660" s="1" t="s">
        <v>2</v>
      </c>
      <c r="C660" s="2">
        <f t="shared" ca="1" si="70"/>
        <v>45264</v>
      </c>
      <c r="D660" s="1" t="str">
        <f>IF(Raw!E660="", "", Raw!E660)</f>
        <v>hml548</v>
      </c>
      <c r="E660" s="1">
        <f>IF(Raw!F660="", "", Raw!F660)</f>
        <v>2005</v>
      </c>
      <c r="F660" s="1" t="str">
        <f>Raw!G660</f>
        <v>BMW</v>
      </c>
      <c r="G660" s="1" t="str">
        <f>Raw!H660</f>
        <v>320i</v>
      </c>
      <c r="H660" s="1" t="str">
        <f>IF(Raw!I660="", "", Raw!I660)</f>
        <v/>
      </c>
      <c r="I660" s="1" t="str">
        <f>Raw!K660</f>
        <v>Sedan</v>
      </c>
      <c r="J660" s="1" t="str">
        <f>Raw!N660</f>
        <v>Aspirated</v>
      </c>
      <c r="K660" s="1">
        <f>IF(Raw!O660="","", Raw!O660)</f>
        <v>1995</v>
      </c>
      <c r="L660" s="1" t="str">
        <f>Raw!L660</f>
        <v>5 Sp Sports Automatic</v>
      </c>
      <c r="M660" s="1" t="str">
        <f>Raw!M660</f>
        <v>Petrol - Premium ULP</v>
      </c>
      <c r="N660" s="1" t="s">
        <v>6350</v>
      </c>
      <c r="O660" s="1" t="s">
        <v>6373</v>
      </c>
      <c r="P660" s="1" t="s">
        <v>6349</v>
      </c>
      <c r="Q660" s="1" t="s">
        <v>6350</v>
      </c>
      <c r="R660" s="8" t="str">
        <f>IF(Raw!Q660="", "", Raw!Q660)</f>
        <v/>
      </c>
      <c r="S660" s="8">
        <f>IF(Raw!R660="", "", Raw!R660)</f>
        <v>66</v>
      </c>
      <c r="T660" s="1" t="str">
        <f>Raw!S660</f>
        <v>WHETURANGI</v>
      </c>
      <c r="U660" s="1" t="str">
        <f>IF(Raw!T660="", "", Raw!T660)</f>
        <v>ROAD</v>
      </c>
      <c r="V660" s="1" t="str">
        <f>IF(Raw!U660="", "", Raw!U660)</f>
        <v xml:space="preserve">GREENLANE </v>
      </c>
      <c r="W660" s="9" t="str">
        <f>IF(Raw!V660="", "", RIGHT("0"&amp;Raw!V660, 4))</f>
        <v>1051</v>
      </c>
      <c r="X660" s="1" t="str">
        <f>IF(Raw!W660="", "", Raw!W660)</f>
        <v xml:space="preserve"> AUCKLAND</v>
      </c>
      <c r="Y660" s="9">
        <f>Raw!Y660</f>
        <v>38</v>
      </c>
      <c r="Z660" s="2">
        <f t="shared" ca="1" si="71"/>
        <v>31385</v>
      </c>
      <c r="AA660" s="1" t="str">
        <f>Raw!Z660</f>
        <v>NEW ZEALAND FULL LICENCE</v>
      </c>
      <c r="AB660" s="9">
        <f t="shared" si="72"/>
        <v>4</v>
      </c>
      <c r="AC660" s="1">
        <v>16</v>
      </c>
      <c r="AD660" s="1" t="str">
        <f>Raw!AA660</f>
        <v>MALE</v>
      </c>
      <c r="AE660" s="1" t="str">
        <f>Raw!AB660</f>
        <v>YES</v>
      </c>
      <c r="AF660" s="1">
        <f>IF(Raw!AE660="", 0, 1)</f>
        <v>0</v>
      </c>
      <c r="AG660" s="1" t="str">
        <f t="shared" si="73"/>
        <v>No</v>
      </c>
      <c r="AH660" s="1" t="str">
        <f t="shared" si="74"/>
        <v>No</v>
      </c>
      <c r="AI660" s="1" t="str">
        <f t="shared" si="75"/>
        <v>No</v>
      </c>
      <c r="AJ660" s="1" t="str">
        <f>IF(Raw!AE660="", "", Raw!AE660)</f>
        <v/>
      </c>
      <c r="AK660" s="2" t="str">
        <f t="shared" ca="1" si="76"/>
        <v/>
      </c>
      <c r="AL660" s="1" t="str">
        <f>IF(Raw!AF660="", "", Raw!AF660)</f>
        <v/>
      </c>
      <c r="AM660" s="1" t="s">
        <v>6350</v>
      </c>
      <c r="AN660" s="1" t="s">
        <v>6350</v>
      </c>
      <c r="AO660" s="1" t="s">
        <v>6349</v>
      </c>
      <c r="AP660" s="1">
        <f>Raw!AH660</f>
        <v>8400</v>
      </c>
      <c r="AQ660" s="1">
        <v>500</v>
      </c>
      <c r="AR660" s="1" t="s">
        <v>6350</v>
      </c>
      <c r="AS660" s="1" t="s">
        <v>6350</v>
      </c>
      <c r="AT660" s="1" t="s">
        <v>6350</v>
      </c>
    </row>
    <row r="661" spans="1:46" ht="12.75" x14ac:dyDescent="0.2">
      <c r="A661" s="1">
        <v>10660</v>
      </c>
      <c r="B661" s="1" t="s">
        <v>2</v>
      </c>
      <c r="C661" s="2">
        <f t="shared" ca="1" si="70"/>
        <v>45264</v>
      </c>
      <c r="D661" s="1" t="str">
        <f>IF(Raw!E661="", "", Raw!E661)</f>
        <v>gjz849</v>
      </c>
      <c r="E661" s="1">
        <f>IF(Raw!F661="", "", Raw!F661)</f>
        <v>2006</v>
      </c>
      <c r="F661" s="1" t="str">
        <f>Raw!G661</f>
        <v>Mazda</v>
      </c>
      <c r="G661" s="1" t="str">
        <f>Raw!H661</f>
        <v>Axela</v>
      </c>
      <c r="H661" s="1" t="str">
        <f>IF(Raw!I661="", "", Raw!I661)</f>
        <v>20S</v>
      </c>
      <c r="I661" s="1" t="str">
        <f>Raw!K661</f>
        <v>Hatchback</v>
      </c>
      <c r="J661" s="1" t="str">
        <f>Raw!N661</f>
        <v>Aspirated</v>
      </c>
      <c r="K661" s="1">
        <f>IF(Raw!O661="","", Raw!O661)</f>
        <v>1998</v>
      </c>
      <c r="L661" s="1" t="str">
        <f>Raw!L661</f>
        <v>5 Sp Sports Automatic</v>
      </c>
      <c r="M661" s="1" t="str">
        <f>Raw!M661</f>
        <v>Petrol - Unleaded ULP</v>
      </c>
      <c r="N661" s="1" t="s">
        <v>6350</v>
      </c>
      <c r="O661" s="1" t="s">
        <v>6373</v>
      </c>
      <c r="P661" s="1" t="s">
        <v>6349</v>
      </c>
      <c r="Q661" s="1" t="s">
        <v>6350</v>
      </c>
      <c r="R661" s="8" t="str">
        <f>IF(Raw!Q661="", "", Raw!Q661)</f>
        <v/>
      </c>
      <c r="S661" s="8">
        <f>IF(Raw!R661="", "", Raw!R661)</f>
        <v>325</v>
      </c>
      <c r="T661" s="1" t="str">
        <f>Raw!S661</f>
        <v>DAVIS</v>
      </c>
      <c r="U661" s="1" t="str">
        <f>IF(Raw!T661="", "", Raw!T661)</f>
        <v>ROAD</v>
      </c>
      <c r="V661" s="1" t="str">
        <f>IF(Raw!U661="", "", Raw!U661)</f>
        <v xml:space="preserve">CUST </v>
      </c>
      <c r="W661" s="9" t="str">
        <f>IF(Raw!V661="", "", RIGHT("0"&amp;Raw!V661, 4))</f>
        <v>7471</v>
      </c>
      <c r="X661" s="1" t="str">
        <f>IF(Raw!W661="", "", Raw!W661)</f>
        <v xml:space="preserve"> CANTERBURY</v>
      </c>
      <c r="Y661" s="9">
        <f>Raw!Y661</f>
        <v>53</v>
      </c>
      <c r="Z661" s="2">
        <f t="shared" ca="1" si="71"/>
        <v>25906</v>
      </c>
      <c r="AA661" s="1" t="str">
        <f>Raw!Z661</f>
        <v>NEW ZEALAND FULL LICENCE</v>
      </c>
      <c r="AB661" s="9">
        <f t="shared" si="72"/>
        <v>4</v>
      </c>
      <c r="AC661" s="1">
        <v>16</v>
      </c>
      <c r="AD661" s="1" t="str">
        <f>Raw!AA661</f>
        <v>MALE</v>
      </c>
      <c r="AE661" s="1" t="str">
        <f>Raw!AB661</f>
        <v>NO</v>
      </c>
      <c r="AF661" s="1">
        <f>IF(Raw!AE661="", 0, 1)</f>
        <v>1</v>
      </c>
      <c r="AG661" s="1" t="str">
        <f t="shared" si="73"/>
        <v>Yes</v>
      </c>
      <c r="AH661" s="1" t="str">
        <f t="shared" si="74"/>
        <v>Yes</v>
      </c>
      <c r="AI661" s="1" t="str">
        <f t="shared" si="75"/>
        <v>Yes</v>
      </c>
      <c r="AJ661" s="1">
        <f>IF(Raw!AE661="", "", Raw!AE661)</f>
        <v>4</v>
      </c>
      <c r="AK661" s="2">
        <f t="shared" ca="1" si="76"/>
        <v>45169</v>
      </c>
      <c r="AL661" s="1" t="str">
        <f>IF(Raw!AF661="", "", Raw!AF661)</f>
        <v>Not at fault - no other vehicle involved</v>
      </c>
      <c r="AM661" s="1" t="s">
        <v>6350</v>
      </c>
      <c r="AN661" s="1" t="s">
        <v>6350</v>
      </c>
      <c r="AO661" s="1" t="s">
        <v>6349</v>
      </c>
      <c r="AP661" s="1">
        <f>Raw!AH661</f>
        <v>8350</v>
      </c>
      <c r="AQ661" s="1">
        <v>500</v>
      </c>
      <c r="AR661" s="1" t="s">
        <v>6350</v>
      </c>
      <c r="AS661" s="1" t="s">
        <v>6350</v>
      </c>
      <c r="AT661" s="1" t="s">
        <v>6350</v>
      </c>
    </row>
    <row r="662" spans="1:46" ht="12.75" x14ac:dyDescent="0.2">
      <c r="A662" s="1">
        <v>10661</v>
      </c>
      <c r="B662" s="1" t="s">
        <v>2</v>
      </c>
      <c r="C662" s="2">
        <f t="shared" ca="1" si="70"/>
        <v>45264</v>
      </c>
      <c r="D662" s="1" t="str">
        <f>IF(Raw!E662="", "", Raw!E662)</f>
        <v>fmf127</v>
      </c>
      <c r="E662" s="1">
        <f>IF(Raw!F662="", "", Raw!F662)</f>
        <v>2000</v>
      </c>
      <c r="F662" s="1" t="str">
        <f>Raw!G662</f>
        <v>Mitsubishi</v>
      </c>
      <c r="G662" s="1" t="str">
        <f>Raw!H662</f>
        <v>Pajero</v>
      </c>
      <c r="H662" s="1" t="str">
        <f>IF(Raw!I662="", "", Raw!I662)</f>
        <v>Exceed</v>
      </c>
      <c r="I662" s="1" t="str">
        <f>Raw!K662</f>
        <v>Wagon</v>
      </c>
      <c r="J662" s="1" t="str">
        <f>Raw!N662</f>
        <v>Aspirated</v>
      </c>
      <c r="K662" s="1">
        <f>IF(Raw!O662="","", Raw!O662)</f>
        <v>3498</v>
      </c>
      <c r="L662" s="1" t="str">
        <f>Raw!L662</f>
        <v>5 Sp Automatic</v>
      </c>
      <c r="M662" s="1" t="str">
        <f>Raw!M662</f>
        <v>Petrol</v>
      </c>
      <c r="N662" s="1" t="s">
        <v>6350</v>
      </c>
      <c r="O662" s="1" t="s">
        <v>6373</v>
      </c>
      <c r="P662" s="1" t="s">
        <v>6349</v>
      </c>
      <c r="Q662" s="1" t="s">
        <v>6350</v>
      </c>
      <c r="R662" s="8">
        <f>IF(Raw!Q662="", "", Raw!Q662)</f>
        <v>4</v>
      </c>
      <c r="S662" s="8">
        <f>IF(Raw!R662="", "", Raw!R662)</f>
        <v>100</v>
      </c>
      <c r="T662" s="1" t="str">
        <f>Raw!S662</f>
        <v>BEERESCOURT</v>
      </c>
      <c r="U662" s="1" t="str">
        <f>IF(Raw!T662="", "", Raw!T662)</f>
        <v>ROAD</v>
      </c>
      <c r="V662" s="1" t="str">
        <f>IF(Raw!U662="", "", Raw!U662)</f>
        <v xml:space="preserve">BEERESCOURT </v>
      </c>
      <c r="W662" s="9" t="str">
        <f>IF(Raw!V662="", "", RIGHT("0"&amp;Raw!V662, 4))</f>
        <v>3200</v>
      </c>
      <c r="X662" s="1" t="str">
        <f>IF(Raw!W662="", "", Raw!W662)</f>
        <v xml:space="preserve"> WAIKATO</v>
      </c>
      <c r="Y662" s="9">
        <f>Raw!Y662</f>
        <v>67</v>
      </c>
      <c r="Z662" s="2">
        <f t="shared" ca="1" si="71"/>
        <v>20793</v>
      </c>
      <c r="AA662" s="1" t="str">
        <f>Raw!Z662</f>
        <v>NEW ZEALAND FULL LICENCE</v>
      </c>
      <c r="AB662" s="9">
        <f t="shared" si="72"/>
        <v>4</v>
      </c>
      <c r="AC662" s="1">
        <v>16</v>
      </c>
      <c r="AD662" s="1" t="str">
        <f>Raw!AA662</f>
        <v>FEMALE</v>
      </c>
      <c r="AE662" s="1" t="str">
        <f>Raw!AB662</f>
        <v>NO</v>
      </c>
      <c r="AF662" s="1">
        <f>IF(Raw!AE662="", 0, 1)</f>
        <v>0</v>
      </c>
      <c r="AG662" s="1" t="str">
        <f t="shared" si="73"/>
        <v>No</v>
      </c>
      <c r="AH662" s="1" t="str">
        <f t="shared" si="74"/>
        <v>No</v>
      </c>
      <c r="AI662" s="1" t="str">
        <f t="shared" si="75"/>
        <v>No</v>
      </c>
      <c r="AJ662" s="1" t="str">
        <f>IF(Raw!AE662="", "", Raw!AE662)</f>
        <v/>
      </c>
      <c r="AK662" s="2" t="str">
        <f t="shared" ca="1" si="76"/>
        <v/>
      </c>
      <c r="AL662" s="1" t="str">
        <f>IF(Raw!AF662="", "", Raw!AF662)</f>
        <v/>
      </c>
      <c r="AM662" s="1" t="s">
        <v>6350</v>
      </c>
      <c r="AN662" s="1" t="s">
        <v>6350</v>
      </c>
      <c r="AO662" s="1" t="s">
        <v>6349</v>
      </c>
      <c r="AP662" s="1">
        <f>Raw!AH662</f>
        <v>6900</v>
      </c>
      <c r="AQ662" s="1">
        <v>500</v>
      </c>
      <c r="AR662" s="1" t="s">
        <v>6350</v>
      </c>
      <c r="AS662" s="1" t="s">
        <v>6350</v>
      </c>
      <c r="AT662" s="1" t="s">
        <v>6350</v>
      </c>
    </row>
    <row r="663" spans="1:46" ht="12.75" x14ac:dyDescent="0.2">
      <c r="A663" s="1">
        <v>10662</v>
      </c>
      <c r="B663" s="1" t="s">
        <v>2</v>
      </c>
      <c r="C663" s="2">
        <f t="shared" ca="1" si="70"/>
        <v>45264</v>
      </c>
      <c r="D663" s="1" t="str">
        <f>IF(Raw!E663="", "", Raw!E663)</f>
        <v/>
      </c>
      <c r="E663" s="1">
        <f>IF(Raw!F663="", "", Raw!F663)</f>
        <v>2017</v>
      </c>
      <c r="F663" s="1" t="str">
        <f>Raw!G663</f>
        <v>Kia</v>
      </c>
      <c r="G663" s="1" t="str">
        <f>Raw!H663</f>
        <v>Rio</v>
      </c>
      <c r="H663" s="1" t="str">
        <f>IF(Raw!I663="", "", Raw!I663)</f>
        <v>LX</v>
      </c>
      <c r="I663" s="1" t="str">
        <f>Raw!K663</f>
        <v>Hatchback</v>
      </c>
      <c r="J663" s="1" t="str">
        <f>Raw!N663</f>
        <v>Aspirated</v>
      </c>
      <c r="K663" s="1">
        <f>IF(Raw!O663="","", Raw!O663)</f>
        <v>1368</v>
      </c>
      <c r="L663" s="1" t="str">
        <f>Raw!L663</f>
        <v>6 SP Manual</v>
      </c>
      <c r="M663" s="1" t="str">
        <f>Raw!M663</f>
        <v>Petrol - Unleaded ULP</v>
      </c>
      <c r="N663" s="1" t="s">
        <v>6350</v>
      </c>
      <c r="O663" s="1" t="s">
        <v>6373</v>
      </c>
      <c r="P663" s="1" t="s">
        <v>6349</v>
      </c>
      <c r="Q663" s="1" t="s">
        <v>6350</v>
      </c>
      <c r="R663" s="8" t="str">
        <f>IF(Raw!Q663="", "", Raw!Q663)</f>
        <v/>
      </c>
      <c r="S663" s="8">
        <f>IF(Raw!R663="", "", Raw!R663)</f>
        <v>7</v>
      </c>
      <c r="T663" s="1" t="str">
        <f>Raw!S663</f>
        <v>TAWAKI</v>
      </c>
      <c r="U663" s="1" t="str">
        <f>IF(Raw!T663="", "", Raw!T663)</f>
        <v>AVENUE</v>
      </c>
      <c r="V663" s="1" t="str">
        <f>IF(Raw!U663="", "", Raw!U663)</f>
        <v xml:space="preserve">TAKANINI </v>
      </c>
      <c r="W663" s="9" t="str">
        <f>IF(Raw!V663="", "", RIGHT("0"&amp;Raw!V663, 4))</f>
        <v/>
      </c>
      <c r="X663" s="1" t="str">
        <f>IF(Raw!W663="", "", Raw!W663)</f>
        <v xml:space="preserve"> AUCKLAND</v>
      </c>
      <c r="Y663" s="9">
        <f>Raw!Y663</f>
        <v>21</v>
      </c>
      <c r="Z663" s="2">
        <f t="shared" ca="1" si="71"/>
        <v>37594</v>
      </c>
      <c r="AA663" s="1" t="str">
        <f>Raw!Z663</f>
        <v>NEW ZEALAND FULL LICENCE</v>
      </c>
      <c r="AB663" s="9">
        <f t="shared" si="72"/>
        <v>4</v>
      </c>
      <c r="AC663" s="1">
        <v>16</v>
      </c>
      <c r="AD663" s="1" t="str">
        <f>Raw!AA663</f>
        <v>FEMALE</v>
      </c>
      <c r="AE663" s="1" t="str">
        <f>Raw!AB663</f>
        <v>YES</v>
      </c>
      <c r="AF663" s="1">
        <f>IF(Raw!AE663="", 0, 1)</f>
        <v>1</v>
      </c>
      <c r="AG663" s="1" t="str">
        <f t="shared" si="73"/>
        <v>No</v>
      </c>
      <c r="AH663" s="1" t="str">
        <f t="shared" si="74"/>
        <v>Yes</v>
      </c>
      <c r="AI663" s="1" t="str">
        <f t="shared" si="75"/>
        <v>Yes</v>
      </c>
      <c r="AJ663" s="1">
        <f>IF(Raw!AE663="", "", Raw!AE663)</f>
        <v>27</v>
      </c>
      <c r="AK663" s="2">
        <f t="shared" ca="1" si="76"/>
        <v>44469</v>
      </c>
      <c r="AL663" s="1" t="str">
        <f>IF(Raw!AF663="", "", Raw!AF663)</f>
        <v>At fault - Fire damage or theft</v>
      </c>
      <c r="AM663" s="1" t="s">
        <v>6350</v>
      </c>
      <c r="AN663" s="1" t="s">
        <v>6350</v>
      </c>
      <c r="AO663" s="1" t="s">
        <v>6349</v>
      </c>
      <c r="AP663" s="1">
        <f>Raw!AH663</f>
        <v>22490</v>
      </c>
      <c r="AQ663" s="1">
        <v>500</v>
      </c>
      <c r="AR663" s="1" t="s">
        <v>6350</v>
      </c>
      <c r="AS663" s="1" t="s">
        <v>6350</v>
      </c>
      <c r="AT663" s="1" t="s">
        <v>6350</v>
      </c>
    </row>
    <row r="664" spans="1:46" ht="12.75" x14ac:dyDescent="0.2">
      <c r="A664" s="1">
        <v>10663</v>
      </c>
      <c r="B664" s="1" t="s">
        <v>2</v>
      </c>
      <c r="C664" s="2">
        <f t="shared" ca="1" si="70"/>
        <v>45264</v>
      </c>
      <c r="D664" s="1" t="str">
        <f>IF(Raw!E664="", "", Raw!E664)</f>
        <v/>
      </c>
      <c r="E664" s="1">
        <f>IF(Raw!F664="", "", Raw!F664)</f>
        <v>2012</v>
      </c>
      <c r="F664" s="1" t="str">
        <f>Raw!G664</f>
        <v>Toyota</v>
      </c>
      <c r="G664" s="1" t="str">
        <f>Raw!H664</f>
        <v>Prius c</v>
      </c>
      <c r="H664" s="1" t="str">
        <f>IF(Raw!I664="", "", Raw!I664)</f>
        <v/>
      </c>
      <c r="I664" s="1" t="str">
        <f>Raw!K664</f>
        <v>Hatchback</v>
      </c>
      <c r="J664" s="1" t="str">
        <f>Raw!N664</f>
        <v>Aspirated</v>
      </c>
      <c r="K664" s="1">
        <f>IF(Raw!O664="","", Raw!O664)</f>
        <v>1497</v>
      </c>
      <c r="L664" s="1" t="str">
        <f>Raw!L664</f>
        <v>1 Sp Constantly Variable Transmission</v>
      </c>
      <c r="M664" s="1" t="str">
        <f>Raw!M664</f>
        <v>Petrol - Premium ULP</v>
      </c>
      <c r="N664" s="1" t="s">
        <v>6350</v>
      </c>
      <c r="O664" s="1" t="s">
        <v>6373</v>
      </c>
      <c r="P664" s="1" t="s">
        <v>6349</v>
      </c>
      <c r="Q664" s="1" t="s">
        <v>6350</v>
      </c>
      <c r="R664" s="8" t="str">
        <f>IF(Raw!Q664="", "", Raw!Q664)</f>
        <v/>
      </c>
      <c r="S664" s="8">
        <f>IF(Raw!R664="", "", Raw!R664)</f>
        <v>16</v>
      </c>
      <c r="T664" s="1" t="str">
        <f>Raw!S664</f>
        <v>TESLA</v>
      </c>
      <c r="U664" s="1" t="str">
        <f>IF(Raw!T664="", "", Raw!T664)</f>
        <v>PLACE</v>
      </c>
      <c r="V664" s="1" t="str">
        <f>IF(Raw!U664="", "", Raw!U664)</f>
        <v xml:space="preserve">TOTARA VALE </v>
      </c>
      <c r="W664" s="9" t="str">
        <f>IF(Raw!V664="", "", RIGHT("0"&amp;Raw!V664, 4))</f>
        <v>0629</v>
      </c>
      <c r="X664" s="1" t="str">
        <f>IF(Raw!W664="", "", Raw!W664)</f>
        <v xml:space="preserve"> AUCKLAND</v>
      </c>
      <c r="Y664" s="9">
        <f>Raw!Y664</f>
        <v>57</v>
      </c>
      <c r="Z664" s="2">
        <f t="shared" ca="1" si="71"/>
        <v>24445</v>
      </c>
      <c r="AA664" s="1" t="str">
        <f>Raw!Z664</f>
        <v>NEW ZEALAND FULL LICENCE</v>
      </c>
      <c r="AB664" s="9">
        <f t="shared" si="72"/>
        <v>4</v>
      </c>
      <c r="AC664" s="1">
        <v>16</v>
      </c>
      <c r="AD664" s="1" t="str">
        <f>Raw!AA664</f>
        <v>MALE</v>
      </c>
      <c r="AE664" s="1" t="str">
        <f>Raw!AB664</f>
        <v>NO</v>
      </c>
      <c r="AF664" s="1">
        <f>IF(Raw!AE664="", 0, 1)</f>
        <v>0</v>
      </c>
      <c r="AG664" s="1" t="str">
        <f t="shared" si="73"/>
        <v>No</v>
      </c>
      <c r="AH664" s="1" t="str">
        <f t="shared" si="74"/>
        <v>No</v>
      </c>
      <c r="AI664" s="1" t="str">
        <f t="shared" si="75"/>
        <v>No</v>
      </c>
      <c r="AJ664" s="1" t="str">
        <f>IF(Raw!AE664="", "", Raw!AE664)</f>
        <v/>
      </c>
      <c r="AK664" s="2" t="str">
        <f t="shared" ca="1" si="76"/>
        <v/>
      </c>
      <c r="AL664" s="1" t="str">
        <f>IF(Raw!AF664="", "", Raw!AF664)</f>
        <v/>
      </c>
      <c r="AM664" s="1" t="s">
        <v>6350</v>
      </c>
      <c r="AN664" s="1" t="s">
        <v>6350</v>
      </c>
      <c r="AO664" s="1" t="s">
        <v>6349</v>
      </c>
      <c r="AP664" s="1">
        <f>Raw!AH664</f>
        <v>17440</v>
      </c>
      <c r="AQ664" s="1">
        <v>500</v>
      </c>
      <c r="AR664" s="1" t="s">
        <v>6350</v>
      </c>
      <c r="AS664" s="1" t="s">
        <v>6350</v>
      </c>
      <c r="AT664" s="1" t="s">
        <v>6350</v>
      </c>
    </row>
    <row r="665" spans="1:46" ht="12.75" x14ac:dyDescent="0.2">
      <c r="A665" s="1">
        <v>10664</v>
      </c>
      <c r="B665" s="1" t="s">
        <v>2</v>
      </c>
      <c r="C665" s="2">
        <f t="shared" ca="1" si="70"/>
        <v>45264</v>
      </c>
      <c r="D665" s="1" t="str">
        <f>IF(Raw!E665="", "", Raw!E665)</f>
        <v>kqj773</v>
      </c>
      <c r="E665" s="1">
        <f>IF(Raw!F665="", "", Raw!F665)</f>
        <v>2017</v>
      </c>
      <c r="F665" s="1" t="str">
        <f>Raw!G665</f>
        <v>Kia</v>
      </c>
      <c r="G665" s="1" t="str">
        <f>Raw!H665</f>
        <v>Rio</v>
      </c>
      <c r="H665" s="1" t="str">
        <f>IF(Raw!I665="", "", Raw!I665)</f>
        <v>LX</v>
      </c>
      <c r="I665" s="1" t="str">
        <f>Raw!K665</f>
        <v>Hatchback</v>
      </c>
      <c r="J665" s="1" t="str">
        <f>Raw!N665</f>
        <v>Aspirated</v>
      </c>
      <c r="K665" s="1">
        <f>IF(Raw!O665="","", Raw!O665)</f>
        <v>1368</v>
      </c>
      <c r="L665" s="1" t="str">
        <f>Raw!L665</f>
        <v>4 SP Sports Automatic</v>
      </c>
      <c r="M665" s="1" t="str">
        <f>Raw!M665</f>
        <v>Petrol - Unleaded ULP</v>
      </c>
      <c r="N665" s="1" t="s">
        <v>6350</v>
      </c>
      <c r="O665" s="1" t="s">
        <v>6373</v>
      </c>
      <c r="P665" s="1" t="s">
        <v>6349</v>
      </c>
      <c r="Q665" s="1" t="s">
        <v>6350</v>
      </c>
      <c r="R665" s="8" t="str">
        <f>IF(Raw!Q665="", "", Raw!Q665)</f>
        <v/>
      </c>
      <c r="S665" s="8">
        <f>IF(Raw!R665="", "", Raw!R665)</f>
        <v>275</v>
      </c>
      <c r="T665" s="1" t="str">
        <f>Raw!S665</f>
        <v>MAHIA</v>
      </c>
      <c r="U665" s="1" t="str">
        <f>IF(Raw!T665="", "", Raw!T665)</f>
        <v>ROAD</v>
      </c>
      <c r="V665" s="1" t="str">
        <f>IF(Raw!U665="", "", Raw!U665)</f>
        <v xml:space="preserve">WEYMOUTH </v>
      </c>
      <c r="W665" s="9" t="str">
        <f>IF(Raw!V665="", "", RIGHT("0"&amp;Raw!V665, 4))</f>
        <v>2103</v>
      </c>
      <c r="X665" s="1" t="str">
        <f>IF(Raw!W665="", "", Raw!W665)</f>
        <v xml:space="preserve"> AUCKLAND</v>
      </c>
      <c r="Y665" s="9">
        <f>Raw!Y665</f>
        <v>30</v>
      </c>
      <c r="Z665" s="2">
        <f t="shared" ca="1" si="71"/>
        <v>34307</v>
      </c>
      <c r="AA665" s="1" t="str">
        <f>Raw!Z665</f>
        <v>NEW ZEALAND FULL LICENCE</v>
      </c>
      <c r="AB665" s="9">
        <f t="shared" si="72"/>
        <v>4</v>
      </c>
      <c r="AC665" s="1">
        <v>16</v>
      </c>
      <c r="AD665" s="1" t="str">
        <f>Raw!AA665</f>
        <v>MALE</v>
      </c>
      <c r="AE665" s="1" t="str">
        <f>Raw!AB665</f>
        <v>YES</v>
      </c>
      <c r="AF665" s="1">
        <f>IF(Raw!AE665="", 0, 1)</f>
        <v>0</v>
      </c>
      <c r="AG665" s="1" t="str">
        <f t="shared" si="73"/>
        <v>No</v>
      </c>
      <c r="AH665" s="1" t="str">
        <f t="shared" si="74"/>
        <v>No</v>
      </c>
      <c r="AI665" s="1" t="str">
        <f t="shared" si="75"/>
        <v>No</v>
      </c>
      <c r="AJ665" s="1" t="str">
        <f>IF(Raw!AE665="", "", Raw!AE665)</f>
        <v/>
      </c>
      <c r="AK665" s="2" t="str">
        <f t="shared" ca="1" si="76"/>
        <v/>
      </c>
      <c r="AL665" s="1" t="str">
        <f>IF(Raw!AF665="", "", Raw!AF665)</f>
        <v/>
      </c>
      <c r="AM665" s="1" t="s">
        <v>6350</v>
      </c>
      <c r="AN665" s="1" t="s">
        <v>6350</v>
      </c>
      <c r="AO665" s="1" t="s">
        <v>6349</v>
      </c>
      <c r="AP665" s="1">
        <f>Raw!AH665</f>
        <v>23490</v>
      </c>
      <c r="AQ665" s="1">
        <v>500</v>
      </c>
      <c r="AR665" s="1" t="s">
        <v>6350</v>
      </c>
      <c r="AS665" s="1" t="s">
        <v>6350</v>
      </c>
      <c r="AT665" s="1" t="s">
        <v>6350</v>
      </c>
    </row>
    <row r="666" spans="1:46" ht="12.75" x14ac:dyDescent="0.2">
      <c r="A666" s="1">
        <v>10665</v>
      </c>
      <c r="B666" s="1" t="s">
        <v>2</v>
      </c>
      <c r="C666" s="2">
        <f t="shared" ca="1" si="70"/>
        <v>45264</v>
      </c>
      <c r="D666" s="1" t="str">
        <f>IF(Raw!E666="", "", Raw!E666)</f>
        <v>jdr824</v>
      </c>
      <c r="E666" s="1">
        <f>IF(Raw!F666="", "", Raw!F666)</f>
        <v>2015</v>
      </c>
      <c r="F666" s="1" t="str">
        <f>Raw!G666</f>
        <v>Mazda</v>
      </c>
      <c r="G666" s="1" t="str">
        <f>Raw!H666</f>
        <v>CX-5</v>
      </c>
      <c r="H666" s="1" t="str">
        <f>IF(Raw!I666="", "", Raw!I666)</f>
        <v>GSX</v>
      </c>
      <c r="I666" s="1" t="str">
        <f>Raw!K666</f>
        <v>Wagon</v>
      </c>
      <c r="J666" s="1" t="str">
        <f>Raw!N666</f>
        <v>Turbo Intercooled</v>
      </c>
      <c r="K666" s="1">
        <f>IF(Raw!O666="","", Raw!O666)</f>
        <v>2191</v>
      </c>
      <c r="L666" s="1" t="str">
        <f>Raw!L666</f>
        <v>6 Sp Sports Automatic</v>
      </c>
      <c r="M666" s="1" t="str">
        <f>Raw!M666</f>
        <v>Diesel</v>
      </c>
      <c r="N666" s="1" t="s">
        <v>6350</v>
      </c>
      <c r="O666" s="1" t="s">
        <v>6373</v>
      </c>
      <c r="P666" s="1" t="s">
        <v>6349</v>
      </c>
      <c r="Q666" s="1" t="s">
        <v>6350</v>
      </c>
      <c r="R666" s="8" t="str">
        <f>IF(Raw!Q666="", "", Raw!Q666)</f>
        <v>A</v>
      </c>
      <c r="S666" s="8">
        <f>IF(Raw!R666="", "", Raw!R666)</f>
        <v>67</v>
      </c>
      <c r="T666" s="1" t="str">
        <f>Raw!S666</f>
        <v>RALEIGH</v>
      </c>
      <c r="U666" s="1" t="str">
        <f>IF(Raw!T666="", "", Raw!T666)</f>
        <v>ROAD</v>
      </c>
      <c r="V666" s="1" t="str">
        <f>IF(Raw!U666="", "", Raw!U666)</f>
        <v xml:space="preserve">NORTHCOTE </v>
      </c>
      <c r="W666" s="9" t="str">
        <f>IF(Raw!V666="", "", RIGHT("0"&amp;Raw!V666, 4))</f>
        <v/>
      </c>
      <c r="X666" s="1" t="str">
        <f>IF(Raw!W666="", "", Raw!W666)</f>
        <v xml:space="preserve"> AUCKLAND</v>
      </c>
      <c r="Y666" s="9">
        <f>Raw!Y666</f>
        <v>37</v>
      </c>
      <c r="Z666" s="2">
        <f t="shared" ca="1" si="71"/>
        <v>31750</v>
      </c>
      <c r="AA666" s="1" t="str">
        <f>Raw!Z666</f>
        <v>NEW ZEALAND FULL LICENCE</v>
      </c>
      <c r="AB666" s="9">
        <f t="shared" si="72"/>
        <v>4</v>
      </c>
      <c r="AC666" s="1">
        <v>16</v>
      </c>
      <c r="AD666" s="1" t="str">
        <f>Raw!AA666</f>
        <v>FEMALE</v>
      </c>
      <c r="AE666" s="1" t="str">
        <f>Raw!AB666</f>
        <v>NO</v>
      </c>
      <c r="AF666" s="1">
        <f>IF(Raw!AE666="", 0, 1)</f>
        <v>0</v>
      </c>
      <c r="AG666" s="1" t="str">
        <f t="shared" si="73"/>
        <v>No</v>
      </c>
      <c r="AH666" s="1" t="str">
        <f t="shared" si="74"/>
        <v>No</v>
      </c>
      <c r="AI666" s="1" t="str">
        <f t="shared" si="75"/>
        <v>No</v>
      </c>
      <c r="AJ666" s="1" t="str">
        <f>IF(Raw!AE666="", "", Raw!AE666)</f>
        <v/>
      </c>
      <c r="AK666" s="2" t="str">
        <f t="shared" ca="1" si="76"/>
        <v/>
      </c>
      <c r="AL666" s="1" t="str">
        <f>IF(Raw!AF666="", "", Raw!AF666)</f>
        <v/>
      </c>
      <c r="AM666" s="1" t="s">
        <v>6350</v>
      </c>
      <c r="AN666" s="1" t="s">
        <v>6350</v>
      </c>
      <c r="AO666" s="1" t="s">
        <v>6349</v>
      </c>
      <c r="AP666" s="1">
        <f>Raw!AH666</f>
        <v>39450</v>
      </c>
      <c r="AQ666" s="1">
        <v>500</v>
      </c>
      <c r="AR666" s="1" t="s">
        <v>6350</v>
      </c>
      <c r="AS666" s="1" t="s">
        <v>6350</v>
      </c>
      <c r="AT666" s="1" t="s">
        <v>6350</v>
      </c>
    </row>
    <row r="667" spans="1:46" ht="12.75" x14ac:dyDescent="0.2">
      <c r="A667" s="1">
        <v>10666</v>
      </c>
      <c r="B667" s="1" t="s">
        <v>2</v>
      </c>
      <c r="C667" s="2">
        <f t="shared" ca="1" si="70"/>
        <v>45264</v>
      </c>
      <c r="D667" s="1" t="str">
        <f>IF(Raw!E667="", "", Raw!E667)</f>
        <v/>
      </c>
      <c r="E667" s="1">
        <f>IF(Raw!F667="", "", Raw!F667)</f>
        <v>2017</v>
      </c>
      <c r="F667" s="1" t="str">
        <f>Raw!G667</f>
        <v>Holden</v>
      </c>
      <c r="G667" s="1" t="str">
        <f>Raw!H667</f>
        <v>Captiva</v>
      </c>
      <c r="H667" s="1" t="str">
        <f>IF(Raw!I667="", "", Raw!I667)</f>
        <v>Equipe</v>
      </c>
      <c r="I667" s="1" t="str">
        <f>Raw!K667</f>
        <v>Wagon</v>
      </c>
      <c r="J667" s="1" t="str">
        <f>Raw!N667</f>
        <v>Aspirated</v>
      </c>
      <c r="K667" s="1">
        <f>IF(Raw!O667="","", Raw!O667)</f>
        <v>2384</v>
      </c>
      <c r="L667" s="1" t="str">
        <f>Raw!L667</f>
        <v>6 SP Sports Automatic</v>
      </c>
      <c r="M667" s="1" t="str">
        <f>Raw!M667</f>
        <v>Petrol - Unleaded ULP</v>
      </c>
      <c r="N667" s="1" t="s">
        <v>6350</v>
      </c>
      <c r="O667" s="1" t="s">
        <v>6373</v>
      </c>
      <c r="P667" s="1" t="s">
        <v>6349</v>
      </c>
      <c r="Q667" s="1" t="s">
        <v>6350</v>
      </c>
      <c r="R667" s="8" t="str">
        <f>IF(Raw!Q667="", "", Raw!Q667)</f>
        <v/>
      </c>
      <c r="S667" s="8">
        <f>IF(Raw!R667="", "", Raw!R667)</f>
        <v>516</v>
      </c>
      <c r="T667" s="1" t="str">
        <f>Raw!S667</f>
        <v>RUKUHIA</v>
      </c>
      <c r="U667" s="1" t="str">
        <f>IF(Raw!T667="", "", Raw!T667)</f>
        <v>ROAD</v>
      </c>
      <c r="V667" s="1" t="str">
        <f>IF(Raw!U667="", "", Raw!U667)</f>
        <v xml:space="preserve">NGAHINAPOURI </v>
      </c>
      <c r="W667" s="9" t="str">
        <f>IF(Raw!V667="", "", RIGHT("0"&amp;Raw!V667, 4))</f>
        <v>3882</v>
      </c>
      <c r="X667" s="1" t="str">
        <f>IF(Raw!W667="", "", Raw!W667)</f>
        <v xml:space="preserve"> WAIKATO</v>
      </c>
      <c r="Y667" s="9">
        <f>Raw!Y667</f>
        <v>52</v>
      </c>
      <c r="Z667" s="2">
        <f t="shared" ca="1" si="71"/>
        <v>26271</v>
      </c>
      <c r="AA667" s="1" t="str">
        <f>Raw!Z667</f>
        <v>NEW ZEALAND FULL LICENCE</v>
      </c>
      <c r="AB667" s="9">
        <f t="shared" si="72"/>
        <v>4</v>
      </c>
      <c r="AC667" s="1">
        <v>16</v>
      </c>
      <c r="AD667" s="1" t="str">
        <f>Raw!AA667</f>
        <v>MALE</v>
      </c>
      <c r="AE667" s="1" t="str">
        <f>Raw!AB667</f>
        <v>YES</v>
      </c>
      <c r="AF667" s="1">
        <f>IF(Raw!AE667="", 0, 1)</f>
        <v>0</v>
      </c>
      <c r="AG667" s="1" t="str">
        <f t="shared" si="73"/>
        <v>No</v>
      </c>
      <c r="AH667" s="1" t="str">
        <f t="shared" si="74"/>
        <v>No</v>
      </c>
      <c r="AI667" s="1" t="str">
        <f t="shared" si="75"/>
        <v>No</v>
      </c>
      <c r="AJ667" s="1" t="str">
        <f>IF(Raw!AE667="", "", Raw!AE667)</f>
        <v/>
      </c>
      <c r="AK667" s="2" t="str">
        <f t="shared" ca="1" si="76"/>
        <v/>
      </c>
      <c r="AL667" s="1" t="str">
        <f>IF(Raw!AF667="", "", Raw!AF667)</f>
        <v/>
      </c>
      <c r="AM667" s="1" t="s">
        <v>6350</v>
      </c>
      <c r="AN667" s="1" t="s">
        <v>6350</v>
      </c>
      <c r="AO667" s="1" t="s">
        <v>6349</v>
      </c>
      <c r="AP667" s="1">
        <f>Raw!AH667</f>
        <v>42990</v>
      </c>
      <c r="AQ667" s="1">
        <v>500</v>
      </c>
      <c r="AR667" s="1" t="s">
        <v>6350</v>
      </c>
      <c r="AS667" s="1" t="s">
        <v>6350</v>
      </c>
      <c r="AT667" s="1" t="s">
        <v>6350</v>
      </c>
    </row>
    <row r="668" spans="1:46" ht="12.75" x14ac:dyDescent="0.2">
      <c r="A668" s="1">
        <v>10667</v>
      </c>
      <c r="B668" s="1" t="s">
        <v>2</v>
      </c>
      <c r="C668" s="2">
        <f t="shared" ca="1" si="70"/>
        <v>45264</v>
      </c>
      <c r="D668" s="1" t="str">
        <f>IF(Raw!E668="", "", Raw!E668)</f>
        <v>fzs740</v>
      </c>
      <c r="E668" s="1">
        <f>IF(Raw!F668="", "", Raw!F668)</f>
        <v>2011</v>
      </c>
      <c r="F668" s="1" t="str">
        <f>Raw!G668</f>
        <v>Ford</v>
      </c>
      <c r="G668" s="1" t="str">
        <f>Raw!H668</f>
        <v>Focus</v>
      </c>
      <c r="H668" s="1" t="str">
        <f>IF(Raw!I668="", "", Raw!I668)</f>
        <v>Zetec</v>
      </c>
      <c r="I668" s="1" t="str">
        <f>Raw!K668</f>
        <v>Hatchback</v>
      </c>
      <c r="J668" s="1" t="str">
        <f>Raw!N668</f>
        <v>Aspirated</v>
      </c>
      <c r="K668" s="1">
        <f>IF(Raw!O668="","", Raw!O668)</f>
        <v>1999</v>
      </c>
      <c r="L668" s="1" t="str">
        <f>Raw!L668</f>
        <v>4 Sp Automatic</v>
      </c>
      <c r="M668" s="1" t="str">
        <f>Raw!M668</f>
        <v>Petrol - Unleaded ULP</v>
      </c>
      <c r="N668" s="1" t="s">
        <v>6350</v>
      </c>
      <c r="O668" s="1" t="s">
        <v>6373</v>
      </c>
      <c r="P668" s="1" t="s">
        <v>6349</v>
      </c>
      <c r="Q668" s="1" t="s">
        <v>6350</v>
      </c>
      <c r="R668" s="8">
        <f>IF(Raw!Q668="", "", Raw!Q668)</f>
        <v>78</v>
      </c>
      <c r="S668" s="8">
        <f>IF(Raw!R668="", "", Raw!R668)</f>
        <v>539</v>
      </c>
      <c r="T668" s="1" t="str">
        <f>Raw!S668</f>
        <v>MOUNT ALBERT</v>
      </c>
      <c r="U668" s="1" t="str">
        <f>IF(Raw!T668="", "", Raw!T668)</f>
        <v>ROAD</v>
      </c>
      <c r="V668" s="1" t="str">
        <f>IF(Raw!U668="", "", Raw!U668)</f>
        <v xml:space="preserve">THREE KINGS </v>
      </c>
      <c r="W668" s="9" t="str">
        <f>IF(Raw!V668="", "", RIGHT("0"&amp;Raw!V668, 4))</f>
        <v/>
      </c>
      <c r="X668" s="1" t="str">
        <f>IF(Raw!W668="", "", Raw!W668)</f>
        <v xml:space="preserve"> AUCKLAND</v>
      </c>
      <c r="Y668" s="9">
        <f>Raw!Y668</f>
        <v>82</v>
      </c>
      <c r="Z668" s="2">
        <f t="shared" ca="1" si="71"/>
        <v>15314</v>
      </c>
      <c r="AA668" s="1" t="str">
        <f>Raw!Z668</f>
        <v>NEW ZEALAND FULL LICENCE</v>
      </c>
      <c r="AB668" s="9">
        <f t="shared" si="72"/>
        <v>4</v>
      </c>
      <c r="AC668" s="1">
        <v>16</v>
      </c>
      <c r="AD668" s="1" t="str">
        <f>Raw!AA668</f>
        <v>MALE</v>
      </c>
      <c r="AE668" s="1" t="str">
        <f>Raw!AB668</f>
        <v>NO</v>
      </c>
      <c r="AF668" s="1">
        <f>IF(Raw!AE668="", 0, 1)</f>
        <v>1</v>
      </c>
      <c r="AG668" s="1" t="str">
        <f t="shared" si="73"/>
        <v>Yes</v>
      </c>
      <c r="AH668" s="1" t="str">
        <f t="shared" si="74"/>
        <v>Yes</v>
      </c>
      <c r="AI668" s="1" t="str">
        <f t="shared" si="75"/>
        <v>Yes</v>
      </c>
      <c r="AJ668" s="1">
        <f>IF(Raw!AE668="", "", Raw!AE668)</f>
        <v>15</v>
      </c>
      <c r="AK668" s="2">
        <f t="shared" ca="1" si="76"/>
        <v>44834</v>
      </c>
      <c r="AL668" s="1" t="str">
        <f>IF(Raw!AF668="", "", Raw!AF668)</f>
        <v>At fault - other vehicle involved</v>
      </c>
      <c r="AM668" s="1" t="s">
        <v>6350</v>
      </c>
      <c r="AN668" s="1" t="s">
        <v>6350</v>
      </c>
      <c r="AO668" s="1" t="s">
        <v>6349</v>
      </c>
      <c r="AP668" s="1">
        <f>Raw!AH668</f>
        <v>15800</v>
      </c>
      <c r="AQ668" s="1">
        <v>500</v>
      </c>
      <c r="AR668" s="1" t="s">
        <v>6350</v>
      </c>
      <c r="AS668" s="1" t="s">
        <v>6350</v>
      </c>
      <c r="AT668" s="1" t="s">
        <v>6350</v>
      </c>
    </row>
    <row r="669" spans="1:46" ht="12.75" x14ac:dyDescent="0.2">
      <c r="A669" s="1">
        <v>10668</v>
      </c>
      <c r="B669" s="1" t="s">
        <v>2</v>
      </c>
      <c r="C669" s="2">
        <f t="shared" ca="1" si="70"/>
        <v>45264</v>
      </c>
      <c r="D669" s="1" t="str">
        <f>IF(Raw!E669="", "", Raw!E669)</f>
        <v>eyy896</v>
      </c>
      <c r="E669" s="1">
        <f>IF(Raw!F669="", "", Raw!F669)</f>
        <v>1997</v>
      </c>
      <c r="F669" s="1" t="str">
        <f>Raw!G669</f>
        <v>Honda</v>
      </c>
      <c r="G669" s="1" t="str">
        <f>Raw!H669</f>
        <v>Odyssey</v>
      </c>
      <c r="H669" s="1" t="str">
        <f>IF(Raw!I669="", "", Raw!I669)</f>
        <v/>
      </c>
      <c r="I669" s="1" t="str">
        <f>Raw!K669</f>
        <v>Wagon</v>
      </c>
      <c r="J669" s="1" t="str">
        <f>Raw!N669</f>
        <v>Aspirated</v>
      </c>
      <c r="K669" s="1">
        <f>IF(Raw!O669="","", Raw!O669)</f>
        <v>2254</v>
      </c>
      <c r="L669" s="1" t="str">
        <f>Raw!L669</f>
        <v>4 Sp Automatic</v>
      </c>
      <c r="M669" s="1" t="str">
        <f>Raw!M669</f>
        <v>Petrol - Unleaded ULP</v>
      </c>
      <c r="N669" s="1" t="s">
        <v>6350</v>
      </c>
      <c r="O669" s="1" t="s">
        <v>6373</v>
      </c>
      <c r="P669" s="1" t="s">
        <v>6349</v>
      </c>
      <c r="Q669" s="1" t="s">
        <v>6350</v>
      </c>
      <c r="R669" s="8" t="str">
        <f>IF(Raw!Q669="", "", Raw!Q669)</f>
        <v/>
      </c>
      <c r="S669" s="8">
        <f>IF(Raw!R669="", "", Raw!R669)</f>
        <v>38</v>
      </c>
      <c r="T669" s="1" t="str">
        <f>Raw!S669</f>
        <v>DALFIELD</v>
      </c>
      <c r="U669" s="1" t="str">
        <f>IF(Raw!T669="", "", Raw!T669)</f>
        <v>PLACE</v>
      </c>
      <c r="V669" s="1" t="str">
        <f>IF(Raw!U669="", "", Raw!U669)</f>
        <v xml:space="preserve">HIGHBURY </v>
      </c>
      <c r="W669" s="9" t="str">
        <f>IF(Raw!V669="", "", RIGHT("0"&amp;Raw!V669, 4))</f>
        <v>4412</v>
      </c>
      <c r="X669" s="1" t="str">
        <f>IF(Raw!W669="", "", Raw!W669)</f>
        <v xml:space="preserve"> MANAWATU-WANGANUI</v>
      </c>
      <c r="Y669" s="9">
        <f>Raw!Y669</f>
        <v>52</v>
      </c>
      <c r="Z669" s="2">
        <f t="shared" ca="1" si="71"/>
        <v>26271</v>
      </c>
      <c r="AA669" s="1" t="str">
        <f>Raw!Z669</f>
        <v>NEW ZEALAND FULL LICENCE</v>
      </c>
      <c r="AB669" s="9">
        <f t="shared" si="72"/>
        <v>4</v>
      </c>
      <c r="AC669" s="1">
        <v>16</v>
      </c>
      <c r="AD669" s="1" t="str">
        <f>Raw!AA669</f>
        <v>FEMALE</v>
      </c>
      <c r="AE669" s="1" t="str">
        <f>Raw!AB669</f>
        <v>NO</v>
      </c>
      <c r="AF669" s="1">
        <f>IF(Raw!AE669="", 0, 1)</f>
        <v>0</v>
      </c>
      <c r="AG669" s="1" t="str">
        <f t="shared" si="73"/>
        <v>No</v>
      </c>
      <c r="AH669" s="1" t="str">
        <f t="shared" si="74"/>
        <v>No</v>
      </c>
      <c r="AI669" s="1" t="str">
        <f t="shared" si="75"/>
        <v>No</v>
      </c>
      <c r="AJ669" s="1" t="str">
        <f>IF(Raw!AE669="", "", Raw!AE669)</f>
        <v/>
      </c>
      <c r="AK669" s="2" t="str">
        <f t="shared" ca="1" si="76"/>
        <v/>
      </c>
      <c r="AL669" s="1" t="str">
        <f>IF(Raw!AF669="", "", Raw!AF669)</f>
        <v/>
      </c>
      <c r="AM669" s="1" t="s">
        <v>6350</v>
      </c>
      <c r="AN669" s="1" t="s">
        <v>6350</v>
      </c>
      <c r="AO669" s="1" t="s">
        <v>6349</v>
      </c>
      <c r="AP669" s="1">
        <f>Raw!AH669</f>
        <v>3110</v>
      </c>
      <c r="AQ669" s="1">
        <v>500</v>
      </c>
      <c r="AR669" s="1" t="s">
        <v>6350</v>
      </c>
      <c r="AS669" s="1" t="s">
        <v>6350</v>
      </c>
      <c r="AT669" s="1" t="s">
        <v>6350</v>
      </c>
    </row>
    <row r="670" spans="1:46" ht="12.75" x14ac:dyDescent="0.2">
      <c r="A670" s="1">
        <v>10669</v>
      </c>
      <c r="B670" s="1" t="s">
        <v>2</v>
      </c>
      <c r="C670" s="2">
        <f t="shared" ca="1" si="70"/>
        <v>45264</v>
      </c>
      <c r="D670" s="1" t="str">
        <f>IF(Raw!E670="", "", Raw!E670)</f>
        <v>JSQ191</v>
      </c>
      <c r="E670" s="1">
        <f>IF(Raw!F670="", "", Raw!F670)</f>
        <v>2001</v>
      </c>
      <c r="F670" s="1" t="str">
        <f>Raw!G670</f>
        <v>Mercedes-Benz</v>
      </c>
      <c r="G670" s="1" t="str">
        <f>Raw!H670</f>
        <v>S</v>
      </c>
      <c r="H670" s="1" t="str">
        <f>IF(Raw!I670="", "", Raw!I670)</f>
        <v/>
      </c>
      <c r="I670" s="1" t="str">
        <f>Raw!K670</f>
        <v>Sedan</v>
      </c>
      <c r="J670" s="1" t="str">
        <f>Raw!N670</f>
        <v>Aspirated</v>
      </c>
      <c r="K670" s="1">
        <f>IF(Raw!O670="","", Raw!O670)</f>
        <v>2799</v>
      </c>
      <c r="L670" s="1" t="str">
        <f>Raw!L670</f>
        <v>4 Sp Automatic</v>
      </c>
      <c r="M670" s="1" t="str">
        <f>Raw!M670</f>
        <v>Petrol</v>
      </c>
      <c r="N670" s="1" t="s">
        <v>6350</v>
      </c>
      <c r="O670" s="1" t="s">
        <v>6373</v>
      </c>
      <c r="P670" s="1" t="s">
        <v>6349</v>
      </c>
      <c r="Q670" s="1" t="s">
        <v>6350</v>
      </c>
      <c r="R670" s="8" t="str">
        <f>IF(Raw!Q670="", "", Raw!Q670)</f>
        <v/>
      </c>
      <c r="S670" s="8">
        <f>IF(Raw!R670="", "", Raw!R670)</f>
        <v>64</v>
      </c>
      <c r="T670" s="1" t="str">
        <f>Raw!S670</f>
        <v>ENDEAVOUR</v>
      </c>
      <c r="U670" s="1" t="str">
        <f>IF(Raw!T670="", "", Raw!T670)</f>
        <v>AVENUE</v>
      </c>
      <c r="V670" s="1" t="str">
        <f>IF(Raw!U670="", "", Raw!U670)</f>
        <v xml:space="preserve">FLAGSTAFF </v>
      </c>
      <c r="W670" s="9" t="str">
        <f>IF(Raw!V670="", "", RIGHT("0"&amp;Raw!V670, 4))</f>
        <v/>
      </c>
      <c r="X670" s="1" t="str">
        <f>IF(Raw!W670="", "", Raw!W670)</f>
        <v xml:space="preserve"> WAIKATO</v>
      </c>
      <c r="Y670" s="9">
        <f>Raw!Y670</f>
        <v>29</v>
      </c>
      <c r="Z670" s="2">
        <f t="shared" ca="1" si="71"/>
        <v>34672</v>
      </c>
      <c r="AA670" s="1" t="str">
        <f>Raw!Z670</f>
        <v>NEW ZEALAND FULL LICENCE</v>
      </c>
      <c r="AB670" s="9">
        <f t="shared" si="72"/>
        <v>4</v>
      </c>
      <c r="AC670" s="1">
        <v>16</v>
      </c>
      <c r="AD670" s="1" t="str">
        <f>Raw!AA670</f>
        <v>MALE</v>
      </c>
      <c r="AE670" s="1" t="str">
        <f>Raw!AB670</f>
        <v>YES</v>
      </c>
      <c r="AF670" s="1">
        <f>IF(Raw!AE670="", 0, 1)</f>
        <v>0</v>
      </c>
      <c r="AG670" s="1" t="str">
        <f t="shared" si="73"/>
        <v>No</v>
      </c>
      <c r="AH670" s="1" t="str">
        <f t="shared" si="74"/>
        <v>No</v>
      </c>
      <c r="AI670" s="1" t="str">
        <f t="shared" si="75"/>
        <v>No</v>
      </c>
      <c r="AJ670" s="1" t="str">
        <f>IF(Raw!AE670="", "", Raw!AE670)</f>
        <v/>
      </c>
      <c r="AK670" s="2" t="str">
        <f t="shared" ca="1" si="76"/>
        <v/>
      </c>
      <c r="AL670" s="1" t="str">
        <f>IF(Raw!AF670="", "", Raw!AF670)</f>
        <v/>
      </c>
      <c r="AM670" s="1" t="s">
        <v>6350</v>
      </c>
      <c r="AN670" s="1" t="s">
        <v>6350</v>
      </c>
      <c r="AO670" s="1" t="s">
        <v>6349</v>
      </c>
      <c r="AP670" s="1">
        <f>Raw!AH670</f>
        <v>8475</v>
      </c>
      <c r="AQ670" s="1">
        <v>500</v>
      </c>
      <c r="AR670" s="1" t="s">
        <v>6350</v>
      </c>
      <c r="AS670" s="1" t="s">
        <v>6350</v>
      </c>
      <c r="AT670" s="1" t="s">
        <v>6350</v>
      </c>
    </row>
    <row r="671" spans="1:46" ht="12.75" x14ac:dyDescent="0.2">
      <c r="A671" s="1">
        <v>10670</v>
      </c>
      <c r="B671" s="1" t="s">
        <v>2</v>
      </c>
      <c r="C671" s="2">
        <f t="shared" ca="1" si="70"/>
        <v>45264</v>
      </c>
      <c r="D671" s="1" t="str">
        <f>IF(Raw!E671="", "", Raw!E671)</f>
        <v>fpl288</v>
      </c>
      <c r="E671" s="1">
        <f>IF(Raw!F671="", "", Raw!F671)</f>
        <v>2010</v>
      </c>
      <c r="F671" s="1" t="str">
        <f>Raw!G671</f>
        <v>Holden</v>
      </c>
      <c r="G671" s="1" t="str">
        <f>Raw!H671</f>
        <v>Cruze</v>
      </c>
      <c r="H671" s="1" t="str">
        <f>IF(Raw!I671="", "", Raw!I671)</f>
        <v>CDX</v>
      </c>
      <c r="I671" s="1" t="str">
        <f>Raw!K671</f>
        <v>Sedan</v>
      </c>
      <c r="J671" s="1" t="str">
        <f>Raw!N671</f>
        <v>Aspirated</v>
      </c>
      <c r="K671" s="1">
        <f>IF(Raw!O671="","", Raw!O671)</f>
        <v>1796</v>
      </c>
      <c r="L671" s="1" t="str">
        <f>Raw!L671</f>
        <v>6 Sp Sports Automatic</v>
      </c>
      <c r="M671" s="1" t="str">
        <f>Raw!M671</f>
        <v>Petrol - Unleaded ULP</v>
      </c>
      <c r="N671" s="1" t="s">
        <v>6350</v>
      </c>
      <c r="O671" s="1" t="s">
        <v>6373</v>
      </c>
      <c r="P671" s="1" t="s">
        <v>6349</v>
      </c>
      <c r="Q671" s="1" t="s">
        <v>6350</v>
      </c>
      <c r="R671" s="8" t="str">
        <f>IF(Raw!Q671="", "", Raw!Q671)</f>
        <v/>
      </c>
      <c r="S671" s="8">
        <f>IF(Raw!R671="", "", Raw!R671)</f>
        <v>23</v>
      </c>
      <c r="T671" s="1" t="str">
        <f>Raw!S671</f>
        <v>LARNOCH</v>
      </c>
      <c r="U671" s="1" t="str">
        <f>IF(Raw!T671="", "", Raw!T671)</f>
        <v>ROAD</v>
      </c>
      <c r="V671" s="1" t="str">
        <f>IF(Raw!U671="", "", Raw!U671)</f>
        <v xml:space="preserve">HENDERSON </v>
      </c>
      <c r="W671" s="9" t="str">
        <f>IF(Raw!V671="", "", RIGHT("0"&amp;Raw!V671, 4))</f>
        <v>0610</v>
      </c>
      <c r="X671" s="1" t="str">
        <f>IF(Raw!W671="", "", Raw!W671)</f>
        <v xml:space="preserve"> AUCKLAND</v>
      </c>
      <c r="Y671" s="9">
        <f>Raw!Y671</f>
        <v>38</v>
      </c>
      <c r="Z671" s="2">
        <f t="shared" ca="1" si="71"/>
        <v>31385</v>
      </c>
      <c r="AA671" s="1" t="str">
        <f>Raw!Z671</f>
        <v>NEW ZEALAND FULL LICENCE</v>
      </c>
      <c r="AB671" s="9">
        <f t="shared" si="72"/>
        <v>4</v>
      </c>
      <c r="AC671" s="1">
        <v>16</v>
      </c>
      <c r="AD671" s="1" t="str">
        <f>Raw!AA671</f>
        <v>MALE</v>
      </c>
      <c r="AE671" s="1" t="str">
        <f>Raw!AB671</f>
        <v>YES</v>
      </c>
      <c r="AF671" s="1">
        <f>IF(Raw!AE671="", 0, 1)</f>
        <v>0</v>
      </c>
      <c r="AG671" s="1" t="str">
        <f t="shared" si="73"/>
        <v>No</v>
      </c>
      <c r="AH671" s="1" t="str">
        <f t="shared" si="74"/>
        <v>No</v>
      </c>
      <c r="AI671" s="1" t="str">
        <f t="shared" si="75"/>
        <v>No</v>
      </c>
      <c r="AJ671" s="1" t="str">
        <f>IF(Raw!AE671="", "", Raw!AE671)</f>
        <v/>
      </c>
      <c r="AK671" s="2" t="str">
        <f t="shared" ca="1" si="76"/>
        <v/>
      </c>
      <c r="AL671" s="1" t="str">
        <f>IF(Raw!AF671="", "", Raw!AF671)</f>
        <v/>
      </c>
      <c r="AM671" s="1" t="s">
        <v>6350</v>
      </c>
      <c r="AN671" s="1" t="s">
        <v>6350</v>
      </c>
      <c r="AO671" s="1" t="s">
        <v>6349</v>
      </c>
      <c r="AP671" s="1">
        <f>Raw!AH671</f>
        <v>10690</v>
      </c>
      <c r="AQ671" s="1">
        <v>500</v>
      </c>
      <c r="AR671" s="1" t="s">
        <v>6350</v>
      </c>
      <c r="AS671" s="1" t="s">
        <v>6350</v>
      </c>
      <c r="AT671" s="1" t="s">
        <v>6350</v>
      </c>
    </row>
    <row r="672" spans="1:46" ht="12.75" x14ac:dyDescent="0.2">
      <c r="A672" s="1">
        <v>10671</v>
      </c>
      <c r="B672" s="1" t="s">
        <v>2</v>
      </c>
      <c r="C672" s="2">
        <f t="shared" ca="1" si="70"/>
        <v>45264</v>
      </c>
      <c r="D672" s="1" t="str">
        <f>IF(Raw!E672="", "", Raw!E672)</f>
        <v>ktc582</v>
      </c>
      <c r="E672" s="1">
        <f>IF(Raw!F672="", "", Raw!F672)</f>
        <v>2006</v>
      </c>
      <c r="F672" s="1" t="str">
        <f>Raw!G672</f>
        <v>Suzuki</v>
      </c>
      <c r="G672" s="1" t="str">
        <f>Raw!H672</f>
        <v>Escudo</v>
      </c>
      <c r="H672" s="1" t="str">
        <f>IF(Raw!I672="", "", Raw!I672)</f>
        <v>XS</v>
      </c>
      <c r="I672" s="1" t="str">
        <f>Raw!K672</f>
        <v>Wagon</v>
      </c>
      <c r="J672" s="1" t="str">
        <f>Raw!N672</f>
        <v>Aspirated</v>
      </c>
      <c r="K672" s="1">
        <f>IF(Raw!O672="","", Raw!O672)</f>
        <v>2736</v>
      </c>
      <c r="L672" s="1" t="str">
        <f>Raw!L672</f>
        <v>4 Sp Automatic</v>
      </c>
      <c r="M672" s="1" t="str">
        <f>Raw!M672</f>
        <v>Petrol</v>
      </c>
      <c r="N672" s="1" t="s">
        <v>6350</v>
      </c>
      <c r="O672" s="1" t="s">
        <v>6373</v>
      </c>
      <c r="P672" s="1" t="s">
        <v>6349</v>
      </c>
      <c r="Q672" s="1" t="s">
        <v>6350</v>
      </c>
      <c r="R672" s="8" t="str">
        <f>IF(Raw!Q672="", "", Raw!Q672)</f>
        <v/>
      </c>
      <c r="S672" s="8">
        <f>IF(Raw!R672="", "", Raw!R672)</f>
        <v>23</v>
      </c>
      <c r="T672" s="1" t="str">
        <f>Raw!S672</f>
        <v>COASTAL</v>
      </c>
      <c r="U672" s="1" t="str">
        <f>IF(Raw!T672="", "", Raw!T672)</f>
        <v>HEIGHTS</v>
      </c>
      <c r="V672" s="1" t="str">
        <f>IF(Raw!U672="", "", Raw!U672)</f>
        <v xml:space="preserve">STILLWATER </v>
      </c>
      <c r="W672" s="9" t="str">
        <f>IF(Raw!V672="", "", RIGHT("0"&amp;Raw!V672, 4))</f>
        <v>0993</v>
      </c>
      <c r="X672" s="1" t="str">
        <f>IF(Raw!W672="", "", Raw!W672)</f>
        <v xml:space="preserve"> AUCKLAND</v>
      </c>
      <c r="Y672" s="9">
        <f>Raw!Y672</f>
        <v>32</v>
      </c>
      <c r="Z672" s="2">
        <f t="shared" ca="1" si="71"/>
        <v>33576</v>
      </c>
      <c r="AA672" s="1" t="str">
        <f>Raw!Z672</f>
        <v>NEW ZEALAND FULL LICENCE</v>
      </c>
      <c r="AB672" s="9">
        <f t="shared" si="72"/>
        <v>4</v>
      </c>
      <c r="AC672" s="1">
        <v>16</v>
      </c>
      <c r="AD672" s="1" t="str">
        <f>Raw!AA672</f>
        <v>FEMALE</v>
      </c>
      <c r="AE672" s="1" t="str">
        <f>Raw!AB672</f>
        <v>NO</v>
      </c>
      <c r="AF672" s="1">
        <f>IF(Raw!AE672="", 0, 1)</f>
        <v>0</v>
      </c>
      <c r="AG672" s="1" t="str">
        <f t="shared" si="73"/>
        <v>No</v>
      </c>
      <c r="AH672" s="1" t="str">
        <f t="shared" si="74"/>
        <v>No</v>
      </c>
      <c r="AI672" s="1" t="str">
        <f t="shared" si="75"/>
        <v>No</v>
      </c>
      <c r="AJ672" s="1" t="str">
        <f>IF(Raw!AE672="", "", Raw!AE672)</f>
        <v/>
      </c>
      <c r="AK672" s="2" t="str">
        <f t="shared" ca="1" si="76"/>
        <v/>
      </c>
      <c r="AL672" s="1" t="str">
        <f>IF(Raw!AF672="", "", Raw!AF672)</f>
        <v/>
      </c>
      <c r="AM672" s="1" t="s">
        <v>6350</v>
      </c>
      <c r="AN672" s="1" t="s">
        <v>6350</v>
      </c>
      <c r="AO672" s="1" t="s">
        <v>6349</v>
      </c>
      <c r="AP672" s="1">
        <f>Raw!AH672</f>
        <v>14500</v>
      </c>
      <c r="AQ672" s="1">
        <v>500</v>
      </c>
      <c r="AR672" s="1" t="s">
        <v>6350</v>
      </c>
      <c r="AS672" s="1" t="s">
        <v>6350</v>
      </c>
      <c r="AT672" s="1" t="s">
        <v>6350</v>
      </c>
    </row>
    <row r="673" spans="1:46" ht="12.75" x14ac:dyDescent="0.2">
      <c r="A673" s="1">
        <v>10672</v>
      </c>
      <c r="B673" s="1" t="s">
        <v>2</v>
      </c>
      <c r="C673" s="2">
        <f t="shared" ca="1" si="70"/>
        <v>45264</v>
      </c>
      <c r="D673" s="1" t="str">
        <f>IF(Raw!E673="", "", Raw!E673)</f>
        <v>KQD925</v>
      </c>
      <c r="E673" s="1">
        <f>IF(Raw!F673="", "", Raw!F673)</f>
        <v>2016</v>
      </c>
      <c r="F673" s="1" t="str">
        <f>Raw!G673</f>
        <v>Ford</v>
      </c>
      <c r="G673" s="1" t="str">
        <f>Raw!H673</f>
        <v>Ranger</v>
      </c>
      <c r="H673" s="1" t="str">
        <f>IF(Raw!I673="", "", Raw!I673)</f>
        <v>Wildtrak</v>
      </c>
      <c r="I673" s="1" t="str">
        <f>Raw!K673</f>
        <v>Wellside</v>
      </c>
      <c r="J673" s="1" t="str">
        <f>Raw!N673</f>
        <v>Turbo Intercooled</v>
      </c>
      <c r="K673" s="1">
        <f>IF(Raw!O673="","", Raw!O673)</f>
        <v>3198</v>
      </c>
      <c r="L673" s="1" t="str">
        <f>Raw!L673</f>
        <v>6 Sp Sports Automatic</v>
      </c>
      <c r="M673" s="1" t="str">
        <f>Raw!M673</f>
        <v>Diesel</v>
      </c>
      <c r="N673" s="1" t="s">
        <v>6350</v>
      </c>
      <c r="O673" s="1" t="s">
        <v>6373</v>
      </c>
      <c r="P673" s="1" t="s">
        <v>6349</v>
      </c>
      <c r="Q673" s="1" t="s">
        <v>6350</v>
      </c>
      <c r="R673" s="8" t="str">
        <f>IF(Raw!Q673="", "", Raw!Q673)</f>
        <v/>
      </c>
      <c r="S673" s="8">
        <f>IF(Raw!R673="", "", Raw!R673)</f>
        <v>7</v>
      </c>
      <c r="T673" s="1" t="str">
        <f>Raw!S673</f>
        <v>WOOTTON</v>
      </c>
      <c r="U673" s="1" t="str">
        <f>IF(Raw!T673="", "", Raw!T673)</f>
        <v>ROAD</v>
      </c>
      <c r="V673" s="1" t="str">
        <f>IF(Raw!U673="", "", Raw!U673)</f>
        <v xml:space="preserve">REMUERA </v>
      </c>
      <c r="W673" s="9" t="str">
        <f>IF(Raw!V673="", "", RIGHT("0"&amp;Raw!V673, 4))</f>
        <v>1050</v>
      </c>
      <c r="X673" s="1" t="str">
        <f>IF(Raw!W673="", "", Raw!W673)</f>
        <v xml:space="preserve"> AUCKLAND</v>
      </c>
      <c r="Y673" s="9">
        <f>Raw!Y673</f>
        <v>54</v>
      </c>
      <c r="Z673" s="2">
        <f t="shared" ca="1" si="71"/>
        <v>25541</v>
      </c>
      <c r="AA673" s="1" t="str">
        <f>Raw!Z673</f>
        <v>NEW ZEALAND FULL LICENCE</v>
      </c>
      <c r="AB673" s="9">
        <f t="shared" si="72"/>
        <v>4</v>
      </c>
      <c r="AC673" s="1">
        <v>16</v>
      </c>
      <c r="AD673" s="1" t="str">
        <f>Raw!AA673</f>
        <v>MALE</v>
      </c>
      <c r="AE673" s="1" t="str">
        <f>Raw!AB673</f>
        <v>NO</v>
      </c>
      <c r="AF673" s="1">
        <f>IF(Raw!AE673="", 0, 1)</f>
        <v>0</v>
      </c>
      <c r="AG673" s="1" t="str">
        <f t="shared" si="73"/>
        <v>No</v>
      </c>
      <c r="AH673" s="1" t="str">
        <f t="shared" si="74"/>
        <v>No</v>
      </c>
      <c r="AI673" s="1" t="str">
        <f t="shared" si="75"/>
        <v>No</v>
      </c>
      <c r="AJ673" s="1" t="str">
        <f>IF(Raw!AE673="", "", Raw!AE673)</f>
        <v/>
      </c>
      <c r="AK673" s="2" t="str">
        <f t="shared" ca="1" si="76"/>
        <v/>
      </c>
      <c r="AL673" s="1" t="str">
        <f>IF(Raw!AF673="", "", Raw!AF673)</f>
        <v/>
      </c>
      <c r="AM673" s="1" t="s">
        <v>6350</v>
      </c>
      <c r="AN673" s="1" t="s">
        <v>6350</v>
      </c>
      <c r="AO673" s="1" t="s">
        <v>6349</v>
      </c>
      <c r="AP673" s="1">
        <f>Raw!AH673</f>
        <v>51200</v>
      </c>
      <c r="AQ673" s="1">
        <v>500</v>
      </c>
      <c r="AR673" s="1" t="s">
        <v>6350</v>
      </c>
      <c r="AS673" s="1" t="s">
        <v>6350</v>
      </c>
      <c r="AT673" s="1" t="s">
        <v>6350</v>
      </c>
    </row>
    <row r="674" spans="1:46" ht="12.75" x14ac:dyDescent="0.2">
      <c r="A674" s="1">
        <v>10673</v>
      </c>
      <c r="B674" s="1" t="s">
        <v>2</v>
      </c>
      <c r="C674" s="2">
        <f t="shared" ca="1" si="70"/>
        <v>45264</v>
      </c>
      <c r="D674" s="1" t="str">
        <f>IF(Raw!E674="", "", Raw!E674)</f>
        <v>jef625</v>
      </c>
      <c r="E674" s="1">
        <f>IF(Raw!F674="", "", Raw!F674)</f>
        <v>2005</v>
      </c>
      <c r="F674" s="1" t="str">
        <f>Raw!G674</f>
        <v>BMW</v>
      </c>
      <c r="G674" s="1" t="str">
        <f>Raw!H674</f>
        <v>650i</v>
      </c>
      <c r="H674" s="1" t="str">
        <f>IF(Raw!I674="", "", Raw!I674)</f>
        <v/>
      </c>
      <c r="I674" s="1" t="str">
        <f>Raw!K674</f>
        <v>Coupe</v>
      </c>
      <c r="J674" s="1" t="str">
        <f>Raw!N674</f>
        <v>Aspirated</v>
      </c>
      <c r="K674" s="1">
        <f>IF(Raw!O674="","", Raw!O674)</f>
        <v>4799</v>
      </c>
      <c r="L674" s="1" t="str">
        <f>Raw!L674</f>
        <v>6 Sp Sports Automatic</v>
      </c>
      <c r="M674" s="1" t="str">
        <f>Raw!M674</f>
        <v>Petrol - Premium ULP</v>
      </c>
      <c r="N674" s="1" t="s">
        <v>6350</v>
      </c>
      <c r="O674" s="1" t="s">
        <v>6373</v>
      </c>
      <c r="P674" s="1" t="s">
        <v>6349</v>
      </c>
      <c r="Q674" s="1" t="s">
        <v>6350</v>
      </c>
      <c r="R674" s="8" t="str">
        <f>IF(Raw!Q674="", "", Raw!Q674)</f>
        <v/>
      </c>
      <c r="S674" s="8">
        <f>IF(Raw!R674="", "", Raw!R674)</f>
        <v>43</v>
      </c>
      <c r="T674" s="1" t="str">
        <f>Raw!S674</f>
        <v>PAKIRA</v>
      </c>
      <c r="U674" s="1" t="str">
        <f>IF(Raw!T674="", "", Raw!T674)</f>
        <v>AVENUE</v>
      </c>
      <c r="V674" s="1" t="str">
        <f>IF(Raw!U674="", "", Raw!U674)</f>
        <v xml:space="preserve">GLENDENE </v>
      </c>
      <c r="W674" s="9" t="str">
        <f>IF(Raw!V674="", "", RIGHT("0"&amp;Raw!V674, 4))</f>
        <v>0602</v>
      </c>
      <c r="X674" s="1" t="str">
        <f>IF(Raw!W674="", "", Raw!W674)</f>
        <v xml:space="preserve"> AUCKLAND</v>
      </c>
      <c r="Y674" s="9">
        <f>Raw!Y674</f>
        <v>43</v>
      </c>
      <c r="Z674" s="2">
        <f t="shared" ca="1" si="71"/>
        <v>29559</v>
      </c>
      <c r="AA674" s="1" t="str">
        <f>Raw!Z674</f>
        <v>NEW ZEALAND FULL LICENCE</v>
      </c>
      <c r="AB674" s="9">
        <f t="shared" si="72"/>
        <v>4</v>
      </c>
      <c r="AC674" s="1">
        <v>16</v>
      </c>
      <c r="AD674" s="1" t="str">
        <f>Raw!AA674</f>
        <v>MALE</v>
      </c>
      <c r="AE674" s="1" t="str">
        <f>Raw!AB674</f>
        <v>NO</v>
      </c>
      <c r="AF674" s="1">
        <f>IF(Raw!AE674="", 0, 1)</f>
        <v>0</v>
      </c>
      <c r="AG674" s="1" t="str">
        <f t="shared" si="73"/>
        <v>No</v>
      </c>
      <c r="AH674" s="1" t="str">
        <f t="shared" si="74"/>
        <v>No</v>
      </c>
      <c r="AI674" s="1" t="str">
        <f t="shared" si="75"/>
        <v>No</v>
      </c>
      <c r="AJ674" s="1" t="str">
        <f>IF(Raw!AE674="", "", Raw!AE674)</f>
        <v/>
      </c>
      <c r="AK674" s="2" t="str">
        <f t="shared" ca="1" si="76"/>
        <v/>
      </c>
      <c r="AL674" s="1" t="str">
        <f>IF(Raw!AF674="", "", Raw!AF674)</f>
        <v/>
      </c>
      <c r="AM674" s="1" t="s">
        <v>6350</v>
      </c>
      <c r="AN674" s="1" t="s">
        <v>6350</v>
      </c>
      <c r="AO674" s="1" t="s">
        <v>6349</v>
      </c>
      <c r="AP674" s="1">
        <f>Raw!AH674</f>
        <v>17150</v>
      </c>
      <c r="AQ674" s="1">
        <v>500</v>
      </c>
      <c r="AR674" s="1" t="s">
        <v>6350</v>
      </c>
      <c r="AS674" s="1" t="s">
        <v>6350</v>
      </c>
      <c r="AT674" s="1" t="s">
        <v>6350</v>
      </c>
    </row>
    <row r="675" spans="1:46" ht="12.75" x14ac:dyDescent="0.2">
      <c r="A675" s="1">
        <v>10674</v>
      </c>
      <c r="B675" s="1" t="s">
        <v>2</v>
      </c>
      <c r="C675" s="2">
        <f t="shared" ca="1" si="70"/>
        <v>45264</v>
      </c>
      <c r="D675" s="1" t="str">
        <f>IF(Raw!E675="", "", Raw!E675)</f>
        <v>ch0co</v>
      </c>
      <c r="E675" s="1">
        <f>IF(Raw!F675="", "", Raw!F675)</f>
        <v>2008</v>
      </c>
      <c r="F675" s="1" t="str">
        <f>Raw!G675</f>
        <v>Nissan</v>
      </c>
      <c r="G675" s="1" t="str">
        <f>Raw!H675</f>
        <v>Cube</v>
      </c>
      <c r="H675" s="1" t="str">
        <f>IF(Raw!I675="", "", Raw!I675)</f>
        <v/>
      </c>
      <c r="I675" s="1" t="str">
        <f>Raw!K675</f>
        <v>Hatchback</v>
      </c>
      <c r="J675" s="1" t="str">
        <f>Raw!N675</f>
        <v>Aspirated</v>
      </c>
      <c r="K675" s="1">
        <f>IF(Raw!O675="","", Raw!O675)</f>
        <v>1498</v>
      </c>
      <c r="L675" s="1" t="str">
        <f>Raw!L675</f>
        <v>1 Sp Constantly Variable Transmission</v>
      </c>
      <c r="M675" s="1" t="str">
        <f>Raw!M675</f>
        <v>Petrol - Unleaded ULP</v>
      </c>
      <c r="N675" s="1" t="s">
        <v>6350</v>
      </c>
      <c r="O675" s="1" t="s">
        <v>6373</v>
      </c>
      <c r="P675" s="1" t="s">
        <v>6349</v>
      </c>
      <c r="Q675" s="1" t="s">
        <v>6350</v>
      </c>
      <c r="R675" s="8" t="str">
        <f>IF(Raw!Q675="", "", Raw!Q675)</f>
        <v/>
      </c>
      <c r="S675" s="8">
        <f>IF(Raw!R675="", "", Raw!R675)</f>
        <v>834</v>
      </c>
      <c r="T675" s="1" t="str">
        <f>Raw!S675</f>
        <v>WAERENGA</v>
      </c>
      <c r="U675" s="1" t="str">
        <f>IF(Raw!T675="", "", Raw!T675)</f>
        <v>ROAD</v>
      </c>
      <c r="V675" s="1" t="str">
        <f>IF(Raw!U675="", "", Raw!U675)</f>
        <v xml:space="preserve">TE KAUWHATA </v>
      </c>
      <c r="W675" s="9" t="str">
        <f>IF(Raw!V675="", "", RIGHT("0"&amp;Raw!V675, 4))</f>
        <v/>
      </c>
      <c r="X675" s="1" t="str">
        <f>IF(Raw!W675="", "", Raw!W675)</f>
        <v xml:space="preserve"> WAIKATO</v>
      </c>
      <c r="Y675" s="9">
        <f>Raw!Y675</f>
        <v>54</v>
      </c>
      <c r="Z675" s="2">
        <f t="shared" ca="1" si="71"/>
        <v>25541</v>
      </c>
      <c r="AA675" s="1" t="str">
        <f>Raw!Z675</f>
        <v>NEW ZEALAND FULL LICENCE</v>
      </c>
      <c r="AB675" s="9">
        <f t="shared" si="72"/>
        <v>4</v>
      </c>
      <c r="AC675" s="1">
        <v>16</v>
      </c>
      <c r="AD675" s="1" t="str">
        <f>Raw!AA675</f>
        <v>FEMALE</v>
      </c>
      <c r="AE675" s="1" t="str">
        <f>Raw!AB675</f>
        <v>NO</v>
      </c>
      <c r="AF675" s="1">
        <f>IF(Raw!AE675="", 0, 1)</f>
        <v>0</v>
      </c>
      <c r="AG675" s="1" t="str">
        <f t="shared" si="73"/>
        <v>No</v>
      </c>
      <c r="AH675" s="1" t="str">
        <f t="shared" si="74"/>
        <v>No</v>
      </c>
      <c r="AI675" s="1" t="str">
        <f t="shared" si="75"/>
        <v>No</v>
      </c>
      <c r="AJ675" s="1" t="str">
        <f>IF(Raw!AE675="", "", Raw!AE675)</f>
        <v/>
      </c>
      <c r="AK675" s="2" t="str">
        <f t="shared" ca="1" si="76"/>
        <v/>
      </c>
      <c r="AL675" s="1" t="str">
        <f>IF(Raw!AF675="", "", Raw!AF675)</f>
        <v/>
      </c>
      <c r="AM675" s="1" t="s">
        <v>6350</v>
      </c>
      <c r="AN675" s="1" t="s">
        <v>6350</v>
      </c>
      <c r="AO675" s="1" t="s">
        <v>6349</v>
      </c>
      <c r="AP675" s="1">
        <f>Raw!AH675</f>
        <v>7420</v>
      </c>
      <c r="AQ675" s="1">
        <v>500</v>
      </c>
      <c r="AR675" s="1" t="s">
        <v>6350</v>
      </c>
      <c r="AS675" s="1" t="s">
        <v>6350</v>
      </c>
      <c r="AT675" s="1" t="s">
        <v>6350</v>
      </c>
    </row>
    <row r="676" spans="1:46" ht="12.75" x14ac:dyDescent="0.2">
      <c r="A676" s="1">
        <v>10675</v>
      </c>
      <c r="B676" s="1" t="s">
        <v>2</v>
      </c>
      <c r="C676" s="2">
        <f t="shared" ca="1" si="70"/>
        <v>45264</v>
      </c>
      <c r="D676" s="1" t="str">
        <f>IF(Raw!E676="", "", Raw!E676)</f>
        <v>hfq270</v>
      </c>
      <c r="E676" s="1">
        <f>IF(Raw!F676="", "", Raw!F676)</f>
        <v>2007</v>
      </c>
      <c r="F676" s="1" t="str">
        <f>Raw!G676</f>
        <v>Mazda</v>
      </c>
      <c r="G676" s="1" t="str">
        <f>Raw!H676</f>
        <v>Axela</v>
      </c>
      <c r="H676" s="1" t="str">
        <f>IF(Raw!I676="", "", Raw!I676)</f>
        <v/>
      </c>
      <c r="I676" s="1" t="str">
        <f>Raw!K676</f>
        <v>Hatchback</v>
      </c>
      <c r="J676" s="1" t="str">
        <f>Raw!N676</f>
        <v>Aspirated</v>
      </c>
      <c r="K676" s="1">
        <f>IF(Raw!O676="","", Raw!O676)</f>
        <v>1495</v>
      </c>
      <c r="L676" s="1" t="str">
        <f>Raw!L676</f>
        <v>5 Sp Manual</v>
      </c>
      <c r="M676" s="1" t="str">
        <f>Raw!M676</f>
        <v>Petrol - Unleaded ULP</v>
      </c>
      <c r="N676" s="1" t="s">
        <v>6350</v>
      </c>
      <c r="O676" s="1" t="s">
        <v>6373</v>
      </c>
      <c r="P676" s="1" t="s">
        <v>6349</v>
      </c>
      <c r="Q676" s="1" t="s">
        <v>6350</v>
      </c>
      <c r="R676" s="8" t="str">
        <f>IF(Raw!Q676="", "", Raw!Q676)</f>
        <v>A</v>
      </c>
      <c r="S676" s="8">
        <f>IF(Raw!R676="", "", Raw!R676)</f>
        <v>20</v>
      </c>
      <c r="T676" s="1" t="str">
        <f>Raw!S676</f>
        <v>SUMNER</v>
      </c>
      <c r="U676" s="1" t="str">
        <f>IF(Raw!T676="", "", Raw!T676)</f>
        <v>STREET</v>
      </c>
      <c r="V676" s="1" t="str">
        <f>IF(Raw!U676="", "", Raw!U676)</f>
        <v xml:space="preserve">SPREYDON </v>
      </c>
      <c r="W676" s="9" t="str">
        <f>IF(Raw!V676="", "", RIGHT("0"&amp;Raw!V676, 4))</f>
        <v/>
      </c>
      <c r="X676" s="1" t="str">
        <f>IF(Raw!W676="", "", Raw!W676)</f>
        <v xml:space="preserve"> CANTERBURY</v>
      </c>
      <c r="Y676" s="9">
        <f>Raw!Y676</f>
        <v>25</v>
      </c>
      <c r="Z676" s="2">
        <f t="shared" ca="1" si="71"/>
        <v>36133</v>
      </c>
      <c r="AA676" s="1" t="str">
        <f>Raw!Z676</f>
        <v>NEW ZEALAND FULL LICENCE</v>
      </c>
      <c r="AB676" s="9">
        <f t="shared" si="72"/>
        <v>4</v>
      </c>
      <c r="AC676" s="1">
        <v>16</v>
      </c>
      <c r="AD676" s="1" t="str">
        <f>Raw!AA676</f>
        <v>MALE</v>
      </c>
      <c r="AE676" s="1" t="str">
        <f>Raw!AB676</f>
        <v>YES</v>
      </c>
      <c r="AF676" s="1">
        <f>IF(Raw!AE676="", 0, 1)</f>
        <v>0</v>
      </c>
      <c r="AG676" s="1" t="str">
        <f t="shared" si="73"/>
        <v>No</v>
      </c>
      <c r="AH676" s="1" t="str">
        <f t="shared" si="74"/>
        <v>No</v>
      </c>
      <c r="AI676" s="1" t="str">
        <f t="shared" si="75"/>
        <v>No</v>
      </c>
      <c r="AJ676" s="1" t="str">
        <f>IF(Raw!AE676="", "", Raw!AE676)</f>
        <v/>
      </c>
      <c r="AK676" s="2" t="str">
        <f t="shared" ca="1" si="76"/>
        <v/>
      </c>
      <c r="AL676" s="1" t="str">
        <f>IF(Raw!AF676="", "", Raw!AF676)</f>
        <v/>
      </c>
      <c r="AM676" s="1" t="s">
        <v>6350</v>
      </c>
      <c r="AN676" s="1" t="s">
        <v>6350</v>
      </c>
      <c r="AO676" s="1" t="s">
        <v>6349</v>
      </c>
      <c r="AP676" s="1">
        <f>Raw!AH676</f>
        <v>8805</v>
      </c>
      <c r="AQ676" s="1">
        <v>500</v>
      </c>
      <c r="AR676" s="1" t="s">
        <v>6350</v>
      </c>
      <c r="AS676" s="1" t="s">
        <v>6350</v>
      </c>
      <c r="AT676" s="1" t="s">
        <v>6350</v>
      </c>
    </row>
    <row r="677" spans="1:46" ht="12.75" x14ac:dyDescent="0.2">
      <c r="A677" s="1">
        <v>10676</v>
      </c>
      <c r="B677" s="1" t="s">
        <v>2</v>
      </c>
      <c r="C677" s="2">
        <f t="shared" ca="1" si="70"/>
        <v>45264</v>
      </c>
      <c r="D677" s="1" t="str">
        <f>IF(Raw!E677="", "", Raw!E677)</f>
        <v/>
      </c>
      <c r="E677" s="1">
        <f>IF(Raw!F677="", "", Raw!F677)</f>
        <v>1996</v>
      </c>
      <c r="F677" s="1" t="str">
        <f>Raw!G677</f>
        <v>Toyota</v>
      </c>
      <c r="G677" s="1" t="str">
        <f>Raw!H677</f>
        <v>Ipsum</v>
      </c>
      <c r="H677" s="1" t="str">
        <f>IF(Raw!I677="", "", Raw!I677)</f>
        <v>L</v>
      </c>
      <c r="I677" s="1" t="str">
        <f>Raw!K677</f>
        <v>Wagon</v>
      </c>
      <c r="J677" s="1" t="str">
        <f>Raw!N677</f>
        <v>Aspirated</v>
      </c>
      <c r="K677" s="1">
        <f>IF(Raw!O677="","", Raw!O677)</f>
        <v>1998</v>
      </c>
      <c r="L677" s="1" t="str">
        <f>Raw!L677</f>
        <v>4 Sp Automatic</v>
      </c>
      <c r="M677" s="1" t="str">
        <f>Raw!M677</f>
        <v>Petrol</v>
      </c>
      <c r="N677" s="1" t="s">
        <v>6350</v>
      </c>
      <c r="O677" s="1" t="s">
        <v>6373</v>
      </c>
      <c r="P677" s="1" t="s">
        <v>6349</v>
      </c>
      <c r="Q677" s="1" t="s">
        <v>6350</v>
      </c>
      <c r="R677" s="8" t="str">
        <f>IF(Raw!Q677="", "", Raw!Q677)</f>
        <v/>
      </c>
      <c r="S677" s="8" t="str">
        <f>IF(Raw!R677="", "", Raw!R677)</f>
        <v>10B</v>
      </c>
      <c r="T677" s="1" t="str">
        <f>Raw!S677</f>
        <v>ZIRCON</v>
      </c>
      <c r="U677" s="1" t="str">
        <f>IF(Raw!T677="", "", Raw!T677)</f>
        <v>PLACE</v>
      </c>
      <c r="V677" s="1" t="str">
        <f>IF(Raw!U677="", "", Raw!U677)</f>
        <v xml:space="preserve">WIRI </v>
      </c>
      <c r="W677" s="9" t="str">
        <f>IF(Raw!V677="", "", RIGHT("0"&amp;Raw!V677, 4))</f>
        <v>2104</v>
      </c>
      <c r="X677" s="1" t="str">
        <f>IF(Raw!W677="", "", Raw!W677)</f>
        <v xml:space="preserve"> AUCKLAND</v>
      </c>
      <c r="Y677" s="9">
        <f>Raw!Y677</f>
        <v>35</v>
      </c>
      <c r="Z677" s="2">
        <f t="shared" ca="1" si="71"/>
        <v>32481</v>
      </c>
      <c r="AA677" s="1" t="str">
        <f>Raw!Z677</f>
        <v>RESTRICTED LICENCE</v>
      </c>
      <c r="AB677" s="9">
        <f t="shared" si="72"/>
        <v>4</v>
      </c>
      <c r="AC677" s="1">
        <v>16</v>
      </c>
      <c r="AD677" s="1" t="str">
        <f>Raw!AA677</f>
        <v>FEMALE</v>
      </c>
      <c r="AE677" s="1" t="str">
        <f>Raw!AB677</f>
        <v>NO</v>
      </c>
      <c r="AF677" s="1">
        <f>IF(Raw!AE677="", 0, 1)</f>
        <v>1</v>
      </c>
      <c r="AG677" s="1" t="str">
        <f t="shared" si="73"/>
        <v>Yes</v>
      </c>
      <c r="AH677" s="1" t="str">
        <f t="shared" si="74"/>
        <v>Yes</v>
      </c>
      <c r="AI677" s="1" t="str">
        <f t="shared" si="75"/>
        <v>Yes</v>
      </c>
      <c r="AJ677" s="1">
        <f>IF(Raw!AE677="", "", Raw!AE677)</f>
        <v>3</v>
      </c>
      <c r="AK677" s="2">
        <f t="shared" ca="1" si="76"/>
        <v>45199</v>
      </c>
      <c r="AL677" s="1" t="str">
        <f>IF(Raw!AF677="", "", Raw!AF677)</f>
        <v>At fault - other vehicle involved</v>
      </c>
      <c r="AM677" s="1" t="s">
        <v>6350</v>
      </c>
      <c r="AN677" s="1" t="s">
        <v>6350</v>
      </c>
      <c r="AO677" s="1" t="s">
        <v>6349</v>
      </c>
      <c r="AP677" s="1">
        <f>Raw!AH677</f>
        <v>2370</v>
      </c>
      <c r="AQ677" s="1">
        <v>500</v>
      </c>
      <c r="AR677" s="1" t="s">
        <v>6350</v>
      </c>
      <c r="AS677" s="1" t="s">
        <v>6350</v>
      </c>
      <c r="AT677" s="1" t="s">
        <v>6350</v>
      </c>
    </row>
    <row r="678" spans="1:46" ht="12.75" x14ac:dyDescent="0.2">
      <c r="A678" s="1">
        <v>10677</v>
      </c>
      <c r="B678" s="1" t="s">
        <v>2</v>
      </c>
      <c r="C678" s="2">
        <f t="shared" ca="1" si="70"/>
        <v>45264</v>
      </c>
      <c r="D678" s="1" t="str">
        <f>IF(Raw!E678="", "", Raw!E678)</f>
        <v>emr530</v>
      </c>
      <c r="E678" s="1">
        <f>IF(Raw!F678="", "", Raw!F678)</f>
        <v>2008</v>
      </c>
      <c r="F678" s="1" t="str">
        <f>Raw!G678</f>
        <v>Nissan</v>
      </c>
      <c r="G678" s="1" t="str">
        <f>Raw!H678</f>
        <v>Navara ST-X</v>
      </c>
      <c r="H678" s="1" t="str">
        <f>IF(Raw!I678="", "", Raw!I678)</f>
        <v/>
      </c>
      <c r="I678" s="1" t="str">
        <f>Raw!K678</f>
        <v>Wellside</v>
      </c>
      <c r="J678" s="1" t="str">
        <f>Raw!N678</f>
        <v>Turbo Intercooled</v>
      </c>
      <c r="K678" s="1">
        <f>IF(Raw!O678="","", Raw!O678)</f>
        <v>2488</v>
      </c>
      <c r="L678" s="1" t="str">
        <f>Raw!L678</f>
        <v>5 Sp Automatic</v>
      </c>
      <c r="M678" s="1" t="str">
        <f>Raw!M678</f>
        <v>Diesel</v>
      </c>
      <c r="N678" s="1" t="s">
        <v>6350</v>
      </c>
      <c r="O678" s="1" t="s">
        <v>6373</v>
      </c>
      <c r="P678" s="1" t="s">
        <v>6349</v>
      </c>
      <c r="Q678" s="1" t="s">
        <v>6350</v>
      </c>
      <c r="R678" s="8" t="str">
        <f>IF(Raw!Q678="", "", Raw!Q678)</f>
        <v/>
      </c>
      <c r="S678" s="8">
        <f>IF(Raw!R678="", "", Raw!R678)</f>
        <v>131</v>
      </c>
      <c r="T678" s="1" t="str">
        <f>Raw!S678</f>
        <v>GADSBY</v>
      </c>
      <c r="U678" s="1" t="str">
        <f>IF(Raw!T678="", "", Raw!T678)</f>
        <v>ROAD</v>
      </c>
      <c r="V678" s="1" t="str">
        <f>IF(Raw!U678="", "", Raw!U678)</f>
        <v xml:space="preserve">FAVONA </v>
      </c>
      <c r="W678" s="9" t="str">
        <f>IF(Raw!V678="", "", RIGHT("0"&amp;Raw!V678, 4))</f>
        <v>2024</v>
      </c>
      <c r="X678" s="1" t="str">
        <f>IF(Raw!W678="", "", Raw!W678)</f>
        <v xml:space="preserve"> AUCKLAND</v>
      </c>
      <c r="Y678" s="9">
        <f>Raw!Y678</f>
        <v>25</v>
      </c>
      <c r="Z678" s="2">
        <f t="shared" ca="1" si="71"/>
        <v>36133</v>
      </c>
      <c r="AA678" s="1" t="str">
        <f>Raw!Z678</f>
        <v>NEW ZEALAND FULL LICENCE</v>
      </c>
      <c r="AB678" s="9">
        <f t="shared" si="72"/>
        <v>4</v>
      </c>
      <c r="AC678" s="1">
        <v>16</v>
      </c>
      <c r="AD678" s="1" t="str">
        <f>Raw!AA678</f>
        <v>FEMALE</v>
      </c>
      <c r="AE678" s="1" t="str">
        <f>Raw!AB678</f>
        <v>YES</v>
      </c>
      <c r="AF678" s="1">
        <f>IF(Raw!AE678="", 0, 1)</f>
        <v>0</v>
      </c>
      <c r="AG678" s="1" t="str">
        <f t="shared" si="73"/>
        <v>No</v>
      </c>
      <c r="AH678" s="1" t="str">
        <f t="shared" si="74"/>
        <v>No</v>
      </c>
      <c r="AI678" s="1" t="str">
        <f t="shared" si="75"/>
        <v>No</v>
      </c>
      <c r="AJ678" s="1" t="str">
        <f>IF(Raw!AE678="", "", Raw!AE678)</f>
        <v/>
      </c>
      <c r="AK678" s="2" t="str">
        <f t="shared" ca="1" si="76"/>
        <v/>
      </c>
      <c r="AL678" s="1" t="str">
        <f>IF(Raw!AF678="", "", Raw!AF678)</f>
        <v/>
      </c>
      <c r="AM678" s="1" t="s">
        <v>6350</v>
      </c>
      <c r="AN678" s="1" t="s">
        <v>6350</v>
      </c>
      <c r="AO678" s="1" t="s">
        <v>6349</v>
      </c>
      <c r="AP678" s="1">
        <f>Raw!AH678</f>
        <v>18310</v>
      </c>
      <c r="AQ678" s="1">
        <v>500</v>
      </c>
      <c r="AR678" s="1" t="s">
        <v>6350</v>
      </c>
      <c r="AS678" s="1" t="s">
        <v>6350</v>
      </c>
      <c r="AT678" s="1" t="s">
        <v>6350</v>
      </c>
    </row>
    <row r="679" spans="1:46" ht="12.75" x14ac:dyDescent="0.2">
      <c r="A679" s="1">
        <v>10678</v>
      </c>
      <c r="B679" s="1" t="s">
        <v>2</v>
      </c>
      <c r="C679" s="2">
        <f t="shared" ca="1" si="70"/>
        <v>45264</v>
      </c>
      <c r="D679" s="1" t="str">
        <f>IF(Raw!E679="", "", Raw!E679)</f>
        <v/>
      </c>
      <c r="E679" s="1">
        <f>IF(Raw!F679="", "", Raw!F679)</f>
        <v>2012</v>
      </c>
      <c r="F679" s="1" t="str">
        <f>Raw!G679</f>
        <v>Nissan</v>
      </c>
      <c r="G679" s="1" t="str">
        <f>Raw!H679</f>
        <v>Caravan</v>
      </c>
      <c r="H679" s="1" t="str">
        <f>IF(Raw!I679="", "", Raw!I679)</f>
        <v>DX</v>
      </c>
      <c r="I679" s="1" t="str">
        <f>Raw!K679</f>
        <v>Van</v>
      </c>
      <c r="J679" s="1" t="str">
        <f>Raw!N679</f>
        <v>Aspirated</v>
      </c>
      <c r="K679" s="1">
        <f>IF(Raw!O679="","", Raw!O679)</f>
        <v>1998</v>
      </c>
      <c r="L679" s="1" t="str">
        <f>Raw!L679</f>
        <v>5 Sp Automatic</v>
      </c>
      <c r="M679" s="1" t="str">
        <f>Raw!M679</f>
        <v>Petrol - Unleaded ULP</v>
      </c>
      <c r="N679" s="1" t="s">
        <v>6350</v>
      </c>
      <c r="O679" s="1" t="s">
        <v>6373</v>
      </c>
      <c r="P679" s="1" t="s">
        <v>6349</v>
      </c>
      <c r="Q679" s="1" t="s">
        <v>6350</v>
      </c>
      <c r="R679" s="8" t="str">
        <f>IF(Raw!Q679="", "", Raw!Q679)</f>
        <v/>
      </c>
      <c r="S679" s="8">
        <f>IF(Raw!R679="", "", Raw!R679)</f>
        <v>321</v>
      </c>
      <c r="T679" s="1" t="str">
        <f>Raw!S679</f>
        <v>ROYAL</v>
      </c>
      <c r="U679" s="1" t="str">
        <f>IF(Raw!T679="", "", Raw!T679)</f>
        <v>ROAD</v>
      </c>
      <c r="V679" s="1" t="str">
        <f>IF(Raw!U679="", "", Raw!U679)</f>
        <v xml:space="preserve">MASSEY </v>
      </c>
      <c r="W679" s="9" t="str">
        <f>IF(Raw!V679="", "", RIGHT("0"&amp;Raw!V679, 4))</f>
        <v>0614</v>
      </c>
      <c r="X679" s="1" t="str">
        <f>IF(Raw!W679="", "", Raw!W679)</f>
        <v xml:space="preserve"> AUCKLAND</v>
      </c>
      <c r="Y679" s="9">
        <f>Raw!Y679</f>
        <v>54</v>
      </c>
      <c r="Z679" s="2">
        <f t="shared" ca="1" si="71"/>
        <v>25541</v>
      </c>
      <c r="AA679" s="1" t="str">
        <f>Raw!Z679</f>
        <v>NEW ZEALAND FULL LICENCE</v>
      </c>
      <c r="AB679" s="9">
        <f t="shared" si="72"/>
        <v>4</v>
      </c>
      <c r="AC679" s="1">
        <v>16</v>
      </c>
      <c r="AD679" s="1" t="str">
        <f>Raw!AA679</f>
        <v>MALE</v>
      </c>
      <c r="AE679" s="1" t="str">
        <f>Raw!AB679</f>
        <v>YES</v>
      </c>
      <c r="AF679" s="1">
        <f>IF(Raw!AE679="", 0, 1)</f>
        <v>1</v>
      </c>
      <c r="AG679" s="1" t="str">
        <f t="shared" si="73"/>
        <v>Yes</v>
      </c>
      <c r="AH679" s="1" t="str">
        <f t="shared" si="74"/>
        <v>Yes</v>
      </c>
      <c r="AI679" s="1" t="str">
        <f t="shared" si="75"/>
        <v>Yes</v>
      </c>
      <c r="AJ679" s="1">
        <f>IF(Raw!AE679="", "", Raw!AE679)</f>
        <v>15</v>
      </c>
      <c r="AK679" s="2">
        <f t="shared" ca="1" si="76"/>
        <v>44834</v>
      </c>
      <c r="AL679" s="1" t="str">
        <f>IF(Raw!AF679="", "", Raw!AF679)</f>
        <v>At fault - other vehicle involved</v>
      </c>
      <c r="AM679" s="1" t="s">
        <v>6350</v>
      </c>
      <c r="AN679" s="1" t="s">
        <v>6350</v>
      </c>
      <c r="AO679" s="1" t="s">
        <v>6349</v>
      </c>
      <c r="AP679" s="1">
        <f>Raw!AH679</f>
        <v>19610</v>
      </c>
      <c r="AQ679" s="1">
        <v>500</v>
      </c>
      <c r="AR679" s="1" t="s">
        <v>6350</v>
      </c>
      <c r="AS679" s="1" t="s">
        <v>6350</v>
      </c>
      <c r="AT679" s="1" t="s">
        <v>6350</v>
      </c>
    </row>
    <row r="680" spans="1:46" ht="12.75" x14ac:dyDescent="0.2">
      <c r="A680" s="1">
        <v>10679</v>
      </c>
      <c r="B680" s="1" t="s">
        <v>2</v>
      </c>
      <c r="C680" s="2">
        <f t="shared" ca="1" si="70"/>
        <v>45264</v>
      </c>
      <c r="D680" s="1" t="str">
        <f>IF(Raw!E680="", "", Raw!E680)</f>
        <v/>
      </c>
      <c r="E680" s="1">
        <f>IF(Raw!F680="", "", Raw!F680)</f>
        <v>2007</v>
      </c>
      <c r="F680" s="1" t="str">
        <f>Raw!G680</f>
        <v>Audi</v>
      </c>
      <c r="G680" s="1" t="str">
        <f>Raw!H680</f>
        <v>A4</v>
      </c>
      <c r="H680" s="1" t="str">
        <f>IF(Raw!I680="", "", Raw!I680)</f>
        <v/>
      </c>
      <c r="I680" s="1" t="str">
        <f>Raw!K680</f>
        <v>Cabriolet</v>
      </c>
      <c r="J680" s="1" t="str">
        <f>Raw!N680</f>
        <v>Aspirated</v>
      </c>
      <c r="K680" s="1">
        <f>IF(Raw!O680="","", Raw!O680)</f>
        <v>3123</v>
      </c>
      <c r="L680" s="1" t="str">
        <f>Raw!L680</f>
        <v>7 Sp Constantly Variable Transmission</v>
      </c>
      <c r="M680" s="1" t="str">
        <f>Raw!M680</f>
        <v>Petrol - Unleaded ULP</v>
      </c>
      <c r="N680" s="1" t="s">
        <v>6350</v>
      </c>
      <c r="O680" s="1" t="s">
        <v>6373</v>
      </c>
      <c r="P680" s="1" t="s">
        <v>6349</v>
      </c>
      <c r="Q680" s="1" t="s">
        <v>6350</v>
      </c>
      <c r="R680" s="8" t="str">
        <f>IF(Raw!Q680="", "", Raw!Q680)</f>
        <v/>
      </c>
      <c r="S680" s="8">
        <f>IF(Raw!R680="", "", Raw!R680)</f>
        <v>13</v>
      </c>
      <c r="T680" s="1" t="str">
        <f>Raw!S680</f>
        <v>KORA</v>
      </c>
      <c r="U680" s="1" t="str">
        <f>IF(Raw!T680="", "", Raw!T680)</f>
        <v>AVENUE</v>
      </c>
      <c r="V680" s="1" t="str">
        <f>IF(Raw!U680="", "", Raw!U680)</f>
        <v xml:space="preserve">RANUI </v>
      </c>
      <c r="W680" s="9" t="str">
        <f>IF(Raw!V680="", "", RIGHT("0"&amp;Raw!V680, 4))</f>
        <v>0612</v>
      </c>
      <c r="X680" s="1" t="str">
        <f>IF(Raw!W680="", "", Raw!W680)</f>
        <v xml:space="preserve"> AUCKLAND</v>
      </c>
      <c r="Y680" s="9">
        <f>Raw!Y680</f>
        <v>30</v>
      </c>
      <c r="Z680" s="2">
        <f t="shared" ca="1" si="71"/>
        <v>34307</v>
      </c>
      <c r="AA680" s="1" t="str">
        <f>Raw!Z680</f>
        <v>LEARNERS LICENCE</v>
      </c>
      <c r="AB680" s="9">
        <f t="shared" si="72"/>
        <v>4</v>
      </c>
      <c r="AC680" s="1">
        <v>16</v>
      </c>
      <c r="AD680" s="1" t="str">
        <f>Raw!AA680</f>
        <v>FEMALE</v>
      </c>
      <c r="AE680" s="1" t="str">
        <f>Raw!AB680</f>
        <v>NO</v>
      </c>
      <c r="AF680" s="1">
        <f>IF(Raw!AE680="", 0, 1)</f>
        <v>0</v>
      </c>
      <c r="AG680" s="1" t="str">
        <f t="shared" si="73"/>
        <v>No</v>
      </c>
      <c r="AH680" s="1" t="str">
        <f t="shared" si="74"/>
        <v>No</v>
      </c>
      <c r="AI680" s="1" t="str">
        <f t="shared" si="75"/>
        <v>No</v>
      </c>
      <c r="AJ680" s="1" t="str">
        <f>IF(Raw!AE680="", "", Raw!AE680)</f>
        <v/>
      </c>
      <c r="AK680" s="2" t="str">
        <f t="shared" ca="1" si="76"/>
        <v/>
      </c>
      <c r="AL680" s="1" t="str">
        <f>IF(Raw!AF680="", "", Raw!AF680)</f>
        <v/>
      </c>
      <c r="AM680" s="1" t="s">
        <v>6350</v>
      </c>
      <c r="AN680" s="1" t="s">
        <v>6350</v>
      </c>
      <c r="AO680" s="1" t="s">
        <v>6349</v>
      </c>
      <c r="AP680" s="1">
        <f>Raw!AH680</f>
        <v>17245</v>
      </c>
      <c r="AQ680" s="1">
        <v>500</v>
      </c>
      <c r="AR680" s="1" t="s">
        <v>6350</v>
      </c>
      <c r="AS680" s="1" t="s">
        <v>6350</v>
      </c>
      <c r="AT680" s="1" t="s">
        <v>6350</v>
      </c>
    </row>
    <row r="681" spans="1:46" ht="12.75" x14ac:dyDescent="0.2">
      <c r="A681" s="1">
        <v>10680</v>
      </c>
      <c r="B681" s="1" t="s">
        <v>2</v>
      </c>
      <c r="C681" s="2">
        <f t="shared" ca="1" si="70"/>
        <v>45264</v>
      </c>
      <c r="D681" s="1" t="str">
        <f>IF(Raw!E681="", "", Raw!E681)</f>
        <v>gfd306</v>
      </c>
      <c r="E681" s="1">
        <f>IF(Raw!F681="", "", Raw!F681)</f>
        <v>2011</v>
      </c>
      <c r="F681" s="1" t="str">
        <f>Raw!G681</f>
        <v>Toyota</v>
      </c>
      <c r="G681" s="1" t="str">
        <f>Raw!H681</f>
        <v>Prius</v>
      </c>
      <c r="H681" s="1" t="str">
        <f>IF(Raw!I681="", "", Raw!I681)</f>
        <v/>
      </c>
      <c r="I681" s="1" t="str">
        <f>Raw!K681</f>
        <v>Hatchback</v>
      </c>
      <c r="J681" s="1" t="str">
        <f>Raw!N681</f>
        <v>Aspirated</v>
      </c>
      <c r="K681" s="1">
        <f>IF(Raw!O681="","", Raw!O681)</f>
        <v>1798</v>
      </c>
      <c r="L681" s="1" t="str">
        <f>Raw!L681</f>
        <v>1 Sp Constantly Variable Transmission</v>
      </c>
      <c r="M681" s="1" t="str">
        <f>Raw!M681</f>
        <v>Petrol - Premium ULP</v>
      </c>
      <c r="N681" s="1" t="s">
        <v>6350</v>
      </c>
      <c r="O681" s="1" t="s">
        <v>6373</v>
      </c>
      <c r="P681" s="1" t="s">
        <v>6349</v>
      </c>
      <c r="Q681" s="1" t="s">
        <v>6350</v>
      </c>
      <c r="R681" s="8" t="str">
        <f>IF(Raw!Q681="", "", Raw!Q681)</f>
        <v/>
      </c>
      <c r="S681" s="8">
        <f>IF(Raw!R681="", "", Raw!R681)</f>
        <v>32</v>
      </c>
      <c r="T681" s="1" t="str">
        <f>Raw!S681</f>
        <v>DRESS</v>
      </c>
      <c r="U681" s="1" t="str">
        <f>IF(Raw!T681="", "", Raw!T681)</f>
        <v>CIRCLE</v>
      </c>
      <c r="V681" s="1" t="str">
        <f>IF(Raw!U681="", "", Raw!U681)</f>
        <v xml:space="preserve">NEWLANDS </v>
      </c>
      <c r="W681" s="9" t="str">
        <f>IF(Raw!V681="", "", RIGHT("0"&amp;Raw!V681, 4))</f>
        <v>6037</v>
      </c>
      <c r="X681" s="1" t="str">
        <f>IF(Raw!W681="", "", Raw!W681)</f>
        <v xml:space="preserve"> WELLINGTON</v>
      </c>
      <c r="Y681" s="9">
        <f>Raw!Y681</f>
        <v>58</v>
      </c>
      <c r="Z681" s="2">
        <f t="shared" ca="1" si="71"/>
        <v>24080</v>
      </c>
      <c r="AA681" s="1" t="str">
        <f>Raw!Z681</f>
        <v>NEW ZEALAND FULL LICENCE</v>
      </c>
      <c r="AB681" s="9">
        <f t="shared" si="72"/>
        <v>4</v>
      </c>
      <c r="AC681" s="1">
        <v>16</v>
      </c>
      <c r="AD681" s="1" t="str">
        <f>Raw!AA681</f>
        <v>FEMALE</v>
      </c>
      <c r="AE681" s="1" t="str">
        <f>Raw!AB681</f>
        <v>NO</v>
      </c>
      <c r="AF681" s="1">
        <f>IF(Raw!AE681="", 0, 1)</f>
        <v>0</v>
      </c>
      <c r="AG681" s="1" t="str">
        <f t="shared" si="73"/>
        <v>No</v>
      </c>
      <c r="AH681" s="1" t="str">
        <f t="shared" si="74"/>
        <v>No</v>
      </c>
      <c r="AI681" s="1" t="str">
        <f t="shared" si="75"/>
        <v>No</v>
      </c>
      <c r="AJ681" s="1" t="str">
        <f>IF(Raw!AE681="", "", Raw!AE681)</f>
        <v/>
      </c>
      <c r="AK681" s="2" t="str">
        <f t="shared" ca="1" si="76"/>
        <v/>
      </c>
      <c r="AL681" s="1" t="str">
        <f>IF(Raw!AF681="", "", Raw!AF681)</f>
        <v/>
      </c>
      <c r="AM681" s="1" t="s">
        <v>6350</v>
      </c>
      <c r="AN681" s="1" t="s">
        <v>6350</v>
      </c>
      <c r="AO681" s="1" t="s">
        <v>6349</v>
      </c>
      <c r="AP681" s="1">
        <f>Raw!AH681</f>
        <v>17790</v>
      </c>
      <c r="AQ681" s="1">
        <v>500</v>
      </c>
      <c r="AR681" s="1" t="s">
        <v>6350</v>
      </c>
      <c r="AS681" s="1" t="s">
        <v>6350</v>
      </c>
      <c r="AT681" s="1" t="s">
        <v>6350</v>
      </c>
    </row>
    <row r="682" spans="1:46" ht="12.75" x14ac:dyDescent="0.2">
      <c r="A682" s="1">
        <v>10681</v>
      </c>
      <c r="B682" s="1" t="s">
        <v>2</v>
      </c>
      <c r="C682" s="2">
        <f t="shared" ca="1" si="70"/>
        <v>45264</v>
      </c>
      <c r="D682" s="1" t="str">
        <f>IF(Raw!E682="", "", Raw!E682)</f>
        <v/>
      </c>
      <c r="E682" s="1">
        <f>IF(Raw!F682="", "", Raw!F682)</f>
        <v>1990</v>
      </c>
      <c r="F682" s="1" t="str">
        <f>Raw!G682</f>
        <v>Toyota</v>
      </c>
      <c r="G682" s="1" t="str">
        <f>Raw!H682</f>
        <v>Hilux</v>
      </c>
      <c r="H682" s="1" t="str">
        <f>IF(Raw!I682="", "", Raw!I682)</f>
        <v/>
      </c>
      <c r="I682" s="1" t="str">
        <f>Raw!K682</f>
        <v>Utility</v>
      </c>
      <c r="J682" s="1" t="str">
        <f>Raw!N682</f>
        <v>Aspirated</v>
      </c>
      <c r="K682" s="1">
        <f>IF(Raw!O682="","", Raw!O682)</f>
        <v>2446</v>
      </c>
      <c r="L682" s="1" t="str">
        <f>Raw!L682</f>
        <v>5 Sp Manual</v>
      </c>
      <c r="M682" s="1" t="str">
        <f>Raw!M682</f>
        <v>Diesel</v>
      </c>
      <c r="N682" s="1" t="s">
        <v>6350</v>
      </c>
      <c r="O682" s="1" t="s">
        <v>6373</v>
      </c>
      <c r="P682" s="1" t="s">
        <v>6349</v>
      </c>
      <c r="Q682" s="1" t="s">
        <v>6350</v>
      </c>
      <c r="R682" s="8" t="str">
        <f>IF(Raw!Q682="", "", Raw!Q682)</f>
        <v/>
      </c>
      <c r="S682" s="8">
        <f>IF(Raw!R682="", "", Raw!R682)</f>
        <v>19</v>
      </c>
      <c r="T682" s="1" t="str">
        <f>Raw!S682</f>
        <v>GOODALL</v>
      </c>
      <c r="U682" s="1" t="str">
        <f>IF(Raw!T682="", "", Raw!T682)</f>
        <v>STREET</v>
      </c>
      <c r="V682" s="1" t="str">
        <f>IF(Raw!U682="", "", Raw!U682)</f>
        <v xml:space="preserve">CAVERSHAM </v>
      </c>
      <c r="W682" s="9" t="str">
        <f>IF(Raw!V682="", "", RIGHT("0"&amp;Raw!V682, 4))</f>
        <v>9012</v>
      </c>
      <c r="X682" s="1" t="str">
        <f>IF(Raw!W682="", "", Raw!W682)</f>
        <v xml:space="preserve"> OTAGO</v>
      </c>
      <c r="Y682" s="9">
        <f>Raw!Y682</f>
        <v>26</v>
      </c>
      <c r="Z682" s="2">
        <f t="shared" ca="1" si="71"/>
        <v>35768</v>
      </c>
      <c r="AA682" s="1" t="str">
        <f>Raw!Z682</f>
        <v>RESTRICTED LICENCE</v>
      </c>
      <c r="AB682" s="9">
        <f t="shared" si="72"/>
        <v>4</v>
      </c>
      <c r="AC682" s="1">
        <v>16</v>
      </c>
      <c r="AD682" s="1" t="str">
        <f>Raw!AA682</f>
        <v>MALE</v>
      </c>
      <c r="AE682" s="1" t="str">
        <f>Raw!AB682</f>
        <v>NO</v>
      </c>
      <c r="AF682" s="1">
        <f>IF(Raw!AE682="", 0, 1)</f>
        <v>1</v>
      </c>
      <c r="AG682" s="1" t="str">
        <f t="shared" si="73"/>
        <v>Yes</v>
      </c>
      <c r="AH682" s="1" t="str">
        <f t="shared" si="74"/>
        <v>Yes</v>
      </c>
      <c r="AI682" s="1" t="str">
        <f t="shared" si="75"/>
        <v>Yes</v>
      </c>
      <c r="AJ682" s="1">
        <f>IF(Raw!AE682="", "", Raw!AE682)</f>
        <v>16</v>
      </c>
      <c r="AK682" s="2">
        <f t="shared" ca="1" si="76"/>
        <v>44804</v>
      </c>
      <c r="AL682" s="1" t="str">
        <f>IF(Raw!AF682="", "", Raw!AF682)</f>
        <v>Not at fault - other vehicle involved</v>
      </c>
      <c r="AM682" s="1" t="s">
        <v>6350</v>
      </c>
      <c r="AN682" s="1" t="s">
        <v>6350</v>
      </c>
      <c r="AO682" s="1" t="s">
        <v>6349</v>
      </c>
      <c r="AP682" s="1">
        <f>Raw!AH682</f>
        <v>1960</v>
      </c>
      <c r="AQ682" s="1">
        <v>500</v>
      </c>
      <c r="AR682" s="1" t="s">
        <v>6350</v>
      </c>
      <c r="AS682" s="1" t="s">
        <v>6350</v>
      </c>
      <c r="AT682" s="1" t="s">
        <v>6350</v>
      </c>
    </row>
    <row r="683" spans="1:46" ht="12.75" x14ac:dyDescent="0.2">
      <c r="A683" s="1">
        <v>10682</v>
      </c>
      <c r="B683" s="1" t="s">
        <v>2</v>
      </c>
      <c r="C683" s="2">
        <f t="shared" ca="1" si="70"/>
        <v>45264</v>
      </c>
      <c r="D683" s="1" t="str">
        <f>IF(Raw!E683="", "", Raw!E683)</f>
        <v/>
      </c>
      <c r="E683" s="1">
        <f>IF(Raw!F683="", "", Raw!F683)</f>
        <v>2005</v>
      </c>
      <c r="F683" s="1" t="str">
        <f>Raw!G683</f>
        <v>Mazda</v>
      </c>
      <c r="G683" s="1" t="str">
        <f>Raw!H683</f>
        <v>Demio</v>
      </c>
      <c r="H683" s="1" t="str">
        <f>IF(Raw!I683="", "", Raw!I683)</f>
        <v/>
      </c>
      <c r="I683" s="1" t="str">
        <f>Raw!K683</f>
        <v>Hatchback</v>
      </c>
      <c r="J683" s="1" t="str">
        <f>Raw!N683</f>
        <v>Aspirated</v>
      </c>
      <c r="K683" s="1">
        <f>IF(Raw!O683="","", Raw!O683)</f>
        <v>1323</v>
      </c>
      <c r="L683" s="1" t="str">
        <f>Raw!L683</f>
        <v>4 Sp Automatic</v>
      </c>
      <c r="M683" s="1" t="str">
        <f>Raw!M683</f>
        <v>Petrol</v>
      </c>
      <c r="N683" s="1" t="s">
        <v>6350</v>
      </c>
      <c r="O683" s="1" t="s">
        <v>6373</v>
      </c>
      <c r="P683" s="1" t="s">
        <v>6349</v>
      </c>
      <c r="Q683" s="1" t="s">
        <v>6350</v>
      </c>
      <c r="R683" s="8" t="str">
        <f>IF(Raw!Q683="", "", Raw!Q683)</f>
        <v/>
      </c>
      <c r="S683" s="8" t="str">
        <f>IF(Raw!R683="", "", Raw!R683)</f>
        <v>97A</v>
      </c>
      <c r="T683" s="1" t="str">
        <f>Raw!S683</f>
        <v>MURI</v>
      </c>
      <c r="U683" s="1" t="str">
        <f>IF(Raw!T683="", "", Raw!T683)</f>
        <v>ROAD</v>
      </c>
      <c r="V683" s="1" t="str">
        <f>IF(Raw!U683="", "", Raw!U683)</f>
        <v xml:space="preserve">PUKERUA BAY </v>
      </c>
      <c r="W683" s="9" t="str">
        <f>IF(Raw!V683="", "", RIGHT("0"&amp;Raw!V683, 4))</f>
        <v>5026</v>
      </c>
      <c r="X683" s="1" t="str">
        <f>IF(Raw!W683="", "", Raw!W683)</f>
        <v xml:space="preserve"> WELLINGTON</v>
      </c>
      <c r="Y683" s="9">
        <f>Raw!Y683</f>
        <v>24</v>
      </c>
      <c r="Z683" s="2">
        <f t="shared" ca="1" si="71"/>
        <v>36498</v>
      </c>
      <c r="AA683" s="1" t="str">
        <f>Raw!Z683</f>
        <v>INTERNATIONAL LICENCE</v>
      </c>
      <c r="AB683" s="9">
        <f t="shared" si="72"/>
        <v>4</v>
      </c>
      <c r="AC683" s="1">
        <v>16</v>
      </c>
      <c r="AD683" s="1" t="str">
        <f>Raw!AA683</f>
        <v>MALE</v>
      </c>
      <c r="AE683" s="1" t="str">
        <f>Raw!AB683</f>
        <v>NO</v>
      </c>
      <c r="AF683" s="1">
        <f>IF(Raw!AE683="", 0, 1)</f>
        <v>0</v>
      </c>
      <c r="AG683" s="1" t="str">
        <f t="shared" si="73"/>
        <v>No</v>
      </c>
      <c r="AH683" s="1" t="str">
        <f t="shared" si="74"/>
        <v>No</v>
      </c>
      <c r="AI683" s="1" t="str">
        <f t="shared" si="75"/>
        <v>No</v>
      </c>
      <c r="AJ683" s="1" t="str">
        <f>IF(Raw!AE683="", "", Raw!AE683)</f>
        <v/>
      </c>
      <c r="AK683" s="2" t="str">
        <f t="shared" ca="1" si="76"/>
        <v/>
      </c>
      <c r="AL683" s="1" t="str">
        <f>IF(Raw!AF683="", "", Raw!AF683)</f>
        <v/>
      </c>
      <c r="AM683" s="1" t="s">
        <v>6350</v>
      </c>
      <c r="AN683" s="1" t="s">
        <v>6350</v>
      </c>
      <c r="AO683" s="1" t="s">
        <v>6349</v>
      </c>
      <c r="AP683" s="1">
        <f>Raw!AH683</f>
        <v>4700</v>
      </c>
      <c r="AQ683" s="1">
        <v>500</v>
      </c>
      <c r="AR683" s="1" t="s">
        <v>6350</v>
      </c>
      <c r="AS683" s="1" t="s">
        <v>6350</v>
      </c>
      <c r="AT683" s="1" t="s">
        <v>6350</v>
      </c>
    </row>
    <row r="684" spans="1:46" ht="12.75" x14ac:dyDescent="0.2">
      <c r="A684" s="1">
        <v>10683</v>
      </c>
      <c r="B684" s="1" t="s">
        <v>2</v>
      </c>
      <c r="C684" s="2">
        <f t="shared" ca="1" si="70"/>
        <v>45264</v>
      </c>
      <c r="D684" s="1" t="str">
        <f>IF(Raw!E684="", "", Raw!E684)</f>
        <v/>
      </c>
      <c r="E684" s="1">
        <f>IF(Raw!F684="", "", Raw!F684)</f>
        <v>2007</v>
      </c>
      <c r="F684" s="1" t="str">
        <f>Raw!G684</f>
        <v>Mazda</v>
      </c>
      <c r="G684" s="1" t="str">
        <f>Raw!H684</f>
        <v>MPV</v>
      </c>
      <c r="H684" s="1" t="str">
        <f>IF(Raw!I684="", "", Raw!I684)</f>
        <v/>
      </c>
      <c r="I684" s="1" t="str">
        <f>Raw!K684</f>
        <v>Wagon</v>
      </c>
      <c r="J684" s="1" t="str">
        <f>Raw!N684</f>
        <v>Aspirated</v>
      </c>
      <c r="K684" s="1">
        <f>IF(Raw!O684="","", Raw!O684)</f>
        <v>2260</v>
      </c>
      <c r="L684" s="1" t="str">
        <f>Raw!L684</f>
        <v>4 Sp Automatic</v>
      </c>
      <c r="M684" s="1" t="str">
        <f>Raw!M684</f>
        <v>Petrol</v>
      </c>
      <c r="N684" s="1" t="s">
        <v>6350</v>
      </c>
      <c r="O684" s="1" t="s">
        <v>6373</v>
      </c>
      <c r="P684" s="1" t="s">
        <v>6349</v>
      </c>
      <c r="Q684" s="1" t="s">
        <v>6350</v>
      </c>
      <c r="R684" s="8">
        <f>IF(Raw!Q684="", "", Raw!Q684)</f>
        <v>14</v>
      </c>
      <c r="S684" s="8">
        <f>IF(Raw!R684="", "", Raw!R684)</f>
        <v>5</v>
      </c>
      <c r="T684" s="1" t="str">
        <f>Raw!S684</f>
        <v>PARK</v>
      </c>
      <c r="U684" s="1" t="str">
        <f>IF(Raw!T684="", "", Raw!T684)</f>
        <v>ROAD</v>
      </c>
      <c r="V684" s="1" t="str">
        <f>IF(Raw!U684="", "", Raw!U684)</f>
        <v xml:space="preserve">GRAFTON </v>
      </c>
      <c r="W684" s="9" t="str">
        <f>IF(Raw!V684="", "", RIGHT("0"&amp;Raw!V684, 4))</f>
        <v>1023</v>
      </c>
      <c r="X684" s="1" t="str">
        <f>IF(Raw!W684="", "", Raw!W684)</f>
        <v xml:space="preserve"> AUCKLAND</v>
      </c>
      <c r="Y684" s="9">
        <f>Raw!Y684</f>
        <v>40</v>
      </c>
      <c r="Z684" s="2">
        <f t="shared" ca="1" si="71"/>
        <v>30654</v>
      </c>
      <c r="AA684" s="1" t="str">
        <f>Raw!Z684</f>
        <v>NEW ZEALAND FULL LICENCE</v>
      </c>
      <c r="AB684" s="9">
        <f t="shared" si="72"/>
        <v>4</v>
      </c>
      <c r="AC684" s="1">
        <v>16</v>
      </c>
      <c r="AD684" s="1" t="str">
        <f>Raw!AA684</f>
        <v>FEMALE</v>
      </c>
      <c r="AE684" s="1" t="str">
        <f>Raw!AB684</f>
        <v>NO</v>
      </c>
      <c r="AF684" s="1">
        <f>IF(Raw!AE684="", 0, 1)</f>
        <v>0</v>
      </c>
      <c r="AG684" s="1" t="str">
        <f t="shared" si="73"/>
        <v>No</v>
      </c>
      <c r="AH684" s="1" t="str">
        <f t="shared" si="74"/>
        <v>No</v>
      </c>
      <c r="AI684" s="1" t="str">
        <f t="shared" si="75"/>
        <v>No</v>
      </c>
      <c r="AJ684" s="1" t="str">
        <f>IF(Raw!AE684="", "", Raw!AE684)</f>
        <v/>
      </c>
      <c r="AK684" s="2" t="str">
        <f t="shared" ca="1" si="76"/>
        <v/>
      </c>
      <c r="AL684" s="1" t="str">
        <f>IF(Raw!AF684="", "", Raw!AF684)</f>
        <v/>
      </c>
      <c r="AM684" s="1" t="s">
        <v>6350</v>
      </c>
      <c r="AN684" s="1" t="s">
        <v>6350</v>
      </c>
      <c r="AO684" s="1" t="s">
        <v>6349</v>
      </c>
      <c r="AP684" s="1">
        <f>Raw!AH684</f>
        <v>11400</v>
      </c>
      <c r="AQ684" s="1">
        <v>500</v>
      </c>
      <c r="AR684" s="1" t="s">
        <v>6350</v>
      </c>
      <c r="AS684" s="1" t="s">
        <v>6350</v>
      </c>
      <c r="AT684" s="1" t="s">
        <v>6350</v>
      </c>
    </row>
    <row r="685" spans="1:46" ht="12.75" x14ac:dyDescent="0.2">
      <c r="A685" s="1">
        <v>10684</v>
      </c>
      <c r="B685" s="1" t="s">
        <v>2</v>
      </c>
      <c r="C685" s="2">
        <f t="shared" ca="1" si="70"/>
        <v>45264</v>
      </c>
      <c r="D685" s="1" t="str">
        <f>IF(Raw!E685="", "", Raw!E685)</f>
        <v>xf3865</v>
      </c>
      <c r="E685" s="1">
        <f>IF(Raw!F685="", "", Raw!F685)</f>
        <v>1994</v>
      </c>
      <c r="F685" s="1" t="str">
        <f>Raw!G685</f>
        <v>Ford</v>
      </c>
      <c r="G685" s="1" t="str">
        <f>Raw!H685</f>
        <v>Festiva</v>
      </c>
      <c r="H685" s="1" t="str">
        <f>IF(Raw!I685="", "", Raw!I685)</f>
        <v>GLXi</v>
      </c>
      <c r="I685" s="1" t="str">
        <f>Raw!K685</f>
        <v>Hatchback</v>
      </c>
      <c r="J685" s="1" t="str">
        <f>Raw!N685</f>
        <v>Aspirated</v>
      </c>
      <c r="K685" s="1">
        <f>IF(Raw!O685="","", Raw!O685)</f>
        <v>1323</v>
      </c>
      <c r="L685" s="1" t="str">
        <f>Raw!L685</f>
        <v>5 Sp Manual</v>
      </c>
      <c r="M685" s="1" t="str">
        <f>Raw!M685</f>
        <v>Petrol</v>
      </c>
      <c r="N685" s="1" t="s">
        <v>6350</v>
      </c>
      <c r="O685" s="1" t="s">
        <v>6373</v>
      </c>
      <c r="P685" s="1" t="s">
        <v>6349</v>
      </c>
      <c r="Q685" s="1" t="s">
        <v>6350</v>
      </c>
      <c r="R685" s="8" t="str">
        <f>IF(Raw!Q685="", "", Raw!Q685)</f>
        <v/>
      </c>
      <c r="S685" s="8">
        <f>IF(Raw!R685="", "", Raw!R685)</f>
        <v>99</v>
      </c>
      <c r="T685" s="1" t="str">
        <f>Raw!S685</f>
        <v>GILLESPIE</v>
      </c>
      <c r="U685" s="1" t="str">
        <f>IF(Raw!T685="", "", Raw!T685)</f>
        <v>ROAD</v>
      </c>
      <c r="V685" s="1" t="str">
        <f>IF(Raw!U685="", "", Raw!U685)</f>
        <v xml:space="preserve">HUNUA </v>
      </c>
      <c r="W685" s="9" t="str">
        <f>IF(Raw!V685="", "", RIGHT("0"&amp;Raw!V685, 4))</f>
        <v>2583</v>
      </c>
      <c r="X685" s="1" t="str">
        <f>IF(Raw!W685="", "", Raw!W685)</f>
        <v xml:space="preserve"> AUCKLAND</v>
      </c>
      <c r="Y685" s="9">
        <f>Raw!Y685</f>
        <v>44</v>
      </c>
      <c r="Z685" s="2">
        <f t="shared" ca="1" si="71"/>
        <v>29193</v>
      </c>
      <c r="AA685" s="1" t="str">
        <f>Raw!Z685</f>
        <v>NEW ZEALAND FULL LICENCE</v>
      </c>
      <c r="AB685" s="9">
        <f t="shared" si="72"/>
        <v>4</v>
      </c>
      <c r="AC685" s="1">
        <v>16</v>
      </c>
      <c r="AD685" s="1" t="str">
        <f>Raw!AA685</f>
        <v>MALE</v>
      </c>
      <c r="AE685" s="1" t="str">
        <f>Raw!AB685</f>
        <v>NO</v>
      </c>
      <c r="AF685" s="1">
        <f>IF(Raw!AE685="", 0, 1)</f>
        <v>1</v>
      </c>
      <c r="AG685" s="1" t="str">
        <f t="shared" si="73"/>
        <v>Yes</v>
      </c>
      <c r="AH685" s="1" t="str">
        <f t="shared" si="74"/>
        <v>Yes</v>
      </c>
      <c r="AI685" s="1" t="str">
        <f t="shared" si="75"/>
        <v>Yes</v>
      </c>
      <c r="AJ685" s="1">
        <f>IF(Raw!AE685="", "", Raw!AE685)</f>
        <v>4</v>
      </c>
      <c r="AK685" s="2">
        <f t="shared" ca="1" si="76"/>
        <v>45169</v>
      </c>
      <c r="AL685" s="1" t="str">
        <f>IF(Raw!AF685="", "", Raw!AF685)</f>
        <v>At fault - other vehicle involved</v>
      </c>
      <c r="AM685" s="1" t="s">
        <v>6350</v>
      </c>
      <c r="AN685" s="1" t="s">
        <v>6350</v>
      </c>
      <c r="AO685" s="1" t="s">
        <v>6349</v>
      </c>
      <c r="AP685" s="1">
        <f>Raw!AH685</f>
        <v>1270</v>
      </c>
      <c r="AQ685" s="1">
        <v>500</v>
      </c>
      <c r="AR685" s="1" t="s">
        <v>6350</v>
      </c>
      <c r="AS685" s="1" t="s">
        <v>6350</v>
      </c>
      <c r="AT685" s="1" t="s">
        <v>6350</v>
      </c>
    </row>
    <row r="686" spans="1:46" ht="12.75" x14ac:dyDescent="0.2">
      <c r="A686" s="1">
        <v>10685</v>
      </c>
      <c r="B686" s="1" t="s">
        <v>2</v>
      </c>
      <c r="C686" s="2">
        <f t="shared" ca="1" si="70"/>
        <v>45264</v>
      </c>
      <c r="D686" s="1" t="str">
        <f>IF(Raw!E686="", "", Raw!E686)</f>
        <v>jes915</v>
      </c>
      <c r="E686" s="1">
        <f>IF(Raw!F686="", "", Raw!F686)</f>
        <v>2007</v>
      </c>
      <c r="F686" s="1" t="str">
        <f>Raw!G686</f>
        <v>Honda</v>
      </c>
      <c r="G686" s="1" t="str">
        <f>Raw!H686</f>
        <v>Fit</v>
      </c>
      <c r="H686" s="1" t="str">
        <f>IF(Raw!I686="", "", Raw!I686)</f>
        <v/>
      </c>
      <c r="I686" s="1" t="str">
        <f>Raw!K686</f>
        <v>Hatchback</v>
      </c>
      <c r="J686" s="1" t="str">
        <f>Raw!N686</f>
        <v>Aspirated</v>
      </c>
      <c r="K686" s="1">
        <f>IF(Raw!O686="","", Raw!O686)</f>
        <v>1339</v>
      </c>
      <c r="L686" s="1" t="str">
        <f>Raw!L686</f>
        <v>4 Sp Automatic</v>
      </c>
      <c r="M686" s="1" t="str">
        <f>Raw!M686</f>
        <v>Petrol - Unleaded ULP</v>
      </c>
      <c r="N686" s="1" t="s">
        <v>6350</v>
      </c>
      <c r="O686" s="1" t="s">
        <v>6373</v>
      </c>
      <c r="P686" s="1" t="s">
        <v>6349</v>
      </c>
      <c r="Q686" s="1" t="s">
        <v>6350</v>
      </c>
      <c r="R686" s="8" t="str">
        <f>IF(Raw!Q686="", "", Raw!Q686)</f>
        <v/>
      </c>
      <c r="S686" s="8">
        <f>IF(Raw!R686="", "", Raw!R686)</f>
        <v>45</v>
      </c>
      <c r="T686" s="1" t="str">
        <f>Raw!S686</f>
        <v>PINEDALE</v>
      </c>
      <c r="U686" s="1" t="str">
        <f>IF(Raw!T686="", "", Raw!T686)</f>
        <v>PLACE</v>
      </c>
      <c r="V686" s="1" t="str">
        <f>IF(Raw!U686="", "", Raw!U686)</f>
        <v xml:space="preserve">HENDERSON </v>
      </c>
      <c r="W686" s="9" t="str">
        <f>IF(Raw!V686="", "", RIGHT("0"&amp;Raw!V686, 4))</f>
        <v>0610</v>
      </c>
      <c r="X686" s="1" t="str">
        <f>IF(Raw!W686="", "", Raw!W686)</f>
        <v xml:space="preserve"> AUCKLAND</v>
      </c>
      <c r="Y686" s="9">
        <f>Raw!Y686</f>
        <v>25</v>
      </c>
      <c r="Z686" s="2">
        <f t="shared" ca="1" si="71"/>
        <v>36133</v>
      </c>
      <c r="AA686" s="1" t="str">
        <f>Raw!Z686</f>
        <v>RESTRICTED LICENCE</v>
      </c>
      <c r="AB686" s="9">
        <f t="shared" si="72"/>
        <v>4</v>
      </c>
      <c r="AC686" s="1">
        <v>16</v>
      </c>
      <c r="AD686" s="1" t="str">
        <f>Raw!AA686</f>
        <v>MALE</v>
      </c>
      <c r="AE686" s="1" t="str">
        <f>Raw!AB686</f>
        <v>YES</v>
      </c>
      <c r="AF686" s="1">
        <f>IF(Raw!AE686="", 0, 1)</f>
        <v>1</v>
      </c>
      <c r="AG686" s="1" t="str">
        <f t="shared" si="73"/>
        <v>Yes</v>
      </c>
      <c r="AH686" s="1" t="str">
        <f t="shared" si="74"/>
        <v>Yes</v>
      </c>
      <c r="AI686" s="1" t="str">
        <f t="shared" si="75"/>
        <v>Yes</v>
      </c>
      <c r="AJ686" s="1">
        <f>IF(Raw!AE686="", "", Raw!AE686)</f>
        <v>7</v>
      </c>
      <c r="AK686" s="2">
        <f t="shared" ca="1" si="76"/>
        <v>45077</v>
      </c>
      <c r="AL686" s="1" t="str">
        <f>IF(Raw!AF686="", "", Raw!AF686)</f>
        <v>Not at fault - other vehicle involved</v>
      </c>
      <c r="AM686" s="1" t="s">
        <v>6350</v>
      </c>
      <c r="AN686" s="1" t="s">
        <v>6350</v>
      </c>
      <c r="AO686" s="1" t="s">
        <v>6349</v>
      </c>
      <c r="AP686" s="1">
        <f>Raw!AH686</f>
        <v>5935</v>
      </c>
      <c r="AQ686" s="1">
        <v>500</v>
      </c>
      <c r="AR686" s="1" t="s">
        <v>6350</v>
      </c>
      <c r="AS686" s="1" t="s">
        <v>6350</v>
      </c>
      <c r="AT686" s="1" t="s">
        <v>6350</v>
      </c>
    </row>
    <row r="687" spans="1:46" ht="12.75" x14ac:dyDescent="0.2">
      <c r="A687" s="1">
        <v>10686</v>
      </c>
      <c r="B687" s="1" t="s">
        <v>2</v>
      </c>
      <c r="C687" s="2">
        <f t="shared" ca="1" si="70"/>
        <v>45264</v>
      </c>
      <c r="D687" s="1" t="str">
        <f>IF(Raw!E687="", "", Raw!E687)</f>
        <v>ftc564</v>
      </c>
      <c r="E687" s="1">
        <f>IF(Raw!F687="", "", Raw!F687)</f>
        <v>2010</v>
      </c>
      <c r="F687" s="1" t="str">
        <f>Raw!G687</f>
        <v>Holden</v>
      </c>
      <c r="G687" s="1" t="str">
        <f>Raw!H687</f>
        <v>Commodore</v>
      </c>
      <c r="H687" s="1" t="str">
        <f>IF(Raw!I687="", "", Raw!I687)</f>
        <v>Omega</v>
      </c>
      <c r="I687" s="1" t="str">
        <f>Raw!K687</f>
        <v>Sedan</v>
      </c>
      <c r="J687" s="1" t="str">
        <f>Raw!N687</f>
        <v>Aspirated</v>
      </c>
      <c r="K687" s="1">
        <f>IF(Raw!O687="","", Raw!O687)</f>
        <v>2986</v>
      </c>
      <c r="L687" s="1" t="str">
        <f>Raw!L687</f>
        <v>6 Sp Sports Automatic</v>
      </c>
      <c r="M687" s="1" t="str">
        <f>Raw!M687</f>
        <v>Petrol - Unleaded ULP</v>
      </c>
      <c r="N687" s="1" t="s">
        <v>6350</v>
      </c>
      <c r="O687" s="1" t="s">
        <v>6373</v>
      </c>
      <c r="P687" s="1" t="s">
        <v>6349</v>
      </c>
      <c r="Q687" s="1" t="s">
        <v>6350</v>
      </c>
      <c r="R687" s="8">
        <f>IF(Raw!Q687="", "", Raw!Q687)</f>
        <v>2</v>
      </c>
      <c r="S687" s="8">
        <f>IF(Raw!R687="", "", Raw!R687)</f>
        <v>108</v>
      </c>
      <c r="T687" s="1" t="str">
        <f>Raw!S687</f>
        <v>EDWARD</v>
      </c>
      <c r="U687" s="1" t="str">
        <f>IF(Raw!T687="", "", Raw!T687)</f>
        <v>AVENUE</v>
      </c>
      <c r="V687" s="1" t="str">
        <f>IF(Raw!U687="", "", Raw!U687)</f>
        <v xml:space="preserve">EDGEWARE </v>
      </c>
      <c r="W687" s="9" t="str">
        <f>IF(Raw!V687="", "", RIGHT("0"&amp;Raw!V687, 4))</f>
        <v>8013</v>
      </c>
      <c r="X687" s="1" t="str">
        <f>IF(Raw!W687="", "", Raw!W687)</f>
        <v xml:space="preserve"> CANTERBURY</v>
      </c>
      <c r="Y687" s="9">
        <f>Raw!Y687</f>
        <v>53</v>
      </c>
      <c r="Z687" s="2">
        <f t="shared" ca="1" si="71"/>
        <v>25906</v>
      </c>
      <c r="AA687" s="1" t="str">
        <f>Raw!Z687</f>
        <v>NEW ZEALAND FULL LICENCE</v>
      </c>
      <c r="AB687" s="9">
        <f t="shared" si="72"/>
        <v>4</v>
      </c>
      <c r="AC687" s="1">
        <v>16</v>
      </c>
      <c r="AD687" s="1" t="str">
        <f>Raw!AA687</f>
        <v>MALE</v>
      </c>
      <c r="AE687" s="1" t="str">
        <f>Raw!AB687</f>
        <v>YES</v>
      </c>
      <c r="AF687" s="1">
        <f>IF(Raw!AE687="", 0, 1)</f>
        <v>0</v>
      </c>
      <c r="AG687" s="1" t="str">
        <f t="shared" si="73"/>
        <v>No</v>
      </c>
      <c r="AH687" s="1" t="str">
        <f t="shared" si="74"/>
        <v>No</v>
      </c>
      <c r="AI687" s="1" t="str">
        <f t="shared" si="75"/>
        <v>No</v>
      </c>
      <c r="AJ687" s="1" t="str">
        <f>IF(Raw!AE687="", "", Raw!AE687)</f>
        <v/>
      </c>
      <c r="AK687" s="2" t="str">
        <f t="shared" ca="1" si="76"/>
        <v/>
      </c>
      <c r="AL687" s="1" t="str">
        <f>IF(Raw!AF687="", "", Raw!AF687)</f>
        <v/>
      </c>
      <c r="AM687" s="1" t="s">
        <v>6350</v>
      </c>
      <c r="AN687" s="1" t="s">
        <v>6350</v>
      </c>
      <c r="AO687" s="1" t="s">
        <v>6349</v>
      </c>
      <c r="AP687" s="1">
        <f>Raw!AH687</f>
        <v>15600</v>
      </c>
      <c r="AQ687" s="1">
        <v>500</v>
      </c>
      <c r="AR687" s="1" t="s">
        <v>6350</v>
      </c>
      <c r="AS687" s="1" t="s">
        <v>6350</v>
      </c>
      <c r="AT687" s="1" t="s">
        <v>6350</v>
      </c>
    </row>
    <row r="688" spans="1:46" ht="12.75" x14ac:dyDescent="0.2">
      <c r="A688" s="1">
        <v>10687</v>
      </c>
      <c r="B688" s="1" t="s">
        <v>2</v>
      </c>
      <c r="C688" s="2">
        <f t="shared" ca="1" si="70"/>
        <v>45264</v>
      </c>
      <c r="D688" s="1" t="str">
        <f>IF(Raw!E688="", "", Raw!E688)</f>
        <v>kre432</v>
      </c>
      <c r="E688" s="1">
        <f>IF(Raw!F688="", "", Raw!F688)</f>
        <v>2017</v>
      </c>
      <c r="F688" s="1" t="str">
        <f>Raw!G688</f>
        <v>Suzuki</v>
      </c>
      <c r="G688" s="1" t="str">
        <f>Raw!H688</f>
        <v>Baleno</v>
      </c>
      <c r="H688" s="1" t="str">
        <f>IF(Raw!I688="", "", Raw!I688)</f>
        <v>GLX</v>
      </c>
      <c r="I688" s="1" t="str">
        <f>Raw!K688</f>
        <v>Hatchback</v>
      </c>
      <c r="J688" s="1" t="str">
        <f>Raw!N688</f>
        <v>Aspirated</v>
      </c>
      <c r="K688" s="1">
        <f>IF(Raw!O688="","", Raw!O688)</f>
        <v>1373</v>
      </c>
      <c r="L688" s="1" t="str">
        <f>Raw!L688</f>
        <v>4 SP Automatic</v>
      </c>
      <c r="M688" s="1" t="str">
        <f>Raw!M688</f>
        <v>Petrol - Unleaded ULP</v>
      </c>
      <c r="N688" s="1" t="s">
        <v>6350</v>
      </c>
      <c r="O688" s="1" t="s">
        <v>6373</v>
      </c>
      <c r="P688" s="1" t="s">
        <v>6349</v>
      </c>
      <c r="Q688" s="1" t="s">
        <v>6350</v>
      </c>
      <c r="R688" s="8">
        <f>IF(Raw!Q688="", "", Raw!Q688)</f>
        <v>3</v>
      </c>
      <c r="S688" s="8">
        <f>IF(Raw!R688="", "", Raw!R688)</f>
        <v>36</v>
      </c>
      <c r="T688" s="1" t="str">
        <f>Raw!S688</f>
        <v>FIELDS</v>
      </c>
      <c r="U688" s="1" t="str">
        <f>IF(Raw!T688="", "", Raw!T688)</f>
        <v>PARADE</v>
      </c>
      <c r="V688" s="1" t="str">
        <f>IF(Raw!U688="", "", Raw!U688)</f>
        <v xml:space="preserve">OTEHA </v>
      </c>
      <c r="W688" s="9" t="str">
        <f>IF(Raw!V688="", "", RIGHT("0"&amp;Raw!V688, 4))</f>
        <v>0632</v>
      </c>
      <c r="X688" s="1" t="str">
        <f>IF(Raw!W688="", "", Raw!W688)</f>
        <v xml:space="preserve"> AUCKLAND</v>
      </c>
      <c r="Y688" s="9">
        <f>Raw!Y688</f>
        <v>53</v>
      </c>
      <c r="Z688" s="2">
        <f t="shared" ca="1" si="71"/>
        <v>25906</v>
      </c>
      <c r="AA688" s="1" t="str">
        <f>Raw!Z688</f>
        <v>NEW ZEALAND FULL LICENCE</v>
      </c>
      <c r="AB688" s="9">
        <f t="shared" si="72"/>
        <v>4</v>
      </c>
      <c r="AC688" s="1">
        <v>16</v>
      </c>
      <c r="AD688" s="1" t="str">
        <f>Raw!AA688</f>
        <v>FEMALE</v>
      </c>
      <c r="AE688" s="1" t="str">
        <f>Raw!AB688</f>
        <v>YES</v>
      </c>
      <c r="AF688" s="1">
        <f>IF(Raw!AE688="", 0, 1)</f>
        <v>1</v>
      </c>
      <c r="AG688" s="1" t="str">
        <f t="shared" si="73"/>
        <v>Yes</v>
      </c>
      <c r="AH688" s="1" t="str">
        <f t="shared" si="74"/>
        <v>Yes</v>
      </c>
      <c r="AI688" s="1" t="str">
        <f t="shared" si="75"/>
        <v>Yes</v>
      </c>
      <c r="AJ688" s="1">
        <f>IF(Raw!AE688="", "", Raw!AE688)</f>
        <v>16</v>
      </c>
      <c r="AK688" s="2">
        <f t="shared" ca="1" si="76"/>
        <v>44804</v>
      </c>
      <c r="AL688" s="1" t="str">
        <f>IF(Raw!AF688="", "", Raw!AF688)</f>
        <v>At fault - other vehicle involved</v>
      </c>
      <c r="AM688" s="1" t="s">
        <v>6350</v>
      </c>
      <c r="AN688" s="1" t="s">
        <v>6350</v>
      </c>
      <c r="AO688" s="1" t="s">
        <v>6349</v>
      </c>
      <c r="AP688" s="1">
        <f>Raw!AH688</f>
        <v>23990</v>
      </c>
      <c r="AQ688" s="1">
        <v>500</v>
      </c>
      <c r="AR688" s="1" t="s">
        <v>6350</v>
      </c>
      <c r="AS688" s="1" t="s">
        <v>6350</v>
      </c>
      <c r="AT688" s="1" t="s">
        <v>6350</v>
      </c>
    </row>
    <row r="689" spans="1:46" ht="12.75" x14ac:dyDescent="0.2">
      <c r="A689" s="1">
        <v>10688</v>
      </c>
      <c r="B689" s="1" t="s">
        <v>2</v>
      </c>
      <c r="C689" s="2">
        <f t="shared" ca="1" si="70"/>
        <v>45264</v>
      </c>
      <c r="D689" s="1" t="str">
        <f>IF(Raw!E689="", "", Raw!E689)</f>
        <v>kfk98</v>
      </c>
      <c r="E689" s="1">
        <f>IF(Raw!F689="", "", Raw!F689)</f>
        <v>2005</v>
      </c>
      <c r="F689" s="1" t="str">
        <f>Raw!G689</f>
        <v>Suzuki</v>
      </c>
      <c r="G689" s="1" t="str">
        <f>Raw!H689</f>
        <v>Swift</v>
      </c>
      <c r="H689" s="1" t="str">
        <f>IF(Raw!I689="", "", Raw!I689)</f>
        <v/>
      </c>
      <c r="I689" s="1" t="str">
        <f>Raw!K689</f>
        <v>Hatchback</v>
      </c>
      <c r="J689" s="1" t="str">
        <f>Raw!N689</f>
        <v>Aspirated</v>
      </c>
      <c r="K689" s="1">
        <f>IF(Raw!O689="","", Raw!O689)</f>
        <v>1298</v>
      </c>
      <c r="L689" s="1" t="str">
        <f>Raw!L689</f>
        <v>5 Sp Manual</v>
      </c>
      <c r="M689" s="1" t="str">
        <f>Raw!M689</f>
        <v>Petrol</v>
      </c>
      <c r="N689" s="1" t="s">
        <v>6350</v>
      </c>
      <c r="O689" s="1" t="s">
        <v>6373</v>
      </c>
      <c r="P689" s="1" t="s">
        <v>6349</v>
      </c>
      <c r="Q689" s="1" t="s">
        <v>6350</v>
      </c>
      <c r="R689" s="8" t="str">
        <f>IF(Raw!Q689="", "", Raw!Q689)</f>
        <v/>
      </c>
      <c r="S689" s="8">
        <f>IF(Raw!R689="", "", Raw!R689)</f>
        <v>436</v>
      </c>
      <c r="T689" s="1" t="str">
        <f>Raw!S689</f>
        <v>PAPAMOA BEACH</v>
      </c>
      <c r="U689" s="1" t="str">
        <f>IF(Raw!T689="", "", Raw!T689)</f>
        <v>ROAD</v>
      </c>
      <c r="V689" s="1" t="str">
        <f>IF(Raw!U689="", "", Raw!U689)</f>
        <v xml:space="preserve">PAPAMOA BEACH </v>
      </c>
      <c r="W689" s="9" t="str">
        <f>IF(Raw!V689="", "", RIGHT("0"&amp;Raw!V689, 4))</f>
        <v>3118</v>
      </c>
      <c r="X689" s="1" t="str">
        <f>IF(Raw!W689="", "", Raw!W689)</f>
        <v xml:space="preserve"> BAY OF PLENTY</v>
      </c>
      <c r="Y689" s="9">
        <f>Raw!Y689</f>
        <v>36</v>
      </c>
      <c r="Z689" s="2">
        <f t="shared" ca="1" si="71"/>
        <v>32115</v>
      </c>
      <c r="AA689" s="1" t="str">
        <f>Raw!Z689</f>
        <v>LEARNERS LICENCE</v>
      </c>
      <c r="AB689" s="9">
        <f t="shared" si="72"/>
        <v>4</v>
      </c>
      <c r="AC689" s="1">
        <v>16</v>
      </c>
      <c r="AD689" s="1" t="str">
        <f>Raw!AA689</f>
        <v>FEMALE</v>
      </c>
      <c r="AE689" s="1" t="str">
        <f>Raw!AB689</f>
        <v>YES</v>
      </c>
      <c r="AF689" s="1">
        <f>IF(Raw!AE689="", 0, 1)</f>
        <v>0</v>
      </c>
      <c r="AG689" s="1" t="str">
        <f t="shared" si="73"/>
        <v>No</v>
      </c>
      <c r="AH689" s="1" t="str">
        <f t="shared" si="74"/>
        <v>No</v>
      </c>
      <c r="AI689" s="1" t="str">
        <f t="shared" si="75"/>
        <v>No</v>
      </c>
      <c r="AJ689" s="1" t="str">
        <f>IF(Raw!AE689="", "", Raw!AE689)</f>
        <v/>
      </c>
      <c r="AK689" s="2" t="str">
        <f t="shared" ca="1" si="76"/>
        <v/>
      </c>
      <c r="AL689" s="1" t="str">
        <f>IF(Raw!AF689="", "", Raw!AF689)</f>
        <v/>
      </c>
      <c r="AM689" s="1" t="s">
        <v>6350</v>
      </c>
      <c r="AN689" s="1" t="s">
        <v>6350</v>
      </c>
      <c r="AO689" s="1" t="s">
        <v>6349</v>
      </c>
      <c r="AP689" s="1">
        <f>Raw!AH689</f>
        <v>5600</v>
      </c>
      <c r="AQ689" s="1">
        <v>500</v>
      </c>
      <c r="AR689" s="1" t="s">
        <v>6350</v>
      </c>
      <c r="AS689" s="1" t="s">
        <v>6350</v>
      </c>
      <c r="AT689" s="1" t="s">
        <v>6350</v>
      </c>
    </row>
    <row r="690" spans="1:46" ht="12.75" x14ac:dyDescent="0.2">
      <c r="A690" s="1">
        <v>10689</v>
      </c>
      <c r="B690" s="1" t="s">
        <v>2</v>
      </c>
      <c r="C690" s="2">
        <f t="shared" ca="1" si="70"/>
        <v>45264</v>
      </c>
      <c r="D690" s="1" t="str">
        <f>IF(Raw!E690="", "", Raw!E690)</f>
        <v>gtj496</v>
      </c>
      <c r="E690" s="1">
        <f>IF(Raw!F690="", "", Raw!F690)</f>
        <v>2005</v>
      </c>
      <c r="F690" s="1" t="str">
        <f>Raw!G690</f>
        <v>Nissan</v>
      </c>
      <c r="G690" s="1" t="str">
        <f>Raw!H690</f>
        <v>March</v>
      </c>
      <c r="H690" s="1" t="str">
        <f>IF(Raw!I690="", "", Raw!I690)</f>
        <v/>
      </c>
      <c r="I690" s="1" t="str">
        <f>Raw!K690</f>
        <v>Hatchback</v>
      </c>
      <c r="J690" s="1" t="str">
        <f>Raw!N690</f>
        <v>Aspirated</v>
      </c>
      <c r="K690" s="1">
        <f>IF(Raw!O690="","", Raw!O690)</f>
        <v>1490</v>
      </c>
      <c r="L690" s="1" t="str">
        <f>Raw!L690</f>
        <v>4 Sp Automatic</v>
      </c>
      <c r="M690" s="1" t="str">
        <f>Raw!M690</f>
        <v>Petrol</v>
      </c>
      <c r="N690" s="1" t="s">
        <v>6350</v>
      </c>
      <c r="O690" s="1" t="s">
        <v>6373</v>
      </c>
      <c r="P690" s="1" t="s">
        <v>6349</v>
      </c>
      <c r="Q690" s="1" t="s">
        <v>6350</v>
      </c>
      <c r="R690" s="8" t="str">
        <f>IF(Raw!Q690="", "", Raw!Q690)</f>
        <v/>
      </c>
      <c r="S690" s="8">
        <f>IF(Raw!R690="", "", Raw!R690)</f>
        <v>25</v>
      </c>
      <c r="T690" s="1" t="str">
        <f>Raw!S690</f>
        <v>WESTMINSTER</v>
      </c>
      <c r="U690" s="1" t="str">
        <f>IF(Raw!T690="", "", Raw!T690)</f>
        <v>DRIVE</v>
      </c>
      <c r="V690" s="1" t="str">
        <f>IF(Raw!U690="", "", Raw!U690)</f>
        <v xml:space="preserve">OWHATA </v>
      </c>
      <c r="W690" s="9" t="str">
        <f>IF(Raw!V690="", "", RIGHT("0"&amp;Raw!V690, 4))</f>
        <v>3010</v>
      </c>
      <c r="X690" s="1" t="str">
        <f>IF(Raw!W690="", "", Raw!W690)</f>
        <v xml:space="preserve"> BAY OF PLENTY</v>
      </c>
      <c r="Y690" s="9">
        <f>Raw!Y690</f>
        <v>36</v>
      </c>
      <c r="Z690" s="2">
        <f t="shared" ca="1" si="71"/>
        <v>32115</v>
      </c>
      <c r="AA690" s="1" t="str">
        <f>Raw!Z690</f>
        <v>NEW ZEALAND FULL LICENCE</v>
      </c>
      <c r="AB690" s="9">
        <f t="shared" si="72"/>
        <v>4</v>
      </c>
      <c r="AC690" s="1">
        <v>16</v>
      </c>
      <c r="AD690" s="1" t="str">
        <f>Raw!AA690</f>
        <v>FEMALE</v>
      </c>
      <c r="AE690" s="1" t="str">
        <f>Raw!AB690</f>
        <v>NO</v>
      </c>
      <c r="AF690" s="1">
        <f>IF(Raw!AE690="", 0, 1)</f>
        <v>0</v>
      </c>
      <c r="AG690" s="1" t="str">
        <f t="shared" si="73"/>
        <v>No</v>
      </c>
      <c r="AH690" s="1" t="str">
        <f t="shared" si="74"/>
        <v>No</v>
      </c>
      <c r="AI690" s="1" t="str">
        <f t="shared" si="75"/>
        <v>No</v>
      </c>
      <c r="AJ690" s="1" t="str">
        <f>IF(Raw!AE690="", "", Raw!AE690)</f>
        <v/>
      </c>
      <c r="AK690" s="2" t="str">
        <f t="shared" ca="1" si="76"/>
        <v/>
      </c>
      <c r="AL690" s="1" t="str">
        <f>IF(Raw!AF690="", "", Raw!AF690)</f>
        <v/>
      </c>
      <c r="AM690" s="1" t="s">
        <v>6350</v>
      </c>
      <c r="AN690" s="1" t="s">
        <v>6350</v>
      </c>
      <c r="AO690" s="1" t="s">
        <v>6349</v>
      </c>
      <c r="AP690" s="1">
        <f>Raw!AH690</f>
        <v>5200</v>
      </c>
      <c r="AQ690" s="1">
        <v>500</v>
      </c>
      <c r="AR690" s="1" t="s">
        <v>6350</v>
      </c>
      <c r="AS690" s="1" t="s">
        <v>6350</v>
      </c>
      <c r="AT690" s="1" t="s">
        <v>6350</v>
      </c>
    </row>
    <row r="691" spans="1:46" ht="12.75" x14ac:dyDescent="0.2">
      <c r="A691" s="1">
        <v>10690</v>
      </c>
      <c r="B691" s="1" t="s">
        <v>2</v>
      </c>
      <c r="C691" s="2">
        <f t="shared" ca="1" si="70"/>
        <v>45264</v>
      </c>
      <c r="D691" s="1" t="str">
        <f>IF(Raw!E691="", "", Raw!E691)</f>
        <v>gbr179</v>
      </c>
      <c r="E691" s="1">
        <f>IF(Raw!F691="", "", Raw!F691)</f>
        <v>2011</v>
      </c>
      <c r="F691" s="1" t="str">
        <f>Raw!G691</f>
        <v>Mitsubishi</v>
      </c>
      <c r="G691" s="1" t="str">
        <f>Raw!H691</f>
        <v>Triton</v>
      </c>
      <c r="H691" s="1" t="str">
        <f>IF(Raw!I691="", "", Raw!I691)</f>
        <v>GLX</v>
      </c>
      <c r="I691" s="1" t="str">
        <f>Raw!K691</f>
        <v>Wellside</v>
      </c>
      <c r="J691" s="1" t="str">
        <f>Raw!N691</f>
        <v>Turbo Intercooled</v>
      </c>
      <c r="K691" s="1">
        <f>IF(Raw!O691="","", Raw!O691)</f>
        <v>2477</v>
      </c>
      <c r="L691" s="1" t="str">
        <f>Raw!L691</f>
        <v>5 Sp Manual</v>
      </c>
      <c r="M691" s="1" t="str">
        <f>Raw!M691</f>
        <v>Diesel</v>
      </c>
      <c r="N691" s="1" t="s">
        <v>6350</v>
      </c>
      <c r="O691" s="1" t="s">
        <v>6373</v>
      </c>
      <c r="P691" s="1" t="s">
        <v>6349</v>
      </c>
      <c r="Q691" s="1" t="s">
        <v>6350</v>
      </c>
      <c r="R691" s="8" t="str">
        <f>IF(Raw!Q691="", "", Raw!Q691)</f>
        <v/>
      </c>
      <c r="S691" s="8">
        <f>IF(Raw!R691="", "", Raw!R691)</f>
        <v>63</v>
      </c>
      <c r="T691" s="1" t="str">
        <f>Raw!S691</f>
        <v>CAMPBELLS</v>
      </c>
      <c r="U691" s="1" t="str">
        <f>IF(Raw!T691="", "", Raw!T691)</f>
        <v>ROAD</v>
      </c>
      <c r="V691" s="1" t="str">
        <f>IF(Raw!U691="", "", Raw!U691)</f>
        <v xml:space="preserve">PINE HILL </v>
      </c>
      <c r="W691" s="9" t="str">
        <f>IF(Raw!V691="", "", RIGHT("0"&amp;Raw!V691, 4))</f>
        <v>9010</v>
      </c>
      <c r="X691" s="1" t="str">
        <f>IF(Raw!W691="", "", Raw!W691)</f>
        <v xml:space="preserve"> OTAGO</v>
      </c>
      <c r="Y691" s="9">
        <f>Raw!Y691</f>
        <v>24</v>
      </c>
      <c r="Z691" s="2">
        <f t="shared" ca="1" si="71"/>
        <v>36498</v>
      </c>
      <c r="AA691" s="1" t="str">
        <f>Raw!Z691</f>
        <v>NEW ZEALAND FULL LICENCE</v>
      </c>
      <c r="AB691" s="9">
        <f t="shared" si="72"/>
        <v>4</v>
      </c>
      <c r="AC691" s="1">
        <v>16</v>
      </c>
      <c r="AD691" s="1" t="str">
        <f>Raw!AA691</f>
        <v>FEMALE</v>
      </c>
      <c r="AE691" s="1" t="str">
        <f>Raw!AB691</f>
        <v>NO</v>
      </c>
      <c r="AF691" s="1">
        <f>IF(Raw!AE691="", 0, 1)</f>
        <v>1</v>
      </c>
      <c r="AG691" s="1" t="str">
        <f t="shared" si="73"/>
        <v>No</v>
      </c>
      <c r="AH691" s="1" t="str">
        <f t="shared" si="74"/>
        <v>Yes</v>
      </c>
      <c r="AI691" s="1" t="str">
        <f t="shared" si="75"/>
        <v>Yes</v>
      </c>
      <c r="AJ691" s="1">
        <f>IF(Raw!AE691="", "", Raw!AE691)</f>
        <v>28</v>
      </c>
      <c r="AK691" s="2">
        <f t="shared" ca="1" si="76"/>
        <v>44439</v>
      </c>
      <c r="AL691" s="1" t="str">
        <f>IF(Raw!AF691="", "", Raw!AF691)</f>
        <v>Not at fault - other vehicle involved</v>
      </c>
      <c r="AM691" s="1" t="s">
        <v>6350</v>
      </c>
      <c r="AN691" s="1" t="s">
        <v>6350</v>
      </c>
      <c r="AO691" s="1" t="s">
        <v>6349</v>
      </c>
      <c r="AP691" s="1">
        <f>Raw!AH691</f>
        <v>24640</v>
      </c>
      <c r="AQ691" s="1">
        <v>500</v>
      </c>
      <c r="AR691" s="1" t="s">
        <v>6350</v>
      </c>
      <c r="AS691" s="1" t="s">
        <v>6350</v>
      </c>
      <c r="AT691" s="1" t="s">
        <v>6350</v>
      </c>
    </row>
    <row r="692" spans="1:46" ht="12.75" x14ac:dyDescent="0.2">
      <c r="A692" s="1">
        <v>10691</v>
      </c>
      <c r="B692" s="1" t="s">
        <v>2</v>
      </c>
      <c r="C692" s="2">
        <f t="shared" ca="1" si="70"/>
        <v>45264</v>
      </c>
      <c r="D692" s="1" t="str">
        <f>IF(Raw!E692="", "", Raw!E692)</f>
        <v>jty797</v>
      </c>
      <c r="E692" s="1">
        <f>IF(Raw!F692="", "", Raw!F692)</f>
        <v>2007</v>
      </c>
      <c r="F692" s="1" t="str">
        <f>Raw!G692</f>
        <v>Toyota</v>
      </c>
      <c r="G692" s="1" t="str">
        <f>Raw!H692</f>
        <v>Wish</v>
      </c>
      <c r="H692" s="1" t="str">
        <f>IF(Raw!I692="", "", Raw!I692)</f>
        <v/>
      </c>
      <c r="I692" s="1" t="str">
        <f>Raw!K692</f>
        <v>Wagon</v>
      </c>
      <c r="J692" s="1" t="str">
        <f>Raw!N692</f>
        <v>Aspirated</v>
      </c>
      <c r="K692" s="1">
        <f>IF(Raw!O692="","", Raw!O692)</f>
        <v>1794</v>
      </c>
      <c r="L692" s="1" t="str">
        <f>Raw!L692</f>
        <v>4 Sp Automatic</v>
      </c>
      <c r="M692" s="1" t="str">
        <f>Raw!M692</f>
        <v>Petrol - Unleaded ULP</v>
      </c>
      <c r="N692" s="1" t="s">
        <v>6350</v>
      </c>
      <c r="O692" s="1" t="s">
        <v>6373</v>
      </c>
      <c r="P692" s="1" t="s">
        <v>6349</v>
      </c>
      <c r="Q692" s="1" t="s">
        <v>6350</v>
      </c>
      <c r="R692" s="8" t="str">
        <f>IF(Raw!Q692="", "", Raw!Q692)</f>
        <v/>
      </c>
      <c r="S692" s="8">
        <f>IF(Raw!R692="", "", Raw!R692)</f>
        <v>72</v>
      </c>
      <c r="T692" s="1" t="str">
        <f>Raw!S692</f>
        <v>SEDDON</v>
      </c>
      <c r="U692" s="1" t="str">
        <f>IF(Raw!T692="", "", Raw!T692)</f>
        <v>STREET</v>
      </c>
      <c r="V692" s="1" t="str">
        <f>IF(Raw!U692="", "", Raw!U692)</f>
        <v xml:space="preserve">TAKARO </v>
      </c>
      <c r="W692" s="9" t="str">
        <f>IF(Raw!V692="", "", RIGHT("0"&amp;Raw!V692, 4))</f>
        <v/>
      </c>
      <c r="X692" s="1" t="str">
        <f>IF(Raw!W692="", "", Raw!W692)</f>
        <v xml:space="preserve"> MANAWATU-WANGANUI</v>
      </c>
      <c r="Y692" s="9">
        <f>Raw!Y692</f>
        <v>32</v>
      </c>
      <c r="Z692" s="2">
        <f t="shared" ca="1" si="71"/>
        <v>33576</v>
      </c>
      <c r="AA692" s="1" t="str">
        <f>Raw!Z692</f>
        <v>NEW ZEALAND FULL LICENCE</v>
      </c>
      <c r="AB692" s="9">
        <f t="shared" si="72"/>
        <v>4</v>
      </c>
      <c r="AC692" s="1">
        <v>16</v>
      </c>
      <c r="AD692" s="1" t="str">
        <f>Raw!AA692</f>
        <v>MALE</v>
      </c>
      <c r="AE692" s="1" t="str">
        <f>Raw!AB692</f>
        <v>NO</v>
      </c>
      <c r="AF692" s="1">
        <f>IF(Raw!AE692="", 0, 1)</f>
        <v>0</v>
      </c>
      <c r="AG692" s="1" t="str">
        <f t="shared" si="73"/>
        <v>No</v>
      </c>
      <c r="AH692" s="1" t="str">
        <f t="shared" si="74"/>
        <v>No</v>
      </c>
      <c r="AI692" s="1" t="str">
        <f t="shared" si="75"/>
        <v>No</v>
      </c>
      <c r="AJ692" s="1" t="str">
        <f>IF(Raw!AE692="", "", Raw!AE692)</f>
        <v/>
      </c>
      <c r="AK692" s="2" t="str">
        <f t="shared" ca="1" si="76"/>
        <v/>
      </c>
      <c r="AL692" s="1" t="str">
        <f>IF(Raw!AF692="", "", Raw!AF692)</f>
        <v/>
      </c>
      <c r="AM692" s="1" t="s">
        <v>6350</v>
      </c>
      <c r="AN692" s="1" t="s">
        <v>6350</v>
      </c>
      <c r="AO692" s="1" t="s">
        <v>6349</v>
      </c>
      <c r="AP692" s="1">
        <f>Raw!AH692</f>
        <v>8210</v>
      </c>
      <c r="AQ692" s="1">
        <v>500</v>
      </c>
      <c r="AR692" s="1" t="s">
        <v>6350</v>
      </c>
      <c r="AS692" s="1" t="s">
        <v>6350</v>
      </c>
      <c r="AT692" s="1" t="s">
        <v>6350</v>
      </c>
    </row>
    <row r="693" spans="1:46" ht="12.75" x14ac:dyDescent="0.2">
      <c r="A693" s="1">
        <v>10692</v>
      </c>
      <c r="B693" s="1" t="s">
        <v>2</v>
      </c>
      <c r="C693" s="2">
        <f t="shared" ca="1" si="70"/>
        <v>45264</v>
      </c>
      <c r="D693" s="1" t="str">
        <f>IF(Raw!E693="", "", Raw!E693)</f>
        <v/>
      </c>
      <c r="E693" s="1">
        <f>IF(Raw!F693="", "", Raw!F693)</f>
        <v>2004</v>
      </c>
      <c r="F693" s="1" t="str">
        <f>Raw!G693</f>
        <v>Mazda</v>
      </c>
      <c r="G693" s="1" t="str">
        <f>Raw!H693</f>
        <v>Axela</v>
      </c>
      <c r="H693" s="1" t="str">
        <f>IF(Raw!I693="", "", Raw!I693)</f>
        <v/>
      </c>
      <c r="I693" s="1" t="str">
        <f>Raw!K693</f>
        <v>Sedan</v>
      </c>
      <c r="J693" s="1" t="str">
        <f>Raw!N693</f>
        <v>Aspirated</v>
      </c>
      <c r="K693" s="1">
        <f>IF(Raw!O693="","", Raw!O693)</f>
        <v>1489</v>
      </c>
      <c r="L693" s="1" t="str">
        <f>Raw!L693</f>
        <v>4 Sp Automatic</v>
      </c>
      <c r="M693" s="1" t="str">
        <f>Raw!M693</f>
        <v>Petrol - Unleaded ULP</v>
      </c>
      <c r="N693" s="1" t="s">
        <v>6350</v>
      </c>
      <c r="O693" s="1" t="s">
        <v>6373</v>
      </c>
      <c r="P693" s="1" t="s">
        <v>6349</v>
      </c>
      <c r="Q693" s="1" t="s">
        <v>6350</v>
      </c>
      <c r="R693" s="8" t="str">
        <f>IF(Raw!Q693="", "", Raw!Q693)</f>
        <v/>
      </c>
      <c r="S693" s="8" t="str">
        <f>IF(Raw!R693="", "", Raw!R693)</f>
        <v>5A</v>
      </c>
      <c r="T693" s="1" t="str">
        <f>Raw!S693</f>
        <v>SEPTIMUS</v>
      </c>
      <c r="U693" s="1" t="str">
        <f>IF(Raw!T693="", "", Raw!T693)</f>
        <v>PLACE</v>
      </c>
      <c r="V693" s="1" t="str">
        <f>IF(Raw!U693="", "", Raw!U693)</f>
        <v xml:space="preserve">HENDERSON </v>
      </c>
      <c r="W693" s="9" t="str">
        <f>IF(Raw!V693="", "", RIGHT("0"&amp;Raw!V693, 4))</f>
        <v>0612</v>
      </c>
      <c r="X693" s="1" t="str">
        <f>IF(Raw!W693="", "", Raw!W693)</f>
        <v xml:space="preserve"> AUCKLAND</v>
      </c>
      <c r="Y693" s="9">
        <f>Raw!Y693</f>
        <v>65</v>
      </c>
      <c r="Z693" s="2">
        <f t="shared" ca="1" si="71"/>
        <v>21523</v>
      </c>
      <c r="AA693" s="1" t="str">
        <f>Raw!Z693</f>
        <v>NEW ZEALAND FULL LICENCE</v>
      </c>
      <c r="AB693" s="9">
        <f t="shared" si="72"/>
        <v>4</v>
      </c>
      <c r="AC693" s="1">
        <v>16</v>
      </c>
      <c r="AD693" s="1" t="str">
        <f>Raw!AA693</f>
        <v>MALE</v>
      </c>
      <c r="AE693" s="1" t="str">
        <f>Raw!AB693</f>
        <v>NO</v>
      </c>
      <c r="AF693" s="1">
        <f>IF(Raw!AE693="", 0, 1)</f>
        <v>0</v>
      </c>
      <c r="AG693" s="1" t="str">
        <f t="shared" si="73"/>
        <v>No</v>
      </c>
      <c r="AH693" s="1" t="str">
        <f t="shared" si="74"/>
        <v>No</v>
      </c>
      <c r="AI693" s="1" t="str">
        <f t="shared" si="75"/>
        <v>No</v>
      </c>
      <c r="AJ693" s="1" t="str">
        <f>IF(Raw!AE693="", "", Raw!AE693)</f>
        <v/>
      </c>
      <c r="AK693" s="2" t="str">
        <f t="shared" ca="1" si="76"/>
        <v/>
      </c>
      <c r="AL693" s="1" t="str">
        <f>IF(Raw!AF693="", "", Raw!AF693)</f>
        <v/>
      </c>
      <c r="AM693" s="1" t="s">
        <v>6350</v>
      </c>
      <c r="AN693" s="1" t="s">
        <v>6350</v>
      </c>
      <c r="AO693" s="1" t="s">
        <v>6349</v>
      </c>
      <c r="AP693" s="1">
        <f>Raw!AH693</f>
        <v>6850</v>
      </c>
      <c r="AQ693" s="1">
        <v>500</v>
      </c>
      <c r="AR693" s="1" t="s">
        <v>6350</v>
      </c>
      <c r="AS693" s="1" t="s">
        <v>6350</v>
      </c>
      <c r="AT693" s="1" t="s">
        <v>6350</v>
      </c>
    </row>
    <row r="694" spans="1:46" ht="12.75" x14ac:dyDescent="0.2">
      <c r="A694" s="1">
        <v>10693</v>
      </c>
      <c r="B694" s="1" t="s">
        <v>2</v>
      </c>
      <c r="C694" s="2">
        <f t="shared" ca="1" si="70"/>
        <v>45264</v>
      </c>
      <c r="D694" s="1" t="str">
        <f>IF(Raw!E694="", "", Raw!E694)</f>
        <v>gsg229</v>
      </c>
      <c r="E694" s="1">
        <f>IF(Raw!F694="", "", Raw!F694)</f>
        <v>2003</v>
      </c>
      <c r="F694" s="1" t="str">
        <f>Raw!G694</f>
        <v>Holden</v>
      </c>
      <c r="G694" s="1" t="str">
        <f>Raw!H694</f>
        <v>Commodore</v>
      </c>
      <c r="H694" s="1" t="str">
        <f>IF(Raw!I694="", "", Raw!I694)</f>
        <v>50th Anniversary</v>
      </c>
      <c r="I694" s="1" t="str">
        <f>Raw!K694</f>
        <v>Sedan</v>
      </c>
      <c r="J694" s="1" t="str">
        <f>Raw!N694</f>
        <v>Aspirated</v>
      </c>
      <c r="K694" s="1">
        <f>IF(Raw!O694="","", Raw!O694)</f>
        <v>3791</v>
      </c>
      <c r="L694" s="1" t="str">
        <f>Raw!L694</f>
        <v>4 Sp Automatic</v>
      </c>
      <c r="M694" s="1" t="str">
        <f>Raw!M694</f>
        <v>Petrol - Unleaded ULP</v>
      </c>
      <c r="N694" s="1" t="s">
        <v>6350</v>
      </c>
      <c r="O694" s="1" t="s">
        <v>6373</v>
      </c>
      <c r="P694" s="1" t="s">
        <v>6349</v>
      </c>
      <c r="Q694" s="1" t="s">
        <v>6350</v>
      </c>
      <c r="R694" s="8" t="str">
        <f>IF(Raw!Q694="", "", Raw!Q694)</f>
        <v/>
      </c>
      <c r="S694" s="8">
        <f>IF(Raw!R694="", "", Raw!R694)</f>
        <v>64</v>
      </c>
      <c r="T694" s="1" t="str">
        <f>Raw!S694</f>
        <v>SUNDERLAND</v>
      </c>
      <c r="U694" s="1" t="str">
        <f>IF(Raw!T694="", "", Raw!T694)</f>
        <v>DRIVE</v>
      </c>
      <c r="V694" s="1" t="str">
        <f>IF(Raw!U694="", "", Raw!U694)</f>
        <v xml:space="preserve">FLAXMERE </v>
      </c>
      <c r="W694" s="9" t="str">
        <f>IF(Raw!V694="", "", RIGHT("0"&amp;Raw!V694, 4))</f>
        <v>4120</v>
      </c>
      <c r="X694" s="1" t="str">
        <f>IF(Raw!W694="", "", Raw!W694)</f>
        <v xml:space="preserve"> HAWKE'S BAY</v>
      </c>
      <c r="Y694" s="9">
        <f>Raw!Y694</f>
        <v>30</v>
      </c>
      <c r="Z694" s="2">
        <f t="shared" ca="1" si="71"/>
        <v>34307</v>
      </c>
      <c r="AA694" s="1" t="str">
        <f>Raw!Z694</f>
        <v>NEW ZEALAND FULL LICENCE</v>
      </c>
      <c r="AB694" s="9">
        <f t="shared" si="72"/>
        <v>4</v>
      </c>
      <c r="AC694" s="1">
        <v>16</v>
      </c>
      <c r="AD694" s="1" t="str">
        <f>Raw!AA694</f>
        <v>FEMALE</v>
      </c>
      <c r="AE694" s="1" t="str">
        <f>Raw!AB694</f>
        <v>NO</v>
      </c>
      <c r="AF694" s="1">
        <f>IF(Raw!AE694="", 0, 1)</f>
        <v>0</v>
      </c>
      <c r="AG694" s="1" t="str">
        <f t="shared" si="73"/>
        <v>No</v>
      </c>
      <c r="AH694" s="1" t="str">
        <f t="shared" si="74"/>
        <v>No</v>
      </c>
      <c r="AI694" s="1" t="str">
        <f t="shared" si="75"/>
        <v>No</v>
      </c>
      <c r="AJ694" s="1" t="str">
        <f>IF(Raw!AE694="", "", Raw!AE694)</f>
        <v/>
      </c>
      <c r="AK694" s="2" t="str">
        <f t="shared" ca="1" si="76"/>
        <v/>
      </c>
      <c r="AL694" s="1" t="str">
        <f>IF(Raw!AF694="", "", Raw!AF694)</f>
        <v/>
      </c>
      <c r="AM694" s="1" t="s">
        <v>6350</v>
      </c>
      <c r="AN694" s="1" t="s">
        <v>6350</v>
      </c>
      <c r="AO694" s="1" t="s">
        <v>6349</v>
      </c>
      <c r="AP694" s="1">
        <f>Raw!AH694</f>
        <v>5950</v>
      </c>
      <c r="AQ694" s="1">
        <v>500</v>
      </c>
      <c r="AR694" s="1" t="s">
        <v>6350</v>
      </c>
      <c r="AS694" s="1" t="s">
        <v>6350</v>
      </c>
      <c r="AT694" s="1" t="s">
        <v>6350</v>
      </c>
    </row>
    <row r="695" spans="1:46" ht="12.75" x14ac:dyDescent="0.2">
      <c r="A695" s="1">
        <v>10694</v>
      </c>
      <c r="B695" s="1" t="s">
        <v>2</v>
      </c>
      <c r="C695" s="2">
        <f t="shared" ca="1" si="70"/>
        <v>45264</v>
      </c>
      <c r="D695" s="1" t="str">
        <f>IF(Raw!E695="", "", Raw!E695)</f>
        <v>kfd296</v>
      </c>
      <c r="E695" s="1">
        <f>IF(Raw!F695="", "", Raw!F695)</f>
        <v>1999</v>
      </c>
      <c r="F695" s="1" t="str">
        <f>Raw!G695</f>
        <v>Jaguar</v>
      </c>
      <c r="G695" s="1" t="str">
        <f>Raw!H695</f>
        <v>XJ8</v>
      </c>
      <c r="H695" s="1" t="str">
        <f>IF(Raw!I695="", "", Raw!I695)</f>
        <v>Sport</v>
      </c>
      <c r="I695" s="1" t="str">
        <f>Raw!K695</f>
        <v>Sedan</v>
      </c>
      <c r="J695" s="1" t="str">
        <f>Raw!N695</f>
        <v>Aspirated</v>
      </c>
      <c r="K695" s="1">
        <f>IF(Raw!O695="","", Raw!O695)</f>
        <v>3996</v>
      </c>
      <c r="L695" s="1" t="str">
        <f>Raw!L695</f>
        <v>4 Sp Automatic</v>
      </c>
      <c r="M695" s="1" t="str">
        <f>Raw!M695</f>
        <v>Petrol - Unleaded ULP</v>
      </c>
      <c r="N695" s="1" t="s">
        <v>6350</v>
      </c>
      <c r="O695" s="1" t="s">
        <v>6373</v>
      </c>
      <c r="P695" s="1" t="s">
        <v>6349</v>
      </c>
      <c r="Q695" s="1" t="s">
        <v>6350</v>
      </c>
      <c r="R695" s="8" t="str">
        <f>IF(Raw!Q695="", "", Raw!Q695)</f>
        <v/>
      </c>
      <c r="S695" s="8">
        <f>IF(Raw!R695="", "", Raw!R695)</f>
        <v>17</v>
      </c>
      <c r="T695" s="1" t="str">
        <f>Raw!S695</f>
        <v>PURAKAU</v>
      </c>
      <c r="U695" s="1" t="str">
        <f>IF(Raw!T695="", "", Raw!T695)</f>
        <v>ROAD</v>
      </c>
      <c r="V695" s="1" t="str">
        <f>IF(Raw!U695="", "", Raw!U695)</f>
        <v xml:space="preserve">MAUNU </v>
      </c>
      <c r="W695" s="9" t="str">
        <f>IF(Raw!V695="", "", RIGHT("0"&amp;Raw!V695, 4))</f>
        <v>0110</v>
      </c>
      <c r="X695" s="1" t="str">
        <f>IF(Raw!W695="", "", Raw!W695)</f>
        <v xml:space="preserve"> NORTHLAND</v>
      </c>
      <c r="Y695" s="9">
        <f>Raw!Y695</f>
        <v>42</v>
      </c>
      <c r="Z695" s="2">
        <f t="shared" ca="1" si="71"/>
        <v>29924</v>
      </c>
      <c r="AA695" s="1" t="str">
        <f>Raw!Z695</f>
        <v>NEW ZEALAND FULL LICENCE</v>
      </c>
      <c r="AB695" s="9">
        <f t="shared" si="72"/>
        <v>4</v>
      </c>
      <c r="AC695" s="1">
        <v>16</v>
      </c>
      <c r="AD695" s="1" t="str">
        <f>Raw!AA695</f>
        <v>FEMALE</v>
      </c>
      <c r="AE695" s="1" t="str">
        <f>Raw!AB695</f>
        <v>NO</v>
      </c>
      <c r="AF695" s="1">
        <f>IF(Raw!AE695="", 0, 1)</f>
        <v>0</v>
      </c>
      <c r="AG695" s="1" t="str">
        <f t="shared" si="73"/>
        <v>No</v>
      </c>
      <c r="AH695" s="1" t="str">
        <f t="shared" si="74"/>
        <v>No</v>
      </c>
      <c r="AI695" s="1" t="str">
        <f t="shared" si="75"/>
        <v>No</v>
      </c>
      <c r="AJ695" s="1" t="str">
        <f>IF(Raw!AE695="", "", Raw!AE695)</f>
        <v/>
      </c>
      <c r="AK695" s="2" t="str">
        <f t="shared" ca="1" si="76"/>
        <v/>
      </c>
      <c r="AL695" s="1" t="str">
        <f>IF(Raw!AF695="", "", Raw!AF695)</f>
        <v/>
      </c>
      <c r="AM695" s="1" t="s">
        <v>6350</v>
      </c>
      <c r="AN695" s="1" t="s">
        <v>6350</v>
      </c>
      <c r="AO695" s="1" t="s">
        <v>6349</v>
      </c>
      <c r="AP695" s="1">
        <f>Raw!AH695</f>
        <v>7500</v>
      </c>
      <c r="AQ695" s="1">
        <v>500</v>
      </c>
      <c r="AR695" s="1" t="s">
        <v>6350</v>
      </c>
      <c r="AS695" s="1" t="s">
        <v>6350</v>
      </c>
      <c r="AT695" s="1" t="s">
        <v>6350</v>
      </c>
    </row>
    <row r="696" spans="1:46" ht="12.75" x14ac:dyDescent="0.2">
      <c r="A696" s="1">
        <v>10695</v>
      </c>
      <c r="B696" s="1" t="s">
        <v>2</v>
      </c>
      <c r="C696" s="2">
        <f t="shared" ca="1" si="70"/>
        <v>45264</v>
      </c>
      <c r="D696" s="1" t="str">
        <f>IF(Raw!E696="", "", Raw!E696)</f>
        <v/>
      </c>
      <c r="E696" s="1">
        <f>IF(Raw!F696="", "", Raw!F696)</f>
        <v>2005</v>
      </c>
      <c r="F696" s="1" t="str">
        <f>Raw!G696</f>
        <v>Mazda</v>
      </c>
      <c r="G696" s="1" t="str">
        <f>Raw!H696</f>
        <v>Demio</v>
      </c>
      <c r="H696" s="1" t="str">
        <f>IF(Raw!I696="", "", Raw!I696)</f>
        <v/>
      </c>
      <c r="I696" s="1" t="str">
        <f>Raw!K696</f>
        <v>Hatchback</v>
      </c>
      <c r="J696" s="1" t="str">
        <f>Raw!N696</f>
        <v>Aspirated</v>
      </c>
      <c r="K696" s="1">
        <f>IF(Raw!O696="","", Raw!O696)</f>
        <v>1323</v>
      </c>
      <c r="L696" s="1" t="str">
        <f>Raw!L696</f>
        <v>4 Sp Automatic</v>
      </c>
      <c r="M696" s="1" t="str">
        <f>Raw!M696</f>
        <v>Petrol</v>
      </c>
      <c r="N696" s="1" t="s">
        <v>6350</v>
      </c>
      <c r="O696" s="1" t="s">
        <v>6373</v>
      </c>
      <c r="P696" s="1" t="s">
        <v>6349</v>
      </c>
      <c r="Q696" s="1" t="s">
        <v>6350</v>
      </c>
      <c r="R696" s="8">
        <f>IF(Raw!Q696="", "", Raw!Q696)</f>
        <v>8</v>
      </c>
      <c r="S696" s="8">
        <f>IF(Raw!R696="", "", Raw!R696)</f>
        <v>151</v>
      </c>
      <c r="T696" s="1" t="str">
        <f>Raw!S696</f>
        <v>LADIES</v>
      </c>
      <c r="U696" s="1" t="str">
        <f>IF(Raw!T696="", "", Raw!T696)</f>
        <v>MILE</v>
      </c>
      <c r="V696" s="1" t="str">
        <f>IF(Raw!U696="", "", Raw!U696)</f>
        <v xml:space="preserve">ELLERSLIE </v>
      </c>
      <c r="W696" s="9" t="str">
        <f>IF(Raw!V696="", "", RIGHT("0"&amp;Raw!V696, 4))</f>
        <v>1051</v>
      </c>
      <c r="X696" s="1" t="str">
        <f>IF(Raw!W696="", "", Raw!W696)</f>
        <v xml:space="preserve"> AUCKLAND</v>
      </c>
      <c r="Y696" s="9">
        <f>Raw!Y696</f>
        <v>27</v>
      </c>
      <c r="Z696" s="2">
        <f t="shared" ca="1" si="71"/>
        <v>35403</v>
      </c>
      <c r="AA696" s="1" t="str">
        <f>Raw!Z696</f>
        <v>NEW ZEALAND FULL LICENCE</v>
      </c>
      <c r="AB696" s="9">
        <f t="shared" si="72"/>
        <v>4</v>
      </c>
      <c r="AC696" s="1">
        <v>16</v>
      </c>
      <c r="AD696" s="1" t="str">
        <f>Raw!AA696</f>
        <v>FEMALE</v>
      </c>
      <c r="AE696" s="1" t="str">
        <f>Raw!AB696</f>
        <v>NO</v>
      </c>
      <c r="AF696" s="1">
        <f>IF(Raw!AE696="", 0, 1)</f>
        <v>0</v>
      </c>
      <c r="AG696" s="1" t="str">
        <f t="shared" si="73"/>
        <v>No</v>
      </c>
      <c r="AH696" s="1" t="str">
        <f t="shared" si="74"/>
        <v>No</v>
      </c>
      <c r="AI696" s="1" t="str">
        <f t="shared" si="75"/>
        <v>No</v>
      </c>
      <c r="AJ696" s="1" t="str">
        <f>IF(Raw!AE696="", "", Raw!AE696)</f>
        <v/>
      </c>
      <c r="AK696" s="2" t="str">
        <f t="shared" ca="1" si="76"/>
        <v/>
      </c>
      <c r="AL696" s="1" t="str">
        <f>IF(Raw!AF696="", "", Raw!AF696)</f>
        <v/>
      </c>
      <c r="AM696" s="1" t="s">
        <v>6350</v>
      </c>
      <c r="AN696" s="1" t="s">
        <v>6350</v>
      </c>
      <c r="AO696" s="1" t="s">
        <v>6349</v>
      </c>
      <c r="AP696" s="1">
        <f>Raw!AH696</f>
        <v>4700</v>
      </c>
      <c r="AQ696" s="1">
        <v>500</v>
      </c>
      <c r="AR696" s="1" t="s">
        <v>6350</v>
      </c>
      <c r="AS696" s="1" t="s">
        <v>6350</v>
      </c>
      <c r="AT696" s="1" t="s">
        <v>6350</v>
      </c>
    </row>
    <row r="697" spans="1:46" ht="12.75" x14ac:dyDescent="0.2">
      <c r="A697" s="1">
        <v>10696</v>
      </c>
      <c r="B697" s="1" t="s">
        <v>2</v>
      </c>
      <c r="C697" s="2">
        <f t="shared" ca="1" si="70"/>
        <v>45264</v>
      </c>
      <c r="D697" s="1" t="str">
        <f>IF(Raw!E697="", "", Raw!E697)</f>
        <v/>
      </c>
      <c r="E697" s="1">
        <f>IF(Raw!F697="", "", Raw!F697)</f>
        <v>2016</v>
      </c>
      <c r="F697" s="1" t="str">
        <f>Raw!G697</f>
        <v>Suzuki</v>
      </c>
      <c r="G697" s="1" t="str">
        <f>Raw!H697</f>
        <v>Swift</v>
      </c>
      <c r="H697" s="1" t="str">
        <f>IF(Raw!I697="", "", Raw!I697)</f>
        <v>Sport</v>
      </c>
      <c r="I697" s="1" t="str">
        <f>Raw!K697</f>
        <v>Hatchback</v>
      </c>
      <c r="J697" s="1" t="str">
        <f>Raw!N697</f>
        <v>Aspirated</v>
      </c>
      <c r="K697" s="1">
        <f>IF(Raw!O697="","", Raw!O697)</f>
        <v>1586</v>
      </c>
      <c r="L697" s="1" t="str">
        <f>Raw!L697</f>
        <v>6 Sp Constantly Variable Transmission</v>
      </c>
      <c r="M697" s="1" t="str">
        <f>Raw!M697</f>
        <v>Petrol - Unleaded ULP</v>
      </c>
      <c r="N697" s="1" t="s">
        <v>6350</v>
      </c>
      <c r="O697" s="1" t="s">
        <v>6373</v>
      </c>
      <c r="P697" s="1" t="s">
        <v>6349</v>
      </c>
      <c r="Q697" s="1" t="s">
        <v>6350</v>
      </c>
      <c r="R697" s="8" t="str">
        <f>IF(Raw!Q697="", "", Raw!Q697)</f>
        <v/>
      </c>
      <c r="S697" s="8">
        <f>IF(Raw!R697="", "", Raw!R697)</f>
        <v>32</v>
      </c>
      <c r="T697" s="1" t="str">
        <f>Raw!S697</f>
        <v>TAINUI</v>
      </c>
      <c r="U697" s="1" t="str">
        <f>IF(Raw!T697="", "", Raw!T697)</f>
        <v>ROAD</v>
      </c>
      <c r="V697" s="1" t="str">
        <f>IF(Raw!U697="", "", Raw!U697)</f>
        <v xml:space="preserve">TITIRANGI </v>
      </c>
      <c r="W697" s="9" t="str">
        <f>IF(Raw!V697="", "", RIGHT("0"&amp;Raw!V697, 4))</f>
        <v>0604</v>
      </c>
      <c r="X697" s="1" t="str">
        <f>IF(Raw!W697="", "", Raw!W697)</f>
        <v xml:space="preserve"> AUCKLAND</v>
      </c>
      <c r="Y697" s="9">
        <f>Raw!Y697</f>
        <v>43</v>
      </c>
      <c r="Z697" s="2">
        <f t="shared" ca="1" si="71"/>
        <v>29559</v>
      </c>
      <c r="AA697" s="1" t="str">
        <f>Raw!Z697</f>
        <v>NEW ZEALAND FULL LICENCE</v>
      </c>
      <c r="AB697" s="9">
        <f t="shared" si="72"/>
        <v>4</v>
      </c>
      <c r="AC697" s="1">
        <v>16</v>
      </c>
      <c r="AD697" s="1" t="str">
        <f>Raw!AA697</f>
        <v>MALE</v>
      </c>
      <c r="AE697" s="1" t="str">
        <f>Raw!AB697</f>
        <v>YES</v>
      </c>
      <c r="AF697" s="1">
        <f>IF(Raw!AE697="", 0, 1)</f>
        <v>1</v>
      </c>
      <c r="AG697" s="1" t="str">
        <f t="shared" si="73"/>
        <v>Yes</v>
      </c>
      <c r="AH697" s="1" t="str">
        <f t="shared" si="74"/>
        <v>Yes</v>
      </c>
      <c r="AI697" s="1" t="str">
        <f t="shared" si="75"/>
        <v>Yes</v>
      </c>
      <c r="AJ697" s="1">
        <f>IF(Raw!AE697="", "", Raw!AE697)</f>
        <v>13</v>
      </c>
      <c r="AK697" s="2">
        <f t="shared" ca="1" si="76"/>
        <v>44895</v>
      </c>
      <c r="AL697" s="1" t="str">
        <f>IF(Raw!AF697="", "", Raw!AF697)</f>
        <v>At fault - other vehicle involved</v>
      </c>
      <c r="AM697" s="1" t="s">
        <v>6350</v>
      </c>
      <c r="AN697" s="1" t="s">
        <v>6350</v>
      </c>
      <c r="AO697" s="1" t="s">
        <v>6349</v>
      </c>
      <c r="AP697" s="1">
        <f>Raw!AH697</f>
        <v>24750</v>
      </c>
      <c r="AQ697" s="1">
        <v>500</v>
      </c>
      <c r="AR697" s="1" t="s">
        <v>6350</v>
      </c>
      <c r="AS697" s="1" t="s">
        <v>6350</v>
      </c>
      <c r="AT697" s="1" t="s">
        <v>6350</v>
      </c>
    </row>
    <row r="698" spans="1:46" ht="12.75" x14ac:dyDescent="0.2">
      <c r="A698" s="1">
        <v>10697</v>
      </c>
      <c r="B698" s="1" t="s">
        <v>2</v>
      </c>
      <c r="C698" s="2">
        <f t="shared" ca="1" si="70"/>
        <v>45264</v>
      </c>
      <c r="D698" s="1" t="str">
        <f>IF(Raw!E698="", "", Raw!E698)</f>
        <v/>
      </c>
      <c r="E698" s="1">
        <f>IF(Raw!F698="", "", Raw!F698)</f>
        <v>2005</v>
      </c>
      <c r="F698" s="1" t="str">
        <f>Raw!G698</f>
        <v>Mazda</v>
      </c>
      <c r="G698" s="1" t="str">
        <f>Raw!H698</f>
        <v>Premacy</v>
      </c>
      <c r="H698" s="1" t="str">
        <f>IF(Raw!I698="", "", Raw!I698)</f>
        <v/>
      </c>
      <c r="I698" s="1" t="str">
        <f>Raw!K698</f>
        <v>Wagon</v>
      </c>
      <c r="J698" s="1" t="str">
        <f>Raw!N698</f>
        <v>Aspirated</v>
      </c>
      <c r="K698" s="1">
        <f>IF(Raw!O698="","", Raw!O698)</f>
        <v>1997</v>
      </c>
      <c r="L698" s="1" t="str">
        <f>Raw!L698</f>
        <v>4 Sp Automatic</v>
      </c>
      <c r="M698" s="1" t="str">
        <f>Raw!M698</f>
        <v>Petrol</v>
      </c>
      <c r="N698" s="1" t="s">
        <v>6350</v>
      </c>
      <c r="O698" s="1" t="s">
        <v>6373</v>
      </c>
      <c r="P698" s="1" t="s">
        <v>6349</v>
      </c>
      <c r="Q698" s="1" t="s">
        <v>6350</v>
      </c>
      <c r="R698" s="8" t="str">
        <f>IF(Raw!Q698="", "", Raw!Q698)</f>
        <v/>
      </c>
      <c r="S698" s="8">
        <f>IF(Raw!R698="", "", Raw!R698)</f>
        <v>155</v>
      </c>
      <c r="T698" s="1" t="str">
        <f>Raw!S698</f>
        <v>ATTWOOD</v>
      </c>
      <c r="U698" s="1" t="str">
        <f>IF(Raw!T698="", "", Raw!T698)</f>
        <v>ROAD</v>
      </c>
      <c r="V698" s="1" t="str">
        <f>IF(Raw!U698="", "", Raw!U698)</f>
        <v xml:space="preserve">PAREMOREMO </v>
      </c>
      <c r="W698" s="9" t="str">
        <f>IF(Raw!V698="", "", RIGHT("0"&amp;Raw!V698, 4))</f>
        <v>0632</v>
      </c>
      <c r="X698" s="1" t="str">
        <f>IF(Raw!W698="", "", Raw!W698)</f>
        <v xml:space="preserve"> AUCKLAND</v>
      </c>
      <c r="Y698" s="9">
        <f>Raw!Y698</f>
        <v>33</v>
      </c>
      <c r="Z698" s="2">
        <f t="shared" ca="1" si="71"/>
        <v>33211</v>
      </c>
      <c r="AA698" s="1" t="str">
        <f>Raw!Z698</f>
        <v>NEW ZEALAND FULL LICENCE</v>
      </c>
      <c r="AB698" s="9">
        <f t="shared" si="72"/>
        <v>4</v>
      </c>
      <c r="AC698" s="1">
        <v>16</v>
      </c>
      <c r="AD698" s="1" t="str">
        <f>Raw!AA698</f>
        <v>FEMALE</v>
      </c>
      <c r="AE698" s="1" t="str">
        <f>Raw!AB698</f>
        <v>YES</v>
      </c>
      <c r="AF698" s="1">
        <f>IF(Raw!AE698="", 0, 1)</f>
        <v>0</v>
      </c>
      <c r="AG698" s="1" t="str">
        <f t="shared" si="73"/>
        <v>No</v>
      </c>
      <c r="AH698" s="1" t="str">
        <f t="shared" si="74"/>
        <v>No</v>
      </c>
      <c r="AI698" s="1" t="str">
        <f t="shared" si="75"/>
        <v>No</v>
      </c>
      <c r="AJ698" s="1" t="str">
        <f>IF(Raw!AE698="", "", Raw!AE698)</f>
        <v/>
      </c>
      <c r="AK698" s="2" t="str">
        <f t="shared" ca="1" si="76"/>
        <v/>
      </c>
      <c r="AL698" s="1" t="str">
        <f>IF(Raw!AF698="", "", Raw!AF698)</f>
        <v/>
      </c>
      <c r="AM698" s="1" t="s">
        <v>6350</v>
      </c>
      <c r="AN698" s="1" t="s">
        <v>6350</v>
      </c>
      <c r="AO698" s="1" t="s">
        <v>6349</v>
      </c>
      <c r="AP698" s="1">
        <f>Raw!AH698</f>
        <v>7400</v>
      </c>
      <c r="AQ698" s="1">
        <v>500</v>
      </c>
      <c r="AR698" s="1" t="s">
        <v>6350</v>
      </c>
      <c r="AS698" s="1" t="s">
        <v>6350</v>
      </c>
      <c r="AT698" s="1" t="s">
        <v>6350</v>
      </c>
    </row>
    <row r="699" spans="1:46" ht="12.75" x14ac:dyDescent="0.2">
      <c r="A699" s="1">
        <v>10698</v>
      </c>
      <c r="B699" s="1" t="s">
        <v>2</v>
      </c>
      <c r="C699" s="2">
        <f t="shared" ca="1" si="70"/>
        <v>45264</v>
      </c>
      <c r="D699" s="1" t="str">
        <f>IF(Raw!E699="", "", Raw!E699)</f>
        <v/>
      </c>
      <c r="E699" s="1">
        <f>IF(Raw!F699="", "", Raw!F699)</f>
        <v>2005</v>
      </c>
      <c r="F699" s="1" t="str">
        <f>Raw!G699</f>
        <v>Mazda</v>
      </c>
      <c r="G699" s="1" t="str">
        <f>Raw!H699</f>
        <v>Axela</v>
      </c>
      <c r="H699" s="1" t="str">
        <f>IF(Raw!I699="", "", Raw!I699)</f>
        <v/>
      </c>
      <c r="I699" s="1" t="str">
        <f>Raw!K699</f>
        <v>Hatchback</v>
      </c>
      <c r="J699" s="1" t="str">
        <f>Raw!N699</f>
        <v>Aspirated</v>
      </c>
      <c r="K699" s="1">
        <f>IF(Raw!O699="","", Raw!O699)</f>
        <v>1489</v>
      </c>
      <c r="L699" s="1" t="str">
        <f>Raw!L699</f>
        <v>4 Sp Automatic</v>
      </c>
      <c r="M699" s="1" t="str">
        <f>Raw!M699</f>
        <v>Petrol - Unleaded ULP</v>
      </c>
      <c r="N699" s="1" t="s">
        <v>6350</v>
      </c>
      <c r="O699" s="1" t="s">
        <v>6373</v>
      </c>
      <c r="P699" s="1" t="s">
        <v>6349</v>
      </c>
      <c r="Q699" s="1" t="s">
        <v>6350</v>
      </c>
      <c r="R699" s="8" t="str">
        <f>IF(Raw!Q699="", "", Raw!Q699)</f>
        <v/>
      </c>
      <c r="S699" s="8">
        <f>IF(Raw!R699="", "", Raw!R699)</f>
        <v>5</v>
      </c>
      <c r="T699" s="1" t="str">
        <f>Raw!S699</f>
        <v>BROWN</v>
      </c>
      <c r="U699" s="1" t="str">
        <f>IF(Raw!T699="", "", Raw!T699)</f>
        <v>STREET</v>
      </c>
      <c r="V699" s="1" t="str">
        <f>IF(Raw!U699="", "", Raw!U699)</f>
        <v xml:space="preserve">HAMILTON EAST </v>
      </c>
      <c r="W699" s="9" t="str">
        <f>IF(Raw!V699="", "", RIGHT("0"&amp;Raw!V699, 4))</f>
        <v>3216</v>
      </c>
      <c r="X699" s="1" t="str">
        <f>IF(Raw!W699="", "", Raw!W699)</f>
        <v xml:space="preserve"> WAIKATO</v>
      </c>
      <c r="Y699" s="9">
        <f>Raw!Y699</f>
        <v>30</v>
      </c>
      <c r="Z699" s="2">
        <f t="shared" ca="1" si="71"/>
        <v>34307</v>
      </c>
      <c r="AA699" s="1" t="str">
        <f>Raw!Z699</f>
        <v>NEW ZEALAND FULL LICENCE</v>
      </c>
      <c r="AB699" s="9">
        <f t="shared" si="72"/>
        <v>4</v>
      </c>
      <c r="AC699" s="1">
        <v>16</v>
      </c>
      <c r="AD699" s="1" t="str">
        <f>Raw!AA699</f>
        <v>MALE</v>
      </c>
      <c r="AE699" s="1" t="str">
        <f>Raw!AB699</f>
        <v>NO</v>
      </c>
      <c r="AF699" s="1">
        <f>IF(Raw!AE699="", 0, 1)</f>
        <v>0</v>
      </c>
      <c r="AG699" s="1" t="str">
        <f t="shared" si="73"/>
        <v>No</v>
      </c>
      <c r="AH699" s="1" t="str">
        <f t="shared" si="74"/>
        <v>No</v>
      </c>
      <c r="AI699" s="1" t="str">
        <f t="shared" si="75"/>
        <v>No</v>
      </c>
      <c r="AJ699" s="1" t="str">
        <f>IF(Raw!AE699="", "", Raw!AE699)</f>
        <v/>
      </c>
      <c r="AK699" s="2" t="str">
        <f t="shared" ca="1" si="76"/>
        <v/>
      </c>
      <c r="AL699" s="1" t="str">
        <f>IF(Raw!AF699="", "", Raw!AF699)</f>
        <v/>
      </c>
      <c r="AM699" s="1" t="s">
        <v>6350</v>
      </c>
      <c r="AN699" s="1" t="s">
        <v>6350</v>
      </c>
      <c r="AO699" s="1" t="s">
        <v>6349</v>
      </c>
      <c r="AP699" s="1">
        <f>Raw!AH699</f>
        <v>7050</v>
      </c>
      <c r="AQ699" s="1">
        <v>500</v>
      </c>
      <c r="AR699" s="1" t="s">
        <v>6350</v>
      </c>
      <c r="AS699" s="1" t="s">
        <v>6350</v>
      </c>
      <c r="AT699" s="1" t="s">
        <v>6350</v>
      </c>
    </row>
    <row r="700" spans="1:46" ht="12.75" x14ac:dyDescent="0.2">
      <c r="A700" s="1">
        <v>10699</v>
      </c>
      <c r="B700" s="1" t="s">
        <v>2</v>
      </c>
      <c r="C700" s="2">
        <f t="shared" ca="1" si="70"/>
        <v>45264</v>
      </c>
      <c r="D700" s="1" t="str">
        <f>IF(Raw!E700="", "", Raw!E700)</f>
        <v>KPL963</v>
      </c>
      <c r="E700" s="1">
        <f>IF(Raw!F700="", "", Raw!F700)</f>
        <v>2017</v>
      </c>
      <c r="F700" s="1" t="str">
        <f>Raw!G700</f>
        <v>Suzuki</v>
      </c>
      <c r="G700" s="1" t="str">
        <f>Raw!H700</f>
        <v>S-Cross</v>
      </c>
      <c r="H700" s="1" t="str">
        <f>IF(Raw!I700="", "", Raw!I700)</f>
        <v>LTD</v>
      </c>
      <c r="I700" s="1" t="str">
        <f>Raw!K700</f>
        <v>Hatchback</v>
      </c>
      <c r="J700" s="1" t="str">
        <f>Raw!N700</f>
        <v>Aspirated</v>
      </c>
      <c r="K700" s="1">
        <f>IF(Raw!O700="","", Raw!O700)</f>
        <v>1586</v>
      </c>
      <c r="L700" s="1" t="str">
        <f>Raw!L700</f>
        <v>6 SP Sports Automatic</v>
      </c>
      <c r="M700" s="1" t="str">
        <f>Raw!M700</f>
        <v>Petrol - Unleaded ULP</v>
      </c>
      <c r="N700" s="1" t="s">
        <v>6350</v>
      </c>
      <c r="O700" s="1" t="s">
        <v>6373</v>
      </c>
      <c r="P700" s="1" t="s">
        <v>6349</v>
      </c>
      <c r="Q700" s="1" t="s">
        <v>6350</v>
      </c>
      <c r="R700" s="8" t="str">
        <f>IF(Raw!Q700="", "", Raw!Q700)</f>
        <v/>
      </c>
      <c r="S700" s="8">
        <f>IF(Raw!R700="", "", Raw!R700)</f>
        <v>27</v>
      </c>
      <c r="T700" s="1" t="str">
        <f>Raw!S700</f>
        <v>RORETANA</v>
      </c>
      <c r="U700" s="1" t="str">
        <f>IF(Raw!T700="", "", Raw!T700)</f>
        <v>DRIVE</v>
      </c>
      <c r="V700" s="1" t="str">
        <f>IF(Raw!U700="", "", Raw!U700)</f>
        <v xml:space="preserve">ATHENREE </v>
      </c>
      <c r="W700" s="9" t="str">
        <f>IF(Raw!V700="", "", RIGHT("0"&amp;Raw!V700, 4))</f>
        <v>3177</v>
      </c>
      <c r="X700" s="1" t="str">
        <f>IF(Raw!W700="", "", Raw!W700)</f>
        <v xml:space="preserve"> BAY OF PLENTY</v>
      </c>
      <c r="Y700" s="9">
        <f>Raw!Y700</f>
        <v>70</v>
      </c>
      <c r="Z700" s="2">
        <f t="shared" ca="1" si="71"/>
        <v>19697</v>
      </c>
      <c r="AA700" s="1" t="str">
        <f>Raw!Z700</f>
        <v>NEW ZEALAND FULL LICENCE</v>
      </c>
      <c r="AB700" s="9">
        <f t="shared" si="72"/>
        <v>4</v>
      </c>
      <c r="AC700" s="1">
        <v>16</v>
      </c>
      <c r="AD700" s="1" t="str">
        <f>Raw!AA700</f>
        <v>MALE</v>
      </c>
      <c r="AE700" s="1" t="str">
        <f>Raw!AB700</f>
        <v>NO</v>
      </c>
      <c r="AF700" s="1">
        <f>IF(Raw!AE700="", 0, 1)</f>
        <v>0</v>
      </c>
      <c r="AG700" s="1" t="str">
        <f t="shared" si="73"/>
        <v>No</v>
      </c>
      <c r="AH700" s="1" t="str">
        <f t="shared" si="74"/>
        <v>No</v>
      </c>
      <c r="AI700" s="1" t="str">
        <f t="shared" si="75"/>
        <v>No</v>
      </c>
      <c r="AJ700" s="1" t="str">
        <f>IF(Raw!AE700="", "", Raw!AE700)</f>
        <v/>
      </c>
      <c r="AK700" s="2" t="str">
        <f t="shared" ca="1" si="76"/>
        <v/>
      </c>
      <c r="AL700" s="1" t="str">
        <f>IF(Raw!AF700="", "", Raw!AF700)</f>
        <v/>
      </c>
      <c r="AM700" s="1" t="s">
        <v>6350</v>
      </c>
      <c r="AN700" s="1" t="s">
        <v>6350</v>
      </c>
      <c r="AO700" s="1" t="s">
        <v>6349</v>
      </c>
      <c r="AP700" s="1">
        <f>Raw!AH700</f>
        <v>33990</v>
      </c>
      <c r="AQ700" s="1">
        <v>500</v>
      </c>
      <c r="AR700" s="1" t="s">
        <v>6350</v>
      </c>
      <c r="AS700" s="1" t="s">
        <v>6350</v>
      </c>
      <c r="AT700" s="1" t="s">
        <v>6350</v>
      </c>
    </row>
    <row r="701" spans="1:46" ht="12.75" x14ac:dyDescent="0.2">
      <c r="A701" s="1">
        <v>10700</v>
      </c>
      <c r="B701" s="1" t="s">
        <v>2</v>
      </c>
      <c r="C701" s="2">
        <f t="shared" ca="1" si="70"/>
        <v>45264</v>
      </c>
      <c r="D701" s="1" t="str">
        <f>IF(Raw!E701="", "", Raw!E701)</f>
        <v/>
      </c>
      <c r="E701" s="1">
        <f>IF(Raw!F701="", "", Raw!F701)</f>
        <v>2017</v>
      </c>
      <c r="F701" s="1" t="str">
        <f>Raw!G701</f>
        <v>Nissan</v>
      </c>
      <c r="G701" s="1" t="str">
        <f>Raw!H701</f>
        <v>Juke</v>
      </c>
      <c r="H701" s="1" t="str">
        <f>IF(Raw!I701="", "", Raw!I701)</f>
        <v/>
      </c>
      <c r="I701" s="1" t="str">
        <f>Raw!K701</f>
        <v>Hatchback</v>
      </c>
      <c r="J701" s="1" t="str">
        <f>Raw!N701</f>
        <v>Aspirated</v>
      </c>
      <c r="K701" s="1">
        <f>IF(Raw!O701="","", Raw!O701)</f>
        <v>1598</v>
      </c>
      <c r="L701" s="1" t="str">
        <f>Raw!L701</f>
        <v>1 Sp Constantly Variable Transmission</v>
      </c>
      <c r="M701" s="1" t="str">
        <f>Raw!M701</f>
        <v>Petrol - Unleaded ULP</v>
      </c>
      <c r="N701" s="1" t="s">
        <v>6350</v>
      </c>
      <c r="O701" s="1" t="s">
        <v>6373</v>
      </c>
      <c r="P701" s="1" t="s">
        <v>6349</v>
      </c>
      <c r="Q701" s="1" t="s">
        <v>6350</v>
      </c>
      <c r="R701" s="8" t="str">
        <f>IF(Raw!Q701="", "", Raw!Q701)</f>
        <v/>
      </c>
      <c r="S701" s="8">
        <f>IF(Raw!R701="", "", Raw!R701)</f>
        <v>15</v>
      </c>
      <c r="T701" s="1" t="str">
        <f>Raw!S701</f>
        <v>CONISTON</v>
      </c>
      <c r="U701" s="1" t="str">
        <f>IF(Raw!T701="", "", Raw!T701)</f>
        <v>AVENUE</v>
      </c>
      <c r="V701" s="1" t="str">
        <f>IF(Raw!U701="", "", Raw!U701)</f>
        <v xml:space="preserve">TE ATATU SOUTH </v>
      </c>
      <c r="W701" s="9" t="str">
        <f>IF(Raw!V701="", "", RIGHT("0"&amp;Raw!V701, 4))</f>
        <v>0610</v>
      </c>
      <c r="X701" s="1" t="str">
        <f>IF(Raw!W701="", "", Raw!W701)</f>
        <v xml:space="preserve"> AUCKLAND</v>
      </c>
      <c r="Y701" s="9">
        <f>Raw!Y701</f>
        <v>49</v>
      </c>
      <c r="Z701" s="2">
        <f t="shared" ca="1" si="71"/>
        <v>27367</v>
      </c>
      <c r="AA701" s="1" t="str">
        <f>Raw!Z701</f>
        <v>NEW ZEALAND FULL LICENCE</v>
      </c>
      <c r="AB701" s="9">
        <f t="shared" si="72"/>
        <v>4</v>
      </c>
      <c r="AC701" s="1">
        <v>16</v>
      </c>
      <c r="AD701" s="1" t="str">
        <f>Raw!AA701</f>
        <v>MALE</v>
      </c>
      <c r="AE701" s="1" t="str">
        <f>Raw!AB701</f>
        <v>YES</v>
      </c>
      <c r="AF701" s="1">
        <f>IF(Raw!AE701="", 0, 1)</f>
        <v>0</v>
      </c>
      <c r="AG701" s="1" t="str">
        <f t="shared" si="73"/>
        <v>No</v>
      </c>
      <c r="AH701" s="1" t="str">
        <f t="shared" si="74"/>
        <v>No</v>
      </c>
      <c r="AI701" s="1" t="str">
        <f t="shared" si="75"/>
        <v>No</v>
      </c>
      <c r="AJ701" s="1" t="str">
        <f>IF(Raw!AE701="", "", Raw!AE701)</f>
        <v/>
      </c>
      <c r="AK701" s="2" t="str">
        <f t="shared" ca="1" si="76"/>
        <v/>
      </c>
      <c r="AL701" s="1" t="str">
        <f>IF(Raw!AF701="", "", Raw!AF701)</f>
        <v/>
      </c>
      <c r="AM701" s="1" t="s">
        <v>6350</v>
      </c>
      <c r="AN701" s="1" t="s">
        <v>6350</v>
      </c>
      <c r="AO701" s="1" t="s">
        <v>6349</v>
      </c>
      <c r="AP701" s="1">
        <f>Raw!AH701</f>
        <v>31990</v>
      </c>
      <c r="AQ701" s="1">
        <v>500</v>
      </c>
      <c r="AR701" s="1" t="s">
        <v>6350</v>
      </c>
      <c r="AS701" s="1" t="s">
        <v>6350</v>
      </c>
      <c r="AT701" s="1" t="s">
        <v>6350</v>
      </c>
    </row>
    <row r="702" spans="1:46" ht="12.75" x14ac:dyDescent="0.2">
      <c r="A702" s="1">
        <v>10701</v>
      </c>
      <c r="B702" s="1" t="s">
        <v>2</v>
      </c>
      <c r="C702" s="2">
        <f t="shared" ca="1" si="70"/>
        <v>45264</v>
      </c>
      <c r="D702" s="1" t="str">
        <f>IF(Raw!E702="", "", Raw!E702)</f>
        <v/>
      </c>
      <c r="E702" s="1">
        <f>IF(Raw!F702="", "", Raw!F702)</f>
        <v>2014</v>
      </c>
      <c r="F702" s="1" t="str">
        <f>Raw!G702</f>
        <v>Nissan</v>
      </c>
      <c r="G702" s="1" t="str">
        <f>Raw!H702</f>
        <v>X-Trail</v>
      </c>
      <c r="H702" s="1" t="str">
        <f>IF(Raw!I702="", "", Raw!I702)</f>
        <v/>
      </c>
      <c r="I702" s="1" t="str">
        <f>Raw!K702</f>
        <v>Wagon</v>
      </c>
      <c r="J702" s="1" t="str">
        <f>Raw!N702</f>
        <v>Aspirated</v>
      </c>
      <c r="K702" s="1">
        <f>IF(Raw!O702="","", Raw!O702)</f>
        <v>1997</v>
      </c>
      <c r="L702" s="1" t="str">
        <f>Raw!L702</f>
        <v>1 Sp Constantly Variable Transmission</v>
      </c>
      <c r="M702" s="1" t="str">
        <f>Raw!M702</f>
        <v>Petrol</v>
      </c>
      <c r="N702" s="1" t="s">
        <v>6350</v>
      </c>
      <c r="O702" s="1" t="s">
        <v>6373</v>
      </c>
      <c r="P702" s="1" t="s">
        <v>6349</v>
      </c>
      <c r="Q702" s="1" t="s">
        <v>6350</v>
      </c>
      <c r="R702" s="8" t="str">
        <f>IF(Raw!Q702="", "", Raw!Q702)</f>
        <v>B</v>
      </c>
      <c r="S702" s="8">
        <f>IF(Raw!R702="", "", Raw!R702)</f>
        <v>26</v>
      </c>
      <c r="T702" s="1" t="str">
        <f>Raw!S702</f>
        <v>TRAM VALLEY</v>
      </c>
      <c r="U702" s="1" t="str">
        <f>IF(Raw!T702="", "", Raw!T702)</f>
        <v>ROAD</v>
      </c>
      <c r="V702" s="1" t="str">
        <f>IF(Raw!U702="", "", Raw!U702)</f>
        <v xml:space="preserve">SWANSON </v>
      </c>
      <c r="W702" s="9" t="str">
        <f>IF(Raw!V702="", "", RIGHT("0"&amp;Raw!V702, 4))</f>
        <v/>
      </c>
      <c r="X702" s="1" t="str">
        <f>IF(Raw!W702="", "", Raw!W702)</f>
        <v xml:space="preserve"> AUCKLAND</v>
      </c>
      <c r="Y702" s="9">
        <f>Raw!Y702</f>
        <v>59</v>
      </c>
      <c r="Z702" s="2">
        <f t="shared" ca="1" si="71"/>
        <v>23715</v>
      </c>
      <c r="AA702" s="1" t="str">
        <f>Raw!Z702</f>
        <v>NEW ZEALAND FULL LICENCE</v>
      </c>
      <c r="AB702" s="9">
        <f t="shared" si="72"/>
        <v>4</v>
      </c>
      <c r="AC702" s="1">
        <v>16</v>
      </c>
      <c r="AD702" s="1" t="str">
        <f>Raw!AA702</f>
        <v>FEMALE</v>
      </c>
      <c r="AE702" s="1" t="str">
        <f>Raw!AB702</f>
        <v>NO</v>
      </c>
      <c r="AF702" s="1">
        <f>IF(Raw!AE702="", 0, 1)</f>
        <v>0</v>
      </c>
      <c r="AG702" s="1" t="str">
        <f t="shared" si="73"/>
        <v>No</v>
      </c>
      <c r="AH702" s="1" t="str">
        <f t="shared" si="74"/>
        <v>No</v>
      </c>
      <c r="AI702" s="1" t="str">
        <f t="shared" si="75"/>
        <v>No</v>
      </c>
      <c r="AJ702" s="1" t="str">
        <f>IF(Raw!AE702="", "", Raw!AE702)</f>
        <v/>
      </c>
      <c r="AK702" s="2" t="str">
        <f t="shared" ca="1" si="76"/>
        <v/>
      </c>
      <c r="AL702" s="1" t="str">
        <f>IF(Raw!AF702="", "", Raw!AF702)</f>
        <v/>
      </c>
      <c r="AM702" s="1" t="s">
        <v>6350</v>
      </c>
      <c r="AN702" s="1" t="s">
        <v>6350</v>
      </c>
      <c r="AO702" s="1" t="s">
        <v>6349</v>
      </c>
      <c r="AP702" s="1">
        <f>Raw!AH702</f>
        <v>28500</v>
      </c>
      <c r="AQ702" s="1">
        <v>500</v>
      </c>
      <c r="AR702" s="1" t="s">
        <v>6350</v>
      </c>
      <c r="AS702" s="1" t="s">
        <v>6350</v>
      </c>
      <c r="AT702" s="1" t="s">
        <v>6350</v>
      </c>
    </row>
    <row r="703" spans="1:46" ht="12.75" x14ac:dyDescent="0.2">
      <c r="A703" s="1">
        <v>10702</v>
      </c>
      <c r="B703" s="1" t="s">
        <v>2</v>
      </c>
      <c r="C703" s="2">
        <f t="shared" ca="1" si="70"/>
        <v>45264</v>
      </c>
      <c r="D703" s="1" t="str">
        <f>IF(Raw!E703="", "", Raw!E703)</f>
        <v>czp466</v>
      </c>
      <c r="E703" s="1">
        <f>IF(Raw!F703="", "", Raw!F703)</f>
        <v>2005</v>
      </c>
      <c r="F703" s="1" t="str">
        <f>Raw!G703</f>
        <v>Suzuki</v>
      </c>
      <c r="G703" s="1" t="str">
        <f>Raw!H703</f>
        <v>Swift</v>
      </c>
      <c r="H703" s="1" t="str">
        <f>IF(Raw!I703="", "", Raw!I703)</f>
        <v/>
      </c>
      <c r="I703" s="1" t="str">
        <f>Raw!K703</f>
        <v>Hatchback</v>
      </c>
      <c r="J703" s="1" t="str">
        <f>Raw!N703</f>
        <v>Aspirated</v>
      </c>
      <c r="K703" s="1">
        <f>IF(Raw!O703="","", Raw!O703)</f>
        <v>1490</v>
      </c>
      <c r="L703" s="1" t="str">
        <f>Raw!L703</f>
        <v>4 Sp Automatic</v>
      </c>
      <c r="M703" s="1" t="str">
        <f>Raw!M703</f>
        <v>Petrol - Unleaded ULP</v>
      </c>
      <c r="N703" s="1" t="s">
        <v>6350</v>
      </c>
      <c r="O703" s="1" t="s">
        <v>6373</v>
      </c>
      <c r="P703" s="1" t="s">
        <v>6349</v>
      </c>
      <c r="Q703" s="1" t="s">
        <v>6350</v>
      </c>
      <c r="R703" s="8" t="str">
        <f>IF(Raw!Q703="", "", Raw!Q703)</f>
        <v>A</v>
      </c>
      <c r="S703" s="8">
        <f>IF(Raw!R703="", "", Raw!R703)</f>
        <v>40</v>
      </c>
      <c r="T703" s="1" t="str">
        <f>Raw!S703</f>
        <v>HARGEST</v>
      </c>
      <c r="U703" s="1" t="str">
        <f>IF(Raw!T703="", "", Raw!T703)</f>
        <v>CRESCENT</v>
      </c>
      <c r="V703" s="1" t="str">
        <f>IF(Raw!U703="", "", Raw!U703)</f>
        <v xml:space="preserve">ST KILDA </v>
      </c>
      <c r="W703" s="9" t="str">
        <f>IF(Raw!V703="", "", RIGHT("0"&amp;Raw!V703, 4))</f>
        <v/>
      </c>
      <c r="X703" s="1" t="str">
        <f>IF(Raw!W703="", "", Raw!W703)</f>
        <v xml:space="preserve"> OTAGO</v>
      </c>
      <c r="Y703" s="9">
        <f>Raw!Y703</f>
        <v>50</v>
      </c>
      <c r="Z703" s="2">
        <f t="shared" ca="1" si="71"/>
        <v>27002</v>
      </c>
      <c r="AA703" s="1" t="str">
        <f>Raw!Z703</f>
        <v>NEW ZEALAND FULL LICENCE</v>
      </c>
      <c r="AB703" s="9">
        <f t="shared" si="72"/>
        <v>4</v>
      </c>
      <c r="AC703" s="1">
        <v>16</v>
      </c>
      <c r="AD703" s="1" t="str">
        <f>Raw!AA703</f>
        <v>FEMALE</v>
      </c>
      <c r="AE703" s="1" t="str">
        <f>Raw!AB703</f>
        <v>NO</v>
      </c>
      <c r="AF703" s="1">
        <f>IF(Raw!AE703="", 0, 1)</f>
        <v>0</v>
      </c>
      <c r="AG703" s="1" t="str">
        <f t="shared" si="73"/>
        <v>No</v>
      </c>
      <c r="AH703" s="1" t="str">
        <f t="shared" si="74"/>
        <v>No</v>
      </c>
      <c r="AI703" s="1" t="str">
        <f t="shared" si="75"/>
        <v>No</v>
      </c>
      <c r="AJ703" s="1" t="str">
        <f>IF(Raw!AE703="", "", Raw!AE703)</f>
        <v/>
      </c>
      <c r="AK703" s="2" t="str">
        <f t="shared" ca="1" si="76"/>
        <v/>
      </c>
      <c r="AL703" s="1" t="str">
        <f>IF(Raw!AF703="", "", Raw!AF703)</f>
        <v/>
      </c>
      <c r="AM703" s="1" t="s">
        <v>6350</v>
      </c>
      <c r="AN703" s="1" t="s">
        <v>6350</v>
      </c>
      <c r="AO703" s="1" t="s">
        <v>6349</v>
      </c>
      <c r="AP703" s="1">
        <f>Raw!AH703</f>
        <v>6100</v>
      </c>
      <c r="AQ703" s="1">
        <v>500</v>
      </c>
      <c r="AR703" s="1" t="s">
        <v>6350</v>
      </c>
      <c r="AS703" s="1" t="s">
        <v>6350</v>
      </c>
      <c r="AT703" s="1" t="s">
        <v>6350</v>
      </c>
    </row>
    <row r="704" spans="1:46" ht="12.75" x14ac:dyDescent="0.2">
      <c r="A704" s="1">
        <v>10703</v>
      </c>
      <c r="B704" s="1" t="s">
        <v>2</v>
      </c>
      <c r="C704" s="2">
        <f t="shared" ca="1" si="70"/>
        <v>45264</v>
      </c>
      <c r="D704" s="1" t="str">
        <f>IF(Raw!E704="", "", Raw!E704)</f>
        <v/>
      </c>
      <c r="E704" s="1">
        <f>IF(Raw!F704="", "", Raw!F704)</f>
        <v>2006</v>
      </c>
      <c r="F704" s="1" t="str">
        <f>Raw!G704</f>
        <v>Volkswagen</v>
      </c>
      <c r="G704" s="1" t="str">
        <f>Raw!H704</f>
        <v>Golf</v>
      </c>
      <c r="H704" s="1" t="str">
        <f>IF(Raw!I704="", "", Raw!I704)</f>
        <v>GTi</v>
      </c>
      <c r="I704" s="1" t="str">
        <f>Raw!K704</f>
        <v>Hatchback</v>
      </c>
      <c r="J704" s="1" t="str">
        <f>Raw!N704</f>
        <v>Turbo Intercooled</v>
      </c>
      <c r="K704" s="1">
        <f>IF(Raw!O704="","", Raw!O704)</f>
        <v>1984</v>
      </c>
      <c r="L704" s="1" t="str">
        <f>Raw!L704</f>
        <v>6 Sp Sports Automatic</v>
      </c>
      <c r="M704" s="1" t="str">
        <f>Raw!M704</f>
        <v>Petrol - Premium ULP</v>
      </c>
      <c r="N704" s="1" t="s">
        <v>6350</v>
      </c>
      <c r="O704" s="1" t="s">
        <v>6373</v>
      </c>
      <c r="P704" s="1" t="s">
        <v>6349</v>
      </c>
      <c r="Q704" s="1" t="s">
        <v>6350</v>
      </c>
      <c r="R704" s="8" t="str">
        <f>IF(Raw!Q704="", "", Raw!Q704)</f>
        <v/>
      </c>
      <c r="S704" s="8">
        <f>IF(Raw!R704="", "", Raw!R704)</f>
        <v>90</v>
      </c>
      <c r="T704" s="1" t="str">
        <f>Raw!S704</f>
        <v>GROVE</v>
      </c>
      <c r="U704" s="1" t="str">
        <f>IF(Raw!T704="", "", Raw!T704)</f>
        <v>ROAD</v>
      </c>
      <c r="V704" s="1" t="str">
        <f>IF(Raw!U704="", "", Raw!U704)</f>
        <v xml:space="preserve">PAPAKURA CAMP </v>
      </c>
      <c r="W704" s="9" t="str">
        <f>IF(Raw!V704="", "", RIGHT("0"&amp;Raw!V704, 4))</f>
        <v/>
      </c>
      <c r="X704" s="1" t="str">
        <f>IF(Raw!W704="", "", Raw!W704)</f>
        <v xml:space="preserve"> AUCKLAND</v>
      </c>
      <c r="Y704" s="9">
        <f>Raw!Y704</f>
        <v>28</v>
      </c>
      <c r="Z704" s="2">
        <f t="shared" ca="1" si="71"/>
        <v>35037</v>
      </c>
      <c r="AA704" s="1" t="str">
        <f>Raw!Z704</f>
        <v>NEW ZEALAND FULL LICENCE</v>
      </c>
      <c r="AB704" s="9">
        <f t="shared" si="72"/>
        <v>4</v>
      </c>
      <c r="AC704" s="1">
        <v>16</v>
      </c>
      <c r="AD704" s="1" t="str">
        <f>Raw!AA704</f>
        <v>MALE</v>
      </c>
      <c r="AE704" s="1" t="str">
        <f>Raw!AB704</f>
        <v>YES</v>
      </c>
      <c r="AF704" s="1">
        <f>IF(Raw!AE704="", 0, 1)</f>
        <v>0</v>
      </c>
      <c r="AG704" s="1" t="str">
        <f t="shared" si="73"/>
        <v>No</v>
      </c>
      <c r="AH704" s="1" t="str">
        <f t="shared" si="74"/>
        <v>No</v>
      </c>
      <c r="AI704" s="1" t="str">
        <f t="shared" si="75"/>
        <v>No</v>
      </c>
      <c r="AJ704" s="1" t="str">
        <f>IF(Raw!AE704="", "", Raw!AE704)</f>
        <v/>
      </c>
      <c r="AK704" s="2" t="str">
        <f t="shared" ca="1" si="76"/>
        <v/>
      </c>
      <c r="AL704" s="1" t="str">
        <f>IF(Raw!AF704="", "", Raw!AF704)</f>
        <v/>
      </c>
      <c r="AM704" s="1" t="s">
        <v>6350</v>
      </c>
      <c r="AN704" s="1" t="s">
        <v>6350</v>
      </c>
      <c r="AO704" s="1" t="s">
        <v>6349</v>
      </c>
      <c r="AP704" s="1">
        <f>Raw!AH704</f>
        <v>12100</v>
      </c>
      <c r="AQ704" s="1">
        <v>500</v>
      </c>
      <c r="AR704" s="1" t="s">
        <v>6350</v>
      </c>
      <c r="AS704" s="1" t="s">
        <v>6350</v>
      </c>
      <c r="AT704" s="1" t="s">
        <v>6350</v>
      </c>
    </row>
    <row r="705" spans="1:46" ht="12.75" x14ac:dyDescent="0.2">
      <c r="A705" s="1">
        <v>10704</v>
      </c>
      <c r="B705" s="1" t="s">
        <v>2</v>
      </c>
      <c r="C705" s="2">
        <f t="shared" ca="1" si="70"/>
        <v>45264</v>
      </c>
      <c r="D705" s="1" t="str">
        <f>IF(Raw!E705="", "", Raw!E705)</f>
        <v/>
      </c>
      <c r="E705" s="1">
        <f>IF(Raw!F705="", "", Raw!F705)</f>
        <v>1993</v>
      </c>
      <c r="F705" s="1" t="str">
        <f>Raw!G705</f>
        <v>Toyota</v>
      </c>
      <c r="G705" s="1" t="str">
        <f>Raw!H705</f>
        <v>Corolla</v>
      </c>
      <c r="H705" s="1" t="str">
        <f>IF(Raw!I705="", "", Raw!I705)</f>
        <v>FX</v>
      </c>
      <c r="I705" s="1" t="str">
        <f>Raw!K705</f>
        <v>Hatchback</v>
      </c>
      <c r="J705" s="1" t="str">
        <f>Raw!N705</f>
        <v>Aspirated</v>
      </c>
      <c r="K705" s="1">
        <f>IF(Raw!O705="","", Raw!O705)</f>
        <v>1587</v>
      </c>
      <c r="L705" s="1" t="str">
        <f>Raw!L705</f>
        <v>4 Sp Automatic</v>
      </c>
      <c r="M705" s="1" t="str">
        <f>Raw!M705</f>
        <v>Petrol</v>
      </c>
      <c r="N705" s="1" t="s">
        <v>6350</v>
      </c>
      <c r="O705" s="1" t="s">
        <v>6373</v>
      </c>
      <c r="P705" s="1" t="s">
        <v>6349</v>
      </c>
      <c r="Q705" s="1" t="s">
        <v>6350</v>
      </c>
      <c r="R705" s="8" t="str">
        <f>IF(Raw!Q705="", "", Raw!Q705)</f>
        <v/>
      </c>
      <c r="S705" s="8">
        <f>IF(Raw!R705="", "", Raw!R705)</f>
        <v>780</v>
      </c>
      <c r="T705" s="1" t="str">
        <f>Raw!S705</f>
        <v>EAST</v>
      </c>
      <c r="U705" s="1" t="str">
        <f>IF(Raw!T705="", "", Raw!T705)</f>
        <v>STREET</v>
      </c>
      <c r="V705" s="1" t="str">
        <f>IF(Raw!U705="", "", Raw!U705)</f>
        <v xml:space="preserve">NETHERBY </v>
      </c>
      <c r="W705" s="9" t="str">
        <f>IF(Raw!V705="", "", RIGHT("0"&amp;Raw!V705, 4))</f>
        <v>7700</v>
      </c>
      <c r="X705" s="1" t="str">
        <f>IF(Raw!W705="", "", Raw!W705)</f>
        <v xml:space="preserve"> CANTERBURY</v>
      </c>
      <c r="Y705" s="9">
        <f>Raw!Y705</f>
        <v>67</v>
      </c>
      <c r="Z705" s="2">
        <f t="shared" ca="1" si="71"/>
        <v>20793</v>
      </c>
      <c r="AA705" s="1" t="str">
        <f>Raw!Z705</f>
        <v>NEW ZEALAND FULL LICENCE</v>
      </c>
      <c r="AB705" s="9">
        <f t="shared" si="72"/>
        <v>4</v>
      </c>
      <c r="AC705" s="1">
        <v>16</v>
      </c>
      <c r="AD705" s="1" t="str">
        <f>Raw!AA705</f>
        <v>FEMALE</v>
      </c>
      <c r="AE705" s="1" t="str">
        <f>Raw!AB705</f>
        <v>NO</v>
      </c>
      <c r="AF705" s="1">
        <f>IF(Raw!AE705="", 0, 1)</f>
        <v>0</v>
      </c>
      <c r="AG705" s="1" t="str">
        <f t="shared" si="73"/>
        <v>No</v>
      </c>
      <c r="AH705" s="1" t="str">
        <f t="shared" si="74"/>
        <v>No</v>
      </c>
      <c r="AI705" s="1" t="str">
        <f t="shared" si="75"/>
        <v>No</v>
      </c>
      <c r="AJ705" s="1" t="str">
        <f>IF(Raw!AE705="", "", Raw!AE705)</f>
        <v/>
      </c>
      <c r="AK705" s="2" t="str">
        <f t="shared" ca="1" si="76"/>
        <v/>
      </c>
      <c r="AL705" s="1" t="str">
        <f>IF(Raw!AF705="", "", Raw!AF705)</f>
        <v/>
      </c>
      <c r="AM705" s="1" t="s">
        <v>6350</v>
      </c>
      <c r="AN705" s="1" t="s">
        <v>6350</v>
      </c>
      <c r="AO705" s="1" t="s">
        <v>6349</v>
      </c>
      <c r="AP705" s="1">
        <f>Raw!AH705</f>
        <v>1548</v>
      </c>
      <c r="AQ705" s="1">
        <v>500</v>
      </c>
      <c r="AR705" s="1" t="s">
        <v>6350</v>
      </c>
      <c r="AS705" s="1" t="s">
        <v>6350</v>
      </c>
      <c r="AT705" s="1" t="s">
        <v>6350</v>
      </c>
    </row>
    <row r="706" spans="1:46" ht="12.75" x14ac:dyDescent="0.2">
      <c r="A706" s="1">
        <v>10705</v>
      </c>
      <c r="B706" s="1" t="s">
        <v>2</v>
      </c>
      <c r="C706" s="2">
        <f t="shared" ca="1" si="70"/>
        <v>45264</v>
      </c>
      <c r="D706" s="1" t="str">
        <f>IF(Raw!E706="", "", Raw!E706)</f>
        <v/>
      </c>
      <c r="E706" s="1">
        <f>IF(Raw!F706="", "", Raw!F706)</f>
        <v>2007</v>
      </c>
      <c r="F706" s="1" t="str">
        <f>Raw!G706</f>
        <v>Toyota</v>
      </c>
      <c r="G706" s="1" t="str">
        <f>Raw!H706</f>
        <v>Corolla</v>
      </c>
      <c r="H706" s="1" t="str">
        <f>IF(Raw!I706="", "", Raw!I706)</f>
        <v>Fielder</v>
      </c>
      <c r="I706" s="1" t="str">
        <f>Raw!K706</f>
        <v>Wagon</v>
      </c>
      <c r="J706" s="1" t="str">
        <f>Raw!N706</f>
        <v>Aspirated</v>
      </c>
      <c r="K706" s="1">
        <f>IF(Raw!O706="","", Raw!O706)</f>
        <v>1496</v>
      </c>
      <c r="L706" s="1" t="str">
        <f>Raw!L706</f>
        <v>1 Sp Constantly Variable Transmission</v>
      </c>
      <c r="M706" s="1" t="str">
        <f>Raw!M706</f>
        <v>Petrol</v>
      </c>
      <c r="N706" s="1" t="s">
        <v>6350</v>
      </c>
      <c r="O706" s="1" t="s">
        <v>6373</v>
      </c>
      <c r="P706" s="1" t="s">
        <v>6349</v>
      </c>
      <c r="Q706" s="1" t="s">
        <v>6350</v>
      </c>
      <c r="R706" s="8" t="str">
        <f>IF(Raw!Q706="", "", Raw!Q706)</f>
        <v/>
      </c>
      <c r="S706" s="8">
        <f>IF(Raw!R706="", "", Raw!R706)</f>
        <v>9</v>
      </c>
      <c r="T706" s="1" t="str">
        <f>Raw!S706</f>
        <v>PRINCES</v>
      </c>
      <c r="U706" s="1" t="str">
        <f>IF(Raw!T706="", "", Raw!T706)</f>
        <v>STREET</v>
      </c>
      <c r="V706" s="1" t="str">
        <f>IF(Raw!U706="", "", Raw!U706)</f>
        <v xml:space="preserve">AUCKLAND </v>
      </c>
      <c r="W706" s="9" t="str">
        <f>IF(Raw!V706="", "", RIGHT("0"&amp;Raw!V706, 4))</f>
        <v/>
      </c>
      <c r="X706" s="1" t="str">
        <f>IF(Raw!W706="", "", Raw!W706)</f>
        <v xml:space="preserve"> AUCKLAND</v>
      </c>
      <c r="Y706" s="9">
        <f>Raw!Y706</f>
        <v>29</v>
      </c>
      <c r="Z706" s="2">
        <f t="shared" ca="1" si="71"/>
        <v>34672</v>
      </c>
      <c r="AA706" s="1" t="str">
        <f>Raw!Z706</f>
        <v>LEARNERS LICENCE</v>
      </c>
      <c r="AB706" s="9">
        <f t="shared" si="72"/>
        <v>4</v>
      </c>
      <c r="AC706" s="1">
        <v>16</v>
      </c>
      <c r="AD706" s="1" t="str">
        <f>Raw!AA706</f>
        <v>MALE</v>
      </c>
      <c r="AE706" s="1" t="str">
        <f>Raw!AB706</f>
        <v>NO</v>
      </c>
      <c r="AF706" s="1">
        <f>IF(Raw!AE706="", 0, 1)</f>
        <v>0</v>
      </c>
      <c r="AG706" s="1" t="str">
        <f t="shared" si="73"/>
        <v>No</v>
      </c>
      <c r="AH706" s="1" t="str">
        <f t="shared" si="74"/>
        <v>No</v>
      </c>
      <c r="AI706" s="1" t="str">
        <f t="shared" si="75"/>
        <v>No</v>
      </c>
      <c r="AJ706" s="1" t="str">
        <f>IF(Raw!AE706="", "", Raw!AE706)</f>
        <v/>
      </c>
      <c r="AK706" s="2" t="str">
        <f t="shared" ca="1" si="76"/>
        <v/>
      </c>
      <c r="AL706" s="1" t="str">
        <f>IF(Raw!AF706="", "", Raw!AF706)</f>
        <v/>
      </c>
      <c r="AM706" s="1" t="s">
        <v>6350</v>
      </c>
      <c r="AN706" s="1" t="s">
        <v>6350</v>
      </c>
      <c r="AO706" s="1" t="s">
        <v>6349</v>
      </c>
      <c r="AP706" s="1">
        <f>Raw!AH706</f>
        <v>7710</v>
      </c>
      <c r="AQ706" s="1">
        <v>500</v>
      </c>
      <c r="AR706" s="1" t="s">
        <v>6350</v>
      </c>
      <c r="AS706" s="1" t="s">
        <v>6350</v>
      </c>
      <c r="AT706" s="1" t="s">
        <v>6350</v>
      </c>
    </row>
    <row r="707" spans="1:46" ht="12.75" x14ac:dyDescent="0.2">
      <c r="A707" s="1">
        <v>10706</v>
      </c>
      <c r="B707" s="1" t="s">
        <v>2</v>
      </c>
      <c r="C707" s="2">
        <f t="shared" ref="C707:C770" ca="1" si="77">TODAY()</f>
        <v>45264</v>
      </c>
      <c r="D707" s="1" t="str">
        <f>IF(Raw!E707="", "", Raw!E707)</f>
        <v/>
      </c>
      <c r="E707" s="1">
        <f>IF(Raw!F707="", "", Raw!F707)</f>
        <v>1998</v>
      </c>
      <c r="F707" s="1" t="str">
        <f>Raw!G707</f>
        <v>Honda</v>
      </c>
      <c r="G707" s="1" t="str">
        <f>Raw!H707</f>
        <v>Orthia</v>
      </c>
      <c r="H707" s="1" t="str">
        <f>IF(Raw!I707="", "", Raw!I707)</f>
        <v>GX</v>
      </c>
      <c r="I707" s="1" t="str">
        <f>Raw!K707</f>
        <v>Wagon</v>
      </c>
      <c r="J707" s="1" t="str">
        <f>Raw!N707</f>
        <v>Aspirated</v>
      </c>
      <c r="K707" s="1">
        <f>IF(Raw!O707="","", Raw!O707)</f>
        <v>1972</v>
      </c>
      <c r="L707" s="1" t="str">
        <f>Raw!L707</f>
        <v>5 Sp Manual</v>
      </c>
      <c r="M707" s="1" t="str">
        <f>Raw!M707</f>
        <v>Petrol</v>
      </c>
      <c r="N707" s="1" t="s">
        <v>6350</v>
      </c>
      <c r="O707" s="1" t="s">
        <v>6373</v>
      </c>
      <c r="P707" s="1" t="s">
        <v>6349</v>
      </c>
      <c r="Q707" s="1" t="s">
        <v>6350</v>
      </c>
      <c r="R707" s="8" t="str">
        <f>IF(Raw!Q707="", "", Raw!Q707)</f>
        <v/>
      </c>
      <c r="S707" s="8">
        <f>IF(Raw!R707="", "", Raw!R707)</f>
        <v>426</v>
      </c>
      <c r="T707" s="1" t="str">
        <f>Raw!S707</f>
        <v>SCENIC</v>
      </c>
      <c r="U707" s="1" t="str">
        <f>IF(Raw!T707="", "", Raw!T707)</f>
        <v>DRIVE</v>
      </c>
      <c r="V707" s="1" t="str">
        <f>IF(Raw!U707="", "", Raw!U707)</f>
        <v xml:space="preserve">ORATIA </v>
      </c>
      <c r="W707" s="9" t="str">
        <f>IF(Raw!V707="", "", RIGHT("0"&amp;Raw!V707, 4))</f>
        <v>0612</v>
      </c>
      <c r="X707" s="1" t="str">
        <f>IF(Raw!W707="", "", Raw!W707)</f>
        <v xml:space="preserve"> AUCKLAND</v>
      </c>
      <c r="Y707" s="9">
        <f>Raw!Y707</f>
        <v>30</v>
      </c>
      <c r="Z707" s="2">
        <f t="shared" ref="Z707:Z770" ca="1" si="78">DATE( YEAR( TODAY())-Y707, MONTH( TODAY()), DAY( TODAY()))</f>
        <v>34307</v>
      </c>
      <c r="AA707" s="1" t="str">
        <f>Raw!Z707</f>
        <v>NEW ZEALAND FULL LICENCE</v>
      </c>
      <c r="AB707" s="9">
        <f t="shared" ref="AB707:AB770" si="79">IF( MAX(1, Y707-AC707)&gt;=4, 4, MAX(1, Y707-AC707))</f>
        <v>4</v>
      </c>
      <c r="AC707" s="1">
        <v>16</v>
      </c>
      <c r="AD707" s="1" t="str">
        <f>Raw!AA707</f>
        <v>FEMALE</v>
      </c>
      <c r="AE707" s="1" t="str">
        <f>Raw!AB707</f>
        <v>NO</v>
      </c>
      <c r="AF707" s="1">
        <f>IF(Raw!AE707="", 0, 1)</f>
        <v>0</v>
      </c>
      <c r="AG707" s="1" t="str">
        <f t="shared" ref="AG707:AG770" si="80">IF(AND( AJ707&lt;&gt;"", AJ707&lt;=2*12), "Yes", "No")</f>
        <v>No</v>
      </c>
      <c r="AH707" s="1" t="str">
        <f t="shared" ref="AH707:AH770" si="81">IF(AND( AJ707&lt;&gt;"", AJ707&lt;=3*12), "Yes", "No")</f>
        <v>No</v>
      </c>
      <c r="AI707" s="1" t="str">
        <f t="shared" ref="AI707:AI770" si="82">IF(AND( AJ707&lt;&gt;"", AJ707&lt;5*12), "Yes", "No")</f>
        <v>No</v>
      </c>
      <c r="AJ707" s="1" t="str">
        <f>IF(Raw!AE707="", "", Raw!AE707)</f>
        <v/>
      </c>
      <c r="AK707" s="2" t="str">
        <f t="shared" ref="AK707:AK770" ca="1" si="83">IF(AJ707="", "", EOMONTH( TODAY(), -AJ707))</f>
        <v/>
      </c>
      <c r="AL707" s="1" t="str">
        <f>IF(Raw!AF707="", "", Raw!AF707)</f>
        <v/>
      </c>
      <c r="AM707" s="1" t="s">
        <v>6350</v>
      </c>
      <c r="AN707" s="1" t="s">
        <v>6350</v>
      </c>
      <c r="AO707" s="1" t="s">
        <v>6349</v>
      </c>
      <c r="AP707" s="1">
        <f>Raw!AH707</f>
        <v>2400</v>
      </c>
      <c r="AQ707" s="1">
        <v>500</v>
      </c>
      <c r="AR707" s="1" t="s">
        <v>6350</v>
      </c>
      <c r="AS707" s="1" t="s">
        <v>6350</v>
      </c>
      <c r="AT707" s="1" t="s">
        <v>6350</v>
      </c>
    </row>
    <row r="708" spans="1:46" ht="12.75" x14ac:dyDescent="0.2">
      <c r="A708" s="1">
        <v>10707</v>
      </c>
      <c r="B708" s="1" t="s">
        <v>2</v>
      </c>
      <c r="C708" s="2">
        <f t="shared" ca="1" si="77"/>
        <v>45264</v>
      </c>
      <c r="D708" s="1" t="str">
        <f>IF(Raw!E708="", "", Raw!E708)</f>
        <v>gst57</v>
      </c>
      <c r="E708" s="1">
        <f>IF(Raw!F708="", "", Raw!F708)</f>
        <v>2003</v>
      </c>
      <c r="F708" s="1" t="str">
        <f>Raw!G708</f>
        <v>Volkswagen</v>
      </c>
      <c r="G708" s="1" t="str">
        <f>Raw!H708</f>
        <v>Golf</v>
      </c>
      <c r="H708" s="1" t="str">
        <f>IF(Raw!I708="", "", Raw!I708)</f>
        <v/>
      </c>
      <c r="I708" s="1" t="str">
        <f>Raw!K708</f>
        <v>Hatchback</v>
      </c>
      <c r="J708" s="1" t="str">
        <f>Raw!N708</f>
        <v>Aspirated</v>
      </c>
      <c r="K708" s="1">
        <f>IF(Raw!O708="","", Raw!O708)</f>
        <v>1590</v>
      </c>
      <c r="L708" s="1" t="str">
        <f>Raw!L708</f>
        <v>4 Sp Automatic</v>
      </c>
      <c r="M708" s="1" t="str">
        <f>Raw!M708</f>
        <v>Petrol</v>
      </c>
      <c r="N708" s="1" t="s">
        <v>6350</v>
      </c>
      <c r="O708" s="1" t="s">
        <v>6373</v>
      </c>
      <c r="P708" s="1" t="s">
        <v>6349</v>
      </c>
      <c r="Q708" s="1" t="s">
        <v>6350</v>
      </c>
      <c r="R708" s="8" t="str">
        <f>IF(Raw!Q708="", "", Raw!Q708)</f>
        <v/>
      </c>
      <c r="S708" s="8" t="str">
        <f>IF(Raw!R708="", "", Raw!R708)</f>
        <v>240B</v>
      </c>
      <c r="T708" s="1" t="str">
        <f>Raw!S708</f>
        <v>OHAUITI</v>
      </c>
      <c r="U708" s="1" t="str">
        <f>IF(Raw!T708="", "", Raw!T708)</f>
        <v>ROAD</v>
      </c>
      <c r="V708" s="1" t="str">
        <f>IF(Raw!U708="", "", Raw!U708)</f>
        <v xml:space="preserve">OHAUITI </v>
      </c>
      <c r="W708" s="9" t="str">
        <f>IF(Raw!V708="", "", RIGHT("0"&amp;Raw!V708, 4))</f>
        <v>3112</v>
      </c>
      <c r="X708" s="1" t="str">
        <f>IF(Raw!W708="", "", Raw!W708)</f>
        <v xml:space="preserve"> BAY OF PLENTY</v>
      </c>
      <c r="Y708" s="9">
        <f>Raw!Y708</f>
        <v>24</v>
      </c>
      <c r="Z708" s="2">
        <f t="shared" ca="1" si="78"/>
        <v>36498</v>
      </c>
      <c r="AA708" s="1" t="str">
        <f>Raw!Z708</f>
        <v>RESTRICTED LICENCE</v>
      </c>
      <c r="AB708" s="9">
        <f t="shared" si="79"/>
        <v>4</v>
      </c>
      <c r="AC708" s="1">
        <v>16</v>
      </c>
      <c r="AD708" s="1" t="str">
        <f>Raw!AA708</f>
        <v>MALE</v>
      </c>
      <c r="AE708" s="1" t="str">
        <f>Raw!AB708</f>
        <v>YES</v>
      </c>
      <c r="AF708" s="1">
        <f>IF(Raw!AE708="", 0, 1)</f>
        <v>1</v>
      </c>
      <c r="AG708" s="1" t="str">
        <f t="shared" si="80"/>
        <v>Yes</v>
      </c>
      <c r="AH708" s="1" t="str">
        <f t="shared" si="81"/>
        <v>Yes</v>
      </c>
      <c r="AI708" s="1" t="str">
        <f t="shared" si="82"/>
        <v>Yes</v>
      </c>
      <c r="AJ708" s="1">
        <f>IF(Raw!AE708="", "", Raw!AE708)</f>
        <v>22</v>
      </c>
      <c r="AK708" s="2">
        <f t="shared" ca="1" si="83"/>
        <v>44620</v>
      </c>
      <c r="AL708" s="1" t="str">
        <f>IF(Raw!AF708="", "", Raw!AF708)</f>
        <v>At fault - other vehicle involved</v>
      </c>
      <c r="AM708" s="1" t="s">
        <v>6350</v>
      </c>
      <c r="AN708" s="1" t="s">
        <v>6350</v>
      </c>
      <c r="AO708" s="1" t="s">
        <v>6349</v>
      </c>
      <c r="AP708" s="1">
        <f>Raw!AH708</f>
        <v>6100</v>
      </c>
      <c r="AQ708" s="1">
        <v>500</v>
      </c>
      <c r="AR708" s="1" t="s">
        <v>6350</v>
      </c>
      <c r="AS708" s="1" t="s">
        <v>6350</v>
      </c>
      <c r="AT708" s="1" t="s">
        <v>6350</v>
      </c>
    </row>
    <row r="709" spans="1:46" ht="12.75" x14ac:dyDescent="0.2">
      <c r="A709" s="1">
        <v>10708</v>
      </c>
      <c r="B709" s="1" t="s">
        <v>2</v>
      </c>
      <c r="C709" s="2">
        <f t="shared" ca="1" si="77"/>
        <v>45264</v>
      </c>
      <c r="D709" s="1" t="str">
        <f>IF(Raw!E709="", "", Raw!E709)</f>
        <v/>
      </c>
      <c r="E709" s="1">
        <f>IF(Raw!F709="", "", Raw!F709)</f>
        <v>2001</v>
      </c>
      <c r="F709" s="1" t="str">
        <f>Raw!G709</f>
        <v>Mitsubishi</v>
      </c>
      <c r="G709" s="1" t="str">
        <f>Raw!H709</f>
        <v>Airtrek</v>
      </c>
      <c r="H709" s="1" t="str">
        <f>IF(Raw!I709="", "", Raw!I709)</f>
        <v/>
      </c>
      <c r="I709" s="1" t="str">
        <f>Raw!K709</f>
        <v>Wagon</v>
      </c>
      <c r="J709" s="1" t="str">
        <f>Raw!N709</f>
        <v>Aspirated</v>
      </c>
      <c r="K709" s="1">
        <f>IF(Raw!O709="","", Raw!O709)</f>
        <v>1997</v>
      </c>
      <c r="L709" s="1" t="str">
        <f>Raw!L709</f>
        <v>4 Sp Automatic</v>
      </c>
      <c r="M709" s="1" t="str">
        <f>Raw!M709</f>
        <v>Petrol</v>
      </c>
      <c r="N709" s="1" t="s">
        <v>6350</v>
      </c>
      <c r="O709" s="1" t="s">
        <v>6373</v>
      </c>
      <c r="P709" s="1" t="s">
        <v>6349</v>
      </c>
      <c r="Q709" s="1" t="s">
        <v>6350</v>
      </c>
      <c r="R709" s="8" t="str">
        <f>IF(Raw!Q709="", "", Raw!Q709)</f>
        <v/>
      </c>
      <c r="S709" s="8">
        <f>IF(Raw!R709="", "", Raw!R709)</f>
        <v>27</v>
      </c>
      <c r="T709" s="1" t="str">
        <f>Raw!S709</f>
        <v>MOWAT</v>
      </c>
      <c r="U709" s="1" t="str">
        <f>IF(Raw!T709="", "", Raw!T709)</f>
        <v>STREET</v>
      </c>
      <c r="V709" s="1" t="str">
        <f>IF(Raw!U709="", "", Raw!U709)</f>
        <v xml:space="preserve">SPRINGLANDS </v>
      </c>
      <c r="W709" s="9" t="str">
        <f>IF(Raw!V709="", "", RIGHT("0"&amp;Raw!V709, 4))</f>
        <v>7201</v>
      </c>
      <c r="X709" s="1" t="str">
        <f>IF(Raw!W709="", "", Raw!W709)</f>
        <v xml:space="preserve"> MARLBOROUGH</v>
      </c>
      <c r="Y709" s="9">
        <f>Raw!Y709</f>
        <v>34</v>
      </c>
      <c r="Z709" s="2">
        <f t="shared" ca="1" si="78"/>
        <v>32846</v>
      </c>
      <c r="AA709" s="1" t="str">
        <f>Raw!Z709</f>
        <v>RESTRICTED LICENCE</v>
      </c>
      <c r="AB709" s="9">
        <f t="shared" si="79"/>
        <v>4</v>
      </c>
      <c r="AC709" s="1">
        <v>16</v>
      </c>
      <c r="AD709" s="1" t="str">
        <f>Raw!AA709</f>
        <v>FEMALE</v>
      </c>
      <c r="AE709" s="1" t="str">
        <f>Raw!AB709</f>
        <v>NO</v>
      </c>
      <c r="AF709" s="1">
        <f>IF(Raw!AE709="", 0, 1)</f>
        <v>0</v>
      </c>
      <c r="AG709" s="1" t="str">
        <f t="shared" si="80"/>
        <v>No</v>
      </c>
      <c r="AH709" s="1" t="str">
        <f t="shared" si="81"/>
        <v>No</v>
      </c>
      <c r="AI709" s="1" t="str">
        <f t="shared" si="82"/>
        <v>No</v>
      </c>
      <c r="AJ709" s="1" t="str">
        <f>IF(Raw!AE709="", "", Raw!AE709)</f>
        <v/>
      </c>
      <c r="AK709" s="2" t="str">
        <f t="shared" ca="1" si="83"/>
        <v/>
      </c>
      <c r="AL709" s="1" t="str">
        <f>IF(Raw!AF709="", "", Raw!AF709)</f>
        <v/>
      </c>
      <c r="AM709" s="1" t="s">
        <v>6350</v>
      </c>
      <c r="AN709" s="1" t="s">
        <v>6350</v>
      </c>
      <c r="AO709" s="1" t="s">
        <v>6349</v>
      </c>
      <c r="AP709" s="1">
        <f>Raw!AH709</f>
        <v>3665</v>
      </c>
      <c r="AQ709" s="1">
        <v>500</v>
      </c>
      <c r="AR709" s="1" t="s">
        <v>6350</v>
      </c>
      <c r="AS709" s="1" t="s">
        <v>6350</v>
      </c>
      <c r="AT709" s="1" t="s">
        <v>6350</v>
      </c>
    </row>
    <row r="710" spans="1:46" ht="12.75" x14ac:dyDescent="0.2">
      <c r="A710" s="1">
        <v>10709</v>
      </c>
      <c r="B710" s="1" t="s">
        <v>2</v>
      </c>
      <c r="C710" s="2">
        <f t="shared" ca="1" si="77"/>
        <v>45264</v>
      </c>
      <c r="D710" s="1" t="str">
        <f>IF(Raw!E710="", "", Raw!E710)</f>
        <v/>
      </c>
      <c r="E710" s="1">
        <f>IF(Raw!F710="", "", Raw!F710)</f>
        <v>1997</v>
      </c>
      <c r="F710" s="1" t="str">
        <f>Raw!G710</f>
        <v>Subaru</v>
      </c>
      <c r="G710" s="1" t="str">
        <f>Raw!H710</f>
        <v>Forester</v>
      </c>
      <c r="H710" s="1" t="str">
        <f>IF(Raw!I710="", "", Raw!I710)</f>
        <v>C/20</v>
      </c>
      <c r="I710" s="1" t="str">
        <f>Raw!K710</f>
        <v>Wagon</v>
      </c>
      <c r="J710" s="1" t="str">
        <f>Raw!N710</f>
        <v>Aspirated</v>
      </c>
      <c r="K710" s="1">
        <f>IF(Raw!O710="","", Raw!O710)</f>
        <v>1994</v>
      </c>
      <c r="L710" s="1" t="str">
        <f>Raw!L710</f>
        <v>4 Sp Automatic</v>
      </c>
      <c r="M710" s="1" t="str">
        <f>Raw!M710</f>
        <v>Petrol</v>
      </c>
      <c r="N710" s="1" t="s">
        <v>6350</v>
      </c>
      <c r="O710" s="1" t="s">
        <v>6373</v>
      </c>
      <c r="P710" s="1" t="s">
        <v>6349</v>
      </c>
      <c r="Q710" s="1" t="s">
        <v>6350</v>
      </c>
      <c r="R710" s="8" t="str">
        <f>IF(Raw!Q710="", "", Raw!Q710)</f>
        <v/>
      </c>
      <c r="S710" s="8" t="str">
        <f>IF(Raw!R710="", "", Raw!R710)</f>
        <v>92B</v>
      </c>
      <c r="T710" s="1" t="str">
        <f>Raw!S710</f>
        <v>RUSSELL</v>
      </c>
      <c r="U710" s="1" t="str">
        <f>IF(Raw!T710="", "", Raw!T710)</f>
        <v>STREET</v>
      </c>
      <c r="V710" s="1" t="str">
        <f>IF(Raw!U710="", "", Raw!U710)</f>
        <v xml:space="preserve">DUNEDIN </v>
      </c>
      <c r="W710" s="9" t="str">
        <f>IF(Raw!V710="", "", RIGHT("0"&amp;Raw!V710, 4))</f>
        <v/>
      </c>
      <c r="X710" s="1" t="str">
        <f>IF(Raw!W710="", "", Raw!W710)</f>
        <v xml:space="preserve"> OTAGO</v>
      </c>
      <c r="Y710" s="9">
        <f>Raw!Y710</f>
        <v>32</v>
      </c>
      <c r="Z710" s="2">
        <f t="shared" ca="1" si="78"/>
        <v>33576</v>
      </c>
      <c r="AA710" s="1" t="str">
        <f>Raw!Z710</f>
        <v>INTERNATIONAL LICENCE</v>
      </c>
      <c r="AB710" s="9">
        <f t="shared" si="79"/>
        <v>4</v>
      </c>
      <c r="AC710" s="1">
        <v>16</v>
      </c>
      <c r="AD710" s="1" t="str">
        <f>Raw!AA710</f>
        <v>MALE</v>
      </c>
      <c r="AE710" s="1" t="str">
        <f>Raw!AB710</f>
        <v>NO</v>
      </c>
      <c r="AF710" s="1">
        <f>IF(Raw!AE710="", 0, 1)</f>
        <v>0</v>
      </c>
      <c r="AG710" s="1" t="str">
        <f t="shared" si="80"/>
        <v>No</v>
      </c>
      <c r="AH710" s="1" t="str">
        <f t="shared" si="81"/>
        <v>No</v>
      </c>
      <c r="AI710" s="1" t="str">
        <f t="shared" si="82"/>
        <v>No</v>
      </c>
      <c r="AJ710" s="1" t="str">
        <f>IF(Raw!AE710="", "", Raw!AE710)</f>
        <v/>
      </c>
      <c r="AK710" s="2" t="str">
        <f t="shared" ca="1" si="83"/>
        <v/>
      </c>
      <c r="AL710" s="1" t="str">
        <f>IF(Raw!AF710="", "", Raw!AF710)</f>
        <v/>
      </c>
      <c r="AM710" s="1" t="s">
        <v>6350</v>
      </c>
      <c r="AN710" s="1" t="s">
        <v>6350</v>
      </c>
      <c r="AO710" s="1" t="s">
        <v>6349</v>
      </c>
      <c r="AP710" s="1">
        <f>Raw!AH710</f>
        <v>3125</v>
      </c>
      <c r="AQ710" s="1">
        <v>500</v>
      </c>
      <c r="AR710" s="1" t="s">
        <v>6350</v>
      </c>
      <c r="AS710" s="1" t="s">
        <v>6350</v>
      </c>
      <c r="AT710" s="1" t="s">
        <v>6350</v>
      </c>
    </row>
    <row r="711" spans="1:46" ht="12.75" x14ac:dyDescent="0.2">
      <c r="A711" s="1">
        <v>10710</v>
      </c>
      <c r="B711" s="1" t="s">
        <v>2</v>
      </c>
      <c r="C711" s="2">
        <f t="shared" ca="1" si="77"/>
        <v>45264</v>
      </c>
      <c r="D711" s="1" t="str">
        <f>IF(Raw!E711="", "", Raw!E711)</f>
        <v>JKD500</v>
      </c>
      <c r="E711" s="1">
        <f>IF(Raw!F711="", "", Raw!F711)</f>
        <v>2010</v>
      </c>
      <c r="F711" s="1" t="str">
        <f>Raw!G711</f>
        <v>Toyota</v>
      </c>
      <c r="G711" s="1" t="str">
        <f>Raw!H711</f>
        <v>Prius</v>
      </c>
      <c r="H711" s="1" t="str">
        <f>IF(Raw!I711="", "", Raw!I711)</f>
        <v/>
      </c>
      <c r="I711" s="1" t="str">
        <f>Raw!K711</f>
        <v>Hatchback</v>
      </c>
      <c r="J711" s="1" t="str">
        <f>Raw!N711</f>
        <v>Aspirated</v>
      </c>
      <c r="K711" s="1">
        <f>IF(Raw!O711="","", Raw!O711)</f>
        <v>1798</v>
      </c>
      <c r="L711" s="1" t="str">
        <f>Raw!L711</f>
        <v>1 Sp Constantly Variable Transmission</v>
      </c>
      <c r="M711" s="1" t="str">
        <f>Raw!M711</f>
        <v>Petrol - Premium ULP</v>
      </c>
      <c r="N711" s="1" t="s">
        <v>6350</v>
      </c>
      <c r="O711" s="1" t="s">
        <v>6373</v>
      </c>
      <c r="P711" s="1" t="s">
        <v>6349</v>
      </c>
      <c r="Q711" s="1" t="s">
        <v>6350</v>
      </c>
      <c r="R711" s="8" t="str">
        <f>IF(Raw!Q711="", "", Raw!Q711)</f>
        <v/>
      </c>
      <c r="S711" s="8">
        <f>IF(Raw!R711="", "", Raw!R711)</f>
        <v>5</v>
      </c>
      <c r="T711" s="1" t="str">
        <f>Raw!S711</f>
        <v>SARI</v>
      </c>
      <c r="U711" s="1" t="str">
        <f>IF(Raw!T711="", "", Raw!T711)</f>
        <v>PLACE</v>
      </c>
      <c r="V711" s="1" t="str">
        <f>IF(Raw!U711="", "", Raw!U711)</f>
        <v xml:space="preserve">MASSEY </v>
      </c>
      <c r="W711" s="9" t="str">
        <f>IF(Raw!V711="", "", RIGHT("0"&amp;Raw!V711, 4))</f>
        <v>0614</v>
      </c>
      <c r="X711" s="1" t="str">
        <f>IF(Raw!W711="", "", Raw!W711)</f>
        <v xml:space="preserve"> AUCKLAND</v>
      </c>
      <c r="Y711" s="9">
        <f>Raw!Y711</f>
        <v>25</v>
      </c>
      <c r="Z711" s="2">
        <f t="shared" ca="1" si="78"/>
        <v>36133</v>
      </c>
      <c r="AA711" s="1" t="str">
        <f>Raw!Z711</f>
        <v>NEW ZEALAND FULL LICENCE</v>
      </c>
      <c r="AB711" s="9">
        <f t="shared" si="79"/>
        <v>4</v>
      </c>
      <c r="AC711" s="1">
        <v>16</v>
      </c>
      <c r="AD711" s="1" t="str">
        <f>Raw!AA711</f>
        <v>MALE</v>
      </c>
      <c r="AE711" s="1" t="str">
        <f>Raw!AB711</f>
        <v>YES</v>
      </c>
      <c r="AF711" s="1">
        <f>IF(Raw!AE711="", 0, 1)</f>
        <v>0</v>
      </c>
      <c r="AG711" s="1" t="str">
        <f t="shared" si="80"/>
        <v>No</v>
      </c>
      <c r="AH711" s="1" t="str">
        <f t="shared" si="81"/>
        <v>No</v>
      </c>
      <c r="AI711" s="1" t="str">
        <f t="shared" si="82"/>
        <v>No</v>
      </c>
      <c r="AJ711" s="1" t="str">
        <f>IF(Raw!AE711="", "", Raw!AE711)</f>
        <v/>
      </c>
      <c r="AK711" s="2" t="str">
        <f t="shared" ca="1" si="83"/>
        <v/>
      </c>
      <c r="AL711" s="1" t="str">
        <f>IF(Raw!AF711="", "", Raw!AF711)</f>
        <v/>
      </c>
      <c r="AM711" s="1" t="s">
        <v>6350</v>
      </c>
      <c r="AN711" s="1" t="s">
        <v>6350</v>
      </c>
      <c r="AO711" s="1" t="s">
        <v>6349</v>
      </c>
      <c r="AP711" s="1">
        <f>Raw!AH711</f>
        <v>16660</v>
      </c>
      <c r="AQ711" s="1">
        <v>500</v>
      </c>
      <c r="AR711" s="1" t="s">
        <v>6350</v>
      </c>
      <c r="AS711" s="1" t="s">
        <v>6350</v>
      </c>
      <c r="AT711" s="1" t="s">
        <v>6350</v>
      </c>
    </row>
    <row r="712" spans="1:46" ht="12.75" x14ac:dyDescent="0.2">
      <c r="A712" s="1">
        <v>10711</v>
      </c>
      <c r="B712" s="1" t="s">
        <v>2</v>
      </c>
      <c r="C712" s="2">
        <f t="shared" ca="1" si="77"/>
        <v>45264</v>
      </c>
      <c r="D712" s="1" t="str">
        <f>IF(Raw!E712="", "", Raw!E712)</f>
        <v/>
      </c>
      <c r="E712" s="1">
        <f>IF(Raw!F712="", "", Raw!F712)</f>
        <v>2010</v>
      </c>
      <c r="F712" s="1" t="str">
        <f>Raw!G712</f>
        <v>Ford</v>
      </c>
      <c r="G712" s="1" t="str">
        <f>Raw!H712</f>
        <v>Ranger</v>
      </c>
      <c r="H712" s="1" t="str">
        <f>IF(Raw!I712="", "", Raw!I712)</f>
        <v>XLT</v>
      </c>
      <c r="I712" s="1" t="str">
        <f>Raw!K712</f>
        <v>Wellside</v>
      </c>
      <c r="J712" s="1" t="str">
        <f>Raw!N712</f>
        <v>Turbo Intercooled</v>
      </c>
      <c r="K712" s="1">
        <f>IF(Raw!O712="","", Raw!O712)</f>
        <v>2953</v>
      </c>
      <c r="L712" s="1" t="str">
        <f>Raw!L712</f>
        <v>5 Sp Manual</v>
      </c>
      <c r="M712" s="1" t="str">
        <f>Raw!M712</f>
        <v>Diesel</v>
      </c>
      <c r="N712" s="1" t="s">
        <v>6350</v>
      </c>
      <c r="O712" s="1" t="s">
        <v>6373</v>
      </c>
      <c r="P712" s="1" t="s">
        <v>6349</v>
      </c>
      <c r="Q712" s="1" t="s">
        <v>6350</v>
      </c>
      <c r="R712" s="8" t="str">
        <f>IF(Raw!Q712="", "", Raw!Q712)</f>
        <v/>
      </c>
      <c r="S712" s="8">
        <f>IF(Raw!R712="", "", Raw!R712)</f>
        <v>57</v>
      </c>
      <c r="T712" s="1" t="str">
        <f>Raw!S712</f>
        <v>KILMARNOCK</v>
      </c>
      <c r="U712" s="1" t="str">
        <f>IF(Raw!T712="", "", Raw!T712)</f>
        <v>STREET</v>
      </c>
      <c r="V712" s="1" t="str">
        <f>IF(Raw!U712="", "", Raw!U712)</f>
        <v xml:space="preserve">WALLACETOWN </v>
      </c>
      <c r="W712" s="9" t="str">
        <f>IF(Raw!V712="", "", RIGHT("0"&amp;Raw!V712, 4))</f>
        <v>9816</v>
      </c>
      <c r="X712" s="1" t="str">
        <f>IF(Raw!W712="", "", Raw!W712)</f>
        <v xml:space="preserve"> SOUTHLAND</v>
      </c>
      <c r="Y712" s="9">
        <f>Raw!Y712</f>
        <v>22</v>
      </c>
      <c r="Z712" s="2">
        <f t="shared" ca="1" si="78"/>
        <v>37229</v>
      </c>
      <c r="AA712" s="1" t="str">
        <f>Raw!Z712</f>
        <v>NEW ZEALAND FULL LICENCE</v>
      </c>
      <c r="AB712" s="9">
        <f t="shared" si="79"/>
        <v>4</v>
      </c>
      <c r="AC712" s="1">
        <v>16</v>
      </c>
      <c r="AD712" s="1" t="str">
        <f>Raw!AA712</f>
        <v>MALE</v>
      </c>
      <c r="AE712" s="1" t="str">
        <f>Raw!AB712</f>
        <v>YES</v>
      </c>
      <c r="AF712" s="1">
        <f>IF(Raw!AE712="", 0, 1)</f>
        <v>0</v>
      </c>
      <c r="AG712" s="1" t="str">
        <f t="shared" si="80"/>
        <v>No</v>
      </c>
      <c r="AH712" s="1" t="str">
        <f t="shared" si="81"/>
        <v>No</v>
      </c>
      <c r="AI712" s="1" t="str">
        <f t="shared" si="82"/>
        <v>No</v>
      </c>
      <c r="AJ712" s="1" t="str">
        <f>IF(Raw!AE712="", "", Raw!AE712)</f>
        <v/>
      </c>
      <c r="AK712" s="2" t="str">
        <f t="shared" ca="1" si="83"/>
        <v/>
      </c>
      <c r="AL712" s="1" t="str">
        <f>IF(Raw!AF712="", "", Raw!AF712)</f>
        <v/>
      </c>
      <c r="AM712" s="1" t="s">
        <v>6350</v>
      </c>
      <c r="AN712" s="1" t="s">
        <v>6350</v>
      </c>
      <c r="AO712" s="1" t="s">
        <v>6349</v>
      </c>
      <c r="AP712" s="1">
        <f>Raw!AH712</f>
        <v>25980</v>
      </c>
      <c r="AQ712" s="1">
        <v>500</v>
      </c>
      <c r="AR712" s="1" t="s">
        <v>6350</v>
      </c>
      <c r="AS712" s="1" t="s">
        <v>6350</v>
      </c>
      <c r="AT712" s="1" t="s">
        <v>6350</v>
      </c>
    </row>
    <row r="713" spans="1:46" ht="12.75" x14ac:dyDescent="0.2">
      <c r="A713" s="1">
        <v>10712</v>
      </c>
      <c r="B713" s="1" t="s">
        <v>2</v>
      </c>
      <c r="C713" s="2">
        <f t="shared" ca="1" si="77"/>
        <v>45264</v>
      </c>
      <c r="D713" s="1" t="str">
        <f>IF(Raw!E713="", "", Raw!E713)</f>
        <v>hlp163</v>
      </c>
      <c r="E713" s="1">
        <f>IF(Raw!F713="", "", Raw!F713)</f>
        <v>2006</v>
      </c>
      <c r="F713" s="1" t="str">
        <f>Raw!G713</f>
        <v>Mazda</v>
      </c>
      <c r="G713" s="1" t="str">
        <f>Raw!H713</f>
        <v>Atenza</v>
      </c>
      <c r="H713" s="1" t="str">
        <f>IF(Raw!I713="", "", Raw!I713)</f>
        <v/>
      </c>
      <c r="I713" s="1" t="str">
        <f>Raw!K713</f>
        <v>Sedan</v>
      </c>
      <c r="J713" s="1" t="str">
        <f>Raw!N713</f>
        <v>Aspirated</v>
      </c>
      <c r="K713" s="1">
        <f>IF(Raw!O713="","", Raw!O713)</f>
        <v>1991</v>
      </c>
      <c r="L713" s="1" t="str">
        <f>Raw!L713</f>
        <v>5 Sp Automatic</v>
      </c>
      <c r="M713" s="1" t="str">
        <f>Raw!M713</f>
        <v>Petrol</v>
      </c>
      <c r="N713" s="1" t="s">
        <v>6350</v>
      </c>
      <c r="O713" s="1" t="s">
        <v>6373</v>
      </c>
      <c r="P713" s="1" t="s">
        <v>6349</v>
      </c>
      <c r="Q713" s="1" t="s">
        <v>6350</v>
      </c>
      <c r="R713" s="8" t="str">
        <f>IF(Raw!Q713="", "", Raw!Q713)</f>
        <v/>
      </c>
      <c r="S713" s="8">
        <f>IF(Raw!R713="", "", Raw!R713)</f>
        <v>186</v>
      </c>
      <c r="T713" s="1" t="str">
        <f>Raw!S713</f>
        <v>CHIVALRY</v>
      </c>
      <c r="U713" s="1" t="str">
        <f>IF(Raw!T713="", "", Raw!T713)</f>
        <v>ROAD</v>
      </c>
      <c r="V713" s="1" t="str">
        <f>IF(Raw!U713="", "", Raw!U713)</f>
        <v xml:space="preserve">GLENFIELD </v>
      </c>
      <c r="W713" s="9" t="str">
        <f>IF(Raw!V713="", "", RIGHT("0"&amp;Raw!V713, 4))</f>
        <v/>
      </c>
      <c r="X713" s="1" t="str">
        <f>IF(Raw!W713="", "", Raw!W713)</f>
        <v xml:space="preserve"> AUCKLAND</v>
      </c>
      <c r="Y713" s="9">
        <f>Raw!Y713</f>
        <v>50</v>
      </c>
      <c r="Z713" s="2">
        <f t="shared" ca="1" si="78"/>
        <v>27002</v>
      </c>
      <c r="AA713" s="1" t="str">
        <f>Raw!Z713</f>
        <v>NEW ZEALAND FULL LICENCE</v>
      </c>
      <c r="AB713" s="9">
        <f t="shared" si="79"/>
        <v>4</v>
      </c>
      <c r="AC713" s="1">
        <v>16</v>
      </c>
      <c r="AD713" s="1" t="str">
        <f>Raw!AA713</f>
        <v>MALE</v>
      </c>
      <c r="AE713" s="1" t="str">
        <f>Raw!AB713</f>
        <v>NO</v>
      </c>
      <c r="AF713" s="1">
        <f>IF(Raw!AE713="", 0, 1)</f>
        <v>0</v>
      </c>
      <c r="AG713" s="1" t="str">
        <f t="shared" si="80"/>
        <v>No</v>
      </c>
      <c r="AH713" s="1" t="str">
        <f t="shared" si="81"/>
        <v>No</v>
      </c>
      <c r="AI713" s="1" t="str">
        <f t="shared" si="82"/>
        <v>No</v>
      </c>
      <c r="AJ713" s="1" t="str">
        <f>IF(Raw!AE713="", "", Raw!AE713)</f>
        <v/>
      </c>
      <c r="AK713" s="2" t="str">
        <f t="shared" ca="1" si="83"/>
        <v/>
      </c>
      <c r="AL713" s="1" t="str">
        <f>IF(Raw!AF713="", "", Raw!AF713)</f>
        <v/>
      </c>
      <c r="AM713" s="1" t="s">
        <v>6350</v>
      </c>
      <c r="AN713" s="1" t="s">
        <v>6350</v>
      </c>
      <c r="AO713" s="1" t="s">
        <v>6349</v>
      </c>
      <c r="AP713" s="1">
        <f>Raw!AH713</f>
        <v>9300</v>
      </c>
      <c r="AQ713" s="1">
        <v>500</v>
      </c>
      <c r="AR713" s="1" t="s">
        <v>6350</v>
      </c>
      <c r="AS713" s="1" t="s">
        <v>6350</v>
      </c>
      <c r="AT713" s="1" t="s">
        <v>6350</v>
      </c>
    </row>
    <row r="714" spans="1:46" ht="12.75" x14ac:dyDescent="0.2">
      <c r="A714" s="1">
        <v>10713</v>
      </c>
      <c r="B714" s="1" t="s">
        <v>2</v>
      </c>
      <c r="C714" s="2">
        <f t="shared" ca="1" si="77"/>
        <v>45264</v>
      </c>
      <c r="D714" s="1" t="str">
        <f>IF(Raw!E714="", "", Raw!E714)</f>
        <v/>
      </c>
      <c r="E714" s="1">
        <f>IF(Raw!F714="", "", Raw!F714)</f>
        <v>2001</v>
      </c>
      <c r="F714" s="1" t="str">
        <f>Raw!G714</f>
        <v>Alfa Romeo</v>
      </c>
      <c r="G714" s="1">
        <f>Raw!H714</f>
        <v>147</v>
      </c>
      <c r="H714" s="1" t="str">
        <f>IF(Raw!I714="", "", Raw!I714)</f>
        <v>T Spark</v>
      </c>
      <c r="I714" s="1" t="str">
        <f>Raw!K714</f>
        <v>Hatchback</v>
      </c>
      <c r="J714" s="1" t="str">
        <f>Raw!N714</f>
        <v>Aspirated</v>
      </c>
      <c r="K714" s="1">
        <f>IF(Raw!O714="","", Raw!O714)</f>
        <v>1970</v>
      </c>
      <c r="L714" s="1" t="str">
        <f>Raw!L714</f>
        <v>5 Sp Manual</v>
      </c>
      <c r="M714" s="1" t="str">
        <f>Raw!M714</f>
        <v>Petrol - Unleaded ULP</v>
      </c>
      <c r="N714" s="1" t="s">
        <v>6350</v>
      </c>
      <c r="O714" s="1" t="s">
        <v>6373</v>
      </c>
      <c r="P714" s="1" t="s">
        <v>6349</v>
      </c>
      <c r="Q714" s="1" t="s">
        <v>6350</v>
      </c>
      <c r="R714" s="8" t="str">
        <f>IF(Raw!Q714="", "", Raw!Q714)</f>
        <v/>
      </c>
      <c r="S714" s="8">
        <f>IF(Raw!R714="", "", Raw!R714)</f>
        <v>12</v>
      </c>
      <c r="T714" s="1" t="str">
        <f>Raw!S714</f>
        <v>TE HUTEWAI</v>
      </c>
      <c r="U714" s="1" t="str">
        <f>IF(Raw!T714="", "", Raw!T714)</f>
        <v>ROAD</v>
      </c>
      <c r="V714" s="1" t="str">
        <f>IF(Raw!U714="", "", Raw!U714)</f>
        <v xml:space="preserve">RAGLAN </v>
      </c>
      <c r="W714" s="9" t="str">
        <f>IF(Raw!V714="", "", RIGHT("0"&amp;Raw!V714, 4))</f>
        <v>3225</v>
      </c>
      <c r="X714" s="1" t="str">
        <f>IF(Raw!W714="", "", Raw!W714)</f>
        <v xml:space="preserve"> WAIKATO</v>
      </c>
      <c r="Y714" s="9">
        <f>Raw!Y714</f>
        <v>58</v>
      </c>
      <c r="Z714" s="2">
        <f t="shared" ca="1" si="78"/>
        <v>24080</v>
      </c>
      <c r="AA714" s="1" t="str">
        <f>Raw!Z714</f>
        <v>NEW ZEALAND FULL LICENCE</v>
      </c>
      <c r="AB714" s="9">
        <f t="shared" si="79"/>
        <v>4</v>
      </c>
      <c r="AC714" s="1">
        <v>16</v>
      </c>
      <c r="AD714" s="1" t="str">
        <f>Raw!AA714</f>
        <v>MALE</v>
      </c>
      <c r="AE714" s="1" t="str">
        <f>Raw!AB714</f>
        <v>NO</v>
      </c>
      <c r="AF714" s="1">
        <f>IF(Raw!AE714="", 0, 1)</f>
        <v>0</v>
      </c>
      <c r="AG714" s="1" t="str">
        <f t="shared" si="80"/>
        <v>No</v>
      </c>
      <c r="AH714" s="1" t="str">
        <f t="shared" si="81"/>
        <v>No</v>
      </c>
      <c r="AI714" s="1" t="str">
        <f t="shared" si="82"/>
        <v>No</v>
      </c>
      <c r="AJ714" s="1" t="str">
        <f>IF(Raw!AE714="", "", Raw!AE714)</f>
        <v/>
      </c>
      <c r="AK714" s="2" t="str">
        <f t="shared" ca="1" si="83"/>
        <v/>
      </c>
      <c r="AL714" s="1" t="str">
        <f>IF(Raw!AF714="", "", Raw!AF714)</f>
        <v/>
      </c>
      <c r="AM714" s="1" t="s">
        <v>6350</v>
      </c>
      <c r="AN714" s="1" t="s">
        <v>6350</v>
      </c>
      <c r="AO714" s="1" t="s">
        <v>6349</v>
      </c>
      <c r="AP714" s="1">
        <f>Raw!AH714</f>
        <v>4400</v>
      </c>
      <c r="AQ714" s="1">
        <v>500</v>
      </c>
      <c r="AR714" s="1" t="s">
        <v>6350</v>
      </c>
      <c r="AS714" s="1" t="s">
        <v>6350</v>
      </c>
      <c r="AT714" s="1" t="s">
        <v>6350</v>
      </c>
    </row>
    <row r="715" spans="1:46" ht="12.75" x14ac:dyDescent="0.2">
      <c r="A715" s="1">
        <v>10714</v>
      </c>
      <c r="B715" s="1" t="s">
        <v>2</v>
      </c>
      <c r="C715" s="2">
        <f t="shared" ca="1" si="77"/>
        <v>45264</v>
      </c>
      <c r="D715" s="1" t="str">
        <f>IF(Raw!E715="", "", Raw!E715)</f>
        <v>cta598</v>
      </c>
      <c r="E715" s="1">
        <f>IF(Raw!F715="", "", Raw!F715)</f>
        <v>2005</v>
      </c>
      <c r="F715" s="1" t="str">
        <f>Raw!G715</f>
        <v>Holden</v>
      </c>
      <c r="G715" s="1" t="str">
        <f>Raw!H715</f>
        <v>Commodore</v>
      </c>
      <c r="H715" s="1" t="str">
        <f>IF(Raw!I715="", "", Raw!I715)</f>
        <v>SV6</v>
      </c>
      <c r="I715" s="1" t="str">
        <f>Raw!K715</f>
        <v>Sedan</v>
      </c>
      <c r="J715" s="1" t="str">
        <f>Raw!N715</f>
        <v>Aspirated</v>
      </c>
      <c r="K715" s="1">
        <f>IF(Raw!O715="","", Raw!O715)</f>
        <v>3565</v>
      </c>
      <c r="L715" s="1" t="str">
        <f>Raw!L715</f>
        <v>5 Sp Sports Automatic</v>
      </c>
      <c r="M715" s="1" t="str">
        <f>Raw!M715</f>
        <v>Petrol - Unleaded ULP</v>
      </c>
      <c r="N715" s="1" t="s">
        <v>6350</v>
      </c>
      <c r="O715" s="1" t="s">
        <v>6373</v>
      </c>
      <c r="P715" s="1" t="s">
        <v>6349</v>
      </c>
      <c r="Q715" s="1" t="s">
        <v>6350</v>
      </c>
      <c r="R715" s="8">
        <f>IF(Raw!Q715="", "", Raw!Q715)</f>
        <v>6</v>
      </c>
      <c r="S715" s="8">
        <f>IF(Raw!R715="", "", Raw!R715)</f>
        <v>69</v>
      </c>
      <c r="T715" s="1" t="str">
        <f>Raw!S715</f>
        <v>MCKENZIE</v>
      </c>
      <c r="U715" s="1" t="str">
        <f>IF(Raw!T715="", "", Raw!T715)</f>
        <v>ROAD</v>
      </c>
      <c r="V715" s="1" t="str">
        <f>IF(Raw!U715="", "", Raw!U715)</f>
        <v xml:space="preserve">MANGERE BRIDGE </v>
      </c>
      <c r="W715" s="9" t="str">
        <f>IF(Raw!V715="", "", RIGHT("0"&amp;Raw!V715, 4))</f>
        <v>2022</v>
      </c>
      <c r="X715" s="1" t="str">
        <f>IF(Raw!W715="", "", Raw!W715)</f>
        <v xml:space="preserve"> AUCKLAND</v>
      </c>
      <c r="Y715" s="9">
        <f>Raw!Y715</f>
        <v>34</v>
      </c>
      <c r="Z715" s="2">
        <f t="shared" ca="1" si="78"/>
        <v>32846</v>
      </c>
      <c r="AA715" s="1" t="str">
        <f>Raw!Z715</f>
        <v>RESTRICTED LICENCE</v>
      </c>
      <c r="AB715" s="9">
        <f t="shared" si="79"/>
        <v>4</v>
      </c>
      <c r="AC715" s="1">
        <v>16</v>
      </c>
      <c r="AD715" s="1" t="str">
        <f>Raw!AA715</f>
        <v>FEMALE</v>
      </c>
      <c r="AE715" s="1" t="str">
        <f>Raw!AB715</f>
        <v>NO</v>
      </c>
      <c r="AF715" s="1">
        <f>IF(Raw!AE715="", 0, 1)</f>
        <v>0</v>
      </c>
      <c r="AG715" s="1" t="str">
        <f t="shared" si="80"/>
        <v>No</v>
      </c>
      <c r="AH715" s="1" t="str">
        <f t="shared" si="81"/>
        <v>No</v>
      </c>
      <c r="AI715" s="1" t="str">
        <f t="shared" si="82"/>
        <v>No</v>
      </c>
      <c r="AJ715" s="1" t="str">
        <f>IF(Raw!AE715="", "", Raw!AE715)</f>
        <v/>
      </c>
      <c r="AK715" s="2" t="str">
        <f t="shared" ca="1" si="83"/>
        <v/>
      </c>
      <c r="AL715" s="1" t="str">
        <f>IF(Raw!AF715="", "", Raw!AF715)</f>
        <v/>
      </c>
      <c r="AM715" s="1" t="s">
        <v>6350</v>
      </c>
      <c r="AN715" s="1" t="s">
        <v>6350</v>
      </c>
      <c r="AO715" s="1" t="s">
        <v>6349</v>
      </c>
      <c r="AP715" s="1">
        <f>Raw!AH715</f>
        <v>8400</v>
      </c>
      <c r="AQ715" s="1">
        <v>500</v>
      </c>
      <c r="AR715" s="1" t="s">
        <v>6350</v>
      </c>
      <c r="AS715" s="1" t="s">
        <v>6350</v>
      </c>
      <c r="AT715" s="1" t="s">
        <v>6350</v>
      </c>
    </row>
    <row r="716" spans="1:46" ht="12.75" x14ac:dyDescent="0.2">
      <c r="A716" s="1">
        <v>10715</v>
      </c>
      <c r="B716" s="1" t="s">
        <v>2</v>
      </c>
      <c r="C716" s="2">
        <f t="shared" ca="1" si="77"/>
        <v>45264</v>
      </c>
      <c r="D716" s="1" t="str">
        <f>IF(Raw!E716="", "", Raw!E716)</f>
        <v/>
      </c>
      <c r="E716" s="1">
        <f>IF(Raw!F716="", "", Raw!F716)</f>
        <v>2011</v>
      </c>
      <c r="F716" s="1" t="str">
        <f>Raw!G716</f>
        <v>Nissan</v>
      </c>
      <c r="G716" s="1" t="str">
        <f>Raw!H716</f>
        <v>Note</v>
      </c>
      <c r="H716" s="1" t="str">
        <f>IF(Raw!I716="", "", Raw!I716)</f>
        <v/>
      </c>
      <c r="I716" s="1" t="str">
        <f>Raw!K716</f>
        <v>Hatchback</v>
      </c>
      <c r="J716" s="1" t="str">
        <f>Raw!N716</f>
        <v>Aspirated</v>
      </c>
      <c r="K716" s="1">
        <f>IF(Raw!O716="","", Raw!O716)</f>
        <v>1498</v>
      </c>
      <c r="L716" s="1" t="str">
        <f>Raw!L716</f>
        <v>1 Sp Constantly Variable Transmission</v>
      </c>
      <c r="M716" s="1" t="str">
        <f>Raw!M716</f>
        <v>Petrol</v>
      </c>
      <c r="N716" s="1" t="s">
        <v>6350</v>
      </c>
      <c r="O716" s="1" t="s">
        <v>6373</v>
      </c>
      <c r="P716" s="1" t="s">
        <v>6349</v>
      </c>
      <c r="Q716" s="1" t="s">
        <v>6350</v>
      </c>
      <c r="R716" s="8" t="str">
        <f>IF(Raw!Q716="", "", Raw!Q716)</f>
        <v/>
      </c>
      <c r="S716" s="8">
        <f>IF(Raw!R716="", "", Raw!R716)</f>
        <v>66</v>
      </c>
      <c r="T716" s="1" t="str">
        <f>Raw!S716</f>
        <v>GOLF</v>
      </c>
      <c r="U716" s="1" t="str">
        <f>IF(Raw!T716="", "", Raw!T716)</f>
        <v>ROAD</v>
      </c>
      <c r="V716" s="1" t="str">
        <f>IF(Raw!U716="", "", Raw!U716)</f>
        <v xml:space="preserve">NEW LYNN </v>
      </c>
      <c r="W716" s="9" t="str">
        <f>IF(Raw!V716="", "", RIGHT("0"&amp;Raw!V716, 4))</f>
        <v/>
      </c>
      <c r="X716" s="1" t="str">
        <f>IF(Raw!W716="", "", Raw!W716)</f>
        <v xml:space="preserve"> AUCKLAND</v>
      </c>
      <c r="Y716" s="9">
        <f>Raw!Y716</f>
        <v>37</v>
      </c>
      <c r="Z716" s="2">
        <f t="shared" ca="1" si="78"/>
        <v>31750</v>
      </c>
      <c r="AA716" s="1" t="str">
        <f>Raw!Z716</f>
        <v>INTERNATIONAL LICENCE</v>
      </c>
      <c r="AB716" s="9">
        <f t="shared" si="79"/>
        <v>4</v>
      </c>
      <c r="AC716" s="1">
        <v>16</v>
      </c>
      <c r="AD716" s="1" t="str">
        <f>Raw!AA716</f>
        <v>MALE</v>
      </c>
      <c r="AE716" s="1" t="str">
        <f>Raw!AB716</f>
        <v>NO</v>
      </c>
      <c r="AF716" s="1">
        <f>IF(Raw!AE716="", 0, 1)</f>
        <v>1</v>
      </c>
      <c r="AG716" s="1" t="str">
        <f t="shared" si="80"/>
        <v>Yes</v>
      </c>
      <c r="AH716" s="1" t="str">
        <f t="shared" si="81"/>
        <v>Yes</v>
      </c>
      <c r="AI716" s="1" t="str">
        <f t="shared" si="82"/>
        <v>Yes</v>
      </c>
      <c r="AJ716" s="1">
        <f>IF(Raw!AE716="", "", Raw!AE716)</f>
        <v>8</v>
      </c>
      <c r="AK716" s="2">
        <f t="shared" ca="1" si="83"/>
        <v>45046</v>
      </c>
      <c r="AL716" s="1" t="str">
        <f>IF(Raw!AF716="", "", Raw!AF716)</f>
        <v>At fault - other vehicle involved</v>
      </c>
      <c r="AM716" s="1" t="s">
        <v>6350</v>
      </c>
      <c r="AN716" s="1" t="s">
        <v>6350</v>
      </c>
      <c r="AO716" s="1" t="s">
        <v>6349</v>
      </c>
      <c r="AP716" s="1">
        <f>Raw!AH716</f>
        <v>11170</v>
      </c>
      <c r="AQ716" s="1">
        <v>500</v>
      </c>
      <c r="AR716" s="1" t="s">
        <v>6350</v>
      </c>
      <c r="AS716" s="1" t="s">
        <v>6350</v>
      </c>
      <c r="AT716" s="1" t="s">
        <v>6350</v>
      </c>
    </row>
    <row r="717" spans="1:46" ht="12.75" x14ac:dyDescent="0.2">
      <c r="A717" s="1">
        <v>10716</v>
      </c>
      <c r="B717" s="1" t="s">
        <v>2</v>
      </c>
      <c r="C717" s="2">
        <f t="shared" ca="1" si="77"/>
        <v>45264</v>
      </c>
      <c r="D717" s="1" t="str">
        <f>IF(Raw!E717="", "", Raw!E717)</f>
        <v/>
      </c>
      <c r="E717" s="1">
        <f>IF(Raw!F717="", "", Raw!F717)</f>
        <v>2011</v>
      </c>
      <c r="F717" s="1" t="str">
        <f>Raw!G717</f>
        <v>Nissan</v>
      </c>
      <c r="G717" s="1" t="str">
        <f>Raw!H717</f>
        <v>Leaf</v>
      </c>
      <c r="H717" s="1" t="str">
        <f>IF(Raw!I717="", "", Raw!I717)</f>
        <v/>
      </c>
      <c r="I717" s="1" t="str">
        <f>Raw!K717</f>
        <v>Hatchback</v>
      </c>
      <c r="J717" s="1" t="str">
        <f>Raw!N717</f>
        <v>Electric</v>
      </c>
      <c r="K717" s="1" t="str">
        <f>IF(Raw!O717="","", Raw!O717)</f>
        <v/>
      </c>
      <c r="L717" s="1" t="str">
        <f>Raw!L717</f>
        <v>1 Sp Reduction Gear</v>
      </c>
      <c r="M717" s="1" t="str">
        <f>Raw!M717</f>
        <v>Electric</v>
      </c>
      <c r="N717" s="1" t="s">
        <v>6350</v>
      </c>
      <c r="O717" s="1" t="s">
        <v>6373</v>
      </c>
      <c r="P717" s="1" t="s">
        <v>6349</v>
      </c>
      <c r="Q717" s="1" t="s">
        <v>6350</v>
      </c>
      <c r="R717" s="8" t="str">
        <f>IF(Raw!Q717="", "", Raw!Q717)</f>
        <v/>
      </c>
      <c r="S717" s="8">
        <f>IF(Raw!R717="", "", Raw!R717)</f>
        <v>39</v>
      </c>
      <c r="T717" s="1" t="str">
        <f>Raw!S717</f>
        <v>OCEAN</v>
      </c>
      <c r="U717" s="1" t="str">
        <f>IF(Raw!T717="", "", Raw!T717)</f>
        <v>ROAD</v>
      </c>
      <c r="V717" s="1" t="str">
        <f>IF(Raw!U717="", "", Raw!U717)</f>
        <v xml:space="preserve">PAEKAKARIKI </v>
      </c>
      <c r="W717" s="9" t="str">
        <f>IF(Raw!V717="", "", RIGHT("0"&amp;Raw!V717, 4))</f>
        <v>5034</v>
      </c>
      <c r="X717" s="1" t="str">
        <f>IF(Raw!W717="", "", Raw!W717)</f>
        <v xml:space="preserve"> WELLINGTON</v>
      </c>
      <c r="Y717" s="9">
        <f>Raw!Y717</f>
        <v>34</v>
      </c>
      <c r="Z717" s="2">
        <f t="shared" ca="1" si="78"/>
        <v>32846</v>
      </c>
      <c r="AA717" s="1" t="str">
        <f>Raw!Z717</f>
        <v>INTERNATIONAL LICENCE</v>
      </c>
      <c r="AB717" s="9">
        <f t="shared" si="79"/>
        <v>4</v>
      </c>
      <c r="AC717" s="1">
        <v>16</v>
      </c>
      <c r="AD717" s="1" t="str">
        <f>Raw!AA717</f>
        <v>FEMALE</v>
      </c>
      <c r="AE717" s="1" t="str">
        <f>Raw!AB717</f>
        <v>NO</v>
      </c>
      <c r="AF717" s="1">
        <f>IF(Raw!AE717="", 0, 1)</f>
        <v>0</v>
      </c>
      <c r="AG717" s="1" t="str">
        <f t="shared" si="80"/>
        <v>No</v>
      </c>
      <c r="AH717" s="1" t="str">
        <f t="shared" si="81"/>
        <v>No</v>
      </c>
      <c r="AI717" s="1" t="str">
        <f t="shared" si="82"/>
        <v>No</v>
      </c>
      <c r="AJ717" s="1" t="str">
        <f>IF(Raw!AE717="", "", Raw!AE717)</f>
        <v/>
      </c>
      <c r="AK717" s="2" t="str">
        <f t="shared" ca="1" si="83"/>
        <v/>
      </c>
      <c r="AL717" s="1" t="str">
        <f>IF(Raw!AF717="", "", Raw!AF717)</f>
        <v/>
      </c>
      <c r="AM717" s="1" t="s">
        <v>6350</v>
      </c>
      <c r="AN717" s="1" t="s">
        <v>6350</v>
      </c>
      <c r="AO717" s="1" t="s">
        <v>6349</v>
      </c>
      <c r="AP717" s="1">
        <f>Raw!AH717</f>
        <v>18975</v>
      </c>
      <c r="AQ717" s="1">
        <v>500</v>
      </c>
      <c r="AR717" s="1" t="s">
        <v>6350</v>
      </c>
      <c r="AS717" s="1" t="s">
        <v>6350</v>
      </c>
      <c r="AT717" s="1" t="s">
        <v>6350</v>
      </c>
    </row>
    <row r="718" spans="1:46" ht="12.75" x14ac:dyDescent="0.2">
      <c r="A718" s="1">
        <v>10717</v>
      </c>
      <c r="B718" s="1" t="s">
        <v>2</v>
      </c>
      <c r="C718" s="2">
        <f t="shared" ca="1" si="77"/>
        <v>45264</v>
      </c>
      <c r="D718" s="1" t="str">
        <f>IF(Raw!E718="", "", Raw!E718)</f>
        <v/>
      </c>
      <c r="E718" s="1">
        <f>IF(Raw!F718="", "", Raw!F718)</f>
        <v>2017</v>
      </c>
      <c r="F718" s="1" t="str">
        <f>Raw!G718</f>
        <v>Mazda</v>
      </c>
      <c r="G718" s="1" t="str">
        <f>Raw!H718</f>
        <v>Mazda3</v>
      </c>
      <c r="H718" s="1" t="str">
        <f>IF(Raw!I718="", "", Raw!I718)</f>
        <v>GSX</v>
      </c>
      <c r="I718" s="1" t="str">
        <f>Raw!K718</f>
        <v>Hatchback</v>
      </c>
      <c r="J718" s="1" t="str">
        <f>Raw!N718</f>
        <v>Aspirated</v>
      </c>
      <c r="K718" s="1">
        <f>IF(Raw!O718="","", Raw!O718)</f>
        <v>1998</v>
      </c>
      <c r="L718" s="1" t="str">
        <f>Raw!L718</f>
        <v>6 Sp Sports Automatic</v>
      </c>
      <c r="M718" s="1" t="str">
        <f>Raw!M718</f>
        <v>Petrol - Unleaded ULP</v>
      </c>
      <c r="N718" s="1" t="s">
        <v>6350</v>
      </c>
      <c r="O718" s="1" t="s">
        <v>6373</v>
      </c>
      <c r="P718" s="1" t="s">
        <v>6349</v>
      </c>
      <c r="Q718" s="1" t="s">
        <v>6350</v>
      </c>
      <c r="R718" s="8" t="str">
        <f>IF(Raw!Q718="", "", Raw!Q718)</f>
        <v/>
      </c>
      <c r="S718" s="8">
        <f>IF(Raw!R718="", "", Raw!R718)</f>
        <v>153</v>
      </c>
      <c r="T718" s="1" t="str">
        <f>Raw!S718</f>
        <v>POINT VIEW</v>
      </c>
      <c r="U718" s="1" t="str">
        <f>IF(Raw!T718="", "", Raw!T718)</f>
        <v>DRIVE</v>
      </c>
      <c r="V718" s="1" t="str">
        <f>IF(Raw!U718="", "", Raw!U718)</f>
        <v xml:space="preserve">EAST TAMAKI HEIGHTS </v>
      </c>
      <c r="W718" s="9" t="str">
        <f>IF(Raw!V718="", "", RIGHT("0"&amp;Raw!V718, 4))</f>
        <v>2016</v>
      </c>
      <c r="X718" s="1" t="str">
        <f>IF(Raw!W718="", "", Raw!W718)</f>
        <v xml:space="preserve"> AUCKLAND</v>
      </c>
      <c r="Y718" s="9">
        <f>Raw!Y718</f>
        <v>34</v>
      </c>
      <c r="Z718" s="2">
        <f t="shared" ca="1" si="78"/>
        <v>32846</v>
      </c>
      <c r="AA718" s="1" t="str">
        <f>Raw!Z718</f>
        <v>NEW ZEALAND FULL LICENCE</v>
      </c>
      <c r="AB718" s="9">
        <f t="shared" si="79"/>
        <v>4</v>
      </c>
      <c r="AC718" s="1">
        <v>16</v>
      </c>
      <c r="AD718" s="1" t="str">
        <f>Raw!AA718</f>
        <v>FEMALE</v>
      </c>
      <c r="AE718" s="1" t="str">
        <f>Raw!AB718</f>
        <v>NO</v>
      </c>
      <c r="AF718" s="1">
        <f>IF(Raw!AE718="", 0, 1)</f>
        <v>0</v>
      </c>
      <c r="AG718" s="1" t="str">
        <f t="shared" si="80"/>
        <v>No</v>
      </c>
      <c r="AH718" s="1" t="str">
        <f t="shared" si="81"/>
        <v>No</v>
      </c>
      <c r="AI718" s="1" t="str">
        <f t="shared" si="82"/>
        <v>No</v>
      </c>
      <c r="AJ718" s="1" t="str">
        <f>IF(Raw!AE718="", "", Raw!AE718)</f>
        <v/>
      </c>
      <c r="AK718" s="2" t="str">
        <f t="shared" ca="1" si="83"/>
        <v/>
      </c>
      <c r="AL718" s="1" t="str">
        <f>IF(Raw!AF718="", "", Raw!AF718)</f>
        <v/>
      </c>
      <c r="AM718" s="1" t="s">
        <v>6350</v>
      </c>
      <c r="AN718" s="1" t="s">
        <v>6350</v>
      </c>
      <c r="AO718" s="1" t="s">
        <v>6349</v>
      </c>
      <c r="AP718" s="1">
        <f>Raw!AH718</f>
        <v>35595</v>
      </c>
      <c r="AQ718" s="1">
        <v>500</v>
      </c>
      <c r="AR718" s="1" t="s">
        <v>6350</v>
      </c>
      <c r="AS718" s="1" t="s">
        <v>6350</v>
      </c>
      <c r="AT718" s="1" t="s">
        <v>6350</v>
      </c>
    </row>
    <row r="719" spans="1:46" ht="12.75" x14ac:dyDescent="0.2">
      <c r="A719" s="1">
        <v>10718</v>
      </c>
      <c r="B719" s="1" t="s">
        <v>2</v>
      </c>
      <c r="C719" s="2">
        <f t="shared" ca="1" si="77"/>
        <v>45264</v>
      </c>
      <c r="D719" s="1" t="str">
        <f>IF(Raw!E719="", "", Raw!E719)</f>
        <v>kru961</v>
      </c>
      <c r="E719" s="1">
        <f>IF(Raw!F719="", "", Raw!F719)</f>
        <v>2012</v>
      </c>
      <c r="F719" s="1" t="str">
        <f>Raw!G719</f>
        <v>Mazda</v>
      </c>
      <c r="G719" s="1" t="str">
        <f>Raw!H719</f>
        <v>Mazda3</v>
      </c>
      <c r="H719" s="1" t="str">
        <f>IF(Raw!I719="", "", Raw!I719)</f>
        <v>GLX</v>
      </c>
      <c r="I719" s="1" t="str">
        <f>Raw!K719</f>
        <v>Sedan</v>
      </c>
      <c r="J719" s="1" t="str">
        <f>Raw!N719</f>
        <v>Aspirated</v>
      </c>
      <c r="K719" s="1">
        <f>IF(Raw!O719="","", Raw!O719)</f>
        <v>1999</v>
      </c>
      <c r="L719" s="1" t="str">
        <f>Raw!L719</f>
        <v>5 Sp Sports Automatic</v>
      </c>
      <c r="M719" s="1" t="str">
        <f>Raw!M719</f>
        <v>Petrol - Unleaded ULP</v>
      </c>
      <c r="N719" s="1" t="s">
        <v>6350</v>
      </c>
      <c r="O719" s="1" t="s">
        <v>6373</v>
      </c>
      <c r="P719" s="1" t="s">
        <v>6349</v>
      </c>
      <c r="Q719" s="1" t="s">
        <v>6350</v>
      </c>
      <c r="R719" s="8" t="str">
        <f>IF(Raw!Q719="", "", Raw!Q719)</f>
        <v/>
      </c>
      <c r="S719" s="8">
        <f>IF(Raw!R719="", "", Raw!R719)</f>
        <v>52</v>
      </c>
      <c r="T719" s="1" t="str">
        <f>Raw!S719</f>
        <v>TUTAUANUI</v>
      </c>
      <c r="U719" s="1" t="str">
        <f>IF(Raw!T719="", "", Raw!T719)</f>
        <v>CRESCENT</v>
      </c>
      <c r="V719" s="1" t="str">
        <f>IF(Raw!U719="", "", Raw!U719)</f>
        <v xml:space="preserve">MAUNGATAPU </v>
      </c>
      <c r="W719" s="9" t="str">
        <f>IF(Raw!V719="", "", RIGHT("0"&amp;Raw!V719, 4))</f>
        <v>3112</v>
      </c>
      <c r="X719" s="1" t="str">
        <f>IF(Raw!W719="", "", Raw!W719)</f>
        <v xml:space="preserve"> BAY OF PLENTY</v>
      </c>
      <c r="Y719" s="9">
        <f>Raw!Y719</f>
        <v>48</v>
      </c>
      <c r="Z719" s="2">
        <f t="shared" ca="1" si="78"/>
        <v>27732</v>
      </c>
      <c r="AA719" s="1" t="str">
        <f>Raw!Z719</f>
        <v>NEW ZEALAND FULL LICENCE</v>
      </c>
      <c r="AB719" s="9">
        <f t="shared" si="79"/>
        <v>4</v>
      </c>
      <c r="AC719" s="1">
        <v>16</v>
      </c>
      <c r="AD719" s="1" t="str">
        <f>Raw!AA719</f>
        <v>FEMALE</v>
      </c>
      <c r="AE719" s="1" t="str">
        <f>Raw!AB719</f>
        <v>NO</v>
      </c>
      <c r="AF719" s="1">
        <f>IF(Raw!AE719="", 0, 1)</f>
        <v>1</v>
      </c>
      <c r="AG719" s="1" t="str">
        <f t="shared" si="80"/>
        <v>Yes</v>
      </c>
      <c r="AH719" s="1" t="str">
        <f t="shared" si="81"/>
        <v>Yes</v>
      </c>
      <c r="AI719" s="1" t="str">
        <f t="shared" si="82"/>
        <v>Yes</v>
      </c>
      <c r="AJ719" s="1">
        <f>IF(Raw!AE719="", "", Raw!AE719)</f>
        <v>14</v>
      </c>
      <c r="AK719" s="2">
        <f t="shared" ca="1" si="83"/>
        <v>44865</v>
      </c>
      <c r="AL719" s="1" t="str">
        <f>IF(Raw!AF719="", "", Raw!AF719)</f>
        <v>Not at fault - other vehicle involved</v>
      </c>
      <c r="AM719" s="1" t="s">
        <v>6350</v>
      </c>
      <c r="AN719" s="1" t="s">
        <v>6350</v>
      </c>
      <c r="AO719" s="1" t="s">
        <v>6349</v>
      </c>
      <c r="AP719" s="1">
        <f>Raw!AH719</f>
        <v>16010</v>
      </c>
      <c r="AQ719" s="1">
        <v>500</v>
      </c>
      <c r="AR719" s="1" t="s">
        <v>6350</v>
      </c>
      <c r="AS719" s="1" t="s">
        <v>6350</v>
      </c>
      <c r="AT719" s="1" t="s">
        <v>6350</v>
      </c>
    </row>
    <row r="720" spans="1:46" ht="12.75" x14ac:dyDescent="0.2">
      <c r="A720" s="1">
        <v>10719</v>
      </c>
      <c r="B720" s="1" t="s">
        <v>2</v>
      </c>
      <c r="C720" s="2">
        <f t="shared" ca="1" si="77"/>
        <v>45264</v>
      </c>
      <c r="D720" s="1" t="str">
        <f>IF(Raw!E720="", "", Raw!E720)</f>
        <v/>
      </c>
      <c r="E720" s="1">
        <f>IF(Raw!F720="", "", Raw!F720)</f>
        <v>2017</v>
      </c>
      <c r="F720" s="1" t="str">
        <f>Raw!G720</f>
        <v>Hyundai</v>
      </c>
      <c r="G720" s="1" t="str">
        <f>Raw!H720</f>
        <v>Santa Fe</v>
      </c>
      <c r="H720" s="1" t="str">
        <f>IF(Raw!I720="", "", Raw!I720)</f>
        <v>Elite Limited</v>
      </c>
      <c r="I720" s="1" t="str">
        <f>Raw!K720</f>
        <v>Wagon</v>
      </c>
      <c r="J720" s="1" t="str">
        <f>Raw!N720</f>
        <v>Turbo Intercooled</v>
      </c>
      <c r="K720" s="1">
        <f>IF(Raw!O720="","", Raw!O720)</f>
        <v>2199</v>
      </c>
      <c r="L720" s="1" t="str">
        <f>Raw!L720</f>
        <v>6 Sp Sports Automatic</v>
      </c>
      <c r="M720" s="1" t="str">
        <f>Raw!M720</f>
        <v>Diesel</v>
      </c>
      <c r="N720" s="1" t="s">
        <v>6350</v>
      </c>
      <c r="O720" s="1" t="s">
        <v>6373</v>
      </c>
      <c r="P720" s="1" t="s">
        <v>6349</v>
      </c>
      <c r="Q720" s="1" t="s">
        <v>6350</v>
      </c>
      <c r="R720" s="8" t="str">
        <f>IF(Raw!Q720="", "", Raw!Q720)</f>
        <v/>
      </c>
      <c r="S720" s="8">
        <f>IF(Raw!R720="", "", Raw!R720)</f>
        <v>22</v>
      </c>
      <c r="T720" s="1" t="str">
        <f>Raw!S720</f>
        <v>SUNSTONE</v>
      </c>
      <c r="U720" s="1" t="str">
        <f>IF(Raw!T720="", "", Raw!T720)</f>
        <v>CRESCENT</v>
      </c>
      <c r="V720" s="1" t="str">
        <f>IF(Raw!U720="", "", Raw!U720)</f>
        <v xml:space="preserve">BROWN OWL </v>
      </c>
      <c r="W720" s="9" t="str">
        <f>IF(Raw!V720="", "", RIGHT("0"&amp;Raw!V720, 4))</f>
        <v>5018</v>
      </c>
      <c r="X720" s="1" t="str">
        <f>IF(Raw!W720="", "", Raw!W720)</f>
        <v xml:space="preserve"> WELLINGTON</v>
      </c>
      <c r="Y720" s="9">
        <f>Raw!Y720</f>
        <v>47</v>
      </c>
      <c r="Z720" s="2">
        <f t="shared" ca="1" si="78"/>
        <v>28098</v>
      </c>
      <c r="AA720" s="1" t="str">
        <f>Raw!Z720</f>
        <v>NEW ZEALAND FULL LICENCE</v>
      </c>
      <c r="AB720" s="9">
        <f t="shared" si="79"/>
        <v>4</v>
      </c>
      <c r="AC720" s="1">
        <v>16</v>
      </c>
      <c r="AD720" s="1" t="str">
        <f>Raw!AA720</f>
        <v>FEMALE</v>
      </c>
      <c r="AE720" s="1" t="str">
        <f>Raw!AB720</f>
        <v>NO</v>
      </c>
      <c r="AF720" s="1">
        <f>IF(Raw!AE720="", 0, 1)</f>
        <v>0</v>
      </c>
      <c r="AG720" s="1" t="str">
        <f t="shared" si="80"/>
        <v>No</v>
      </c>
      <c r="AH720" s="1" t="str">
        <f t="shared" si="81"/>
        <v>No</v>
      </c>
      <c r="AI720" s="1" t="str">
        <f t="shared" si="82"/>
        <v>No</v>
      </c>
      <c r="AJ720" s="1" t="str">
        <f>IF(Raw!AE720="", "", Raw!AE720)</f>
        <v/>
      </c>
      <c r="AK720" s="2" t="str">
        <f t="shared" ca="1" si="83"/>
        <v/>
      </c>
      <c r="AL720" s="1" t="str">
        <f>IF(Raw!AF720="", "", Raw!AF720)</f>
        <v/>
      </c>
      <c r="AM720" s="1" t="s">
        <v>6350</v>
      </c>
      <c r="AN720" s="1" t="s">
        <v>6350</v>
      </c>
      <c r="AO720" s="1" t="s">
        <v>6349</v>
      </c>
      <c r="AP720" s="1">
        <f>Raw!AH720</f>
        <v>82990</v>
      </c>
      <c r="AQ720" s="1">
        <v>500</v>
      </c>
      <c r="AR720" s="1" t="s">
        <v>6350</v>
      </c>
      <c r="AS720" s="1" t="s">
        <v>6350</v>
      </c>
      <c r="AT720" s="1" t="s">
        <v>6350</v>
      </c>
    </row>
    <row r="721" spans="1:46" ht="12.75" x14ac:dyDescent="0.2">
      <c r="A721" s="1">
        <v>10720</v>
      </c>
      <c r="B721" s="1" t="s">
        <v>2</v>
      </c>
      <c r="C721" s="2">
        <f t="shared" ca="1" si="77"/>
        <v>45264</v>
      </c>
      <c r="D721" s="1" t="str">
        <f>IF(Raw!E721="", "", Raw!E721)</f>
        <v/>
      </c>
      <c r="E721" s="1">
        <f>IF(Raw!F721="", "", Raw!F721)</f>
        <v>2005</v>
      </c>
      <c r="F721" s="1" t="str">
        <f>Raw!G721</f>
        <v>Toyota</v>
      </c>
      <c r="G721" s="1" t="str">
        <f>Raw!H721</f>
        <v>Estima</v>
      </c>
      <c r="H721" s="1" t="str">
        <f>IF(Raw!I721="", "", Raw!I721)</f>
        <v>Aeras</v>
      </c>
      <c r="I721" s="1" t="str">
        <f>Raw!K721</f>
        <v>Wagon</v>
      </c>
      <c r="J721" s="1" t="str">
        <f>Raw!N721</f>
        <v>Aspirated</v>
      </c>
      <c r="K721" s="1">
        <f>IF(Raw!O721="","", Raw!O721)</f>
        <v>2362</v>
      </c>
      <c r="L721" s="1" t="str">
        <f>Raw!L721</f>
        <v>4 Sp Automatic</v>
      </c>
      <c r="M721" s="1" t="str">
        <f>Raw!M721</f>
        <v>Petrol</v>
      </c>
      <c r="N721" s="1" t="s">
        <v>6350</v>
      </c>
      <c r="O721" s="1" t="s">
        <v>6373</v>
      </c>
      <c r="P721" s="1" t="s">
        <v>6349</v>
      </c>
      <c r="Q721" s="1" t="s">
        <v>6350</v>
      </c>
      <c r="R721" s="8" t="str">
        <f>IF(Raw!Q721="", "", Raw!Q721)</f>
        <v/>
      </c>
      <c r="S721" s="8">
        <f>IF(Raw!R721="", "", Raw!R721)</f>
        <v>66</v>
      </c>
      <c r="T721" s="1" t="str">
        <f>Raw!S721</f>
        <v>KHANDALLAH</v>
      </c>
      <c r="U721" s="1" t="str">
        <f>IF(Raw!T721="", "", Raw!T721)</f>
        <v>ROAD</v>
      </c>
      <c r="V721" s="1" t="str">
        <f>IF(Raw!U721="", "", Raw!U721)</f>
        <v xml:space="preserve">NGAIO </v>
      </c>
      <c r="W721" s="9" t="str">
        <f>IF(Raw!V721="", "", RIGHT("0"&amp;Raw!V721, 4))</f>
        <v>6035</v>
      </c>
      <c r="X721" s="1" t="str">
        <f>IF(Raw!W721="", "", Raw!W721)</f>
        <v xml:space="preserve"> WELLINGTON</v>
      </c>
      <c r="Y721" s="9">
        <f>Raw!Y721</f>
        <v>38</v>
      </c>
      <c r="Z721" s="2">
        <f t="shared" ca="1" si="78"/>
        <v>31385</v>
      </c>
      <c r="AA721" s="1" t="str">
        <f>Raw!Z721</f>
        <v>NEW ZEALAND FULL LICENCE</v>
      </c>
      <c r="AB721" s="9">
        <f t="shared" si="79"/>
        <v>4</v>
      </c>
      <c r="AC721" s="1">
        <v>16</v>
      </c>
      <c r="AD721" s="1" t="str">
        <f>Raw!AA721</f>
        <v>FEMALE</v>
      </c>
      <c r="AE721" s="1" t="str">
        <f>Raw!AB721</f>
        <v>NO</v>
      </c>
      <c r="AF721" s="1">
        <f>IF(Raw!AE721="", 0, 1)</f>
        <v>0</v>
      </c>
      <c r="AG721" s="1" t="str">
        <f t="shared" si="80"/>
        <v>No</v>
      </c>
      <c r="AH721" s="1" t="str">
        <f t="shared" si="81"/>
        <v>No</v>
      </c>
      <c r="AI721" s="1" t="str">
        <f t="shared" si="82"/>
        <v>No</v>
      </c>
      <c r="AJ721" s="1" t="str">
        <f>IF(Raw!AE721="", "", Raw!AE721)</f>
        <v/>
      </c>
      <c r="AK721" s="2" t="str">
        <f t="shared" ca="1" si="83"/>
        <v/>
      </c>
      <c r="AL721" s="1" t="str">
        <f>IF(Raw!AF721="", "", Raw!AF721)</f>
        <v/>
      </c>
      <c r="AM721" s="1" t="s">
        <v>6350</v>
      </c>
      <c r="AN721" s="1" t="s">
        <v>6350</v>
      </c>
      <c r="AO721" s="1" t="s">
        <v>6349</v>
      </c>
      <c r="AP721" s="1">
        <f>Raw!AH721</f>
        <v>10400</v>
      </c>
      <c r="AQ721" s="1">
        <v>500</v>
      </c>
      <c r="AR721" s="1" t="s">
        <v>6350</v>
      </c>
      <c r="AS721" s="1" t="s">
        <v>6350</v>
      </c>
      <c r="AT721" s="1" t="s">
        <v>6350</v>
      </c>
    </row>
    <row r="722" spans="1:46" ht="12.75" x14ac:dyDescent="0.2">
      <c r="A722" s="1">
        <v>10721</v>
      </c>
      <c r="B722" s="1" t="s">
        <v>2</v>
      </c>
      <c r="C722" s="2">
        <f t="shared" ca="1" si="77"/>
        <v>45264</v>
      </c>
      <c r="D722" s="1" t="str">
        <f>IF(Raw!E722="", "", Raw!E722)</f>
        <v/>
      </c>
      <c r="E722" s="1">
        <f>IF(Raw!F722="", "", Raw!F722)</f>
        <v>2009</v>
      </c>
      <c r="F722" s="1" t="str">
        <f>Raw!G722</f>
        <v>Volkswagen</v>
      </c>
      <c r="G722" s="1" t="str">
        <f>Raw!H722</f>
        <v>Passat</v>
      </c>
      <c r="H722" s="1" t="str">
        <f>IF(Raw!I722="", "", Raw!I722)</f>
        <v>Comfortline</v>
      </c>
      <c r="I722" s="1" t="str">
        <f>Raw!K722</f>
        <v>Wagon</v>
      </c>
      <c r="J722" s="1" t="str">
        <f>Raw!N722</f>
        <v>Turbo Intercooled</v>
      </c>
      <c r="K722" s="1">
        <f>IF(Raw!O722="","", Raw!O722)</f>
        <v>1968</v>
      </c>
      <c r="L722" s="1" t="str">
        <f>Raw!L722</f>
        <v>6 Sp Seq. Manual Auto-Dual Clutch</v>
      </c>
      <c r="M722" s="1" t="str">
        <f>Raw!M722</f>
        <v>Diesel</v>
      </c>
      <c r="N722" s="1" t="s">
        <v>6350</v>
      </c>
      <c r="O722" s="1" t="s">
        <v>6373</v>
      </c>
      <c r="P722" s="1" t="s">
        <v>6349</v>
      </c>
      <c r="Q722" s="1" t="s">
        <v>6350</v>
      </c>
      <c r="R722" s="8" t="str">
        <f>IF(Raw!Q722="", "", Raw!Q722)</f>
        <v/>
      </c>
      <c r="S722" s="8">
        <f>IF(Raw!R722="", "", Raw!R722)</f>
        <v>160</v>
      </c>
      <c r="T722" s="1" t="str">
        <f>Raw!S722</f>
        <v>RAMARAMA</v>
      </c>
      <c r="U722" s="1" t="str">
        <f>IF(Raw!T722="", "", Raw!T722)</f>
        <v>ROAD</v>
      </c>
      <c r="V722" s="1" t="str">
        <f>IF(Raw!U722="", "", Raw!U722)</f>
        <v xml:space="preserve">RAMARAMA </v>
      </c>
      <c r="W722" s="9" t="str">
        <f>IF(Raw!V722="", "", RIGHT("0"&amp;Raw!V722, 4))</f>
        <v/>
      </c>
      <c r="X722" s="1" t="str">
        <f>IF(Raw!W722="", "", Raw!W722)</f>
        <v xml:space="preserve"> AUCKLAND</v>
      </c>
      <c r="Y722" s="9">
        <f>Raw!Y722</f>
        <v>69</v>
      </c>
      <c r="Z722" s="2">
        <f t="shared" ca="1" si="78"/>
        <v>20062</v>
      </c>
      <c r="AA722" s="1" t="str">
        <f>Raw!Z722</f>
        <v>NEW ZEALAND FULL LICENCE</v>
      </c>
      <c r="AB722" s="9">
        <f t="shared" si="79"/>
        <v>4</v>
      </c>
      <c r="AC722" s="1">
        <v>16</v>
      </c>
      <c r="AD722" s="1" t="str">
        <f>Raw!AA722</f>
        <v>FEMALE</v>
      </c>
      <c r="AE722" s="1" t="str">
        <f>Raw!AB722</f>
        <v>NO</v>
      </c>
      <c r="AF722" s="1">
        <f>IF(Raw!AE722="", 0, 1)</f>
        <v>0</v>
      </c>
      <c r="AG722" s="1" t="str">
        <f t="shared" si="80"/>
        <v>No</v>
      </c>
      <c r="AH722" s="1" t="str">
        <f t="shared" si="81"/>
        <v>No</v>
      </c>
      <c r="AI722" s="1" t="str">
        <f t="shared" si="82"/>
        <v>No</v>
      </c>
      <c r="AJ722" s="1" t="str">
        <f>IF(Raw!AE722="", "", Raw!AE722)</f>
        <v/>
      </c>
      <c r="AK722" s="2" t="str">
        <f t="shared" ca="1" si="83"/>
        <v/>
      </c>
      <c r="AL722" s="1" t="str">
        <f>IF(Raw!AF722="", "", Raw!AF722)</f>
        <v/>
      </c>
      <c r="AM722" s="1" t="s">
        <v>6350</v>
      </c>
      <c r="AN722" s="1" t="s">
        <v>6350</v>
      </c>
      <c r="AO722" s="1" t="s">
        <v>6349</v>
      </c>
      <c r="AP722" s="1">
        <f>Raw!AH722</f>
        <v>15000</v>
      </c>
      <c r="AQ722" s="1">
        <v>500</v>
      </c>
      <c r="AR722" s="1" t="s">
        <v>6350</v>
      </c>
      <c r="AS722" s="1" t="s">
        <v>6350</v>
      </c>
      <c r="AT722" s="1" t="s">
        <v>6350</v>
      </c>
    </row>
    <row r="723" spans="1:46" ht="12.75" x14ac:dyDescent="0.2">
      <c r="A723" s="1">
        <v>10722</v>
      </c>
      <c r="B723" s="1" t="s">
        <v>2</v>
      </c>
      <c r="C723" s="2">
        <f t="shared" ca="1" si="77"/>
        <v>45264</v>
      </c>
      <c r="D723" s="1" t="str">
        <f>IF(Raw!E723="", "", Raw!E723)</f>
        <v/>
      </c>
      <c r="E723" s="1">
        <f>IF(Raw!F723="", "", Raw!F723)</f>
        <v>2013</v>
      </c>
      <c r="F723" s="1" t="str">
        <f>Raw!G723</f>
        <v>Nissan</v>
      </c>
      <c r="G723" s="1" t="str">
        <f>Raw!H723</f>
        <v>Qashqai</v>
      </c>
      <c r="H723" s="1" t="str">
        <f>IF(Raw!I723="", "", Raw!I723)</f>
        <v>ST</v>
      </c>
      <c r="I723" s="1" t="str">
        <f>Raw!K723</f>
        <v>Wagon</v>
      </c>
      <c r="J723" s="1" t="str">
        <f>Raw!N723</f>
        <v>Aspirated</v>
      </c>
      <c r="K723" s="1">
        <f>IF(Raw!O723="","", Raw!O723)</f>
        <v>1997</v>
      </c>
      <c r="L723" s="1" t="str">
        <f>Raw!L723</f>
        <v>6 Sp Constantly Variable Transmission</v>
      </c>
      <c r="M723" s="1" t="str">
        <f>Raw!M723</f>
        <v>Petrol - Unleaded ULP</v>
      </c>
      <c r="N723" s="1" t="s">
        <v>6350</v>
      </c>
      <c r="O723" s="1" t="s">
        <v>6373</v>
      </c>
      <c r="P723" s="1" t="s">
        <v>6349</v>
      </c>
      <c r="Q723" s="1" t="s">
        <v>6350</v>
      </c>
      <c r="R723" s="8" t="str">
        <f>IF(Raw!Q723="", "", Raw!Q723)</f>
        <v/>
      </c>
      <c r="S723" s="8">
        <f>IF(Raw!R723="", "", Raw!R723)</f>
        <v>25</v>
      </c>
      <c r="T723" s="1" t="str">
        <f>Raw!S723</f>
        <v>PARKER</v>
      </c>
      <c r="U723" s="1" t="str">
        <f>IF(Raw!T723="", "", Raw!T723)</f>
        <v>LANE</v>
      </c>
      <c r="V723" s="1" t="str">
        <f>IF(Raw!U723="", "", Raw!U723)</f>
        <v xml:space="preserve">MAKARAKA </v>
      </c>
      <c r="W723" s="9" t="str">
        <f>IF(Raw!V723="", "", RIGHT("0"&amp;Raw!V723, 4))</f>
        <v>4010</v>
      </c>
      <c r="X723" s="1" t="str">
        <f>IF(Raw!W723="", "", Raw!W723)</f>
        <v xml:space="preserve"> GISBORNE</v>
      </c>
      <c r="Y723" s="9">
        <f>Raw!Y723</f>
        <v>35</v>
      </c>
      <c r="Z723" s="2">
        <f t="shared" ca="1" si="78"/>
        <v>32481</v>
      </c>
      <c r="AA723" s="1" t="str">
        <f>Raw!Z723</f>
        <v>NEW ZEALAND FULL LICENCE</v>
      </c>
      <c r="AB723" s="9">
        <f t="shared" si="79"/>
        <v>4</v>
      </c>
      <c r="AC723" s="1">
        <v>16</v>
      </c>
      <c r="AD723" s="1" t="str">
        <f>Raw!AA723</f>
        <v>FEMALE</v>
      </c>
      <c r="AE723" s="1" t="str">
        <f>Raw!AB723</f>
        <v>NO</v>
      </c>
      <c r="AF723" s="1">
        <f>IF(Raw!AE723="", 0, 1)</f>
        <v>0</v>
      </c>
      <c r="AG723" s="1" t="str">
        <f t="shared" si="80"/>
        <v>No</v>
      </c>
      <c r="AH723" s="1" t="str">
        <f t="shared" si="81"/>
        <v>No</v>
      </c>
      <c r="AI723" s="1" t="str">
        <f t="shared" si="82"/>
        <v>No</v>
      </c>
      <c r="AJ723" s="1" t="str">
        <f>IF(Raw!AE723="", "", Raw!AE723)</f>
        <v/>
      </c>
      <c r="AK723" s="2" t="str">
        <f t="shared" ca="1" si="83"/>
        <v/>
      </c>
      <c r="AL723" s="1" t="str">
        <f>IF(Raw!AF723="", "", Raw!AF723)</f>
        <v/>
      </c>
      <c r="AM723" s="1" t="s">
        <v>6350</v>
      </c>
      <c r="AN723" s="1" t="s">
        <v>6350</v>
      </c>
      <c r="AO723" s="1" t="s">
        <v>6349</v>
      </c>
      <c r="AP723" s="1">
        <f>Raw!AH723</f>
        <v>21800</v>
      </c>
      <c r="AQ723" s="1">
        <v>500</v>
      </c>
      <c r="AR723" s="1" t="s">
        <v>6350</v>
      </c>
      <c r="AS723" s="1" t="s">
        <v>6350</v>
      </c>
      <c r="AT723" s="1" t="s">
        <v>6350</v>
      </c>
    </row>
    <row r="724" spans="1:46" ht="12.75" x14ac:dyDescent="0.2">
      <c r="A724" s="1">
        <v>10723</v>
      </c>
      <c r="B724" s="1" t="s">
        <v>2</v>
      </c>
      <c r="C724" s="2">
        <f t="shared" ca="1" si="77"/>
        <v>45264</v>
      </c>
      <c r="D724" s="1" t="str">
        <f>IF(Raw!E724="", "", Raw!E724)</f>
        <v>hcw425</v>
      </c>
      <c r="E724" s="1">
        <f>IF(Raw!F724="", "", Raw!F724)</f>
        <v>2011</v>
      </c>
      <c r="F724" s="1" t="str">
        <f>Raw!G724</f>
        <v>Ford</v>
      </c>
      <c r="G724" s="1" t="str">
        <f>Raw!H724</f>
        <v>Ranger</v>
      </c>
      <c r="H724" s="1" t="str">
        <f>IF(Raw!I724="", "", Raw!I724)</f>
        <v>XL</v>
      </c>
      <c r="I724" s="1" t="str">
        <f>Raw!K724</f>
        <v>Cab Chassis</v>
      </c>
      <c r="J724" s="1" t="str">
        <f>Raw!N724</f>
        <v>Turbo Intercooled</v>
      </c>
      <c r="K724" s="1">
        <f>IF(Raw!O724="","", Raw!O724)</f>
        <v>2953</v>
      </c>
      <c r="L724" s="1" t="str">
        <f>Raw!L724</f>
        <v>5 Sp Manual</v>
      </c>
      <c r="M724" s="1" t="str">
        <f>Raw!M724</f>
        <v>Diesel</v>
      </c>
      <c r="N724" s="1" t="s">
        <v>6350</v>
      </c>
      <c r="O724" s="1" t="s">
        <v>6373</v>
      </c>
      <c r="P724" s="1" t="s">
        <v>6349</v>
      </c>
      <c r="Q724" s="1" t="s">
        <v>6350</v>
      </c>
      <c r="R724" s="8">
        <f>IF(Raw!Q724="", "", Raw!Q724)</f>
        <v>2</v>
      </c>
      <c r="S724" s="8">
        <f>IF(Raw!R724="", "", Raw!R724)</f>
        <v>125</v>
      </c>
      <c r="T724" s="1" t="str">
        <f>Raw!S724</f>
        <v>GLENMORE</v>
      </c>
      <c r="U724" s="1" t="str">
        <f>IF(Raw!T724="", "", Raw!T724)</f>
        <v>ROAD</v>
      </c>
      <c r="V724" s="1" t="str">
        <f>IF(Raw!U724="", "", Raw!U724)</f>
        <v xml:space="preserve">SUNNYHILLS </v>
      </c>
      <c r="W724" s="9" t="str">
        <f>IF(Raw!V724="", "", RIGHT("0"&amp;Raw!V724, 4))</f>
        <v>2010</v>
      </c>
      <c r="X724" s="1" t="str">
        <f>IF(Raw!W724="", "", Raw!W724)</f>
        <v xml:space="preserve"> AUCKLAND</v>
      </c>
      <c r="Y724" s="9">
        <f>Raw!Y724</f>
        <v>33</v>
      </c>
      <c r="Z724" s="2">
        <f t="shared" ca="1" si="78"/>
        <v>33211</v>
      </c>
      <c r="AA724" s="1" t="str">
        <f>Raw!Z724</f>
        <v>NEW ZEALAND FULL LICENCE</v>
      </c>
      <c r="AB724" s="9">
        <f t="shared" si="79"/>
        <v>4</v>
      </c>
      <c r="AC724" s="1">
        <v>16</v>
      </c>
      <c r="AD724" s="1" t="str">
        <f>Raw!AA724</f>
        <v>FEMALE</v>
      </c>
      <c r="AE724" s="1" t="str">
        <f>Raw!AB724</f>
        <v>NO</v>
      </c>
      <c r="AF724" s="1">
        <f>IF(Raw!AE724="", 0, 1)</f>
        <v>1</v>
      </c>
      <c r="AG724" s="1" t="str">
        <f t="shared" si="80"/>
        <v>Yes</v>
      </c>
      <c r="AH724" s="1" t="str">
        <f t="shared" si="81"/>
        <v>Yes</v>
      </c>
      <c r="AI724" s="1" t="str">
        <f t="shared" si="82"/>
        <v>Yes</v>
      </c>
      <c r="AJ724" s="1">
        <f>IF(Raw!AE724="", "", Raw!AE724)</f>
        <v>22</v>
      </c>
      <c r="AK724" s="2">
        <f t="shared" ca="1" si="83"/>
        <v>44620</v>
      </c>
      <c r="AL724" s="1" t="str">
        <f>IF(Raw!AF724="", "", Raw!AF724)</f>
        <v>Not at fault - other vehicle involved</v>
      </c>
      <c r="AM724" s="1" t="s">
        <v>6350</v>
      </c>
      <c r="AN724" s="1" t="s">
        <v>6350</v>
      </c>
      <c r="AO724" s="1" t="s">
        <v>6349</v>
      </c>
      <c r="AP724" s="1">
        <f>Raw!AH724</f>
        <v>24020</v>
      </c>
      <c r="AQ724" s="1">
        <v>500</v>
      </c>
      <c r="AR724" s="1" t="s">
        <v>6350</v>
      </c>
      <c r="AS724" s="1" t="s">
        <v>6350</v>
      </c>
      <c r="AT724" s="1" t="s">
        <v>6350</v>
      </c>
    </row>
    <row r="725" spans="1:46" ht="12.75" x14ac:dyDescent="0.2">
      <c r="A725" s="1">
        <v>10724</v>
      </c>
      <c r="B725" s="1" t="s">
        <v>2</v>
      </c>
      <c r="C725" s="2">
        <f t="shared" ca="1" si="77"/>
        <v>45264</v>
      </c>
      <c r="D725" s="1" t="str">
        <f>IF(Raw!E725="", "", Raw!E725)</f>
        <v>fen773</v>
      </c>
      <c r="E725" s="1">
        <f>IF(Raw!F725="", "", Raw!F725)</f>
        <v>2009</v>
      </c>
      <c r="F725" s="1" t="str">
        <f>Raw!G725</f>
        <v>Holden</v>
      </c>
      <c r="G725" s="1" t="str">
        <f>Raw!H725</f>
        <v>Colorado</v>
      </c>
      <c r="H725" s="1" t="str">
        <f>IF(Raw!I725="", "", Raw!I725)</f>
        <v>LT</v>
      </c>
      <c r="I725" s="1" t="str">
        <f>Raw!K725</f>
        <v>Wellside</v>
      </c>
      <c r="J725" s="1" t="str">
        <f>Raw!N725</f>
        <v>Turbo Intercooled</v>
      </c>
      <c r="K725" s="1">
        <f>IF(Raw!O725="","", Raw!O725)</f>
        <v>2999</v>
      </c>
      <c r="L725" s="1" t="str">
        <f>Raw!L725</f>
        <v>4 Sp Automatic</v>
      </c>
      <c r="M725" s="1" t="str">
        <f>Raw!M725</f>
        <v>Diesel</v>
      </c>
      <c r="N725" s="1" t="s">
        <v>6350</v>
      </c>
      <c r="O725" s="1" t="s">
        <v>6373</v>
      </c>
      <c r="P725" s="1" t="s">
        <v>6349</v>
      </c>
      <c r="Q725" s="1" t="s">
        <v>6350</v>
      </c>
      <c r="R725" s="8" t="str">
        <f>IF(Raw!Q725="", "", Raw!Q725)</f>
        <v/>
      </c>
      <c r="S725" s="8">
        <f>IF(Raw!R725="", "", Raw!R725)</f>
        <v>61</v>
      </c>
      <c r="T725" s="1" t="str">
        <f>Raw!S725</f>
        <v>PRINCES</v>
      </c>
      <c r="U725" s="1" t="str">
        <f>IF(Raw!T725="", "", Raw!T725)</f>
        <v>STREET</v>
      </c>
      <c r="V725" s="1" t="str">
        <f>IF(Raw!U725="", "", Raw!U725)</f>
        <v xml:space="preserve">NORTHCOTE POINT </v>
      </c>
      <c r="W725" s="9" t="str">
        <f>IF(Raw!V725="", "", RIGHT("0"&amp;Raw!V725, 4))</f>
        <v>0627</v>
      </c>
      <c r="X725" s="1" t="str">
        <f>IF(Raw!W725="", "", Raw!W725)</f>
        <v xml:space="preserve"> AUCKLAND</v>
      </c>
      <c r="Y725" s="9">
        <f>Raw!Y725</f>
        <v>50</v>
      </c>
      <c r="Z725" s="2">
        <f t="shared" ca="1" si="78"/>
        <v>27002</v>
      </c>
      <c r="AA725" s="1" t="str">
        <f>Raw!Z725</f>
        <v>NEW ZEALAND FULL LICENCE</v>
      </c>
      <c r="AB725" s="9">
        <f t="shared" si="79"/>
        <v>4</v>
      </c>
      <c r="AC725" s="1">
        <v>16</v>
      </c>
      <c r="AD725" s="1" t="str">
        <f>Raw!AA725</f>
        <v>FEMALE</v>
      </c>
      <c r="AE725" s="1" t="str">
        <f>Raw!AB725</f>
        <v>NO</v>
      </c>
      <c r="AF725" s="1">
        <f>IF(Raw!AE725="", 0, 1)</f>
        <v>0</v>
      </c>
      <c r="AG725" s="1" t="str">
        <f t="shared" si="80"/>
        <v>No</v>
      </c>
      <c r="AH725" s="1" t="str">
        <f t="shared" si="81"/>
        <v>No</v>
      </c>
      <c r="AI725" s="1" t="str">
        <f t="shared" si="82"/>
        <v>No</v>
      </c>
      <c r="AJ725" s="1" t="str">
        <f>IF(Raw!AE725="", "", Raw!AE725)</f>
        <v/>
      </c>
      <c r="AK725" s="2" t="str">
        <f t="shared" ca="1" si="83"/>
        <v/>
      </c>
      <c r="AL725" s="1" t="str">
        <f>IF(Raw!AF725="", "", Raw!AF725)</f>
        <v/>
      </c>
      <c r="AM725" s="1" t="s">
        <v>6350</v>
      </c>
      <c r="AN725" s="1" t="s">
        <v>6350</v>
      </c>
      <c r="AO725" s="1" t="s">
        <v>6349</v>
      </c>
      <c r="AP725" s="1">
        <f>Raw!AH725</f>
        <v>21525</v>
      </c>
      <c r="AQ725" s="1">
        <v>500</v>
      </c>
      <c r="AR725" s="1" t="s">
        <v>6350</v>
      </c>
      <c r="AS725" s="1" t="s">
        <v>6350</v>
      </c>
      <c r="AT725" s="1" t="s">
        <v>6350</v>
      </c>
    </row>
    <row r="726" spans="1:46" ht="12.75" x14ac:dyDescent="0.2">
      <c r="A726" s="1">
        <v>10725</v>
      </c>
      <c r="B726" s="1" t="s">
        <v>2</v>
      </c>
      <c r="C726" s="2">
        <f t="shared" ca="1" si="77"/>
        <v>45264</v>
      </c>
      <c r="D726" s="1" t="str">
        <f>IF(Raw!E726="", "", Raw!E726)</f>
        <v/>
      </c>
      <c r="E726" s="1">
        <f>IF(Raw!F726="", "", Raw!F726)</f>
        <v>2006</v>
      </c>
      <c r="F726" s="1" t="str">
        <f>Raw!G726</f>
        <v>Toyota</v>
      </c>
      <c r="G726" s="1" t="str">
        <f>Raw!H726</f>
        <v>RAV4</v>
      </c>
      <c r="H726" s="1" t="str">
        <f>IF(Raw!I726="", "", Raw!I726)</f>
        <v>Limited</v>
      </c>
      <c r="I726" s="1" t="str">
        <f>Raw!K726</f>
        <v>Wagon</v>
      </c>
      <c r="J726" s="1" t="str">
        <f>Raw!N726</f>
        <v>Aspirated</v>
      </c>
      <c r="K726" s="1">
        <f>IF(Raw!O726="","", Raw!O726)</f>
        <v>2362</v>
      </c>
      <c r="L726" s="1" t="str">
        <f>Raw!L726</f>
        <v>4 Sp Automatic</v>
      </c>
      <c r="M726" s="1" t="str">
        <f>Raw!M726</f>
        <v>Petrol</v>
      </c>
      <c r="N726" s="1" t="s">
        <v>6350</v>
      </c>
      <c r="O726" s="1" t="s">
        <v>6373</v>
      </c>
      <c r="P726" s="1" t="s">
        <v>6349</v>
      </c>
      <c r="Q726" s="1" t="s">
        <v>6350</v>
      </c>
      <c r="R726" s="8" t="str">
        <f>IF(Raw!Q726="", "", Raw!Q726)</f>
        <v/>
      </c>
      <c r="S726" s="8" t="str">
        <f>IF(Raw!R726="", "", Raw!R726)</f>
        <v>37B</v>
      </c>
      <c r="T726" s="1" t="str">
        <f>Raw!S726</f>
        <v>PRESIDENT</v>
      </c>
      <c r="U726" s="1" t="str">
        <f>IF(Raw!T726="", "", Raw!T726)</f>
        <v>AVENUE</v>
      </c>
      <c r="V726" s="1" t="str">
        <f>IF(Raw!U726="", "", Raw!U726)</f>
        <v xml:space="preserve">PAPAKURA </v>
      </c>
      <c r="W726" s="9" t="str">
        <f>IF(Raw!V726="", "", RIGHT("0"&amp;Raw!V726, 4))</f>
        <v>2110</v>
      </c>
      <c r="X726" s="1" t="str">
        <f>IF(Raw!W726="", "", Raw!W726)</f>
        <v xml:space="preserve"> AUCKLAND</v>
      </c>
      <c r="Y726" s="9">
        <f>Raw!Y726</f>
        <v>42</v>
      </c>
      <c r="Z726" s="2">
        <f t="shared" ca="1" si="78"/>
        <v>29924</v>
      </c>
      <c r="AA726" s="1" t="str">
        <f>Raw!Z726</f>
        <v>NEW ZEALAND FULL LICENCE</v>
      </c>
      <c r="AB726" s="9">
        <f t="shared" si="79"/>
        <v>4</v>
      </c>
      <c r="AC726" s="1">
        <v>16</v>
      </c>
      <c r="AD726" s="1" t="str">
        <f>Raw!AA726</f>
        <v>FEMALE</v>
      </c>
      <c r="AE726" s="1" t="str">
        <f>Raw!AB726</f>
        <v>NO</v>
      </c>
      <c r="AF726" s="1">
        <f>IF(Raw!AE726="", 0, 1)</f>
        <v>0</v>
      </c>
      <c r="AG726" s="1" t="str">
        <f t="shared" si="80"/>
        <v>No</v>
      </c>
      <c r="AH726" s="1" t="str">
        <f t="shared" si="81"/>
        <v>No</v>
      </c>
      <c r="AI726" s="1" t="str">
        <f t="shared" si="82"/>
        <v>No</v>
      </c>
      <c r="AJ726" s="1" t="str">
        <f>IF(Raw!AE726="", "", Raw!AE726)</f>
        <v/>
      </c>
      <c r="AK726" s="2" t="str">
        <f t="shared" ca="1" si="83"/>
        <v/>
      </c>
      <c r="AL726" s="1" t="str">
        <f>IF(Raw!AF726="", "", Raw!AF726)</f>
        <v/>
      </c>
      <c r="AM726" s="1" t="s">
        <v>6350</v>
      </c>
      <c r="AN726" s="1" t="s">
        <v>6350</v>
      </c>
      <c r="AO726" s="1" t="s">
        <v>6349</v>
      </c>
      <c r="AP726" s="1">
        <f>Raw!AH726</f>
        <v>12300</v>
      </c>
      <c r="AQ726" s="1">
        <v>500</v>
      </c>
      <c r="AR726" s="1" t="s">
        <v>6350</v>
      </c>
      <c r="AS726" s="1" t="s">
        <v>6350</v>
      </c>
      <c r="AT726" s="1" t="s">
        <v>6350</v>
      </c>
    </row>
    <row r="727" spans="1:46" ht="12.75" x14ac:dyDescent="0.2">
      <c r="A727" s="1">
        <v>10726</v>
      </c>
      <c r="B727" s="1" t="s">
        <v>2</v>
      </c>
      <c r="C727" s="2">
        <f t="shared" ca="1" si="77"/>
        <v>45264</v>
      </c>
      <c r="D727" s="1" t="str">
        <f>IF(Raw!E727="", "", Raw!E727)</f>
        <v/>
      </c>
      <c r="E727" s="1">
        <f>IF(Raw!F727="", "", Raw!F727)</f>
        <v>2006</v>
      </c>
      <c r="F727" s="1" t="str">
        <f>Raw!G727</f>
        <v>Nissan</v>
      </c>
      <c r="G727" s="1" t="str">
        <f>Raw!H727</f>
        <v>Tiida</v>
      </c>
      <c r="H727" s="1" t="str">
        <f>IF(Raw!I727="", "", Raw!I727)</f>
        <v>Ti</v>
      </c>
      <c r="I727" s="1" t="str">
        <f>Raw!K727</f>
        <v>Hatchback</v>
      </c>
      <c r="J727" s="1" t="str">
        <f>Raw!N727</f>
        <v>Aspirated</v>
      </c>
      <c r="K727" s="1">
        <f>IF(Raw!O727="","", Raw!O727)</f>
        <v>1797</v>
      </c>
      <c r="L727" s="1" t="str">
        <f>Raw!L727</f>
        <v>4 Sp Automatic</v>
      </c>
      <c r="M727" s="1" t="str">
        <f>Raw!M727</f>
        <v>Petrol - Unleaded ULP</v>
      </c>
      <c r="N727" s="1" t="s">
        <v>6350</v>
      </c>
      <c r="O727" s="1" t="s">
        <v>6373</v>
      </c>
      <c r="P727" s="1" t="s">
        <v>6349</v>
      </c>
      <c r="Q727" s="1" t="s">
        <v>6350</v>
      </c>
      <c r="R727" s="8">
        <f>IF(Raw!Q727="", "", Raw!Q727)</f>
        <v>11</v>
      </c>
      <c r="S727" s="8">
        <f>IF(Raw!R727="", "", Raw!R727)</f>
        <v>12</v>
      </c>
      <c r="T727" s="1" t="str">
        <f>Raw!S727</f>
        <v>CROWN LYNN</v>
      </c>
      <c r="U727" s="1" t="str">
        <f>IF(Raw!T727="", "", Raw!T727)</f>
        <v>PLACE</v>
      </c>
      <c r="V727" s="1" t="str">
        <f>IF(Raw!U727="", "", Raw!U727)</f>
        <v xml:space="preserve">NEW LYNN </v>
      </c>
      <c r="W727" s="9" t="str">
        <f>IF(Raw!V727="", "", RIGHT("0"&amp;Raw!V727, 4))</f>
        <v>0600</v>
      </c>
      <c r="X727" s="1" t="str">
        <f>IF(Raw!W727="", "", Raw!W727)</f>
        <v xml:space="preserve"> AUCKLAND</v>
      </c>
      <c r="Y727" s="9">
        <f>Raw!Y727</f>
        <v>31</v>
      </c>
      <c r="Z727" s="2">
        <f t="shared" ca="1" si="78"/>
        <v>33942</v>
      </c>
      <c r="AA727" s="1" t="str">
        <f>Raw!Z727</f>
        <v>NEW ZEALAND FULL LICENCE</v>
      </c>
      <c r="AB727" s="9">
        <f t="shared" si="79"/>
        <v>4</v>
      </c>
      <c r="AC727" s="1">
        <v>16</v>
      </c>
      <c r="AD727" s="1" t="str">
        <f>Raw!AA727</f>
        <v>MALE</v>
      </c>
      <c r="AE727" s="1" t="str">
        <f>Raw!AB727</f>
        <v>NO</v>
      </c>
      <c r="AF727" s="1">
        <f>IF(Raw!AE727="", 0, 1)</f>
        <v>0</v>
      </c>
      <c r="AG727" s="1" t="str">
        <f t="shared" si="80"/>
        <v>No</v>
      </c>
      <c r="AH727" s="1" t="str">
        <f t="shared" si="81"/>
        <v>No</v>
      </c>
      <c r="AI727" s="1" t="str">
        <f t="shared" si="82"/>
        <v>No</v>
      </c>
      <c r="AJ727" s="1" t="str">
        <f>IF(Raw!AE727="", "", Raw!AE727)</f>
        <v/>
      </c>
      <c r="AK727" s="2" t="str">
        <f t="shared" ca="1" si="83"/>
        <v/>
      </c>
      <c r="AL727" s="1" t="str">
        <f>IF(Raw!AF727="", "", Raw!AF727)</f>
        <v/>
      </c>
      <c r="AM727" s="1" t="s">
        <v>6350</v>
      </c>
      <c r="AN727" s="1" t="s">
        <v>6350</v>
      </c>
      <c r="AO727" s="1" t="s">
        <v>6349</v>
      </c>
      <c r="AP727" s="1">
        <f>Raw!AH727</f>
        <v>6800</v>
      </c>
      <c r="AQ727" s="1">
        <v>500</v>
      </c>
      <c r="AR727" s="1" t="s">
        <v>6350</v>
      </c>
      <c r="AS727" s="1" t="s">
        <v>6350</v>
      </c>
      <c r="AT727" s="1" t="s">
        <v>6350</v>
      </c>
    </row>
    <row r="728" spans="1:46" ht="12.75" x14ac:dyDescent="0.2">
      <c r="A728" s="1">
        <v>10727</v>
      </c>
      <c r="B728" s="1" t="s">
        <v>2</v>
      </c>
      <c r="C728" s="2">
        <f t="shared" ca="1" si="77"/>
        <v>45264</v>
      </c>
      <c r="D728" s="1" t="str">
        <f>IF(Raw!E728="", "", Raw!E728)</f>
        <v>dcq214</v>
      </c>
      <c r="E728" s="1">
        <f>IF(Raw!F728="", "", Raw!F728)</f>
        <v>2005</v>
      </c>
      <c r="F728" s="1" t="str">
        <f>Raw!G728</f>
        <v>Peugeot</v>
      </c>
      <c r="G728" s="1">
        <f>Raw!H728</f>
        <v>407</v>
      </c>
      <c r="H728" s="1" t="str">
        <f>IF(Raw!I728="", "", Raw!I728)</f>
        <v/>
      </c>
      <c r="I728" s="1" t="str">
        <f>Raw!K728</f>
        <v>Wagon</v>
      </c>
      <c r="J728" s="1" t="str">
        <f>Raw!N728</f>
        <v>Aspirated</v>
      </c>
      <c r="K728" s="1">
        <f>IF(Raw!O728="","", Raw!O728)</f>
        <v>2946</v>
      </c>
      <c r="L728" s="1" t="str">
        <f>Raw!L728</f>
        <v>6 Sp Sports Automatic</v>
      </c>
      <c r="M728" s="1" t="str">
        <f>Raw!M728</f>
        <v>Petrol - Unleaded ULP</v>
      </c>
      <c r="N728" s="1" t="s">
        <v>6350</v>
      </c>
      <c r="O728" s="1" t="s">
        <v>6373</v>
      </c>
      <c r="P728" s="1" t="s">
        <v>6349</v>
      </c>
      <c r="Q728" s="1" t="s">
        <v>6350</v>
      </c>
      <c r="R728" s="8" t="str">
        <f>IF(Raw!Q728="", "", Raw!Q728)</f>
        <v/>
      </c>
      <c r="S728" s="8">
        <f>IF(Raw!R728="", "", Raw!R728)</f>
        <v>35</v>
      </c>
      <c r="T728" s="1" t="str">
        <f>Raw!S728</f>
        <v>ASCOT</v>
      </c>
      <c r="U728" s="1" t="str">
        <f>IF(Raw!T728="", "", Raw!T728)</f>
        <v>ROAD</v>
      </c>
      <c r="V728" s="1" t="str">
        <f>IF(Raw!U728="", "", Raw!U728)</f>
        <v xml:space="preserve">CHARTWELL </v>
      </c>
      <c r="W728" s="9" t="str">
        <f>IF(Raw!V728="", "", RIGHT("0"&amp;Raw!V728, 4))</f>
        <v>3210</v>
      </c>
      <c r="X728" s="1" t="str">
        <f>IF(Raw!W728="", "", Raw!W728)</f>
        <v xml:space="preserve"> WAIKATO</v>
      </c>
      <c r="Y728" s="9">
        <f>Raw!Y728</f>
        <v>24</v>
      </c>
      <c r="Z728" s="2">
        <f t="shared" ca="1" si="78"/>
        <v>36498</v>
      </c>
      <c r="AA728" s="1" t="str">
        <f>Raw!Z728</f>
        <v>RESTRICTED LICENCE</v>
      </c>
      <c r="AB728" s="9">
        <f t="shared" si="79"/>
        <v>4</v>
      </c>
      <c r="AC728" s="1">
        <v>16</v>
      </c>
      <c r="AD728" s="1" t="str">
        <f>Raw!AA728</f>
        <v>FEMALE</v>
      </c>
      <c r="AE728" s="1" t="str">
        <f>Raw!AB728</f>
        <v>YES</v>
      </c>
      <c r="AF728" s="1">
        <f>IF(Raw!AE728="", 0, 1)</f>
        <v>0</v>
      </c>
      <c r="AG728" s="1" t="str">
        <f t="shared" si="80"/>
        <v>No</v>
      </c>
      <c r="AH728" s="1" t="str">
        <f t="shared" si="81"/>
        <v>No</v>
      </c>
      <c r="AI728" s="1" t="str">
        <f t="shared" si="82"/>
        <v>No</v>
      </c>
      <c r="AJ728" s="1" t="str">
        <f>IF(Raw!AE728="", "", Raw!AE728)</f>
        <v/>
      </c>
      <c r="AK728" s="2" t="str">
        <f t="shared" ca="1" si="83"/>
        <v/>
      </c>
      <c r="AL728" s="1" t="str">
        <f>IF(Raw!AF728="", "", Raw!AF728)</f>
        <v/>
      </c>
      <c r="AM728" s="1" t="s">
        <v>6350</v>
      </c>
      <c r="AN728" s="1" t="s">
        <v>6350</v>
      </c>
      <c r="AO728" s="1" t="s">
        <v>6349</v>
      </c>
      <c r="AP728" s="1">
        <f>Raw!AH728</f>
        <v>6550</v>
      </c>
      <c r="AQ728" s="1">
        <v>500</v>
      </c>
      <c r="AR728" s="1" t="s">
        <v>6350</v>
      </c>
      <c r="AS728" s="1" t="s">
        <v>6350</v>
      </c>
      <c r="AT728" s="1" t="s">
        <v>6350</v>
      </c>
    </row>
    <row r="729" spans="1:46" ht="12.75" x14ac:dyDescent="0.2">
      <c r="A729" s="1">
        <v>10728</v>
      </c>
      <c r="B729" s="1" t="s">
        <v>2</v>
      </c>
      <c r="C729" s="2">
        <f t="shared" ca="1" si="77"/>
        <v>45264</v>
      </c>
      <c r="D729" s="1" t="str">
        <f>IF(Raw!E729="", "", Raw!E729)</f>
        <v/>
      </c>
      <c r="E729" s="1">
        <f>IF(Raw!F729="", "", Raw!F729)</f>
        <v>2005</v>
      </c>
      <c r="F729" s="1" t="str">
        <f>Raw!G729</f>
        <v>Subaru</v>
      </c>
      <c r="G729" s="1" t="str">
        <f>Raw!H729</f>
        <v>R2</v>
      </c>
      <c r="H729" s="1" t="str">
        <f>IF(Raw!I729="", "", Raw!I729)</f>
        <v/>
      </c>
      <c r="I729" s="1" t="str">
        <f>Raw!K729</f>
        <v>Hatchback</v>
      </c>
      <c r="J729" s="1" t="str">
        <f>Raw!N729</f>
        <v>Supercharged Intercooled</v>
      </c>
      <c r="K729" s="1">
        <f>IF(Raw!O729="","", Raw!O729)</f>
        <v>658</v>
      </c>
      <c r="L729" s="1" t="str">
        <f>Raw!L729</f>
        <v>1 Sp Constantly Variable Transmission</v>
      </c>
      <c r="M729" s="1" t="str">
        <f>Raw!M729</f>
        <v>Petrol - Unleaded ULP</v>
      </c>
      <c r="N729" s="1" t="s">
        <v>6350</v>
      </c>
      <c r="O729" s="1" t="s">
        <v>6373</v>
      </c>
      <c r="P729" s="1" t="s">
        <v>6349</v>
      </c>
      <c r="Q729" s="1" t="s">
        <v>6350</v>
      </c>
      <c r="R729" s="8" t="str">
        <f>IF(Raw!Q729="", "", Raw!Q729)</f>
        <v/>
      </c>
      <c r="S729" s="8">
        <f>IF(Raw!R729="", "", Raw!R729)</f>
        <v>41</v>
      </c>
      <c r="T729" s="1" t="str">
        <f>Raw!S729</f>
        <v>TIRIWA</v>
      </c>
      <c r="U729" s="1" t="str">
        <f>IF(Raw!T729="", "", Raw!T729)</f>
        <v>DRIVE</v>
      </c>
      <c r="V729" s="1" t="str">
        <f>IF(Raw!U729="", "", Raw!U729)</f>
        <v xml:space="preserve">MASSEY </v>
      </c>
      <c r="W729" s="9" t="str">
        <f>IF(Raw!V729="", "", RIGHT("0"&amp;Raw!V729, 4))</f>
        <v>0614</v>
      </c>
      <c r="X729" s="1" t="str">
        <f>IF(Raw!W729="", "", Raw!W729)</f>
        <v xml:space="preserve"> AUCKLAND</v>
      </c>
      <c r="Y729" s="9">
        <f>Raw!Y729</f>
        <v>45</v>
      </c>
      <c r="Z729" s="2">
        <f t="shared" ca="1" si="78"/>
        <v>28828</v>
      </c>
      <c r="AA729" s="1" t="str">
        <f>Raw!Z729</f>
        <v>NEW ZEALAND FULL LICENCE</v>
      </c>
      <c r="AB729" s="9">
        <f t="shared" si="79"/>
        <v>4</v>
      </c>
      <c r="AC729" s="1">
        <v>16</v>
      </c>
      <c r="AD729" s="1" t="str">
        <f>Raw!AA729</f>
        <v>MALE</v>
      </c>
      <c r="AE729" s="1" t="str">
        <f>Raw!AB729</f>
        <v>NO</v>
      </c>
      <c r="AF729" s="1">
        <f>IF(Raw!AE729="", 0, 1)</f>
        <v>0</v>
      </c>
      <c r="AG729" s="1" t="str">
        <f t="shared" si="80"/>
        <v>No</v>
      </c>
      <c r="AH729" s="1" t="str">
        <f t="shared" si="81"/>
        <v>No</v>
      </c>
      <c r="AI729" s="1" t="str">
        <f t="shared" si="82"/>
        <v>No</v>
      </c>
      <c r="AJ729" s="1" t="str">
        <f>IF(Raw!AE729="", "", Raw!AE729)</f>
        <v/>
      </c>
      <c r="AK729" s="2" t="str">
        <f t="shared" ca="1" si="83"/>
        <v/>
      </c>
      <c r="AL729" s="1" t="str">
        <f>IF(Raw!AF729="", "", Raw!AF729)</f>
        <v/>
      </c>
      <c r="AM729" s="1" t="s">
        <v>6350</v>
      </c>
      <c r="AN729" s="1" t="s">
        <v>6350</v>
      </c>
      <c r="AO729" s="1" t="s">
        <v>6349</v>
      </c>
      <c r="AP729" s="1">
        <f>Raw!AH729</f>
        <v>4550</v>
      </c>
      <c r="AQ729" s="1">
        <v>500</v>
      </c>
      <c r="AR729" s="1" t="s">
        <v>6350</v>
      </c>
      <c r="AS729" s="1" t="s">
        <v>6350</v>
      </c>
      <c r="AT729" s="1" t="s">
        <v>6350</v>
      </c>
    </row>
    <row r="730" spans="1:46" ht="12.75" x14ac:dyDescent="0.2">
      <c r="A730" s="1">
        <v>10729</v>
      </c>
      <c r="B730" s="1" t="s">
        <v>2</v>
      </c>
      <c r="C730" s="2">
        <f t="shared" ca="1" si="77"/>
        <v>45264</v>
      </c>
      <c r="D730" s="1" t="str">
        <f>IF(Raw!E730="", "", Raw!E730)</f>
        <v>EHE420</v>
      </c>
      <c r="E730" s="1">
        <f>IF(Raw!F730="", "", Raw!F730)</f>
        <v>1997</v>
      </c>
      <c r="F730" s="1" t="str">
        <f>Raw!G730</f>
        <v>Toyota</v>
      </c>
      <c r="G730" s="1" t="str">
        <f>Raw!H730</f>
        <v>Caldina</v>
      </c>
      <c r="H730" s="1" t="str">
        <f>IF(Raw!I730="", "", Raw!I730)</f>
        <v/>
      </c>
      <c r="I730" s="1" t="str">
        <f>Raw!K730</f>
        <v>Wagon</v>
      </c>
      <c r="J730" s="1" t="str">
        <f>Raw!N730</f>
        <v>Aspirated</v>
      </c>
      <c r="K730" s="1">
        <f>IF(Raw!O730="","", Raw!O730)</f>
        <v>1998</v>
      </c>
      <c r="L730" s="1" t="str">
        <f>Raw!L730</f>
        <v>4 Sp Automatic</v>
      </c>
      <c r="M730" s="1" t="str">
        <f>Raw!M730</f>
        <v>Petrol</v>
      </c>
      <c r="N730" s="1" t="s">
        <v>6350</v>
      </c>
      <c r="O730" s="1" t="s">
        <v>6373</v>
      </c>
      <c r="P730" s="1" t="s">
        <v>6349</v>
      </c>
      <c r="Q730" s="1" t="s">
        <v>6350</v>
      </c>
      <c r="R730" s="8" t="str">
        <f>IF(Raw!Q730="", "", Raw!Q730)</f>
        <v/>
      </c>
      <c r="S730" s="8">
        <f>IF(Raw!R730="", "", Raw!R730)</f>
        <v>42</v>
      </c>
      <c r="T730" s="1" t="str">
        <f>Raw!S730</f>
        <v>SHORTLAND</v>
      </c>
      <c r="U730" s="1" t="str">
        <f>IF(Raw!T730="", "", Raw!T730)</f>
        <v>STREET</v>
      </c>
      <c r="V730" s="1" t="str">
        <f>IF(Raw!U730="", "", Raw!U730)</f>
        <v xml:space="preserve">WAINONI </v>
      </c>
      <c r="W730" s="9" t="str">
        <f>IF(Raw!V730="", "", RIGHT("0"&amp;Raw!V730, 4))</f>
        <v>8061</v>
      </c>
      <c r="X730" s="1" t="str">
        <f>IF(Raw!W730="", "", Raw!W730)</f>
        <v xml:space="preserve"> CANTERBURY</v>
      </c>
      <c r="Y730" s="9">
        <f>Raw!Y730</f>
        <v>53</v>
      </c>
      <c r="Z730" s="2">
        <f t="shared" ca="1" si="78"/>
        <v>25906</v>
      </c>
      <c r="AA730" s="1" t="str">
        <f>Raw!Z730</f>
        <v>NEW ZEALAND FULL LICENCE</v>
      </c>
      <c r="AB730" s="9">
        <f t="shared" si="79"/>
        <v>4</v>
      </c>
      <c r="AC730" s="1">
        <v>16</v>
      </c>
      <c r="AD730" s="1" t="str">
        <f>Raw!AA730</f>
        <v>FEMALE</v>
      </c>
      <c r="AE730" s="1" t="str">
        <f>Raw!AB730</f>
        <v>NO</v>
      </c>
      <c r="AF730" s="1">
        <f>IF(Raw!AE730="", 0, 1)</f>
        <v>1</v>
      </c>
      <c r="AG730" s="1" t="str">
        <f t="shared" si="80"/>
        <v>Yes</v>
      </c>
      <c r="AH730" s="1" t="str">
        <f t="shared" si="81"/>
        <v>Yes</v>
      </c>
      <c r="AI730" s="1" t="str">
        <f t="shared" si="82"/>
        <v>Yes</v>
      </c>
      <c r="AJ730" s="1">
        <f>IF(Raw!AE730="", "", Raw!AE730)</f>
        <v>14</v>
      </c>
      <c r="AK730" s="2">
        <f t="shared" ca="1" si="83"/>
        <v>44865</v>
      </c>
      <c r="AL730" s="1" t="str">
        <f>IF(Raw!AF730="", "", Raw!AF730)</f>
        <v>Not at fault - other vehicle involved</v>
      </c>
      <c r="AM730" s="1" t="s">
        <v>6350</v>
      </c>
      <c r="AN730" s="1" t="s">
        <v>6350</v>
      </c>
      <c r="AO730" s="1" t="s">
        <v>6349</v>
      </c>
      <c r="AP730" s="1">
        <f>Raw!AH730</f>
        <v>3390</v>
      </c>
      <c r="AQ730" s="1">
        <v>500</v>
      </c>
      <c r="AR730" s="1" t="s">
        <v>6350</v>
      </c>
      <c r="AS730" s="1" t="s">
        <v>6350</v>
      </c>
      <c r="AT730" s="1" t="s">
        <v>6350</v>
      </c>
    </row>
    <row r="731" spans="1:46" ht="12.75" x14ac:dyDescent="0.2">
      <c r="A731" s="1">
        <v>10730</v>
      </c>
      <c r="B731" s="1" t="s">
        <v>2</v>
      </c>
      <c r="C731" s="2">
        <f t="shared" ca="1" si="77"/>
        <v>45264</v>
      </c>
      <c r="D731" s="1" t="str">
        <f>IF(Raw!E731="", "", Raw!E731)</f>
        <v>ENN469</v>
      </c>
      <c r="E731" s="1">
        <f>IF(Raw!F731="", "", Raw!F731)</f>
        <v>2000</v>
      </c>
      <c r="F731" s="1" t="str">
        <f>Raw!G731</f>
        <v>Toyota</v>
      </c>
      <c r="G731" s="1" t="str">
        <f>Raw!H731</f>
        <v>Platz</v>
      </c>
      <c r="H731" s="1" t="str">
        <f>IF(Raw!I731="", "", Raw!I731)</f>
        <v/>
      </c>
      <c r="I731" s="1" t="str">
        <f>Raw!K731</f>
        <v>Sedan</v>
      </c>
      <c r="J731" s="1" t="str">
        <f>Raw!N731</f>
        <v>Aspirated</v>
      </c>
      <c r="K731" s="1">
        <f>IF(Raw!O731="","", Raw!O731)</f>
        <v>1497</v>
      </c>
      <c r="L731" s="1" t="str">
        <f>Raw!L731</f>
        <v>4 Sp Automatic</v>
      </c>
      <c r="M731" s="1" t="str">
        <f>Raw!M731</f>
        <v>Petrol</v>
      </c>
      <c r="N731" s="1" t="s">
        <v>6350</v>
      </c>
      <c r="O731" s="1" t="s">
        <v>6373</v>
      </c>
      <c r="P731" s="1" t="s">
        <v>6349</v>
      </c>
      <c r="Q731" s="1" t="s">
        <v>6350</v>
      </c>
      <c r="R731" s="8" t="str">
        <f>IF(Raw!Q731="", "", Raw!Q731)</f>
        <v/>
      </c>
      <c r="S731" s="8">
        <f>IF(Raw!R731="", "", Raw!R731)</f>
        <v>99</v>
      </c>
      <c r="T731" s="1" t="str">
        <f>Raw!S731</f>
        <v>CYPRESS</v>
      </c>
      <c r="U731" s="1" t="str">
        <f>IF(Raw!T731="", "", Raw!T731)</f>
        <v>DRIVE</v>
      </c>
      <c r="V731" s="1" t="str">
        <f>IF(Raw!U731="", "", Raw!U731)</f>
        <v xml:space="preserve">MAUNGARAKI </v>
      </c>
      <c r="W731" s="9" t="str">
        <f>IF(Raw!V731="", "", RIGHT("0"&amp;Raw!V731, 4))</f>
        <v>5010</v>
      </c>
      <c r="X731" s="1" t="str">
        <f>IF(Raw!W731="", "", Raw!W731)</f>
        <v xml:space="preserve"> WELLINGTON</v>
      </c>
      <c r="Y731" s="9">
        <f>Raw!Y731</f>
        <v>45</v>
      </c>
      <c r="Z731" s="2">
        <f t="shared" ca="1" si="78"/>
        <v>28828</v>
      </c>
      <c r="AA731" s="1" t="str">
        <f>Raw!Z731</f>
        <v>NEW ZEALAND FULL LICENCE</v>
      </c>
      <c r="AB731" s="9">
        <f t="shared" si="79"/>
        <v>4</v>
      </c>
      <c r="AC731" s="1">
        <v>16</v>
      </c>
      <c r="AD731" s="1" t="str">
        <f>Raw!AA731</f>
        <v>FEMALE</v>
      </c>
      <c r="AE731" s="1" t="str">
        <f>Raw!AB731</f>
        <v>NO</v>
      </c>
      <c r="AF731" s="1">
        <f>IF(Raw!AE731="", 0, 1)</f>
        <v>0</v>
      </c>
      <c r="AG731" s="1" t="str">
        <f t="shared" si="80"/>
        <v>No</v>
      </c>
      <c r="AH731" s="1" t="str">
        <f t="shared" si="81"/>
        <v>No</v>
      </c>
      <c r="AI731" s="1" t="str">
        <f t="shared" si="82"/>
        <v>No</v>
      </c>
      <c r="AJ731" s="1" t="str">
        <f>IF(Raw!AE731="", "", Raw!AE731)</f>
        <v/>
      </c>
      <c r="AK731" s="2" t="str">
        <f t="shared" ca="1" si="83"/>
        <v/>
      </c>
      <c r="AL731" s="1" t="str">
        <f>IF(Raw!AF731="", "", Raw!AF731)</f>
        <v/>
      </c>
      <c r="AM731" s="1" t="s">
        <v>6350</v>
      </c>
      <c r="AN731" s="1" t="s">
        <v>6350</v>
      </c>
      <c r="AO731" s="1" t="s">
        <v>6349</v>
      </c>
      <c r="AP731" s="1">
        <f>Raw!AH731</f>
        <v>3755</v>
      </c>
      <c r="AQ731" s="1">
        <v>500</v>
      </c>
      <c r="AR731" s="1" t="s">
        <v>6350</v>
      </c>
      <c r="AS731" s="1" t="s">
        <v>6350</v>
      </c>
      <c r="AT731" s="1" t="s">
        <v>6350</v>
      </c>
    </row>
    <row r="732" spans="1:46" ht="12.75" x14ac:dyDescent="0.2">
      <c r="A732" s="1">
        <v>10731</v>
      </c>
      <c r="B732" s="1" t="s">
        <v>2</v>
      </c>
      <c r="C732" s="2">
        <f t="shared" ca="1" si="77"/>
        <v>45264</v>
      </c>
      <c r="D732" s="1" t="str">
        <f>IF(Raw!E732="", "", Raw!E732)</f>
        <v/>
      </c>
      <c r="E732" s="1">
        <f>IF(Raw!F732="", "", Raw!F732)</f>
        <v>2017</v>
      </c>
      <c r="F732" s="1" t="str">
        <f>Raw!G732</f>
        <v>Nissan</v>
      </c>
      <c r="G732" s="1" t="str">
        <f>Raw!H732</f>
        <v>X-Trail</v>
      </c>
      <c r="H732" s="1" t="str">
        <f>IF(Raw!I732="", "", Raw!I732)</f>
        <v>Ti</v>
      </c>
      <c r="I732" s="1" t="str">
        <f>Raw!K732</f>
        <v>Wagon</v>
      </c>
      <c r="J732" s="1" t="str">
        <f>Raw!N732</f>
        <v>Aspirated</v>
      </c>
      <c r="K732" s="1">
        <f>IF(Raw!O732="","", Raw!O732)</f>
        <v>2488</v>
      </c>
      <c r="L732" s="1" t="str">
        <f>Raw!L732</f>
        <v>7 Sp Constantly Variable Transmission</v>
      </c>
      <c r="M732" s="1" t="str">
        <f>Raw!M732</f>
        <v>Petrol - Unleaded ULP</v>
      </c>
      <c r="N732" s="1" t="s">
        <v>6350</v>
      </c>
      <c r="O732" s="1" t="s">
        <v>6373</v>
      </c>
      <c r="P732" s="1" t="s">
        <v>6349</v>
      </c>
      <c r="Q732" s="1" t="s">
        <v>6350</v>
      </c>
      <c r="R732" s="8" t="str">
        <f>IF(Raw!Q732="", "", Raw!Q732)</f>
        <v/>
      </c>
      <c r="S732" s="8">
        <f>IF(Raw!R732="", "", Raw!R732)</f>
        <v>281</v>
      </c>
      <c r="T732" s="1" t="str">
        <f>Raw!S732</f>
        <v>TUHIMATA</v>
      </c>
      <c r="U732" s="1" t="str">
        <f>IF(Raw!T732="", "", Raw!T732)</f>
        <v>ROAD</v>
      </c>
      <c r="V732" s="1" t="str">
        <f>IF(Raw!U732="", "", Raw!U732)</f>
        <v xml:space="preserve">PAERATA </v>
      </c>
      <c r="W732" s="9" t="str">
        <f>IF(Raw!V732="", "", RIGHT("0"&amp;Raw!V732, 4))</f>
        <v/>
      </c>
      <c r="X732" s="1" t="str">
        <f>IF(Raw!W732="", "", Raw!W732)</f>
        <v xml:space="preserve"> AUCKLAND</v>
      </c>
      <c r="Y732" s="9">
        <f>Raw!Y732</f>
        <v>59</v>
      </c>
      <c r="Z732" s="2">
        <f t="shared" ca="1" si="78"/>
        <v>23715</v>
      </c>
      <c r="AA732" s="1" t="str">
        <f>Raw!Z732</f>
        <v>NEW ZEALAND FULL LICENCE</v>
      </c>
      <c r="AB732" s="9">
        <f t="shared" si="79"/>
        <v>4</v>
      </c>
      <c r="AC732" s="1">
        <v>16</v>
      </c>
      <c r="AD732" s="1" t="str">
        <f>Raw!AA732</f>
        <v>FEMALE</v>
      </c>
      <c r="AE732" s="1" t="str">
        <f>Raw!AB732</f>
        <v>YES</v>
      </c>
      <c r="AF732" s="1">
        <f>IF(Raw!AE732="", 0, 1)</f>
        <v>0</v>
      </c>
      <c r="AG732" s="1" t="str">
        <f t="shared" si="80"/>
        <v>No</v>
      </c>
      <c r="AH732" s="1" t="str">
        <f t="shared" si="81"/>
        <v>No</v>
      </c>
      <c r="AI732" s="1" t="str">
        <f t="shared" si="82"/>
        <v>No</v>
      </c>
      <c r="AJ732" s="1" t="str">
        <f>IF(Raw!AE732="", "", Raw!AE732)</f>
        <v/>
      </c>
      <c r="AK732" s="2" t="str">
        <f t="shared" ca="1" si="83"/>
        <v/>
      </c>
      <c r="AL732" s="1" t="str">
        <f>IF(Raw!AF732="", "", Raw!AF732)</f>
        <v/>
      </c>
      <c r="AM732" s="1" t="s">
        <v>6350</v>
      </c>
      <c r="AN732" s="1" t="s">
        <v>6350</v>
      </c>
      <c r="AO732" s="1" t="s">
        <v>6349</v>
      </c>
      <c r="AP732" s="1">
        <f>Raw!AH732</f>
        <v>53290</v>
      </c>
      <c r="AQ732" s="1">
        <v>500</v>
      </c>
      <c r="AR732" s="1" t="s">
        <v>6350</v>
      </c>
      <c r="AS732" s="1" t="s">
        <v>6350</v>
      </c>
      <c r="AT732" s="1" t="s">
        <v>6350</v>
      </c>
    </row>
    <row r="733" spans="1:46" ht="12.75" x14ac:dyDescent="0.2">
      <c r="A733" s="1">
        <v>10732</v>
      </c>
      <c r="B733" s="1" t="s">
        <v>2</v>
      </c>
      <c r="C733" s="2">
        <f t="shared" ca="1" si="77"/>
        <v>45264</v>
      </c>
      <c r="D733" s="1" t="str">
        <f>IF(Raw!E733="", "", Raw!E733)</f>
        <v>jds943</v>
      </c>
      <c r="E733" s="1">
        <f>IF(Raw!F733="", "", Raw!F733)</f>
        <v>2007</v>
      </c>
      <c r="F733" s="1" t="str">
        <f>Raw!G733</f>
        <v>Nissan</v>
      </c>
      <c r="G733" s="1" t="str">
        <f>Raw!H733</f>
        <v>Fuga</v>
      </c>
      <c r="H733" s="1" t="str">
        <f>IF(Raw!I733="", "", Raw!I733)</f>
        <v>450GT Type S</v>
      </c>
      <c r="I733" s="1" t="str">
        <f>Raw!K733</f>
        <v>Sedan</v>
      </c>
      <c r="J733" s="1" t="str">
        <f>Raw!N733</f>
        <v>Aspirated</v>
      </c>
      <c r="K733" s="1">
        <f>IF(Raw!O733="","", Raw!O733)</f>
        <v>4494</v>
      </c>
      <c r="L733" s="1" t="str">
        <f>Raw!L733</f>
        <v>5 Sp Sports Automatic</v>
      </c>
      <c r="M733" s="1" t="str">
        <f>Raw!M733</f>
        <v>Petrol - Premium ULP</v>
      </c>
      <c r="N733" s="1" t="s">
        <v>6350</v>
      </c>
      <c r="O733" s="1" t="s">
        <v>6373</v>
      </c>
      <c r="P733" s="1" t="s">
        <v>6349</v>
      </c>
      <c r="Q733" s="1" t="s">
        <v>6350</v>
      </c>
      <c r="R733" s="8" t="str">
        <f>IF(Raw!Q733="", "", Raw!Q733)</f>
        <v/>
      </c>
      <c r="S733" s="8">
        <f>IF(Raw!R733="", "", Raw!R733)</f>
        <v>64</v>
      </c>
      <c r="T733" s="1" t="str">
        <f>Raw!S733</f>
        <v>ABBOTT</v>
      </c>
      <c r="U733" s="1" t="str">
        <f>IF(Raw!T733="", "", Raw!T733)</f>
        <v>STREET</v>
      </c>
      <c r="V733" s="1" t="str">
        <f>IF(Raw!U733="", "", Raw!U733)</f>
        <v xml:space="preserve">TE HAPARA </v>
      </c>
      <c r="W733" s="9" t="str">
        <f>IF(Raw!V733="", "", RIGHT("0"&amp;Raw!V733, 4))</f>
        <v>4010</v>
      </c>
      <c r="X733" s="1" t="str">
        <f>IF(Raw!W733="", "", Raw!W733)</f>
        <v xml:space="preserve"> GISBORNE</v>
      </c>
      <c r="Y733" s="9">
        <f>Raw!Y733</f>
        <v>33</v>
      </c>
      <c r="Z733" s="2">
        <f t="shared" ca="1" si="78"/>
        <v>33211</v>
      </c>
      <c r="AA733" s="1" t="str">
        <f>Raw!Z733</f>
        <v>RESTRICTED LICENCE</v>
      </c>
      <c r="AB733" s="9">
        <f t="shared" si="79"/>
        <v>4</v>
      </c>
      <c r="AC733" s="1">
        <v>16</v>
      </c>
      <c r="AD733" s="1" t="str">
        <f>Raw!AA733</f>
        <v>MALE</v>
      </c>
      <c r="AE733" s="1" t="str">
        <f>Raw!AB733</f>
        <v>YES</v>
      </c>
      <c r="AF733" s="1">
        <f>IF(Raw!AE733="", 0, 1)</f>
        <v>0</v>
      </c>
      <c r="AG733" s="1" t="str">
        <f t="shared" si="80"/>
        <v>No</v>
      </c>
      <c r="AH733" s="1" t="str">
        <f t="shared" si="81"/>
        <v>No</v>
      </c>
      <c r="AI733" s="1" t="str">
        <f t="shared" si="82"/>
        <v>No</v>
      </c>
      <c r="AJ733" s="1" t="str">
        <f>IF(Raw!AE733="", "", Raw!AE733)</f>
        <v/>
      </c>
      <c r="AK733" s="2" t="str">
        <f t="shared" ca="1" si="83"/>
        <v/>
      </c>
      <c r="AL733" s="1" t="str">
        <f>IF(Raw!AF733="", "", Raw!AF733)</f>
        <v/>
      </c>
      <c r="AM733" s="1" t="s">
        <v>6350</v>
      </c>
      <c r="AN733" s="1" t="s">
        <v>6350</v>
      </c>
      <c r="AO733" s="1" t="s">
        <v>6349</v>
      </c>
      <c r="AP733" s="1">
        <f>Raw!AH733</f>
        <v>14740</v>
      </c>
      <c r="AQ733" s="1">
        <v>500</v>
      </c>
      <c r="AR733" s="1" t="s">
        <v>6350</v>
      </c>
      <c r="AS733" s="1" t="s">
        <v>6350</v>
      </c>
      <c r="AT733" s="1" t="s">
        <v>6350</v>
      </c>
    </row>
    <row r="734" spans="1:46" ht="12.75" x14ac:dyDescent="0.2">
      <c r="A734" s="1">
        <v>10733</v>
      </c>
      <c r="B734" s="1" t="s">
        <v>2</v>
      </c>
      <c r="C734" s="2">
        <f t="shared" ca="1" si="77"/>
        <v>45264</v>
      </c>
      <c r="D734" s="1" t="str">
        <f>IF(Raw!E734="", "", Raw!E734)</f>
        <v>ghj366</v>
      </c>
      <c r="E734" s="1">
        <f>IF(Raw!F734="", "", Raw!F734)</f>
        <v>2011</v>
      </c>
      <c r="F734" s="1" t="str">
        <f>Raw!G734</f>
        <v>Hyundai</v>
      </c>
      <c r="G734" s="1" t="str">
        <f>Raw!H734</f>
        <v>I45</v>
      </c>
      <c r="H734" s="1" t="str">
        <f>IF(Raw!I734="", "", Raw!I734)</f>
        <v>Elite</v>
      </c>
      <c r="I734" s="1" t="str">
        <f>Raw!K734</f>
        <v>Sedan</v>
      </c>
      <c r="J734" s="1" t="str">
        <f>Raw!N734</f>
        <v>Aspirated</v>
      </c>
      <c r="K734" s="1">
        <f>IF(Raw!O734="","", Raw!O734)</f>
        <v>2359</v>
      </c>
      <c r="L734" s="1" t="str">
        <f>Raw!L734</f>
        <v>6 Sp Automatic</v>
      </c>
      <c r="M734" s="1" t="str">
        <f>Raw!M734</f>
        <v>Petrol - Unleaded ULP</v>
      </c>
      <c r="N734" s="1" t="s">
        <v>6350</v>
      </c>
      <c r="O734" s="1" t="s">
        <v>6373</v>
      </c>
      <c r="P734" s="1" t="s">
        <v>6349</v>
      </c>
      <c r="Q734" s="1" t="s">
        <v>6350</v>
      </c>
      <c r="R734" s="8" t="str">
        <f>IF(Raw!Q734="", "", Raw!Q734)</f>
        <v>A</v>
      </c>
      <c r="S734" s="8">
        <f>IF(Raw!R734="", "", Raw!R734)</f>
        <v>94</v>
      </c>
      <c r="T734" s="1" t="str">
        <f>Raw!S734</f>
        <v>MORNINGSIDE</v>
      </c>
      <c r="U734" s="1" t="str">
        <f>IF(Raw!T734="", "", Raw!T734)</f>
        <v>ROAD</v>
      </c>
      <c r="V734" s="1" t="str">
        <f>IF(Raw!U734="", "", Raw!U734)</f>
        <v xml:space="preserve">MORNINGSIDE </v>
      </c>
      <c r="W734" s="9" t="str">
        <f>IF(Raw!V734="", "", RIGHT("0"&amp;Raw!V734, 4))</f>
        <v/>
      </c>
      <c r="X734" s="1" t="str">
        <f>IF(Raw!W734="", "", Raw!W734)</f>
        <v xml:space="preserve"> NORTHLAND</v>
      </c>
      <c r="Y734" s="9">
        <f>Raw!Y734</f>
        <v>31</v>
      </c>
      <c r="Z734" s="2">
        <f t="shared" ca="1" si="78"/>
        <v>33942</v>
      </c>
      <c r="AA734" s="1" t="str">
        <f>Raw!Z734</f>
        <v>NEW ZEALAND FULL LICENCE</v>
      </c>
      <c r="AB734" s="9">
        <f t="shared" si="79"/>
        <v>4</v>
      </c>
      <c r="AC734" s="1">
        <v>16</v>
      </c>
      <c r="AD734" s="1" t="str">
        <f>Raw!AA734</f>
        <v>FEMALE</v>
      </c>
      <c r="AE734" s="1" t="str">
        <f>Raw!AB734</f>
        <v>NO</v>
      </c>
      <c r="AF734" s="1">
        <f>IF(Raw!AE734="", 0, 1)</f>
        <v>0</v>
      </c>
      <c r="AG734" s="1" t="str">
        <f t="shared" si="80"/>
        <v>No</v>
      </c>
      <c r="AH734" s="1" t="str">
        <f t="shared" si="81"/>
        <v>No</v>
      </c>
      <c r="AI734" s="1" t="str">
        <f t="shared" si="82"/>
        <v>No</v>
      </c>
      <c r="AJ734" s="1" t="str">
        <f>IF(Raw!AE734="", "", Raw!AE734)</f>
        <v/>
      </c>
      <c r="AK734" s="2" t="str">
        <f t="shared" ca="1" si="83"/>
        <v/>
      </c>
      <c r="AL734" s="1" t="str">
        <f>IF(Raw!AF734="", "", Raw!AF734)</f>
        <v/>
      </c>
      <c r="AM734" s="1" t="s">
        <v>6350</v>
      </c>
      <c r="AN734" s="1" t="s">
        <v>6350</v>
      </c>
      <c r="AO734" s="1" t="s">
        <v>6349</v>
      </c>
      <c r="AP734" s="1">
        <f>Raw!AH734</f>
        <v>14715</v>
      </c>
      <c r="AQ734" s="1">
        <v>500</v>
      </c>
      <c r="AR734" s="1" t="s">
        <v>6350</v>
      </c>
      <c r="AS734" s="1" t="s">
        <v>6350</v>
      </c>
      <c r="AT734" s="1" t="s">
        <v>6350</v>
      </c>
    </row>
    <row r="735" spans="1:46" ht="12.75" x14ac:dyDescent="0.2">
      <c r="A735" s="1">
        <v>10734</v>
      </c>
      <c r="B735" s="1" t="s">
        <v>2</v>
      </c>
      <c r="C735" s="2">
        <f t="shared" ca="1" si="77"/>
        <v>45264</v>
      </c>
      <c r="D735" s="1" t="str">
        <f>IF(Raw!E735="", "", Raw!E735)</f>
        <v/>
      </c>
      <c r="E735" s="1">
        <f>IF(Raw!F735="", "", Raw!F735)</f>
        <v>1995</v>
      </c>
      <c r="F735" s="1" t="str">
        <f>Raw!G735</f>
        <v>Nissan</v>
      </c>
      <c r="G735" s="1" t="str">
        <f>Raw!H735</f>
        <v>Primera</v>
      </c>
      <c r="H735" s="1" t="str">
        <f>IF(Raw!I735="", "", Raw!I735)</f>
        <v/>
      </c>
      <c r="I735" s="1" t="str">
        <f>Raw!K735</f>
        <v>Sedan</v>
      </c>
      <c r="J735" s="1" t="str">
        <f>Raw!N735</f>
        <v>Aspirated</v>
      </c>
      <c r="K735" s="1">
        <f>IF(Raw!O735="","", Raw!O735)</f>
        <v>1796</v>
      </c>
      <c r="L735" s="1" t="str">
        <f>Raw!L735</f>
        <v>4 Sp Automatic</v>
      </c>
      <c r="M735" s="1" t="str">
        <f>Raw!M735</f>
        <v>Petrol</v>
      </c>
      <c r="N735" s="1" t="s">
        <v>6350</v>
      </c>
      <c r="O735" s="1" t="s">
        <v>6373</v>
      </c>
      <c r="P735" s="1" t="s">
        <v>6349</v>
      </c>
      <c r="Q735" s="1" t="s">
        <v>6350</v>
      </c>
      <c r="R735" s="8" t="str">
        <f>IF(Raw!Q735="", "", Raw!Q735)</f>
        <v/>
      </c>
      <c r="S735" s="8">
        <f>IF(Raw!R735="", "", Raw!R735)</f>
        <v>11</v>
      </c>
      <c r="T735" s="1" t="str">
        <f>Raw!S735</f>
        <v>WOODLAND</v>
      </c>
      <c r="U735" s="1" t="str">
        <f>IF(Raw!T735="", "", Raw!T735)</f>
        <v>PLACE</v>
      </c>
      <c r="V735" s="1" t="str">
        <f>IF(Raw!U735="", "", Raw!U735)</f>
        <v xml:space="preserve">RICHMOND </v>
      </c>
      <c r="W735" s="9" t="str">
        <f>IF(Raw!V735="", "", RIGHT("0"&amp;Raw!V735, 4))</f>
        <v>7020</v>
      </c>
      <c r="X735" s="1" t="str">
        <f>IF(Raw!W735="", "", Raw!W735)</f>
        <v xml:space="preserve"> TASMAN</v>
      </c>
      <c r="Y735" s="9">
        <f>Raw!Y735</f>
        <v>76</v>
      </c>
      <c r="Z735" s="2">
        <f t="shared" ca="1" si="78"/>
        <v>17505</v>
      </c>
      <c r="AA735" s="1" t="str">
        <f>Raw!Z735</f>
        <v>NEW ZEALAND FULL LICENCE</v>
      </c>
      <c r="AB735" s="9">
        <f t="shared" si="79"/>
        <v>4</v>
      </c>
      <c r="AC735" s="1">
        <v>16</v>
      </c>
      <c r="AD735" s="1" t="str">
        <f>Raw!AA735</f>
        <v>MALE</v>
      </c>
      <c r="AE735" s="1" t="str">
        <f>Raw!AB735</f>
        <v>NO</v>
      </c>
      <c r="AF735" s="1">
        <f>IF(Raw!AE735="", 0, 1)</f>
        <v>0</v>
      </c>
      <c r="AG735" s="1" t="str">
        <f t="shared" si="80"/>
        <v>No</v>
      </c>
      <c r="AH735" s="1" t="str">
        <f t="shared" si="81"/>
        <v>No</v>
      </c>
      <c r="AI735" s="1" t="str">
        <f t="shared" si="82"/>
        <v>No</v>
      </c>
      <c r="AJ735" s="1" t="str">
        <f>IF(Raw!AE735="", "", Raw!AE735)</f>
        <v/>
      </c>
      <c r="AK735" s="2" t="str">
        <f t="shared" ca="1" si="83"/>
        <v/>
      </c>
      <c r="AL735" s="1" t="str">
        <f>IF(Raw!AF735="", "", Raw!AF735)</f>
        <v/>
      </c>
      <c r="AM735" s="1" t="s">
        <v>6350</v>
      </c>
      <c r="AN735" s="1" t="s">
        <v>6350</v>
      </c>
      <c r="AO735" s="1" t="s">
        <v>6349</v>
      </c>
      <c r="AP735" s="1">
        <f>Raw!AH735</f>
        <v>1980</v>
      </c>
      <c r="AQ735" s="1">
        <v>500</v>
      </c>
      <c r="AR735" s="1" t="s">
        <v>6350</v>
      </c>
      <c r="AS735" s="1" t="s">
        <v>6350</v>
      </c>
      <c r="AT735" s="1" t="s">
        <v>6350</v>
      </c>
    </row>
    <row r="736" spans="1:46" ht="12.75" x14ac:dyDescent="0.2">
      <c r="A736" s="1">
        <v>10735</v>
      </c>
      <c r="B736" s="1" t="s">
        <v>2</v>
      </c>
      <c r="C736" s="2">
        <f t="shared" ca="1" si="77"/>
        <v>45264</v>
      </c>
      <c r="D736" s="1" t="str">
        <f>IF(Raw!E736="", "", Raw!E736)</f>
        <v/>
      </c>
      <c r="E736" s="1">
        <f>IF(Raw!F736="", "", Raw!F736)</f>
        <v>1997</v>
      </c>
      <c r="F736" s="1" t="str">
        <f>Raw!G736</f>
        <v>Honda</v>
      </c>
      <c r="G736" s="1" t="str">
        <f>Raw!H736</f>
        <v>Civic</v>
      </c>
      <c r="H736" s="1" t="str">
        <f>IF(Raw!I736="", "", Raw!I736)</f>
        <v>LXi</v>
      </c>
      <c r="I736" s="1" t="str">
        <f>Raw!K736</f>
        <v>Hatchback</v>
      </c>
      <c r="J736" s="1" t="str">
        <f>Raw!N736</f>
        <v>Aspirated</v>
      </c>
      <c r="K736" s="1">
        <f>IF(Raw!O736="","", Raw!O736)</f>
        <v>1343</v>
      </c>
      <c r="L736" s="1" t="str">
        <f>Raw!L736</f>
        <v>4 Sp Automatic</v>
      </c>
      <c r="M736" s="1" t="str">
        <f>Raw!M736</f>
        <v>Petrol</v>
      </c>
      <c r="N736" s="1" t="s">
        <v>6350</v>
      </c>
      <c r="O736" s="1" t="s">
        <v>6373</v>
      </c>
      <c r="P736" s="1" t="s">
        <v>6349</v>
      </c>
      <c r="Q736" s="1" t="s">
        <v>6350</v>
      </c>
      <c r="R736" s="8" t="str">
        <f>IF(Raw!Q736="", "", Raw!Q736)</f>
        <v/>
      </c>
      <c r="S736" s="8">
        <f>IF(Raw!R736="", "", Raw!R736)</f>
        <v>17</v>
      </c>
      <c r="T736" s="1" t="str">
        <f>Raw!S736</f>
        <v>OAKLAND</v>
      </c>
      <c r="U736" s="1" t="str">
        <f>IF(Raw!T736="", "", Raw!T736)</f>
        <v>STREET</v>
      </c>
      <c r="V736" s="1" t="str">
        <f>IF(Raw!U736="", "", Raw!U736)</f>
        <v xml:space="preserve">MATAURA </v>
      </c>
      <c r="W736" s="9" t="str">
        <f>IF(Raw!V736="", "", RIGHT("0"&amp;Raw!V736, 4))</f>
        <v>9712</v>
      </c>
      <c r="X736" s="1" t="str">
        <f>IF(Raw!W736="", "", Raw!W736)</f>
        <v xml:space="preserve"> SOUTHLAND</v>
      </c>
      <c r="Y736" s="9">
        <f>Raw!Y736</f>
        <v>20</v>
      </c>
      <c r="Z736" s="2">
        <f t="shared" ca="1" si="78"/>
        <v>37959</v>
      </c>
      <c r="AA736" s="1" t="str">
        <f>Raw!Z736</f>
        <v>NEW ZEALAND FULL LICENCE</v>
      </c>
      <c r="AB736" s="9">
        <f t="shared" si="79"/>
        <v>4</v>
      </c>
      <c r="AC736" s="1">
        <v>16</v>
      </c>
      <c r="AD736" s="1" t="str">
        <f>Raw!AA736</f>
        <v>FEMALE</v>
      </c>
      <c r="AE736" s="1" t="str">
        <f>Raw!AB736</f>
        <v>NO</v>
      </c>
      <c r="AF736" s="1">
        <f>IF(Raw!AE736="", 0, 1)</f>
        <v>0</v>
      </c>
      <c r="AG736" s="1" t="str">
        <f t="shared" si="80"/>
        <v>No</v>
      </c>
      <c r="AH736" s="1" t="str">
        <f t="shared" si="81"/>
        <v>No</v>
      </c>
      <c r="AI736" s="1" t="str">
        <f t="shared" si="82"/>
        <v>No</v>
      </c>
      <c r="AJ736" s="1" t="str">
        <f>IF(Raw!AE736="", "", Raw!AE736)</f>
        <v/>
      </c>
      <c r="AK736" s="2" t="str">
        <f t="shared" ca="1" si="83"/>
        <v/>
      </c>
      <c r="AL736" s="1" t="str">
        <f>IF(Raw!AF736="", "", Raw!AF736)</f>
        <v/>
      </c>
      <c r="AM736" s="1" t="s">
        <v>6350</v>
      </c>
      <c r="AN736" s="1" t="s">
        <v>6350</v>
      </c>
      <c r="AO736" s="1" t="s">
        <v>6349</v>
      </c>
      <c r="AP736" s="1">
        <f>Raw!AH736</f>
        <v>1915</v>
      </c>
      <c r="AQ736" s="1">
        <v>500</v>
      </c>
      <c r="AR736" s="1" t="s">
        <v>6350</v>
      </c>
      <c r="AS736" s="1" t="s">
        <v>6350</v>
      </c>
      <c r="AT736" s="1" t="s">
        <v>6350</v>
      </c>
    </row>
    <row r="737" spans="1:46" ht="12.75" x14ac:dyDescent="0.2">
      <c r="A737" s="1">
        <v>10736</v>
      </c>
      <c r="B737" s="1" t="s">
        <v>2</v>
      </c>
      <c r="C737" s="2">
        <f t="shared" ca="1" si="77"/>
        <v>45264</v>
      </c>
      <c r="D737" s="1" t="str">
        <f>IF(Raw!E737="", "", Raw!E737)</f>
        <v>eqp567</v>
      </c>
      <c r="E737" s="1">
        <f>IF(Raw!F737="", "", Raw!F737)</f>
        <v>2006</v>
      </c>
      <c r="F737" s="1" t="str">
        <f>Raw!G737</f>
        <v>Subaru</v>
      </c>
      <c r="G737" s="1" t="str">
        <f>Raw!H737</f>
        <v>Legacy</v>
      </c>
      <c r="H737" s="1" t="str">
        <f>IF(Raw!I737="", "", Raw!I737)</f>
        <v>B4</v>
      </c>
      <c r="I737" s="1" t="str">
        <f>Raw!K737</f>
        <v>Sedan</v>
      </c>
      <c r="J737" s="1" t="str">
        <f>Raw!N737</f>
        <v>Aspirated</v>
      </c>
      <c r="K737" s="1">
        <f>IF(Raw!O737="","", Raw!O737)</f>
        <v>1994</v>
      </c>
      <c r="L737" s="1" t="str">
        <f>Raw!L737</f>
        <v>4 Sp Automatic</v>
      </c>
      <c r="M737" s="1" t="str">
        <f>Raw!M737</f>
        <v>Petrol</v>
      </c>
      <c r="N737" s="1" t="s">
        <v>6350</v>
      </c>
      <c r="O737" s="1" t="s">
        <v>6373</v>
      </c>
      <c r="P737" s="1" t="s">
        <v>6349</v>
      </c>
      <c r="Q737" s="1" t="s">
        <v>6350</v>
      </c>
      <c r="R737" s="8">
        <f>IF(Raw!Q737="", "", Raw!Q737)</f>
        <v>29</v>
      </c>
      <c r="S737" s="8">
        <f>IF(Raw!R737="", "", Raw!R737)</f>
        <v>124</v>
      </c>
      <c r="T737" s="1" t="str">
        <f>Raw!S737</f>
        <v>STANCOMBE</v>
      </c>
      <c r="U737" s="1" t="str">
        <f>IF(Raw!T737="", "", Raw!T737)</f>
        <v>ROAD</v>
      </c>
      <c r="V737" s="1" t="str">
        <f>IF(Raw!U737="", "", Raw!U737)</f>
        <v xml:space="preserve">FLAT BUSH </v>
      </c>
      <c r="W737" s="9" t="str">
        <f>IF(Raw!V737="", "", RIGHT("0"&amp;Raw!V737, 4))</f>
        <v/>
      </c>
      <c r="X737" s="1" t="str">
        <f>IF(Raw!W737="", "", Raw!W737)</f>
        <v xml:space="preserve"> AUCKLAND</v>
      </c>
      <c r="Y737" s="9">
        <f>Raw!Y737</f>
        <v>34</v>
      </c>
      <c r="Z737" s="2">
        <f t="shared" ca="1" si="78"/>
        <v>32846</v>
      </c>
      <c r="AA737" s="1" t="str">
        <f>Raw!Z737</f>
        <v>NEW ZEALAND FULL LICENCE</v>
      </c>
      <c r="AB737" s="9">
        <f t="shared" si="79"/>
        <v>4</v>
      </c>
      <c r="AC737" s="1">
        <v>16</v>
      </c>
      <c r="AD737" s="1" t="str">
        <f>Raw!AA737</f>
        <v>MALE</v>
      </c>
      <c r="AE737" s="1" t="str">
        <f>Raw!AB737</f>
        <v>NO</v>
      </c>
      <c r="AF737" s="1">
        <f>IF(Raw!AE737="", 0, 1)</f>
        <v>0</v>
      </c>
      <c r="AG737" s="1" t="str">
        <f t="shared" si="80"/>
        <v>No</v>
      </c>
      <c r="AH737" s="1" t="str">
        <f t="shared" si="81"/>
        <v>No</v>
      </c>
      <c r="AI737" s="1" t="str">
        <f t="shared" si="82"/>
        <v>No</v>
      </c>
      <c r="AJ737" s="1" t="str">
        <f>IF(Raw!AE737="", "", Raw!AE737)</f>
        <v/>
      </c>
      <c r="AK737" s="2" t="str">
        <f t="shared" ca="1" si="83"/>
        <v/>
      </c>
      <c r="AL737" s="1" t="str">
        <f>IF(Raw!AF737="", "", Raw!AF737)</f>
        <v/>
      </c>
      <c r="AM737" s="1" t="s">
        <v>6350</v>
      </c>
      <c r="AN737" s="1" t="s">
        <v>6350</v>
      </c>
      <c r="AO737" s="1" t="s">
        <v>6349</v>
      </c>
      <c r="AP737" s="1">
        <f>Raw!AH737</f>
        <v>8350</v>
      </c>
      <c r="AQ737" s="1">
        <v>500</v>
      </c>
      <c r="AR737" s="1" t="s">
        <v>6350</v>
      </c>
      <c r="AS737" s="1" t="s">
        <v>6350</v>
      </c>
      <c r="AT737" s="1" t="s">
        <v>6350</v>
      </c>
    </row>
    <row r="738" spans="1:46" ht="12.75" x14ac:dyDescent="0.2">
      <c r="A738" s="1">
        <v>10737</v>
      </c>
      <c r="B738" s="1" t="s">
        <v>2</v>
      </c>
      <c r="C738" s="2">
        <f t="shared" ca="1" si="77"/>
        <v>45264</v>
      </c>
      <c r="D738" s="1" t="str">
        <f>IF(Raw!E738="", "", Raw!E738)</f>
        <v/>
      </c>
      <c r="E738" s="1">
        <f>IF(Raw!F738="", "", Raw!F738)</f>
        <v>2010</v>
      </c>
      <c r="F738" s="1" t="str">
        <f>Raw!G738</f>
        <v>Ford</v>
      </c>
      <c r="G738" s="1" t="str">
        <f>Raw!H738</f>
        <v>Fiesta</v>
      </c>
      <c r="H738" s="1" t="str">
        <f>IF(Raw!I738="", "", Raw!I738)</f>
        <v>Zetec</v>
      </c>
      <c r="I738" s="1" t="str">
        <f>Raw!K738</f>
        <v>Hatchback</v>
      </c>
      <c r="J738" s="1" t="str">
        <f>Raw!N738</f>
        <v>Aspirated</v>
      </c>
      <c r="K738" s="1">
        <f>IF(Raw!O738="","", Raw!O738)</f>
        <v>1596</v>
      </c>
      <c r="L738" s="1" t="str">
        <f>Raw!L738</f>
        <v>5 Sp Manual</v>
      </c>
      <c r="M738" s="1" t="str">
        <f>Raw!M738</f>
        <v>Petrol - Unleaded ULP</v>
      </c>
      <c r="N738" s="1" t="s">
        <v>6350</v>
      </c>
      <c r="O738" s="1" t="s">
        <v>6373</v>
      </c>
      <c r="P738" s="1" t="s">
        <v>6349</v>
      </c>
      <c r="Q738" s="1" t="s">
        <v>6350</v>
      </c>
      <c r="R738" s="8">
        <f>IF(Raw!Q738="", "", Raw!Q738)</f>
        <v>1</v>
      </c>
      <c r="S738" s="8">
        <f>IF(Raw!R738="", "", Raw!R738)</f>
        <v>30</v>
      </c>
      <c r="T738" s="1" t="str">
        <f>Raw!S738</f>
        <v>STEELE</v>
      </c>
      <c r="U738" s="1" t="str">
        <f>IF(Raw!T738="", "", Raw!T738)</f>
        <v>STREET</v>
      </c>
      <c r="V738" s="1" t="str">
        <f>IF(Raw!U738="", "", Raw!U738)</f>
        <v xml:space="preserve">HORNBY </v>
      </c>
      <c r="W738" s="9" t="str">
        <f>IF(Raw!V738="", "", RIGHT("0"&amp;Raw!V738, 4))</f>
        <v/>
      </c>
      <c r="X738" s="1" t="str">
        <f>IF(Raw!W738="", "", Raw!W738)</f>
        <v xml:space="preserve"> CANTERBURY</v>
      </c>
      <c r="Y738" s="9">
        <f>Raw!Y738</f>
        <v>78</v>
      </c>
      <c r="Z738" s="2">
        <f t="shared" ca="1" si="78"/>
        <v>16775</v>
      </c>
      <c r="AA738" s="1" t="str">
        <f>Raw!Z738</f>
        <v>NEW ZEALAND FULL LICENCE</v>
      </c>
      <c r="AB738" s="9">
        <f t="shared" si="79"/>
        <v>4</v>
      </c>
      <c r="AC738" s="1">
        <v>16</v>
      </c>
      <c r="AD738" s="1" t="str">
        <f>Raw!AA738</f>
        <v>MALE</v>
      </c>
      <c r="AE738" s="1" t="str">
        <f>Raw!AB738</f>
        <v>NO</v>
      </c>
      <c r="AF738" s="1">
        <f>IF(Raw!AE738="", 0, 1)</f>
        <v>0</v>
      </c>
      <c r="AG738" s="1" t="str">
        <f t="shared" si="80"/>
        <v>No</v>
      </c>
      <c r="AH738" s="1" t="str">
        <f t="shared" si="81"/>
        <v>No</v>
      </c>
      <c r="AI738" s="1" t="str">
        <f t="shared" si="82"/>
        <v>No</v>
      </c>
      <c r="AJ738" s="1" t="str">
        <f>IF(Raw!AE738="", "", Raw!AE738)</f>
        <v/>
      </c>
      <c r="AK738" s="2" t="str">
        <f t="shared" ca="1" si="83"/>
        <v/>
      </c>
      <c r="AL738" s="1" t="str">
        <f>IF(Raw!AF738="", "", Raw!AF738)</f>
        <v/>
      </c>
      <c r="AM738" s="1" t="s">
        <v>6350</v>
      </c>
      <c r="AN738" s="1" t="s">
        <v>6350</v>
      </c>
      <c r="AO738" s="1" t="s">
        <v>6349</v>
      </c>
      <c r="AP738" s="1">
        <f>Raw!AH738</f>
        <v>11170</v>
      </c>
      <c r="AQ738" s="1">
        <v>500</v>
      </c>
      <c r="AR738" s="1" t="s">
        <v>6350</v>
      </c>
      <c r="AS738" s="1" t="s">
        <v>6350</v>
      </c>
      <c r="AT738" s="1" t="s">
        <v>6350</v>
      </c>
    </row>
    <row r="739" spans="1:46" ht="12.75" x14ac:dyDescent="0.2">
      <c r="A739" s="1">
        <v>10738</v>
      </c>
      <c r="B739" s="1" t="s">
        <v>2</v>
      </c>
      <c r="C739" s="2">
        <f t="shared" ca="1" si="77"/>
        <v>45264</v>
      </c>
      <c r="D739" s="1" t="str">
        <f>IF(Raw!E739="", "", Raw!E739)</f>
        <v/>
      </c>
      <c r="E739" s="1">
        <f>IF(Raw!F739="", "", Raw!F739)</f>
        <v>2002</v>
      </c>
      <c r="F739" s="1" t="str">
        <f>Raw!G739</f>
        <v>Mini</v>
      </c>
      <c r="G739" s="1" t="str">
        <f>Raw!H739</f>
        <v>Cooper</v>
      </c>
      <c r="H739" s="1" t="str">
        <f>IF(Raw!I739="", "", Raw!I739)</f>
        <v/>
      </c>
      <c r="I739" s="1" t="str">
        <f>Raw!K739</f>
        <v>Hatchback</v>
      </c>
      <c r="J739" s="1" t="str">
        <f>Raw!N739</f>
        <v>Aspirated</v>
      </c>
      <c r="K739" s="1">
        <f>IF(Raw!O739="","", Raw!O739)</f>
        <v>1598</v>
      </c>
      <c r="L739" s="1" t="str">
        <f>Raw!L739</f>
        <v>1 Sp Constantly Variable Transmission</v>
      </c>
      <c r="M739" s="1" t="str">
        <f>Raw!M739</f>
        <v>Petrol - Unleaded ULP</v>
      </c>
      <c r="N739" s="1" t="s">
        <v>6350</v>
      </c>
      <c r="O739" s="1" t="s">
        <v>6373</v>
      </c>
      <c r="P739" s="1" t="s">
        <v>6349</v>
      </c>
      <c r="Q739" s="1" t="s">
        <v>6350</v>
      </c>
      <c r="R739" s="8" t="str">
        <f>IF(Raw!Q739="", "", Raw!Q739)</f>
        <v/>
      </c>
      <c r="S739" s="8">
        <f>IF(Raw!R739="", "", Raw!R739)</f>
        <v>3</v>
      </c>
      <c r="T739" s="1" t="str">
        <f>Raw!S739</f>
        <v>HIHI</v>
      </c>
      <c r="U739" s="1" t="str">
        <f>IF(Raw!T739="", "", Raw!T739)</f>
        <v>AVENUE</v>
      </c>
      <c r="V739" s="1" t="str">
        <f>IF(Raw!U739="", "", Raw!U739)</f>
        <v xml:space="preserve">TAKANINI </v>
      </c>
      <c r="W739" s="9" t="str">
        <f>IF(Raw!V739="", "", RIGHT("0"&amp;Raw!V739, 4))</f>
        <v/>
      </c>
      <c r="X739" s="1" t="str">
        <f>IF(Raw!W739="", "", Raw!W739)</f>
        <v xml:space="preserve"> AUCKLAND</v>
      </c>
      <c r="Y739" s="9">
        <f>Raw!Y739</f>
        <v>34</v>
      </c>
      <c r="Z739" s="2">
        <f t="shared" ca="1" si="78"/>
        <v>32846</v>
      </c>
      <c r="AA739" s="1" t="str">
        <f>Raw!Z739</f>
        <v>NEW ZEALAND FULL LICENCE</v>
      </c>
      <c r="AB739" s="9">
        <f t="shared" si="79"/>
        <v>4</v>
      </c>
      <c r="AC739" s="1">
        <v>16</v>
      </c>
      <c r="AD739" s="1" t="str">
        <f>Raw!AA739</f>
        <v>FEMALE</v>
      </c>
      <c r="AE739" s="1" t="str">
        <f>Raw!AB739</f>
        <v>NO</v>
      </c>
      <c r="AF739" s="1">
        <f>IF(Raw!AE739="", 0, 1)</f>
        <v>0</v>
      </c>
      <c r="AG739" s="1" t="str">
        <f t="shared" si="80"/>
        <v>No</v>
      </c>
      <c r="AH739" s="1" t="str">
        <f t="shared" si="81"/>
        <v>No</v>
      </c>
      <c r="AI739" s="1" t="str">
        <f t="shared" si="82"/>
        <v>No</v>
      </c>
      <c r="AJ739" s="1" t="str">
        <f>IF(Raw!AE739="", "", Raw!AE739)</f>
        <v/>
      </c>
      <c r="AK739" s="2" t="str">
        <f t="shared" ca="1" si="83"/>
        <v/>
      </c>
      <c r="AL739" s="1" t="str">
        <f>IF(Raw!AF739="", "", Raw!AF739)</f>
        <v/>
      </c>
      <c r="AM739" s="1" t="s">
        <v>6350</v>
      </c>
      <c r="AN739" s="1" t="s">
        <v>6350</v>
      </c>
      <c r="AO739" s="1" t="s">
        <v>6349</v>
      </c>
      <c r="AP739" s="1">
        <f>Raw!AH739</f>
        <v>10705</v>
      </c>
      <c r="AQ739" s="1">
        <v>500</v>
      </c>
      <c r="AR739" s="1" t="s">
        <v>6350</v>
      </c>
      <c r="AS739" s="1" t="s">
        <v>6350</v>
      </c>
      <c r="AT739" s="1" t="s">
        <v>6350</v>
      </c>
    </row>
    <row r="740" spans="1:46" ht="12.75" x14ac:dyDescent="0.2">
      <c r="A740" s="1">
        <v>10739</v>
      </c>
      <c r="B740" s="1" t="s">
        <v>2</v>
      </c>
      <c r="C740" s="2">
        <f t="shared" ca="1" si="77"/>
        <v>45264</v>
      </c>
      <c r="D740" s="1" t="str">
        <f>IF(Raw!E740="", "", Raw!E740)</f>
        <v/>
      </c>
      <c r="E740" s="1">
        <f>IF(Raw!F740="", "", Raw!F740)</f>
        <v>2003</v>
      </c>
      <c r="F740" s="1" t="str">
        <f>Raw!G740</f>
        <v>Audi</v>
      </c>
      <c r="G740" s="1" t="str">
        <f>Raw!H740</f>
        <v>A4</v>
      </c>
      <c r="H740" s="1" t="str">
        <f>IF(Raw!I740="", "", Raw!I740)</f>
        <v/>
      </c>
      <c r="I740" s="1" t="str">
        <f>Raw!K740</f>
        <v>Cabriolet</v>
      </c>
      <c r="J740" s="1" t="str">
        <f>Raw!N740</f>
        <v>Aspirated</v>
      </c>
      <c r="K740" s="1">
        <f>IF(Raw!O740="","", Raw!O740)</f>
        <v>2393</v>
      </c>
      <c r="L740" s="1" t="str">
        <f>Raw!L740</f>
        <v>5 Sp Automatic</v>
      </c>
      <c r="M740" s="1" t="str">
        <f>Raw!M740</f>
        <v>Petrol</v>
      </c>
      <c r="N740" s="1" t="s">
        <v>6350</v>
      </c>
      <c r="O740" s="1" t="s">
        <v>6373</v>
      </c>
      <c r="P740" s="1" t="s">
        <v>6349</v>
      </c>
      <c r="Q740" s="1" t="s">
        <v>6350</v>
      </c>
      <c r="R740" s="8">
        <f>IF(Raw!Q740="", "", Raw!Q740)</f>
        <v>1</v>
      </c>
      <c r="S740" s="8">
        <f>IF(Raw!R740="", "", Raw!R740)</f>
        <v>255</v>
      </c>
      <c r="T740" s="1" t="str">
        <f>Raw!S740</f>
        <v>LYTTELTON</v>
      </c>
      <c r="U740" s="1" t="str">
        <f>IF(Raw!T740="", "", Raw!T740)</f>
        <v>STREET</v>
      </c>
      <c r="V740" s="1" t="str">
        <f>IF(Raw!U740="", "", Raw!U740)</f>
        <v xml:space="preserve">SPREYDON </v>
      </c>
      <c r="W740" s="9" t="str">
        <f>IF(Raw!V740="", "", RIGHT("0"&amp;Raw!V740, 4))</f>
        <v/>
      </c>
      <c r="X740" s="1" t="str">
        <f>IF(Raw!W740="", "", Raw!W740)</f>
        <v xml:space="preserve"> CANTERBURY</v>
      </c>
      <c r="Y740" s="9">
        <f>Raw!Y740</f>
        <v>50</v>
      </c>
      <c r="Z740" s="2">
        <f t="shared" ca="1" si="78"/>
        <v>27002</v>
      </c>
      <c r="AA740" s="1" t="str">
        <f>Raw!Z740</f>
        <v>NEW ZEALAND FULL LICENCE</v>
      </c>
      <c r="AB740" s="9">
        <f t="shared" si="79"/>
        <v>4</v>
      </c>
      <c r="AC740" s="1">
        <v>16</v>
      </c>
      <c r="AD740" s="1" t="str">
        <f>Raw!AA740</f>
        <v>FEMALE</v>
      </c>
      <c r="AE740" s="1" t="str">
        <f>Raw!AB740</f>
        <v>NO</v>
      </c>
      <c r="AF740" s="1">
        <f>IF(Raw!AE740="", 0, 1)</f>
        <v>1</v>
      </c>
      <c r="AG740" s="1" t="str">
        <f t="shared" si="80"/>
        <v>No</v>
      </c>
      <c r="AH740" s="1" t="str">
        <f t="shared" si="81"/>
        <v>Yes</v>
      </c>
      <c r="AI740" s="1" t="str">
        <f t="shared" si="82"/>
        <v>Yes</v>
      </c>
      <c r="AJ740" s="1">
        <f>IF(Raw!AE740="", "", Raw!AE740)</f>
        <v>32</v>
      </c>
      <c r="AK740" s="2">
        <f t="shared" ca="1" si="83"/>
        <v>44316</v>
      </c>
      <c r="AL740" s="1" t="str">
        <f>IF(Raw!AF740="", "", Raw!AF740)</f>
        <v>Not at fault - other vehicle involved</v>
      </c>
      <c r="AM740" s="1" t="s">
        <v>6350</v>
      </c>
      <c r="AN740" s="1" t="s">
        <v>6350</v>
      </c>
      <c r="AO740" s="1" t="s">
        <v>6349</v>
      </c>
      <c r="AP740" s="1">
        <f>Raw!AH740</f>
        <v>7700</v>
      </c>
      <c r="AQ740" s="1">
        <v>500</v>
      </c>
      <c r="AR740" s="1" t="s">
        <v>6350</v>
      </c>
      <c r="AS740" s="1" t="s">
        <v>6350</v>
      </c>
      <c r="AT740" s="1" t="s">
        <v>6350</v>
      </c>
    </row>
    <row r="741" spans="1:46" ht="12.75" x14ac:dyDescent="0.2">
      <c r="A741" s="1">
        <v>10740</v>
      </c>
      <c r="B741" s="1" t="s">
        <v>2</v>
      </c>
      <c r="C741" s="2">
        <f t="shared" ca="1" si="77"/>
        <v>45264</v>
      </c>
      <c r="D741" s="1" t="str">
        <f>IF(Raw!E741="", "", Raw!E741)</f>
        <v/>
      </c>
      <c r="E741" s="1">
        <f>IF(Raw!F741="", "", Raw!F741)</f>
        <v>2006</v>
      </c>
      <c r="F741" s="1" t="str">
        <f>Raw!G741</f>
        <v>Nissan</v>
      </c>
      <c r="G741" s="1" t="str">
        <f>Raw!H741</f>
        <v>Bluebird Sylphy</v>
      </c>
      <c r="H741" s="1" t="str">
        <f>IF(Raw!I741="", "", Raw!I741)</f>
        <v/>
      </c>
      <c r="I741" s="1" t="str">
        <f>Raw!K741</f>
        <v>Sedan</v>
      </c>
      <c r="J741" s="1" t="str">
        <f>Raw!N741</f>
        <v>Aspirated</v>
      </c>
      <c r="K741" s="1">
        <f>IF(Raw!O741="","", Raw!O741)</f>
        <v>1998</v>
      </c>
      <c r="L741" s="1" t="str">
        <f>Raw!L741</f>
        <v>4 Sp Automatic</v>
      </c>
      <c r="M741" s="1" t="str">
        <f>Raw!M741</f>
        <v>Petrol</v>
      </c>
      <c r="N741" s="1" t="s">
        <v>6350</v>
      </c>
      <c r="O741" s="1" t="s">
        <v>6373</v>
      </c>
      <c r="P741" s="1" t="s">
        <v>6349</v>
      </c>
      <c r="Q741" s="1" t="s">
        <v>6350</v>
      </c>
      <c r="R741" s="8" t="str">
        <f>IF(Raw!Q741="", "", Raw!Q741)</f>
        <v/>
      </c>
      <c r="S741" s="8">
        <f>IF(Raw!R741="", "", Raw!R741)</f>
        <v>587</v>
      </c>
      <c r="T741" s="1" t="str">
        <f>Raw!S741</f>
        <v>JELLICOE</v>
      </c>
      <c r="U741" s="1" t="str">
        <f>IF(Raw!T741="", "", Raw!T741)</f>
        <v>STREET</v>
      </c>
      <c r="V741" s="1" t="str">
        <f>IF(Raw!U741="", "", Raw!U741)</f>
        <v xml:space="preserve">TE PUKE </v>
      </c>
      <c r="W741" s="9" t="str">
        <f>IF(Raw!V741="", "", RIGHT("0"&amp;Raw!V741, 4))</f>
        <v>3187</v>
      </c>
      <c r="X741" s="1" t="str">
        <f>IF(Raw!W741="", "", Raw!W741)</f>
        <v xml:space="preserve"> BAY OF PLENTY</v>
      </c>
      <c r="Y741" s="9">
        <f>Raw!Y741</f>
        <v>25</v>
      </c>
      <c r="Z741" s="2">
        <f t="shared" ca="1" si="78"/>
        <v>36133</v>
      </c>
      <c r="AA741" s="1" t="str">
        <f>Raw!Z741</f>
        <v>NEW ZEALAND FULL LICENCE</v>
      </c>
      <c r="AB741" s="9">
        <f t="shared" si="79"/>
        <v>4</v>
      </c>
      <c r="AC741" s="1">
        <v>16</v>
      </c>
      <c r="AD741" s="1" t="str">
        <f>Raw!AA741</f>
        <v>FEMALE</v>
      </c>
      <c r="AE741" s="1" t="str">
        <f>Raw!AB741</f>
        <v>NO</v>
      </c>
      <c r="AF741" s="1">
        <f>IF(Raw!AE741="", 0, 1)</f>
        <v>0</v>
      </c>
      <c r="AG741" s="1" t="str">
        <f t="shared" si="80"/>
        <v>No</v>
      </c>
      <c r="AH741" s="1" t="str">
        <f t="shared" si="81"/>
        <v>No</v>
      </c>
      <c r="AI741" s="1" t="str">
        <f t="shared" si="82"/>
        <v>No</v>
      </c>
      <c r="AJ741" s="1" t="str">
        <f>IF(Raw!AE741="", "", Raw!AE741)</f>
        <v/>
      </c>
      <c r="AK741" s="2" t="str">
        <f t="shared" ca="1" si="83"/>
        <v/>
      </c>
      <c r="AL741" s="1" t="str">
        <f>IF(Raw!AF741="", "", Raw!AF741)</f>
        <v/>
      </c>
      <c r="AM741" s="1" t="s">
        <v>6350</v>
      </c>
      <c r="AN741" s="1" t="s">
        <v>6350</v>
      </c>
      <c r="AO741" s="1" t="s">
        <v>6349</v>
      </c>
      <c r="AP741" s="1">
        <f>Raw!AH741</f>
        <v>7050</v>
      </c>
      <c r="AQ741" s="1">
        <v>500</v>
      </c>
      <c r="AR741" s="1" t="s">
        <v>6350</v>
      </c>
      <c r="AS741" s="1" t="s">
        <v>6350</v>
      </c>
      <c r="AT741" s="1" t="s">
        <v>6350</v>
      </c>
    </row>
    <row r="742" spans="1:46" ht="12.75" x14ac:dyDescent="0.2">
      <c r="A742" s="1">
        <v>10741</v>
      </c>
      <c r="B742" s="1" t="s">
        <v>2</v>
      </c>
      <c r="C742" s="2">
        <f t="shared" ca="1" si="77"/>
        <v>45264</v>
      </c>
      <c r="D742" s="1" t="str">
        <f>IF(Raw!E742="", "", Raw!E742)</f>
        <v/>
      </c>
      <c r="E742" s="1">
        <f>IF(Raw!F742="", "", Raw!F742)</f>
        <v>2011</v>
      </c>
      <c r="F742" s="1" t="str">
        <f>Raw!G742</f>
        <v>Toyota</v>
      </c>
      <c r="G742" s="1" t="str">
        <f>Raw!H742</f>
        <v>Prius</v>
      </c>
      <c r="H742" s="1" t="str">
        <f>IF(Raw!I742="", "", Raw!I742)</f>
        <v/>
      </c>
      <c r="I742" s="1" t="str">
        <f>Raw!K742</f>
        <v>Hatchback</v>
      </c>
      <c r="J742" s="1" t="str">
        <f>Raw!N742</f>
        <v>Aspirated</v>
      </c>
      <c r="K742" s="1">
        <f>IF(Raw!O742="","", Raw!O742)</f>
        <v>1798</v>
      </c>
      <c r="L742" s="1" t="str">
        <f>Raw!L742</f>
        <v>1 Sp Constantly Variable Transmission</v>
      </c>
      <c r="M742" s="1" t="str">
        <f>Raw!M742</f>
        <v>Petrol - Premium ULP</v>
      </c>
      <c r="N742" s="1" t="s">
        <v>6350</v>
      </c>
      <c r="O742" s="1" t="s">
        <v>6373</v>
      </c>
      <c r="P742" s="1" t="s">
        <v>6349</v>
      </c>
      <c r="Q742" s="1" t="s">
        <v>6350</v>
      </c>
      <c r="R742" s="8" t="str">
        <f>IF(Raw!Q742="", "", Raw!Q742)</f>
        <v/>
      </c>
      <c r="S742" s="8">
        <f>IF(Raw!R742="", "", Raw!R742)</f>
        <v>1</v>
      </c>
      <c r="T742" s="1" t="str">
        <f>Raw!S742</f>
        <v>RAKAIA</v>
      </c>
      <c r="U742" s="1" t="str">
        <f>IF(Raw!T742="", "", Raw!T742)</f>
        <v>RISE</v>
      </c>
      <c r="V742" s="1" t="str">
        <f>IF(Raw!U742="", "", Raw!U742)</f>
        <v xml:space="preserve">CLOVER PARK </v>
      </c>
      <c r="W742" s="9" t="str">
        <f>IF(Raw!V742="", "", RIGHT("0"&amp;Raw!V742, 4))</f>
        <v>2019</v>
      </c>
      <c r="X742" s="1" t="str">
        <f>IF(Raw!W742="", "", Raw!W742)</f>
        <v xml:space="preserve"> AUCKLAND</v>
      </c>
      <c r="Y742" s="9">
        <f>Raw!Y742</f>
        <v>40</v>
      </c>
      <c r="Z742" s="2">
        <f t="shared" ca="1" si="78"/>
        <v>30654</v>
      </c>
      <c r="AA742" s="1" t="str">
        <f>Raw!Z742</f>
        <v>NEW ZEALAND FULL LICENCE</v>
      </c>
      <c r="AB742" s="9">
        <f t="shared" si="79"/>
        <v>4</v>
      </c>
      <c r="AC742" s="1">
        <v>16</v>
      </c>
      <c r="AD742" s="1" t="str">
        <f>Raw!AA742</f>
        <v>MALE</v>
      </c>
      <c r="AE742" s="1" t="str">
        <f>Raw!AB742</f>
        <v>NO</v>
      </c>
      <c r="AF742" s="1">
        <f>IF(Raw!AE742="", 0, 1)</f>
        <v>0</v>
      </c>
      <c r="AG742" s="1" t="str">
        <f t="shared" si="80"/>
        <v>No</v>
      </c>
      <c r="AH742" s="1" t="str">
        <f t="shared" si="81"/>
        <v>No</v>
      </c>
      <c r="AI742" s="1" t="str">
        <f t="shared" si="82"/>
        <v>No</v>
      </c>
      <c r="AJ742" s="1" t="str">
        <f>IF(Raw!AE742="", "", Raw!AE742)</f>
        <v/>
      </c>
      <c r="AK742" s="2" t="str">
        <f t="shared" ca="1" si="83"/>
        <v/>
      </c>
      <c r="AL742" s="1" t="str">
        <f>IF(Raw!AF742="", "", Raw!AF742)</f>
        <v/>
      </c>
      <c r="AM742" s="1" t="s">
        <v>6350</v>
      </c>
      <c r="AN742" s="1" t="s">
        <v>6350</v>
      </c>
      <c r="AO742" s="1" t="s">
        <v>6349</v>
      </c>
      <c r="AP742" s="1">
        <f>Raw!AH742</f>
        <v>20545</v>
      </c>
      <c r="AQ742" s="1">
        <v>500</v>
      </c>
      <c r="AR742" s="1" t="s">
        <v>6350</v>
      </c>
      <c r="AS742" s="1" t="s">
        <v>6350</v>
      </c>
      <c r="AT742" s="1" t="s">
        <v>6350</v>
      </c>
    </row>
    <row r="743" spans="1:46" ht="12.75" x14ac:dyDescent="0.2">
      <c r="A743" s="1">
        <v>10742</v>
      </c>
      <c r="B743" s="1" t="s">
        <v>2</v>
      </c>
      <c r="C743" s="2">
        <f t="shared" ca="1" si="77"/>
        <v>45264</v>
      </c>
      <c r="D743" s="1" t="str">
        <f>IF(Raw!E743="", "", Raw!E743)</f>
        <v>apz953</v>
      </c>
      <c r="E743" s="1">
        <f>IF(Raw!F743="", "", Raw!F743)</f>
        <v>2002</v>
      </c>
      <c r="F743" s="1" t="str">
        <f>Raw!G743</f>
        <v>Ford</v>
      </c>
      <c r="G743" s="1" t="str">
        <f>Raw!H743</f>
        <v>Falcon</v>
      </c>
      <c r="H743" s="1" t="str">
        <f>IF(Raw!I743="", "", Raw!I743)</f>
        <v>XL</v>
      </c>
      <c r="I743" s="1" t="str">
        <f>Raw!K743</f>
        <v>Cab Chassis</v>
      </c>
      <c r="J743" s="1" t="str">
        <f>Raw!N743</f>
        <v>Aspirated</v>
      </c>
      <c r="K743" s="1">
        <f>IF(Raw!O743="","", Raw!O743)</f>
        <v>3984</v>
      </c>
      <c r="L743" s="1" t="str">
        <f>Raw!L743</f>
        <v>4 Sp Automatic</v>
      </c>
      <c r="M743" s="1" t="str">
        <f>Raw!M743</f>
        <v>Petrol - Unleaded ULP</v>
      </c>
      <c r="N743" s="1" t="s">
        <v>6350</v>
      </c>
      <c r="O743" s="1" t="s">
        <v>6373</v>
      </c>
      <c r="P743" s="1" t="s">
        <v>6349</v>
      </c>
      <c r="Q743" s="1" t="s">
        <v>6350</v>
      </c>
      <c r="R743" s="8" t="str">
        <f>IF(Raw!Q743="", "", Raw!Q743)</f>
        <v/>
      </c>
      <c r="S743" s="8">
        <f>IF(Raw!R743="", "", Raw!R743)</f>
        <v>49</v>
      </c>
      <c r="T743" s="1" t="str">
        <f>Raw!S743</f>
        <v>SHOWGATE</v>
      </c>
      <c r="U743" s="1" t="str">
        <f>IF(Raw!T743="", "", Raw!T743)</f>
        <v>AVENUE</v>
      </c>
      <c r="V743" s="1" t="str">
        <f>IF(Raw!U743="", "", Raw!U743)</f>
        <v xml:space="preserve">SOCKBURN </v>
      </c>
      <c r="W743" s="9" t="str">
        <f>IF(Raw!V743="", "", RIGHT("0"&amp;Raw!V743, 4))</f>
        <v>8042</v>
      </c>
      <c r="X743" s="1" t="str">
        <f>IF(Raw!W743="", "", Raw!W743)</f>
        <v xml:space="preserve"> CANTERBURY</v>
      </c>
      <c r="Y743" s="9">
        <f>Raw!Y743</f>
        <v>76</v>
      </c>
      <c r="Z743" s="2">
        <f t="shared" ca="1" si="78"/>
        <v>17505</v>
      </c>
      <c r="AA743" s="1" t="str">
        <f>Raw!Z743</f>
        <v>NEW ZEALAND FULL LICENCE</v>
      </c>
      <c r="AB743" s="9">
        <f t="shared" si="79"/>
        <v>4</v>
      </c>
      <c r="AC743" s="1">
        <v>16</v>
      </c>
      <c r="AD743" s="1" t="str">
        <f>Raw!AA743</f>
        <v>FEMALE</v>
      </c>
      <c r="AE743" s="1" t="str">
        <f>Raw!AB743</f>
        <v>NO</v>
      </c>
      <c r="AF743" s="1">
        <f>IF(Raw!AE743="", 0, 1)</f>
        <v>0</v>
      </c>
      <c r="AG743" s="1" t="str">
        <f t="shared" si="80"/>
        <v>No</v>
      </c>
      <c r="AH743" s="1" t="str">
        <f t="shared" si="81"/>
        <v>No</v>
      </c>
      <c r="AI743" s="1" t="str">
        <f t="shared" si="82"/>
        <v>No</v>
      </c>
      <c r="AJ743" s="1" t="str">
        <f>IF(Raw!AE743="", "", Raw!AE743)</f>
        <v/>
      </c>
      <c r="AK743" s="2" t="str">
        <f t="shared" ca="1" si="83"/>
        <v/>
      </c>
      <c r="AL743" s="1" t="str">
        <f>IF(Raw!AF743="", "", Raw!AF743)</f>
        <v/>
      </c>
      <c r="AM743" s="1" t="s">
        <v>6350</v>
      </c>
      <c r="AN743" s="1" t="s">
        <v>6350</v>
      </c>
      <c r="AO743" s="1" t="s">
        <v>6349</v>
      </c>
      <c r="AP743" s="1">
        <f>Raw!AH743</f>
        <v>6272</v>
      </c>
      <c r="AQ743" s="1">
        <v>500</v>
      </c>
      <c r="AR743" s="1" t="s">
        <v>6350</v>
      </c>
      <c r="AS743" s="1" t="s">
        <v>6350</v>
      </c>
      <c r="AT743" s="1" t="s">
        <v>6350</v>
      </c>
    </row>
    <row r="744" spans="1:46" ht="12.75" x14ac:dyDescent="0.2">
      <c r="A744" s="1">
        <v>10743</v>
      </c>
      <c r="B744" s="1" t="s">
        <v>2</v>
      </c>
      <c r="C744" s="2">
        <f t="shared" ca="1" si="77"/>
        <v>45264</v>
      </c>
      <c r="D744" s="1" t="str">
        <f>IF(Raw!E744="", "", Raw!E744)</f>
        <v>etz135</v>
      </c>
      <c r="E744" s="1">
        <f>IF(Raw!F744="", "", Raw!F744)</f>
        <v>2008</v>
      </c>
      <c r="F744" s="1" t="str">
        <f>Raw!G744</f>
        <v>Toyota</v>
      </c>
      <c r="G744" s="1" t="str">
        <f>Raw!H744</f>
        <v>Camry</v>
      </c>
      <c r="H744" s="1" t="str">
        <f>IF(Raw!I744="", "", Raw!I744)</f>
        <v>Sportivo</v>
      </c>
      <c r="I744" s="1" t="str">
        <f>Raw!K744</f>
        <v>Sedan</v>
      </c>
      <c r="J744" s="1" t="str">
        <f>Raw!N744</f>
        <v>Aspirated</v>
      </c>
      <c r="K744" s="1">
        <f>IF(Raw!O744="","", Raw!O744)</f>
        <v>2362</v>
      </c>
      <c r="L744" s="1" t="str">
        <f>Raw!L744</f>
        <v>5 Sp Automatic</v>
      </c>
      <c r="M744" s="1" t="str">
        <f>Raw!M744</f>
        <v>Petrol - Unleaded ULP</v>
      </c>
      <c r="N744" s="1" t="s">
        <v>6350</v>
      </c>
      <c r="O744" s="1" t="s">
        <v>6373</v>
      </c>
      <c r="P744" s="1" t="s">
        <v>6349</v>
      </c>
      <c r="Q744" s="1" t="s">
        <v>6350</v>
      </c>
      <c r="R744" s="8" t="str">
        <f>IF(Raw!Q744="", "", Raw!Q744)</f>
        <v>C</v>
      </c>
      <c r="S744" s="8">
        <f>IF(Raw!R744="", "", Raw!R744)</f>
        <v>14</v>
      </c>
      <c r="T744" s="1" t="str">
        <f>Raw!S744</f>
        <v>CONVOY</v>
      </c>
      <c r="U744" s="1" t="str">
        <f>IF(Raw!T744="", "", Raw!T744)</f>
        <v>LANE</v>
      </c>
      <c r="V744" s="1" t="str">
        <f>IF(Raw!U744="", "", Raw!U744)</f>
        <v xml:space="preserve">OTAHUHU </v>
      </c>
      <c r="W744" s="9" t="str">
        <f>IF(Raw!V744="", "", RIGHT("0"&amp;Raw!V744, 4))</f>
        <v/>
      </c>
      <c r="X744" s="1" t="str">
        <f>IF(Raw!W744="", "", Raw!W744)</f>
        <v xml:space="preserve"> AUCKLAND</v>
      </c>
      <c r="Y744" s="9">
        <f>Raw!Y744</f>
        <v>46</v>
      </c>
      <c r="Z744" s="2">
        <f t="shared" ca="1" si="78"/>
        <v>28463</v>
      </c>
      <c r="AA744" s="1" t="str">
        <f>Raw!Z744</f>
        <v>NEW ZEALAND FULL LICENCE</v>
      </c>
      <c r="AB744" s="9">
        <f t="shared" si="79"/>
        <v>4</v>
      </c>
      <c r="AC744" s="1">
        <v>16</v>
      </c>
      <c r="AD744" s="1" t="str">
        <f>Raw!AA744</f>
        <v>MALE</v>
      </c>
      <c r="AE744" s="1" t="str">
        <f>Raw!AB744</f>
        <v>YES</v>
      </c>
      <c r="AF744" s="1">
        <f>IF(Raw!AE744="", 0, 1)</f>
        <v>0</v>
      </c>
      <c r="AG744" s="1" t="str">
        <f t="shared" si="80"/>
        <v>No</v>
      </c>
      <c r="AH744" s="1" t="str">
        <f t="shared" si="81"/>
        <v>No</v>
      </c>
      <c r="AI744" s="1" t="str">
        <f t="shared" si="82"/>
        <v>No</v>
      </c>
      <c r="AJ744" s="1" t="str">
        <f>IF(Raw!AE744="", "", Raw!AE744)</f>
        <v/>
      </c>
      <c r="AK744" s="2" t="str">
        <f t="shared" ca="1" si="83"/>
        <v/>
      </c>
      <c r="AL744" s="1" t="str">
        <f>IF(Raw!AF744="", "", Raw!AF744)</f>
        <v/>
      </c>
      <c r="AM744" s="1" t="s">
        <v>6350</v>
      </c>
      <c r="AN744" s="1" t="s">
        <v>6350</v>
      </c>
      <c r="AO744" s="1" t="s">
        <v>6349</v>
      </c>
      <c r="AP744" s="1">
        <f>Raw!AH744</f>
        <v>13320</v>
      </c>
      <c r="AQ744" s="1">
        <v>500</v>
      </c>
      <c r="AR744" s="1" t="s">
        <v>6350</v>
      </c>
      <c r="AS744" s="1" t="s">
        <v>6350</v>
      </c>
      <c r="AT744" s="1" t="s">
        <v>6350</v>
      </c>
    </row>
    <row r="745" spans="1:46" ht="12.75" x14ac:dyDescent="0.2">
      <c r="A745" s="1">
        <v>10744</v>
      </c>
      <c r="B745" s="1" t="s">
        <v>2</v>
      </c>
      <c r="C745" s="2">
        <f t="shared" ca="1" si="77"/>
        <v>45264</v>
      </c>
      <c r="D745" s="1" t="str">
        <f>IF(Raw!E745="", "", Raw!E745)</f>
        <v>gen944</v>
      </c>
      <c r="E745" s="1">
        <f>IF(Raw!F745="", "", Raw!F745)</f>
        <v>2011</v>
      </c>
      <c r="F745" s="1" t="str">
        <f>Raw!G745</f>
        <v>Toyota</v>
      </c>
      <c r="G745" s="1" t="str">
        <f>Raw!H745</f>
        <v>Camry</v>
      </c>
      <c r="H745" s="1" t="str">
        <f>IF(Raw!I745="", "", Raw!I745)</f>
        <v>Hybrid</v>
      </c>
      <c r="I745" s="1" t="str">
        <f>Raw!K745</f>
        <v>Sedan</v>
      </c>
      <c r="J745" s="1" t="str">
        <f>Raw!N745</f>
        <v>Aspirated</v>
      </c>
      <c r="K745" s="1">
        <f>IF(Raw!O745="","", Raw!O745)</f>
        <v>2362</v>
      </c>
      <c r="L745" s="1" t="str">
        <f>Raw!L745</f>
        <v>1 Sp Constantly Variable Transmission</v>
      </c>
      <c r="M745" s="1" t="str">
        <f>Raw!M745</f>
        <v>Petrol - Unleaded ULP</v>
      </c>
      <c r="N745" s="1" t="s">
        <v>6350</v>
      </c>
      <c r="O745" s="1" t="s">
        <v>6373</v>
      </c>
      <c r="P745" s="1" t="s">
        <v>6349</v>
      </c>
      <c r="Q745" s="1" t="s">
        <v>6350</v>
      </c>
      <c r="R745" s="8" t="str">
        <f>IF(Raw!Q745="", "", Raw!Q745)</f>
        <v/>
      </c>
      <c r="S745" s="8">
        <f>IF(Raw!R745="", "", Raw!R745)</f>
        <v>3</v>
      </c>
      <c r="T745" s="1" t="str">
        <f>Raw!S745</f>
        <v>PABLO</v>
      </c>
      <c r="U745" s="1" t="str">
        <f>IF(Raw!T745="", "", Raw!T745)</f>
        <v>PLACE</v>
      </c>
      <c r="V745" s="1" t="str">
        <f>IF(Raw!U745="", "", Raw!U745)</f>
        <v xml:space="preserve">HOON HAY </v>
      </c>
      <c r="W745" s="9" t="str">
        <f>IF(Raw!V745="", "", RIGHT("0"&amp;Raw!V745, 4))</f>
        <v>8025</v>
      </c>
      <c r="X745" s="1" t="str">
        <f>IF(Raw!W745="", "", Raw!W745)</f>
        <v xml:space="preserve"> CANTERBURY</v>
      </c>
      <c r="Y745" s="9">
        <f>Raw!Y745</f>
        <v>30</v>
      </c>
      <c r="Z745" s="2">
        <f t="shared" ca="1" si="78"/>
        <v>34307</v>
      </c>
      <c r="AA745" s="1" t="str">
        <f>Raw!Z745</f>
        <v>NEW ZEALAND FULL LICENCE</v>
      </c>
      <c r="AB745" s="9">
        <f t="shared" si="79"/>
        <v>4</v>
      </c>
      <c r="AC745" s="1">
        <v>16</v>
      </c>
      <c r="AD745" s="1" t="str">
        <f>Raw!AA745</f>
        <v>MALE</v>
      </c>
      <c r="AE745" s="1" t="str">
        <f>Raw!AB745</f>
        <v>NO</v>
      </c>
      <c r="AF745" s="1">
        <f>IF(Raw!AE745="", 0, 1)</f>
        <v>1</v>
      </c>
      <c r="AG745" s="1" t="str">
        <f t="shared" si="80"/>
        <v>Yes</v>
      </c>
      <c r="AH745" s="1" t="str">
        <f t="shared" si="81"/>
        <v>Yes</v>
      </c>
      <c r="AI745" s="1" t="str">
        <f t="shared" si="82"/>
        <v>Yes</v>
      </c>
      <c r="AJ745" s="1">
        <f>IF(Raw!AE745="", "", Raw!AE745)</f>
        <v>9</v>
      </c>
      <c r="AK745" s="2">
        <f t="shared" ca="1" si="83"/>
        <v>45016</v>
      </c>
      <c r="AL745" s="1" t="str">
        <f>IF(Raw!AF745="", "", Raw!AF745)</f>
        <v>At fault - other vehicle involved</v>
      </c>
      <c r="AM745" s="1" t="s">
        <v>6350</v>
      </c>
      <c r="AN745" s="1" t="s">
        <v>6350</v>
      </c>
      <c r="AO745" s="1" t="s">
        <v>6349</v>
      </c>
      <c r="AP745" s="1">
        <f>Raw!AH745</f>
        <v>19110</v>
      </c>
      <c r="AQ745" s="1">
        <v>500</v>
      </c>
      <c r="AR745" s="1" t="s">
        <v>6350</v>
      </c>
      <c r="AS745" s="1" t="s">
        <v>6350</v>
      </c>
      <c r="AT745" s="1" t="s">
        <v>6350</v>
      </c>
    </row>
    <row r="746" spans="1:46" ht="12.75" x14ac:dyDescent="0.2">
      <c r="A746" s="1">
        <v>10745</v>
      </c>
      <c r="B746" s="1" t="s">
        <v>2</v>
      </c>
      <c r="C746" s="2">
        <f t="shared" ca="1" si="77"/>
        <v>45264</v>
      </c>
      <c r="D746" s="1" t="str">
        <f>IF(Raw!E746="", "", Raw!E746)</f>
        <v>kke874</v>
      </c>
      <c r="E746" s="1">
        <f>IF(Raw!F746="", "", Raw!F746)</f>
        <v>2006</v>
      </c>
      <c r="F746" s="1" t="str">
        <f>Raw!G746</f>
        <v>Mitsubishi</v>
      </c>
      <c r="G746" s="1" t="str">
        <f>Raw!H746</f>
        <v>Outlander</v>
      </c>
      <c r="H746" s="1" t="str">
        <f>IF(Raw!I746="", "", Raw!I746)</f>
        <v>M</v>
      </c>
      <c r="I746" s="1" t="str">
        <f>Raw!K746</f>
        <v>Wagon</v>
      </c>
      <c r="J746" s="1" t="str">
        <f>Raw!N746</f>
        <v>Aspirated</v>
      </c>
      <c r="K746" s="1">
        <f>IF(Raw!O746="","", Raw!O746)</f>
        <v>2360</v>
      </c>
      <c r="L746" s="1" t="str">
        <f>Raw!L746</f>
        <v>6 Sp Constantly Variable Transmission</v>
      </c>
      <c r="M746" s="1" t="str">
        <f>Raw!M746</f>
        <v>Petrol - Unleaded ULP</v>
      </c>
      <c r="N746" s="1" t="s">
        <v>6350</v>
      </c>
      <c r="O746" s="1" t="s">
        <v>6373</v>
      </c>
      <c r="P746" s="1" t="s">
        <v>6349</v>
      </c>
      <c r="Q746" s="1" t="s">
        <v>6350</v>
      </c>
      <c r="R746" s="8" t="str">
        <f>IF(Raw!Q746="", "", Raw!Q746)</f>
        <v/>
      </c>
      <c r="S746" s="8">
        <f>IF(Raw!R746="", "", Raw!R746)</f>
        <v>40</v>
      </c>
      <c r="T746" s="1" t="str">
        <f>Raw!S746</f>
        <v>OCEAN BEACH</v>
      </c>
      <c r="U746" s="1" t="str">
        <f>IF(Raw!T746="", "", Raw!T746)</f>
        <v>ROAD</v>
      </c>
      <c r="V746" s="1" t="str">
        <f>IF(Raw!U746="", "", Raw!U746)</f>
        <v xml:space="preserve">TAIRUA </v>
      </c>
      <c r="W746" s="9" t="str">
        <f>IF(Raw!V746="", "", RIGHT("0"&amp;Raw!V746, 4))</f>
        <v>3508</v>
      </c>
      <c r="X746" s="1" t="str">
        <f>IF(Raw!W746="", "", Raw!W746)</f>
        <v xml:space="preserve"> WAIKATO</v>
      </c>
      <c r="Y746" s="9">
        <f>Raw!Y746</f>
        <v>44</v>
      </c>
      <c r="Z746" s="2">
        <f t="shared" ca="1" si="78"/>
        <v>29193</v>
      </c>
      <c r="AA746" s="1" t="str">
        <f>Raw!Z746</f>
        <v>NEW ZEALAND FULL LICENCE</v>
      </c>
      <c r="AB746" s="9">
        <f t="shared" si="79"/>
        <v>4</v>
      </c>
      <c r="AC746" s="1">
        <v>16</v>
      </c>
      <c r="AD746" s="1" t="str">
        <f>Raw!AA746</f>
        <v>FEMALE</v>
      </c>
      <c r="AE746" s="1" t="str">
        <f>Raw!AB746</f>
        <v>NO</v>
      </c>
      <c r="AF746" s="1">
        <f>IF(Raw!AE746="", 0, 1)</f>
        <v>0</v>
      </c>
      <c r="AG746" s="1" t="str">
        <f t="shared" si="80"/>
        <v>No</v>
      </c>
      <c r="AH746" s="1" t="str">
        <f t="shared" si="81"/>
        <v>No</v>
      </c>
      <c r="AI746" s="1" t="str">
        <f t="shared" si="82"/>
        <v>No</v>
      </c>
      <c r="AJ746" s="1" t="str">
        <f>IF(Raw!AE746="", "", Raw!AE746)</f>
        <v/>
      </c>
      <c r="AK746" s="2" t="str">
        <f t="shared" ca="1" si="83"/>
        <v/>
      </c>
      <c r="AL746" s="1" t="str">
        <f>IF(Raw!AF746="", "", Raw!AF746)</f>
        <v/>
      </c>
      <c r="AM746" s="1" t="s">
        <v>6350</v>
      </c>
      <c r="AN746" s="1" t="s">
        <v>6350</v>
      </c>
      <c r="AO746" s="1" t="s">
        <v>6349</v>
      </c>
      <c r="AP746" s="1">
        <f>Raw!AH746</f>
        <v>10200</v>
      </c>
      <c r="AQ746" s="1">
        <v>500</v>
      </c>
      <c r="AR746" s="1" t="s">
        <v>6350</v>
      </c>
      <c r="AS746" s="1" t="s">
        <v>6350</v>
      </c>
      <c r="AT746" s="1" t="s">
        <v>6350</v>
      </c>
    </row>
    <row r="747" spans="1:46" ht="12.75" x14ac:dyDescent="0.2">
      <c r="A747" s="1">
        <v>10746</v>
      </c>
      <c r="B747" s="1" t="s">
        <v>2</v>
      </c>
      <c r="C747" s="2">
        <f t="shared" ca="1" si="77"/>
        <v>45264</v>
      </c>
      <c r="D747" s="1" t="str">
        <f>IF(Raw!E747="", "", Raw!E747)</f>
        <v>EKK83</v>
      </c>
      <c r="E747" s="1">
        <f>IF(Raw!F747="", "", Raw!F747)</f>
        <v>2007</v>
      </c>
      <c r="F747" s="1" t="str">
        <f>Raw!G747</f>
        <v>Mitsubishi</v>
      </c>
      <c r="G747" s="1">
        <f>Raw!H747</f>
        <v>380</v>
      </c>
      <c r="H747" s="1" t="str">
        <f>IF(Raw!I747="", "", Raw!I747)</f>
        <v>SX</v>
      </c>
      <c r="I747" s="1" t="str">
        <f>Raw!K747</f>
        <v>Sedan</v>
      </c>
      <c r="J747" s="1" t="str">
        <f>Raw!N747</f>
        <v>Aspirated</v>
      </c>
      <c r="K747" s="1">
        <f>IF(Raw!O747="","", Raw!O747)</f>
        <v>3828</v>
      </c>
      <c r="L747" s="1" t="str">
        <f>Raw!L747</f>
        <v>5 Sp Sports Automatic</v>
      </c>
      <c r="M747" s="1" t="str">
        <f>Raw!M747</f>
        <v>Petrol - Unleaded ULP</v>
      </c>
      <c r="N747" s="1" t="s">
        <v>6350</v>
      </c>
      <c r="O747" s="1" t="s">
        <v>6373</v>
      </c>
      <c r="P747" s="1" t="s">
        <v>6349</v>
      </c>
      <c r="Q747" s="1" t="s">
        <v>6350</v>
      </c>
      <c r="R747" s="8" t="str">
        <f>IF(Raw!Q747="", "", Raw!Q747)</f>
        <v/>
      </c>
      <c r="S747" s="8" t="str">
        <f>IF(Raw!R747="", "", Raw!R747)</f>
        <v>7A</v>
      </c>
      <c r="T747" s="1" t="str">
        <f>Raw!S747</f>
        <v>NGATAKI</v>
      </c>
      <c r="U747" s="1" t="str">
        <f>IF(Raw!T747="", "", Raw!T747)</f>
        <v>ROAD</v>
      </c>
      <c r="V747" s="1" t="str">
        <f>IF(Raw!U747="", "", Raw!U747)</f>
        <v xml:space="preserve">NGATAKI </v>
      </c>
      <c r="W747" s="9" t="str">
        <f>IF(Raw!V747="", "", RIGHT("0"&amp;Raw!V747, 4))</f>
        <v>0484</v>
      </c>
      <c r="X747" s="1" t="str">
        <f>IF(Raw!W747="", "", Raw!W747)</f>
        <v xml:space="preserve"> NORTHLAND</v>
      </c>
      <c r="Y747" s="9">
        <f>Raw!Y747</f>
        <v>63</v>
      </c>
      <c r="Z747" s="2">
        <f t="shared" ca="1" si="78"/>
        <v>22254</v>
      </c>
      <c r="AA747" s="1" t="str">
        <f>Raw!Z747</f>
        <v>NEW ZEALAND FULL LICENCE</v>
      </c>
      <c r="AB747" s="9">
        <f t="shared" si="79"/>
        <v>4</v>
      </c>
      <c r="AC747" s="1">
        <v>16</v>
      </c>
      <c r="AD747" s="1" t="str">
        <f>Raw!AA747</f>
        <v>MALE</v>
      </c>
      <c r="AE747" s="1" t="str">
        <f>Raw!AB747</f>
        <v>YES</v>
      </c>
      <c r="AF747" s="1">
        <f>IF(Raw!AE747="", 0, 1)</f>
        <v>0</v>
      </c>
      <c r="AG747" s="1" t="str">
        <f t="shared" si="80"/>
        <v>No</v>
      </c>
      <c r="AH747" s="1" t="str">
        <f t="shared" si="81"/>
        <v>No</v>
      </c>
      <c r="AI747" s="1" t="str">
        <f t="shared" si="82"/>
        <v>No</v>
      </c>
      <c r="AJ747" s="1" t="str">
        <f>IF(Raw!AE747="", "", Raw!AE747)</f>
        <v/>
      </c>
      <c r="AK747" s="2" t="str">
        <f t="shared" ca="1" si="83"/>
        <v/>
      </c>
      <c r="AL747" s="1" t="str">
        <f>IF(Raw!AF747="", "", Raw!AF747)</f>
        <v/>
      </c>
      <c r="AM747" s="1" t="s">
        <v>6350</v>
      </c>
      <c r="AN747" s="1" t="s">
        <v>6350</v>
      </c>
      <c r="AO747" s="1" t="s">
        <v>6349</v>
      </c>
      <c r="AP747" s="1">
        <f>Raw!AH747</f>
        <v>8190</v>
      </c>
      <c r="AQ747" s="1">
        <v>500</v>
      </c>
      <c r="AR747" s="1" t="s">
        <v>6350</v>
      </c>
      <c r="AS747" s="1" t="s">
        <v>6350</v>
      </c>
      <c r="AT747" s="1" t="s">
        <v>6350</v>
      </c>
    </row>
    <row r="748" spans="1:46" ht="12.75" x14ac:dyDescent="0.2">
      <c r="A748" s="1">
        <v>10747</v>
      </c>
      <c r="B748" s="1" t="s">
        <v>2</v>
      </c>
      <c r="C748" s="2">
        <f t="shared" ca="1" si="77"/>
        <v>45264</v>
      </c>
      <c r="D748" s="1" t="str">
        <f>IF(Raw!E748="", "", Raw!E748)</f>
        <v>AWJ962</v>
      </c>
      <c r="E748" s="1">
        <f>IF(Raw!F748="", "", Raw!F748)</f>
        <v>1988</v>
      </c>
      <c r="F748" s="1" t="str">
        <f>Raw!G748</f>
        <v>Toyota</v>
      </c>
      <c r="G748" s="1" t="str">
        <f>Raw!H748</f>
        <v>Corolla</v>
      </c>
      <c r="H748" s="1" t="str">
        <f>IF(Raw!I748="", "", Raw!I748)</f>
        <v>XL</v>
      </c>
      <c r="I748" s="1" t="str">
        <f>Raw!K748</f>
        <v>Liftback</v>
      </c>
      <c r="J748" s="1" t="str">
        <f>Raw!N748</f>
        <v>Aspirated</v>
      </c>
      <c r="K748" s="1">
        <f>IF(Raw!O748="","", Raw!O748)</f>
        <v>1295</v>
      </c>
      <c r="L748" s="1" t="str">
        <f>Raw!L748</f>
        <v>5 Sp Manual</v>
      </c>
      <c r="M748" s="1" t="str">
        <f>Raw!M748</f>
        <v>Petrol</v>
      </c>
      <c r="N748" s="1" t="s">
        <v>6350</v>
      </c>
      <c r="O748" s="1" t="s">
        <v>6373</v>
      </c>
      <c r="P748" s="1" t="s">
        <v>6349</v>
      </c>
      <c r="Q748" s="1" t="s">
        <v>6350</v>
      </c>
      <c r="R748" s="8">
        <f>IF(Raw!Q748="", "", Raw!Q748)</f>
        <v>1</v>
      </c>
      <c r="S748" s="8">
        <f>IF(Raw!R748="", "", Raw!R748)</f>
        <v>73</v>
      </c>
      <c r="T748" s="1" t="str">
        <f>Raw!S748</f>
        <v>HASTINGS (WEST)</v>
      </c>
      <c r="U748" s="1" t="str">
        <f>IF(Raw!T748="", "", Raw!T748)</f>
        <v>STREET</v>
      </c>
      <c r="V748" s="1" t="str">
        <f>IF(Raw!U748="", "", Raw!U748)</f>
        <v xml:space="preserve">SYDENHAM </v>
      </c>
      <c r="W748" s="9" t="str">
        <f>IF(Raw!V748="", "", RIGHT("0"&amp;Raw!V748, 4))</f>
        <v>8023</v>
      </c>
      <c r="X748" s="1" t="str">
        <f>IF(Raw!W748="", "", Raw!W748)</f>
        <v xml:space="preserve"> CANTERBURY</v>
      </c>
      <c r="Y748" s="9">
        <f>Raw!Y748</f>
        <v>25</v>
      </c>
      <c r="Z748" s="2">
        <f t="shared" ca="1" si="78"/>
        <v>36133</v>
      </c>
      <c r="AA748" s="1" t="str">
        <f>Raw!Z748</f>
        <v>NEW ZEALAND FULL LICENCE</v>
      </c>
      <c r="AB748" s="9">
        <f t="shared" si="79"/>
        <v>4</v>
      </c>
      <c r="AC748" s="1">
        <v>16</v>
      </c>
      <c r="AD748" s="1" t="str">
        <f>Raw!AA748</f>
        <v>MALE</v>
      </c>
      <c r="AE748" s="1" t="str">
        <f>Raw!AB748</f>
        <v>NO</v>
      </c>
      <c r="AF748" s="1">
        <f>IF(Raw!AE748="", 0, 1)</f>
        <v>1</v>
      </c>
      <c r="AG748" s="1" t="str">
        <f t="shared" si="80"/>
        <v>Yes</v>
      </c>
      <c r="AH748" s="1" t="str">
        <f t="shared" si="81"/>
        <v>Yes</v>
      </c>
      <c r="AI748" s="1" t="str">
        <f t="shared" si="82"/>
        <v>Yes</v>
      </c>
      <c r="AJ748" s="1">
        <f>IF(Raw!AE748="", "", Raw!AE748)</f>
        <v>4</v>
      </c>
      <c r="AK748" s="2">
        <f t="shared" ca="1" si="83"/>
        <v>45169</v>
      </c>
      <c r="AL748" s="1" t="str">
        <f>IF(Raw!AF748="", "", Raw!AF748)</f>
        <v>At fault - other vehicle involved</v>
      </c>
      <c r="AM748" s="1" t="s">
        <v>6350</v>
      </c>
      <c r="AN748" s="1" t="s">
        <v>6350</v>
      </c>
      <c r="AO748" s="1" t="s">
        <v>6349</v>
      </c>
      <c r="AP748" s="1">
        <f>Raw!AH748</f>
        <v>525</v>
      </c>
      <c r="AQ748" s="1">
        <v>500</v>
      </c>
      <c r="AR748" s="1" t="s">
        <v>6350</v>
      </c>
      <c r="AS748" s="1" t="s">
        <v>6350</v>
      </c>
      <c r="AT748" s="1" t="s">
        <v>6350</v>
      </c>
    </row>
    <row r="749" spans="1:46" ht="12.75" x14ac:dyDescent="0.2">
      <c r="A749" s="1">
        <v>10748</v>
      </c>
      <c r="B749" s="1" t="s">
        <v>2</v>
      </c>
      <c r="C749" s="2">
        <f t="shared" ca="1" si="77"/>
        <v>45264</v>
      </c>
      <c r="D749" s="1" t="str">
        <f>IF(Raw!E749="", "", Raw!E749)</f>
        <v/>
      </c>
      <c r="E749" s="1">
        <f>IF(Raw!F749="", "", Raw!F749)</f>
        <v>2005</v>
      </c>
      <c r="F749" s="1" t="str">
        <f>Raw!G749</f>
        <v>Suzuki</v>
      </c>
      <c r="G749" s="1" t="str">
        <f>Raw!H749</f>
        <v>Swift</v>
      </c>
      <c r="H749" s="1" t="str">
        <f>IF(Raw!I749="", "", Raw!I749)</f>
        <v>XG</v>
      </c>
      <c r="I749" s="1" t="str">
        <f>Raw!K749</f>
        <v>Hatchback</v>
      </c>
      <c r="J749" s="1" t="str">
        <f>Raw!N749</f>
        <v>Aspirated</v>
      </c>
      <c r="K749" s="1">
        <f>IF(Raw!O749="","", Raw!O749)</f>
        <v>1298</v>
      </c>
      <c r="L749" s="1" t="str">
        <f>Raw!L749</f>
        <v>4 Sp Automatic</v>
      </c>
      <c r="M749" s="1" t="str">
        <f>Raw!M749</f>
        <v>Petrol</v>
      </c>
      <c r="N749" s="1" t="s">
        <v>6350</v>
      </c>
      <c r="O749" s="1" t="s">
        <v>6373</v>
      </c>
      <c r="P749" s="1" t="s">
        <v>6349</v>
      </c>
      <c r="Q749" s="1" t="s">
        <v>6350</v>
      </c>
      <c r="R749" s="8" t="str">
        <f>IF(Raw!Q749="", "", Raw!Q749)</f>
        <v/>
      </c>
      <c r="S749" s="8">
        <f>IF(Raw!R749="", "", Raw!R749)</f>
        <v>71</v>
      </c>
      <c r="T749" s="1" t="str">
        <f>Raw!S749</f>
        <v>LINCOLN</v>
      </c>
      <c r="U749" s="1" t="str">
        <f>IF(Raw!T749="", "", Raw!T749)</f>
        <v>STREET</v>
      </c>
      <c r="V749" s="1" t="str">
        <f>IF(Raw!U749="", "", Raw!U749)</f>
        <v xml:space="preserve">PONSONBY </v>
      </c>
      <c r="W749" s="9" t="str">
        <f>IF(Raw!V749="", "", RIGHT("0"&amp;Raw!V749, 4))</f>
        <v>1021</v>
      </c>
      <c r="X749" s="1" t="str">
        <f>IF(Raw!W749="", "", Raw!W749)</f>
        <v xml:space="preserve"> AUCKLAND</v>
      </c>
      <c r="Y749" s="9">
        <f>Raw!Y749</f>
        <v>31</v>
      </c>
      <c r="Z749" s="2">
        <f t="shared" ca="1" si="78"/>
        <v>33942</v>
      </c>
      <c r="AA749" s="1" t="str">
        <f>Raw!Z749</f>
        <v>NEW ZEALAND FULL LICENCE</v>
      </c>
      <c r="AB749" s="9">
        <f t="shared" si="79"/>
        <v>4</v>
      </c>
      <c r="AC749" s="1">
        <v>16</v>
      </c>
      <c r="AD749" s="1" t="str">
        <f>Raw!AA749</f>
        <v>FEMALE</v>
      </c>
      <c r="AE749" s="1" t="str">
        <f>Raw!AB749</f>
        <v>YES</v>
      </c>
      <c r="AF749" s="1">
        <f>IF(Raw!AE749="", 0, 1)</f>
        <v>1</v>
      </c>
      <c r="AG749" s="1" t="str">
        <f t="shared" si="80"/>
        <v>Yes</v>
      </c>
      <c r="AH749" s="1" t="str">
        <f t="shared" si="81"/>
        <v>Yes</v>
      </c>
      <c r="AI749" s="1" t="str">
        <f t="shared" si="82"/>
        <v>Yes</v>
      </c>
      <c r="AJ749" s="1">
        <f>IF(Raw!AE749="", "", Raw!AE749)</f>
        <v>13</v>
      </c>
      <c r="AK749" s="2">
        <f t="shared" ca="1" si="83"/>
        <v>44895</v>
      </c>
      <c r="AL749" s="1" t="str">
        <f>IF(Raw!AF749="", "", Raw!AF749)</f>
        <v>At fault - other vehicle involved</v>
      </c>
      <c r="AM749" s="1" t="s">
        <v>6350</v>
      </c>
      <c r="AN749" s="1" t="s">
        <v>6350</v>
      </c>
      <c r="AO749" s="1" t="s">
        <v>6349</v>
      </c>
      <c r="AP749" s="1">
        <f>Raw!AH749</f>
        <v>5600</v>
      </c>
      <c r="AQ749" s="1">
        <v>500</v>
      </c>
      <c r="AR749" s="1" t="s">
        <v>6350</v>
      </c>
      <c r="AS749" s="1" t="s">
        <v>6350</v>
      </c>
      <c r="AT749" s="1" t="s">
        <v>6350</v>
      </c>
    </row>
    <row r="750" spans="1:46" ht="12.75" x14ac:dyDescent="0.2">
      <c r="A750" s="1">
        <v>10749</v>
      </c>
      <c r="B750" s="1" t="s">
        <v>2</v>
      </c>
      <c r="C750" s="2">
        <f t="shared" ca="1" si="77"/>
        <v>45264</v>
      </c>
      <c r="D750" s="1" t="str">
        <f>IF(Raw!E750="", "", Raw!E750)</f>
        <v/>
      </c>
      <c r="E750" s="1">
        <f>IF(Raw!F750="", "", Raw!F750)</f>
        <v>2016</v>
      </c>
      <c r="F750" s="1" t="str">
        <f>Raw!G750</f>
        <v>Kia</v>
      </c>
      <c r="G750" s="1" t="str">
        <f>Raw!H750</f>
        <v>Sportage</v>
      </c>
      <c r="H750" s="1" t="str">
        <f>IF(Raw!I750="", "", Raw!I750)</f>
        <v>GT Line</v>
      </c>
      <c r="I750" s="1" t="str">
        <f>Raw!K750</f>
        <v>Wagon</v>
      </c>
      <c r="J750" s="1" t="str">
        <f>Raw!N750</f>
        <v>Aspirated</v>
      </c>
      <c r="K750" s="1">
        <f>IF(Raw!O750="","", Raw!O750)</f>
        <v>2359</v>
      </c>
      <c r="L750" s="1" t="str">
        <f>Raw!L750</f>
        <v>6 Sp Sports Automatic</v>
      </c>
      <c r="M750" s="1" t="str">
        <f>Raw!M750</f>
        <v>Petrol - Unleaded ULP</v>
      </c>
      <c r="N750" s="1" t="s">
        <v>6350</v>
      </c>
      <c r="O750" s="1" t="s">
        <v>6373</v>
      </c>
      <c r="P750" s="1" t="s">
        <v>6349</v>
      </c>
      <c r="Q750" s="1" t="s">
        <v>6350</v>
      </c>
      <c r="R750" s="8" t="str">
        <f>IF(Raw!Q750="", "", Raw!Q750)</f>
        <v/>
      </c>
      <c r="S750" s="8">
        <f>IF(Raw!R750="", "", Raw!R750)</f>
        <v>54</v>
      </c>
      <c r="T750" s="1" t="str">
        <f>Raw!S750</f>
        <v>CHEVIOT</v>
      </c>
      <c r="U750" s="1" t="str">
        <f>IF(Raw!T750="", "", Raw!T750)</f>
        <v>ROAD</v>
      </c>
      <c r="V750" s="1" t="str">
        <f>IF(Raw!U750="", "", Raw!U750)</f>
        <v xml:space="preserve">LOWRY BAY </v>
      </c>
      <c r="W750" s="9" t="str">
        <f>IF(Raw!V750="", "", RIGHT("0"&amp;Raw!V750, 4))</f>
        <v>5013</v>
      </c>
      <c r="X750" s="1" t="str">
        <f>IF(Raw!W750="", "", Raw!W750)</f>
        <v xml:space="preserve"> WELLINGTON</v>
      </c>
      <c r="Y750" s="9">
        <f>Raw!Y750</f>
        <v>48</v>
      </c>
      <c r="Z750" s="2">
        <f t="shared" ca="1" si="78"/>
        <v>27732</v>
      </c>
      <c r="AA750" s="1" t="str">
        <f>Raw!Z750</f>
        <v>NEW ZEALAND FULL LICENCE</v>
      </c>
      <c r="AB750" s="9">
        <f t="shared" si="79"/>
        <v>4</v>
      </c>
      <c r="AC750" s="1">
        <v>16</v>
      </c>
      <c r="AD750" s="1" t="str">
        <f>Raw!AA750</f>
        <v>FEMALE</v>
      </c>
      <c r="AE750" s="1" t="str">
        <f>Raw!AB750</f>
        <v>NO</v>
      </c>
      <c r="AF750" s="1">
        <f>IF(Raw!AE750="", 0, 1)</f>
        <v>0</v>
      </c>
      <c r="AG750" s="1" t="str">
        <f t="shared" si="80"/>
        <v>No</v>
      </c>
      <c r="AH750" s="1" t="str">
        <f t="shared" si="81"/>
        <v>No</v>
      </c>
      <c r="AI750" s="1" t="str">
        <f t="shared" si="82"/>
        <v>No</v>
      </c>
      <c r="AJ750" s="1" t="str">
        <f>IF(Raw!AE750="", "", Raw!AE750)</f>
        <v/>
      </c>
      <c r="AK750" s="2" t="str">
        <f t="shared" ca="1" si="83"/>
        <v/>
      </c>
      <c r="AL750" s="1" t="str">
        <f>IF(Raw!AF750="", "", Raw!AF750)</f>
        <v/>
      </c>
      <c r="AM750" s="1" t="s">
        <v>6350</v>
      </c>
      <c r="AN750" s="1" t="s">
        <v>6350</v>
      </c>
      <c r="AO750" s="1" t="s">
        <v>6349</v>
      </c>
      <c r="AP750" s="1">
        <f>Raw!AH750</f>
        <v>37700</v>
      </c>
      <c r="AQ750" s="1">
        <v>500</v>
      </c>
      <c r="AR750" s="1" t="s">
        <v>6350</v>
      </c>
      <c r="AS750" s="1" t="s">
        <v>6350</v>
      </c>
      <c r="AT750" s="1" t="s">
        <v>6350</v>
      </c>
    </row>
    <row r="751" spans="1:46" ht="12.75" x14ac:dyDescent="0.2">
      <c r="A751" s="1">
        <v>10750</v>
      </c>
      <c r="B751" s="1" t="s">
        <v>2</v>
      </c>
      <c r="C751" s="2">
        <f t="shared" ca="1" si="77"/>
        <v>45264</v>
      </c>
      <c r="D751" s="1" t="str">
        <f>IF(Raw!E751="", "", Raw!E751)</f>
        <v/>
      </c>
      <c r="E751" s="1">
        <f>IF(Raw!F751="", "", Raw!F751)</f>
        <v>2011</v>
      </c>
      <c r="F751" s="1" t="str">
        <f>Raw!G751</f>
        <v>Toyota</v>
      </c>
      <c r="G751" s="1" t="str">
        <f>Raw!H751</f>
        <v>Prius</v>
      </c>
      <c r="H751" s="1" t="str">
        <f>IF(Raw!I751="", "", Raw!I751)</f>
        <v/>
      </c>
      <c r="I751" s="1" t="str">
        <f>Raw!K751</f>
        <v>Hatchback</v>
      </c>
      <c r="J751" s="1" t="str">
        <f>Raw!N751</f>
        <v>Aspirated</v>
      </c>
      <c r="K751" s="1">
        <f>IF(Raw!O751="","", Raw!O751)</f>
        <v>1798</v>
      </c>
      <c r="L751" s="1" t="str">
        <f>Raw!L751</f>
        <v>1 Sp Constantly Variable Transmission</v>
      </c>
      <c r="M751" s="1" t="str">
        <f>Raw!M751</f>
        <v>Petrol - Premium ULP</v>
      </c>
      <c r="N751" s="1" t="s">
        <v>6350</v>
      </c>
      <c r="O751" s="1" t="s">
        <v>6373</v>
      </c>
      <c r="P751" s="1" t="s">
        <v>6349</v>
      </c>
      <c r="Q751" s="1" t="s">
        <v>6350</v>
      </c>
      <c r="R751" s="8" t="str">
        <f>IF(Raw!Q751="", "", Raw!Q751)</f>
        <v/>
      </c>
      <c r="S751" s="8" t="str">
        <f>IF(Raw!R751="", "", Raw!R751)</f>
        <v>7A</v>
      </c>
      <c r="T751" s="1" t="str">
        <f>Raw!S751</f>
        <v>SLIM</v>
      </c>
      <c r="U751" s="1" t="str">
        <f>IF(Raw!T751="", "", Raw!T751)</f>
        <v>STREET</v>
      </c>
      <c r="V751" s="1" t="str">
        <f>IF(Raw!U751="", "", Raw!U751)</f>
        <v xml:space="preserve">BADER </v>
      </c>
      <c r="W751" s="9" t="str">
        <f>IF(Raw!V751="", "", RIGHT("0"&amp;Raw!V751, 4))</f>
        <v/>
      </c>
      <c r="X751" s="1" t="str">
        <f>IF(Raw!W751="", "", Raw!W751)</f>
        <v xml:space="preserve"> WAIKATO</v>
      </c>
      <c r="Y751" s="9">
        <f>Raw!Y751</f>
        <v>26</v>
      </c>
      <c r="Z751" s="2">
        <f t="shared" ca="1" si="78"/>
        <v>35768</v>
      </c>
      <c r="AA751" s="1" t="str">
        <f>Raw!Z751</f>
        <v>NEW ZEALAND FULL LICENCE</v>
      </c>
      <c r="AB751" s="9">
        <f t="shared" si="79"/>
        <v>4</v>
      </c>
      <c r="AC751" s="1">
        <v>16</v>
      </c>
      <c r="AD751" s="1" t="str">
        <f>Raw!AA751</f>
        <v>MALE</v>
      </c>
      <c r="AE751" s="1" t="str">
        <f>Raw!AB751</f>
        <v>YES</v>
      </c>
      <c r="AF751" s="1">
        <f>IF(Raw!AE751="", 0, 1)</f>
        <v>0</v>
      </c>
      <c r="AG751" s="1" t="str">
        <f t="shared" si="80"/>
        <v>No</v>
      </c>
      <c r="AH751" s="1" t="str">
        <f t="shared" si="81"/>
        <v>No</v>
      </c>
      <c r="AI751" s="1" t="str">
        <f t="shared" si="82"/>
        <v>No</v>
      </c>
      <c r="AJ751" s="1" t="str">
        <f>IF(Raw!AE751="", "", Raw!AE751)</f>
        <v/>
      </c>
      <c r="AK751" s="2" t="str">
        <f t="shared" ca="1" si="83"/>
        <v/>
      </c>
      <c r="AL751" s="1" t="str">
        <f>IF(Raw!AF751="", "", Raw!AF751)</f>
        <v/>
      </c>
      <c r="AM751" s="1" t="s">
        <v>6350</v>
      </c>
      <c r="AN751" s="1" t="s">
        <v>6350</v>
      </c>
      <c r="AO751" s="1" t="s">
        <v>6349</v>
      </c>
      <c r="AP751" s="1">
        <f>Raw!AH751</f>
        <v>20545</v>
      </c>
      <c r="AQ751" s="1">
        <v>500</v>
      </c>
      <c r="AR751" s="1" t="s">
        <v>6350</v>
      </c>
      <c r="AS751" s="1" t="s">
        <v>6350</v>
      </c>
      <c r="AT751" s="1" t="s">
        <v>6350</v>
      </c>
    </row>
    <row r="752" spans="1:46" ht="12.75" x14ac:dyDescent="0.2">
      <c r="A752" s="1">
        <v>10751</v>
      </c>
      <c r="B752" s="1" t="s">
        <v>2</v>
      </c>
      <c r="C752" s="2">
        <f t="shared" ca="1" si="77"/>
        <v>45264</v>
      </c>
      <c r="D752" s="1" t="str">
        <f>IF(Raw!E752="", "", Raw!E752)</f>
        <v>gsg969</v>
      </c>
      <c r="E752" s="1">
        <f>IF(Raw!F752="", "", Raw!F752)</f>
        <v>2007</v>
      </c>
      <c r="F752" s="1" t="str">
        <f>Raw!G752</f>
        <v>BMW</v>
      </c>
      <c r="G752" s="1" t="str">
        <f>Raw!H752</f>
        <v>320i</v>
      </c>
      <c r="H752" s="1" t="str">
        <f>IF(Raw!I752="", "", Raw!I752)</f>
        <v>SE</v>
      </c>
      <c r="I752" s="1" t="str">
        <f>Raw!K752</f>
        <v>Sedan</v>
      </c>
      <c r="J752" s="1" t="str">
        <f>Raw!N752</f>
        <v>Aspirated</v>
      </c>
      <c r="K752" s="1">
        <f>IF(Raw!O752="","", Raw!O752)</f>
        <v>1995</v>
      </c>
      <c r="L752" s="1" t="str">
        <f>Raw!L752</f>
        <v>6 Sp Automatic</v>
      </c>
      <c r="M752" s="1" t="str">
        <f>Raw!M752</f>
        <v>Petrol - Unleaded ULP</v>
      </c>
      <c r="N752" s="1" t="s">
        <v>6350</v>
      </c>
      <c r="O752" s="1" t="s">
        <v>6373</v>
      </c>
      <c r="P752" s="1" t="s">
        <v>6349</v>
      </c>
      <c r="Q752" s="1" t="s">
        <v>6350</v>
      </c>
      <c r="R752" s="8" t="str">
        <f>IF(Raw!Q752="", "", Raw!Q752)</f>
        <v/>
      </c>
      <c r="S752" s="8">
        <f>IF(Raw!R752="", "", Raw!R752)</f>
        <v>24</v>
      </c>
      <c r="T752" s="1" t="str">
        <f>Raw!S752</f>
        <v>FARNBOROUGH</v>
      </c>
      <c r="U752" s="1" t="str">
        <f>IF(Raw!T752="", "", Raw!T752)</f>
        <v>STREET</v>
      </c>
      <c r="V752" s="1" t="str">
        <f>IF(Raw!U752="", "", Raw!U752)</f>
        <v xml:space="preserve">ARANUI </v>
      </c>
      <c r="W752" s="9" t="str">
        <f>IF(Raw!V752="", "", RIGHT("0"&amp;Raw!V752, 4))</f>
        <v>8061</v>
      </c>
      <c r="X752" s="1" t="str">
        <f>IF(Raw!W752="", "", Raw!W752)</f>
        <v xml:space="preserve"> CANTERBURY</v>
      </c>
      <c r="Y752" s="9">
        <f>Raw!Y752</f>
        <v>26</v>
      </c>
      <c r="Z752" s="2">
        <f t="shared" ca="1" si="78"/>
        <v>35768</v>
      </c>
      <c r="AA752" s="1" t="str">
        <f>Raw!Z752</f>
        <v>NEW ZEALAND FULL LICENCE</v>
      </c>
      <c r="AB752" s="9">
        <f t="shared" si="79"/>
        <v>4</v>
      </c>
      <c r="AC752" s="1">
        <v>16</v>
      </c>
      <c r="AD752" s="1" t="str">
        <f>Raw!AA752</f>
        <v>FEMALE</v>
      </c>
      <c r="AE752" s="1" t="str">
        <f>Raw!AB752</f>
        <v>YES</v>
      </c>
      <c r="AF752" s="1">
        <f>IF(Raw!AE752="", 0, 1)</f>
        <v>0</v>
      </c>
      <c r="AG752" s="1" t="str">
        <f t="shared" si="80"/>
        <v>No</v>
      </c>
      <c r="AH752" s="1" t="str">
        <f t="shared" si="81"/>
        <v>No</v>
      </c>
      <c r="AI752" s="1" t="str">
        <f t="shared" si="82"/>
        <v>No</v>
      </c>
      <c r="AJ752" s="1" t="str">
        <f>IF(Raw!AE752="", "", Raw!AE752)</f>
        <v/>
      </c>
      <c r="AK752" s="2" t="str">
        <f t="shared" ca="1" si="83"/>
        <v/>
      </c>
      <c r="AL752" s="1" t="str">
        <f>IF(Raw!AF752="", "", Raw!AF752)</f>
        <v/>
      </c>
      <c r="AM752" s="1" t="s">
        <v>6350</v>
      </c>
      <c r="AN752" s="1" t="s">
        <v>6350</v>
      </c>
      <c r="AO752" s="1" t="s">
        <v>6349</v>
      </c>
      <c r="AP752" s="1">
        <f>Raw!AH752</f>
        <v>13410</v>
      </c>
      <c r="AQ752" s="1">
        <v>500</v>
      </c>
      <c r="AR752" s="1" t="s">
        <v>6350</v>
      </c>
      <c r="AS752" s="1" t="s">
        <v>6350</v>
      </c>
      <c r="AT752" s="1" t="s">
        <v>6350</v>
      </c>
    </row>
    <row r="753" spans="1:46" ht="12.75" x14ac:dyDescent="0.2">
      <c r="A753" s="1">
        <v>10752</v>
      </c>
      <c r="B753" s="1" t="s">
        <v>2</v>
      </c>
      <c r="C753" s="2">
        <f t="shared" ca="1" si="77"/>
        <v>45264</v>
      </c>
      <c r="D753" s="1" t="str">
        <f>IF(Raw!E753="", "", Raw!E753)</f>
        <v>hyf473</v>
      </c>
      <c r="E753" s="1">
        <f>IF(Raw!F753="", "", Raw!F753)</f>
        <v>2004</v>
      </c>
      <c r="F753" s="1" t="str">
        <f>Raw!G753</f>
        <v>Toyota</v>
      </c>
      <c r="G753" s="1" t="str">
        <f>Raw!H753</f>
        <v>Wish</v>
      </c>
      <c r="H753" s="1" t="str">
        <f>IF(Raw!I753="", "", Raw!I753)</f>
        <v/>
      </c>
      <c r="I753" s="1" t="str">
        <f>Raw!K753</f>
        <v>Wagon</v>
      </c>
      <c r="J753" s="1" t="str">
        <f>Raw!N753</f>
        <v>Aspirated</v>
      </c>
      <c r="K753" s="1">
        <f>IF(Raw!O753="","", Raw!O753)</f>
        <v>1998</v>
      </c>
      <c r="L753" s="1" t="str">
        <f>Raw!L753</f>
        <v>4 Sp Automatic</v>
      </c>
      <c r="M753" s="1" t="str">
        <f>Raw!M753</f>
        <v>Petrol - Unleaded ULP</v>
      </c>
      <c r="N753" s="1" t="s">
        <v>6350</v>
      </c>
      <c r="O753" s="1" t="s">
        <v>6373</v>
      </c>
      <c r="P753" s="1" t="s">
        <v>6349</v>
      </c>
      <c r="Q753" s="1" t="s">
        <v>6350</v>
      </c>
      <c r="R753" s="8" t="str">
        <f>IF(Raw!Q753="", "", Raw!Q753)</f>
        <v>A</v>
      </c>
      <c r="S753" s="8">
        <f>IF(Raw!R753="", "", Raw!R753)</f>
        <v>155</v>
      </c>
      <c r="T753" s="1" t="str">
        <f>Raw!S753</f>
        <v>WAIHI</v>
      </c>
      <c r="U753" s="1" t="str">
        <f>IF(Raw!T753="", "", Raw!T753)</f>
        <v>ROAD</v>
      </c>
      <c r="V753" s="1" t="str">
        <f>IF(Raw!U753="", "", Raw!U753)</f>
        <v xml:space="preserve">JUDEA </v>
      </c>
      <c r="W753" s="9" t="str">
        <f>IF(Raw!V753="", "", RIGHT("0"&amp;Raw!V753, 4))</f>
        <v/>
      </c>
      <c r="X753" s="1" t="str">
        <f>IF(Raw!W753="", "", Raw!W753)</f>
        <v xml:space="preserve"> BAY OF PLENTY</v>
      </c>
      <c r="Y753" s="9">
        <f>Raw!Y753</f>
        <v>36</v>
      </c>
      <c r="Z753" s="2">
        <f t="shared" ca="1" si="78"/>
        <v>32115</v>
      </c>
      <c r="AA753" s="1" t="str">
        <f>Raw!Z753</f>
        <v>NEW ZEALAND FULL LICENCE</v>
      </c>
      <c r="AB753" s="9">
        <f t="shared" si="79"/>
        <v>4</v>
      </c>
      <c r="AC753" s="1">
        <v>16</v>
      </c>
      <c r="AD753" s="1" t="str">
        <f>Raw!AA753</f>
        <v>MALE</v>
      </c>
      <c r="AE753" s="1" t="str">
        <f>Raw!AB753</f>
        <v>YES</v>
      </c>
      <c r="AF753" s="1">
        <f>IF(Raw!AE753="", 0, 1)</f>
        <v>0</v>
      </c>
      <c r="AG753" s="1" t="str">
        <f t="shared" si="80"/>
        <v>No</v>
      </c>
      <c r="AH753" s="1" t="str">
        <f t="shared" si="81"/>
        <v>No</v>
      </c>
      <c r="AI753" s="1" t="str">
        <f t="shared" si="82"/>
        <v>No</v>
      </c>
      <c r="AJ753" s="1" t="str">
        <f>IF(Raw!AE753="", "", Raw!AE753)</f>
        <v/>
      </c>
      <c r="AK753" s="2" t="str">
        <f t="shared" ca="1" si="83"/>
        <v/>
      </c>
      <c r="AL753" s="1" t="str">
        <f>IF(Raw!AF753="", "", Raw!AF753)</f>
        <v/>
      </c>
      <c r="AM753" s="1" t="s">
        <v>6350</v>
      </c>
      <c r="AN753" s="1" t="s">
        <v>6350</v>
      </c>
      <c r="AO753" s="1" t="s">
        <v>6349</v>
      </c>
      <c r="AP753" s="1">
        <f>Raw!AH753</f>
        <v>5850</v>
      </c>
      <c r="AQ753" s="1">
        <v>500</v>
      </c>
      <c r="AR753" s="1" t="s">
        <v>6350</v>
      </c>
      <c r="AS753" s="1" t="s">
        <v>6350</v>
      </c>
      <c r="AT753" s="1" t="s">
        <v>6350</v>
      </c>
    </row>
    <row r="754" spans="1:46" ht="12.75" x14ac:dyDescent="0.2">
      <c r="A754" s="1">
        <v>10753</v>
      </c>
      <c r="B754" s="1" t="s">
        <v>2</v>
      </c>
      <c r="C754" s="2">
        <f t="shared" ca="1" si="77"/>
        <v>45264</v>
      </c>
      <c r="D754" s="1" t="str">
        <f>IF(Raw!E754="", "", Raw!E754)</f>
        <v>YO9928</v>
      </c>
      <c r="E754" s="1">
        <f>IF(Raw!F754="", "", Raw!F754)</f>
        <v>1999</v>
      </c>
      <c r="F754" s="1" t="str">
        <f>Raw!G754</f>
        <v>Toyota</v>
      </c>
      <c r="G754" s="1" t="str">
        <f>Raw!H754</f>
        <v>Camry</v>
      </c>
      <c r="H754" s="1" t="str">
        <f>IF(Raw!I754="", "", Raw!I754)</f>
        <v>GL</v>
      </c>
      <c r="I754" s="1" t="str">
        <f>Raw!K754</f>
        <v>Wagon</v>
      </c>
      <c r="J754" s="1" t="str">
        <f>Raw!N754</f>
        <v>Aspirated</v>
      </c>
      <c r="K754" s="1">
        <f>IF(Raw!O754="","", Raw!O754)</f>
        <v>2164</v>
      </c>
      <c r="L754" s="1" t="str">
        <f>Raw!L754</f>
        <v>5 Sp Manual</v>
      </c>
      <c r="M754" s="1" t="str">
        <f>Raw!M754</f>
        <v>Petrol - Unleaded ULP</v>
      </c>
      <c r="N754" s="1" t="s">
        <v>6350</v>
      </c>
      <c r="O754" s="1" t="s">
        <v>6373</v>
      </c>
      <c r="P754" s="1" t="s">
        <v>6349</v>
      </c>
      <c r="Q754" s="1" t="s">
        <v>6350</v>
      </c>
      <c r="R754" s="8" t="str">
        <f>IF(Raw!Q754="", "", Raw!Q754)</f>
        <v/>
      </c>
      <c r="S754" s="8">
        <f>IF(Raw!R754="", "", Raw!R754)</f>
        <v>145</v>
      </c>
      <c r="T754" s="1" t="str">
        <f>Raw!S754</f>
        <v>TEVIOT</v>
      </c>
      <c r="U754" s="1" t="str">
        <f>IF(Raw!T754="", "", Raw!T754)</f>
        <v>STREET</v>
      </c>
      <c r="V754" s="1" t="str">
        <f>IF(Raw!U754="", "", Raw!U754)</f>
        <v xml:space="preserve">APPLEBY </v>
      </c>
      <c r="W754" s="9" t="str">
        <f>IF(Raw!V754="", "", RIGHT("0"&amp;Raw!V754, 4))</f>
        <v>9812</v>
      </c>
      <c r="X754" s="1" t="str">
        <f>IF(Raw!W754="", "", Raw!W754)</f>
        <v xml:space="preserve"> SOUTHLAND</v>
      </c>
      <c r="Y754" s="9">
        <f>Raw!Y754</f>
        <v>61</v>
      </c>
      <c r="Z754" s="2">
        <f t="shared" ca="1" si="78"/>
        <v>22984</v>
      </c>
      <c r="AA754" s="1" t="str">
        <f>Raw!Z754</f>
        <v>NEW ZEALAND FULL LICENCE</v>
      </c>
      <c r="AB754" s="9">
        <f t="shared" si="79"/>
        <v>4</v>
      </c>
      <c r="AC754" s="1">
        <v>16</v>
      </c>
      <c r="AD754" s="1" t="str">
        <f>Raw!AA754</f>
        <v>MALE</v>
      </c>
      <c r="AE754" s="1" t="str">
        <f>Raw!AB754</f>
        <v>NO</v>
      </c>
      <c r="AF754" s="1">
        <f>IF(Raw!AE754="", 0, 1)</f>
        <v>1</v>
      </c>
      <c r="AG754" s="1" t="str">
        <f t="shared" si="80"/>
        <v>Yes</v>
      </c>
      <c r="AH754" s="1" t="str">
        <f t="shared" si="81"/>
        <v>Yes</v>
      </c>
      <c r="AI754" s="1" t="str">
        <f t="shared" si="82"/>
        <v>Yes</v>
      </c>
      <c r="AJ754" s="1">
        <f>IF(Raw!AE754="", "", Raw!AE754)</f>
        <v>4</v>
      </c>
      <c r="AK754" s="2">
        <f t="shared" ca="1" si="83"/>
        <v>45169</v>
      </c>
      <c r="AL754" s="1" t="str">
        <f>IF(Raw!AF754="", "", Raw!AF754)</f>
        <v>Not at fault - no other vehicle involved</v>
      </c>
      <c r="AM754" s="1" t="s">
        <v>6350</v>
      </c>
      <c r="AN754" s="1" t="s">
        <v>6350</v>
      </c>
      <c r="AO754" s="1" t="s">
        <v>6349</v>
      </c>
      <c r="AP754" s="1">
        <f>Raw!AH754</f>
        <v>3340</v>
      </c>
      <c r="AQ754" s="1">
        <v>500</v>
      </c>
      <c r="AR754" s="1" t="s">
        <v>6350</v>
      </c>
      <c r="AS754" s="1" t="s">
        <v>6350</v>
      </c>
      <c r="AT754" s="1" t="s">
        <v>6350</v>
      </c>
    </row>
    <row r="755" spans="1:46" ht="12.75" x14ac:dyDescent="0.2">
      <c r="A755" s="1">
        <v>10754</v>
      </c>
      <c r="B755" s="1" t="s">
        <v>2</v>
      </c>
      <c r="C755" s="2">
        <f t="shared" ca="1" si="77"/>
        <v>45264</v>
      </c>
      <c r="D755" s="1" t="str">
        <f>IF(Raw!E755="", "", Raw!E755)</f>
        <v>gqk402</v>
      </c>
      <c r="E755" s="1">
        <f>IF(Raw!F755="", "", Raw!F755)</f>
        <v>2012</v>
      </c>
      <c r="F755" s="1" t="str">
        <f>Raw!G755</f>
        <v>Toyota</v>
      </c>
      <c r="G755" s="1" t="str">
        <f>Raw!H755</f>
        <v>Hiace</v>
      </c>
      <c r="H755" s="1" t="str">
        <f>IF(Raw!I755="", "", Raw!I755)</f>
        <v>ZX</v>
      </c>
      <c r="I755" s="1" t="str">
        <f>Raw!K755</f>
        <v>Van</v>
      </c>
      <c r="J755" s="1" t="str">
        <f>Raw!N755</f>
        <v>Turbo Intercooled</v>
      </c>
      <c r="K755" s="1">
        <f>IF(Raw!O755="","", Raw!O755)</f>
        <v>2982</v>
      </c>
      <c r="L755" s="1" t="str">
        <f>Raw!L755</f>
        <v>5 Sp Manual</v>
      </c>
      <c r="M755" s="1" t="str">
        <f>Raw!M755</f>
        <v>Diesel</v>
      </c>
      <c r="N755" s="1" t="s">
        <v>6350</v>
      </c>
      <c r="O755" s="1" t="s">
        <v>6373</v>
      </c>
      <c r="P755" s="1" t="s">
        <v>6349</v>
      </c>
      <c r="Q755" s="1" t="s">
        <v>6350</v>
      </c>
      <c r="R755" s="8" t="str">
        <f>IF(Raw!Q755="", "", Raw!Q755)</f>
        <v/>
      </c>
      <c r="S755" s="8">
        <f>IF(Raw!R755="", "", Raw!R755)</f>
        <v>172</v>
      </c>
      <c r="T755" s="1" t="str">
        <f>Raw!S755</f>
        <v>MEADOWBANK</v>
      </c>
      <c r="U755" s="1" t="str">
        <f>IF(Raw!T755="", "", Raw!T755)</f>
        <v>ROAD</v>
      </c>
      <c r="V755" s="1" t="str">
        <f>IF(Raw!U755="", "", Raw!U755)</f>
        <v xml:space="preserve">MEADOWBANK </v>
      </c>
      <c r="W755" s="9" t="str">
        <f>IF(Raw!V755="", "", RIGHT("0"&amp;Raw!V755, 4))</f>
        <v>1072</v>
      </c>
      <c r="X755" s="1" t="str">
        <f>IF(Raw!W755="", "", Raw!W755)</f>
        <v xml:space="preserve"> AUCKLAND</v>
      </c>
      <c r="Y755" s="9">
        <f>Raw!Y755</f>
        <v>40</v>
      </c>
      <c r="Z755" s="2">
        <f t="shared" ca="1" si="78"/>
        <v>30654</v>
      </c>
      <c r="AA755" s="1" t="str">
        <f>Raw!Z755</f>
        <v>NEW ZEALAND FULL LICENCE</v>
      </c>
      <c r="AB755" s="9">
        <f t="shared" si="79"/>
        <v>4</v>
      </c>
      <c r="AC755" s="1">
        <v>16</v>
      </c>
      <c r="AD755" s="1" t="str">
        <f>Raw!AA755</f>
        <v>FEMALE</v>
      </c>
      <c r="AE755" s="1" t="str">
        <f>Raw!AB755</f>
        <v>NO</v>
      </c>
      <c r="AF755" s="1">
        <f>IF(Raw!AE755="", 0, 1)</f>
        <v>0</v>
      </c>
      <c r="AG755" s="1" t="str">
        <f t="shared" si="80"/>
        <v>No</v>
      </c>
      <c r="AH755" s="1" t="str">
        <f t="shared" si="81"/>
        <v>No</v>
      </c>
      <c r="AI755" s="1" t="str">
        <f t="shared" si="82"/>
        <v>No</v>
      </c>
      <c r="AJ755" s="1" t="str">
        <f>IF(Raw!AE755="", "", Raw!AE755)</f>
        <v/>
      </c>
      <c r="AK755" s="2" t="str">
        <f t="shared" ca="1" si="83"/>
        <v/>
      </c>
      <c r="AL755" s="1" t="str">
        <f>IF(Raw!AF755="", "", Raw!AF755)</f>
        <v/>
      </c>
      <c r="AM755" s="1" t="s">
        <v>6350</v>
      </c>
      <c r="AN755" s="1" t="s">
        <v>6350</v>
      </c>
      <c r="AO755" s="1" t="s">
        <v>6349</v>
      </c>
      <c r="AP755" s="1">
        <f>Raw!AH755</f>
        <v>32820</v>
      </c>
      <c r="AQ755" s="1">
        <v>500</v>
      </c>
      <c r="AR755" s="1" t="s">
        <v>6350</v>
      </c>
      <c r="AS755" s="1" t="s">
        <v>6350</v>
      </c>
      <c r="AT755" s="1" t="s">
        <v>6350</v>
      </c>
    </row>
    <row r="756" spans="1:46" ht="12.75" x14ac:dyDescent="0.2">
      <c r="A756" s="1">
        <v>10755</v>
      </c>
      <c r="B756" s="1" t="s">
        <v>2</v>
      </c>
      <c r="C756" s="2">
        <f t="shared" ca="1" si="77"/>
        <v>45264</v>
      </c>
      <c r="D756" s="1" t="str">
        <f>IF(Raw!E756="", "", Raw!E756)</f>
        <v>hkq396</v>
      </c>
      <c r="E756" s="1">
        <f>IF(Raw!F756="", "", Raw!F756)</f>
        <v>2004</v>
      </c>
      <c r="F756" s="1" t="str">
        <f>Raw!G756</f>
        <v>Toyota</v>
      </c>
      <c r="G756" s="1" t="str">
        <f>Raw!H756</f>
        <v>Alphard</v>
      </c>
      <c r="H756" s="1" t="str">
        <f>IF(Raw!I756="", "", Raw!I756)</f>
        <v>G</v>
      </c>
      <c r="I756" s="1" t="str">
        <f>Raw!K756</f>
        <v>Wagon</v>
      </c>
      <c r="J756" s="1" t="str">
        <f>Raw!N756</f>
        <v>Aspirated</v>
      </c>
      <c r="K756" s="1">
        <f>IF(Raw!O756="","", Raw!O756)</f>
        <v>2362</v>
      </c>
      <c r="L756" s="1" t="str">
        <f>Raw!L756</f>
        <v>4 Sp Automatic</v>
      </c>
      <c r="M756" s="1" t="str">
        <f>Raw!M756</f>
        <v>Petrol</v>
      </c>
      <c r="N756" s="1" t="s">
        <v>6350</v>
      </c>
      <c r="O756" s="1" t="s">
        <v>6373</v>
      </c>
      <c r="P756" s="1" t="s">
        <v>6349</v>
      </c>
      <c r="Q756" s="1" t="s">
        <v>6350</v>
      </c>
      <c r="R756" s="8" t="str">
        <f>IF(Raw!Q756="", "", Raw!Q756)</f>
        <v/>
      </c>
      <c r="S756" s="8">
        <f>IF(Raw!R756="", "", Raw!R756)</f>
        <v>37</v>
      </c>
      <c r="T756" s="1" t="str">
        <f>Raw!S756</f>
        <v>DUNDAS</v>
      </c>
      <c r="U756" s="1" t="str">
        <f>IF(Raw!T756="", "", Raw!T756)</f>
        <v>ROAD</v>
      </c>
      <c r="V756" s="1" t="str">
        <f>IF(Raw!U756="", "", Raw!U756)</f>
        <v xml:space="preserve">SANSON </v>
      </c>
      <c r="W756" s="9" t="str">
        <f>IF(Raw!V756="", "", RIGHT("0"&amp;Raw!V756, 4))</f>
        <v>4817</v>
      </c>
      <c r="X756" s="1" t="str">
        <f>IF(Raw!W756="", "", Raw!W756)</f>
        <v xml:space="preserve"> MANAWATU-WANGANUI</v>
      </c>
      <c r="Y756" s="9">
        <f>Raw!Y756</f>
        <v>25</v>
      </c>
      <c r="Z756" s="2">
        <f t="shared" ca="1" si="78"/>
        <v>36133</v>
      </c>
      <c r="AA756" s="1" t="str">
        <f>Raw!Z756</f>
        <v>NEW ZEALAND FULL LICENCE</v>
      </c>
      <c r="AB756" s="9">
        <f t="shared" si="79"/>
        <v>4</v>
      </c>
      <c r="AC756" s="1">
        <v>16</v>
      </c>
      <c r="AD756" s="1" t="str">
        <f>Raw!AA756</f>
        <v>MALE</v>
      </c>
      <c r="AE756" s="1" t="str">
        <f>Raw!AB756</f>
        <v>NO</v>
      </c>
      <c r="AF756" s="1">
        <f>IF(Raw!AE756="", 0, 1)</f>
        <v>0</v>
      </c>
      <c r="AG756" s="1" t="str">
        <f t="shared" si="80"/>
        <v>No</v>
      </c>
      <c r="AH756" s="1" t="str">
        <f t="shared" si="81"/>
        <v>No</v>
      </c>
      <c r="AI756" s="1" t="str">
        <f t="shared" si="82"/>
        <v>No</v>
      </c>
      <c r="AJ756" s="1" t="str">
        <f>IF(Raw!AE756="", "", Raw!AE756)</f>
        <v/>
      </c>
      <c r="AK756" s="2" t="str">
        <f t="shared" ca="1" si="83"/>
        <v/>
      </c>
      <c r="AL756" s="1" t="str">
        <f>IF(Raw!AF756="", "", Raw!AF756)</f>
        <v/>
      </c>
      <c r="AM756" s="1" t="s">
        <v>6350</v>
      </c>
      <c r="AN756" s="1" t="s">
        <v>6350</v>
      </c>
      <c r="AO756" s="1" t="s">
        <v>6349</v>
      </c>
      <c r="AP756" s="1">
        <f>Raw!AH756</f>
        <v>9250</v>
      </c>
      <c r="AQ756" s="1">
        <v>500</v>
      </c>
      <c r="AR756" s="1" t="s">
        <v>6350</v>
      </c>
      <c r="AS756" s="1" t="s">
        <v>6350</v>
      </c>
      <c r="AT756" s="1" t="s">
        <v>6350</v>
      </c>
    </row>
    <row r="757" spans="1:46" ht="12.75" x14ac:dyDescent="0.2">
      <c r="A757" s="1">
        <v>10756</v>
      </c>
      <c r="B757" s="1" t="s">
        <v>2</v>
      </c>
      <c r="C757" s="2">
        <f t="shared" ca="1" si="77"/>
        <v>45264</v>
      </c>
      <c r="D757" s="1" t="str">
        <f>IF(Raw!E757="", "", Raw!E757)</f>
        <v>jas412</v>
      </c>
      <c r="E757" s="1">
        <f>IF(Raw!F757="", "", Raw!F757)</f>
        <v>2014</v>
      </c>
      <c r="F757" s="1" t="str">
        <f>Raw!G757</f>
        <v>Suzuki</v>
      </c>
      <c r="G757" s="1" t="str">
        <f>Raw!H757</f>
        <v>Swift</v>
      </c>
      <c r="H757" s="1" t="str">
        <f>IF(Raw!I757="", "", Raw!I757)</f>
        <v>GL</v>
      </c>
      <c r="I757" s="1" t="str">
        <f>Raw!K757</f>
        <v>Hatchback</v>
      </c>
      <c r="J757" s="1" t="str">
        <f>Raw!N757</f>
        <v>Aspirated</v>
      </c>
      <c r="K757" s="1">
        <f>IF(Raw!O757="","", Raw!O757)</f>
        <v>1372</v>
      </c>
      <c r="L757" s="1" t="str">
        <f>Raw!L757</f>
        <v>5 Sp Manual</v>
      </c>
      <c r="M757" s="1" t="str">
        <f>Raw!M757</f>
        <v>Petrol - Unleaded ULP</v>
      </c>
      <c r="N757" s="1" t="s">
        <v>6350</v>
      </c>
      <c r="O757" s="1" t="s">
        <v>6373</v>
      </c>
      <c r="P757" s="1" t="s">
        <v>6349</v>
      </c>
      <c r="Q757" s="1" t="s">
        <v>6350</v>
      </c>
      <c r="R757" s="8" t="str">
        <f>IF(Raw!Q757="", "", Raw!Q757)</f>
        <v/>
      </c>
      <c r="S757" s="8" t="str">
        <f>IF(Raw!R757="", "", Raw!R757)</f>
        <v>89B</v>
      </c>
      <c r="T757" s="1" t="str">
        <f>Raw!S757</f>
        <v>BEACHVILLE</v>
      </c>
      <c r="U757" s="1" t="str">
        <f>IF(Raw!T757="", "", Raw!T757)</f>
        <v>ROAD</v>
      </c>
      <c r="V757" s="1" t="str">
        <f>IF(Raw!U757="", "", Raw!U757)</f>
        <v xml:space="preserve">REDCLIFFS </v>
      </c>
      <c r="W757" s="9" t="str">
        <f>IF(Raw!V757="", "", RIGHT("0"&amp;Raw!V757, 4))</f>
        <v>8081</v>
      </c>
      <c r="X757" s="1" t="str">
        <f>IF(Raw!W757="", "", Raw!W757)</f>
        <v xml:space="preserve"> CANTERBURY</v>
      </c>
      <c r="Y757" s="9">
        <f>Raw!Y757</f>
        <v>19</v>
      </c>
      <c r="Z757" s="2">
        <f t="shared" ca="1" si="78"/>
        <v>38325</v>
      </c>
      <c r="AA757" s="1" t="str">
        <f>Raw!Z757</f>
        <v>LEARNERS LICENCE</v>
      </c>
      <c r="AB757" s="9">
        <f t="shared" si="79"/>
        <v>3</v>
      </c>
      <c r="AC757" s="1">
        <v>16</v>
      </c>
      <c r="AD757" s="1" t="str">
        <f>Raw!AA757</f>
        <v>MALE</v>
      </c>
      <c r="AE757" s="1" t="str">
        <f>Raw!AB757</f>
        <v>YES</v>
      </c>
      <c r="AF757" s="1">
        <f>IF(Raw!AE757="", 0, 1)</f>
        <v>0</v>
      </c>
      <c r="AG757" s="1" t="str">
        <f t="shared" si="80"/>
        <v>No</v>
      </c>
      <c r="AH757" s="1" t="str">
        <f t="shared" si="81"/>
        <v>No</v>
      </c>
      <c r="AI757" s="1" t="str">
        <f t="shared" si="82"/>
        <v>No</v>
      </c>
      <c r="AJ757" s="1" t="str">
        <f>IF(Raw!AE757="", "", Raw!AE757)</f>
        <v/>
      </c>
      <c r="AK757" s="2" t="str">
        <f t="shared" ca="1" si="83"/>
        <v/>
      </c>
      <c r="AL757" s="1" t="str">
        <f>IF(Raw!AF757="", "", Raw!AF757)</f>
        <v/>
      </c>
      <c r="AM757" s="1" t="s">
        <v>6350</v>
      </c>
      <c r="AN757" s="1" t="s">
        <v>6350</v>
      </c>
      <c r="AO757" s="1" t="s">
        <v>6349</v>
      </c>
      <c r="AP757" s="1">
        <f>Raw!AH757</f>
        <v>13850</v>
      </c>
      <c r="AQ757" s="1">
        <v>500</v>
      </c>
      <c r="AR757" s="1" t="s">
        <v>6350</v>
      </c>
      <c r="AS757" s="1" t="s">
        <v>6350</v>
      </c>
      <c r="AT757" s="1" t="s">
        <v>6350</v>
      </c>
    </row>
    <row r="758" spans="1:46" ht="12.75" x14ac:dyDescent="0.2">
      <c r="A758" s="1">
        <v>10757</v>
      </c>
      <c r="B758" s="1" t="s">
        <v>2</v>
      </c>
      <c r="C758" s="2">
        <f t="shared" ca="1" si="77"/>
        <v>45264</v>
      </c>
      <c r="D758" s="1" t="str">
        <f>IF(Raw!E758="", "", Raw!E758)</f>
        <v>FKC565</v>
      </c>
      <c r="E758" s="1">
        <f>IF(Raw!F758="", "", Raw!F758)</f>
        <v>2003</v>
      </c>
      <c r="F758" s="1" t="str">
        <f>Raw!G758</f>
        <v>Mazda</v>
      </c>
      <c r="G758" s="1" t="str">
        <f>Raw!H758</f>
        <v>RX-8</v>
      </c>
      <c r="H758" s="1" t="str">
        <f>IF(Raw!I758="", "", Raw!I758)</f>
        <v/>
      </c>
      <c r="I758" s="1" t="str">
        <f>Raw!K758</f>
        <v>Coupe</v>
      </c>
      <c r="J758" s="1" t="str">
        <f>Raw!N758</f>
        <v>Aspirated</v>
      </c>
      <c r="K758" s="1">
        <f>IF(Raw!O758="","", Raw!O758)</f>
        <v>1308</v>
      </c>
      <c r="L758" s="1" t="str">
        <f>Raw!L758</f>
        <v>4 Sp Automatic</v>
      </c>
      <c r="M758" s="1" t="str">
        <f>Raw!M758</f>
        <v>Petrol</v>
      </c>
      <c r="N758" s="1" t="s">
        <v>6350</v>
      </c>
      <c r="O758" s="1" t="s">
        <v>6373</v>
      </c>
      <c r="P758" s="1" t="s">
        <v>6349</v>
      </c>
      <c r="Q758" s="1" t="s">
        <v>6350</v>
      </c>
      <c r="R758" s="8" t="str">
        <f>IF(Raw!Q758="", "", Raw!Q758)</f>
        <v/>
      </c>
      <c r="S758" s="8" t="str">
        <f>IF(Raw!R758="", "", Raw!R758)</f>
        <v>1A</v>
      </c>
      <c r="T758" s="1" t="str">
        <f>Raw!S758</f>
        <v>HILLSIDE</v>
      </c>
      <c r="U758" s="1" t="str">
        <f>IF(Raw!T758="", "", Raw!T758)</f>
        <v>LANE</v>
      </c>
      <c r="V758" s="1" t="str">
        <f>IF(Raw!U758="", "", Raw!U758)</f>
        <v xml:space="preserve">TAIRUA </v>
      </c>
      <c r="W758" s="9" t="str">
        <f>IF(Raw!V758="", "", RIGHT("0"&amp;Raw!V758, 4))</f>
        <v/>
      </c>
      <c r="X758" s="1" t="str">
        <f>IF(Raw!W758="", "", Raw!W758)</f>
        <v xml:space="preserve"> WAIKATO</v>
      </c>
      <c r="Y758" s="9">
        <f>Raw!Y758</f>
        <v>21</v>
      </c>
      <c r="Z758" s="2">
        <f t="shared" ca="1" si="78"/>
        <v>37594</v>
      </c>
      <c r="AA758" s="1" t="str">
        <f>Raw!Z758</f>
        <v>RESTRICTED LICENCE</v>
      </c>
      <c r="AB758" s="9">
        <f t="shared" si="79"/>
        <v>4</v>
      </c>
      <c r="AC758" s="1">
        <v>16</v>
      </c>
      <c r="AD758" s="1" t="str">
        <f>Raw!AA758</f>
        <v>MALE</v>
      </c>
      <c r="AE758" s="1" t="str">
        <f>Raw!AB758</f>
        <v>NO</v>
      </c>
      <c r="AF758" s="1">
        <f>IF(Raw!AE758="", 0, 1)</f>
        <v>0</v>
      </c>
      <c r="AG758" s="1" t="str">
        <f t="shared" si="80"/>
        <v>No</v>
      </c>
      <c r="AH758" s="1" t="str">
        <f t="shared" si="81"/>
        <v>No</v>
      </c>
      <c r="AI758" s="1" t="str">
        <f t="shared" si="82"/>
        <v>No</v>
      </c>
      <c r="AJ758" s="1" t="str">
        <f>IF(Raw!AE758="", "", Raw!AE758)</f>
        <v/>
      </c>
      <c r="AK758" s="2" t="str">
        <f t="shared" ca="1" si="83"/>
        <v/>
      </c>
      <c r="AL758" s="1" t="str">
        <f>IF(Raw!AF758="", "", Raw!AF758)</f>
        <v/>
      </c>
      <c r="AM758" s="1" t="s">
        <v>6350</v>
      </c>
      <c r="AN758" s="1" t="s">
        <v>6350</v>
      </c>
      <c r="AO758" s="1" t="s">
        <v>6349</v>
      </c>
      <c r="AP758" s="1">
        <f>Raw!AH758</f>
        <v>8050</v>
      </c>
      <c r="AQ758" s="1">
        <v>500</v>
      </c>
      <c r="AR758" s="1" t="s">
        <v>6350</v>
      </c>
      <c r="AS758" s="1" t="s">
        <v>6350</v>
      </c>
      <c r="AT758" s="1" t="s">
        <v>6350</v>
      </c>
    </row>
    <row r="759" spans="1:46" ht="12.75" x14ac:dyDescent="0.2">
      <c r="A759" s="1">
        <v>10758</v>
      </c>
      <c r="B759" s="1" t="s">
        <v>2</v>
      </c>
      <c r="C759" s="2">
        <f t="shared" ca="1" si="77"/>
        <v>45264</v>
      </c>
      <c r="D759" s="1" t="str">
        <f>IF(Raw!E759="", "", Raw!E759)</f>
        <v/>
      </c>
      <c r="E759" s="1">
        <f>IF(Raw!F759="", "", Raw!F759)</f>
        <v>2017</v>
      </c>
      <c r="F759" s="1" t="str">
        <f>Raw!G759</f>
        <v>Mitsubishi</v>
      </c>
      <c r="G759" s="1" t="str">
        <f>Raw!H759</f>
        <v>Lancer</v>
      </c>
      <c r="H759" s="1" t="str">
        <f>IF(Raw!I759="", "", Raw!I759)</f>
        <v>GSR</v>
      </c>
      <c r="I759" s="1" t="str">
        <f>Raw!K759</f>
        <v>Sedan</v>
      </c>
      <c r="J759" s="1" t="str">
        <f>Raw!N759</f>
        <v>Aspirated</v>
      </c>
      <c r="K759" s="1">
        <f>IF(Raw!O759="","", Raw!O759)</f>
        <v>1998</v>
      </c>
      <c r="L759" s="1" t="str">
        <f>Raw!L759</f>
        <v>8 SP Constantly Variable Transmission</v>
      </c>
      <c r="M759" s="1" t="str">
        <f>Raw!M759</f>
        <v>Petrol - Unleaded ULP</v>
      </c>
      <c r="N759" s="1" t="s">
        <v>6350</v>
      </c>
      <c r="O759" s="1" t="s">
        <v>6373</v>
      </c>
      <c r="P759" s="1" t="s">
        <v>6349</v>
      </c>
      <c r="Q759" s="1" t="s">
        <v>6350</v>
      </c>
      <c r="R759" s="8" t="str">
        <f>IF(Raw!Q759="", "", Raw!Q759)</f>
        <v/>
      </c>
      <c r="S759" s="8">
        <f>IF(Raw!R759="", "", Raw!R759)</f>
        <v>45</v>
      </c>
      <c r="T759" s="1" t="str">
        <f>Raw!S759</f>
        <v>IRI IRIKAPUA</v>
      </c>
      <c r="U759" s="1" t="str">
        <f>IF(Raw!T759="", "", Raw!T759)</f>
        <v>PARADE</v>
      </c>
      <c r="V759" s="1" t="str">
        <f>IF(Raw!U759="", "", Raw!U759)</f>
        <v xml:space="preserve">OWHATA </v>
      </c>
      <c r="W759" s="9" t="str">
        <f>IF(Raw!V759="", "", RIGHT("0"&amp;Raw!V759, 4))</f>
        <v/>
      </c>
      <c r="X759" s="1" t="str">
        <f>IF(Raw!W759="", "", Raw!W759)</f>
        <v xml:space="preserve"> BAY OF PLENTY</v>
      </c>
      <c r="Y759" s="9">
        <f>Raw!Y759</f>
        <v>62</v>
      </c>
      <c r="Z759" s="2">
        <f t="shared" ca="1" si="78"/>
        <v>22619</v>
      </c>
      <c r="AA759" s="1" t="str">
        <f>Raw!Z759</f>
        <v>NEW ZEALAND FULL LICENCE</v>
      </c>
      <c r="AB759" s="9">
        <f t="shared" si="79"/>
        <v>4</v>
      </c>
      <c r="AC759" s="1">
        <v>16</v>
      </c>
      <c r="AD759" s="1" t="str">
        <f>Raw!AA759</f>
        <v>FEMALE</v>
      </c>
      <c r="AE759" s="1" t="str">
        <f>Raw!AB759</f>
        <v>NO</v>
      </c>
      <c r="AF759" s="1">
        <f>IF(Raw!AE759="", 0, 1)</f>
        <v>0</v>
      </c>
      <c r="AG759" s="1" t="str">
        <f t="shared" si="80"/>
        <v>No</v>
      </c>
      <c r="AH759" s="1" t="str">
        <f t="shared" si="81"/>
        <v>No</v>
      </c>
      <c r="AI759" s="1" t="str">
        <f t="shared" si="82"/>
        <v>No</v>
      </c>
      <c r="AJ759" s="1" t="str">
        <f>IF(Raw!AE759="", "", Raw!AE759)</f>
        <v/>
      </c>
      <c r="AK759" s="2" t="str">
        <f t="shared" ca="1" si="83"/>
        <v/>
      </c>
      <c r="AL759" s="1" t="str">
        <f>IF(Raw!AF759="", "", Raw!AF759)</f>
        <v/>
      </c>
      <c r="AM759" s="1" t="s">
        <v>6350</v>
      </c>
      <c r="AN759" s="1" t="s">
        <v>6350</v>
      </c>
      <c r="AO759" s="1" t="s">
        <v>6349</v>
      </c>
      <c r="AP759" s="1">
        <f>Raw!AH759</f>
        <v>27300</v>
      </c>
      <c r="AQ759" s="1">
        <v>500</v>
      </c>
      <c r="AR759" s="1" t="s">
        <v>6350</v>
      </c>
      <c r="AS759" s="1" t="s">
        <v>6350</v>
      </c>
      <c r="AT759" s="1" t="s">
        <v>6350</v>
      </c>
    </row>
    <row r="760" spans="1:46" ht="12.75" x14ac:dyDescent="0.2">
      <c r="A760" s="1">
        <v>10759</v>
      </c>
      <c r="B760" s="1" t="s">
        <v>2</v>
      </c>
      <c r="C760" s="2">
        <f t="shared" ca="1" si="77"/>
        <v>45264</v>
      </c>
      <c r="D760" s="1" t="str">
        <f>IF(Raw!E760="", "", Raw!E760)</f>
        <v/>
      </c>
      <c r="E760" s="1">
        <f>IF(Raw!F760="", "", Raw!F760)</f>
        <v>2011</v>
      </c>
      <c r="F760" s="1" t="str">
        <f>Raw!G760</f>
        <v>BMW</v>
      </c>
      <c r="G760" s="1" t="str">
        <f>Raw!H760</f>
        <v>X5</v>
      </c>
      <c r="H760" s="1" t="str">
        <f>IF(Raw!I760="", "", Raw!I760)</f>
        <v>xDrive40d Sport</v>
      </c>
      <c r="I760" s="1" t="str">
        <f>Raw!K760</f>
        <v>Wagon</v>
      </c>
      <c r="J760" s="1" t="str">
        <f>Raw!N760</f>
        <v>Twin Turbo Intercooled</v>
      </c>
      <c r="K760" s="1">
        <f>IF(Raw!O760="","", Raw!O760)</f>
        <v>2993</v>
      </c>
      <c r="L760" s="1" t="str">
        <f>Raw!L760</f>
        <v>8 Sp Sports Automatic</v>
      </c>
      <c r="M760" s="1" t="str">
        <f>Raw!M760</f>
        <v>Diesel</v>
      </c>
      <c r="N760" s="1" t="s">
        <v>6350</v>
      </c>
      <c r="O760" s="1" t="s">
        <v>6373</v>
      </c>
      <c r="P760" s="1" t="s">
        <v>6349</v>
      </c>
      <c r="Q760" s="1" t="s">
        <v>6350</v>
      </c>
      <c r="R760" s="8">
        <f>IF(Raw!Q760="", "", Raw!Q760)</f>
        <v>3</v>
      </c>
      <c r="S760" s="8">
        <f>IF(Raw!R760="", "", Raw!R760)</f>
        <v>253</v>
      </c>
      <c r="T760" s="1" t="str">
        <f>Raw!S760</f>
        <v>MEMORIAL</v>
      </c>
      <c r="U760" s="1" t="str">
        <f>IF(Raw!T760="", "", Raw!T760)</f>
        <v>AVENUE</v>
      </c>
      <c r="V760" s="1" t="str">
        <f>IF(Raw!U760="", "", Raw!U760)</f>
        <v xml:space="preserve">BURNSIDE </v>
      </c>
      <c r="W760" s="9" t="str">
        <f>IF(Raw!V760="", "", RIGHT("0"&amp;Raw!V760, 4))</f>
        <v>8053</v>
      </c>
      <c r="X760" s="1" t="str">
        <f>IF(Raw!W760="", "", Raw!W760)</f>
        <v xml:space="preserve"> CANTERBURY</v>
      </c>
      <c r="Y760" s="9">
        <f>Raw!Y760</f>
        <v>34</v>
      </c>
      <c r="Z760" s="2">
        <f t="shared" ca="1" si="78"/>
        <v>32846</v>
      </c>
      <c r="AA760" s="1" t="str">
        <f>Raw!Z760</f>
        <v>NEW ZEALAND FULL LICENCE</v>
      </c>
      <c r="AB760" s="9">
        <f t="shared" si="79"/>
        <v>4</v>
      </c>
      <c r="AC760" s="1">
        <v>16</v>
      </c>
      <c r="AD760" s="1" t="str">
        <f>Raw!AA760</f>
        <v>FEMALE</v>
      </c>
      <c r="AE760" s="1" t="str">
        <f>Raw!AB760</f>
        <v>NO</v>
      </c>
      <c r="AF760" s="1">
        <f>IF(Raw!AE760="", 0, 1)</f>
        <v>0</v>
      </c>
      <c r="AG760" s="1" t="str">
        <f t="shared" si="80"/>
        <v>No</v>
      </c>
      <c r="AH760" s="1" t="str">
        <f t="shared" si="81"/>
        <v>No</v>
      </c>
      <c r="AI760" s="1" t="str">
        <f t="shared" si="82"/>
        <v>No</v>
      </c>
      <c r="AJ760" s="1" t="str">
        <f>IF(Raw!AE760="", "", Raw!AE760)</f>
        <v/>
      </c>
      <c r="AK760" s="2" t="str">
        <f t="shared" ca="1" si="83"/>
        <v/>
      </c>
      <c r="AL760" s="1" t="str">
        <f>IF(Raw!AF760="", "", Raw!AF760)</f>
        <v/>
      </c>
      <c r="AM760" s="1" t="s">
        <v>6350</v>
      </c>
      <c r="AN760" s="1" t="s">
        <v>6350</v>
      </c>
      <c r="AO760" s="1" t="s">
        <v>6349</v>
      </c>
      <c r="AP760" s="1">
        <f>Raw!AH760</f>
        <v>64960</v>
      </c>
      <c r="AQ760" s="1">
        <v>500</v>
      </c>
      <c r="AR760" s="1" t="s">
        <v>6350</v>
      </c>
      <c r="AS760" s="1" t="s">
        <v>6350</v>
      </c>
      <c r="AT760" s="1" t="s">
        <v>6350</v>
      </c>
    </row>
    <row r="761" spans="1:46" ht="12.75" x14ac:dyDescent="0.2">
      <c r="A761" s="1">
        <v>10760</v>
      </c>
      <c r="B761" s="1" t="s">
        <v>2</v>
      </c>
      <c r="C761" s="2">
        <f t="shared" ca="1" si="77"/>
        <v>45264</v>
      </c>
      <c r="D761" s="1" t="str">
        <f>IF(Raw!E761="", "", Raw!E761)</f>
        <v/>
      </c>
      <c r="E761" s="1">
        <f>IF(Raw!F761="", "", Raw!F761)</f>
        <v>2016</v>
      </c>
      <c r="F761" s="1" t="str">
        <f>Raw!G761</f>
        <v>Nissan</v>
      </c>
      <c r="G761" s="1" t="str">
        <f>Raw!H761</f>
        <v>Navara ST-X</v>
      </c>
      <c r="H761" s="1" t="str">
        <f>IF(Raw!I761="", "", Raw!I761)</f>
        <v/>
      </c>
      <c r="I761" s="1" t="str">
        <f>Raw!K761</f>
        <v>Utility</v>
      </c>
      <c r="J761" s="1" t="str">
        <f>Raw!N761</f>
        <v>Twin Turbo Intercooled</v>
      </c>
      <c r="K761" s="1">
        <f>IF(Raw!O761="","", Raw!O761)</f>
        <v>2298</v>
      </c>
      <c r="L761" s="1" t="str">
        <f>Raw!L761</f>
        <v>7 SP Automatic</v>
      </c>
      <c r="M761" s="1" t="str">
        <f>Raw!M761</f>
        <v>Diesel</v>
      </c>
      <c r="N761" s="1" t="s">
        <v>6350</v>
      </c>
      <c r="O761" s="1" t="s">
        <v>6373</v>
      </c>
      <c r="P761" s="1" t="s">
        <v>6349</v>
      </c>
      <c r="Q761" s="1" t="s">
        <v>6350</v>
      </c>
      <c r="R761" s="8" t="str">
        <f>IF(Raw!Q761="", "", Raw!Q761)</f>
        <v/>
      </c>
      <c r="S761" s="8">
        <f>IF(Raw!R761="", "", Raw!R761)</f>
        <v>50</v>
      </c>
      <c r="T761" s="1" t="str">
        <f>Raw!S761</f>
        <v>MAREWA</v>
      </c>
      <c r="U761" s="1" t="str">
        <f>IF(Raw!T761="", "", Raw!T761)</f>
        <v>ROAD</v>
      </c>
      <c r="V761" s="1" t="str">
        <f>IF(Raw!U761="", "", Raw!U761)</f>
        <v xml:space="preserve">HATAITAI </v>
      </c>
      <c r="W761" s="9" t="str">
        <f>IF(Raw!V761="", "", RIGHT("0"&amp;Raw!V761, 4))</f>
        <v>6021</v>
      </c>
      <c r="X761" s="1" t="str">
        <f>IF(Raw!W761="", "", Raw!W761)</f>
        <v xml:space="preserve"> WELLINGTON</v>
      </c>
      <c r="Y761" s="9">
        <f>Raw!Y761</f>
        <v>40</v>
      </c>
      <c r="Z761" s="2">
        <f t="shared" ca="1" si="78"/>
        <v>30654</v>
      </c>
      <c r="AA761" s="1" t="str">
        <f>Raw!Z761</f>
        <v>NEW ZEALAND FULL LICENCE</v>
      </c>
      <c r="AB761" s="9">
        <f t="shared" si="79"/>
        <v>4</v>
      </c>
      <c r="AC761" s="1">
        <v>16</v>
      </c>
      <c r="AD761" s="1" t="str">
        <f>Raw!AA761</f>
        <v>FEMALE</v>
      </c>
      <c r="AE761" s="1" t="str">
        <f>Raw!AB761</f>
        <v>YES</v>
      </c>
      <c r="AF761" s="1">
        <f>IF(Raw!AE761="", 0, 1)</f>
        <v>0</v>
      </c>
      <c r="AG761" s="1" t="str">
        <f t="shared" si="80"/>
        <v>No</v>
      </c>
      <c r="AH761" s="1" t="str">
        <f t="shared" si="81"/>
        <v>No</v>
      </c>
      <c r="AI761" s="1" t="str">
        <f t="shared" si="82"/>
        <v>No</v>
      </c>
      <c r="AJ761" s="1" t="str">
        <f>IF(Raw!AE761="", "", Raw!AE761)</f>
        <v/>
      </c>
      <c r="AK761" s="2" t="str">
        <f t="shared" ca="1" si="83"/>
        <v/>
      </c>
      <c r="AL761" s="1" t="str">
        <f>IF(Raw!AF761="", "", Raw!AF761)</f>
        <v/>
      </c>
      <c r="AM761" s="1" t="s">
        <v>6350</v>
      </c>
      <c r="AN761" s="1" t="s">
        <v>6350</v>
      </c>
      <c r="AO761" s="1" t="s">
        <v>6349</v>
      </c>
      <c r="AP761" s="1">
        <f>Raw!AH761</f>
        <v>51250</v>
      </c>
      <c r="AQ761" s="1">
        <v>500</v>
      </c>
      <c r="AR761" s="1" t="s">
        <v>6350</v>
      </c>
      <c r="AS761" s="1" t="s">
        <v>6350</v>
      </c>
      <c r="AT761" s="1" t="s">
        <v>6350</v>
      </c>
    </row>
    <row r="762" spans="1:46" ht="12.75" x14ac:dyDescent="0.2">
      <c r="A762" s="1">
        <v>10761</v>
      </c>
      <c r="B762" s="1" t="s">
        <v>2</v>
      </c>
      <c r="C762" s="2">
        <f t="shared" ca="1" si="77"/>
        <v>45264</v>
      </c>
      <c r="D762" s="1" t="str">
        <f>IF(Raw!E762="", "", Raw!E762)</f>
        <v/>
      </c>
      <c r="E762" s="1">
        <f>IF(Raw!F762="", "", Raw!F762)</f>
        <v>2012</v>
      </c>
      <c r="F762" s="1" t="str">
        <f>Raw!G762</f>
        <v>Toyota</v>
      </c>
      <c r="G762" s="1" t="str">
        <f>Raw!H762</f>
        <v>Prius</v>
      </c>
      <c r="H762" s="1" t="str">
        <f>IF(Raw!I762="", "", Raw!I762)</f>
        <v/>
      </c>
      <c r="I762" s="1" t="str">
        <f>Raw!K762</f>
        <v>Hatchback</v>
      </c>
      <c r="J762" s="1" t="str">
        <f>Raw!N762</f>
        <v>Aspirated</v>
      </c>
      <c r="K762" s="1">
        <f>IF(Raw!O762="","", Raw!O762)</f>
        <v>1798</v>
      </c>
      <c r="L762" s="1" t="str">
        <f>Raw!L762</f>
        <v>1 Sp Constantly Variable Transmission</v>
      </c>
      <c r="M762" s="1" t="str">
        <f>Raw!M762</f>
        <v>Petrol - Premium ULP</v>
      </c>
      <c r="N762" s="1" t="s">
        <v>6350</v>
      </c>
      <c r="O762" s="1" t="s">
        <v>6373</v>
      </c>
      <c r="P762" s="1" t="s">
        <v>6349</v>
      </c>
      <c r="Q762" s="1" t="s">
        <v>6350</v>
      </c>
      <c r="R762" s="8" t="str">
        <f>IF(Raw!Q762="", "", Raw!Q762)</f>
        <v/>
      </c>
      <c r="S762" s="8" t="str">
        <f>IF(Raw!R762="", "", Raw!R762)</f>
        <v>41B</v>
      </c>
      <c r="T762" s="1" t="str">
        <f>Raw!S762</f>
        <v>MARGATE</v>
      </c>
      <c r="U762" s="1" t="str">
        <f>IF(Raw!T762="", "", Raw!T762)</f>
        <v>ROAD</v>
      </c>
      <c r="V762" s="1" t="str">
        <f>IF(Raw!U762="", "", Raw!U762)</f>
        <v xml:space="preserve">BLOCKHOUSE BAY </v>
      </c>
      <c r="W762" s="9" t="str">
        <f>IF(Raw!V762="", "", RIGHT("0"&amp;Raw!V762, 4))</f>
        <v>0600</v>
      </c>
      <c r="X762" s="1" t="str">
        <f>IF(Raw!W762="", "", Raw!W762)</f>
        <v xml:space="preserve"> AUCKLAND</v>
      </c>
      <c r="Y762" s="9">
        <f>Raw!Y762</f>
        <v>33</v>
      </c>
      <c r="Z762" s="2">
        <f t="shared" ca="1" si="78"/>
        <v>33211</v>
      </c>
      <c r="AA762" s="1" t="str">
        <f>Raw!Z762</f>
        <v>INTERNATIONAL LICENCE</v>
      </c>
      <c r="AB762" s="9">
        <f t="shared" si="79"/>
        <v>4</v>
      </c>
      <c r="AC762" s="1">
        <v>16</v>
      </c>
      <c r="AD762" s="1" t="str">
        <f>Raw!AA762</f>
        <v>MALE</v>
      </c>
      <c r="AE762" s="1" t="str">
        <f>Raw!AB762</f>
        <v>YES</v>
      </c>
      <c r="AF762" s="1">
        <f>IF(Raw!AE762="", 0, 1)</f>
        <v>0</v>
      </c>
      <c r="AG762" s="1" t="str">
        <f t="shared" si="80"/>
        <v>No</v>
      </c>
      <c r="AH762" s="1" t="str">
        <f t="shared" si="81"/>
        <v>No</v>
      </c>
      <c r="AI762" s="1" t="str">
        <f t="shared" si="82"/>
        <v>No</v>
      </c>
      <c r="AJ762" s="1" t="str">
        <f>IF(Raw!AE762="", "", Raw!AE762)</f>
        <v/>
      </c>
      <c r="AK762" s="2" t="str">
        <f t="shared" ca="1" si="83"/>
        <v/>
      </c>
      <c r="AL762" s="1" t="str">
        <f>IF(Raw!AF762="", "", Raw!AF762)</f>
        <v/>
      </c>
      <c r="AM762" s="1" t="s">
        <v>6350</v>
      </c>
      <c r="AN762" s="1" t="s">
        <v>6350</v>
      </c>
      <c r="AO762" s="1" t="s">
        <v>6349</v>
      </c>
      <c r="AP762" s="1">
        <f>Raw!AH762</f>
        <v>22660</v>
      </c>
      <c r="AQ762" s="1">
        <v>500</v>
      </c>
      <c r="AR762" s="1" t="s">
        <v>6350</v>
      </c>
      <c r="AS762" s="1" t="s">
        <v>6350</v>
      </c>
      <c r="AT762" s="1" t="s">
        <v>6350</v>
      </c>
    </row>
    <row r="763" spans="1:46" ht="12.75" x14ac:dyDescent="0.2">
      <c r="A763" s="1">
        <v>10762</v>
      </c>
      <c r="B763" s="1" t="s">
        <v>2</v>
      </c>
      <c r="C763" s="2">
        <f t="shared" ca="1" si="77"/>
        <v>45264</v>
      </c>
      <c r="D763" s="1" t="str">
        <f>IF(Raw!E763="", "", Raw!E763)</f>
        <v>kcd380</v>
      </c>
      <c r="E763" s="1">
        <f>IF(Raw!F763="", "", Raw!F763)</f>
        <v>2016</v>
      </c>
      <c r="F763" s="1" t="str">
        <f>Raw!G763</f>
        <v>Ford</v>
      </c>
      <c r="G763" s="1" t="str">
        <f>Raw!H763</f>
        <v>Ranger</v>
      </c>
      <c r="H763" s="1" t="str">
        <f>IF(Raw!I763="", "", Raw!I763)</f>
        <v>XLT</v>
      </c>
      <c r="I763" s="1" t="str">
        <f>Raw!K763</f>
        <v>Wellside</v>
      </c>
      <c r="J763" s="1" t="str">
        <f>Raw!N763</f>
        <v>Turbo Intercooled</v>
      </c>
      <c r="K763" s="1">
        <f>IF(Raw!O763="","", Raw!O763)</f>
        <v>3198</v>
      </c>
      <c r="L763" s="1" t="str">
        <f>Raw!L763</f>
        <v>6 Sp Sports Automatic</v>
      </c>
      <c r="M763" s="1" t="str">
        <f>Raw!M763</f>
        <v>Diesel</v>
      </c>
      <c r="N763" s="1" t="s">
        <v>6350</v>
      </c>
      <c r="O763" s="1" t="s">
        <v>6373</v>
      </c>
      <c r="P763" s="1" t="s">
        <v>6349</v>
      </c>
      <c r="Q763" s="1" t="s">
        <v>6350</v>
      </c>
      <c r="R763" s="8">
        <f>IF(Raw!Q763="", "", Raw!Q763)</f>
        <v>7</v>
      </c>
      <c r="S763" s="8">
        <f>IF(Raw!R763="", "", Raw!R763)</f>
        <v>10</v>
      </c>
      <c r="T763" s="1" t="str">
        <f>Raw!S763</f>
        <v>BRIGHTON</v>
      </c>
      <c r="U763" s="1" t="str">
        <f>IF(Raw!T763="", "", Raw!T763)</f>
        <v>ROAD</v>
      </c>
      <c r="V763" s="1" t="str">
        <f>IF(Raw!U763="", "", Raw!U763)</f>
        <v xml:space="preserve">PARNELL </v>
      </c>
      <c r="W763" s="9" t="str">
        <f>IF(Raw!V763="", "", RIGHT("0"&amp;Raw!V763, 4))</f>
        <v>1052</v>
      </c>
      <c r="X763" s="1" t="str">
        <f>IF(Raw!W763="", "", Raw!W763)</f>
        <v xml:space="preserve"> AUCKLAND</v>
      </c>
      <c r="Y763" s="9">
        <f>Raw!Y763</f>
        <v>52</v>
      </c>
      <c r="Z763" s="2">
        <f t="shared" ca="1" si="78"/>
        <v>26271</v>
      </c>
      <c r="AA763" s="1" t="str">
        <f>Raw!Z763</f>
        <v>NEW ZEALAND FULL LICENCE</v>
      </c>
      <c r="AB763" s="9">
        <f t="shared" si="79"/>
        <v>4</v>
      </c>
      <c r="AC763" s="1">
        <v>16</v>
      </c>
      <c r="AD763" s="1" t="str">
        <f>Raw!AA763</f>
        <v>MALE</v>
      </c>
      <c r="AE763" s="1" t="str">
        <f>Raw!AB763</f>
        <v>NO</v>
      </c>
      <c r="AF763" s="1">
        <f>IF(Raw!AE763="", 0, 1)</f>
        <v>0</v>
      </c>
      <c r="AG763" s="1" t="str">
        <f t="shared" si="80"/>
        <v>No</v>
      </c>
      <c r="AH763" s="1" t="str">
        <f t="shared" si="81"/>
        <v>No</v>
      </c>
      <c r="AI763" s="1" t="str">
        <f t="shared" si="82"/>
        <v>No</v>
      </c>
      <c r="AJ763" s="1" t="str">
        <f>IF(Raw!AE763="", "", Raw!AE763)</f>
        <v/>
      </c>
      <c r="AK763" s="2" t="str">
        <f t="shared" ca="1" si="83"/>
        <v/>
      </c>
      <c r="AL763" s="1" t="str">
        <f>IF(Raw!AF763="", "", Raw!AF763)</f>
        <v/>
      </c>
      <c r="AM763" s="1" t="s">
        <v>6350</v>
      </c>
      <c r="AN763" s="1" t="s">
        <v>6350</v>
      </c>
      <c r="AO763" s="1" t="s">
        <v>6349</v>
      </c>
      <c r="AP763" s="1">
        <f>Raw!AH763</f>
        <v>50750</v>
      </c>
      <c r="AQ763" s="1">
        <v>500</v>
      </c>
      <c r="AR763" s="1" t="s">
        <v>6350</v>
      </c>
      <c r="AS763" s="1" t="s">
        <v>6350</v>
      </c>
      <c r="AT763" s="1" t="s">
        <v>6350</v>
      </c>
    </row>
    <row r="764" spans="1:46" ht="12.75" x14ac:dyDescent="0.2">
      <c r="A764" s="1">
        <v>10763</v>
      </c>
      <c r="B764" s="1" t="s">
        <v>2</v>
      </c>
      <c r="C764" s="2">
        <f t="shared" ca="1" si="77"/>
        <v>45264</v>
      </c>
      <c r="D764" s="1" t="str">
        <f>IF(Raw!E764="", "", Raw!E764)</f>
        <v>ggc142</v>
      </c>
      <c r="E764" s="1">
        <f>IF(Raw!F764="", "", Raw!F764)</f>
        <v>2007</v>
      </c>
      <c r="F764" s="1" t="str">
        <f>Raw!G764</f>
        <v>Mazda</v>
      </c>
      <c r="G764" s="1" t="str">
        <f>Raw!H764</f>
        <v>Demio</v>
      </c>
      <c r="H764" s="1" t="str">
        <f>IF(Raw!I764="", "", Raw!I764)</f>
        <v/>
      </c>
      <c r="I764" s="1" t="str">
        <f>Raw!K764</f>
        <v>Hatchback</v>
      </c>
      <c r="J764" s="1" t="str">
        <f>Raw!N764</f>
        <v>Aspirated</v>
      </c>
      <c r="K764" s="1">
        <f>IF(Raw!O764="","", Raw!O764)</f>
        <v>1323</v>
      </c>
      <c r="L764" s="1" t="str">
        <f>Raw!L764</f>
        <v>4 Sp Automatic</v>
      </c>
      <c r="M764" s="1" t="str">
        <f>Raw!M764</f>
        <v>Petrol</v>
      </c>
      <c r="N764" s="1" t="s">
        <v>6350</v>
      </c>
      <c r="O764" s="1" t="s">
        <v>6373</v>
      </c>
      <c r="P764" s="1" t="s">
        <v>6349</v>
      </c>
      <c r="Q764" s="1" t="s">
        <v>6350</v>
      </c>
      <c r="R764" s="8" t="str">
        <f>IF(Raw!Q764="", "", Raw!Q764)</f>
        <v/>
      </c>
      <c r="S764" s="8">
        <f>IF(Raw!R764="", "", Raw!R764)</f>
        <v>79</v>
      </c>
      <c r="T764" s="1" t="str">
        <f>Raw!S764</f>
        <v>CASCADES</v>
      </c>
      <c r="U764" s="1" t="str">
        <f>IF(Raw!T764="", "", Raw!T764)</f>
        <v>ROAD</v>
      </c>
      <c r="V764" s="1" t="str">
        <f>IF(Raw!U764="", "", Raw!U764)</f>
        <v xml:space="preserve">PAKURANGA HEIGHTS </v>
      </c>
      <c r="W764" s="9" t="str">
        <f>IF(Raw!V764="", "", RIGHT("0"&amp;Raw!V764, 4))</f>
        <v>2010</v>
      </c>
      <c r="X764" s="1" t="str">
        <f>IF(Raw!W764="", "", Raw!W764)</f>
        <v xml:space="preserve"> AUCKLAND</v>
      </c>
      <c r="Y764" s="9">
        <f>Raw!Y764</f>
        <v>40</v>
      </c>
      <c r="Z764" s="2">
        <f t="shared" ca="1" si="78"/>
        <v>30654</v>
      </c>
      <c r="AA764" s="1" t="str">
        <f>Raw!Z764</f>
        <v>NEW ZEALAND FULL LICENCE</v>
      </c>
      <c r="AB764" s="9">
        <f t="shared" si="79"/>
        <v>4</v>
      </c>
      <c r="AC764" s="1">
        <v>16</v>
      </c>
      <c r="AD764" s="1" t="str">
        <f>Raw!AA764</f>
        <v>FEMALE</v>
      </c>
      <c r="AE764" s="1" t="str">
        <f>Raw!AB764</f>
        <v>NO</v>
      </c>
      <c r="AF764" s="1">
        <f>IF(Raw!AE764="", 0, 1)</f>
        <v>1</v>
      </c>
      <c r="AG764" s="1" t="str">
        <f t="shared" si="80"/>
        <v>Yes</v>
      </c>
      <c r="AH764" s="1" t="str">
        <f t="shared" si="81"/>
        <v>Yes</v>
      </c>
      <c r="AI764" s="1" t="str">
        <f t="shared" si="82"/>
        <v>Yes</v>
      </c>
      <c r="AJ764" s="1">
        <f>IF(Raw!AE764="", "", Raw!AE764)</f>
        <v>7</v>
      </c>
      <c r="AK764" s="2">
        <f t="shared" ca="1" si="83"/>
        <v>45077</v>
      </c>
      <c r="AL764" s="1" t="str">
        <f>IF(Raw!AF764="", "", Raw!AF764)</f>
        <v>Not at fault - other vehicle involved</v>
      </c>
      <c r="AM764" s="1" t="s">
        <v>6350</v>
      </c>
      <c r="AN764" s="1" t="s">
        <v>6350</v>
      </c>
      <c r="AO764" s="1" t="s">
        <v>6349</v>
      </c>
      <c r="AP764" s="1">
        <f>Raw!AH764</f>
        <v>7030</v>
      </c>
      <c r="AQ764" s="1">
        <v>500</v>
      </c>
      <c r="AR764" s="1" t="s">
        <v>6350</v>
      </c>
      <c r="AS764" s="1" t="s">
        <v>6350</v>
      </c>
      <c r="AT764" s="1" t="s">
        <v>6350</v>
      </c>
    </row>
    <row r="765" spans="1:46" ht="12.75" x14ac:dyDescent="0.2">
      <c r="A765" s="1">
        <v>10764</v>
      </c>
      <c r="B765" s="1" t="s">
        <v>2</v>
      </c>
      <c r="C765" s="2">
        <f t="shared" ca="1" si="77"/>
        <v>45264</v>
      </c>
      <c r="D765" s="1" t="str">
        <f>IF(Raw!E765="", "", Raw!E765)</f>
        <v/>
      </c>
      <c r="E765" s="1">
        <f>IF(Raw!F765="", "", Raw!F765)</f>
        <v>2005</v>
      </c>
      <c r="F765" s="1" t="str">
        <f>Raw!G765</f>
        <v>Toyota</v>
      </c>
      <c r="G765" s="1" t="str">
        <f>Raw!H765</f>
        <v>Mark X</v>
      </c>
      <c r="H765" s="1" t="str">
        <f>IF(Raw!I765="", "", Raw!I765)</f>
        <v>250G</v>
      </c>
      <c r="I765" s="1" t="str">
        <f>Raw!K765</f>
        <v>Sedan</v>
      </c>
      <c r="J765" s="1" t="str">
        <f>Raw!N765</f>
        <v>Aspirated</v>
      </c>
      <c r="K765" s="1">
        <f>IF(Raw!O765="","", Raw!O765)</f>
        <v>2490</v>
      </c>
      <c r="L765" s="1" t="str">
        <f>Raw!L765</f>
        <v>6 Sp Automatic</v>
      </c>
      <c r="M765" s="1" t="str">
        <f>Raw!M765</f>
        <v>Petrol - Unleaded ULP</v>
      </c>
      <c r="N765" s="1" t="s">
        <v>6350</v>
      </c>
      <c r="O765" s="1" t="s">
        <v>6373</v>
      </c>
      <c r="P765" s="1" t="s">
        <v>6349</v>
      </c>
      <c r="Q765" s="1" t="s">
        <v>6350</v>
      </c>
      <c r="R765" s="8" t="str">
        <f>IF(Raw!Q765="", "", Raw!Q765)</f>
        <v/>
      </c>
      <c r="S765" s="8">
        <f>IF(Raw!R765="", "", Raw!R765)</f>
        <v>8</v>
      </c>
      <c r="T765" s="1" t="str">
        <f>Raw!S765</f>
        <v>GERALDINE</v>
      </c>
      <c r="U765" s="1" t="str">
        <f>IF(Raw!T765="", "", Raw!T765)</f>
        <v>ROAD</v>
      </c>
      <c r="V765" s="1" t="str">
        <f>IF(Raw!U765="", "", Raw!U765)</f>
        <v xml:space="preserve">OTARA </v>
      </c>
      <c r="W765" s="9" t="str">
        <f>IF(Raw!V765="", "", RIGHT("0"&amp;Raw!V765, 4))</f>
        <v>2023</v>
      </c>
      <c r="X765" s="1" t="str">
        <f>IF(Raw!W765="", "", Raw!W765)</f>
        <v xml:space="preserve"> AUCKLAND</v>
      </c>
      <c r="Y765" s="9">
        <f>Raw!Y765</f>
        <v>27</v>
      </c>
      <c r="Z765" s="2">
        <f t="shared" ca="1" si="78"/>
        <v>35403</v>
      </c>
      <c r="AA765" s="1" t="str">
        <f>Raw!Z765</f>
        <v>NEW ZEALAND FULL LICENCE</v>
      </c>
      <c r="AB765" s="9">
        <f t="shared" si="79"/>
        <v>4</v>
      </c>
      <c r="AC765" s="1">
        <v>16</v>
      </c>
      <c r="AD765" s="1" t="str">
        <f>Raw!AA765</f>
        <v>MALE</v>
      </c>
      <c r="AE765" s="1" t="str">
        <f>Raw!AB765</f>
        <v>NO</v>
      </c>
      <c r="AF765" s="1">
        <f>IF(Raw!AE765="", 0, 1)</f>
        <v>0</v>
      </c>
      <c r="AG765" s="1" t="str">
        <f t="shared" si="80"/>
        <v>No</v>
      </c>
      <c r="AH765" s="1" t="str">
        <f t="shared" si="81"/>
        <v>No</v>
      </c>
      <c r="AI765" s="1" t="str">
        <f t="shared" si="82"/>
        <v>No</v>
      </c>
      <c r="AJ765" s="1" t="str">
        <f>IF(Raw!AE765="", "", Raw!AE765)</f>
        <v/>
      </c>
      <c r="AK765" s="2" t="str">
        <f t="shared" ca="1" si="83"/>
        <v/>
      </c>
      <c r="AL765" s="1" t="str">
        <f>IF(Raw!AF765="", "", Raw!AF765)</f>
        <v/>
      </c>
      <c r="AM765" s="1" t="s">
        <v>6350</v>
      </c>
      <c r="AN765" s="1" t="s">
        <v>6350</v>
      </c>
      <c r="AO765" s="1" t="s">
        <v>6349</v>
      </c>
      <c r="AP765" s="1">
        <f>Raw!AH765</f>
        <v>7050</v>
      </c>
      <c r="AQ765" s="1">
        <v>500</v>
      </c>
      <c r="AR765" s="1" t="s">
        <v>6350</v>
      </c>
      <c r="AS765" s="1" t="s">
        <v>6350</v>
      </c>
      <c r="AT765" s="1" t="s">
        <v>6350</v>
      </c>
    </row>
    <row r="766" spans="1:46" ht="12.75" x14ac:dyDescent="0.2">
      <c r="A766" s="1">
        <v>10765</v>
      </c>
      <c r="B766" s="1" t="s">
        <v>2</v>
      </c>
      <c r="C766" s="2">
        <f t="shared" ca="1" si="77"/>
        <v>45264</v>
      </c>
      <c r="D766" s="1" t="str">
        <f>IF(Raw!E766="", "", Raw!E766)</f>
        <v/>
      </c>
      <c r="E766" s="1">
        <f>IF(Raw!F766="", "", Raw!F766)</f>
        <v>2012</v>
      </c>
      <c r="F766" s="1" t="str">
        <f>Raw!G766</f>
        <v>Holden</v>
      </c>
      <c r="G766" s="1" t="str">
        <f>Raw!H766</f>
        <v>Commodore</v>
      </c>
      <c r="H766" s="1" t="str">
        <f>IF(Raw!I766="", "", Raw!I766)</f>
        <v>Berlina</v>
      </c>
      <c r="I766" s="1" t="str">
        <f>Raw!K766</f>
        <v>Sedan</v>
      </c>
      <c r="J766" s="1" t="str">
        <f>Raw!N766</f>
        <v>Aspirated</v>
      </c>
      <c r="K766" s="1">
        <f>IF(Raw!O766="","", Raw!O766)</f>
        <v>2986</v>
      </c>
      <c r="L766" s="1" t="str">
        <f>Raw!L766</f>
        <v>6 Sp Sports Automatic</v>
      </c>
      <c r="M766" s="1" t="str">
        <f>Raw!M766</f>
        <v>Petrol - Unleaded ULP</v>
      </c>
      <c r="N766" s="1" t="s">
        <v>6350</v>
      </c>
      <c r="O766" s="1" t="s">
        <v>6373</v>
      </c>
      <c r="P766" s="1" t="s">
        <v>6349</v>
      </c>
      <c r="Q766" s="1" t="s">
        <v>6350</v>
      </c>
      <c r="R766" s="8" t="str">
        <f>IF(Raw!Q766="", "", Raw!Q766)</f>
        <v/>
      </c>
      <c r="S766" s="8">
        <f>IF(Raw!R766="", "", Raw!R766)</f>
        <v>47</v>
      </c>
      <c r="T766" s="1" t="str">
        <f>Raw!S766</f>
        <v>WALTER</v>
      </c>
      <c r="U766" s="1" t="str">
        <f>IF(Raw!T766="", "", Raw!T766)</f>
        <v>ROAD</v>
      </c>
      <c r="V766" s="1" t="str">
        <f>IF(Raw!U766="", "", Raw!U766)</f>
        <v xml:space="preserve">LOWRY BAY </v>
      </c>
      <c r="W766" s="9" t="str">
        <f>IF(Raw!V766="", "", RIGHT("0"&amp;Raw!V766, 4))</f>
        <v>5013</v>
      </c>
      <c r="X766" s="1" t="str">
        <f>IF(Raw!W766="", "", Raw!W766)</f>
        <v xml:space="preserve"> WELLINGTON</v>
      </c>
      <c r="Y766" s="9">
        <f>Raw!Y766</f>
        <v>67</v>
      </c>
      <c r="Z766" s="2">
        <f t="shared" ca="1" si="78"/>
        <v>20793</v>
      </c>
      <c r="AA766" s="1" t="str">
        <f>Raw!Z766</f>
        <v>NEW ZEALAND FULL LICENCE</v>
      </c>
      <c r="AB766" s="9">
        <f t="shared" si="79"/>
        <v>4</v>
      </c>
      <c r="AC766" s="1">
        <v>16</v>
      </c>
      <c r="AD766" s="1" t="str">
        <f>Raw!AA766</f>
        <v>FEMALE</v>
      </c>
      <c r="AE766" s="1" t="str">
        <f>Raw!AB766</f>
        <v>NO</v>
      </c>
      <c r="AF766" s="1">
        <f>IF(Raw!AE766="", 0, 1)</f>
        <v>1</v>
      </c>
      <c r="AG766" s="1" t="str">
        <f t="shared" si="80"/>
        <v>No</v>
      </c>
      <c r="AH766" s="1" t="str">
        <f t="shared" si="81"/>
        <v>Yes</v>
      </c>
      <c r="AI766" s="1" t="str">
        <f t="shared" si="82"/>
        <v>Yes</v>
      </c>
      <c r="AJ766" s="1">
        <f>IF(Raw!AE766="", "", Raw!AE766)</f>
        <v>25</v>
      </c>
      <c r="AK766" s="2">
        <f t="shared" ca="1" si="83"/>
        <v>44530</v>
      </c>
      <c r="AL766" s="1" t="str">
        <f>IF(Raw!AF766="", "", Raw!AF766)</f>
        <v>Not at fault - other vehicle involved</v>
      </c>
      <c r="AM766" s="1" t="s">
        <v>6350</v>
      </c>
      <c r="AN766" s="1" t="s">
        <v>6350</v>
      </c>
      <c r="AO766" s="1" t="s">
        <v>6349</v>
      </c>
      <c r="AP766" s="1">
        <f>Raw!AH766</f>
        <v>22130</v>
      </c>
      <c r="AQ766" s="1">
        <v>500</v>
      </c>
      <c r="AR766" s="1" t="s">
        <v>6350</v>
      </c>
      <c r="AS766" s="1" t="s">
        <v>6350</v>
      </c>
      <c r="AT766" s="1" t="s">
        <v>6350</v>
      </c>
    </row>
    <row r="767" spans="1:46" ht="12.75" x14ac:dyDescent="0.2">
      <c r="A767" s="1">
        <v>10766</v>
      </c>
      <c r="B767" s="1" t="s">
        <v>2</v>
      </c>
      <c r="C767" s="2">
        <f t="shared" ca="1" si="77"/>
        <v>45264</v>
      </c>
      <c r="D767" s="1" t="str">
        <f>IF(Raw!E767="", "", Raw!E767)</f>
        <v/>
      </c>
      <c r="E767" s="1">
        <f>IF(Raw!F767="", "", Raw!F767)</f>
        <v>2001</v>
      </c>
      <c r="F767" s="1" t="str">
        <f>Raw!G767</f>
        <v>Audi</v>
      </c>
      <c r="G767" s="1" t="str">
        <f>Raw!H767</f>
        <v>A3</v>
      </c>
      <c r="H767" s="1" t="str">
        <f>IF(Raw!I767="", "", Raw!I767)</f>
        <v/>
      </c>
      <c r="I767" s="1" t="str">
        <f>Raw!K767</f>
        <v>Hatchback</v>
      </c>
      <c r="J767" s="1" t="str">
        <f>Raw!N767</f>
        <v>Aspirated</v>
      </c>
      <c r="K767" s="1">
        <f>IF(Raw!O767="","", Raw!O767)</f>
        <v>1595</v>
      </c>
      <c r="L767" s="1" t="str">
        <f>Raw!L767</f>
        <v>4 Sp Automatic</v>
      </c>
      <c r="M767" s="1" t="str">
        <f>Raw!M767</f>
        <v>Petrol - Unleaded ULP</v>
      </c>
      <c r="N767" s="1" t="s">
        <v>6350</v>
      </c>
      <c r="O767" s="1" t="s">
        <v>6373</v>
      </c>
      <c r="P767" s="1" t="s">
        <v>6349</v>
      </c>
      <c r="Q767" s="1" t="s">
        <v>6350</v>
      </c>
      <c r="R767" s="8" t="str">
        <f>IF(Raw!Q767="", "", Raw!Q767)</f>
        <v>B</v>
      </c>
      <c r="S767" s="8">
        <f>IF(Raw!R767="", "", Raw!R767)</f>
        <v>7</v>
      </c>
      <c r="T767" s="1" t="str">
        <f>Raw!S767</f>
        <v>BRADBURY</v>
      </c>
      <c r="U767" s="1" t="str">
        <f>IF(Raw!T767="", "", Raw!T767)</f>
        <v>ROAD</v>
      </c>
      <c r="V767" s="1" t="str">
        <f>IF(Raw!U767="", "", Raw!U767)</f>
        <v xml:space="preserve">BOTANY DOWNS </v>
      </c>
      <c r="W767" s="9" t="str">
        <f>IF(Raw!V767="", "", RIGHT("0"&amp;Raw!V767, 4))</f>
        <v/>
      </c>
      <c r="X767" s="1" t="str">
        <f>IF(Raw!W767="", "", Raw!W767)</f>
        <v xml:space="preserve"> AUCKLAND</v>
      </c>
      <c r="Y767" s="9">
        <f>Raw!Y767</f>
        <v>22</v>
      </c>
      <c r="Z767" s="2">
        <f t="shared" ca="1" si="78"/>
        <v>37229</v>
      </c>
      <c r="AA767" s="1" t="str">
        <f>Raw!Z767</f>
        <v>LEARNERS LICENCE</v>
      </c>
      <c r="AB767" s="9">
        <f t="shared" si="79"/>
        <v>4</v>
      </c>
      <c r="AC767" s="1">
        <v>16</v>
      </c>
      <c r="AD767" s="1" t="str">
        <f>Raw!AA767</f>
        <v>FEMALE</v>
      </c>
      <c r="AE767" s="1" t="str">
        <f>Raw!AB767</f>
        <v>NO</v>
      </c>
      <c r="AF767" s="1">
        <f>IF(Raw!AE767="", 0, 1)</f>
        <v>0</v>
      </c>
      <c r="AG767" s="1" t="str">
        <f t="shared" si="80"/>
        <v>No</v>
      </c>
      <c r="AH767" s="1" t="str">
        <f t="shared" si="81"/>
        <v>No</v>
      </c>
      <c r="AI767" s="1" t="str">
        <f t="shared" si="82"/>
        <v>No</v>
      </c>
      <c r="AJ767" s="1" t="str">
        <f>IF(Raw!AE767="", "", Raw!AE767)</f>
        <v/>
      </c>
      <c r="AK767" s="2" t="str">
        <f t="shared" ca="1" si="83"/>
        <v/>
      </c>
      <c r="AL767" s="1" t="str">
        <f>IF(Raw!AF767="", "", Raw!AF767)</f>
        <v/>
      </c>
      <c r="AM767" s="1" t="s">
        <v>6350</v>
      </c>
      <c r="AN767" s="1" t="s">
        <v>6350</v>
      </c>
      <c r="AO767" s="1" t="s">
        <v>6349</v>
      </c>
      <c r="AP767" s="1">
        <f>Raw!AH767</f>
        <v>3765</v>
      </c>
      <c r="AQ767" s="1">
        <v>500</v>
      </c>
      <c r="AR767" s="1" t="s">
        <v>6350</v>
      </c>
      <c r="AS767" s="1" t="s">
        <v>6350</v>
      </c>
      <c r="AT767" s="1" t="s">
        <v>6350</v>
      </c>
    </row>
    <row r="768" spans="1:46" ht="12.75" x14ac:dyDescent="0.2">
      <c r="A768" s="1">
        <v>10767</v>
      </c>
      <c r="B768" s="1" t="s">
        <v>2</v>
      </c>
      <c r="C768" s="2">
        <f t="shared" ca="1" si="77"/>
        <v>45264</v>
      </c>
      <c r="D768" s="1" t="str">
        <f>IF(Raw!E768="", "", Raw!E768)</f>
        <v>hqh101</v>
      </c>
      <c r="E768" s="1">
        <f>IF(Raw!F768="", "", Raw!F768)</f>
        <v>2011</v>
      </c>
      <c r="F768" s="1" t="str">
        <f>Raw!G768</f>
        <v>BMW</v>
      </c>
      <c r="G768" s="1" t="str">
        <f>Raw!H768</f>
        <v>X5</v>
      </c>
      <c r="H768" s="1" t="str">
        <f>IF(Raw!I768="", "", Raw!I768)</f>
        <v>xDrive40d Sport</v>
      </c>
      <c r="I768" s="1" t="str">
        <f>Raw!K768</f>
        <v>Wagon</v>
      </c>
      <c r="J768" s="1" t="str">
        <f>Raw!N768</f>
        <v>Twin Turbo Intercooled</v>
      </c>
      <c r="K768" s="1">
        <f>IF(Raw!O768="","", Raw!O768)</f>
        <v>2993</v>
      </c>
      <c r="L768" s="1" t="str">
        <f>Raw!L768</f>
        <v>8 Sp Sports Automatic</v>
      </c>
      <c r="M768" s="1" t="str">
        <f>Raw!M768</f>
        <v>Diesel</v>
      </c>
      <c r="N768" s="1" t="s">
        <v>6350</v>
      </c>
      <c r="O768" s="1" t="s">
        <v>6373</v>
      </c>
      <c r="P768" s="1" t="s">
        <v>6349</v>
      </c>
      <c r="Q768" s="1" t="s">
        <v>6350</v>
      </c>
      <c r="R768" s="8">
        <f>IF(Raw!Q768="", "", Raw!Q768)</f>
        <v>3</v>
      </c>
      <c r="S768" s="8">
        <f>IF(Raw!R768="", "", Raw!R768)</f>
        <v>253</v>
      </c>
      <c r="T768" s="1" t="str">
        <f>Raw!S768</f>
        <v>MEMORIAL</v>
      </c>
      <c r="U768" s="1" t="str">
        <f>IF(Raw!T768="", "", Raw!T768)</f>
        <v>AVENUE</v>
      </c>
      <c r="V768" s="1" t="str">
        <f>IF(Raw!U768="", "", Raw!U768)</f>
        <v xml:space="preserve">BURNSIDE </v>
      </c>
      <c r="W768" s="9" t="str">
        <f>IF(Raw!V768="", "", RIGHT("0"&amp;Raw!V768, 4))</f>
        <v>8053</v>
      </c>
      <c r="X768" s="1" t="str">
        <f>IF(Raw!W768="", "", Raw!W768)</f>
        <v xml:space="preserve"> CANTERBURY</v>
      </c>
      <c r="Y768" s="9">
        <f>Raw!Y768</f>
        <v>34</v>
      </c>
      <c r="Z768" s="2">
        <f t="shared" ca="1" si="78"/>
        <v>32846</v>
      </c>
      <c r="AA768" s="1" t="str">
        <f>Raw!Z768</f>
        <v>NEW ZEALAND FULL LICENCE</v>
      </c>
      <c r="AB768" s="9">
        <f t="shared" si="79"/>
        <v>4</v>
      </c>
      <c r="AC768" s="1">
        <v>16</v>
      </c>
      <c r="AD768" s="1" t="str">
        <f>Raw!AA768</f>
        <v>FEMALE</v>
      </c>
      <c r="AE768" s="1" t="str">
        <f>Raw!AB768</f>
        <v>NO</v>
      </c>
      <c r="AF768" s="1">
        <f>IF(Raw!AE768="", 0, 1)</f>
        <v>0</v>
      </c>
      <c r="AG768" s="1" t="str">
        <f t="shared" si="80"/>
        <v>No</v>
      </c>
      <c r="AH768" s="1" t="str">
        <f t="shared" si="81"/>
        <v>No</v>
      </c>
      <c r="AI768" s="1" t="str">
        <f t="shared" si="82"/>
        <v>No</v>
      </c>
      <c r="AJ768" s="1" t="str">
        <f>IF(Raw!AE768="", "", Raw!AE768)</f>
        <v/>
      </c>
      <c r="AK768" s="2" t="str">
        <f t="shared" ca="1" si="83"/>
        <v/>
      </c>
      <c r="AL768" s="1" t="str">
        <f>IF(Raw!AF768="", "", Raw!AF768)</f>
        <v/>
      </c>
      <c r="AM768" s="1" t="s">
        <v>6350</v>
      </c>
      <c r="AN768" s="1" t="s">
        <v>6350</v>
      </c>
      <c r="AO768" s="1" t="s">
        <v>6349</v>
      </c>
      <c r="AP768" s="1">
        <f>Raw!AH768</f>
        <v>64960</v>
      </c>
      <c r="AQ768" s="1">
        <v>500</v>
      </c>
      <c r="AR768" s="1" t="s">
        <v>6350</v>
      </c>
      <c r="AS768" s="1" t="s">
        <v>6350</v>
      </c>
      <c r="AT768" s="1" t="s">
        <v>6350</v>
      </c>
    </row>
    <row r="769" spans="1:46" ht="12.75" x14ac:dyDescent="0.2">
      <c r="A769" s="1">
        <v>10768</v>
      </c>
      <c r="B769" s="1" t="s">
        <v>2</v>
      </c>
      <c r="C769" s="2">
        <f t="shared" ca="1" si="77"/>
        <v>45264</v>
      </c>
      <c r="D769" s="1" t="str">
        <f>IF(Raw!E769="", "", Raw!E769)</f>
        <v/>
      </c>
      <c r="E769" s="1">
        <f>IF(Raw!F769="", "", Raw!F769)</f>
        <v>2017</v>
      </c>
      <c r="F769" s="1" t="str">
        <f>Raw!G769</f>
        <v>Mazda</v>
      </c>
      <c r="G769" s="1" t="str">
        <f>Raw!H769</f>
        <v>CX-5</v>
      </c>
      <c r="H769" s="1" t="str">
        <f>IF(Raw!I769="", "", Raw!I769)</f>
        <v>Limited</v>
      </c>
      <c r="I769" s="1" t="str">
        <f>Raw!K769</f>
        <v>Wagon</v>
      </c>
      <c r="J769" s="1" t="str">
        <f>Raw!N769</f>
        <v>Aspirated</v>
      </c>
      <c r="K769" s="1">
        <f>IF(Raw!O769="","", Raw!O769)</f>
        <v>2488</v>
      </c>
      <c r="L769" s="1" t="str">
        <f>Raw!L769</f>
        <v>6 Sp Sports Automatic</v>
      </c>
      <c r="M769" s="1" t="str">
        <f>Raw!M769</f>
        <v>Petrol - Unleaded ULP</v>
      </c>
      <c r="N769" s="1" t="s">
        <v>6350</v>
      </c>
      <c r="O769" s="1" t="s">
        <v>6373</v>
      </c>
      <c r="P769" s="1" t="s">
        <v>6349</v>
      </c>
      <c r="Q769" s="1" t="s">
        <v>6350</v>
      </c>
      <c r="R769" s="8" t="str">
        <f>IF(Raw!Q769="", "", Raw!Q769)</f>
        <v/>
      </c>
      <c r="S769" s="8" t="str">
        <f>IF(Raw!R769="", "", Raw!R769)</f>
        <v>329L</v>
      </c>
      <c r="T769" s="1" t="str">
        <f>Raw!S769</f>
        <v>PLUMMERS POINT</v>
      </c>
      <c r="U769" s="1" t="str">
        <f>IF(Raw!T769="", "", Raw!T769)</f>
        <v>ROAD</v>
      </c>
      <c r="V769" s="1" t="str">
        <f>IF(Raw!U769="", "", Raw!U769)</f>
        <v xml:space="preserve">OMOKOROA </v>
      </c>
      <c r="W769" s="9" t="str">
        <f>IF(Raw!V769="", "", RIGHT("0"&amp;Raw!V769, 4))</f>
        <v/>
      </c>
      <c r="X769" s="1" t="str">
        <f>IF(Raw!W769="", "", Raw!W769)</f>
        <v xml:space="preserve"> BAY OF PLENTY</v>
      </c>
      <c r="Y769" s="9">
        <f>Raw!Y769</f>
        <v>46</v>
      </c>
      <c r="Z769" s="2">
        <f t="shared" ca="1" si="78"/>
        <v>28463</v>
      </c>
      <c r="AA769" s="1" t="str">
        <f>Raw!Z769</f>
        <v>NEW ZEALAND FULL LICENCE</v>
      </c>
      <c r="AB769" s="9">
        <f t="shared" si="79"/>
        <v>4</v>
      </c>
      <c r="AC769" s="1">
        <v>16</v>
      </c>
      <c r="AD769" s="1" t="str">
        <f>Raw!AA769</f>
        <v>FEMALE</v>
      </c>
      <c r="AE769" s="1" t="str">
        <f>Raw!AB769</f>
        <v>NO</v>
      </c>
      <c r="AF769" s="1">
        <f>IF(Raw!AE769="", 0, 1)</f>
        <v>0</v>
      </c>
      <c r="AG769" s="1" t="str">
        <f t="shared" si="80"/>
        <v>No</v>
      </c>
      <c r="AH769" s="1" t="str">
        <f t="shared" si="81"/>
        <v>No</v>
      </c>
      <c r="AI769" s="1" t="str">
        <f t="shared" si="82"/>
        <v>No</v>
      </c>
      <c r="AJ769" s="1" t="str">
        <f>IF(Raw!AE769="", "", Raw!AE769)</f>
        <v/>
      </c>
      <c r="AK769" s="2" t="str">
        <f t="shared" ca="1" si="83"/>
        <v/>
      </c>
      <c r="AL769" s="1" t="str">
        <f>IF(Raw!AF769="", "", Raw!AF769)</f>
        <v/>
      </c>
      <c r="AM769" s="1" t="s">
        <v>6350</v>
      </c>
      <c r="AN769" s="1" t="s">
        <v>6350</v>
      </c>
      <c r="AO769" s="1" t="s">
        <v>6349</v>
      </c>
      <c r="AP769" s="1">
        <f>Raw!AH769</f>
        <v>54895</v>
      </c>
      <c r="AQ769" s="1">
        <v>500</v>
      </c>
      <c r="AR769" s="1" t="s">
        <v>6350</v>
      </c>
      <c r="AS769" s="1" t="s">
        <v>6350</v>
      </c>
      <c r="AT769" s="1" t="s">
        <v>6350</v>
      </c>
    </row>
    <row r="770" spans="1:46" ht="12.75" x14ac:dyDescent="0.2">
      <c r="A770" s="1">
        <v>10769</v>
      </c>
      <c r="B770" s="1" t="s">
        <v>2</v>
      </c>
      <c r="C770" s="2">
        <f t="shared" ca="1" si="77"/>
        <v>45264</v>
      </c>
      <c r="D770" s="1" t="str">
        <f>IF(Raw!E770="", "", Raw!E770)</f>
        <v/>
      </c>
      <c r="E770" s="1">
        <f>IF(Raw!F770="", "", Raw!F770)</f>
        <v>2006</v>
      </c>
      <c r="F770" s="1" t="str">
        <f>Raw!G770</f>
        <v>Toyota</v>
      </c>
      <c r="G770" s="1" t="str">
        <f>Raw!H770</f>
        <v>Isis</v>
      </c>
      <c r="H770" s="1" t="str">
        <f>IF(Raw!I770="", "", Raw!I770)</f>
        <v>L</v>
      </c>
      <c r="I770" s="1" t="str">
        <f>Raw!K770</f>
        <v>Wagon</v>
      </c>
      <c r="J770" s="1" t="str">
        <f>Raw!N770</f>
        <v>Aspirated</v>
      </c>
      <c r="K770" s="1">
        <f>IF(Raw!O770="","", Raw!O770)</f>
        <v>1794</v>
      </c>
      <c r="L770" s="1" t="str">
        <f>Raw!L770</f>
        <v>4 Sp Automatic</v>
      </c>
      <c r="M770" s="1" t="str">
        <f>Raw!M770</f>
        <v>Petrol</v>
      </c>
      <c r="N770" s="1" t="s">
        <v>6350</v>
      </c>
      <c r="O770" s="1" t="s">
        <v>6373</v>
      </c>
      <c r="P770" s="1" t="s">
        <v>6349</v>
      </c>
      <c r="Q770" s="1" t="s">
        <v>6350</v>
      </c>
      <c r="R770" s="8" t="str">
        <f>IF(Raw!Q770="", "", Raw!Q770)</f>
        <v/>
      </c>
      <c r="S770" s="8">
        <f>IF(Raw!R770="", "", Raw!R770)</f>
        <v>8</v>
      </c>
      <c r="T770" s="1" t="str">
        <f>Raw!S770</f>
        <v>SANFT</v>
      </c>
      <c r="U770" s="1" t="str">
        <f>IF(Raw!T770="", "", Raw!T770)</f>
        <v>AVENUE</v>
      </c>
      <c r="V770" s="1" t="str">
        <f>IF(Raw!U770="", "", Raw!U770)</f>
        <v xml:space="preserve">MT ROSKILL </v>
      </c>
      <c r="W770" s="9" t="str">
        <f>IF(Raw!V770="", "", RIGHT("0"&amp;Raw!V770, 4))</f>
        <v/>
      </c>
      <c r="X770" s="1" t="str">
        <f>IF(Raw!W770="", "", Raw!W770)</f>
        <v xml:space="preserve"> AUCKLAND</v>
      </c>
      <c r="Y770" s="9">
        <f>Raw!Y770</f>
        <v>29</v>
      </c>
      <c r="Z770" s="2">
        <f t="shared" ca="1" si="78"/>
        <v>34672</v>
      </c>
      <c r="AA770" s="1" t="str">
        <f>Raw!Z770</f>
        <v>NEW ZEALAND FULL LICENCE</v>
      </c>
      <c r="AB770" s="9">
        <f t="shared" si="79"/>
        <v>4</v>
      </c>
      <c r="AC770" s="1">
        <v>16</v>
      </c>
      <c r="AD770" s="1" t="str">
        <f>Raw!AA770</f>
        <v>FEMALE</v>
      </c>
      <c r="AE770" s="1" t="str">
        <f>Raw!AB770</f>
        <v>YES</v>
      </c>
      <c r="AF770" s="1">
        <f>IF(Raw!AE770="", 0, 1)</f>
        <v>0</v>
      </c>
      <c r="AG770" s="1" t="str">
        <f t="shared" si="80"/>
        <v>No</v>
      </c>
      <c r="AH770" s="1" t="str">
        <f t="shared" si="81"/>
        <v>No</v>
      </c>
      <c r="AI770" s="1" t="str">
        <f t="shared" si="82"/>
        <v>No</v>
      </c>
      <c r="AJ770" s="1" t="str">
        <f>IF(Raw!AE770="", "", Raw!AE770)</f>
        <v/>
      </c>
      <c r="AK770" s="2" t="str">
        <f t="shared" ca="1" si="83"/>
        <v/>
      </c>
      <c r="AL770" s="1" t="str">
        <f>IF(Raw!AF770="", "", Raw!AF770)</f>
        <v/>
      </c>
      <c r="AM770" s="1" t="s">
        <v>6350</v>
      </c>
      <c r="AN770" s="1" t="s">
        <v>6350</v>
      </c>
      <c r="AO770" s="1" t="s">
        <v>6349</v>
      </c>
      <c r="AP770" s="1">
        <f>Raw!AH770</f>
        <v>6650</v>
      </c>
      <c r="AQ770" s="1">
        <v>500</v>
      </c>
      <c r="AR770" s="1" t="s">
        <v>6350</v>
      </c>
      <c r="AS770" s="1" t="s">
        <v>6350</v>
      </c>
      <c r="AT770" s="1" t="s">
        <v>6350</v>
      </c>
    </row>
    <row r="771" spans="1:46" ht="12.75" x14ac:dyDescent="0.2">
      <c r="A771" s="1">
        <v>10770</v>
      </c>
      <c r="B771" s="1" t="s">
        <v>2</v>
      </c>
      <c r="C771" s="2">
        <f t="shared" ref="C771:C834" ca="1" si="84">TODAY()</f>
        <v>45264</v>
      </c>
      <c r="D771" s="1" t="str">
        <f>IF(Raw!E771="", "", Raw!E771)</f>
        <v>kne293</v>
      </c>
      <c r="E771" s="1">
        <f>IF(Raw!F771="", "", Raw!F771)</f>
        <v>2009</v>
      </c>
      <c r="F771" s="1" t="str">
        <f>Raw!G771</f>
        <v>Cadillac</v>
      </c>
      <c r="G771" s="1" t="str">
        <f>Raw!H771</f>
        <v>CTS</v>
      </c>
      <c r="H771" s="1" t="str">
        <f>IF(Raw!I771="", "", Raw!I771)</f>
        <v/>
      </c>
      <c r="I771" s="1" t="str">
        <f>Raw!K771</f>
        <v>Sedan</v>
      </c>
      <c r="J771" s="1" t="str">
        <f>Raw!N771</f>
        <v>Aspirated</v>
      </c>
      <c r="K771" s="1">
        <f>IF(Raw!O771="","", Raw!O771)</f>
        <v>3590</v>
      </c>
      <c r="L771" s="1" t="str">
        <f>Raw!L771</f>
        <v>5 Sp Automatic</v>
      </c>
      <c r="M771" s="1" t="str">
        <f>Raw!M771</f>
        <v>Petrol - Unleaded ULP</v>
      </c>
      <c r="N771" s="1" t="s">
        <v>6350</v>
      </c>
      <c r="O771" s="1" t="s">
        <v>6373</v>
      </c>
      <c r="P771" s="1" t="s">
        <v>6349</v>
      </c>
      <c r="Q771" s="1" t="s">
        <v>6350</v>
      </c>
      <c r="R771" s="8" t="str">
        <f>IF(Raw!Q771="", "", Raw!Q771)</f>
        <v/>
      </c>
      <c r="S771" s="8">
        <f>IF(Raw!R771="", "", Raw!R771)</f>
        <v>12</v>
      </c>
      <c r="T771" s="1" t="str">
        <f>Raw!S771</f>
        <v>BINGARA</v>
      </c>
      <c r="U771" s="1" t="str">
        <f>IF(Raw!T771="", "", Raw!T771)</f>
        <v>PLACE</v>
      </c>
      <c r="V771" s="1" t="str">
        <f>IF(Raw!U771="", "", Raw!U771)</f>
        <v xml:space="preserve">FAVONA </v>
      </c>
      <c r="W771" s="9" t="str">
        <f>IF(Raw!V771="", "", RIGHT("0"&amp;Raw!V771, 4))</f>
        <v>2024</v>
      </c>
      <c r="X771" s="1" t="str">
        <f>IF(Raw!W771="", "", Raw!W771)</f>
        <v xml:space="preserve"> AUCKLAND</v>
      </c>
      <c r="Y771" s="9">
        <f>Raw!Y771</f>
        <v>42</v>
      </c>
      <c r="Z771" s="2">
        <f t="shared" ref="Z771:Z834" ca="1" si="85">DATE( YEAR( TODAY())-Y771, MONTH( TODAY()), DAY( TODAY()))</f>
        <v>29924</v>
      </c>
      <c r="AA771" s="1" t="str">
        <f>Raw!Z771</f>
        <v>INTERNATIONAL LICENCE</v>
      </c>
      <c r="AB771" s="9">
        <f t="shared" ref="AB771:AB834" si="86">IF( MAX(1, Y771-AC771)&gt;=4, 4, MAX(1, Y771-AC771))</f>
        <v>4</v>
      </c>
      <c r="AC771" s="1">
        <v>16</v>
      </c>
      <c r="AD771" s="1" t="str">
        <f>Raw!AA771</f>
        <v>FEMALE</v>
      </c>
      <c r="AE771" s="1" t="str">
        <f>Raw!AB771</f>
        <v>YES</v>
      </c>
      <c r="AF771" s="1">
        <f>IF(Raw!AE771="", 0, 1)</f>
        <v>0</v>
      </c>
      <c r="AG771" s="1" t="str">
        <f t="shared" ref="AG771:AG834" si="87">IF(AND( AJ771&lt;&gt;"", AJ771&lt;=2*12), "Yes", "No")</f>
        <v>No</v>
      </c>
      <c r="AH771" s="1" t="str">
        <f t="shared" ref="AH771:AH834" si="88">IF(AND( AJ771&lt;&gt;"", AJ771&lt;=3*12), "Yes", "No")</f>
        <v>No</v>
      </c>
      <c r="AI771" s="1" t="str">
        <f t="shared" ref="AI771:AI834" si="89">IF(AND( AJ771&lt;&gt;"", AJ771&lt;5*12), "Yes", "No")</f>
        <v>No</v>
      </c>
      <c r="AJ771" s="1" t="str">
        <f>IF(Raw!AE771="", "", Raw!AE771)</f>
        <v/>
      </c>
      <c r="AK771" s="2" t="str">
        <f t="shared" ref="AK771:AK834" ca="1" si="90">IF(AJ771="", "", EOMONTH( TODAY(), -AJ771))</f>
        <v/>
      </c>
      <c r="AL771" s="1" t="str">
        <f>IF(Raw!AF771="", "", Raw!AF771)</f>
        <v/>
      </c>
      <c r="AM771" s="1" t="s">
        <v>6350</v>
      </c>
      <c r="AN771" s="1" t="s">
        <v>6350</v>
      </c>
      <c r="AO771" s="1" t="s">
        <v>6349</v>
      </c>
      <c r="AP771" s="1">
        <f>Raw!AH771</f>
        <v>20975</v>
      </c>
      <c r="AQ771" s="1">
        <v>500</v>
      </c>
      <c r="AR771" s="1" t="s">
        <v>6350</v>
      </c>
      <c r="AS771" s="1" t="s">
        <v>6350</v>
      </c>
      <c r="AT771" s="1" t="s">
        <v>6350</v>
      </c>
    </row>
    <row r="772" spans="1:46" ht="12.75" x14ac:dyDescent="0.2">
      <c r="A772" s="1">
        <v>10771</v>
      </c>
      <c r="B772" s="1" t="s">
        <v>2</v>
      </c>
      <c r="C772" s="2">
        <f t="shared" ca="1" si="84"/>
        <v>45264</v>
      </c>
      <c r="D772" s="1" t="str">
        <f>IF(Raw!E772="", "", Raw!E772)</f>
        <v/>
      </c>
      <c r="E772" s="1">
        <f>IF(Raw!F772="", "", Raw!F772)</f>
        <v>2005</v>
      </c>
      <c r="F772" s="1" t="str">
        <f>Raw!G772</f>
        <v>Mazda</v>
      </c>
      <c r="G772" s="1" t="str">
        <f>Raw!H772</f>
        <v>Atenza</v>
      </c>
      <c r="H772" s="1" t="str">
        <f>IF(Raw!I772="", "", Raw!I772)</f>
        <v>Sport 23S</v>
      </c>
      <c r="I772" s="1" t="str">
        <f>Raw!K772</f>
        <v>Hatchback</v>
      </c>
      <c r="J772" s="1" t="str">
        <f>Raw!N772</f>
        <v>Aspirated</v>
      </c>
      <c r="K772" s="1">
        <f>IF(Raw!O772="","", Raw!O772)</f>
        <v>2260</v>
      </c>
      <c r="L772" s="1" t="str">
        <f>Raw!L772</f>
        <v>5 Sp Automatic</v>
      </c>
      <c r="M772" s="1" t="str">
        <f>Raw!M772</f>
        <v>Petrol</v>
      </c>
      <c r="N772" s="1" t="s">
        <v>6350</v>
      </c>
      <c r="O772" s="1" t="s">
        <v>6373</v>
      </c>
      <c r="P772" s="1" t="s">
        <v>6349</v>
      </c>
      <c r="Q772" s="1" t="s">
        <v>6350</v>
      </c>
      <c r="R772" s="8" t="str">
        <f>IF(Raw!Q772="", "", Raw!Q772)</f>
        <v/>
      </c>
      <c r="S772" s="8">
        <f>IF(Raw!R772="", "", Raw!R772)</f>
        <v>45</v>
      </c>
      <c r="T772" s="1" t="str">
        <f>Raw!S772</f>
        <v>COLUMBUS</v>
      </c>
      <c r="U772" s="1" t="str">
        <f>IF(Raw!T772="", "", Raw!T772)</f>
        <v>CRESCENT</v>
      </c>
      <c r="V772" s="1" t="str">
        <f>IF(Raw!U772="", "", Raw!U772)</f>
        <v xml:space="preserve">FLAXMERE </v>
      </c>
      <c r="W772" s="9" t="str">
        <f>IF(Raw!V772="", "", RIGHT("0"&amp;Raw!V772, 4))</f>
        <v>4120</v>
      </c>
      <c r="X772" s="1" t="str">
        <f>IF(Raw!W772="", "", Raw!W772)</f>
        <v xml:space="preserve"> HAWKE'S BAY</v>
      </c>
      <c r="Y772" s="9">
        <f>Raw!Y772</f>
        <v>27</v>
      </c>
      <c r="Z772" s="2">
        <f t="shared" ca="1" si="85"/>
        <v>35403</v>
      </c>
      <c r="AA772" s="1" t="str">
        <f>Raw!Z772</f>
        <v>NEW ZEALAND FULL LICENCE</v>
      </c>
      <c r="AB772" s="9">
        <f t="shared" si="86"/>
        <v>4</v>
      </c>
      <c r="AC772" s="1">
        <v>16</v>
      </c>
      <c r="AD772" s="1" t="str">
        <f>Raw!AA772</f>
        <v>MALE</v>
      </c>
      <c r="AE772" s="1" t="str">
        <f>Raw!AB772</f>
        <v>NO</v>
      </c>
      <c r="AF772" s="1">
        <f>IF(Raw!AE772="", 0, 1)</f>
        <v>0</v>
      </c>
      <c r="AG772" s="1" t="str">
        <f t="shared" si="87"/>
        <v>No</v>
      </c>
      <c r="AH772" s="1" t="str">
        <f t="shared" si="88"/>
        <v>No</v>
      </c>
      <c r="AI772" s="1" t="str">
        <f t="shared" si="89"/>
        <v>No</v>
      </c>
      <c r="AJ772" s="1" t="str">
        <f>IF(Raw!AE772="", "", Raw!AE772)</f>
        <v/>
      </c>
      <c r="AK772" s="2" t="str">
        <f t="shared" ca="1" si="90"/>
        <v/>
      </c>
      <c r="AL772" s="1" t="str">
        <f>IF(Raw!AF772="", "", Raw!AF772)</f>
        <v/>
      </c>
      <c r="AM772" s="1" t="s">
        <v>6350</v>
      </c>
      <c r="AN772" s="1" t="s">
        <v>6350</v>
      </c>
      <c r="AO772" s="1" t="s">
        <v>6349</v>
      </c>
      <c r="AP772" s="1">
        <f>Raw!AH772</f>
        <v>8500</v>
      </c>
      <c r="AQ772" s="1">
        <v>500</v>
      </c>
      <c r="AR772" s="1" t="s">
        <v>6350</v>
      </c>
      <c r="AS772" s="1" t="s">
        <v>6350</v>
      </c>
      <c r="AT772" s="1" t="s">
        <v>6350</v>
      </c>
    </row>
    <row r="773" spans="1:46" ht="12.75" x14ac:dyDescent="0.2">
      <c r="A773" s="1">
        <v>10772</v>
      </c>
      <c r="B773" s="1" t="s">
        <v>2</v>
      </c>
      <c r="C773" s="2">
        <f t="shared" ca="1" si="84"/>
        <v>45264</v>
      </c>
      <c r="D773" s="1" t="str">
        <f>IF(Raw!E773="", "", Raw!E773)</f>
        <v/>
      </c>
      <c r="E773" s="1">
        <f>IF(Raw!F773="", "", Raw!F773)</f>
        <v>2011</v>
      </c>
      <c r="F773" s="1" t="str">
        <f>Raw!G773</f>
        <v>Mazda</v>
      </c>
      <c r="G773" s="1" t="str">
        <f>Raw!H773</f>
        <v>Mazda2</v>
      </c>
      <c r="H773" s="1" t="str">
        <f>IF(Raw!I773="", "", Raw!I773)</f>
        <v>Classic</v>
      </c>
      <c r="I773" s="1" t="str">
        <f>Raw!K773</f>
        <v>Hatchback</v>
      </c>
      <c r="J773" s="1" t="str">
        <f>Raw!N773</f>
        <v>Aspirated</v>
      </c>
      <c r="K773" s="1">
        <f>IF(Raw!O773="","", Raw!O773)</f>
        <v>1498</v>
      </c>
      <c r="L773" s="1" t="str">
        <f>Raw!L773</f>
        <v>4 Sp Automatic</v>
      </c>
      <c r="M773" s="1" t="str">
        <f>Raw!M773</f>
        <v>Petrol - Unleaded ULP</v>
      </c>
      <c r="N773" s="1" t="s">
        <v>6350</v>
      </c>
      <c r="O773" s="1" t="s">
        <v>6373</v>
      </c>
      <c r="P773" s="1" t="s">
        <v>6349</v>
      </c>
      <c r="Q773" s="1" t="s">
        <v>6350</v>
      </c>
      <c r="R773" s="8" t="str">
        <f>IF(Raw!Q773="", "", Raw!Q773)</f>
        <v/>
      </c>
      <c r="S773" s="8">
        <f>IF(Raw!R773="", "", Raw!R773)</f>
        <v>185</v>
      </c>
      <c r="T773" s="1" t="str">
        <f>Raw!S773</f>
        <v>ATKINSON</v>
      </c>
      <c r="U773" s="1" t="str">
        <f>IF(Raw!T773="", "", Raw!T773)</f>
        <v>ROAD</v>
      </c>
      <c r="V773" s="1" t="str">
        <f>IF(Raw!U773="", "", Raw!U773)</f>
        <v xml:space="preserve">TITIRANGI </v>
      </c>
      <c r="W773" s="9" t="str">
        <f>IF(Raw!V773="", "", RIGHT("0"&amp;Raw!V773, 4))</f>
        <v>0604</v>
      </c>
      <c r="X773" s="1" t="str">
        <f>IF(Raw!W773="", "", Raw!W773)</f>
        <v xml:space="preserve"> AUCKLAND</v>
      </c>
      <c r="Y773" s="9">
        <f>Raw!Y773</f>
        <v>18</v>
      </c>
      <c r="Z773" s="2">
        <f t="shared" ca="1" si="85"/>
        <v>38690</v>
      </c>
      <c r="AA773" s="1" t="str">
        <f>Raw!Z773</f>
        <v>RESTRICTED LICENCE</v>
      </c>
      <c r="AB773" s="9">
        <f t="shared" si="86"/>
        <v>2</v>
      </c>
      <c r="AC773" s="1">
        <v>16</v>
      </c>
      <c r="AD773" s="1" t="str">
        <f>Raw!AA773</f>
        <v>FEMALE</v>
      </c>
      <c r="AE773" s="1" t="str">
        <f>Raw!AB773</f>
        <v>NO</v>
      </c>
      <c r="AF773" s="1">
        <f>IF(Raw!AE773="", 0, 1)</f>
        <v>0</v>
      </c>
      <c r="AG773" s="1" t="str">
        <f t="shared" si="87"/>
        <v>No</v>
      </c>
      <c r="AH773" s="1" t="str">
        <f t="shared" si="88"/>
        <v>No</v>
      </c>
      <c r="AI773" s="1" t="str">
        <f t="shared" si="89"/>
        <v>No</v>
      </c>
      <c r="AJ773" s="1" t="str">
        <f>IF(Raw!AE773="", "", Raw!AE773)</f>
        <v/>
      </c>
      <c r="AK773" s="2" t="str">
        <f t="shared" ca="1" si="90"/>
        <v/>
      </c>
      <c r="AL773" s="1" t="str">
        <f>IF(Raw!AF773="", "", Raw!AF773)</f>
        <v/>
      </c>
      <c r="AM773" s="1" t="s">
        <v>6350</v>
      </c>
      <c r="AN773" s="1" t="s">
        <v>6350</v>
      </c>
      <c r="AO773" s="1" t="s">
        <v>6349</v>
      </c>
      <c r="AP773" s="1">
        <f>Raw!AH773</f>
        <v>12500</v>
      </c>
      <c r="AQ773" s="1">
        <v>500</v>
      </c>
      <c r="AR773" s="1" t="s">
        <v>6350</v>
      </c>
      <c r="AS773" s="1" t="s">
        <v>6350</v>
      </c>
      <c r="AT773" s="1" t="s">
        <v>6350</v>
      </c>
    </row>
    <row r="774" spans="1:46" ht="12.75" x14ac:dyDescent="0.2">
      <c r="A774" s="1">
        <v>10773</v>
      </c>
      <c r="B774" s="1" t="s">
        <v>2</v>
      </c>
      <c r="C774" s="2">
        <f t="shared" ca="1" si="84"/>
        <v>45264</v>
      </c>
      <c r="D774" s="1" t="str">
        <f>IF(Raw!E774="", "", Raw!E774)</f>
        <v>KNR970</v>
      </c>
      <c r="E774" s="1">
        <f>IF(Raw!F774="", "", Raw!F774)</f>
        <v>2017</v>
      </c>
      <c r="F774" s="1" t="str">
        <f>Raw!G774</f>
        <v>Kia</v>
      </c>
      <c r="G774" s="1" t="str">
        <f>Raw!H774</f>
        <v>Sorento</v>
      </c>
      <c r="H774" s="1" t="str">
        <f>IF(Raw!I774="", "", Raw!I774)</f>
        <v>LX Urban</v>
      </c>
      <c r="I774" s="1" t="str">
        <f>Raw!K774</f>
        <v>Wagon</v>
      </c>
      <c r="J774" s="1" t="str">
        <f>Raw!N774</f>
        <v>Aspirated</v>
      </c>
      <c r="K774" s="1">
        <f>IF(Raw!O774="","", Raw!O774)</f>
        <v>3342</v>
      </c>
      <c r="L774" s="1" t="str">
        <f>Raw!L774</f>
        <v>6 SP Sports Automatic</v>
      </c>
      <c r="M774" s="1" t="str">
        <f>Raw!M774</f>
        <v>Petrol - Unleaded ULP</v>
      </c>
      <c r="N774" s="1" t="s">
        <v>6350</v>
      </c>
      <c r="O774" s="1" t="s">
        <v>6373</v>
      </c>
      <c r="P774" s="1" t="s">
        <v>6349</v>
      </c>
      <c r="Q774" s="1" t="s">
        <v>6350</v>
      </c>
      <c r="R774" s="8" t="str">
        <f>IF(Raw!Q774="", "", Raw!Q774)</f>
        <v/>
      </c>
      <c r="S774" s="8">
        <f>IF(Raw!R774="", "", Raw!R774)</f>
        <v>7</v>
      </c>
      <c r="T774" s="1" t="str">
        <f>Raw!S774</f>
        <v>POWERCOURT</v>
      </c>
      <c r="U774" s="1" t="str">
        <f>IF(Raw!T774="", "", Raw!T774)</f>
        <v>DRIVE</v>
      </c>
      <c r="V774" s="1" t="str">
        <f>IF(Raw!U774="", "", Raw!U774)</f>
        <v xml:space="preserve">FLAT BUSH </v>
      </c>
      <c r="W774" s="9" t="str">
        <f>IF(Raw!V774="", "", RIGHT("0"&amp;Raw!V774, 4))</f>
        <v/>
      </c>
      <c r="X774" s="1" t="str">
        <f>IF(Raw!W774="", "", Raw!W774)</f>
        <v xml:space="preserve"> AUCKLAND</v>
      </c>
      <c r="Y774" s="9">
        <f>Raw!Y774</f>
        <v>43</v>
      </c>
      <c r="Z774" s="2">
        <f t="shared" ca="1" si="85"/>
        <v>29559</v>
      </c>
      <c r="AA774" s="1" t="str">
        <f>Raw!Z774</f>
        <v>NEW ZEALAND FULL LICENCE</v>
      </c>
      <c r="AB774" s="9">
        <f t="shared" si="86"/>
        <v>4</v>
      </c>
      <c r="AC774" s="1">
        <v>16</v>
      </c>
      <c r="AD774" s="1" t="str">
        <f>Raw!AA774</f>
        <v>MALE</v>
      </c>
      <c r="AE774" s="1" t="str">
        <f>Raw!AB774</f>
        <v>YES</v>
      </c>
      <c r="AF774" s="1">
        <f>IF(Raw!AE774="", 0, 1)</f>
        <v>0</v>
      </c>
      <c r="AG774" s="1" t="str">
        <f t="shared" si="87"/>
        <v>No</v>
      </c>
      <c r="AH774" s="1" t="str">
        <f t="shared" si="88"/>
        <v>No</v>
      </c>
      <c r="AI774" s="1" t="str">
        <f t="shared" si="89"/>
        <v>No</v>
      </c>
      <c r="AJ774" s="1" t="str">
        <f>IF(Raw!AE774="", "", Raw!AE774)</f>
        <v/>
      </c>
      <c r="AK774" s="2" t="str">
        <f t="shared" ca="1" si="90"/>
        <v/>
      </c>
      <c r="AL774" s="1" t="str">
        <f>IF(Raw!AF774="", "", Raw!AF774)</f>
        <v/>
      </c>
      <c r="AM774" s="1" t="s">
        <v>6350</v>
      </c>
      <c r="AN774" s="1" t="s">
        <v>6350</v>
      </c>
      <c r="AO774" s="1" t="s">
        <v>6349</v>
      </c>
      <c r="AP774" s="1">
        <f>Raw!AH774</f>
        <v>49990</v>
      </c>
      <c r="AQ774" s="1">
        <v>500</v>
      </c>
      <c r="AR774" s="1" t="s">
        <v>6350</v>
      </c>
      <c r="AS774" s="1" t="s">
        <v>6350</v>
      </c>
      <c r="AT774" s="1" t="s">
        <v>6350</v>
      </c>
    </row>
    <row r="775" spans="1:46" ht="12.75" x14ac:dyDescent="0.2">
      <c r="A775" s="1">
        <v>10774</v>
      </c>
      <c r="B775" s="1" t="s">
        <v>2</v>
      </c>
      <c r="C775" s="2">
        <f t="shared" ca="1" si="84"/>
        <v>45264</v>
      </c>
      <c r="D775" s="1" t="str">
        <f>IF(Raw!E775="", "", Raw!E775)</f>
        <v/>
      </c>
      <c r="E775" s="1">
        <f>IF(Raw!F775="", "", Raw!F775)</f>
        <v>2005</v>
      </c>
      <c r="F775" s="1" t="str">
        <f>Raw!G775</f>
        <v>Toyota</v>
      </c>
      <c r="G775" s="1" t="str">
        <f>Raw!H775</f>
        <v>Vitz</v>
      </c>
      <c r="H775" s="1" t="str">
        <f>IF(Raw!I775="", "", Raw!I775)</f>
        <v/>
      </c>
      <c r="I775" s="1" t="str">
        <f>Raw!K775</f>
        <v>Hatchback</v>
      </c>
      <c r="J775" s="1" t="str">
        <f>Raw!N775</f>
        <v>Aspirated</v>
      </c>
      <c r="K775" s="1">
        <f>IF(Raw!O775="","", Raw!O775)</f>
        <v>1299</v>
      </c>
      <c r="L775" s="1" t="str">
        <f>Raw!L775</f>
        <v>4 Sp Automatic</v>
      </c>
      <c r="M775" s="1" t="str">
        <f>Raw!M775</f>
        <v>Petrol - Unleaded ULP</v>
      </c>
      <c r="N775" s="1" t="s">
        <v>6350</v>
      </c>
      <c r="O775" s="1" t="s">
        <v>6373</v>
      </c>
      <c r="P775" s="1" t="s">
        <v>6349</v>
      </c>
      <c r="Q775" s="1" t="s">
        <v>6350</v>
      </c>
      <c r="R775" s="8" t="str">
        <f>IF(Raw!Q775="", "", Raw!Q775)</f>
        <v/>
      </c>
      <c r="S775" s="8">
        <f>IF(Raw!R775="", "", Raw!R775)</f>
        <v>846</v>
      </c>
      <c r="T775" s="1" t="str">
        <f>Raw!S775</f>
        <v>STATE HIGHWAY FOURTEEN</v>
      </c>
      <c r="U775" s="1" t="str">
        <f>IF(Raw!T775="", "", Raw!T775)</f>
        <v/>
      </c>
      <c r="V775" s="1" t="str">
        <f>IF(Raw!U775="", "", Raw!U775)</f>
        <v xml:space="preserve">MAUNGATAPERE </v>
      </c>
      <c r="W775" s="9" t="str">
        <f>IF(Raw!V775="", "", RIGHT("0"&amp;Raw!V775, 4))</f>
        <v>0179</v>
      </c>
      <c r="X775" s="1" t="str">
        <f>IF(Raw!W775="", "", Raw!W775)</f>
        <v xml:space="preserve"> NORTHLAND</v>
      </c>
      <c r="Y775" s="9">
        <f>Raw!Y775</f>
        <v>49</v>
      </c>
      <c r="Z775" s="2">
        <f t="shared" ca="1" si="85"/>
        <v>27367</v>
      </c>
      <c r="AA775" s="1" t="str">
        <f>Raw!Z775</f>
        <v>NEW ZEALAND FULL LICENCE</v>
      </c>
      <c r="AB775" s="9">
        <f t="shared" si="86"/>
        <v>4</v>
      </c>
      <c r="AC775" s="1">
        <v>16</v>
      </c>
      <c r="AD775" s="1" t="str">
        <f>Raw!AA775</f>
        <v>MALE</v>
      </c>
      <c r="AE775" s="1" t="str">
        <f>Raw!AB775</f>
        <v>NO</v>
      </c>
      <c r="AF775" s="1">
        <f>IF(Raw!AE775="", 0, 1)</f>
        <v>1</v>
      </c>
      <c r="AG775" s="1" t="str">
        <f t="shared" si="87"/>
        <v>Yes</v>
      </c>
      <c r="AH775" s="1" t="str">
        <f t="shared" si="88"/>
        <v>Yes</v>
      </c>
      <c r="AI775" s="1" t="str">
        <f t="shared" si="89"/>
        <v>Yes</v>
      </c>
      <c r="AJ775" s="1">
        <f>IF(Raw!AE775="", "", Raw!AE775)</f>
        <v>5</v>
      </c>
      <c r="AK775" s="2">
        <f t="shared" ca="1" si="90"/>
        <v>45138</v>
      </c>
      <c r="AL775" s="1" t="str">
        <f>IF(Raw!AF775="", "", Raw!AF775)</f>
        <v>Not at fault - other vehicle involved</v>
      </c>
      <c r="AM775" s="1" t="s">
        <v>6350</v>
      </c>
      <c r="AN775" s="1" t="s">
        <v>6350</v>
      </c>
      <c r="AO775" s="1" t="s">
        <v>6349</v>
      </c>
      <c r="AP775" s="1">
        <f>Raw!AH775</f>
        <v>6950</v>
      </c>
      <c r="AQ775" s="1">
        <v>500</v>
      </c>
      <c r="AR775" s="1" t="s">
        <v>6350</v>
      </c>
      <c r="AS775" s="1" t="s">
        <v>6350</v>
      </c>
      <c r="AT775" s="1" t="s">
        <v>6350</v>
      </c>
    </row>
    <row r="776" spans="1:46" ht="12.75" x14ac:dyDescent="0.2">
      <c r="A776" s="1">
        <v>10775</v>
      </c>
      <c r="B776" s="1" t="s">
        <v>2</v>
      </c>
      <c r="C776" s="2">
        <f t="shared" ca="1" si="84"/>
        <v>45264</v>
      </c>
      <c r="D776" s="1" t="str">
        <f>IF(Raw!E776="", "", Raw!E776)</f>
        <v/>
      </c>
      <c r="E776" s="1">
        <f>IF(Raw!F776="", "", Raw!F776)</f>
        <v>2004</v>
      </c>
      <c r="F776" s="1" t="str">
        <f>Raw!G776</f>
        <v>Mitsubishi</v>
      </c>
      <c r="G776" s="1" t="str">
        <f>Raw!H776</f>
        <v>Lancer</v>
      </c>
      <c r="H776" s="1" t="str">
        <f>IF(Raw!I776="", "", Raw!I776)</f>
        <v/>
      </c>
      <c r="I776" s="1" t="str">
        <f>Raw!K776</f>
        <v>Sedan</v>
      </c>
      <c r="J776" s="1" t="str">
        <f>Raw!N776</f>
        <v>Aspirated</v>
      </c>
      <c r="K776" s="1">
        <f>IF(Raw!O776="","", Raw!O776)</f>
        <v>1500</v>
      </c>
      <c r="L776" s="1" t="str">
        <f>Raw!L776</f>
        <v>5 Sp Manual</v>
      </c>
      <c r="M776" s="1" t="str">
        <f>Raw!M776</f>
        <v>Petrol - Unleaded ULP</v>
      </c>
      <c r="N776" s="1" t="s">
        <v>6350</v>
      </c>
      <c r="O776" s="1" t="s">
        <v>6373</v>
      </c>
      <c r="P776" s="1" t="s">
        <v>6349</v>
      </c>
      <c r="Q776" s="1" t="s">
        <v>6350</v>
      </c>
      <c r="R776" s="8" t="str">
        <f>IF(Raw!Q776="", "", Raw!Q776)</f>
        <v/>
      </c>
      <c r="S776" s="8">
        <f>IF(Raw!R776="", "", Raw!R776)</f>
        <v>41</v>
      </c>
      <c r="T776" s="1" t="str">
        <f>Raw!S776</f>
        <v>KENTWOOD</v>
      </c>
      <c r="U776" s="1" t="str">
        <f>IF(Raw!T776="", "", Raw!T776)</f>
        <v>DRIVE</v>
      </c>
      <c r="V776" s="1" t="str">
        <f>IF(Raw!U776="", "", Raw!U776)</f>
        <v xml:space="preserve">WOODRIDGE </v>
      </c>
      <c r="W776" s="9" t="str">
        <f>IF(Raw!V776="", "", RIGHT("0"&amp;Raw!V776, 4))</f>
        <v>6037</v>
      </c>
      <c r="X776" s="1" t="str">
        <f>IF(Raw!W776="", "", Raw!W776)</f>
        <v xml:space="preserve"> WELLINGTON</v>
      </c>
      <c r="Y776" s="9">
        <f>Raw!Y776</f>
        <v>25</v>
      </c>
      <c r="Z776" s="2">
        <f t="shared" ca="1" si="85"/>
        <v>36133</v>
      </c>
      <c r="AA776" s="1" t="str">
        <f>Raw!Z776</f>
        <v>NEW ZEALAND FULL LICENCE</v>
      </c>
      <c r="AB776" s="9">
        <f t="shared" si="86"/>
        <v>4</v>
      </c>
      <c r="AC776" s="1">
        <v>16</v>
      </c>
      <c r="AD776" s="1" t="str">
        <f>Raw!AA776</f>
        <v>MALE</v>
      </c>
      <c r="AE776" s="1" t="str">
        <f>Raw!AB776</f>
        <v>NO</v>
      </c>
      <c r="AF776" s="1">
        <f>IF(Raw!AE776="", 0, 1)</f>
        <v>0</v>
      </c>
      <c r="AG776" s="1" t="str">
        <f t="shared" si="87"/>
        <v>No</v>
      </c>
      <c r="AH776" s="1" t="str">
        <f t="shared" si="88"/>
        <v>No</v>
      </c>
      <c r="AI776" s="1" t="str">
        <f t="shared" si="89"/>
        <v>No</v>
      </c>
      <c r="AJ776" s="1" t="str">
        <f>IF(Raw!AE776="", "", Raw!AE776)</f>
        <v/>
      </c>
      <c r="AK776" s="2" t="str">
        <f t="shared" ca="1" si="90"/>
        <v/>
      </c>
      <c r="AL776" s="1" t="str">
        <f>IF(Raw!AF776="", "", Raw!AF776)</f>
        <v/>
      </c>
      <c r="AM776" s="1" t="s">
        <v>6350</v>
      </c>
      <c r="AN776" s="1" t="s">
        <v>6350</v>
      </c>
      <c r="AO776" s="1" t="s">
        <v>6349</v>
      </c>
      <c r="AP776" s="1">
        <f>Raw!AH776</f>
        <v>5550</v>
      </c>
      <c r="AQ776" s="1">
        <v>500</v>
      </c>
      <c r="AR776" s="1" t="s">
        <v>6350</v>
      </c>
      <c r="AS776" s="1" t="s">
        <v>6350</v>
      </c>
      <c r="AT776" s="1" t="s">
        <v>6350</v>
      </c>
    </row>
    <row r="777" spans="1:46" ht="12.75" x14ac:dyDescent="0.2">
      <c r="A777" s="1">
        <v>10776</v>
      </c>
      <c r="B777" s="1" t="s">
        <v>2</v>
      </c>
      <c r="C777" s="2">
        <f t="shared" ca="1" si="84"/>
        <v>45264</v>
      </c>
      <c r="D777" s="1" t="str">
        <f>IF(Raw!E777="", "", Raw!E777)</f>
        <v>gsp777</v>
      </c>
      <c r="E777" s="1">
        <f>IF(Raw!F777="", "", Raw!F777)</f>
        <v>2006</v>
      </c>
      <c r="F777" s="1" t="str">
        <f>Raw!G777</f>
        <v>Toyota</v>
      </c>
      <c r="G777" s="1" t="str">
        <f>Raw!H777</f>
        <v>Ipsum</v>
      </c>
      <c r="H777" s="1" t="str">
        <f>IF(Raw!I777="", "", Raw!I777)</f>
        <v/>
      </c>
      <c r="I777" s="1" t="str">
        <f>Raw!K777</f>
        <v>Wagon</v>
      </c>
      <c r="J777" s="1" t="str">
        <f>Raw!N777</f>
        <v>Aspirated</v>
      </c>
      <c r="K777" s="1">
        <f>IF(Raw!O777="","", Raw!O777)</f>
        <v>2362</v>
      </c>
      <c r="L777" s="1" t="str">
        <f>Raw!L777</f>
        <v>4 Sp Automatic</v>
      </c>
      <c r="M777" s="1" t="str">
        <f>Raw!M777</f>
        <v>Petrol - Unleaded ULP</v>
      </c>
      <c r="N777" s="1" t="s">
        <v>6350</v>
      </c>
      <c r="O777" s="1" t="s">
        <v>6373</v>
      </c>
      <c r="P777" s="1" t="s">
        <v>6349</v>
      </c>
      <c r="Q777" s="1" t="s">
        <v>6350</v>
      </c>
      <c r="R777" s="8" t="str">
        <f>IF(Raw!Q777="", "", Raw!Q777)</f>
        <v/>
      </c>
      <c r="S777" s="8">
        <f>IF(Raw!R777="", "", Raw!R777)</f>
        <v>8</v>
      </c>
      <c r="T777" s="1" t="str">
        <f>Raw!S777</f>
        <v>GLEN</v>
      </c>
      <c r="U777" s="1" t="str">
        <f>IF(Raw!T777="", "", Raw!T777)</f>
        <v>ROAD</v>
      </c>
      <c r="V777" s="1" t="str">
        <f>IF(Raw!U777="", "", Raw!U777)</f>
        <v xml:space="preserve">RANUI </v>
      </c>
      <c r="W777" s="9" t="str">
        <f>IF(Raw!V777="", "", RIGHT("0"&amp;Raw!V777, 4))</f>
        <v>0612</v>
      </c>
      <c r="X777" s="1" t="str">
        <f>IF(Raw!W777="", "", Raw!W777)</f>
        <v xml:space="preserve"> AUCKLAND</v>
      </c>
      <c r="Y777" s="9">
        <f>Raw!Y777</f>
        <v>33</v>
      </c>
      <c r="Z777" s="2">
        <f t="shared" ca="1" si="85"/>
        <v>33211</v>
      </c>
      <c r="AA777" s="1" t="str">
        <f>Raw!Z777</f>
        <v>NEW ZEALAND FULL LICENCE</v>
      </c>
      <c r="AB777" s="9">
        <f t="shared" si="86"/>
        <v>4</v>
      </c>
      <c r="AC777" s="1">
        <v>16</v>
      </c>
      <c r="AD777" s="1" t="str">
        <f>Raw!AA777</f>
        <v>FEMALE</v>
      </c>
      <c r="AE777" s="1" t="str">
        <f>Raw!AB777</f>
        <v>NO</v>
      </c>
      <c r="AF777" s="1">
        <f>IF(Raw!AE777="", 0, 1)</f>
        <v>0</v>
      </c>
      <c r="AG777" s="1" t="str">
        <f t="shared" si="87"/>
        <v>No</v>
      </c>
      <c r="AH777" s="1" t="str">
        <f t="shared" si="88"/>
        <v>No</v>
      </c>
      <c r="AI777" s="1" t="str">
        <f t="shared" si="89"/>
        <v>No</v>
      </c>
      <c r="AJ777" s="1" t="str">
        <f>IF(Raw!AE777="", "", Raw!AE777)</f>
        <v/>
      </c>
      <c r="AK777" s="2" t="str">
        <f t="shared" ca="1" si="90"/>
        <v/>
      </c>
      <c r="AL777" s="1" t="str">
        <f>IF(Raw!AF777="", "", Raw!AF777)</f>
        <v/>
      </c>
      <c r="AM777" s="1" t="s">
        <v>6350</v>
      </c>
      <c r="AN777" s="1" t="s">
        <v>6350</v>
      </c>
      <c r="AO777" s="1" t="s">
        <v>6349</v>
      </c>
      <c r="AP777" s="1">
        <f>Raw!AH777</f>
        <v>8050</v>
      </c>
      <c r="AQ777" s="1">
        <v>500</v>
      </c>
      <c r="AR777" s="1" t="s">
        <v>6350</v>
      </c>
      <c r="AS777" s="1" t="s">
        <v>6350</v>
      </c>
      <c r="AT777" s="1" t="s">
        <v>6350</v>
      </c>
    </row>
    <row r="778" spans="1:46" ht="12.75" x14ac:dyDescent="0.2">
      <c r="A778" s="1">
        <v>10777</v>
      </c>
      <c r="B778" s="1" t="s">
        <v>2</v>
      </c>
      <c r="C778" s="2">
        <f t="shared" ca="1" si="84"/>
        <v>45264</v>
      </c>
      <c r="D778" s="1" t="str">
        <f>IF(Raw!E778="", "", Raw!E778)</f>
        <v>aug238</v>
      </c>
      <c r="E778" s="1">
        <f>IF(Raw!F778="", "", Raw!F778)</f>
        <v>2002</v>
      </c>
      <c r="F778" s="1" t="str">
        <f>Raw!G778</f>
        <v>Subaru</v>
      </c>
      <c r="G778" s="1" t="str">
        <f>Raw!H778</f>
        <v>Legacy</v>
      </c>
      <c r="H778" s="1" t="str">
        <f>IF(Raw!I778="", "", Raw!I778)</f>
        <v>GTB</v>
      </c>
      <c r="I778" s="1" t="str">
        <f>Raw!K778</f>
        <v>Wagon</v>
      </c>
      <c r="J778" s="1" t="str">
        <f>Raw!N778</f>
        <v>Twin Turbo Intercooled</v>
      </c>
      <c r="K778" s="1">
        <f>IF(Raw!O778="","", Raw!O778)</f>
        <v>1994</v>
      </c>
      <c r="L778" s="1" t="str">
        <f>Raw!L778</f>
        <v>5 Sp Manual</v>
      </c>
      <c r="M778" s="1" t="str">
        <f>Raw!M778</f>
        <v>Petrol</v>
      </c>
      <c r="N778" s="1" t="s">
        <v>6350</v>
      </c>
      <c r="O778" s="1" t="s">
        <v>6373</v>
      </c>
      <c r="P778" s="1" t="s">
        <v>6349</v>
      </c>
      <c r="Q778" s="1" t="s">
        <v>6350</v>
      </c>
      <c r="R778" s="8" t="str">
        <f>IF(Raw!Q778="", "", Raw!Q778)</f>
        <v/>
      </c>
      <c r="S778" s="8">
        <f>IF(Raw!R778="", "", Raw!R778)</f>
        <v>91</v>
      </c>
      <c r="T778" s="1" t="str">
        <f>Raw!S778</f>
        <v>HUNTER</v>
      </c>
      <c r="U778" s="1" t="str">
        <f>IF(Raw!T778="", "", Raw!T778)</f>
        <v>CRESCENT</v>
      </c>
      <c r="V778" s="1" t="str">
        <f>IF(Raw!U778="", "", Raw!U778)</f>
        <v xml:space="preserve">WANAKA </v>
      </c>
      <c r="W778" s="9" t="str">
        <f>IF(Raw!V778="", "", RIGHT("0"&amp;Raw!V778, 4))</f>
        <v/>
      </c>
      <c r="X778" s="1" t="str">
        <f>IF(Raw!W778="", "", Raw!W778)</f>
        <v xml:space="preserve"> OTAGO</v>
      </c>
      <c r="Y778" s="9">
        <f>Raw!Y778</f>
        <v>28</v>
      </c>
      <c r="Z778" s="2">
        <f t="shared" ca="1" si="85"/>
        <v>35037</v>
      </c>
      <c r="AA778" s="1" t="str">
        <f>Raw!Z778</f>
        <v>NEW ZEALAND FULL LICENCE</v>
      </c>
      <c r="AB778" s="9">
        <f t="shared" si="86"/>
        <v>4</v>
      </c>
      <c r="AC778" s="1">
        <v>16</v>
      </c>
      <c r="AD778" s="1" t="str">
        <f>Raw!AA778</f>
        <v>FEMALE</v>
      </c>
      <c r="AE778" s="1" t="str">
        <f>Raw!AB778</f>
        <v>NO</v>
      </c>
      <c r="AF778" s="1">
        <f>IF(Raw!AE778="", 0, 1)</f>
        <v>0</v>
      </c>
      <c r="AG778" s="1" t="str">
        <f t="shared" si="87"/>
        <v>No</v>
      </c>
      <c r="AH778" s="1" t="str">
        <f t="shared" si="88"/>
        <v>No</v>
      </c>
      <c r="AI778" s="1" t="str">
        <f t="shared" si="89"/>
        <v>No</v>
      </c>
      <c r="AJ778" s="1" t="str">
        <f>IF(Raw!AE778="", "", Raw!AE778)</f>
        <v/>
      </c>
      <c r="AK778" s="2" t="str">
        <f t="shared" ca="1" si="90"/>
        <v/>
      </c>
      <c r="AL778" s="1" t="str">
        <f>IF(Raw!AF778="", "", Raw!AF778)</f>
        <v/>
      </c>
      <c r="AM778" s="1" t="s">
        <v>6350</v>
      </c>
      <c r="AN778" s="1" t="s">
        <v>6350</v>
      </c>
      <c r="AO778" s="1" t="s">
        <v>6349</v>
      </c>
      <c r="AP778" s="1">
        <f>Raw!AH778</f>
        <v>7307</v>
      </c>
      <c r="AQ778" s="1">
        <v>500</v>
      </c>
      <c r="AR778" s="1" t="s">
        <v>6350</v>
      </c>
      <c r="AS778" s="1" t="s">
        <v>6350</v>
      </c>
      <c r="AT778" s="1" t="s">
        <v>6350</v>
      </c>
    </row>
    <row r="779" spans="1:46" ht="12.75" x14ac:dyDescent="0.2">
      <c r="A779" s="1">
        <v>10778</v>
      </c>
      <c r="B779" s="1" t="s">
        <v>2</v>
      </c>
      <c r="C779" s="2">
        <f t="shared" ca="1" si="84"/>
        <v>45264</v>
      </c>
      <c r="D779" s="1" t="str">
        <f>IF(Raw!E779="", "", Raw!E779)</f>
        <v/>
      </c>
      <c r="E779" s="1">
        <f>IF(Raw!F779="", "", Raw!F779)</f>
        <v>2017</v>
      </c>
      <c r="F779" s="1" t="str">
        <f>Raw!G779</f>
        <v>Mazda</v>
      </c>
      <c r="G779" s="1" t="str">
        <f>Raw!H779</f>
        <v>Mazda3</v>
      </c>
      <c r="H779" s="1" t="str">
        <f>IF(Raw!I779="", "", Raw!I779)</f>
        <v>GSX</v>
      </c>
      <c r="I779" s="1" t="str">
        <f>Raw!K779</f>
        <v>Hatchback</v>
      </c>
      <c r="J779" s="1" t="str">
        <f>Raw!N779</f>
        <v>Aspirated</v>
      </c>
      <c r="K779" s="1">
        <f>IF(Raw!O779="","", Raw!O779)</f>
        <v>1998</v>
      </c>
      <c r="L779" s="1" t="str">
        <f>Raw!L779</f>
        <v>6 Sp Sports Automatic</v>
      </c>
      <c r="M779" s="1" t="str">
        <f>Raw!M779</f>
        <v>Petrol - Unleaded ULP</v>
      </c>
      <c r="N779" s="1" t="s">
        <v>6350</v>
      </c>
      <c r="O779" s="1" t="s">
        <v>6373</v>
      </c>
      <c r="P779" s="1" t="s">
        <v>6349</v>
      </c>
      <c r="Q779" s="1" t="s">
        <v>6350</v>
      </c>
      <c r="R779" s="8" t="str">
        <f>IF(Raw!Q779="", "", Raw!Q779)</f>
        <v/>
      </c>
      <c r="S779" s="8">
        <f>IF(Raw!R779="", "", Raw!R779)</f>
        <v>110</v>
      </c>
      <c r="T779" s="1" t="str">
        <f>Raw!S779</f>
        <v>ARANUI</v>
      </c>
      <c r="U779" s="1" t="str">
        <f>IF(Raw!T779="", "", Raw!T779)</f>
        <v>ROAD</v>
      </c>
      <c r="V779" s="1" t="str">
        <f>IF(Raw!U779="", "", Raw!U779)</f>
        <v xml:space="preserve">MT WELLINGTON </v>
      </c>
      <c r="W779" s="9" t="str">
        <f>IF(Raw!V779="", "", RIGHT("0"&amp;Raw!V779, 4))</f>
        <v/>
      </c>
      <c r="X779" s="1" t="str">
        <f>IF(Raw!W779="", "", Raw!W779)</f>
        <v xml:space="preserve"> AUCKLAND</v>
      </c>
      <c r="Y779" s="9">
        <f>Raw!Y779</f>
        <v>56</v>
      </c>
      <c r="Z779" s="2">
        <f t="shared" ca="1" si="85"/>
        <v>24810</v>
      </c>
      <c r="AA779" s="1" t="str">
        <f>Raw!Z779</f>
        <v>NEW ZEALAND FULL LICENCE</v>
      </c>
      <c r="AB779" s="9">
        <f t="shared" si="86"/>
        <v>4</v>
      </c>
      <c r="AC779" s="1">
        <v>16</v>
      </c>
      <c r="AD779" s="1" t="str">
        <f>Raw!AA779</f>
        <v>FEMALE</v>
      </c>
      <c r="AE779" s="1" t="str">
        <f>Raw!AB779</f>
        <v>NO</v>
      </c>
      <c r="AF779" s="1">
        <f>IF(Raw!AE779="", 0, 1)</f>
        <v>1</v>
      </c>
      <c r="AG779" s="1" t="str">
        <f t="shared" si="87"/>
        <v>Yes</v>
      </c>
      <c r="AH779" s="1" t="str">
        <f t="shared" si="88"/>
        <v>Yes</v>
      </c>
      <c r="AI779" s="1" t="str">
        <f t="shared" si="89"/>
        <v>Yes</v>
      </c>
      <c r="AJ779" s="1">
        <f>IF(Raw!AE779="", "", Raw!AE779)</f>
        <v>5</v>
      </c>
      <c r="AK779" s="2">
        <f t="shared" ca="1" si="90"/>
        <v>45138</v>
      </c>
      <c r="AL779" s="1" t="str">
        <f>IF(Raw!AF779="", "", Raw!AF779)</f>
        <v>Not at fault - other vehicle involved</v>
      </c>
      <c r="AM779" s="1" t="s">
        <v>6350</v>
      </c>
      <c r="AN779" s="1" t="s">
        <v>6350</v>
      </c>
      <c r="AO779" s="1" t="s">
        <v>6349</v>
      </c>
      <c r="AP779" s="1">
        <f>Raw!AH779</f>
        <v>35595</v>
      </c>
      <c r="AQ779" s="1">
        <v>500</v>
      </c>
      <c r="AR779" s="1" t="s">
        <v>6350</v>
      </c>
      <c r="AS779" s="1" t="s">
        <v>6350</v>
      </c>
      <c r="AT779" s="1" t="s">
        <v>6350</v>
      </c>
    </row>
    <row r="780" spans="1:46" ht="12.75" x14ac:dyDescent="0.2">
      <c r="A780" s="1">
        <v>10779</v>
      </c>
      <c r="B780" s="1" t="s">
        <v>2</v>
      </c>
      <c r="C780" s="2">
        <f t="shared" ca="1" si="84"/>
        <v>45264</v>
      </c>
      <c r="D780" s="1" t="str">
        <f>IF(Raw!E780="", "", Raw!E780)</f>
        <v>ked225</v>
      </c>
      <c r="E780" s="1">
        <f>IF(Raw!F780="", "", Raw!F780)</f>
        <v>2016</v>
      </c>
      <c r="F780" s="1" t="str">
        <f>Raw!G780</f>
        <v>Holden</v>
      </c>
      <c r="G780" s="1" t="str">
        <f>Raw!H780</f>
        <v>Colorado</v>
      </c>
      <c r="H780" s="1" t="str">
        <f>IF(Raw!I780="", "", Raw!I780)</f>
        <v>LTZ</v>
      </c>
      <c r="I780" s="1" t="str">
        <f>Raw!K780</f>
        <v>Wellside</v>
      </c>
      <c r="J780" s="1" t="str">
        <f>Raw!N780</f>
        <v>Turbo Intercooled</v>
      </c>
      <c r="K780" s="1">
        <f>IF(Raw!O780="","", Raw!O780)</f>
        <v>2776</v>
      </c>
      <c r="L780" s="1" t="str">
        <f>Raw!L780</f>
        <v>6 Sp Automatic</v>
      </c>
      <c r="M780" s="1" t="str">
        <f>Raw!M780</f>
        <v>Diesel</v>
      </c>
      <c r="N780" s="1" t="s">
        <v>6350</v>
      </c>
      <c r="O780" s="1" t="s">
        <v>6373</v>
      </c>
      <c r="P780" s="1" t="s">
        <v>6349</v>
      </c>
      <c r="Q780" s="1" t="s">
        <v>6350</v>
      </c>
      <c r="R780" s="8" t="str">
        <f>IF(Raw!Q780="", "", Raw!Q780)</f>
        <v/>
      </c>
      <c r="S780" s="8">
        <f>IF(Raw!R780="", "", Raw!R780)</f>
        <v>21</v>
      </c>
      <c r="T780" s="1" t="str">
        <f>Raw!S780</f>
        <v>BOORALEE</v>
      </c>
      <c r="U780" s="1" t="str">
        <f>IF(Raw!T780="", "", Raw!T780)</f>
        <v>AVENUE</v>
      </c>
      <c r="V780" s="1" t="str">
        <f>IF(Raw!U780="", "", Raw!U780)</f>
        <v xml:space="preserve">BOTANY DOWNS </v>
      </c>
      <c r="W780" s="9" t="str">
        <f>IF(Raw!V780="", "", RIGHT("0"&amp;Raw!V780, 4))</f>
        <v>2010</v>
      </c>
      <c r="X780" s="1" t="str">
        <f>IF(Raw!W780="", "", Raw!W780)</f>
        <v xml:space="preserve"> AUCKLAND</v>
      </c>
      <c r="Y780" s="9">
        <f>Raw!Y780</f>
        <v>50</v>
      </c>
      <c r="Z780" s="2">
        <f t="shared" ca="1" si="85"/>
        <v>27002</v>
      </c>
      <c r="AA780" s="1" t="str">
        <f>Raw!Z780</f>
        <v>NEW ZEALAND FULL LICENCE</v>
      </c>
      <c r="AB780" s="9">
        <f t="shared" si="86"/>
        <v>4</v>
      </c>
      <c r="AC780" s="1">
        <v>16</v>
      </c>
      <c r="AD780" s="1" t="str">
        <f>Raw!AA780</f>
        <v>MALE</v>
      </c>
      <c r="AE780" s="1" t="str">
        <f>Raw!AB780</f>
        <v>NO</v>
      </c>
      <c r="AF780" s="1">
        <f>IF(Raw!AE780="", 0, 1)</f>
        <v>0</v>
      </c>
      <c r="AG780" s="1" t="str">
        <f t="shared" si="87"/>
        <v>No</v>
      </c>
      <c r="AH780" s="1" t="str">
        <f t="shared" si="88"/>
        <v>No</v>
      </c>
      <c r="AI780" s="1" t="str">
        <f t="shared" si="89"/>
        <v>No</v>
      </c>
      <c r="AJ780" s="1" t="str">
        <f>IF(Raw!AE780="", "", Raw!AE780)</f>
        <v/>
      </c>
      <c r="AK780" s="2" t="str">
        <f t="shared" ca="1" si="90"/>
        <v/>
      </c>
      <c r="AL780" s="1" t="str">
        <f>IF(Raw!AF780="", "", Raw!AF780)</f>
        <v/>
      </c>
      <c r="AM780" s="1" t="s">
        <v>6350</v>
      </c>
      <c r="AN780" s="1" t="s">
        <v>6350</v>
      </c>
      <c r="AO780" s="1" t="s">
        <v>6349</v>
      </c>
      <c r="AP780" s="1">
        <f>Raw!AH780</f>
        <v>40000</v>
      </c>
      <c r="AQ780" s="1">
        <v>500</v>
      </c>
      <c r="AR780" s="1" t="s">
        <v>6350</v>
      </c>
      <c r="AS780" s="1" t="s">
        <v>6350</v>
      </c>
      <c r="AT780" s="1" t="s">
        <v>6350</v>
      </c>
    </row>
    <row r="781" spans="1:46" ht="12.75" x14ac:dyDescent="0.2">
      <c r="A781" s="1">
        <v>10780</v>
      </c>
      <c r="B781" s="1" t="s">
        <v>2</v>
      </c>
      <c r="C781" s="2">
        <f t="shared" ca="1" si="84"/>
        <v>45264</v>
      </c>
      <c r="D781" s="1" t="str">
        <f>IF(Raw!E781="", "", Raw!E781)</f>
        <v>kpe42</v>
      </c>
      <c r="E781" s="1">
        <f>IF(Raw!F781="", "", Raw!F781)</f>
        <v>2006</v>
      </c>
      <c r="F781" s="1" t="str">
        <f>Raw!G781</f>
        <v>Nissan</v>
      </c>
      <c r="G781" s="1" t="str">
        <f>Raw!H781</f>
        <v>Murano</v>
      </c>
      <c r="H781" s="1" t="str">
        <f>IF(Raw!I781="", "", Raw!I781)</f>
        <v/>
      </c>
      <c r="I781" s="1" t="str">
        <f>Raw!K781</f>
        <v>Wagon</v>
      </c>
      <c r="J781" s="1" t="str">
        <f>Raw!N781</f>
        <v>Aspirated</v>
      </c>
      <c r="K781" s="1">
        <f>IF(Raw!O781="","", Raw!O781)</f>
        <v>2488</v>
      </c>
      <c r="L781" s="1" t="str">
        <f>Raw!L781</f>
        <v>4 Sp Automatic</v>
      </c>
      <c r="M781" s="1" t="str">
        <f>Raw!M781</f>
        <v>Petrol</v>
      </c>
      <c r="N781" s="1" t="s">
        <v>6350</v>
      </c>
      <c r="O781" s="1" t="s">
        <v>6373</v>
      </c>
      <c r="P781" s="1" t="s">
        <v>6349</v>
      </c>
      <c r="Q781" s="1" t="s">
        <v>6350</v>
      </c>
      <c r="R781" s="8" t="str">
        <f>IF(Raw!Q781="", "", Raw!Q781)</f>
        <v/>
      </c>
      <c r="S781" s="8">
        <f>IF(Raw!R781="", "", Raw!R781)</f>
        <v>29</v>
      </c>
      <c r="T781" s="1" t="str">
        <f>Raw!S781</f>
        <v>TE MARU</v>
      </c>
      <c r="U781" s="1" t="str">
        <f>IF(Raw!T781="", "", Raw!T781)</f>
        <v>PLACE</v>
      </c>
      <c r="V781" s="1" t="str">
        <f>IF(Raw!U781="", "", Raw!U781)</f>
        <v xml:space="preserve">REDWOOD </v>
      </c>
      <c r="W781" s="9" t="str">
        <f>IF(Raw!V781="", "", RIGHT("0"&amp;Raw!V781, 4))</f>
        <v>8051</v>
      </c>
      <c r="X781" s="1" t="str">
        <f>IF(Raw!W781="", "", Raw!W781)</f>
        <v xml:space="preserve"> CANTERBURY</v>
      </c>
      <c r="Y781" s="9">
        <f>Raw!Y781</f>
        <v>54</v>
      </c>
      <c r="Z781" s="2">
        <f t="shared" ca="1" si="85"/>
        <v>25541</v>
      </c>
      <c r="AA781" s="1" t="str">
        <f>Raw!Z781</f>
        <v>NEW ZEALAND FULL LICENCE</v>
      </c>
      <c r="AB781" s="9">
        <f t="shared" si="86"/>
        <v>4</v>
      </c>
      <c r="AC781" s="1">
        <v>16</v>
      </c>
      <c r="AD781" s="1" t="str">
        <f>Raw!AA781</f>
        <v>FEMALE</v>
      </c>
      <c r="AE781" s="1" t="str">
        <f>Raw!AB781</f>
        <v>YES</v>
      </c>
      <c r="AF781" s="1">
        <f>IF(Raw!AE781="", 0, 1)</f>
        <v>1</v>
      </c>
      <c r="AG781" s="1" t="str">
        <f t="shared" si="87"/>
        <v>No</v>
      </c>
      <c r="AH781" s="1" t="str">
        <f t="shared" si="88"/>
        <v>Yes</v>
      </c>
      <c r="AI781" s="1" t="str">
        <f t="shared" si="89"/>
        <v>Yes</v>
      </c>
      <c r="AJ781" s="1">
        <f>IF(Raw!AE781="", "", Raw!AE781)</f>
        <v>27</v>
      </c>
      <c r="AK781" s="2">
        <f t="shared" ca="1" si="90"/>
        <v>44469</v>
      </c>
      <c r="AL781" s="1" t="str">
        <f>IF(Raw!AF781="", "", Raw!AF781)</f>
        <v>At fault - Fire damage or theft</v>
      </c>
      <c r="AM781" s="1" t="s">
        <v>6350</v>
      </c>
      <c r="AN781" s="1" t="s">
        <v>6350</v>
      </c>
      <c r="AO781" s="1" t="s">
        <v>6349</v>
      </c>
      <c r="AP781" s="1">
        <f>Raw!AH781</f>
        <v>10400</v>
      </c>
      <c r="AQ781" s="1">
        <v>500</v>
      </c>
      <c r="AR781" s="1" t="s">
        <v>6350</v>
      </c>
      <c r="AS781" s="1" t="s">
        <v>6350</v>
      </c>
      <c r="AT781" s="1" t="s">
        <v>6350</v>
      </c>
    </row>
    <row r="782" spans="1:46" ht="12.75" x14ac:dyDescent="0.2">
      <c r="A782" s="1">
        <v>10781</v>
      </c>
      <c r="B782" s="1" t="s">
        <v>2</v>
      </c>
      <c r="C782" s="2">
        <f t="shared" ca="1" si="84"/>
        <v>45264</v>
      </c>
      <c r="D782" s="1" t="str">
        <f>IF(Raw!E782="", "", Raw!E782)</f>
        <v/>
      </c>
      <c r="E782" s="1">
        <f>IF(Raw!F782="", "", Raw!F782)</f>
        <v>2004</v>
      </c>
      <c r="F782" s="1" t="str">
        <f>Raw!G782</f>
        <v>Mazda</v>
      </c>
      <c r="G782" s="1" t="str">
        <f>Raw!H782</f>
        <v>Verisa</v>
      </c>
      <c r="H782" s="1" t="str">
        <f>IF(Raw!I782="", "", Raw!I782)</f>
        <v/>
      </c>
      <c r="I782" s="1" t="str">
        <f>Raw!K782</f>
        <v>Hatchback</v>
      </c>
      <c r="J782" s="1" t="str">
        <f>Raw!N782</f>
        <v>Aspirated</v>
      </c>
      <c r="K782" s="1">
        <f>IF(Raw!O782="","", Raw!O782)</f>
        <v>1498</v>
      </c>
      <c r="L782" s="1" t="str">
        <f>Raw!L782</f>
        <v>4 Sp Automatic</v>
      </c>
      <c r="M782" s="1" t="str">
        <f>Raw!M782</f>
        <v>Petrol - Unleaded ULP</v>
      </c>
      <c r="N782" s="1" t="s">
        <v>6350</v>
      </c>
      <c r="O782" s="1" t="s">
        <v>6373</v>
      </c>
      <c r="P782" s="1" t="s">
        <v>6349</v>
      </c>
      <c r="Q782" s="1" t="s">
        <v>6350</v>
      </c>
      <c r="R782" s="8" t="str">
        <f>IF(Raw!Q782="", "", Raw!Q782)</f>
        <v/>
      </c>
      <c r="S782" s="8">
        <f>IF(Raw!R782="", "", Raw!R782)</f>
        <v>165</v>
      </c>
      <c r="T782" s="1" t="str">
        <f>Raw!S782</f>
        <v>HAMPDEN</v>
      </c>
      <c r="U782" s="1" t="str">
        <f>IF(Raw!T782="", "", Raw!T782)</f>
        <v>STREET</v>
      </c>
      <c r="V782" s="1" t="str">
        <f>IF(Raw!U782="", "", Raw!U782)</f>
        <v xml:space="preserve">HOKITIKA </v>
      </c>
      <c r="W782" s="9" t="str">
        <f>IF(Raw!V782="", "", RIGHT("0"&amp;Raw!V782, 4))</f>
        <v>7810</v>
      </c>
      <c r="X782" s="1" t="str">
        <f>IF(Raw!W782="", "", Raw!W782)</f>
        <v xml:space="preserve"> WEST COAST</v>
      </c>
      <c r="Y782" s="9">
        <f>Raw!Y782</f>
        <v>31</v>
      </c>
      <c r="Z782" s="2">
        <f t="shared" ca="1" si="85"/>
        <v>33942</v>
      </c>
      <c r="AA782" s="1" t="str">
        <f>Raw!Z782</f>
        <v>NEW ZEALAND FULL LICENCE</v>
      </c>
      <c r="AB782" s="9">
        <f t="shared" si="86"/>
        <v>4</v>
      </c>
      <c r="AC782" s="1">
        <v>16</v>
      </c>
      <c r="AD782" s="1" t="str">
        <f>Raw!AA782</f>
        <v>FEMALE</v>
      </c>
      <c r="AE782" s="1" t="str">
        <f>Raw!AB782</f>
        <v>NO</v>
      </c>
      <c r="AF782" s="1">
        <f>IF(Raw!AE782="", 0, 1)</f>
        <v>0</v>
      </c>
      <c r="AG782" s="1" t="str">
        <f t="shared" si="87"/>
        <v>No</v>
      </c>
      <c r="AH782" s="1" t="str">
        <f t="shared" si="88"/>
        <v>No</v>
      </c>
      <c r="AI782" s="1" t="str">
        <f t="shared" si="89"/>
        <v>No</v>
      </c>
      <c r="AJ782" s="1" t="str">
        <f>IF(Raw!AE782="", "", Raw!AE782)</f>
        <v/>
      </c>
      <c r="AK782" s="2" t="str">
        <f t="shared" ca="1" si="90"/>
        <v/>
      </c>
      <c r="AL782" s="1" t="str">
        <f>IF(Raw!AF782="", "", Raw!AF782)</f>
        <v/>
      </c>
      <c r="AM782" s="1" t="s">
        <v>6350</v>
      </c>
      <c r="AN782" s="1" t="s">
        <v>6350</v>
      </c>
      <c r="AO782" s="1" t="s">
        <v>6349</v>
      </c>
      <c r="AP782" s="1">
        <f>Raw!AH782</f>
        <v>6500</v>
      </c>
      <c r="AQ782" s="1">
        <v>500</v>
      </c>
      <c r="AR782" s="1" t="s">
        <v>6350</v>
      </c>
      <c r="AS782" s="1" t="s">
        <v>6350</v>
      </c>
      <c r="AT782" s="1" t="s">
        <v>6350</v>
      </c>
    </row>
    <row r="783" spans="1:46" ht="12.75" x14ac:dyDescent="0.2">
      <c r="A783" s="1">
        <v>10782</v>
      </c>
      <c r="B783" s="1" t="s">
        <v>2</v>
      </c>
      <c r="C783" s="2">
        <f t="shared" ca="1" si="84"/>
        <v>45264</v>
      </c>
      <c r="D783" s="1" t="str">
        <f>IF(Raw!E783="", "", Raw!E783)</f>
        <v/>
      </c>
      <c r="E783" s="1">
        <f>IF(Raw!F783="", "", Raw!F783)</f>
        <v>2012</v>
      </c>
      <c r="F783" s="1" t="str">
        <f>Raw!G783</f>
        <v>Volvo</v>
      </c>
      <c r="G783" s="1" t="str">
        <f>Raw!H783</f>
        <v>XC60</v>
      </c>
      <c r="H783" s="1" t="str">
        <f>IF(Raw!I783="", "", Raw!I783)</f>
        <v>T5</v>
      </c>
      <c r="I783" s="1" t="str">
        <f>Raw!K783</f>
        <v>Wagon</v>
      </c>
      <c r="J783" s="1" t="str">
        <f>Raw!N783</f>
        <v>Turbo Intercooled</v>
      </c>
      <c r="K783" s="1">
        <f>IF(Raw!O783="","", Raw!O783)</f>
        <v>1999</v>
      </c>
      <c r="L783" s="1" t="str">
        <f>Raw!L783</f>
        <v>6 Sp Seq. Manual Auto-Dual Clutch</v>
      </c>
      <c r="M783" s="1" t="str">
        <f>Raw!M783</f>
        <v>Petrol - Unleaded ULP</v>
      </c>
      <c r="N783" s="1" t="s">
        <v>6350</v>
      </c>
      <c r="O783" s="1" t="s">
        <v>6373</v>
      </c>
      <c r="P783" s="1" t="s">
        <v>6349</v>
      </c>
      <c r="Q783" s="1" t="s">
        <v>6350</v>
      </c>
      <c r="R783" s="8" t="str">
        <f>IF(Raw!Q783="", "", Raw!Q783)</f>
        <v/>
      </c>
      <c r="S783" s="8">
        <f>IF(Raw!R783="", "", Raw!R783)</f>
        <v>5</v>
      </c>
      <c r="T783" s="1" t="str">
        <f>Raw!S783</f>
        <v>COMMODORE</v>
      </c>
      <c r="U783" s="1" t="str">
        <f>IF(Raw!T783="", "", Raw!T783)</f>
        <v>COURT</v>
      </c>
      <c r="V783" s="1" t="str">
        <f>IF(Raw!U783="", "", Raw!U783)</f>
        <v xml:space="preserve">GULF HARBOUR </v>
      </c>
      <c r="W783" s="9" t="str">
        <f>IF(Raw!V783="", "", RIGHT("0"&amp;Raw!V783, 4))</f>
        <v>0930</v>
      </c>
      <c r="X783" s="1" t="str">
        <f>IF(Raw!W783="", "", Raw!W783)</f>
        <v xml:space="preserve"> AUCKLAND</v>
      </c>
      <c r="Y783" s="9">
        <f>Raw!Y783</f>
        <v>38</v>
      </c>
      <c r="Z783" s="2">
        <f t="shared" ca="1" si="85"/>
        <v>31385</v>
      </c>
      <c r="AA783" s="1" t="str">
        <f>Raw!Z783</f>
        <v>NEW ZEALAND FULL LICENCE</v>
      </c>
      <c r="AB783" s="9">
        <f t="shared" si="86"/>
        <v>4</v>
      </c>
      <c r="AC783" s="1">
        <v>16</v>
      </c>
      <c r="AD783" s="1" t="str">
        <f>Raw!AA783</f>
        <v>MALE</v>
      </c>
      <c r="AE783" s="1" t="str">
        <f>Raw!AB783</f>
        <v>NO</v>
      </c>
      <c r="AF783" s="1">
        <f>IF(Raw!AE783="", 0, 1)</f>
        <v>0</v>
      </c>
      <c r="AG783" s="1" t="str">
        <f t="shared" si="87"/>
        <v>No</v>
      </c>
      <c r="AH783" s="1" t="str">
        <f t="shared" si="88"/>
        <v>No</v>
      </c>
      <c r="AI783" s="1" t="str">
        <f t="shared" si="89"/>
        <v>No</v>
      </c>
      <c r="AJ783" s="1" t="str">
        <f>IF(Raw!AE783="", "", Raw!AE783)</f>
        <v/>
      </c>
      <c r="AK783" s="2" t="str">
        <f t="shared" ca="1" si="90"/>
        <v/>
      </c>
      <c r="AL783" s="1" t="str">
        <f>IF(Raw!AF783="", "", Raw!AF783)</f>
        <v/>
      </c>
      <c r="AM783" s="1" t="s">
        <v>6350</v>
      </c>
      <c r="AN783" s="1" t="s">
        <v>6350</v>
      </c>
      <c r="AO783" s="1" t="s">
        <v>6349</v>
      </c>
      <c r="AP783" s="1">
        <f>Raw!AH783</f>
        <v>40660</v>
      </c>
      <c r="AQ783" s="1">
        <v>500</v>
      </c>
      <c r="AR783" s="1" t="s">
        <v>6350</v>
      </c>
      <c r="AS783" s="1" t="s">
        <v>6350</v>
      </c>
      <c r="AT783" s="1" t="s">
        <v>6350</v>
      </c>
    </row>
    <row r="784" spans="1:46" ht="12.75" x14ac:dyDescent="0.2">
      <c r="A784" s="1">
        <v>10783</v>
      </c>
      <c r="B784" s="1" t="s">
        <v>2</v>
      </c>
      <c r="C784" s="2">
        <f t="shared" ca="1" si="84"/>
        <v>45264</v>
      </c>
      <c r="D784" s="1" t="str">
        <f>IF(Raw!E784="", "", Raw!E784)</f>
        <v>hmc545</v>
      </c>
      <c r="E784" s="1">
        <f>IF(Raw!F784="", "", Raw!F784)</f>
        <v>2014</v>
      </c>
      <c r="F784" s="1" t="str">
        <f>Raw!G784</f>
        <v>Mazda</v>
      </c>
      <c r="G784" s="1" t="str">
        <f>Raw!H784</f>
        <v>CX-9</v>
      </c>
      <c r="H784" s="1" t="str">
        <f>IF(Raw!I784="", "", Raw!I784)</f>
        <v>Limited</v>
      </c>
      <c r="I784" s="1" t="str">
        <f>Raw!K784</f>
        <v>Wagon</v>
      </c>
      <c r="J784" s="1" t="str">
        <f>Raw!N784</f>
        <v>Aspirated</v>
      </c>
      <c r="K784" s="1">
        <f>IF(Raw!O784="","", Raw!O784)</f>
        <v>3726</v>
      </c>
      <c r="L784" s="1" t="str">
        <f>Raw!L784</f>
        <v>6 Sp Sports Automatic</v>
      </c>
      <c r="M784" s="1" t="str">
        <f>Raw!M784</f>
        <v>Petrol - Unleaded ULP</v>
      </c>
      <c r="N784" s="1" t="s">
        <v>6350</v>
      </c>
      <c r="O784" s="1" t="s">
        <v>6373</v>
      </c>
      <c r="P784" s="1" t="s">
        <v>6349</v>
      </c>
      <c r="Q784" s="1" t="s">
        <v>6350</v>
      </c>
      <c r="R784" s="8" t="str">
        <f>IF(Raw!Q784="", "", Raw!Q784)</f>
        <v/>
      </c>
      <c r="S784" s="8">
        <f>IF(Raw!R784="", "", Raw!R784)</f>
        <v>14</v>
      </c>
      <c r="T784" s="1" t="str">
        <f>Raw!S784</f>
        <v>JESMOND</v>
      </c>
      <c r="U784" s="1" t="str">
        <f>IF(Raw!T784="", "", Raw!T784)</f>
        <v>TERRACE</v>
      </c>
      <c r="V784" s="1" t="str">
        <f>IF(Raw!U784="", "", Raw!U784)</f>
        <v xml:space="preserve">MT ALBERT </v>
      </c>
      <c r="W784" s="9" t="str">
        <f>IF(Raw!V784="", "", RIGHT("0"&amp;Raw!V784, 4))</f>
        <v>1025</v>
      </c>
      <c r="X784" s="1" t="str">
        <f>IF(Raw!W784="", "", Raw!W784)</f>
        <v xml:space="preserve"> AUCKLAND</v>
      </c>
      <c r="Y784" s="9">
        <f>Raw!Y784</f>
        <v>31</v>
      </c>
      <c r="Z784" s="2">
        <f t="shared" ca="1" si="85"/>
        <v>33942</v>
      </c>
      <c r="AA784" s="1" t="str">
        <f>Raw!Z784</f>
        <v>NEW ZEALAND FULL LICENCE</v>
      </c>
      <c r="AB784" s="9">
        <f t="shared" si="86"/>
        <v>4</v>
      </c>
      <c r="AC784" s="1">
        <v>16</v>
      </c>
      <c r="AD784" s="1" t="str">
        <f>Raw!AA784</f>
        <v>FEMALE</v>
      </c>
      <c r="AE784" s="1" t="str">
        <f>Raw!AB784</f>
        <v>YES</v>
      </c>
      <c r="AF784" s="1">
        <f>IF(Raw!AE784="", 0, 1)</f>
        <v>0</v>
      </c>
      <c r="AG784" s="1" t="str">
        <f t="shared" si="87"/>
        <v>No</v>
      </c>
      <c r="AH784" s="1" t="str">
        <f t="shared" si="88"/>
        <v>No</v>
      </c>
      <c r="AI784" s="1" t="str">
        <f t="shared" si="89"/>
        <v>No</v>
      </c>
      <c r="AJ784" s="1" t="str">
        <f>IF(Raw!AE784="", "", Raw!AE784)</f>
        <v/>
      </c>
      <c r="AK784" s="2" t="str">
        <f t="shared" ca="1" si="90"/>
        <v/>
      </c>
      <c r="AL784" s="1" t="str">
        <f>IF(Raw!AF784="", "", Raw!AF784)</f>
        <v/>
      </c>
      <c r="AM784" s="1" t="s">
        <v>6350</v>
      </c>
      <c r="AN784" s="1" t="s">
        <v>6350</v>
      </c>
      <c r="AO784" s="1" t="s">
        <v>6349</v>
      </c>
      <c r="AP784" s="1">
        <f>Raw!AH784</f>
        <v>38750</v>
      </c>
      <c r="AQ784" s="1">
        <v>500</v>
      </c>
      <c r="AR784" s="1" t="s">
        <v>6350</v>
      </c>
      <c r="AS784" s="1" t="s">
        <v>6350</v>
      </c>
      <c r="AT784" s="1" t="s">
        <v>6350</v>
      </c>
    </row>
    <row r="785" spans="1:46" ht="12.75" x14ac:dyDescent="0.2">
      <c r="A785" s="1">
        <v>10784</v>
      </c>
      <c r="B785" s="1" t="s">
        <v>2</v>
      </c>
      <c r="C785" s="2">
        <f t="shared" ca="1" si="84"/>
        <v>45264</v>
      </c>
      <c r="D785" s="1" t="str">
        <f>IF(Raw!E785="", "", Raw!E785)</f>
        <v>krn858</v>
      </c>
      <c r="E785" s="1">
        <f>IF(Raw!F785="", "", Raw!F785)</f>
        <v>2012</v>
      </c>
      <c r="F785" s="1" t="str">
        <f>Raw!G785</f>
        <v>Toyota</v>
      </c>
      <c r="G785" s="1" t="str">
        <f>Raw!H785</f>
        <v>Regius</v>
      </c>
      <c r="H785" s="1" t="str">
        <f>IF(Raw!I785="", "", Raw!I785)</f>
        <v>Ace DX</v>
      </c>
      <c r="I785" s="1" t="str">
        <f>Raw!K785</f>
        <v>Van</v>
      </c>
      <c r="J785" s="1" t="str">
        <f>Raw!N785</f>
        <v>Aspirated</v>
      </c>
      <c r="K785" s="1">
        <f>IF(Raw!O785="","", Raw!O785)</f>
        <v>1998</v>
      </c>
      <c r="L785" s="1" t="str">
        <f>Raw!L785</f>
        <v>4 SP Automatic</v>
      </c>
      <c r="M785" s="1" t="str">
        <f>Raw!M785</f>
        <v>Petrol - Unleaded ULP</v>
      </c>
      <c r="N785" s="1" t="s">
        <v>6350</v>
      </c>
      <c r="O785" s="1" t="s">
        <v>6373</v>
      </c>
      <c r="P785" s="1" t="s">
        <v>6349</v>
      </c>
      <c r="Q785" s="1" t="s">
        <v>6350</v>
      </c>
      <c r="R785" s="8">
        <f>IF(Raw!Q785="", "", Raw!Q785)</f>
        <v>1</v>
      </c>
      <c r="S785" s="8">
        <f>IF(Raw!R785="", "", Raw!R785)</f>
        <v>4</v>
      </c>
      <c r="T785" s="1" t="str">
        <f>Raw!S785</f>
        <v>COYLE</v>
      </c>
      <c r="U785" s="1" t="str">
        <f>IF(Raw!T785="", "", Raw!T785)</f>
        <v>STREET</v>
      </c>
      <c r="V785" s="1" t="str">
        <f>IF(Raw!U785="", "", Raw!U785)</f>
        <v xml:space="preserve">SANDRINGHAM </v>
      </c>
      <c r="W785" s="9" t="str">
        <f>IF(Raw!V785="", "", RIGHT("0"&amp;Raw!V785, 4))</f>
        <v>1025</v>
      </c>
      <c r="X785" s="1" t="str">
        <f>IF(Raw!W785="", "", Raw!W785)</f>
        <v xml:space="preserve"> AUCKLAND</v>
      </c>
      <c r="Y785" s="9">
        <f>Raw!Y785</f>
        <v>31</v>
      </c>
      <c r="Z785" s="2">
        <f t="shared" ca="1" si="85"/>
        <v>33942</v>
      </c>
      <c r="AA785" s="1" t="str">
        <f>Raw!Z785</f>
        <v>NEW ZEALAND FULL LICENCE</v>
      </c>
      <c r="AB785" s="9">
        <f t="shared" si="86"/>
        <v>4</v>
      </c>
      <c r="AC785" s="1">
        <v>16</v>
      </c>
      <c r="AD785" s="1" t="str">
        <f>Raw!AA785</f>
        <v>MALE</v>
      </c>
      <c r="AE785" s="1" t="str">
        <f>Raw!AB785</f>
        <v>YES</v>
      </c>
      <c r="AF785" s="1">
        <f>IF(Raw!AE785="", 0, 1)</f>
        <v>1</v>
      </c>
      <c r="AG785" s="1" t="str">
        <f t="shared" si="87"/>
        <v>Yes</v>
      </c>
      <c r="AH785" s="1" t="str">
        <f t="shared" si="88"/>
        <v>Yes</v>
      </c>
      <c r="AI785" s="1" t="str">
        <f t="shared" si="89"/>
        <v>Yes</v>
      </c>
      <c r="AJ785" s="1">
        <f>IF(Raw!AE785="", "", Raw!AE785)</f>
        <v>18</v>
      </c>
      <c r="AK785" s="2">
        <f t="shared" ca="1" si="90"/>
        <v>44742</v>
      </c>
      <c r="AL785" s="1" t="str">
        <f>IF(Raw!AF785="", "", Raw!AF785)</f>
        <v>At fault - other vehicle involved</v>
      </c>
      <c r="AM785" s="1" t="s">
        <v>6350</v>
      </c>
      <c r="AN785" s="1" t="s">
        <v>6350</v>
      </c>
      <c r="AO785" s="1" t="s">
        <v>6349</v>
      </c>
      <c r="AP785" s="1">
        <f>Raw!AH785</f>
        <v>23650</v>
      </c>
      <c r="AQ785" s="1">
        <v>500</v>
      </c>
      <c r="AR785" s="1" t="s">
        <v>6350</v>
      </c>
      <c r="AS785" s="1" t="s">
        <v>6350</v>
      </c>
      <c r="AT785" s="1" t="s">
        <v>6350</v>
      </c>
    </row>
    <row r="786" spans="1:46" ht="12.75" x14ac:dyDescent="0.2">
      <c r="A786" s="1">
        <v>10785</v>
      </c>
      <c r="B786" s="1" t="s">
        <v>2</v>
      </c>
      <c r="C786" s="2">
        <f t="shared" ca="1" si="84"/>
        <v>45264</v>
      </c>
      <c r="D786" s="1" t="str">
        <f>IF(Raw!E786="", "", Raw!E786)</f>
        <v>hqq853</v>
      </c>
      <c r="E786" s="1">
        <f>IF(Raw!F786="", "", Raw!F786)</f>
        <v>2014</v>
      </c>
      <c r="F786" s="1" t="str">
        <f>Raw!G786</f>
        <v>Mitsubishi</v>
      </c>
      <c r="G786" s="1" t="str">
        <f>Raw!H786</f>
        <v>Lancer</v>
      </c>
      <c r="H786" s="1" t="str">
        <f>IF(Raw!I786="", "", Raw!I786)</f>
        <v>GSR</v>
      </c>
      <c r="I786" s="1" t="str">
        <f>Raw!K786</f>
        <v>Sedan</v>
      </c>
      <c r="J786" s="1" t="str">
        <f>Raw!N786</f>
        <v>Aspirated</v>
      </c>
      <c r="K786" s="1">
        <f>IF(Raw!O786="","", Raw!O786)</f>
        <v>1998</v>
      </c>
      <c r="L786" s="1" t="str">
        <f>Raw!L786</f>
        <v>6 Sp Constantly Variable Transmission</v>
      </c>
      <c r="M786" s="1" t="str">
        <f>Raw!M786</f>
        <v>Petrol - Unleaded ULP</v>
      </c>
      <c r="N786" s="1" t="s">
        <v>6350</v>
      </c>
      <c r="O786" s="1" t="s">
        <v>6373</v>
      </c>
      <c r="P786" s="1" t="s">
        <v>6349</v>
      </c>
      <c r="Q786" s="1" t="s">
        <v>6350</v>
      </c>
      <c r="R786" s="8" t="str">
        <f>IF(Raw!Q786="", "", Raw!Q786)</f>
        <v/>
      </c>
      <c r="S786" s="8">
        <f>IF(Raw!R786="", "", Raw!R786)</f>
        <v>156</v>
      </c>
      <c r="T786" s="1" t="str">
        <f>Raw!S786</f>
        <v>KUMI</v>
      </c>
      <c r="U786" s="1" t="str">
        <f>IF(Raw!T786="", "", Raw!T786)</f>
        <v>ROAD</v>
      </c>
      <c r="V786" s="1" t="str">
        <f>IF(Raw!U786="", "", Raw!U786)</f>
        <v xml:space="preserve">AWANUI </v>
      </c>
      <c r="W786" s="9" t="str">
        <f>IF(Raw!V786="", "", RIGHT("0"&amp;Raw!V786, 4))</f>
        <v>0486</v>
      </c>
      <c r="X786" s="1" t="str">
        <f>IF(Raw!W786="", "", Raw!W786)</f>
        <v xml:space="preserve"> NORTHLAND</v>
      </c>
      <c r="Y786" s="9">
        <f>Raw!Y786</f>
        <v>46</v>
      </c>
      <c r="Z786" s="2">
        <f t="shared" ca="1" si="85"/>
        <v>28463</v>
      </c>
      <c r="AA786" s="1" t="str">
        <f>Raw!Z786</f>
        <v>NEW ZEALAND FULL LICENCE</v>
      </c>
      <c r="AB786" s="9">
        <f t="shared" si="86"/>
        <v>4</v>
      </c>
      <c r="AC786" s="1">
        <v>16</v>
      </c>
      <c r="AD786" s="1" t="str">
        <f>Raw!AA786</f>
        <v>FEMALE</v>
      </c>
      <c r="AE786" s="1" t="str">
        <f>Raw!AB786</f>
        <v>YES</v>
      </c>
      <c r="AF786" s="1">
        <f>IF(Raw!AE786="", 0, 1)</f>
        <v>1</v>
      </c>
      <c r="AG786" s="1" t="str">
        <f t="shared" si="87"/>
        <v>No</v>
      </c>
      <c r="AH786" s="1" t="str">
        <f t="shared" si="88"/>
        <v>Yes</v>
      </c>
      <c r="AI786" s="1" t="str">
        <f t="shared" si="89"/>
        <v>Yes</v>
      </c>
      <c r="AJ786" s="1">
        <f>IF(Raw!AE786="", "", Raw!AE786)</f>
        <v>31</v>
      </c>
      <c r="AK786" s="2">
        <f t="shared" ca="1" si="90"/>
        <v>44347</v>
      </c>
      <c r="AL786" s="1" t="str">
        <f>IF(Raw!AF786="", "", Raw!AF786)</f>
        <v>Not at fault - no other vehicle involved</v>
      </c>
      <c r="AM786" s="1" t="s">
        <v>6350</v>
      </c>
      <c r="AN786" s="1" t="s">
        <v>6350</v>
      </c>
      <c r="AO786" s="1" t="s">
        <v>6349</v>
      </c>
      <c r="AP786" s="1">
        <f>Raw!AH786</f>
        <v>18200</v>
      </c>
      <c r="AQ786" s="1">
        <v>500</v>
      </c>
      <c r="AR786" s="1" t="s">
        <v>6350</v>
      </c>
      <c r="AS786" s="1" t="s">
        <v>6350</v>
      </c>
      <c r="AT786" s="1" t="s">
        <v>6350</v>
      </c>
    </row>
    <row r="787" spans="1:46" ht="12.75" x14ac:dyDescent="0.2">
      <c r="A787" s="1">
        <v>10786</v>
      </c>
      <c r="B787" s="1" t="s">
        <v>2</v>
      </c>
      <c r="C787" s="2">
        <f t="shared" ca="1" si="84"/>
        <v>45264</v>
      </c>
      <c r="D787" s="1" t="str">
        <f>IF(Raw!E787="", "", Raw!E787)</f>
        <v/>
      </c>
      <c r="E787" s="1">
        <f>IF(Raw!F787="", "", Raw!F787)</f>
        <v>2015</v>
      </c>
      <c r="F787" s="1" t="str">
        <f>Raw!G787</f>
        <v>Toyota</v>
      </c>
      <c r="G787" s="1" t="str">
        <f>Raw!H787</f>
        <v>RAV4</v>
      </c>
      <c r="H787" s="1" t="str">
        <f>IF(Raw!I787="", "", Raw!I787)</f>
        <v>GX</v>
      </c>
      <c r="I787" s="1" t="str">
        <f>Raw!K787</f>
        <v>Wagon</v>
      </c>
      <c r="J787" s="1" t="str">
        <f>Raw!N787</f>
        <v>Aspirated</v>
      </c>
      <c r="K787" s="1">
        <f>IF(Raw!O787="","", Raw!O787)</f>
        <v>2494</v>
      </c>
      <c r="L787" s="1" t="str">
        <f>Raw!L787</f>
        <v>6 Sp Automatic</v>
      </c>
      <c r="M787" s="1" t="str">
        <f>Raw!M787</f>
        <v>Petrol - Unleaded ULP</v>
      </c>
      <c r="N787" s="1" t="s">
        <v>6350</v>
      </c>
      <c r="O787" s="1" t="s">
        <v>6373</v>
      </c>
      <c r="P787" s="1" t="s">
        <v>6349</v>
      </c>
      <c r="Q787" s="1" t="s">
        <v>6350</v>
      </c>
      <c r="R787" s="8" t="str">
        <f>IF(Raw!Q787="", "", Raw!Q787)</f>
        <v/>
      </c>
      <c r="S787" s="8">
        <f>IF(Raw!R787="", "", Raw!R787)</f>
        <v>37</v>
      </c>
      <c r="T787" s="1" t="str">
        <f>Raw!S787</f>
        <v>NORTHCROFT</v>
      </c>
      <c r="U787" s="1" t="str">
        <f>IF(Raw!T787="", "", Raw!T787)</f>
        <v>STREET</v>
      </c>
      <c r="V787" s="1" t="str">
        <f>IF(Raw!U787="", "", Raw!U787)</f>
        <v xml:space="preserve">TAKAPUNA </v>
      </c>
      <c r="W787" s="9" t="str">
        <f>IF(Raw!V787="", "", RIGHT("0"&amp;Raw!V787, 4))</f>
        <v>0622</v>
      </c>
      <c r="X787" s="1" t="str">
        <f>IF(Raw!W787="", "", Raw!W787)</f>
        <v xml:space="preserve"> AUCKLAND</v>
      </c>
      <c r="Y787" s="9">
        <f>Raw!Y787</f>
        <v>36</v>
      </c>
      <c r="Z787" s="2">
        <f t="shared" ca="1" si="85"/>
        <v>32115</v>
      </c>
      <c r="AA787" s="1" t="str">
        <f>Raw!Z787</f>
        <v>INTERNATIONAL LICENCE</v>
      </c>
      <c r="AB787" s="9">
        <f t="shared" si="86"/>
        <v>4</v>
      </c>
      <c r="AC787" s="1">
        <v>16</v>
      </c>
      <c r="AD787" s="1" t="str">
        <f>Raw!AA787</f>
        <v>FEMALE</v>
      </c>
      <c r="AE787" s="1" t="str">
        <f>Raw!AB787</f>
        <v>YES</v>
      </c>
      <c r="AF787" s="1">
        <f>IF(Raw!AE787="", 0, 1)</f>
        <v>0</v>
      </c>
      <c r="AG787" s="1" t="str">
        <f t="shared" si="87"/>
        <v>No</v>
      </c>
      <c r="AH787" s="1" t="str">
        <f t="shared" si="88"/>
        <v>No</v>
      </c>
      <c r="AI787" s="1" t="str">
        <f t="shared" si="89"/>
        <v>No</v>
      </c>
      <c r="AJ787" s="1" t="str">
        <f>IF(Raw!AE787="", "", Raw!AE787)</f>
        <v/>
      </c>
      <c r="AK787" s="2" t="str">
        <f t="shared" ca="1" si="90"/>
        <v/>
      </c>
      <c r="AL787" s="1" t="str">
        <f>IF(Raw!AF787="", "", Raw!AF787)</f>
        <v/>
      </c>
      <c r="AM787" s="1" t="s">
        <v>6350</v>
      </c>
      <c r="AN787" s="1" t="s">
        <v>6350</v>
      </c>
      <c r="AO787" s="1" t="s">
        <v>6349</v>
      </c>
      <c r="AP787" s="1">
        <f>Raw!AH787</f>
        <v>31100</v>
      </c>
      <c r="AQ787" s="1">
        <v>500</v>
      </c>
      <c r="AR787" s="1" t="s">
        <v>6350</v>
      </c>
      <c r="AS787" s="1" t="s">
        <v>6350</v>
      </c>
      <c r="AT787" s="1" t="s">
        <v>6350</v>
      </c>
    </row>
    <row r="788" spans="1:46" ht="12.75" x14ac:dyDescent="0.2">
      <c r="A788" s="1">
        <v>10787</v>
      </c>
      <c r="B788" s="1" t="s">
        <v>2</v>
      </c>
      <c r="C788" s="2">
        <f t="shared" ca="1" si="84"/>
        <v>45264</v>
      </c>
      <c r="D788" s="1" t="str">
        <f>IF(Raw!E788="", "", Raw!E788)</f>
        <v/>
      </c>
      <c r="E788" s="1">
        <f>IF(Raw!F788="", "", Raw!F788)</f>
        <v>2017</v>
      </c>
      <c r="F788" s="1" t="str">
        <f>Raw!G788</f>
        <v>Nissan</v>
      </c>
      <c r="G788" s="1" t="str">
        <f>Raw!H788</f>
        <v>Pathfinder</v>
      </c>
      <c r="H788" s="1" t="str">
        <f>IF(Raw!I788="", "", Raw!I788)</f>
        <v>Ti</v>
      </c>
      <c r="I788" s="1" t="str">
        <f>Raw!K788</f>
        <v>Wagon</v>
      </c>
      <c r="J788" s="1" t="str">
        <f>Raw!N788</f>
        <v>Aspirated</v>
      </c>
      <c r="K788" s="1">
        <f>IF(Raw!O788="","", Raw!O788)</f>
        <v>3498</v>
      </c>
      <c r="L788" s="1" t="str">
        <f>Raw!L788</f>
        <v>1 Sp Constantly Variable Transmission</v>
      </c>
      <c r="M788" s="1" t="str">
        <f>Raw!M788</f>
        <v>Petrol - Unleaded ULP</v>
      </c>
      <c r="N788" s="1" t="s">
        <v>6350</v>
      </c>
      <c r="O788" s="1" t="s">
        <v>6373</v>
      </c>
      <c r="P788" s="1" t="s">
        <v>6349</v>
      </c>
      <c r="Q788" s="1" t="s">
        <v>6350</v>
      </c>
      <c r="R788" s="8" t="str">
        <f>IF(Raw!Q788="", "", Raw!Q788)</f>
        <v>C</v>
      </c>
      <c r="S788" s="8">
        <f>IF(Raw!R788="", "", Raw!R788)</f>
        <v>13</v>
      </c>
      <c r="T788" s="1" t="str">
        <f>Raw!S788</f>
        <v>RUAWAI</v>
      </c>
      <c r="U788" s="1" t="str">
        <f>IF(Raw!T788="", "", Raw!T788)</f>
        <v>ROAD</v>
      </c>
      <c r="V788" s="1" t="str">
        <f>IF(Raw!U788="", "", Raw!U788)</f>
        <v xml:space="preserve">MOUNT WELLINGTON </v>
      </c>
      <c r="W788" s="9" t="str">
        <f>IF(Raw!V788="", "", RIGHT("0"&amp;Raw!V788, 4))</f>
        <v/>
      </c>
      <c r="X788" s="1" t="str">
        <f>IF(Raw!W788="", "", Raw!W788)</f>
        <v xml:space="preserve"> AUCKLAND</v>
      </c>
      <c r="Y788" s="9">
        <f>Raw!Y788</f>
        <v>39</v>
      </c>
      <c r="Z788" s="2">
        <f t="shared" ca="1" si="85"/>
        <v>31020</v>
      </c>
      <c r="AA788" s="1" t="str">
        <f>Raw!Z788</f>
        <v>NEW ZEALAND FULL LICENCE</v>
      </c>
      <c r="AB788" s="9">
        <f t="shared" si="86"/>
        <v>4</v>
      </c>
      <c r="AC788" s="1">
        <v>16</v>
      </c>
      <c r="AD788" s="1" t="str">
        <f>Raw!AA788</f>
        <v>FEMALE</v>
      </c>
      <c r="AE788" s="1" t="str">
        <f>Raw!AB788</f>
        <v>YES</v>
      </c>
      <c r="AF788" s="1">
        <f>IF(Raw!AE788="", 0, 1)</f>
        <v>0</v>
      </c>
      <c r="AG788" s="1" t="str">
        <f t="shared" si="87"/>
        <v>No</v>
      </c>
      <c r="AH788" s="1" t="str">
        <f t="shared" si="88"/>
        <v>No</v>
      </c>
      <c r="AI788" s="1" t="str">
        <f t="shared" si="89"/>
        <v>No</v>
      </c>
      <c r="AJ788" s="1" t="str">
        <f>IF(Raw!AE788="", "", Raw!AE788)</f>
        <v/>
      </c>
      <c r="AK788" s="2" t="str">
        <f t="shared" ca="1" si="90"/>
        <v/>
      </c>
      <c r="AL788" s="1" t="str">
        <f>IF(Raw!AF788="", "", Raw!AF788)</f>
        <v/>
      </c>
      <c r="AM788" s="1" t="s">
        <v>6350</v>
      </c>
      <c r="AN788" s="1" t="s">
        <v>6350</v>
      </c>
      <c r="AO788" s="1" t="s">
        <v>6349</v>
      </c>
      <c r="AP788" s="1">
        <f>Raw!AH788</f>
        <v>65990</v>
      </c>
      <c r="AQ788" s="1">
        <v>500</v>
      </c>
      <c r="AR788" s="1" t="s">
        <v>6350</v>
      </c>
      <c r="AS788" s="1" t="s">
        <v>6350</v>
      </c>
      <c r="AT788" s="1" t="s">
        <v>6350</v>
      </c>
    </row>
    <row r="789" spans="1:46" ht="12.75" x14ac:dyDescent="0.2">
      <c r="A789" s="1">
        <v>10788</v>
      </c>
      <c r="B789" s="1" t="s">
        <v>2</v>
      </c>
      <c r="C789" s="2">
        <f t="shared" ca="1" si="84"/>
        <v>45264</v>
      </c>
      <c r="D789" s="1" t="str">
        <f>IF(Raw!E789="", "", Raw!E789)</f>
        <v>GLS283</v>
      </c>
      <c r="E789" s="1">
        <f>IF(Raw!F789="", "", Raw!F789)</f>
        <v>2006</v>
      </c>
      <c r="F789" s="1" t="str">
        <f>Raw!G789</f>
        <v>Suzuki</v>
      </c>
      <c r="G789" s="1" t="str">
        <f>Raw!H789</f>
        <v>SX4</v>
      </c>
      <c r="H789" s="1" t="str">
        <f>IF(Raw!I789="", "", Raw!I789)</f>
        <v/>
      </c>
      <c r="I789" s="1" t="str">
        <f>Raw!K789</f>
        <v>Wagon</v>
      </c>
      <c r="J789" s="1" t="str">
        <f>Raw!N789</f>
        <v>Aspirated</v>
      </c>
      <c r="K789" s="1">
        <f>IF(Raw!O789="","", Raw!O789)</f>
        <v>1991</v>
      </c>
      <c r="L789" s="1" t="str">
        <f>Raw!L789</f>
        <v>4 Sp Automatic</v>
      </c>
      <c r="M789" s="1" t="str">
        <f>Raw!M789</f>
        <v>Petrol - Unleaded ULP</v>
      </c>
      <c r="N789" s="1" t="s">
        <v>6350</v>
      </c>
      <c r="O789" s="1" t="s">
        <v>6373</v>
      </c>
      <c r="P789" s="1" t="s">
        <v>6349</v>
      </c>
      <c r="Q789" s="1" t="s">
        <v>6350</v>
      </c>
      <c r="R789" s="8" t="str">
        <f>IF(Raw!Q789="", "", Raw!Q789)</f>
        <v/>
      </c>
      <c r="S789" s="8" t="str">
        <f>IF(Raw!R789="", "", Raw!R789)</f>
        <v>5A</v>
      </c>
      <c r="T789" s="1" t="str">
        <f>Raw!S789</f>
        <v>MONET</v>
      </c>
      <c r="U789" s="1" t="str">
        <f>IF(Raw!T789="", "", Raw!T789)</f>
        <v>GROVE</v>
      </c>
      <c r="V789" s="1" t="str">
        <f>IF(Raw!U789="", "", Raw!U789)</f>
        <v xml:space="preserve">WEST HARBOUR </v>
      </c>
      <c r="W789" s="9" t="str">
        <f>IF(Raw!V789="", "", RIGHT("0"&amp;Raw!V789, 4))</f>
        <v>0618</v>
      </c>
      <c r="X789" s="1" t="str">
        <f>IF(Raw!W789="", "", Raw!W789)</f>
        <v xml:space="preserve"> AUCKLAND</v>
      </c>
      <c r="Y789" s="9">
        <f>Raw!Y789</f>
        <v>23</v>
      </c>
      <c r="Z789" s="2">
        <f t="shared" ca="1" si="85"/>
        <v>36864</v>
      </c>
      <c r="AA789" s="1" t="str">
        <f>Raw!Z789</f>
        <v>RESTRICTED LICENCE</v>
      </c>
      <c r="AB789" s="9">
        <f t="shared" si="86"/>
        <v>4</v>
      </c>
      <c r="AC789" s="1">
        <v>16</v>
      </c>
      <c r="AD789" s="1" t="str">
        <f>Raw!AA789</f>
        <v>FEMALE</v>
      </c>
      <c r="AE789" s="1" t="str">
        <f>Raw!AB789</f>
        <v>NO</v>
      </c>
      <c r="AF789" s="1">
        <f>IF(Raw!AE789="", 0, 1)</f>
        <v>0</v>
      </c>
      <c r="AG789" s="1" t="str">
        <f t="shared" si="87"/>
        <v>No</v>
      </c>
      <c r="AH789" s="1" t="str">
        <f t="shared" si="88"/>
        <v>No</v>
      </c>
      <c r="AI789" s="1" t="str">
        <f t="shared" si="89"/>
        <v>No</v>
      </c>
      <c r="AJ789" s="1" t="str">
        <f>IF(Raw!AE789="", "", Raw!AE789)</f>
        <v/>
      </c>
      <c r="AK789" s="2" t="str">
        <f t="shared" ca="1" si="90"/>
        <v/>
      </c>
      <c r="AL789" s="1" t="str">
        <f>IF(Raw!AF789="", "", Raw!AF789)</f>
        <v/>
      </c>
      <c r="AM789" s="1" t="s">
        <v>6350</v>
      </c>
      <c r="AN789" s="1" t="s">
        <v>6350</v>
      </c>
      <c r="AO789" s="1" t="s">
        <v>6349</v>
      </c>
      <c r="AP789" s="1">
        <f>Raw!AH789</f>
        <v>7050</v>
      </c>
      <c r="AQ789" s="1">
        <v>500</v>
      </c>
      <c r="AR789" s="1" t="s">
        <v>6350</v>
      </c>
      <c r="AS789" s="1" t="s">
        <v>6350</v>
      </c>
      <c r="AT789" s="1" t="s">
        <v>6350</v>
      </c>
    </row>
    <row r="790" spans="1:46" ht="12.75" x14ac:dyDescent="0.2">
      <c r="A790" s="1">
        <v>10789</v>
      </c>
      <c r="B790" s="1" t="s">
        <v>2</v>
      </c>
      <c r="C790" s="2">
        <f t="shared" ca="1" si="84"/>
        <v>45264</v>
      </c>
      <c r="D790" s="1" t="str">
        <f>IF(Raw!E790="", "", Raw!E790)</f>
        <v/>
      </c>
      <c r="E790" s="1">
        <f>IF(Raw!F790="", "", Raw!F790)</f>
        <v>2012</v>
      </c>
      <c r="F790" s="1" t="str">
        <f>Raw!G790</f>
        <v>Citroen</v>
      </c>
      <c r="G790" s="1" t="str">
        <f>Raw!H790</f>
        <v>C4 Grand Picasso</v>
      </c>
      <c r="H790" s="1" t="str">
        <f>IF(Raw!I790="", "", Raw!I790)</f>
        <v>HDi</v>
      </c>
      <c r="I790" s="1" t="str">
        <f>Raw!K790</f>
        <v>Wagon</v>
      </c>
      <c r="J790" s="1" t="str">
        <f>Raw!N790</f>
        <v>Turbo Intercooled</v>
      </c>
      <c r="K790" s="1">
        <f>IF(Raw!O790="","", Raw!O790)</f>
        <v>1997</v>
      </c>
      <c r="L790" s="1" t="str">
        <f>Raw!L790</f>
        <v>6 Sp Automatic</v>
      </c>
      <c r="M790" s="1" t="str">
        <f>Raw!M790</f>
        <v>Diesel</v>
      </c>
      <c r="N790" s="1" t="s">
        <v>6350</v>
      </c>
      <c r="O790" s="1" t="s">
        <v>6373</v>
      </c>
      <c r="P790" s="1" t="s">
        <v>6349</v>
      </c>
      <c r="Q790" s="1" t="s">
        <v>6350</v>
      </c>
      <c r="R790" s="8">
        <f>IF(Raw!Q790="", "", Raw!Q790)</f>
        <v>3</v>
      </c>
      <c r="S790" s="8">
        <f>IF(Raw!R790="", "", Raw!R790)</f>
        <v>23</v>
      </c>
      <c r="T790" s="1" t="str">
        <f>Raw!S790</f>
        <v>TANE</v>
      </c>
      <c r="U790" s="1" t="str">
        <f>IF(Raw!T790="", "", Raw!T790)</f>
        <v>STREET</v>
      </c>
      <c r="V790" s="1" t="str">
        <f>IF(Raw!U790="", "", Raw!U790)</f>
        <v xml:space="preserve">NEW LYNN </v>
      </c>
      <c r="W790" s="9" t="str">
        <f>IF(Raw!V790="", "", RIGHT("0"&amp;Raw!V790, 4))</f>
        <v/>
      </c>
      <c r="X790" s="1" t="str">
        <f>IF(Raw!W790="", "", Raw!W790)</f>
        <v xml:space="preserve"> AUCKLAND</v>
      </c>
      <c r="Y790" s="9">
        <f>Raw!Y790</f>
        <v>53</v>
      </c>
      <c r="Z790" s="2">
        <f t="shared" ca="1" si="85"/>
        <v>25906</v>
      </c>
      <c r="AA790" s="1" t="str">
        <f>Raw!Z790</f>
        <v>NEW ZEALAND FULL LICENCE</v>
      </c>
      <c r="AB790" s="9">
        <f t="shared" si="86"/>
        <v>4</v>
      </c>
      <c r="AC790" s="1">
        <v>16</v>
      </c>
      <c r="AD790" s="1" t="str">
        <f>Raw!AA790</f>
        <v>MALE</v>
      </c>
      <c r="AE790" s="1" t="str">
        <f>Raw!AB790</f>
        <v>YES</v>
      </c>
      <c r="AF790" s="1">
        <f>IF(Raw!AE790="", 0, 1)</f>
        <v>0</v>
      </c>
      <c r="AG790" s="1" t="str">
        <f t="shared" si="87"/>
        <v>No</v>
      </c>
      <c r="AH790" s="1" t="str">
        <f t="shared" si="88"/>
        <v>No</v>
      </c>
      <c r="AI790" s="1" t="str">
        <f t="shared" si="89"/>
        <v>No</v>
      </c>
      <c r="AJ790" s="1" t="str">
        <f>IF(Raw!AE790="", "", Raw!AE790)</f>
        <v/>
      </c>
      <c r="AK790" s="2" t="str">
        <f t="shared" ca="1" si="90"/>
        <v/>
      </c>
      <c r="AL790" s="1" t="str">
        <f>IF(Raw!AF790="", "", Raw!AF790)</f>
        <v/>
      </c>
      <c r="AM790" s="1" t="s">
        <v>6350</v>
      </c>
      <c r="AN790" s="1" t="s">
        <v>6350</v>
      </c>
      <c r="AO790" s="1" t="s">
        <v>6349</v>
      </c>
      <c r="AP790" s="1">
        <f>Raw!AH790</f>
        <v>19460</v>
      </c>
      <c r="AQ790" s="1">
        <v>500</v>
      </c>
      <c r="AR790" s="1" t="s">
        <v>6350</v>
      </c>
      <c r="AS790" s="1" t="s">
        <v>6350</v>
      </c>
      <c r="AT790" s="1" t="s">
        <v>6350</v>
      </c>
    </row>
    <row r="791" spans="1:46" ht="12.75" x14ac:dyDescent="0.2">
      <c r="A791" s="1">
        <v>10790</v>
      </c>
      <c r="B791" s="1" t="s">
        <v>2</v>
      </c>
      <c r="C791" s="2">
        <f t="shared" ca="1" si="84"/>
        <v>45264</v>
      </c>
      <c r="D791" s="1" t="str">
        <f>IF(Raw!E791="", "", Raw!E791)</f>
        <v>kqc35</v>
      </c>
      <c r="E791" s="1">
        <f>IF(Raw!F791="", "", Raw!F791)</f>
        <v>2007</v>
      </c>
      <c r="F791" s="1" t="str">
        <f>Raw!G791</f>
        <v>Nissan</v>
      </c>
      <c r="G791" s="1" t="str">
        <f>Raw!H791</f>
        <v>Tiida</v>
      </c>
      <c r="H791" s="1" t="str">
        <f>IF(Raw!I791="", "", Raw!I791)</f>
        <v>Latio</v>
      </c>
      <c r="I791" s="1" t="str">
        <f>Raw!K791</f>
        <v>Sedan</v>
      </c>
      <c r="J791" s="1" t="str">
        <f>Raw!N791</f>
        <v>Aspirated</v>
      </c>
      <c r="K791" s="1">
        <f>IF(Raw!O791="","", Raw!O791)</f>
        <v>1498</v>
      </c>
      <c r="L791" s="1" t="str">
        <f>Raw!L791</f>
        <v>4 Sp Automatic</v>
      </c>
      <c r="M791" s="1" t="str">
        <f>Raw!M791</f>
        <v>Petrol - Unleaded ULP</v>
      </c>
      <c r="N791" s="1" t="s">
        <v>6350</v>
      </c>
      <c r="O791" s="1" t="s">
        <v>6373</v>
      </c>
      <c r="P791" s="1" t="s">
        <v>6349</v>
      </c>
      <c r="Q791" s="1" t="s">
        <v>6350</v>
      </c>
      <c r="R791" s="8">
        <f>IF(Raw!Q791="", "", Raw!Q791)</f>
        <v>4</v>
      </c>
      <c r="S791" s="8">
        <f>IF(Raw!R791="", "", Raw!R791)</f>
        <v>88</v>
      </c>
      <c r="T791" s="1" t="str">
        <f>Raw!S791</f>
        <v>LAKE</v>
      </c>
      <c r="U791" s="1" t="str">
        <f>IF(Raw!T791="", "", Raw!T791)</f>
        <v>ROAD</v>
      </c>
      <c r="V791" s="1" t="str">
        <f>IF(Raw!U791="", "", Raw!U791)</f>
        <v xml:space="preserve">FRANKTON </v>
      </c>
      <c r="W791" s="9" t="str">
        <f>IF(Raw!V791="", "", RIGHT("0"&amp;Raw!V791, 4))</f>
        <v>3204</v>
      </c>
      <c r="X791" s="1" t="str">
        <f>IF(Raw!W791="", "", Raw!W791)</f>
        <v xml:space="preserve"> WAIKATO</v>
      </c>
      <c r="Y791" s="9">
        <f>Raw!Y791</f>
        <v>26</v>
      </c>
      <c r="Z791" s="2">
        <f t="shared" ca="1" si="85"/>
        <v>35768</v>
      </c>
      <c r="AA791" s="1" t="str">
        <f>Raw!Z791</f>
        <v>NEW ZEALAND FULL LICENCE</v>
      </c>
      <c r="AB791" s="9">
        <f t="shared" si="86"/>
        <v>4</v>
      </c>
      <c r="AC791" s="1">
        <v>16</v>
      </c>
      <c r="AD791" s="1" t="str">
        <f>Raw!AA791</f>
        <v>MALE</v>
      </c>
      <c r="AE791" s="1" t="str">
        <f>Raw!AB791</f>
        <v>YES</v>
      </c>
      <c r="AF791" s="1">
        <f>IF(Raw!AE791="", 0, 1)</f>
        <v>0</v>
      </c>
      <c r="AG791" s="1" t="str">
        <f t="shared" si="87"/>
        <v>No</v>
      </c>
      <c r="AH791" s="1" t="str">
        <f t="shared" si="88"/>
        <v>No</v>
      </c>
      <c r="AI791" s="1" t="str">
        <f t="shared" si="89"/>
        <v>No</v>
      </c>
      <c r="AJ791" s="1" t="str">
        <f>IF(Raw!AE791="", "", Raw!AE791)</f>
        <v/>
      </c>
      <c r="AK791" s="2" t="str">
        <f t="shared" ca="1" si="90"/>
        <v/>
      </c>
      <c r="AL791" s="1" t="str">
        <f>IF(Raw!AF791="", "", Raw!AF791)</f>
        <v/>
      </c>
      <c r="AM791" s="1" t="s">
        <v>6350</v>
      </c>
      <c r="AN791" s="1" t="s">
        <v>6350</v>
      </c>
      <c r="AO791" s="1" t="s">
        <v>6349</v>
      </c>
      <c r="AP791" s="1">
        <f>Raw!AH791</f>
        <v>6000</v>
      </c>
      <c r="AQ791" s="1">
        <v>500</v>
      </c>
      <c r="AR791" s="1" t="s">
        <v>6350</v>
      </c>
      <c r="AS791" s="1" t="s">
        <v>6350</v>
      </c>
      <c r="AT791" s="1" t="s">
        <v>6350</v>
      </c>
    </row>
    <row r="792" spans="1:46" ht="12.75" x14ac:dyDescent="0.2">
      <c r="A792" s="1">
        <v>10791</v>
      </c>
      <c r="B792" s="1" t="s">
        <v>2</v>
      </c>
      <c r="C792" s="2">
        <f t="shared" ca="1" si="84"/>
        <v>45264</v>
      </c>
      <c r="D792" s="1" t="str">
        <f>IF(Raw!E792="", "", Raw!E792)</f>
        <v/>
      </c>
      <c r="E792" s="1">
        <f>IF(Raw!F792="", "", Raw!F792)</f>
        <v>2004</v>
      </c>
      <c r="F792" s="1" t="str">
        <f>Raw!G792</f>
        <v>Toyota</v>
      </c>
      <c r="G792" s="1" t="str">
        <f>Raw!H792</f>
        <v>Camry</v>
      </c>
      <c r="H792" s="1" t="str">
        <f>IF(Raw!I792="", "", Raw!I792)</f>
        <v>Sportivo</v>
      </c>
      <c r="I792" s="1" t="str">
        <f>Raw!K792</f>
        <v>Sedan</v>
      </c>
      <c r="J792" s="1" t="str">
        <f>Raw!N792</f>
        <v>Aspirated</v>
      </c>
      <c r="K792" s="1">
        <f>IF(Raw!O792="","", Raw!O792)</f>
        <v>2362</v>
      </c>
      <c r="L792" s="1" t="str">
        <f>Raw!L792</f>
        <v>4 Sp Automatic</v>
      </c>
      <c r="M792" s="1" t="str">
        <f>Raw!M792</f>
        <v>Petrol - Unleaded ULP</v>
      </c>
      <c r="N792" s="1" t="s">
        <v>6350</v>
      </c>
      <c r="O792" s="1" t="s">
        <v>6373</v>
      </c>
      <c r="P792" s="1" t="s">
        <v>6349</v>
      </c>
      <c r="Q792" s="1" t="s">
        <v>6350</v>
      </c>
      <c r="R792" s="8" t="str">
        <f>IF(Raw!Q792="", "", Raw!Q792)</f>
        <v>A</v>
      </c>
      <c r="S792" s="8">
        <f>IF(Raw!R792="", "", Raw!R792)</f>
        <v>45</v>
      </c>
      <c r="T792" s="1" t="str">
        <f>Raw!S792</f>
        <v>WYNYARD</v>
      </c>
      <c r="U792" s="1" t="str">
        <f>IF(Raw!T792="", "", Raw!T792)</f>
        <v>CRESCENT</v>
      </c>
      <c r="V792" s="1" t="str">
        <f>IF(Raw!U792="", "", Raw!U792)</f>
        <v xml:space="preserve">FERNHILL </v>
      </c>
      <c r="W792" s="9" t="str">
        <f>IF(Raw!V792="", "", RIGHT("0"&amp;Raw!V792, 4))</f>
        <v/>
      </c>
      <c r="X792" s="1" t="str">
        <f>IF(Raw!W792="", "", Raw!W792)</f>
        <v xml:space="preserve"> OTAGO</v>
      </c>
      <c r="Y792" s="9">
        <f>Raw!Y792</f>
        <v>28</v>
      </c>
      <c r="Z792" s="2">
        <f t="shared" ca="1" si="85"/>
        <v>35037</v>
      </c>
      <c r="AA792" s="1" t="str">
        <f>Raw!Z792</f>
        <v>INTERNATIONAL LICENCE</v>
      </c>
      <c r="AB792" s="9">
        <f t="shared" si="86"/>
        <v>4</v>
      </c>
      <c r="AC792" s="1">
        <v>16</v>
      </c>
      <c r="AD792" s="1" t="str">
        <f>Raw!AA792</f>
        <v>MALE</v>
      </c>
      <c r="AE792" s="1" t="str">
        <f>Raw!AB792</f>
        <v>NO</v>
      </c>
      <c r="AF792" s="1">
        <f>IF(Raw!AE792="", 0, 1)</f>
        <v>0</v>
      </c>
      <c r="AG792" s="1" t="str">
        <f t="shared" si="87"/>
        <v>No</v>
      </c>
      <c r="AH792" s="1" t="str">
        <f t="shared" si="88"/>
        <v>No</v>
      </c>
      <c r="AI792" s="1" t="str">
        <f t="shared" si="89"/>
        <v>No</v>
      </c>
      <c r="AJ792" s="1" t="str">
        <f>IF(Raw!AE792="", "", Raw!AE792)</f>
        <v/>
      </c>
      <c r="AK792" s="2" t="str">
        <f t="shared" ca="1" si="90"/>
        <v/>
      </c>
      <c r="AL792" s="1" t="str">
        <f>IF(Raw!AF792="", "", Raw!AF792)</f>
        <v/>
      </c>
      <c r="AM792" s="1" t="s">
        <v>6350</v>
      </c>
      <c r="AN792" s="1" t="s">
        <v>6350</v>
      </c>
      <c r="AO792" s="1" t="s">
        <v>6349</v>
      </c>
      <c r="AP792" s="1">
        <f>Raw!AH792</f>
        <v>5300</v>
      </c>
      <c r="AQ792" s="1">
        <v>500</v>
      </c>
      <c r="AR792" s="1" t="s">
        <v>6350</v>
      </c>
      <c r="AS792" s="1" t="s">
        <v>6350</v>
      </c>
      <c r="AT792" s="1" t="s">
        <v>6350</v>
      </c>
    </row>
    <row r="793" spans="1:46" ht="12.75" x14ac:dyDescent="0.2">
      <c r="A793" s="1">
        <v>10792</v>
      </c>
      <c r="B793" s="1" t="s">
        <v>2</v>
      </c>
      <c r="C793" s="2">
        <f t="shared" ca="1" si="84"/>
        <v>45264</v>
      </c>
      <c r="D793" s="1" t="str">
        <f>IF(Raw!E793="", "", Raw!E793)</f>
        <v/>
      </c>
      <c r="E793" s="1">
        <f>IF(Raw!F793="", "", Raw!F793)</f>
        <v>2012</v>
      </c>
      <c r="F793" s="1" t="str">
        <f>Raw!G793</f>
        <v>BMW</v>
      </c>
      <c r="G793" s="1">
        <f>Raw!H793</f>
        <v>3</v>
      </c>
      <c r="H793" s="1" t="str">
        <f>IF(Raw!I793="", "", Raw!I793)</f>
        <v/>
      </c>
      <c r="I793" s="1" t="str">
        <f>Raw!K793</f>
        <v>Sedan</v>
      </c>
      <c r="J793" s="1" t="str">
        <f>Raw!N793</f>
        <v>Turbo Intercooled</v>
      </c>
      <c r="K793" s="1">
        <f>IF(Raw!O793="","", Raw!O793)</f>
        <v>1997</v>
      </c>
      <c r="L793" s="1" t="str">
        <f>Raw!L793</f>
        <v>8 Sp Sports Automatic</v>
      </c>
      <c r="M793" s="1" t="str">
        <f>Raw!M793</f>
        <v>Petrol - Unleaded ULP</v>
      </c>
      <c r="N793" s="1" t="s">
        <v>6350</v>
      </c>
      <c r="O793" s="1" t="s">
        <v>6373</v>
      </c>
      <c r="P793" s="1" t="s">
        <v>6349</v>
      </c>
      <c r="Q793" s="1" t="s">
        <v>6350</v>
      </c>
      <c r="R793" s="8">
        <f>IF(Raw!Q793="", "", Raw!Q793)</f>
        <v>2</v>
      </c>
      <c r="S793" s="8">
        <f>IF(Raw!R793="", "", Raw!R793)</f>
        <v>5</v>
      </c>
      <c r="T793" s="1" t="str">
        <f>Raw!S793</f>
        <v>CAMERON</v>
      </c>
      <c r="U793" s="1" t="str">
        <f>IF(Raw!T793="", "", Raw!T793)</f>
        <v>STREET</v>
      </c>
      <c r="V793" s="1" t="str">
        <f>IF(Raw!U793="", "", Raw!U793)</f>
        <v xml:space="preserve">ST MARYS BAY </v>
      </c>
      <c r="W793" s="9" t="str">
        <f>IF(Raw!V793="", "", RIGHT("0"&amp;Raw!V793, 4))</f>
        <v/>
      </c>
      <c r="X793" s="1" t="str">
        <f>IF(Raw!W793="", "", Raw!W793)</f>
        <v xml:space="preserve"> AUCKLAND</v>
      </c>
      <c r="Y793" s="9">
        <f>Raw!Y793</f>
        <v>69</v>
      </c>
      <c r="Z793" s="2">
        <f t="shared" ca="1" si="85"/>
        <v>20062</v>
      </c>
      <c r="AA793" s="1" t="str">
        <f>Raw!Z793</f>
        <v>NEW ZEALAND FULL LICENCE</v>
      </c>
      <c r="AB793" s="9">
        <f t="shared" si="86"/>
        <v>4</v>
      </c>
      <c r="AC793" s="1">
        <v>16</v>
      </c>
      <c r="AD793" s="1" t="str">
        <f>Raw!AA793</f>
        <v>MALE</v>
      </c>
      <c r="AE793" s="1" t="str">
        <f>Raw!AB793</f>
        <v>NO</v>
      </c>
      <c r="AF793" s="1">
        <f>IF(Raw!AE793="", 0, 1)</f>
        <v>0</v>
      </c>
      <c r="AG793" s="1" t="str">
        <f t="shared" si="87"/>
        <v>No</v>
      </c>
      <c r="AH793" s="1" t="str">
        <f t="shared" si="88"/>
        <v>No</v>
      </c>
      <c r="AI793" s="1" t="str">
        <f t="shared" si="89"/>
        <v>No</v>
      </c>
      <c r="AJ793" s="1" t="str">
        <f>IF(Raw!AE793="", "", Raw!AE793)</f>
        <v/>
      </c>
      <c r="AK793" s="2" t="str">
        <f t="shared" ca="1" si="90"/>
        <v/>
      </c>
      <c r="AL793" s="1" t="str">
        <f>IF(Raw!AF793="", "", Raw!AF793)</f>
        <v/>
      </c>
      <c r="AM793" s="1" t="s">
        <v>6350</v>
      </c>
      <c r="AN793" s="1" t="s">
        <v>6350</v>
      </c>
      <c r="AO793" s="1" t="s">
        <v>6349</v>
      </c>
      <c r="AP793" s="1">
        <f>Raw!AH793</f>
        <v>41000</v>
      </c>
      <c r="AQ793" s="1">
        <v>500</v>
      </c>
      <c r="AR793" s="1" t="s">
        <v>6350</v>
      </c>
      <c r="AS793" s="1" t="s">
        <v>6350</v>
      </c>
      <c r="AT793" s="1" t="s">
        <v>6350</v>
      </c>
    </row>
    <row r="794" spans="1:46" ht="12.75" x14ac:dyDescent="0.2">
      <c r="A794" s="1">
        <v>10793</v>
      </c>
      <c r="B794" s="1" t="s">
        <v>2</v>
      </c>
      <c r="C794" s="2">
        <f t="shared" ca="1" si="84"/>
        <v>45264</v>
      </c>
      <c r="D794" s="1" t="str">
        <f>IF(Raw!E794="", "", Raw!E794)</f>
        <v>hwd387</v>
      </c>
      <c r="E794" s="1">
        <f>IF(Raw!F794="", "", Raw!F794)</f>
        <v>2005</v>
      </c>
      <c r="F794" s="1" t="str">
        <f>Raw!G794</f>
        <v>Suzuki</v>
      </c>
      <c r="G794" s="1" t="str">
        <f>Raw!H794</f>
        <v>Swift</v>
      </c>
      <c r="H794" s="1" t="str">
        <f>IF(Raw!I794="", "", Raw!I794)</f>
        <v>Sport</v>
      </c>
      <c r="I794" s="1" t="str">
        <f>Raw!K794</f>
        <v>Hatchback</v>
      </c>
      <c r="J794" s="1" t="str">
        <f>Raw!N794</f>
        <v>Aspirated</v>
      </c>
      <c r="K794" s="1">
        <f>IF(Raw!O794="","", Raw!O794)</f>
        <v>1586</v>
      </c>
      <c r="L794" s="1" t="str">
        <f>Raw!L794</f>
        <v>4 Sp Automatic</v>
      </c>
      <c r="M794" s="1" t="str">
        <f>Raw!M794</f>
        <v>Petrol - Unleaded ULP</v>
      </c>
      <c r="N794" s="1" t="s">
        <v>6350</v>
      </c>
      <c r="O794" s="1" t="s">
        <v>6373</v>
      </c>
      <c r="P794" s="1" t="s">
        <v>6349</v>
      </c>
      <c r="Q794" s="1" t="s">
        <v>6350</v>
      </c>
      <c r="R794" s="8" t="str">
        <f>IF(Raw!Q794="", "", Raw!Q794)</f>
        <v/>
      </c>
      <c r="S794" s="8">
        <f>IF(Raw!R794="", "", Raw!R794)</f>
        <v>63</v>
      </c>
      <c r="T794" s="1" t="str">
        <f>Raw!S794</f>
        <v>JOHNSTON</v>
      </c>
      <c r="U794" s="1" t="str">
        <f>IF(Raw!T794="", "", Raw!T794)</f>
        <v>STREET</v>
      </c>
      <c r="V794" s="1" t="str">
        <f>IF(Raw!U794="", "", Raw!U794)</f>
        <v xml:space="preserve">FOXTON </v>
      </c>
      <c r="W794" s="9" t="str">
        <f>IF(Raw!V794="", "", RIGHT("0"&amp;Raw!V794, 4))</f>
        <v>4814</v>
      </c>
      <c r="X794" s="1" t="str">
        <f>IF(Raw!W794="", "", Raw!W794)</f>
        <v xml:space="preserve"> MANAWATU-WANGANUI</v>
      </c>
      <c r="Y794" s="9">
        <f>Raw!Y794</f>
        <v>32</v>
      </c>
      <c r="Z794" s="2">
        <f t="shared" ca="1" si="85"/>
        <v>33576</v>
      </c>
      <c r="AA794" s="1" t="str">
        <f>Raw!Z794</f>
        <v>NEW ZEALAND FULL LICENCE</v>
      </c>
      <c r="AB794" s="9">
        <f t="shared" si="86"/>
        <v>4</v>
      </c>
      <c r="AC794" s="1">
        <v>16</v>
      </c>
      <c r="AD794" s="1" t="str">
        <f>Raw!AA794</f>
        <v>FEMALE</v>
      </c>
      <c r="AE794" s="1" t="str">
        <f>Raw!AB794</f>
        <v>YES</v>
      </c>
      <c r="AF794" s="1">
        <f>IF(Raw!AE794="", 0, 1)</f>
        <v>0</v>
      </c>
      <c r="AG794" s="1" t="str">
        <f t="shared" si="87"/>
        <v>No</v>
      </c>
      <c r="AH794" s="1" t="str">
        <f t="shared" si="88"/>
        <v>No</v>
      </c>
      <c r="AI794" s="1" t="str">
        <f t="shared" si="89"/>
        <v>No</v>
      </c>
      <c r="AJ794" s="1" t="str">
        <f>IF(Raw!AE794="", "", Raw!AE794)</f>
        <v/>
      </c>
      <c r="AK794" s="2" t="str">
        <f t="shared" ca="1" si="90"/>
        <v/>
      </c>
      <c r="AL794" s="1" t="str">
        <f>IF(Raw!AF794="", "", Raw!AF794)</f>
        <v/>
      </c>
      <c r="AM794" s="1" t="s">
        <v>6350</v>
      </c>
      <c r="AN794" s="1" t="s">
        <v>6350</v>
      </c>
      <c r="AO794" s="1" t="s">
        <v>6349</v>
      </c>
      <c r="AP794" s="1">
        <f>Raw!AH794</f>
        <v>7000</v>
      </c>
      <c r="AQ794" s="1">
        <v>500</v>
      </c>
      <c r="AR794" s="1" t="s">
        <v>6350</v>
      </c>
      <c r="AS794" s="1" t="s">
        <v>6350</v>
      </c>
      <c r="AT794" s="1" t="s">
        <v>6350</v>
      </c>
    </row>
    <row r="795" spans="1:46" ht="12.75" x14ac:dyDescent="0.2">
      <c r="A795" s="1">
        <v>10794</v>
      </c>
      <c r="B795" s="1" t="s">
        <v>2</v>
      </c>
      <c r="C795" s="2">
        <f t="shared" ca="1" si="84"/>
        <v>45264</v>
      </c>
      <c r="D795" s="1" t="str">
        <f>IF(Raw!E795="", "", Raw!E795)</f>
        <v>huj95</v>
      </c>
      <c r="E795" s="1">
        <f>IF(Raw!F795="", "", Raw!F795)</f>
        <v>2004</v>
      </c>
      <c r="F795" s="1" t="str">
        <f>Raw!G795</f>
        <v>Nissan</v>
      </c>
      <c r="G795" s="1" t="str">
        <f>Raw!H795</f>
        <v>Tiida</v>
      </c>
      <c r="H795" s="1" t="str">
        <f>IF(Raw!I795="", "", Raw!I795)</f>
        <v/>
      </c>
      <c r="I795" s="1" t="str">
        <f>Raw!K795</f>
        <v>Hatchback</v>
      </c>
      <c r="J795" s="1" t="str">
        <f>Raw!N795</f>
        <v>Aspirated</v>
      </c>
      <c r="K795" s="1">
        <f>IF(Raw!O795="","", Raw!O795)</f>
        <v>1498</v>
      </c>
      <c r="L795" s="1" t="str">
        <f>Raw!L795</f>
        <v>4 Sp Automatic</v>
      </c>
      <c r="M795" s="1" t="str">
        <f>Raw!M795</f>
        <v>Petrol - Unleaded ULP</v>
      </c>
      <c r="N795" s="1" t="s">
        <v>6350</v>
      </c>
      <c r="O795" s="1" t="s">
        <v>6373</v>
      </c>
      <c r="P795" s="1" t="s">
        <v>6349</v>
      </c>
      <c r="Q795" s="1" t="s">
        <v>6350</v>
      </c>
      <c r="R795" s="8" t="str">
        <f>IF(Raw!Q795="", "", Raw!Q795)</f>
        <v>A</v>
      </c>
      <c r="S795" s="8">
        <f>IF(Raw!R795="", "", Raw!R795)</f>
        <v>30</v>
      </c>
      <c r="T795" s="1" t="str">
        <f>Raw!S795</f>
        <v>PATULLO</v>
      </c>
      <c r="U795" s="1" t="str">
        <f>IF(Raw!T795="", "", Raw!T795)</f>
        <v>ROAD</v>
      </c>
      <c r="V795" s="1" t="str">
        <f>IF(Raw!U795="", "", Raw!U795)</f>
        <v xml:space="preserve">PATUMAHOE </v>
      </c>
      <c r="W795" s="9" t="str">
        <f>IF(Raw!V795="", "", RIGHT("0"&amp;Raw!V795, 4))</f>
        <v/>
      </c>
      <c r="X795" s="1" t="str">
        <f>IF(Raw!W795="", "", Raw!W795)</f>
        <v xml:space="preserve"> AUCKLAND</v>
      </c>
      <c r="Y795" s="9">
        <f>Raw!Y795</f>
        <v>33</v>
      </c>
      <c r="Z795" s="2">
        <f t="shared" ca="1" si="85"/>
        <v>33211</v>
      </c>
      <c r="AA795" s="1" t="str">
        <f>Raw!Z795</f>
        <v>NEW ZEALAND FULL LICENCE</v>
      </c>
      <c r="AB795" s="9">
        <f t="shared" si="86"/>
        <v>4</v>
      </c>
      <c r="AC795" s="1">
        <v>16</v>
      </c>
      <c r="AD795" s="1" t="str">
        <f>Raw!AA795</f>
        <v>FEMALE</v>
      </c>
      <c r="AE795" s="1" t="str">
        <f>Raw!AB795</f>
        <v>NO</v>
      </c>
      <c r="AF795" s="1">
        <f>IF(Raw!AE795="", 0, 1)</f>
        <v>1</v>
      </c>
      <c r="AG795" s="1" t="str">
        <f t="shared" si="87"/>
        <v>Yes</v>
      </c>
      <c r="AH795" s="1" t="str">
        <f t="shared" si="88"/>
        <v>Yes</v>
      </c>
      <c r="AI795" s="1" t="str">
        <f t="shared" si="89"/>
        <v>Yes</v>
      </c>
      <c r="AJ795" s="1">
        <f>IF(Raw!AE795="", "", Raw!AE795)</f>
        <v>15</v>
      </c>
      <c r="AK795" s="2">
        <f t="shared" ca="1" si="90"/>
        <v>44834</v>
      </c>
      <c r="AL795" s="1" t="str">
        <f>IF(Raw!AF795="", "", Raw!AF795)</f>
        <v>Not at fault - other vehicle involved</v>
      </c>
      <c r="AM795" s="1" t="s">
        <v>6350</v>
      </c>
      <c r="AN795" s="1" t="s">
        <v>6350</v>
      </c>
      <c r="AO795" s="1" t="s">
        <v>6349</v>
      </c>
      <c r="AP795" s="1">
        <f>Raw!AH795</f>
        <v>3850</v>
      </c>
      <c r="AQ795" s="1">
        <v>500</v>
      </c>
      <c r="AR795" s="1" t="s">
        <v>6350</v>
      </c>
      <c r="AS795" s="1" t="s">
        <v>6350</v>
      </c>
      <c r="AT795" s="1" t="s">
        <v>6350</v>
      </c>
    </row>
    <row r="796" spans="1:46" ht="12.75" x14ac:dyDescent="0.2">
      <c r="A796" s="1">
        <v>10795</v>
      </c>
      <c r="B796" s="1" t="s">
        <v>2</v>
      </c>
      <c r="C796" s="2">
        <f t="shared" ca="1" si="84"/>
        <v>45264</v>
      </c>
      <c r="D796" s="1" t="str">
        <f>IF(Raw!E796="", "", Raw!E796)</f>
        <v>gac288</v>
      </c>
      <c r="E796" s="1">
        <f>IF(Raw!F796="", "", Raw!F796)</f>
        <v>2011</v>
      </c>
      <c r="F796" s="1" t="str">
        <f>Raw!G796</f>
        <v>Toyota</v>
      </c>
      <c r="G796" s="1" t="str">
        <f>Raw!H796</f>
        <v>Camry</v>
      </c>
      <c r="H796" s="1" t="str">
        <f>IF(Raw!I796="", "", Raw!I796)</f>
        <v>GL</v>
      </c>
      <c r="I796" s="1" t="str">
        <f>Raw!K796</f>
        <v>Sedan</v>
      </c>
      <c r="J796" s="1" t="str">
        <f>Raw!N796</f>
        <v>Aspirated</v>
      </c>
      <c r="K796" s="1">
        <f>IF(Raw!O796="","", Raw!O796)</f>
        <v>2362</v>
      </c>
      <c r="L796" s="1" t="str">
        <f>Raw!L796</f>
        <v>5 Sp Automatic</v>
      </c>
      <c r="M796" s="1" t="str">
        <f>Raw!M796</f>
        <v>Petrol - Unleaded ULP</v>
      </c>
      <c r="N796" s="1" t="s">
        <v>6350</v>
      </c>
      <c r="O796" s="1" t="s">
        <v>6373</v>
      </c>
      <c r="P796" s="1" t="s">
        <v>6349</v>
      </c>
      <c r="Q796" s="1" t="s">
        <v>6350</v>
      </c>
      <c r="R796" s="8" t="str">
        <f>IF(Raw!Q796="", "", Raw!Q796)</f>
        <v/>
      </c>
      <c r="S796" s="8">
        <f>IF(Raw!R796="", "", Raw!R796)</f>
        <v>71</v>
      </c>
      <c r="T796" s="1" t="str">
        <f>Raw!S796</f>
        <v>ONSLOW</v>
      </c>
      <c r="U796" s="1" t="str">
        <f>IF(Raw!T796="", "", Raw!T796)</f>
        <v>ROAD</v>
      </c>
      <c r="V796" s="1" t="str">
        <f>IF(Raw!U796="", "", Raw!U796)</f>
        <v xml:space="preserve">KHANDALLAH </v>
      </c>
      <c r="W796" s="9" t="str">
        <f>IF(Raw!V796="", "", RIGHT("0"&amp;Raw!V796, 4))</f>
        <v>6035</v>
      </c>
      <c r="X796" s="1" t="str">
        <f>IF(Raw!W796="", "", Raw!W796)</f>
        <v xml:space="preserve"> WELLINGTON</v>
      </c>
      <c r="Y796" s="9">
        <f>Raw!Y796</f>
        <v>34</v>
      </c>
      <c r="Z796" s="2">
        <f t="shared" ca="1" si="85"/>
        <v>32846</v>
      </c>
      <c r="AA796" s="1" t="str">
        <f>Raw!Z796</f>
        <v>NEW ZEALAND FULL LICENCE</v>
      </c>
      <c r="AB796" s="9">
        <f t="shared" si="86"/>
        <v>4</v>
      </c>
      <c r="AC796" s="1">
        <v>16</v>
      </c>
      <c r="AD796" s="1" t="str">
        <f>Raw!AA796</f>
        <v>FEMALE</v>
      </c>
      <c r="AE796" s="1" t="str">
        <f>Raw!AB796</f>
        <v>NO</v>
      </c>
      <c r="AF796" s="1">
        <f>IF(Raw!AE796="", 0, 1)</f>
        <v>0</v>
      </c>
      <c r="AG796" s="1" t="str">
        <f t="shared" si="87"/>
        <v>No</v>
      </c>
      <c r="AH796" s="1" t="str">
        <f t="shared" si="88"/>
        <v>No</v>
      </c>
      <c r="AI796" s="1" t="str">
        <f t="shared" si="89"/>
        <v>No</v>
      </c>
      <c r="AJ796" s="1" t="str">
        <f>IF(Raw!AE796="", "", Raw!AE796)</f>
        <v/>
      </c>
      <c r="AK796" s="2" t="str">
        <f t="shared" ca="1" si="90"/>
        <v/>
      </c>
      <c r="AL796" s="1" t="str">
        <f>IF(Raw!AF796="", "", Raw!AF796)</f>
        <v/>
      </c>
      <c r="AM796" s="1" t="s">
        <v>6350</v>
      </c>
      <c r="AN796" s="1" t="s">
        <v>6350</v>
      </c>
      <c r="AO796" s="1" t="s">
        <v>6349</v>
      </c>
      <c r="AP796" s="1">
        <f>Raw!AH796</f>
        <v>15965</v>
      </c>
      <c r="AQ796" s="1">
        <v>500</v>
      </c>
      <c r="AR796" s="1" t="s">
        <v>6350</v>
      </c>
      <c r="AS796" s="1" t="s">
        <v>6350</v>
      </c>
      <c r="AT796" s="1" t="s">
        <v>6350</v>
      </c>
    </row>
    <row r="797" spans="1:46" ht="12.75" x14ac:dyDescent="0.2">
      <c r="A797" s="1">
        <v>10796</v>
      </c>
      <c r="B797" s="1" t="s">
        <v>2</v>
      </c>
      <c r="C797" s="2">
        <f t="shared" ca="1" si="84"/>
        <v>45264</v>
      </c>
      <c r="D797" s="1" t="str">
        <f>IF(Raw!E797="", "", Raw!E797)</f>
        <v/>
      </c>
      <c r="E797" s="1">
        <f>IF(Raw!F797="", "", Raw!F797)</f>
        <v>2007</v>
      </c>
      <c r="F797" s="1" t="str">
        <f>Raw!G797</f>
        <v>Toyota</v>
      </c>
      <c r="G797" s="1" t="str">
        <f>Raw!H797</f>
        <v>Corolla</v>
      </c>
      <c r="H797" s="1" t="str">
        <f>IF(Raw!I797="", "", Raw!I797)</f>
        <v>Fielder</v>
      </c>
      <c r="I797" s="1" t="str">
        <f>Raw!K797</f>
        <v>Wagon</v>
      </c>
      <c r="J797" s="1" t="str">
        <f>Raw!N797</f>
        <v>Aspirated</v>
      </c>
      <c r="K797" s="1">
        <f>IF(Raw!O797="","", Raw!O797)</f>
        <v>1496</v>
      </c>
      <c r="L797" s="1" t="str">
        <f>Raw!L797</f>
        <v>1 Sp Constantly Variable Transmission</v>
      </c>
      <c r="M797" s="1" t="str">
        <f>Raw!M797</f>
        <v>Petrol</v>
      </c>
      <c r="N797" s="1" t="s">
        <v>6350</v>
      </c>
      <c r="O797" s="1" t="s">
        <v>6373</v>
      </c>
      <c r="P797" s="1" t="s">
        <v>6349</v>
      </c>
      <c r="Q797" s="1" t="s">
        <v>6350</v>
      </c>
      <c r="R797" s="8" t="str">
        <f>IF(Raw!Q797="", "", Raw!Q797)</f>
        <v/>
      </c>
      <c r="S797" s="8" t="str">
        <f>IF(Raw!R797="", "", Raw!R797)</f>
        <v>85A</v>
      </c>
      <c r="T797" s="1" t="str">
        <f>Raw!S797</f>
        <v>HOBSONVILLE</v>
      </c>
      <c r="U797" s="1" t="str">
        <f>IF(Raw!T797="", "", Raw!T797)</f>
        <v>ROAD</v>
      </c>
      <c r="V797" s="1" t="str">
        <f>IF(Raw!U797="", "", Raw!U797)</f>
        <v xml:space="preserve">WEST HARBOUR </v>
      </c>
      <c r="W797" s="9" t="str">
        <f>IF(Raw!V797="", "", RIGHT("0"&amp;Raw!V797, 4))</f>
        <v>0618</v>
      </c>
      <c r="X797" s="1" t="str">
        <f>IF(Raw!W797="", "", Raw!W797)</f>
        <v xml:space="preserve"> AUCKLAND</v>
      </c>
      <c r="Y797" s="9">
        <f>Raw!Y797</f>
        <v>28</v>
      </c>
      <c r="Z797" s="2">
        <f t="shared" ca="1" si="85"/>
        <v>35037</v>
      </c>
      <c r="AA797" s="1" t="str">
        <f>Raw!Z797</f>
        <v>NEW ZEALAND FULL LICENCE</v>
      </c>
      <c r="AB797" s="9">
        <f t="shared" si="86"/>
        <v>4</v>
      </c>
      <c r="AC797" s="1">
        <v>16</v>
      </c>
      <c r="AD797" s="1" t="str">
        <f>Raw!AA797</f>
        <v>FEMALE</v>
      </c>
      <c r="AE797" s="1" t="str">
        <f>Raw!AB797</f>
        <v>NO</v>
      </c>
      <c r="AF797" s="1">
        <f>IF(Raw!AE797="", 0, 1)</f>
        <v>0</v>
      </c>
      <c r="AG797" s="1" t="str">
        <f t="shared" si="87"/>
        <v>No</v>
      </c>
      <c r="AH797" s="1" t="str">
        <f t="shared" si="88"/>
        <v>No</v>
      </c>
      <c r="AI797" s="1" t="str">
        <f t="shared" si="89"/>
        <v>No</v>
      </c>
      <c r="AJ797" s="1" t="str">
        <f>IF(Raw!AE797="", "", Raw!AE797)</f>
        <v/>
      </c>
      <c r="AK797" s="2" t="str">
        <f t="shared" ca="1" si="90"/>
        <v/>
      </c>
      <c r="AL797" s="1" t="str">
        <f>IF(Raw!AF797="", "", Raw!AF797)</f>
        <v/>
      </c>
      <c r="AM797" s="1" t="s">
        <v>6350</v>
      </c>
      <c r="AN797" s="1" t="s">
        <v>6350</v>
      </c>
      <c r="AO797" s="1" t="s">
        <v>6349</v>
      </c>
      <c r="AP797" s="1">
        <f>Raw!AH797</f>
        <v>7525</v>
      </c>
      <c r="AQ797" s="1">
        <v>500</v>
      </c>
      <c r="AR797" s="1" t="s">
        <v>6350</v>
      </c>
      <c r="AS797" s="1" t="s">
        <v>6350</v>
      </c>
      <c r="AT797" s="1" t="s">
        <v>6350</v>
      </c>
    </row>
    <row r="798" spans="1:46" ht="12.75" x14ac:dyDescent="0.2">
      <c r="A798" s="1">
        <v>10797</v>
      </c>
      <c r="B798" s="1" t="s">
        <v>2</v>
      </c>
      <c r="C798" s="2">
        <f t="shared" ca="1" si="84"/>
        <v>45264</v>
      </c>
      <c r="D798" s="1" t="str">
        <f>IF(Raw!E798="", "", Raw!E798)</f>
        <v/>
      </c>
      <c r="E798" s="1">
        <f>IF(Raw!F798="", "", Raw!F798)</f>
        <v>2016</v>
      </c>
      <c r="F798" s="1" t="str">
        <f>Raw!G798</f>
        <v>Mazda</v>
      </c>
      <c r="G798" s="1" t="str">
        <f>Raw!H798</f>
        <v>CX-5</v>
      </c>
      <c r="H798" s="1" t="str">
        <f>IF(Raw!I798="", "", Raw!I798)</f>
        <v>GSX</v>
      </c>
      <c r="I798" s="1" t="str">
        <f>Raw!K798</f>
        <v>Wagon</v>
      </c>
      <c r="J798" s="1" t="str">
        <f>Raw!N798</f>
        <v>Aspirated</v>
      </c>
      <c r="K798" s="1">
        <f>IF(Raw!O798="","", Raw!O798)</f>
        <v>1998</v>
      </c>
      <c r="L798" s="1" t="str">
        <f>Raw!L798</f>
        <v>6 Sp Sports Automatic</v>
      </c>
      <c r="M798" s="1" t="str">
        <f>Raw!M798</f>
        <v>Petrol - Unleaded ULP</v>
      </c>
      <c r="N798" s="1" t="s">
        <v>6350</v>
      </c>
      <c r="O798" s="1" t="s">
        <v>6373</v>
      </c>
      <c r="P798" s="1" t="s">
        <v>6349</v>
      </c>
      <c r="Q798" s="1" t="s">
        <v>6350</v>
      </c>
      <c r="R798" s="8" t="str">
        <f>IF(Raw!Q798="", "", Raw!Q798)</f>
        <v/>
      </c>
      <c r="S798" s="8" t="str">
        <f>IF(Raw!R798="", "", Raw!R798)</f>
        <v>1B</v>
      </c>
      <c r="T798" s="1" t="str">
        <f>Raw!S798</f>
        <v>OBAN</v>
      </c>
      <c r="U798" s="1" t="str">
        <f>IF(Raw!T798="", "", Raw!T798)</f>
        <v>ROAD</v>
      </c>
      <c r="V798" s="1" t="str">
        <f>IF(Raw!U798="", "", Raw!U798)</f>
        <v xml:space="preserve">WESTMERE </v>
      </c>
      <c r="W798" s="9" t="str">
        <f>IF(Raw!V798="", "", RIGHT("0"&amp;Raw!V798, 4))</f>
        <v/>
      </c>
      <c r="X798" s="1" t="str">
        <f>IF(Raw!W798="", "", Raw!W798)</f>
        <v xml:space="preserve"> AUCKLAND</v>
      </c>
      <c r="Y798" s="9">
        <f>Raw!Y798</f>
        <v>26</v>
      </c>
      <c r="Z798" s="2">
        <f t="shared" ca="1" si="85"/>
        <v>35768</v>
      </c>
      <c r="AA798" s="1" t="str">
        <f>Raw!Z798</f>
        <v>NEW ZEALAND FULL LICENCE</v>
      </c>
      <c r="AB798" s="9">
        <f t="shared" si="86"/>
        <v>4</v>
      </c>
      <c r="AC798" s="1">
        <v>16</v>
      </c>
      <c r="AD798" s="1" t="str">
        <f>Raw!AA798</f>
        <v>FEMALE</v>
      </c>
      <c r="AE798" s="1" t="str">
        <f>Raw!AB798</f>
        <v>YES</v>
      </c>
      <c r="AF798" s="1">
        <f>IF(Raw!AE798="", 0, 1)</f>
        <v>1</v>
      </c>
      <c r="AG798" s="1" t="str">
        <f t="shared" si="87"/>
        <v>No</v>
      </c>
      <c r="AH798" s="1" t="str">
        <f t="shared" si="88"/>
        <v>No</v>
      </c>
      <c r="AI798" s="1" t="str">
        <f t="shared" si="89"/>
        <v>Yes</v>
      </c>
      <c r="AJ798" s="1">
        <f>IF(Raw!AE798="", "", Raw!AE798)</f>
        <v>39</v>
      </c>
      <c r="AK798" s="2">
        <f t="shared" ca="1" si="90"/>
        <v>44104</v>
      </c>
      <c r="AL798" s="1" t="str">
        <f>IF(Raw!AF798="", "", Raw!AF798)</f>
        <v>At fault - other vehicle involved</v>
      </c>
      <c r="AM798" s="1" t="s">
        <v>6350</v>
      </c>
      <c r="AN798" s="1" t="s">
        <v>6350</v>
      </c>
      <c r="AO798" s="1" t="s">
        <v>6349</v>
      </c>
      <c r="AP798" s="1">
        <f>Raw!AH798</f>
        <v>32950</v>
      </c>
      <c r="AQ798" s="1">
        <v>500</v>
      </c>
      <c r="AR798" s="1" t="s">
        <v>6350</v>
      </c>
      <c r="AS798" s="1" t="s">
        <v>6350</v>
      </c>
      <c r="AT798" s="1" t="s">
        <v>6350</v>
      </c>
    </row>
    <row r="799" spans="1:46" ht="12.75" x14ac:dyDescent="0.2">
      <c r="A799" s="1">
        <v>10798</v>
      </c>
      <c r="B799" s="1" t="s">
        <v>2</v>
      </c>
      <c r="C799" s="2">
        <f t="shared" ca="1" si="84"/>
        <v>45264</v>
      </c>
      <c r="D799" s="1" t="str">
        <f>IF(Raw!E799="", "", Raw!E799)</f>
        <v/>
      </c>
      <c r="E799" s="1">
        <f>IF(Raw!F799="", "", Raw!F799)</f>
        <v>2017</v>
      </c>
      <c r="F799" s="1" t="str">
        <f>Raw!G799</f>
        <v>Ford</v>
      </c>
      <c r="G799" s="1" t="str">
        <f>Raw!H799</f>
        <v>Ranger</v>
      </c>
      <c r="H799" s="1" t="str">
        <f>IF(Raw!I799="", "", Raw!I799)</f>
        <v>FX4</v>
      </c>
      <c r="I799" s="1" t="str">
        <f>Raw!K799</f>
        <v>Wellside</v>
      </c>
      <c r="J799" s="1" t="str">
        <f>Raw!N799</f>
        <v>Turbo Intercooled</v>
      </c>
      <c r="K799" s="1">
        <f>IF(Raw!O799="","", Raw!O799)</f>
        <v>3198</v>
      </c>
      <c r="L799" s="1" t="str">
        <f>Raw!L799</f>
        <v>6 SP Sports Automatic</v>
      </c>
      <c r="M799" s="1" t="str">
        <f>Raw!M799</f>
        <v>Diesel</v>
      </c>
      <c r="N799" s="1" t="s">
        <v>6350</v>
      </c>
      <c r="O799" s="1" t="s">
        <v>6373</v>
      </c>
      <c r="P799" s="1" t="s">
        <v>6349</v>
      </c>
      <c r="Q799" s="1" t="s">
        <v>6350</v>
      </c>
      <c r="R799" s="8">
        <f>IF(Raw!Q799="", "", Raw!Q799)</f>
        <v>1</v>
      </c>
      <c r="S799" s="8">
        <f>IF(Raw!R799="", "", Raw!R799)</f>
        <v>55</v>
      </c>
      <c r="T799" s="1" t="str">
        <f>Raw!S799</f>
        <v>BERESFORD</v>
      </c>
      <c r="U799" s="1" t="str">
        <f>IF(Raw!T799="", "", Raw!T799)</f>
        <v>STREET</v>
      </c>
      <c r="V799" s="1" t="str">
        <f>IF(Raw!U799="", "", Raw!U799)</f>
        <v xml:space="preserve">BAYSWATER </v>
      </c>
      <c r="W799" s="9" t="str">
        <f>IF(Raw!V799="", "", RIGHT("0"&amp;Raw!V799, 4))</f>
        <v/>
      </c>
      <c r="X799" s="1" t="str">
        <f>IF(Raw!W799="", "", Raw!W799)</f>
        <v xml:space="preserve"> AUCKLAND</v>
      </c>
      <c r="Y799" s="9">
        <f>Raw!Y799</f>
        <v>43</v>
      </c>
      <c r="Z799" s="2">
        <f t="shared" ca="1" si="85"/>
        <v>29559</v>
      </c>
      <c r="AA799" s="1" t="str">
        <f>Raw!Z799</f>
        <v>NEW ZEALAND FULL LICENCE</v>
      </c>
      <c r="AB799" s="9">
        <f t="shared" si="86"/>
        <v>4</v>
      </c>
      <c r="AC799" s="1">
        <v>16</v>
      </c>
      <c r="AD799" s="1" t="str">
        <f>Raw!AA799</f>
        <v>FEMALE</v>
      </c>
      <c r="AE799" s="1" t="str">
        <f>Raw!AB799</f>
        <v>NO</v>
      </c>
      <c r="AF799" s="1">
        <f>IF(Raw!AE799="", 0, 1)</f>
        <v>0</v>
      </c>
      <c r="AG799" s="1" t="str">
        <f t="shared" si="87"/>
        <v>No</v>
      </c>
      <c r="AH799" s="1" t="str">
        <f t="shared" si="88"/>
        <v>No</v>
      </c>
      <c r="AI799" s="1" t="str">
        <f t="shared" si="89"/>
        <v>No</v>
      </c>
      <c r="AJ799" s="1" t="str">
        <f>IF(Raw!AE799="", "", Raw!AE799)</f>
        <v/>
      </c>
      <c r="AK799" s="2" t="str">
        <f t="shared" ca="1" si="90"/>
        <v/>
      </c>
      <c r="AL799" s="1" t="str">
        <f>IF(Raw!AF799="", "", Raw!AF799)</f>
        <v/>
      </c>
      <c r="AM799" s="1" t="s">
        <v>6350</v>
      </c>
      <c r="AN799" s="1" t="s">
        <v>6350</v>
      </c>
      <c r="AO799" s="1" t="s">
        <v>6349</v>
      </c>
      <c r="AP799" s="1">
        <f>Raw!AH799</f>
        <v>65390</v>
      </c>
      <c r="AQ799" s="1">
        <v>500</v>
      </c>
      <c r="AR799" s="1" t="s">
        <v>6350</v>
      </c>
      <c r="AS799" s="1" t="s">
        <v>6350</v>
      </c>
      <c r="AT799" s="1" t="s">
        <v>6350</v>
      </c>
    </row>
    <row r="800" spans="1:46" ht="12.75" x14ac:dyDescent="0.2">
      <c r="A800" s="1">
        <v>10799</v>
      </c>
      <c r="B800" s="1" t="s">
        <v>2</v>
      </c>
      <c r="C800" s="2">
        <f t="shared" ca="1" si="84"/>
        <v>45264</v>
      </c>
      <c r="D800" s="1" t="str">
        <f>IF(Raw!E800="", "", Raw!E800)</f>
        <v/>
      </c>
      <c r="E800" s="1">
        <f>IF(Raw!F800="", "", Raw!F800)</f>
        <v>2010</v>
      </c>
      <c r="F800" s="1" t="str">
        <f>Raw!G800</f>
        <v>Toyota</v>
      </c>
      <c r="G800" s="1" t="str">
        <f>Raw!H800</f>
        <v>Prius</v>
      </c>
      <c r="H800" s="1" t="str">
        <f>IF(Raw!I800="", "", Raw!I800)</f>
        <v/>
      </c>
      <c r="I800" s="1" t="str">
        <f>Raw!K800</f>
        <v>Hatchback</v>
      </c>
      <c r="J800" s="1" t="str">
        <f>Raw!N800</f>
        <v>Aspirated</v>
      </c>
      <c r="K800" s="1">
        <f>IF(Raw!O800="","", Raw!O800)</f>
        <v>1798</v>
      </c>
      <c r="L800" s="1" t="str">
        <f>Raw!L800</f>
        <v>1 Sp Constantly Variable Transmission</v>
      </c>
      <c r="M800" s="1" t="str">
        <f>Raw!M800</f>
        <v>Petrol - Premium ULP</v>
      </c>
      <c r="N800" s="1" t="s">
        <v>6350</v>
      </c>
      <c r="O800" s="1" t="s">
        <v>6373</v>
      </c>
      <c r="P800" s="1" t="s">
        <v>6349</v>
      </c>
      <c r="Q800" s="1" t="s">
        <v>6350</v>
      </c>
      <c r="R800" s="8" t="str">
        <f>IF(Raw!Q800="", "", Raw!Q800)</f>
        <v/>
      </c>
      <c r="S800" s="8">
        <f>IF(Raw!R800="", "", Raw!R800)</f>
        <v>84</v>
      </c>
      <c r="T800" s="1" t="str">
        <f>Raw!S800</f>
        <v>ALABASTER</v>
      </c>
      <c r="U800" s="1" t="str">
        <f>IF(Raw!T800="", "", Raw!T800)</f>
        <v>DRIVE</v>
      </c>
      <c r="V800" s="1" t="str">
        <f>IF(Raw!U800="", "", Raw!U800)</f>
        <v xml:space="preserve">PAPATOETOE </v>
      </c>
      <c r="W800" s="9" t="str">
        <f>IF(Raw!V800="", "", RIGHT("0"&amp;Raw!V800, 4))</f>
        <v/>
      </c>
      <c r="X800" s="1" t="str">
        <f>IF(Raw!W800="", "", Raw!W800)</f>
        <v xml:space="preserve"> AUCKLAND</v>
      </c>
      <c r="Y800" s="9">
        <f>Raw!Y800</f>
        <v>27</v>
      </c>
      <c r="Z800" s="2">
        <f t="shared" ca="1" si="85"/>
        <v>35403</v>
      </c>
      <c r="AA800" s="1" t="str">
        <f>Raw!Z800</f>
        <v>NEW ZEALAND FULL LICENCE</v>
      </c>
      <c r="AB800" s="9">
        <f t="shared" si="86"/>
        <v>4</v>
      </c>
      <c r="AC800" s="1">
        <v>16</v>
      </c>
      <c r="AD800" s="1" t="str">
        <f>Raw!AA800</f>
        <v>MALE</v>
      </c>
      <c r="AE800" s="1" t="str">
        <f>Raw!AB800</f>
        <v>YES</v>
      </c>
      <c r="AF800" s="1">
        <f>IF(Raw!AE800="", 0, 1)</f>
        <v>0</v>
      </c>
      <c r="AG800" s="1" t="str">
        <f t="shared" si="87"/>
        <v>No</v>
      </c>
      <c r="AH800" s="1" t="str">
        <f t="shared" si="88"/>
        <v>No</v>
      </c>
      <c r="AI800" s="1" t="str">
        <f t="shared" si="89"/>
        <v>No</v>
      </c>
      <c r="AJ800" s="1" t="str">
        <f>IF(Raw!AE800="", "", Raw!AE800)</f>
        <v/>
      </c>
      <c r="AK800" s="2" t="str">
        <f t="shared" ca="1" si="90"/>
        <v/>
      </c>
      <c r="AL800" s="1" t="str">
        <f>IF(Raw!AF800="", "", Raw!AF800)</f>
        <v/>
      </c>
      <c r="AM800" s="1" t="s">
        <v>6350</v>
      </c>
      <c r="AN800" s="1" t="s">
        <v>6350</v>
      </c>
      <c r="AO800" s="1" t="s">
        <v>6349</v>
      </c>
      <c r="AP800" s="1">
        <f>Raw!AH800</f>
        <v>15490</v>
      </c>
      <c r="AQ800" s="1">
        <v>500</v>
      </c>
      <c r="AR800" s="1" t="s">
        <v>6350</v>
      </c>
      <c r="AS800" s="1" t="s">
        <v>6350</v>
      </c>
      <c r="AT800" s="1" t="s">
        <v>6350</v>
      </c>
    </row>
    <row r="801" spans="1:46" ht="12.75" x14ac:dyDescent="0.2">
      <c r="A801" s="1">
        <v>10800</v>
      </c>
      <c r="B801" s="1" t="s">
        <v>2</v>
      </c>
      <c r="C801" s="2">
        <f t="shared" ca="1" si="84"/>
        <v>45264</v>
      </c>
      <c r="D801" s="1" t="str">
        <f>IF(Raw!E801="", "", Raw!E801)</f>
        <v/>
      </c>
      <c r="E801" s="1">
        <f>IF(Raw!F801="", "", Raw!F801)</f>
        <v>2012</v>
      </c>
      <c r="F801" s="1" t="str">
        <f>Raw!G801</f>
        <v>Toyota</v>
      </c>
      <c r="G801" s="1" t="str">
        <f>Raw!H801</f>
        <v>Prius</v>
      </c>
      <c r="H801" s="1" t="str">
        <f>IF(Raw!I801="", "", Raw!I801)</f>
        <v/>
      </c>
      <c r="I801" s="1" t="str">
        <f>Raw!K801</f>
        <v>Hatchback</v>
      </c>
      <c r="J801" s="1" t="str">
        <f>Raw!N801</f>
        <v>Aspirated</v>
      </c>
      <c r="K801" s="1">
        <f>IF(Raw!O801="","", Raw!O801)</f>
        <v>1798</v>
      </c>
      <c r="L801" s="1" t="str">
        <f>Raw!L801</f>
        <v>1 Sp Constantly Variable Transmission</v>
      </c>
      <c r="M801" s="1" t="str">
        <f>Raw!M801</f>
        <v>Petrol - Premium ULP</v>
      </c>
      <c r="N801" s="1" t="s">
        <v>6350</v>
      </c>
      <c r="O801" s="1" t="s">
        <v>6373</v>
      </c>
      <c r="P801" s="1" t="s">
        <v>6349</v>
      </c>
      <c r="Q801" s="1" t="s">
        <v>6350</v>
      </c>
      <c r="R801" s="8" t="str">
        <f>IF(Raw!Q801="", "", Raw!Q801)</f>
        <v/>
      </c>
      <c r="S801" s="8" t="str">
        <f>IF(Raw!R801="", "", Raw!R801)</f>
        <v>2-120</v>
      </c>
      <c r="T801" s="1" t="str">
        <f>Raw!S801</f>
        <v>BRADBURY</v>
      </c>
      <c r="U801" s="1" t="str">
        <f>IF(Raw!T801="", "", Raw!T801)</f>
        <v>ROAD</v>
      </c>
      <c r="V801" s="1" t="str">
        <f>IF(Raw!U801="", "", Raw!U801)</f>
        <v xml:space="preserve">BOTANY DOWNS </v>
      </c>
      <c r="W801" s="9" t="str">
        <f>IF(Raw!V801="", "", RIGHT("0"&amp;Raw!V801, 4))</f>
        <v>2010</v>
      </c>
      <c r="X801" s="1" t="str">
        <f>IF(Raw!W801="", "", Raw!W801)</f>
        <v xml:space="preserve"> AUCKLAND</v>
      </c>
      <c r="Y801" s="9">
        <f>Raw!Y801</f>
        <v>34</v>
      </c>
      <c r="Z801" s="2">
        <f t="shared" ca="1" si="85"/>
        <v>32846</v>
      </c>
      <c r="AA801" s="1" t="str">
        <f>Raw!Z801</f>
        <v>NEW ZEALAND FULL LICENCE</v>
      </c>
      <c r="AB801" s="9">
        <f t="shared" si="86"/>
        <v>4</v>
      </c>
      <c r="AC801" s="1">
        <v>16</v>
      </c>
      <c r="AD801" s="1" t="str">
        <f>Raw!AA801</f>
        <v>MALE</v>
      </c>
      <c r="AE801" s="1" t="str">
        <f>Raw!AB801</f>
        <v>YES</v>
      </c>
      <c r="AF801" s="1">
        <f>IF(Raw!AE801="", 0, 1)</f>
        <v>0</v>
      </c>
      <c r="AG801" s="1" t="str">
        <f t="shared" si="87"/>
        <v>No</v>
      </c>
      <c r="AH801" s="1" t="str">
        <f t="shared" si="88"/>
        <v>No</v>
      </c>
      <c r="AI801" s="1" t="str">
        <f t="shared" si="89"/>
        <v>No</v>
      </c>
      <c r="AJ801" s="1" t="str">
        <f>IF(Raw!AE801="", "", Raw!AE801)</f>
        <v/>
      </c>
      <c r="AK801" s="2" t="str">
        <f t="shared" ca="1" si="90"/>
        <v/>
      </c>
      <c r="AL801" s="1" t="str">
        <f>IF(Raw!AF801="", "", Raw!AF801)</f>
        <v/>
      </c>
      <c r="AM801" s="1" t="s">
        <v>6350</v>
      </c>
      <c r="AN801" s="1" t="s">
        <v>6350</v>
      </c>
      <c r="AO801" s="1" t="s">
        <v>6349</v>
      </c>
      <c r="AP801" s="1">
        <f>Raw!AH801</f>
        <v>22810</v>
      </c>
      <c r="AQ801" s="1">
        <v>500</v>
      </c>
      <c r="AR801" s="1" t="s">
        <v>6350</v>
      </c>
      <c r="AS801" s="1" t="s">
        <v>6350</v>
      </c>
      <c r="AT801" s="1" t="s">
        <v>6350</v>
      </c>
    </row>
    <row r="802" spans="1:46" ht="12.75" x14ac:dyDescent="0.2">
      <c r="A802" s="1">
        <v>10801</v>
      </c>
      <c r="B802" s="1" t="s">
        <v>2</v>
      </c>
      <c r="C802" s="2">
        <f t="shared" ca="1" si="84"/>
        <v>45264</v>
      </c>
      <c r="D802" s="1" t="str">
        <f>IF(Raw!E802="", "", Raw!E802)</f>
        <v/>
      </c>
      <c r="E802" s="1">
        <f>IF(Raw!F802="", "", Raw!F802)</f>
        <v>2011</v>
      </c>
      <c r="F802" s="1" t="str">
        <f>Raw!G802</f>
        <v>Toyota</v>
      </c>
      <c r="G802" s="1" t="str">
        <f>Raw!H802</f>
        <v>Prius</v>
      </c>
      <c r="H802" s="1" t="str">
        <f>IF(Raw!I802="", "", Raw!I802)</f>
        <v>i-Tech</v>
      </c>
      <c r="I802" s="1" t="str">
        <f>Raw!K802</f>
        <v>Hatchback</v>
      </c>
      <c r="J802" s="1" t="str">
        <f>Raw!N802</f>
        <v>Aspirated</v>
      </c>
      <c r="K802" s="1">
        <f>IF(Raw!O802="","", Raw!O802)</f>
        <v>1798</v>
      </c>
      <c r="L802" s="1" t="str">
        <f>Raw!L802</f>
        <v>1 Sp Constantly Variable Transmission</v>
      </c>
      <c r="M802" s="1" t="str">
        <f>Raw!M802</f>
        <v>Petrol - Premium ULP</v>
      </c>
      <c r="N802" s="1" t="s">
        <v>6350</v>
      </c>
      <c r="O802" s="1" t="s">
        <v>6373</v>
      </c>
      <c r="P802" s="1" t="s">
        <v>6349</v>
      </c>
      <c r="Q802" s="1" t="s">
        <v>6350</v>
      </c>
      <c r="R802" s="8" t="str">
        <f>IF(Raw!Q802="", "", Raw!Q802)</f>
        <v/>
      </c>
      <c r="S802" s="8">
        <f>IF(Raw!R802="", "", Raw!R802)</f>
        <v>117</v>
      </c>
      <c r="T802" s="1" t="str">
        <f>Raw!S802</f>
        <v>KIMPTON</v>
      </c>
      <c r="U802" s="1" t="str">
        <f>IF(Raw!T802="", "", Raw!T802)</f>
        <v>ROAD</v>
      </c>
      <c r="V802" s="1" t="str">
        <f>IF(Raw!U802="", "", Raw!U802)</f>
        <v xml:space="preserve">PAPATOETOE </v>
      </c>
      <c r="W802" s="9" t="str">
        <f>IF(Raw!V802="", "", RIGHT("0"&amp;Raw!V802, 4))</f>
        <v/>
      </c>
      <c r="X802" s="1" t="str">
        <f>IF(Raw!W802="", "", Raw!W802)</f>
        <v xml:space="preserve"> AUCKLAND</v>
      </c>
      <c r="Y802" s="9">
        <f>Raw!Y802</f>
        <v>30</v>
      </c>
      <c r="Z802" s="2">
        <f t="shared" ca="1" si="85"/>
        <v>34307</v>
      </c>
      <c r="AA802" s="1" t="str">
        <f>Raw!Z802</f>
        <v>NEW ZEALAND FULL LICENCE</v>
      </c>
      <c r="AB802" s="9">
        <f t="shared" si="86"/>
        <v>4</v>
      </c>
      <c r="AC802" s="1">
        <v>16</v>
      </c>
      <c r="AD802" s="1" t="str">
        <f>Raw!AA802</f>
        <v>MALE</v>
      </c>
      <c r="AE802" s="1" t="str">
        <f>Raw!AB802</f>
        <v>YES</v>
      </c>
      <c r="AF802" s="1">
        <f>IF(Raw!AE802="", 0, 1)</f>
        <v>0</v>
      </c>
      <c r="AG802" s="1" t="str">
        <f t="shared" si="87"/>
        <v>No</v>
      </c>
      <c r="AH802" s="1" t="str">
        <f t="shared" si="88"/>
        <v>No</v>
      </c>
      <c r="AI802" s="1" t="str">
        <f t="shared" si="89"/>
        <v>No</v>
      </c>
      <c r="AJ802" s="1" t="str">
        <f>IF(Raw!AE802="", "", Raw!AE802)</f>
        <v/>
      </c>
      <c r="AK802" s="2" t="str">
        <f t="shared" ca="1" si="90"/>
        <v/>
      </c>
      <c r="AL802" s="1" t="str">
        <f>IF(Raw!AF802="", "", Raw!AF802)</f>
        <v/>
      </c>
      <c r="AM802" s="1" t="s">
        <v>6350</v>
      </c>
      <c r="AN802" s="1" t="s">
        <v>6350</v>
      </c>
      <c r="AO802" s="1" t="s">
        <v>6349</v>
      </c>
      <c r="AP802" s="1">
        <f>Raw!AH802</f>
        <v>18775</v>
      </c>
      <c r="AQ802" s="1">
        <v>500</v>
      </c>
      <c r="AR802" s="1" t="s">
        <v>6350</v>
      </c>
      <c r="AS802" s="1" t="s">
        <v>6350</v>
      </c>
      <c r="AT802" s="1" t="s">
        <v>6350</v>
      </c>
    </row>
    <row r="803" spans="1:46" ht="12.75" x14ac:dyDescent="0.2">
      <c r="A803" s="1">
        <v>10802</v>
      </c>
      <c r="B803" s="1" t="s">
        <v>2</v>
      </c>
      <c r="C803" s="2">
        <f t="shared" ca="1" si="84"/>
        <v>45264</v>
      </c>
      <c r="D803" s="1" t="str">
        <f>IF(Raw!E803="", "", Raw!E803)</f>
        <v/>
      </c>
      <c r="E803" s="1">
        <f>IF(Raw!F803="", "", Raw!F803)</f>
        <v>2001</v>
      </c>
      <c r="F803" s="1" t="str">
        <f>Raw!G803</f>
        <v>Ford</v>
      </c>
      <c r="G803" s="1" t="str">
        <f>Raw!H803</f>
        <v>Focus</v>
      </c>
      <c r="H803" s="1" t="str">
        <f>IF(Raw!I803="", "", Raw!I803)</f>
        <v>Ghia Zetec</v>
      </c>
      <c r="I803" s="1" t="str">
        <f>Raw!K803</f>
        <v>Hatchback</v>
      </c>
      <c r="J803" s="1" t="str">
        <f>Raw!N803</f>
        <v>Aspirated</v>
      </c>
      <c r="K803" s="1">
        <f>IF(Raw!O803="","", Raw!O803)</f>
        <v>1988</v>
      </c>
      <c r="L803" s="1" t="str">
        <f>Raw!L803</f>
        <v>4 Sp Automatic</v>
      </c>
      <c r="M803" s="1" t="str">
        <f>Raw!M803</f>
        <v>Petrol</v>
      </c>
      <c r="N803" s="1" t="s">
        <v>6350</v>
      </c>
      <c r="O803" s="1" t="s">
        <v>6373</v>
      </c>
      <c r="P803" s="1" t="s">
        <v>6349</v>
      </c>
      <c r="Q803" s="1" t="s">
        <v>6350</v>
      </c>
      <c r="R803" s="8" t="str">
        <f>IF(Raw!Q803="", "", Raw!Q803)</f>
        <v/>
      </c>
      <c r="S803" s="8">
        <f>IF(Raw!R803="", "", Raw!R803)</f>
        <v>37</v>
      </c>
      <c r="T803" s="1" t="str">
        <f>Raw!S803</f>
        <v>WIKARAKA</v>
      </c>
      <c r="U803" s="1" t="str">
        <f>IF(Raw!T803="", "", Raw!T803)</f>
        <v>STREET</v>
      </c>
      <c r="V803" s="1" t="str">
        <f>IF(Raw!U803="", "", Raw!U803)</f>
        <v xml:space="preserve">NGONGOTAHA </v>
      </c>
      <c r="W803" s="9" t="str">
        <f>IF(Raw!V803="", "", RIGHT("0"&amp;Raw!V803, 4))</f>
        <v>3010</v>
      </c>
      <c r="X803" s="1" t="str">
        <f>IF(Raw!W803="", "", Raw!W803)</f>
        <v xml:space="preserve"> BAY OF PLENTY</v>
      </c>
      <c r="Y803" s="9">
        <f>Raw!Y803</f>
        <v>19</v>
      </c>
      <c r="Z803" s="2">
        <f t="shared" ca="1" si="85"/>
        <v>38325</v>
      </c>
      <c r="AA803" s="1" t="str">
        <f>Raw!Z803</f>
        <v>NEW ZEALAND FULL LICENCE</v>
      </c>
      <c r="AB803" s="9">
        <f t="shared" si="86"/>
        <v>3</v>
      </c>
      <c r="AC803" s="1">
        <v>16</v>
      </c>
      <c r="AD803" s="1" t="str">
        <f>Raw!AA803</f>
        <v>FEMALE</v>
      </c>
      <c r="AE803" s="1" t="str">
        <f>Raw!AB803</f>
        <v>NO</v>
      </c>
      <c r="AF803" s="1">
        <f>IF(Raw!AE803="", 0, 1)</f>
        <v>1</v>
      </c>
      <c r="AG803" s="1" t="str">
        <f t="shared" si="87"/>
        <v>Yes</v>
      </c>
      <c r="AH803" s="1" t="str">
        <f t="shared" si="88"/>
        <v>Yes</v>
      </c>
      <c r="AI803" s="1" t="str">
        <f t="shared" si="89"/>
        <v>Yes</v>
      </c>
      <c r="AJ803" s="1">
        <f>IF(Raw!AE803="", "", Raw!AE803)</f>
        <v>15</v>
      </c>
      <c r="AK803" s="2">
        <f t="shared" ca="1" si="90"/>
        <v>44834</v>
      </c>
      <c r="AL803" s="1" t="str">
        <f>IF(Raw!AF803="", "", Raw!AF803)</f>
        <v>Not at fault - other vehicle involved</v>
      </c>
      <c r="AM803" s="1" t="s">
        <v>6350</v>
      </c>
      <c r="AN803" s="1" t="s">
        <v>6350</v>
      </c>
      <c r="AO803" s="1" t="s">
        <v>6349</v>
      </c>
      <c r="AP803" s="1">
        <f>Raw!AH803</f>
        <v>3205</v>
      </c>
      <c r="AQ803" s="1">
        <v>500</v>
      </c>
      <c r="AR803" s="1" t="s">
        <v>6350</v>
      </c>
      <c r="AS803" s="1" t="s">
        <v>6350</v>
      </c>
      <c r="AT803" s="1" t="s">
        <v>6350</v>
      </c>
    </row>
    <row r="804" spans="1:46" ht="12.75" x14ac:dyDescent="0.2">
      <c r="A804" s="1">
        <v>10803</v>
      </c>
      <c r="B804" s="1" t="s">
        <v>2</v>
      </c>
      <c r="C804" s="2">
        <f t="shared" ca="1" si="84"/>
        <v>45264</v>
      </c>
      <c r="D804" s="1" t="str">
        <f>IF(Raw!E804="", "", Raw!E804)</f>
        <v/>
      </c>
      <c r="E804" s="1">
        <f>IF(Raw!F804="", "", Raw!F804)</f>
        <v>2011</v>
      </c>
      <c r="F804" s="1" t="str">
        <f>Raw!G804</f>
        <v>Mazda</v>
      </c>
      <c r="G804" s="1" t="str">
        <f>Raw!H804</f>
        <v>Axela</v>
      </c>
      <c r="H804" s="1" t="str">
        <f>IF(Raw!I804="", "", Raw!I804)</f>
        <v>15C</v>
      </c>
      <c r="I804" s="1" t="str">
        <f>Raw!K804</f>
        <v>Hatchback</v>
      </c>
      <c r="J804" s="1" t="str">
        <f>Raw!N804</f>
        <v>Aspirated</v>
      </c>
      <c r="K804" s="1">
        <f>IF(Raw!O804="","", Raw!O804)</f>
        <v>1498</v>
      </c>
      <c r="L804" s="1" t="str">
        <f>Raw!L804</f>
        <v>1 Sp Constantly Variable Transmission</v>
      </c>
      <c r="M804" s="1" t="str">
        <f>Raw!M804</f>
        <v>Petrol - Unleaded ULP</v>
      </c>
      <c r="N804" s="1" t="s">
        <v>6350</v>
      </c>
      <c r="O804" s="1" t="s">
        <v>6373</v>
      </c>
      <c r="P804" s="1" t="s">
        <v>6349</v>
      </c>
      <c r="Q804" s="1" t="s">
        <v>6350</v>
      </c>
      <c r="R804" s="8">
        <f>IF(Raw!Q804="", "", Raw!Q804)</f>
        <v>802</v>
      </c>
      <c r="S804" s="8">
        <f>IF(Raw!R804="", "", Raw!R804)</f>
        <v>76</v>
      </c>
      <c r="T804" s="1" t="str">
        <f>Raw!S804</f>
        <v>WAKEFIELD</v>
      </c>
      <c r="U804" s="1" t="str">
        <f>IF(Raw!T804="", "", Raw!T804)</f>
        <v>STREET</v>
      </c>
      <c r="V804" s="1" t="str">
        <f>IF(Raw!U804="", "", Raw!U804)</f>
        <v xml:space="preserve">AUCKLAND </v>
      </c>
      <c r="W804" s="9" t="str">
        <f>IF(Raw!V804="", "", RIGHT("0"&amp;Raw!V804, 4))</f>
        <v/>
      </c>
      <c r="X804" s="1" t="str">
        <f>IF(Raw!W804="", "", Raw!W804)</f>
        <v xml:space="preserve"> AUCKLAND</v>
      </c>
      <c r="Y804" s="9">
        <f>Raw!Y804</f>
        <v>34</v>
      </c>
      <c r="Z804" s="2">
        <f t="shared" ca="1" si="85"/>
        <v>32846</v>
      </c>
      <c r="AA804" s="1" t="str">
        <f>Raw!Z804</f>
        <v>NEW ZEALAND FULL LICENCE</v>
      </c>
      <c r="AB804" s="9">
        <f t="shared" si="86"/>
        <v>4</v>
      </c>
      <c r="AC804" s="1">
        <v>16</v>
      </c>
      <c r="AD804" s="1" t="str">
        <f>Raw!AA804</f>
        <v>MALE</v>
      </c>
      <c r="AE804" s="1" t="str">
        <f>Raw!AB804</f>
        <v>NO</v>
      </c>
      <c r="AF804" s="1">
        <f>IF(Raw!AE804="", 0, 1)</f>
        <v>0</v>
      </c>
      <c r="AG804" s="1" t="str">
        <f t="shared" si="87"/>
        <v>No</v>
      </c>
      <c r="AH804" s="1" t="str">
        <f t="shared" si="88"/>
        <v>No</v>
      </c>
      <c r="AI804" s="1" t="str">
        <f t="shared" si="89"/>
        <v>No</v>
      </c>
      <c r="AJ804" s="1" t="str">
        <f>IF(Raw!AE804="", "", Raw!AE804)</f>
        <v/>
      </c>
      <c r="AK804" s="2" t="str">
        <f t="shared" ca="1" si="90"/>
        <v/>
      </c>
      <c r="AL804" s="1" t="str">
        <f>IF(Raw!AF804="", "", Raw!AF804)</f>
        <v/>
      </c>
      <c r="AM804" s="1" t="s">
        <v>6350</v>
      </c>
      <c r="AN804" s="1" t="s">
        <v>6350</v>
      </c>
      <c r="AO804" s="1" t="s">
        <v>6349</v>
      </c>
      <c r="AP804" s="1">
        <f>Raw!AH804</f>
        <v>11725</v>
      </c>
      <c r="AQ804" s="1">
        <v>500</v>
      </c>
      <c r="AR804" s="1" t="s">
        <v>6350</v>
      </c>
      <c r="AS804" s="1" t="s">
        <v>6350</v>
      </c>
      <c r="AT804" s="1" t="s">
        <v>6350</v>
      </c>
    </row>
    <row r="805" spans="1:46" ht="12.75" x14ac:dyDescent="0.2">
      <c r="A805" s="1">
        <v>10804</v>
      </c>
      <c r="B805" s="1" t="s">
        <v>2</v>
      </c>
      <c r="C805" s="2">
        <f t="shared" ca="1" si="84"/>
        <v>45264</v>
      </c>
      <c r="D805" s="1" t="str">
        <f>IF(Raw!E805="", "", Raw!E805)</f>
        <v>agm959</v>
      </c>
      <c r="E805" s="1">
        <f>IF(Raw!F805="", "", Raw!F805)</f>
        <v>1997</v>
      </c>
      <c r="F805" s="1" t="str">
        <f>Raw!G805</f>
        <v>Mitsubishi</v>
      </c>
      <c r="G805" s="1" t="str">
        <f>Raw!H805</f>
        <v>Pajero</v>
      </c>
      <c r="H805" s="1" t="str">
        <f>IF(Raw!I805="", "", Raw!I805)</f>
        <v>ZX</v>
      </c>
      <c r="I805" s="1" t="str">
        <f>Raw!K805</f>
        <v>Wagon</v>
      </c>
      <c r="J805" s="1" t="str">
        <f>Raw!N805</f>
        <v>Aspirated</v>
      </c>
      <c r="K805" s="1">
        <f>IF(Raw!O805="","", Raw!O805)</f>
        <v>3497</v>
      </c>
      <c r="L805" s="1" t="str">
        <f>Raw!L805</f>
        <v>4 Sp Automatic</v>
      </c>
      <c r="M805" s="1" t="str">
        <f>Raw!M805</f>
        <v>Petrol</v>
      </c>
      <c r="N805" s="1" t="s">
        <v>6350</v>
      </c>
      <c r="O805" s="1" t="s">
        <v>6373</v>
      </c>
      <c r="P805" s="1" t="s">
        <v>6349</v>
      </c>
      <c r="Q805" s="1" t="s">
        <v>6350</v>
      </c>
      <c r="R805" s="8" t="str">
        <f>IF(Raw!Q805="", "", Raw!Q805)</f>
        <v/>
      </c>
      <c r="S805" s="8">
        <f>IF(Raw!R805="", "", Raw!R805)</f>
        <v>3</v>
      </c>
      <c r="T805" s="1" t="str">
        <f>Raw!S805</f>
        <v>TOLE</v>
      </c>
      <c r="U805" s="1" t="str">
        <f>IF(Raw!T805="", "", Raw!T805)</f>
        <v>STREET</v>
      </c>
      <c r="V805" s="1" t="str">
        <f>IF(Raw!U805="", "", Raw!U805)</f>
        <v xml:space="preserve">PONSONBY </v>
      </c>
      <c r="W805" s="9" t="str">
        <f>IF(Raw!V805="", "", RIGHT("0"&amp;Raw!V805, 4))</f>
        <v>1011</v>
      </c>
      <c r="X805" s="1" t="str">
        <f>IF(Raw!W805="", "", Raw!W805)</f>
        <v xml:space="preserve"> AUCKLAND</v>
      </c>
      <c r="Y805" s="9">
        <f>Raw!Y805</f>
        <v>44</v>
      </c>
      <c r="Z805" s="2">
        <f t="shared" ca="1" si="85"/>
        <v>29193</v>
      </c>
      <c r="AA805" s="1" t="str">
        <f>Raw!Z805</f>
        <v>NEW ZEALAND FULL LICENCE</v>
      </c>
      <c r="AB805" s="9">
        <f t="shared" si="86"/>
        <v>4</v>
      </c>
      <c r="AC805" s="1">
        <v>16</v>
      </c>
      <c r="AD805" s="1" t="str">
        <f>Raw!AA805</f>
        <v>MALE</v>
      </c>
      <c r="AE805" s="1" t="str">
        <f>Raw!AB805</f>
        <v>NO</v>
      </c>
      <c r="AF805" s="1">
        <f>IF(Raw!AE805="", 0, 1)</f>
        <v>1</v>
      </c>
      <c r="AG805" s="1" t="str">
        <f t="shared" si="87"/>
        <v>No</v>
      </c>
      <c r="AH805" s="1" t="str">
        <f t="shared" si="88"/>
        <v>Yes</v>
      </c>
      <c r="AI805" s="1" t="str">
        <f t="shared" si="89"/>
        <v>Yes</v>
      </c>
      <c r="AJ805" s="1">
        <f>IF(Raw!AE805="", "", Raw!AE805)</f>
        <v>26</v>
      </c>
      <c r="AK805" s="2">
        <f t="shared" ca="1" si="90"/>
        <v>44500</v>
      </c>
      <c r="AL805" s="1" t="str">
        <f>IF(Raw!AF805="", "", Raw!AF805)</f>
        <v>Not at fault - other vehicle involved</v>
      </c>
      <c r="AM805" s="1" t="s">
        <v>6350</v>
      </c>
      <c r="AN805" s="1" t="s">
        <v>6350</v>
      </c>
      <c r="AO805" s="1" t="s">
        <v>6349</v>
      </c>
      <c r="AP805" s="1">
        <f>Raw!AH805</f>
        <v>4700</v>
      </c>
      <c r="AQ805" s="1">
        <v>500</v>
      </c>
      <c r="AR805" s="1" t="s">
        <v>6350</v>
      </c>
      <c r="AS805" s="1" t="s">
        <v>6350</v>
      </c>
      <c r="AT805" s="1" t="s">
        <v>6350</v>
      </c>
    </row>
    <row r="806" spans="1:46" ht="12.75" x14ac:dyDescent="0.2">
      <c r="A806" s="1">
        <v>10805</v>
      </c>
      <c r="B806" s="1" t="s">
        <v>2</v>
      </c>
      <c r="C806" s="2">
        <f t="shared" ca="1" si="84"/>
        <v>45264</v>
      </c>
      <c r="D806" s="1" t="str">
        <f>IF(Raw!E806="", "", Raw!E806)</f>
        <v/>
      </c>
      <c r="E806" s="1">
        <f>IF(Raw!F806="", "", Raw!F806)</f>
        <v>2014</v>
      </c>
      <c r="F806" s="1" t="str">
        <f>Raw!G806</f>
        <v>Subaru</v>
      </c>
      <c r="G806" s="1" t="str">
        <f>Raw!H806</f>
        <v>Impreza</v>
      </c>
      <c r="H806" s="1" t="str">
        <f>IF(Raw!I806="", "", Raw!I806)</f>
        <v>X</v>
      </c>
      <c r="I806" s="1" t="str">
        <f>Raw!K806</f>
        <v>Hatchback</v>
      </c>
      <c r="J806" s="1" t="str">
        <f>Raw!N806</f>
        <v>Aspirated</v>
      </c>
      <c r="K806" s="1">
        <f>IF(Raw!O806="","", Raw!O806)</f>
        <v>1995</v>
      </c>
      <c r="L806" s="1" t="str">
        <f>Raw!L806</f>
        <v>6 Sp Constantly Variable Transmission</v>
      </c>
      <c r="M806" s="1" t="str">
        <f>Raw!M806</f>
        <v>Petrol</v>
      </c>
      <c r="N806" s="1" t="s">
        <v>6350</v>
      </c>
      <c r="O806" s="1" t="s">
        <v>6373</v>
      </c>
      <c r="P806" s="1" t="s">
        <v>6349</v>
      </c>
      <c r="Q806" s="1" t="s">
        <v>6350</v>
      </c>
      <c r="R806" s="8" t="str">
        <f>IF(Raw!Q806="", "", Raw!Q806)</f>
        <v/>
      </c>
      <c r="S806" s="8">
        <f>IF(Raw!R806="", "", Raw!R806)</f>
        <v>11</v>
      </c>
      <c r="T806" s="1" t="str">
        <f>Raw!S806</f>
        <v>CALLUNA</v>
      </c>
      <c r="U806" s="1" t="str">
        <f>IF(Raw!T806="", "", Raw!T806)</f>
        <v>CRESCENT</v>
      </c>
      <c r="V806" s="1" t="str">
        <f>IF(Raw!U806="", "", Raw!U806)</f>
        <v xml:space="preserve">TOTARA HEIGHTS </v>
      </c>
      <c r="W806" s="9" t="str">
        <f>IF(Raw!V806="", "", RIGHT("0"&amp;Raw!V806, 4))</f>
        <v>2105</v>
      </c>
      <c r="X806" s="1" t="str">
        <f>IF(Raw!W806="", "", Raw!W806)</f>
        <v xml:space="preserve"> AUCKLAND</v>
      </c>
      <c r="Y806" s="9">
        <f>Raw!Y806</f>
        <v>59</v>
      </c>
      <c r="Z806" s="2">
        <f t="shared" ca="1" si="85"/>
        <v>23715</v>
      </c>
      <c r="AA806" s="1" t="str">
        <f>Raw!Z806</f>
        <v>NEW ZEALAND FULL LICENCE</v>
      </c>
      <c r="AB806" s="9">
        <f t="shared" si="86"/>
        <v>4</v>
      </c>
      <c r="AC806" s="1">
        <v>16</v>
      </c>
      <c r="AD806" s="1" t="str">
        <f>Raw!AA806</f>
        <v>FEMALE</v>
      </c>
      <c r="AE806" s="1" t="str">
        <f>Raw!AB806</f>
        <v>NO</v>
      </c>
      <c r="AF806" s="1">
        <f>IF(Raw!AE806="", 0, 1)</f>
        <v>0</v>
      </c>
      <c r="AG806" s="1" t="str">
        <f t="shared" si="87"/>
        <v>No</v>
      </c>
      <c r="AH806" s="1" t="str">
        <f t="shared" si="88"/>
        <v>No</v>
      </c>
      <c r="AI806" s="1" t="str">
        <f t="shared" si="89"/>
        <v>No</v>
      </c>
      <c r="AJ806" s="1" t="str">
        <f>IF(Raw!AE806="", "", Raw!AE806)</f>
        <v/>
      </c>
      <c r="AK806" s="2" t="str">
        <f t="shared" ca="1" si="90"/>
        <v/>
      </c>
      <c r="AL806" s="1" t="str">
        <f>IF(Raw!AF806="", "", Raw!AF806)</f>
        <v/>
      </c>
      <c r="AM806" s="1" t="s">
        <v>6350</v>
      </c>
      <c r="AN806" s="1" t="s">
        <v>6350</v>
      </c>
      <c r="AO806" s="1" t="s">
        <v>6349</v>
      </c>
      <c r="AP806" s="1">
        <f>Raw!AH806</f>
        <v>20500</v>
      </c>
      <c r="AQ806" s="1">
        <v>500</v>
      </c>
      <c r="AR806" s="1" t="s">
        <v>6350</v>
      </c>
      <c r="AS806" s="1" t="s">
        <v>6350</v>
      </c>
      <c r="AT806" s="1" t="s">
        <v>6350</v>
      </c>
    </row>
    <row r="807" spans="1:46" ht="12.75" x14ac:dyDescent="0.2">
      <c r="A807" s="1">
        <v>10806</v>
      </c>
      <c r="B807" s="1" t="s">
        <v>2</v>
      </c>
      <c r="C807" s="2">
        <f t="shared" ca="1" si="84"/>
        <v>45264</v>
      </c>
      <c r="D807" s="1" t="str">
        <f>IF(Raw!E807="", "", Raw!E807)</f>
        <v>jry534</v>
      </c>
      <c r="E807" s="1">
        <f>IF(Raw!F807="", "", Raw!F807)</f>
        <v>2016</v>
      </c>
      <c r="F807" s="1" t="str">
        <f>Raw!G807</f>
        <v>Hyundai</v>
      </c>
      <c r="G807" s="1" t="str">
        <f>Raw!H807</f>
        <v>Elantra</v>
      </c>
      <c r="H807" s="1" t="str">
        <f>IF(Raw!I807="", "", Raw!I807)</f>
        <v>Elite</v>
      </c>
      <c r="I807" s="1" t="str">
        <f>Raw!K807</f>
        <v>Sedan</v>
      </c>
      <c r="J807" s="1" t="str">
        <f>Raw!N807</f>
        <v>Aspirated</v>
      </c>
      <c r="K807" s="1">
        <f>IF(Raw!O807="","", Raw!O807)</f>
        <v>1797</v>
      </c>
      <c r="L807" s="1" t="str">
        <f>Raw!L807</f>
        <v>6 Sp Sports Automatic</v>
      </c>
      <c r="M807" s="1" t="str">
        <f>Raw!M807</f>
        <v>Petrol - Unleaded ULP</v>
      </c>
      <c r="N807" s="1" t="s">
        <v>6350</v>
      </c>
      <c r="O807" s="1" t="s">
        <v>6373</v>
      </c>
      <c r="P807" s="1" t="s">
        <v>6349</v>
      </c>
      <c r="Q807" s="1" t="s">
        <v>6350</v>
      </c>
      <c r="R807" s="8" t="str">
        <f>IF(Raw!Q807="", "", Raw!Q807)</f>
        <v/>
      </c>
      <c r="S807" s="8">
        <f>IF(Raw!R807="", "", Raw!R807)</f>
        <v>90</v>
      </c>
      <c r="T807" s="1" t="str">
        <f>Raw!S807</f>
        <v>PAIERAU</v>
      </c>
      <c r="U807" s="1" t="str">
        <f>IF(Raw!T807="", "", Raw!T807)</f>
        <v>ROAD</v>
      </c>
      <c r="V807" s="1" t="str">
        <f>IF(Raw!U807="", "", Raw!U807)</f>
        <v xml:space="preserve">OPAKI </v>
      </c>
      <c r="W807" s="9" t="str">
        <f>IF(Raw!V807="", "", RIGHT("0"&amp;Raw!V807, 4))</f>
        <v>5881</v>
      </c>
      <c r="X807" s="1" t="str">
        <f>IF(Raw!W807="", "", Raw!W807)</f>
        <v xml:space="preserve"> WELLINGTON</v>
      </c>
      <c r="Y807" s="9">
        <f>Raw!Y807</f>
        <v>79</v>
      </c>
      <c r="Z807" s="2">
        <f t="shared" ca="1" si="85"/>
        <v>16410</v>
      </c>
      <c r="AA807" s="1" t="str">
        <f>Raw!Z807</f>
        <v>NEW ZEALAND FULL LICENCE</v>
      </c>
      <c r="AB807" s="9">
        <f t="shared" si="86"/>
        <v>4</v>
      </c>
      <c r="AC807" s="1">
        <v>16</v>
      </c>
      <c r="AD807" s="1" t="str">
        <f>Raw!AA807</f>
        <v>MALE</v>
      </c>
      <c r="AE807" s="1" t="str">
        <f>Raw!AB807</f>
        <v>NO</v>
      </c>
      <c r="AF807" s="1">
        <f>IF(Raw!AE807="", 0, 1)</f>
        <v>0</v>
      </c>
      <c r="AG807" s="1" t="str">
        <f t="shared" si="87"/>
        <v>No</v>
      </c>
      <c r="AH807" s="1" t="str">
        <f t="shared" si="88"/>
        <v>No</v>
      </c>
      <c r="AI807" s="1" t="str">
        <f t="shared" si="89"/>
        <v>No</v>
      </c>
      <c r="AJ807" s="1" t="str">
        <f>IF(Raw!AE807="", "", Raw!AE807)</f>
        <v/>
      </c>
      <c r="AK807" s="2" t="str">
        <f t="shared" ca="1" si="90"/>
        <v/>
      </c>
      <c r="AL807" s="1" t="str">
        <f>IF(Raw!AF807="", "", Raw!AF807)</f>
        <v/>
      </c>
      <c r="AM807" s="1" t="s">
        <v>6350</v>
      </c>
      <c r="AN807" s="1" t="s">
        <v>6350</v>
      </c>
      <c r="AO807" s="1" t="s">
        <v>6349</v>
      </c>
      <c r="AP807" s="1">
        <f>Raw!AH807</f>
        <v>25100</v>
      </c>
      <c r="AQ807" s="1">
        <v>500</v>
      </c>
      <c r="AR807" s="1" t="s">
        <v>6350</v>
      </c>
      <c r="AS807" s="1" t="s">
        <v>6350</v>
      </c>
      <c r="AT807" s="1" t="s">
        <v>6350</v>
      </c>
    </row>
    <row r="808" spans="1:46" ht="12.75" x14ac:dyDescent="0.2">
      <c r="A808" s="1">
        <v>10807</v>
      </c>
      <c r="B808" s="1" t="s">
        <v>2</v>
      </c>
      <c r="C808" s="2">
        <f t="shared" ca="1" si="84"/>
        <v>45264</v>
      </c>
      <c r="D808" s="1" t="str">
        <f>IF(Raw!E808="", "", Raw!E808)</f>
        <v/>
      </c>
      <c r="E808" s="1">
        <f>IF(Raw!F808="", "", Raw!F808)</f>
        <v>2011</v>
      </c>
      <c r="F808" s="1" t="str">
        <f>Raw!G808</f>
        <v>Suzuki</v>
      </c>
      <c r="G808" s="1" t="str">
        <f>Raw!H808</f>
        <v>Swift</v>
      </c>
      <c r="H808" s="1" t="str">
        <f>IF(Raw!I808="", "", Raw!I808)</f>
        <v>LTD</v>
      </c>
      <c r="I808" s="1" t="str">
        <f>Raw!K808</f>
        <v>Hatchback</v>
      </c>
      <c r="J808" s="1" t="str">
        <f>Raw!N808</f>
        <v>Aspirated</v>
      </c>
      <c r="K808" s="1">
        <f>IF(Raw!O808="","", Raw!O808)</f>
        <v>1372</v>
      </c>
      <c r="L808" s="1" t="str">
        <f>Raw!L808</f>
        <v>4 Sp Automatic</v>
      </c>
      <c r="M808" s="1" t="str">
        <f>Raw!M808</f>
        <v>Petrol - Unleaded ULP</v>
      </c>
      <c r="N808" s="1" t="s">
        <v>6350</v>
      </c>
      <c r="O808" s="1" t="s">
        <v>6373</v>
      </c>
      <c r="P808" s="1" t="s">
        <v>6349</v>
      </c>
      <c r="Q808" s="1" t="s">
        <v>6350</v>
      </c>
      <c r="R808" s="8" t="str">
        <f>IF(Raw!Q808="", "", Raw!Q808)</f>
        <v/>
      </c>
      <c r="S808" s="8">
        <f>IF(Raw!R808="", "", Raw!R808)</f>
        <v>36</v>
      </c>
      <c r="T808" s="1" t="str">
        <f>Raw!S808</f>
        <v>ROTOTUNA</v>
      </c>
      <c r="U808" s="1" t="str">
        <f>IF(Raw!T808="", "", Raw!T808)</f>
        <v>ROAD</v>
      </c>
      <c r="V808" s="1" t="str">
        <f>IF(Raw!U808="", "", Raw!U808)</f>
        <v xml:space="preserve">FLAGSTAFF </v>
      </c>
      <c r="W808" s="9" t="str">
        <f>IF(Raw!V808="", "", RIGHT("0"&amp;Raw!V808, 4))</f>
        <v/>
      </c>
      <c r="X808" s="1" t="str">
        <f>IF(Raw!W808="", "", Raw!W808)</f>
        <v xml:space="preserve"> WAIKATO</v>
      </c>
      <c r="Y808" s="9">
        <f>Raw!Y808</f>
        <v>28</v>
      </c>
      <c r="Z808" s="2">
        <f t="shared" ca="1" si="85"/>
        <v>35037</v>
      </c>
      <c r="AA808" s="1" t="str">
        <f>Raw!Z808</f>
        <v>NEW ZEALAND FULL LICENCE</v>
      </c>
      <c r="AB808" s="9">
        <f t="shared" si="86"/>
        <v>4</v>
      </c>
      <c r="AC808" s="1">
        <v>16</v>
      </c>
      <c r="AD808" s="1" t="str">
        <f>Raw!AA808</f>
        <v>FEMALE</v>
      </c>
      <c r="AE808" s="1" t="str">
        <f>Raw!AB808</f>
        <v>NO</v>
      </c>
      <c r="AF808" s="1">
        <f>IF(Raw!AE808="", 0, 1)</f>
        <v>0</v>
      </c>
      <c r="AG808" s="1" t="str">
        <f t="shared" si="87"/>
        <v>No</v>
      </c>
      <c r="AH808" s="1" t="str">
        <f t="shared" si="88"/>
        <v>No</v>
      </c>
      <c r="AI808" s="1" t="str">
        <f t="shared" si="89"/>
        <v>No</v>
      </c>
      <c r="AJ808" s="1" t="str">
        <f>IF(Raw!AE808="", "", Raw!AE808)</f>
        <v/>
      </c>
      <c r="AK808" s="2" t="str">
        <f t="shared" ca="1" si="90"/>
        <v/>
      </c>
      <c r="AL808" s="1" t="str">
        <f>IF(Raw!AF808="", "", Raw!AF808)</f>
        <v/>
      </c>
      <c r="AM808" s="1" t="s">
        <v>6350</v>
      </c>
      <c r="AN808" s="1" t="s">
        <v>6350</v>
      </c>
      <c r="AO808" s="1" t="s">
        <v>6349</v>
      </c>
      <c r="AP808" s="1">
        <f>Raw!AH808</f>
        <v>12845</v>
      </c>
      <c r="AQ808" s="1">
        <v>500</v>
      </c>
      <c r="AR808" s="1" t="s">
        <v>6350</v>
      </c>
      <c r="AS808" s="1" t="s">
        <v>6350</v>
      </c>
      <c r="AT808" s="1" t="s">
        <v>6350</v>
      </c>
    </row>
    <row r="809" spans="1:46" ht="12.75" x14ac:dyDescent="0.2">
      <c r="A809" s="1">
        <v>10808</v>
      </c>
      <c r="B809" s="1" t="s">
        <v>2</v>
      </c>
      <c r="C809" s="2">
        <f t="shared" ca="1" si="84"/>
        <v>45264</v>
      </c>
      <c r="D809" s="1" t="str">
        <f>IF(Raw!E809="", "", Raw!E809)</f>
        <v/>
      </c>
      <c r="E809" s="1">
        <f>IF(Raw!F809="", "", Raw!F809)</f>
        <v>2013</v>
      </c>
      <c r="F809" s="1" t="str">
        <f>Raw!G809</f>
        <v>Ford</v>
      </c>
      <c r="G809" s="1" t="str">
        <f>Raw!H809</f>
        <v>Kuga</v>
      </c>
      <c r="H809" s="1" t="str">
        <f>IF(Raw!I809="", "", Raw!I809)</f>
        <v>Trend</v>
      </c>
      <c r="I809" s="1" t="str">
        <f>Raw!K809</f>
        <v>Wagon</v>
      </c>
      <c r="J809" s="1" t="str">
        <f>Raw!N809</f>
        <v>Turbo Intercooled</v>
      </c>
      <c r="K809" s="1">
        <f>IF(Raw!O809="","", Raw!O809)</f>
        <v>1596</v>
      </c>
      <c r="L809" s="1" t="str">
        <f>Raw!L809</f>
        <v>6 Sp Sports Automatic</v>
      </c>
      <c r="M809" s="1" t="str">
        <f>Raw!M809</f>
        <v>Petrol</v>
      </c>
      <c r="N809" s="1" t="s">
        <v>6350</v>
      </c>
      <c r="O809" s="1" t="s">
        <v>6373</v>
      </c>
      <c r="P809" s="1" t="s">
        <v>6349</v>
      </c>
      <c r="Q809" s="1" t="s">
        <v>6350</v>
      </c>
      <c r="R809" s="8" t="str">
        <f>IF(Raw!Q809="", "", Raw!Q809)</f>
        <v/>
      </c>
      <c r="S809" s="8">
        <f>IF(Raw!R809="", "", Raw!R809)</f>
        <v>1</v>
      </c>
      <c r="T809" s="1" t="str">
        <f>Raw!S809</f>
        <v>PARK</v>
      </c>
      <c r="U809" s="1" t="str">
        <f>IF(Raw!T809="", "", Raw!T809)</f>
        <v>TERRACE</v>
      </c>
      <c r="V809" s="1" t="str">
        <f>IF(Raw!U809="", "", Raw!U809)</f>
        <v xml:space="preserve">HAMILTON </v>
      </c>
      <c r="W809" s="9" t="str">
        <f>IF(Raw!V809="", "", RIGHT("0"&amp;Raw!V809, 4))</f>
        <v/>
      </c>
      <c r="X809" s="1" t="str">
        <f>IF(Raw!W809="", "", Raw!W809)</f>
        <v xml:space="preserve"> WAIKATO</v>
      </c>
      <c r="Y809" s="9">
        <f>Raw!Y809</f>
        <v>31</v>
      </c>
      <c r="Z809" s="2">
        <f t="shared" ca="1" si="85"/>
        <v>33942</v>
      </c>
      <c r="AA809" s="1" t="str">
        <f>Raw!Z809</f>
        <v>NEW ZEALAND FULL LICENCE</v>
      </c>
      <c r="AB809" s="9">
        <f t="shared" si="86"/>
        <v>4</v>
      </c>
      <c r="AC809" s="1">
        <v>16</v>
      </c>
      <c r="AD809" s="1" t="str">
        <f>Raw!AA809</f>
        <v>FEMALE</v>
      </c>
      <c r="AE809" s="1" t="str">
        <f>Raw!AB809</f>
        <v>NO</v>
      </c>
      <c r="AF809" s="1">
        <f>IF(Raw!AE809="", 0, 1)</f>
        <v>0</v>
      </c>
      <c r="AG809" s="1" t="str">
        <f t="shared" si="87"/>
        <v>No</v>
      </c>
      <c r="AH809" s="1" t="str">
        <f t="shared" si="88"/>
        <v>No</v>
      </c>
      <c r="AI809" s="1" t="str">
        <f t="shared" si="89"/>
        <v>No</v>
      </c>
      <c r="AJ809" s="1" t="str">
        <f>IF(Raw!AE809="", "", Raw!AE809)</f>
        <v/>
      </c>
      <c r="AK809" s="2" t="str">
        <f t="shared" ca="1" si="90"/>
        <v/>
      </c>
      <c r="AL809" s="1" t="str">
        <f>IF(Raw!AF809="", "", Raw!AF809)</f>
        <v/>
      </c>
      <c r="AM809" s="1" t="s">
        <v>6350</v>
      </c>
      <c r="AN809" s="1" t="s">
        <v>6350</v>
      </c>
      <c r="AO809" s="1" t="s">
        <v>6349</v>
      </c>
      <c r="AP809" s="1">
        <f>Raw!AH809</f>
        <v>27185</v>
      </c>
      <c r="AQ809" s="1">
        <v>500</v>
      </c>
      <c r="AR809" s="1" t="s">
        <v>6350</v>
      </c>
      <c r="AS809" s="1" t="s">
        <v>6350</v>
      </c>
      <c r="AT809" s="1" t="s">
        <v>6350</v>
      </c>
    </row>
    <row r="810" spans="1:46" ht="12.75" x14ac:dyDescent="0.2">
      <c r="A810" s="1">
        <v>10809</v>
      </c>
      <c r="B810" s="1" t="s">
        <v>2</v>
      </c>
      <c r="C810" s="2">
        <f t="shared" ca="1" si="84"/>
        <v>45264</v>
      </c>
      <c r="D810" s="1" t="str">
        <f>IF(Raw!E810="", "", Raw!E810)</f>
        <v>jud990</v>
      </c>
      <c r="E810" s="1">
        <f>IF(Raw!F810="", "", Raw!F810)</f>
        <v>2016</v>
      </c>
      <c r="F810" s="1" t="str">
        <f>Raw!G810</f>
        <v>Holden</v>
      </c>
      <c r="G810" s="1" t="str">
        <f>Raw!H810</f>
        <v>Colorado</v>
      </c>
      <c r="H810" s="1" t="str">
        <f>IF(Raw!I810="", "", Raw!I810)</f>
        <v>LS</v>
      </c>
      <c r="I810" s="1" t="str">
        <f>Raw!K810</f>
        <v>Cab Chassis</v>
      </c>
      <c r="J810" s="1" t="str">
        <f>Raw!N810</f>
        <v>Turbo Intercooled</v>
      </c>
      <c r="K810" s="1">
        <f>IF(Raw!O810="","", Raw!O810)</f>
        <v>2776</v>
      </c>
      <c r="L810" s="1" t="str">
        <f>Raw!L810</f>
        <v>6 Sp Manual</v>
      </c>
      <c r="M810" s="1" t="str">
        <f>Raw!M810</f>
        <v>Diesel</v>
      </c>
      <c r="N810" s="1" t="s">
        <v>6350</v>
      </c>
      <c r="O810" s="1" t="s">
        <v>6373</v>
      </c>
      <c r="P810" s="1" t="s">
        <v>6349</v>
      </c>
      <c r="Q810" s="1" t="s">
        <v>6350</v>
      </c>
      <c r="R810" s="8" t="str">
        <f>IF(Raw!Q810="", "", Raw!Q810)</f>
        <v/>
      </c>
      <c r="S810" s="8">
        <f>IF(Raw!R810="", "", Raw!R810)</f>
        <v>219</v>
      </c>
      <c r="T810" s="1" t="str">
        <f>Raw!S810</f>
        <v>NGATAPUWAE</v>
      </c>
      <c r="U810" s="1" t="str">
        <f>IF(Raw!T810="", "", Raw!T810)</f>
        <v>ROAD</v>
      </c>
      <c r="V810" s="1" t="str">
        <f>IF(Raw!U810="", "", Raw!U810)</f>
        <v xml:space="preserve">WAITOMO CAVES </v>
      </c>
      <c r="W810" s="9" t="str">
        <f>IF(Raw!V810="", "", RIGHT("0"&amp;Raw!V810, 4))</f>
        <v/>
      </c>
      <c r="X810" s="1" t="str">
        <f>IF(Raw!W810="", "", Raw!W810)</f>
        <v xml:space="preserve"> WAIKATO</v>
      </c>
      <c r="Y810" s="9">
        <f>Raw!Y810</f>
        <v>73</v>
      </c>
      <c r="Z810" s="2">
        <f t="shared" ca="1" si="85"/>
        <v>18601</v>
      </c>
      <c r="AA810" s="1" t="str">
        <f>Raw!Z810</f>
        <v>NEW ZEALAND FULL LICENCE</v>
      </c>
      <c r="AB810" s="9">
        <f t="shared" si="86"/>
        <v>4</v>
      </c>
      <c r="AC810" s="1">
        <v>16</v>
      </c>
      <c r="AD810" s="1" t="str">
        <f>Raw!AA810</f>
        <v>MALE</v>
      </c>
      <c r="AE810" s="1" t="str">
        <f>Raw!AB810</f>
        <v>NO</v>
      </c>
      <c r="AF810" s="1">
        <f>IF(Raw!AE810="", 0, 1)</f>
        <v>1</v>
      </c>
      <c r="AG810" s="1" t="str">
        <f t="shared" si="87"/>
        <v>Yes</v>
      </c>
      <c r="AH810" s="1" t="str">
        <f t="shared" si="88"/>
        <v>Yes</v>
      </c>
      <c r="AI810" s="1" t="str">
        <f t="shared" si="89"/>
        <v>Yes</v>
      </c>
      <c r="AJ810" s="1">
        <f>IF(Raw!AE810="", "", Raw!AE810)</f>
        <v>10</v>
      </c>
      <c r="AK810" s="2">
        <f t="shared" ca="1" si="90"/>
        <v>44985</v>
      </c>
      <c r="AL810" s="1" t="str">
        <f>IF(Raw!AF810="", "", Raw!AF810)</f>
        <v>Not at fault - other vehicle involved</v>
      </c>
      <c r="AM810" s="1" t="s">
        <v>6350</v>
      </c>
      <c r="AN810" s="1" t="s">
        <v>6350</v>
      </c>
      <c r="AO810" s="1" t="s">
        <v>6349</v>
      </c>
      <c r="AP810" s="1">
        <f>Raw!AH810</f>
        <v>38700</v>
      </c>
      <c r="AQ810" s="1">
        <v>500</v>
      </c>
      <c r="AR810" s="1" t="s">
        <v>6350</v>
      </c>
      <c r="AS810" s="1" t="s">
        <v>6350</v>
      </c>
      <c r="AT810" s="1" t="s">
        <v>6350</v>
      </c>
    </row>
    <row r="811" spans="1:46" ht="12.75" x14ac:dyDescent="0.2">
      <c r="A811" s="1">
        <v>10810</v>
      </c>
      <c r="B811" s="1" t="s">
        <v>2</v>
      </c>
      <c r="C811" s="2">
        <f t="shared" ca="1" si="84"/>
        <v>45264</v>
      </c>
      <c r="D811" s="1" t="str">
        <f>IF(Raw!E811="", "", Raw!E811)</f>
        <v/>
      </c>
      <c r="E811" s="1">
        <f>IF(Raw!F811="", "", Raw!F811)</f>
        <v>2014</v>
      </c>
      <c r="F811" s="1" t="str">
        <f>Raw!G811</f>
        <v>Ssangyong</v>
      </c>
      <c r="G811" s="1" t="str">
        <f>Raw!H811</f>
        <v>Actyon</v>
      </c>
      <c r="H811" s="1" t="str">
        <f>IF(Raw!I811="", "", Raw!I811)</f>
        <v>Sports</v>
      </c>
      <c r="I811" s="1" t="str">
        <f>Raw!K811</f>
        <v>Utility</v>
      </c>
      <c r="J811" s="1" t="str">
        <f>Raw!N811</f>
        <v>Turbo Intercooled</v>
      </c>
      <c r="K811" s="1">
        <f>IF(Raw!O811="","", Raw!O811)</f>
        <v>1998</v>
      </c>
      <c r="L811" s="1" t="str">
        <f>Raw!L811</f>
        <v>6 Sp Manual</v>
      </c>
      <c r="M811" s="1" t="str">
        <f>Raw!M811</f>
        <v>Diesel</v>
      </c>
      <c r="N811" s="1" t="s">
        <v>6350</v>
      </c>
      <c r="O811" s="1" t="s">
        <v>6373</v>
      </c>
      <c r="P811" s="1" t="s">
        <v>6349</v>
      </c>
      <c r="Q811" s="1" t="s">
        <v>6350</v>
      </c>
      <c r="R811" s="8">
        <f>IF(Raw!Q811="", "", Raw!Q811)</f>
        <v>2</v>
      </c>
      <c r="S811" s="8">
        <f>IF(Raw!R811="", "", Raw!R811)</f>
        <v>54</v>
      </c>
      <c r="T811" s="1" t="str">
        <f>Raw!S811</f>
        <v>SWANSON</v>
      </c>
      <c r="U811" s="1" t="str">
        <f>IF(Raw!T811="", "", Raw!T811)</f>
        <v>ROAD</v>
      </c>
      <c r="V811" s="1" t="str">
        <f>IF(Raw!U811="", "", Raw!U811)</f>
        <v xml:space="preserve">HENDERSON </v>
      </c>
      <c r="W811" s="9" t="str">
        <f>IF(Raw!V811="", "", RIGHT("0"&amp;Raw!V811, 4))</f>
        <v/>
      </c>
      <c r="X811" s="1" t="str">
        <f>IF(Raw!W811="", "", Raw!W811)</f>
        <v xml:space="preserve"> AUCKLAND</v>
      </c>
      <c r="Y811" s="9">
        <f>Raw!Y811</f>
        <v>39</v>
      </c>
      <c r="Z811" s="2">
        <f t="shared" ca="1" si="85"/>
        <v>31020</v>
      </c>
      <c r="AA811" s="1" t="str">
        <f>Raw!Z811</f>
        <v>NEW ZEALAND FULL LICENCE</v>
      </c>
      <c r="AB811" s="9">
        <f t="shared" si="86"/>
        <v>4</v>
      </c>
      <c r="AC811" s="1">
        <v>16</v>
      </c>
      <c r="AD811" s="1" t="str">
        <f>Raw!AA811</f>
        <v>MALE</v>
      </c>
      <c r="AE811" s="1" t="str">
        <f>Raw!AB811</f>
        <v>YES</v>
      </c>
      <c r="AF811" s="1">
        <f>IF(Raw!AE811="", 0, 1)</f>
        <v>0</v>
      </c>
      <c r="AG811" s="1" t="str">
        <f t="shared" si="87"/>
        <v>No</v>
      </c>
      <c r="AH811" s="1" t="str">
        <f t="shared" si="88"/>
        <v>No</v>
      </c>
      <c r="AI811" s="1" t="str">
        <f t="shared" si="89"/>
        <v>No</v>
      </c>
      <c r="AJ811" s="1" t="str">
        <f>IF(Raw!AE811="", "", Raw!AE811)</f>
        <v/>
      </c>
      <c r="AK811" s="2" t="str">
        <f t="shared" ca="1" si="90"/>
        <v/>
      </c>
      <c r="AL811" s="1" t="str">
        <f>IF(Raw!AF811="", "", Raw!AF811)</f>
        <v/>
      </c>
      <c r="AM811" s="1" t="s">
        <v>6350</v>
      </c>
      <c r="AN811" s="1" t="s">
        <v>6350</v>
      </c>
      <c r="AO811" s="1" t="s">
        <v>6349</v>
      </c>
      <c r="AP811" s="1">
        <f>Raw!AH811</f>
        <v>35900</v>
      </c>
      <c r="AQ811" s="1">
        <v>500</v>
      </c>
      <c r="AR811" s="1" t="s">
        <v>6350</v>
      </c>
      <c r="AS811" s="1" t="s">
        <v>6350</v>
      </c>
      <c r="AT811" s="1" t="s">
        <v>6350</v>
      </c>
    </row>
    <row r="812" spans="1:46" ht="12.75" x14ac:dyDescent="0.2">
      <c r="A812" s="1">
        <v>10811</v>
      </c>
      <c r="B812" s="1" t="s">
        <v>2</v>
      </c>
      <c r="C812" s="2">
        <f t="shared" ca="1" si="84"/>
        <v>45264</v>
      </c>
      <c r="D812" s="1" t="str">
        <f>IF(Raw!E812="", "", Raw!E812)</f>
        <v>kbr210</v>
      </c>
      <c r="E812" s="1">
        <f>IF(Raw!F812="", "", Raw!F812)</f>
        <v>2009</v>
      </c>
      <c r="F812" s="1" t="str">
        <f>Raw!G812</f>
        <v>Toyota</v>
      </c>
      <c r="G812" s="1" t="str">
        <f>Raw!H812</f>
        <v>Prius</v>
      </c>
      <c r="H812" s="1" t="str">
        <f>IF(Raw!I812="", "", Raw!I812)</f>
        <v>EX</v>
      </c>
      <c r="I812" s="1" t="str">
        <f>Raw!K812</f>
        <v>Hatchback</v>
      </c>
      <c r="J812" s="1" t="str">
        <f>Raw!N812</f>
        <v>Aspirated</v>
      </c>
      <c r="K812" s="1">
        <f>IF(Raw!O812="","", Raw!O812)</f>
        <v>1497</v>
      </c>
      <c r="L812" s="1" t="str">
        <f>Raw!L812</f>
        <v>1 Sp Constantly Variable Transmission</v>
      </c>
      <c r="M812" s="1" t="str">
        <f>Raw!M812</f>
        <v>Petrol</v>
      </c>
      <c r="N812" s="1" t="s">
        <v>6350</v>
      </c>
      <c r="O812" s="1" t="s">
        <v>6373</v>
      </c>
      <c r="P812" s="1" t="s">
        <v>6349</v>
      </c>
      <c r="Q812" s="1" t="s">
        <v>6350</v>
      </c>
      <c r="R812" s="8">
        <f>IF(Raw!Q812="", "", Raw!Q812)</f>
        <v>4</v>
      </c>
      <c r="S812" s="8">
        <f>IF(Raw!R812="", "", Raw!R812)</f>
        <v>12</v>
      </c>
      <c r="T812" s="1" t="str">
        <f>Raw!S812</f>
        <v>MAYFAIR</v>
      </c>
      <c r="U812" s="1" t="str">
        <f>IF(Raw!T812="", "", Raw!T812)</f>
        <v>STREET</v>
      </c>
      <c r="V812" s="1" t="str">
        <f>IF(Raw!U812="", "", Raw!U812)</f>
        <v xml:space="preserve">TAURANGA SOUTH </v>
      </c>
      <c r="W812" s="9" t="str">
        <f>IF(Raw!V812="", "", RIGHT("0"&amp;Raw!V812, 4))</f>
        <v>3112</v>
      </c>
      <c r="X812" s="1" t="str">
        <f>IF(Raw!W812="", "", Raw!W812)</f>
        <v xml:space="preserve"> BAY OF PLENTY</v>
      </c>
      <c r="Y812" s="9">
        <f>Raw!Y812</f>
        <v>29</v>
      </c>
      <c r="Z812" s="2">
        <f t="shared" ca="1" si="85"/>
        <v>34672</v>
      </c>
      <c r="AA812" s="1" t="str">
        <f>Raw!Z812</f>
        <v>NEW ZEALAND FULL LICENCE</v>
      </c>
      <c r="AB812" s="9">
        <f t="shared" si="86"/>
        <v>4</v>
      </c>
      <c r="AC812" s="1">
        <v>16</v>
      </c>
      <c r="AD812" s="1" t="str">
        <f>Raw!AA812</f>
        <v>MALE</v>
      </c>
      <c r="AE812" s="1" t="str">
        <f>Raw!AB812</f>
        <v>YES</v>
      </c>
      <c r="AF812" s="1">
        <f>IF(Raw!AE812="", 0, 1)</f>
        <v>1</v>
      </c>
      <c r="AG812" s="1" t="str">
        <f t="shared" si="87"/>
        <v>Yes</v>
      </c>
      <c r="AH812" s="1" t="str">
        <f t="shared" si="88"/>
        <v>Yes</v>
      </c>
      <c r="AI812" s="1" t="str">
        <f t="shared" si="89"/>
        <v>Yes</v>
      </c>
      <c r="AJ812" s="1">
        <f>IF(Raw!AE812="", "", Raw!AE812)</f>
        <v>7</v>
      </c>
      <c r="AK812" s="2">
        <f t="shared" ca="1" si="90"/>
        <v>45077</v>
      </c>
      <c r="AL812" s="1" t="str">
        <f>IF(Raw!AF812="", "", Raw!AF812)</f>
        <v>Not at fault - other vehicle involved</v>
      </c>
      <c r="AM812" s="1" t="s">
        <v>6350</v>
      </c>
      <c r="AN812" s="1" t="s">
        <v>6350</v>
      </c>
      <c r="AO812" s="1" t="s">
        <v>6349</v>
      </c>
      <c r="AP812" s="1">
        <f>Raw!AH812</f>
        <v>12275</v>
      </c>
      <c r="AQ812" s="1">
        <v>500</v>
      </c>
      <c r="AR812" s="1" t="s">
        <v>6350</v>
      </c>
      <c r="AS812" s="1" t="s">
        <v>6350</v>
      </c>
      <c r="AT812" s="1" t="s">
        <v>6350</v>
      </c>
    </row>
    <row r="813" spans="1:46" ht="12.75" x14ac:dyDescent="0.2">
      <c r="A813" s="1">
        <v>10812</v>
      </c>
      <c r="B813" s="1" t="s">
        <v>2</v>
      </c>
      <c r="C813" s="2">
        <f t="shared" ca="1" si="84"/>
        <v>45264</v>
      </c>
      <c r="D813" s="1" t="str">
        <f>IF(Raw!E813="", "", Raw!E813)</f>
        <v>jec278</v>
      </c>
      <c r="E813" s="1">
        <f>IF(Raw!F813="", "", Raw!F813)</f>
        <v>2007</v>
      </c>
      <c r="F813" s="1" t="str">
        <f>Raw!G813</f>
        <v>Nissan</v>
      </c>
      <c r="G813" s="1" t="str">
        <f>Raw!H813</f>
        <v>Dualis</v>
      </c>
      <c r="H813" s="1" t="str">
        <f>IF(Raw!I813="", "", Raw!I813)</f>
        <v>Ti</v>
      </c>
      <c r="I813" s="1" t="str">
        <f>Raw!K813</f>
        <v>Wagon</v>
      </c>
      <c r="J813" s="1" t="str">
        <f>Raw!N813</f>
        <v>Aspirated</v>
      </c>
      <c r="K813" s="1">
        <f>IF(Raw!O813="","", Raw!O813)</f>
        <v>1997</v>
      </c>
      <c r="L813" s="1" t="str">
        <f>Raw!L813</f>
        <v>1 Sp Constantly Variable Transmission</v>
      </c>
      <c r="M813" s="1" t="str">
        <f>Raw!M813</f>
        <v>Petrol - Unleaded ULP</v>
      </c>
      <c r="N813" s="1" t="s">
        <v>6350</v>
      </c>
      <c r="O813" s="1" t="s">
        <v>6373</v>
      </c>
      <c r="P813" s="1" t="s">
        <v>6349</v>
      </c>
      <c r="Q813" s="1" t="s">
        <v>6350</v>
      </c>
      <c r="R813" s="8" t="str">
        <f>IF(Raw!Q813="", "", Raw!Q813)</f>
        <v/>
      </c>
      <c r="S813" s="8">
        <f>IF(Raw!R813="", "", Raw!R813)</f>
        <v>318</v>
      </c>
      <c r="T813" s="1" t="str">
        <f>Raw!S813</f>
        <v>GIBBS</v>
      </c>
      <c r="U813" s="1" t="str">
        <f>IF(Raw!T813="", "", Raw!T813)</f>
        <v>CRESCENT</v>
      </c>
      <c r="V813" s="1" t="str">
        <f>IF(Raw!U813="", "", Raw!U813)</f>
        <v xml:space="preserve">RED HILL </v>
      </c>
      <c r="W813" s="9" t="str">
        <f>IF(Raw!V813="", "", RIGHT("0"&amp;Raw!V813, 4))</f>
        <v/>
      </c>
      <c r="X813" s="1" t="str">
        <f>IF(Raw!W813="", "", Raw!W813)</f>
        <v xml:space="preserve"> AUCKLAND</v>
      </c>
      <c r="Y813" s="9">
        <f>Raw!Y813</f>
        <v>25</v>
      </c>
      <c r="Z813" s="2">
        <f t="shared" ca="1" si="85"/>
        <v>36133</v>
      </c>
      <c r="AA813" s="1" t="str">
        <f>Raw!Z813</f>
        <v>NEW ZEALAND FULL LICENCE</v>
      </c>
      <c r="AB813" s="9">
        <f t="shared" si="86"/>
        <v>4</v>
      </c>
      <c r="AC813" s="1">
        <v>16</v>
      </c>
      <c r="AD813" s="1" t="str">
        <f>Raw!AA813</f>
        <v>FEMALE</v>
      </c>
      <c r="AE813" s="1" t="str">
        <f>Raw!AB813</f>
        <v>NO</v>
      </c>
      <c r="AF813" s="1">
        <f>IF(Raw!AE813="", 0, 1)</f>
        <v>1</v>
      </c>
      <c r="AG813" s="1" t="str">
        <f t="shared" si="87"/>
        <v>Yes</v>
      </c>
      <c r="AH813" s="1" t="str">
        <f t="shared" si="88"/>
        <v>Yes</v>
      </c>
      <c r="AI813" s="1" t="str">
        <f t="shared" si="89"/>
        <v>Yes</v>
      </c>
      <c r="AJ813" s="1">
        <f>IF(Raw!AE813="", "", Raw!AE813)</f>
        <v>20</v>
      </c>
      <c r="AK813" s="2">
        <f t="shared" ca="1" si="90"/>
        <v>44681</v>
      </c>
      <c r="AL813" s="1" t="str">
        <f>IF(Raw!AF813="", "", Raw!AF813)</f>
        <v>At fault - other vehicle involved</v>
      </c>
      <c r="AM813" s="1" t="s">
        <v>6350</v>
      </c>
      <c r="AN813" s="1" t="s">
        <v>6350</v>
      </c>
      <c r="AO813" s="1" t="s">
        <v>6349</v>
      </c>
      <c r="AP813" s="1">
        <f>Raw!AH813</f>
        <v>15105</v>
      </c>
      <c r="AQ813" s="1">
        <v>500</v>
      </c>
      <c r="AR813" s="1" t="s">
        <v>6350</v>
      </c>
      <c r="AS813" s="1" t="s">
        <v>6350</v>
      </c>
      <c r="AT813" s="1" t="s">
        <v>6350</v>
      </c>
    </row>
    <row r="814" spans="1:46" ht="12.75" x14ac:dyDescent="0.2">
      <c r="A814" s="1">
        <v>10813</v>
      </c>
      <c r="B814" s="1" t="s">
        <v>2</v>
      </c>
      <c r="C814" s="2">
        <f t="shared" ca="1" si="84"/>
        <v>45264</v>
      </c>
      <c r="D814" s="1" t="str">
        <f>IF(Raw!E814="", "", Raw!E814)</f>
        <v>hsw330</v>
      </c>
      <c r="E814" s="1">
        <f>IF(Raw!F814="", "", Raw!F814)</f>
        <v>2014</v>
      </c>
      <c r="F814" s="1" t="str">
        <f>Raw!G814</f>
        <v>Suzuki</v>
      </c>
      <c r="G814" s="1" t="str">
        <f>Raw!H814</f>
        <v>Swift</v>
      </c>
      <c r="H814" s="1" t="str">
        <f>IF(Raw!I814="", "", Raw!I814)</f>
        <v>GL</v>
      </c>
      <c r="I814" s="1" t="str">
        <f>Raw!K814</f>
        <v>Hatchback</v>
      </c>
      <c r="J814" s="1" t="str">
        <f>Raw!N814</f>
        <v>Aspirated</v>
      </c>
      <c r="K814" s="1">
        <f>IF(Raw!O814="","", Raw!O814)</f>
        <v>1372</v>
      </c>
      <c r="L814" s="1" t="str">
        <f>Raw!L814</f>
        <v>5 Sp Manual</v>
      </c>
      <c r="M814" s="1" t="str">
        <f>Raw!M814</f>
        <v>Petrol - Unleaded ULP</v>
      </c>
      <c r="N814" s="1" t="s">
        <v>6350</v>
      </c>
      <c r="O814" s="1" t="s">
        <v>6373</v>
      </c>
      <c r="P814" s="1" t="s">
        <v>6349</v>
      </c>
      <c r="Q814" s="1" t="s">
        <v>6350</v>
      </c>
      <c r="R814" s="8" t="str">
        <f>IF(Raw!Q814="", "", Raw!Q814)</f>
        <v>C</v>
      </c>
      <c r="S814" s="8">
        <f>IF(Raw!R814="", "", Raw!R814)</f>
        <v>37</v>
      </c>
      <c r="T814" s="1" t="str">
        <f>Raw!S814</f>
        <v>UNION</v>
      </c>
      <c r="U814" s="1" t="str">
        <f>IF(Raw!T814="", "", Raw!T814)</f>
        <v>STREET</v>
      </c>
      <c r="V814" s="1" t="str">
        <f>IF(Raw!U814="", "", Raw!U814)</f>
        <v xml:space="preserve">HOKOWHITU </v>
      </c>
      <c r="W814" s="9" t="str">
        <f>IF(Raw!V814="", "", RIGHT("0"&amp;Raw!V814, 4))</f>
        <v/>
      </c>
      <c r="X814" s="1" t="str">
        <f>IF(Raw!W814="", "", Raw!W814)</f>
        <v xml:space="preserve"> MANAWATU-WANGANUI</v>
      </c>
      <c r="Y814" s="9">
        <f>Raw!Y814</f>
        <v>62</v>
      </c>
      <c r="Z814" s="2">
        <f t="shared" ca="1" si="85"/>
        <v>22619</v>
      </c>
      <c r="AA814" s="1" t="str">
        <f>Raw!Z814</f>
        <v>NEW ZEALAND FULL LICENCE</v>
      </c>
      <c r="AB814" s="9">
        <f t="shared" si="86"/>
        <v>4</v>
      </c>
      <c r="AC814" s="1">
        <v>16</v>
      </c>
      <c r="AD814" s="1" t="str">
        <f>Raw!AA814</f>
        <v>FEMALE</v>
      </c>
      <c r="AE814" s="1" t="str">
        <f>Raw!AB814</f>
        <v>NO</v>
      </c>
      <c r="AF814" s="1">
        <f>IF(Raw!AE814="", 0, 1)</f>
        <v>0</v>
      </c>
      <c r="AG814" s="1" t="str">
        <f t="shared" si="87"/>
        <v>No</v>
      </c>
      <c r="AH814" s="1" t="str">
        <f t="shared" si="88"/>
        <v>No</v>
      </c>
      <c r="AI814" s="1" t="str">
        <f t="shared" si="89"/>
        <v>No</v>
      </c>
      <c r="AJ814" s="1" t="str">
        <f>IF(Raw!AE814="", "", Raw!AE814)</f>
        <v/>
      </c>
      <c r="AK814" s="2" t="str">
        <f t="shared" ca="1" si="90"/>
        <v/>
      </c>
      <c r="AL814" s="1" t="str">
        <f>IF(Raw!AF814="", "", Raw!AF814)</f>
        <v/>
      </c>
      <c r="AM814" s="1" t="s">
        <v>6350</v>
      </c>
      <c r="AN814" s="1" t="s">
        <v>6350</v>
      </c>
      <c r="AO814" s="1" t="s">
        <v>6349</v>
      </c>
      <c r="AP814" s="1">
        <f>Raw!AH814</f>
        <v>14400</v>
      </c>
      <c r="AQ814" s="1">
        <v>500</v>
      </c>
      <c r="AR814" s="1" t="s">
        <v>6350</v>
      </c>
      <c r="AS814" s="1" t="s">
        <v>6350</v>
      </c>
      <c r="AT814" s="1" t="s">
        <v>6350</v>
      </c>
    </row>
    <row r="815" spans="1:46" ht="12.75" x14ac:dyDescent="0.2">
      <c r="A815" s="1">
        <v>10814</v>
      </c>
      <c r="B815" s="1" t="s">
        <v>2</v>
      </c>
      <c r="C815" s="2">
        <f t="shared" ca="1" si="84"/>
        <v>45264</v>
      </c>
      <c r="D815" s="1" t="str">
        <f>IF(Raw!E815="", "", Raw!E815)</f>
        <v/>
      </c>
      <c r="E815" s="1">
        <f>IF(Raw!F815="", "", Raw!F815)</f>
        <v>2005</v>
      </c>
      <c r="F815" s="1" t="str">
        <f>Raw!G815</f>
        <v>Honda</v>
      </c>
      <c r="G815" s="1" t="str">
        <f>Raw!H815</f>
        <v>Civic</v>
      </c>
      <c r="H815" s="1" t="str">
        <f>IF(Raw!I815="", "", Raw!I815)</f>
        <v>Ferio</v>
      </c>
      <c r="I815" s="1" t="str">
        <f>Raw!K815</f>
        <v>Sedan</v>
      </c>
      <c r="J815" s="1" t="str">
        <f>Raw!N815</f>
        <v>Aspirated</v>
      </c>
      <c r="K815" s="1">
        <f>IF(Raw!O815="","", Raw!O815)</f>
        <v>1493</v>
      </c>
      <c r="L815" s="1" t="str">
        <f>Raw!L815</f>
        <v>4 Sp Automatic</v>
      </c>
      <c r="M815" s="1" t="str">
        <f>Raw!M815</f>
        <v>Petrol</v>
      </c>
      <c r="N815" s="1" t="s">
        <v>6350</v>
      </c>
      <c r="O815" s="1" t="s">
        <v>6373</v>
      </c>
      <c r="P815" s="1" t="s">
        <v>6349</v>
      </c>
      <c r="Q815" s="1" t="s">
        <v>6350</v>
      </c>
      <c r="R815" s="8" t="str">
        <f>IF(Raw!Q815="", "", Raw!Q815)</f>
        <v/>
      </c>
      <c r="S815" s="8">
        <f>IF(Raw!R815="", "", Raw!R815)</f>
        <v>81</v>
      </c>
      <c r="T815" s="1" t="str">
        <f>Raw!S815</f>
        <v>FAIRFIELD</v>
      </c>
      <c r="U815" s="1" t="str">
        <f>IF(Raw!T815="", "", Raw!T815)</f>
        <v>ROAD</v>
      </c>
      <c r="V815" s="1" t="str">
        <f>IF(Raw!U815="", "", Raw!U815)</f>
        <v xml:space="preserve">HAWERA </v>
      </c>
      <c r="W815" s="9" t="str">
        <f>IF(Raw!V815="", "", RIGHT("0"&amp;Raw!V815, 4))</f>
        <v>4610</v>
      </c>
      <c r="X815" s="1" t="str">
        <f>IF(Raw!W815="", "", Raw!W815)</f>
        <v xml:space="preserve"> TARANAKI</v>
      </c>
      <c r="Y815" s="9">
        <f>Raw!Y815</f>
        <v>29</v>
      </c>
      <c r="Z815" s="2">
        <f t="shared" ca="1" si="85"/>
        <v>34672</v>
      </c>
      <c r="AA815" s="1" t="str">
        <f>Raw!Z815</f>
        <v>NEW ZEALAND FULL LICENCE</v>
      </c>
      <c r="AB815" s="9">
        <f t="shared" si="86"/>
        <v>4</v>
      </c>
      <c r="AC815" s="1">
        <v>16</v>
      </c>
      <c r="AD815" s="1" t="str">
        <f>Raw!AA815</f>
        <v>FEMALE</v>
      </c>
      <c r="AE815" s="1" t="str">
        <f>Raw!AB815</f>
        <v>NO</v>
      </c>
      <c r="AF815" s="1">
        <f>IF(Raw!AE815="", 0, 1)</f>
        <v>0</v>
      </c>
      <c r="AG815" s="1" t="str">
        <f t="shared" si="87"/>
        <v>No</v>
      </c>
      <c r="AH815" s="1" t="str">
        <f t="shared" si="88"/>
        <v>No</v>
      </c>
      <c r="AI815" s="1" t="str">
        <f t="shared" si="89"/>
        <v>No</v>
      </c>
      <c r="AJ815" s="1" t="str">
        <f>IF(Raw!AE815="", "", Raw!AE815)</f>
        <v/>
      </c>
      <c r="AK815" s="2" t="str">
        <f t="shared" ca="1" si="90"/>
        <v/>
      </c>
      <c r="AL815" s="1" t="str">
        <f>IF(Raw!AF815="", "", Raw!AF815)</f>
        <v/>
      </c>
      <c r="AM815" s="1" t="s">
        <v>6350</v>
      </c>
      <c r="AN815" s="1" t="s">
        <v>6350</v>
      </c>
      <c r="AO815" s="1" t="s">
        <v>6349</v>
      </c>
      <c r="AP815" s="1">
        <f>Raw!AH815</f>
        <v>6350</v>
      </c>
      <c r="AQ815" s="1">
        <v>500</v>
      </c>
      <c r="AR815" s="1" t="s">
        <v>6350</v>
      </c>
      <c r="AS815" s="1" t="s">
        <v>6350</v>
      </c>
      <c r="AT815" s="1" t="s">
        <v>6350</v>
      </c>
    </row>
    <row r="816" spans="1:46" ht="12.75" x14ac:dyDescent="0.2">
      <c r="A816" s="1">
        <v>10815</v>
      </c>
      <c r="B816" s="1" t="s">
        <v>2</v>
      </c>
      <c r="C816" s="2">
        <f t="shared" ca="1" si="84"/>
        <v>45264</v>
      </c>
      <c r="D816" s="1" t="str">
        <f>IF(Raw!E816="", "", Raw!E816)</f>
        <v/>
      </c>
      <c r="E816" s="1">
        <f>IF(Raw!F816="", "", Raw!F816)</f>
        <v>2017</v>
      </c>
      <c r="F816" s="1" t="str">
        <f>Raw!G816</f>
        <v>Ford</v>
      </c>
      <c r="G816" s="1" t="str">
        <f>Raw!H816</f>
        <v>Focus</v>
      </c>
      <c r="H816" s="1" t="str">
        <f>IF(Raw!I816="", "", Raw!I816)</f>
        <v>ST</v>
      </c>
      <c r="I816" s="1" t="str">
        <f>Raw!K816</f>
        <v>Hatchback</v>
      </c>
      <c r="J816" s="1" t="str">
        <f>Raw!N816</f>
        <v>Turbo Intercooled</v>
      </c>
      <c r="K816" s="1">
        <f>IF(Raw!O816="","", Raw!O816)</f>
        <v>1990</v>
      </c>
      <c r="L816" s="1" t="str">
        <f>Raw!L816</f>
        <v>6 Sp Manual</v>
      </c>
      <c r="M816" s="1" t="str">
        <f>Raw!M816</f>
        <v>Petrol - Premium ULP</v>
      </c>
      <c r="N816" s="1" t="s">
        <v>6350</v>
      </c>
      <c r="O816" s="1" t="s">
        <v>6373</v>
      </c>
      <c r="P816" s="1" t="s">
        <v>6349</v>
      </c>
      <c r="Q816" s="1" t="s">
        <v>6350</v>
      </c>
      <c r="R816" s="8" t="str">
        <f>IF(Raw!Q816="", "", Raw!Q816)</f>
        <v/>
      </c>
      <c r="S816" s="8">
        <f>IF(Raw!R816="", "", Raw!R816)</f>
        <v>239</v>
      </c>
      <c r="T816" s="1" t="str">
        <f>Raw!S816</f>
        <v>HILL</v>
      </c>
      <c r="U816" s="1" t="str">
        <f>IF(Raw!T816="", "", Raw!T816)</f>
        <v>ROAD</v>
      </c>
      <c r="V816" s="1" t="str">
        <f>IF(Raw!U816="", "", Raw!U816)</f>
        <v xml:space="preserve">THE GARDENS </v>
      </c>
      <c r="W816" s="9" t="str">
        <f>IF(Raw!V816="", "", RIGHT("0"&amp;Raw!V816, 4))</f>
        <v>2105</v>
      </c>
      <c r="X816" s="1" t="str">
        <f>IF(Raw!W816="", "", Raw!W816)</f>
        <v xml:space="preserve"> AUCKLAND</v>
      </c>
      <c r="Y816" s="9">
        <f>Raw!Y816</f>
        <v>29</v>
      </c>
      <c r="Z816" s="2">
        <f t="shared" ca="1" si="85"/>
        <v>34672</v>
      </c>
      <c r="AA816" s="1" t="str">
        <f>Raw!Z816</f>
        <v>NEW ZEALAND FULL LICENCE</v>
      </c>
      <c r="AB816" s="9">
        <f t="shared" si="86"/>
        <v>4</v>
      </c>
      <c r="AC816" s="1">
        <v>16</v>
      </c>
      <c r="AD816" s="1" t="str">
        <f>Raw!AA816</f>
        <v>MALE</v>
      </c>
      <c r="AE816" s="1" t="str">
        <f>Raw!AB816</f>
        <v>NO</v>
      </c>
      <c r="AF816" s="1">
        <f>IF(Raw!AE816="", 0, 1)</f>
        <v>0</v>
      </c>
      <c r="AG816" s="1" t="str">
        <f t="shared" si="87"/>
        <v>No</v>
      </c>
      <c r="AH816" s="1" t="str">
        <f t="shared" si="88"/>
        <v>No</v>
      </c>
      <c r="AI816" s="1" t="str">
        <f t="shared" si="89"/>
        <v>No</v>
      </c>
      <c r="AJ816" s="1" t="str">
        <f>IF(Raw!AE816="", "", Raw!AE816)</f>
        <v/>
      </c>
      <c r="AK816" s="2" t="str">
        <f t="shared" ca="1" si="90"/>
        <v/>
      </c>
      <c r="AL816" s="1" t="str">
        <f>IF(Raw!AF816="", "", Raw!AF816)</f>
        <v/>
      </c>
      <c r="AM816" s="1" t="s">
        <v>6350</v>
      </c>
      <c r="AN816" s="1" t="s">
        <v>6350</v>
      </c>
      <c r="AO816" s="1" t="s">
        <v>6349</v>
      </c>
      <c r="AP816" s="1">
        <f>Raw!AH816</f>
        <v>52840</v>
      </c>
      <c r="AQ816" s="1">
        <v>500</v>
      </c>
      <c r="AR816" s="1" t="s">
        <v>6350</v>
      </c>
      <c r="AS816" s="1" t="s">
        <v>6350</v>
      </c>
      <c r="AT816" s="1" t="s">
        <v>6350</v>
      </c>
    </row>
    <row r="817" spans="1:46" ht="12.75" x14ac:dyDescent="0.2">
      <c r="A817" s="1">
        <v>10816</v>
      </c>
      <c r="B817" s="1" t="s">
        <v>2</v>
      </c>
      <c r="C817" s="2">
        <f t="shared" ca="1" si="84"/>
        <v>45264</v>
      </c>
      <c r="D817" s="1" t="str">
        <f>IF(Raw!E817="", "", Raw!E817)</f>
        <v>eka531</v>
      </c>
      <c r="E817" s="1">
        <f>IF(Raw!F817="", "", Raw!F817)</f>
        <v>2002</v>
      </c>
      <c r="F817" s="1" t="str">
        <f>Raw!G817</f>
        <v>Mazda</v>
      </c>
      <c r="G817" s="1" t="str">
        <f>Raw!H817</f>
        <v>Atenza</v>
      </c>
      <c r="H817" s="1" t="str">
        <f>IF(Raw!I817="", "", Raw!I817)</f>
        <v/>
      </c>
      <c r="I817" s="1" t="str">
        <f>Raw!K817</f>
        <v>Wagon</v>
      </c>
      <c r="J817" s="1" t="str">
        <f>Raw!N817</f>
        <v>Aspirated</v>
      </c>
      <c r="K817" s="1">
        <f>IF(Raw!O817="","", Raw!O817)</f>
        <v>2261</v>
      </c>
      <c r="L817" s="1" t="str">
        <f>Raw!L817</f>
        <v>4 Sp Automatic</v>
      </c>
      <c r="M817" s="1" t="str">
        <f>Raw!M817</f>
        <v>Petrol</v>
      </c>
      <c r="N817" s="1" t="s">
        <v>6350</v>
      </c>
      <c r="O817" s="1" t="s">
        <v>6373</v>
      </c>
      <c r="P817" s="1" t="s">
        <v>6349</v>
      </c>
      <c r="Q817" s="1" t="s">
        <v>6350</v>
      </c>
      <c r="R817" s="8" t="str">
        <f>IF(Raw!Q817="", "", Raw!Q817)</f>
        <v/>
      </c>
      <c r="S817" s="8">
        <f>IF(Raw!R817="", "", Raw!R817)</f>
        <v>220</v>
      </c>
      <c r="T817" s="1" t="str">
        <f>Raw!S817</f>
        <v>HIRIMATE</v>
      </c>
      <c r="U817" s="1" t="str">
        <f>IF(Raw!T817="", "", Raw!T817)</f>
        <v>PLACE</v>
      </c>
      <c r="V817" s="1" t="str">
        <f>IF(Raw!U817="", "", Raw!U817)</f>
        <v xml:space="preserve">FLAT BUSH </v>
      </c>
      <c r="W817" s="9" t="str">
        <f>IF(Raw!V817="", "", RIGHT("0"&amp;Raw!V817, 4))</f>
        <v/>
      </c>
      <c r="X817" s="1" t="str">
        <f>IF(Raw!W817="", "", Raw!W817)</f>
        <v xml:space="preserve"> AUCKLAND</v>
      </c>
      <c r="Y817" s="9">
        <f>Raw!Y817</f>
        <v>24</v>
      </c>
      <c r="Z817" s="2">
        <f t="shared" ca="1" si="85"/>
        <v>36498</v>
      </c>
      <c r="AA817" s="1" t="str">
        <f>Raw!Z817</f>
        <v>RESTRICTED LICENCE</v>
      </c>
      <c r="AB817" s="9">
        <f t="shared" si="86"/>
        <v>4</v>
      </c>
      <c r="AC817" s="1">
        <v>16</v>
      </c>
      <c r="AD817" s="1" t="str">
        <f>Raw!AA817</f>
        <v>FEMALE</v>
      </c>
      <c r="AE817" s="1" t="str">
        <f>Raw!AB817</f>
        <v>YES</v>
      </c>
      <c r="AF817" s="1">
        <f>IF(Raw!AE817="", 0, 1)</f>
        <v>0</v>
      </c>
      <c r="AG817" s="1" t="str">
        <f t="shared" si="87"/>
        <v>No</v>
      </c>
      <c r="AH817" s="1" t="str">
        <f t="shared" si="88"/>
        <v>No</v>
      </c>
      <c r="AI817" s="1" t="str">
        <f t="shared" si="89"/>
        <v>No</v>
      </c>
      <c r="AJ817" s="1" t="str">
        <f>IF(Raw!AE817="", "", Raw!AE817)</f>
        <v/>
      </c>
      <c r="AK817" s="2" t="str">
        <f t="shared" ca="1" si="90"/>
        <v/>
      </c>
      <c r="AL817" s="1" t="str">
        <f>IF(Raw!AF817="", "", Raw!AF817)</f>
        <v/>
      </c>
      <c r="AM817" s="1" t="s">
        <v>6350</v>
      </c>
      <c r="AN817" s="1" t="s">
        <v>6350</v>
      </c>
      <c r="AO817" s="1" t="s">
        <v>6349</v>
      </c>
      <c r="AP817" s="1">
        <f>Raw!AH817</f>
        <v>6470</v>
      </c>
      <c r="AQ817" s="1">
        <v>500</v>
      </c>
      <c r="AR817" s="1" t="s">
        <v>6350</v>
      </c>
      <c r="AS817" s="1" t="s">
        <v>6350</v>
      </c>
      <c r="AT817" s="1" t="s">
        <v>6350</v>
      </c>
    </row>
    <row r="818" spans="1:46" ht="12.75" x14ac:dyDescent="0.2">
      <c r="A818" s="1">
        <v>10817</v>
      </c>
      <c r="B818" s="1" t="s">
        <v>2</v>
      </c>
      <c r="C818" s="2">
        <f t="shared" ca="1" si="84"/>
        <v>45264</v>
      </c>
      <c r="D818" s="1" t="str">
        <f>IF(Raw!E818="", "", Raw!E818)</f>
        <v>jfm651</v>
      </c>
      <c r="E818" s="1">
        <f>IF(Raw!F818="", "", Raw!F818)</f>
        <v>2006</v>
      </c>
      <c r="F818" s="1" t="str">
        <f>Raw!G818</f>
        <v>Toyota</v>
      </c>
      <c r="G818" s="1" t="str">
        <f>Raw!H818</f>
        <v>Estima</v>
      </c>
      <c r="H818" s="1" t="str">
        <f>IF(Raw!I818="", "", Raw!I818)</f>
        <v>Hybrid</v>
      </c>
      <c r="I818" s="1" t="str">
        <f>Raw!K818</f>
        <v>Wagon</v>
      </c>
      <c r="J818" s="1" t="str">
        <f>Raw!N818</f>
        <v>Aspirated</v>
      </c>
      <c r="K818" s="1">
        <f>IF(Raw!O818="","", Raw!O818)</f>
        <v>2362</v>
      </c>
      <c r="L818" s="1" t="str">
        <f>Raw!L818</f>
        <v>1 Sp Constantly Variable Transmission</v>
      </c>
      <c r="M818" s="1" t="str">
        <f>Raw!M818</f>
        <v>Petrol</v>
      </c>
      <c r="N818" s="1" t="s">
        <v>6350</v>
      </c>
      <c r="O818" s="1" t="s">
        <v>6373</v>
      </c>
      <c r="P818" s="1" t="s">
        <v>6349</v>
      </c>
      <c r="Q818" s="1" t="s">
        <v>6350</v>
      </c>
      <c r="R818" s="8" t="str">
        <f>IF(Raw!Q818="", "", Raw!Q818)</f>
        <v/>
      </c>
      <c r="S818" s="8">
        <f>IF(Raw!R818="", "", Raw!R818)</f>
        <v>3</v>
      </c>
      <c r="T818" s="1" t="str">
        <f>Raw!S818</f>
        <v>PURDY</v>
      </c>
      <c r="U818" s="1" t="str">
        <f>IF(Raw!T818="", "", Raw!T818)</f>
        <v>STREET</v>
      </c>
      <c r="V818" s="1" t="str">
        <f>IF(Raw!U818="", "", Raw!U818)</f>
        <v xml:space="preserve">KAIKOHE </v>
      </c>
      <c r="W818" s="9" t="str">
        <f>IF(Raw!V818="", "", RIGHT("0"&amp;Raw!V818, 4))</f>
        <v>0405</v>
      </c>
      <c r="X818" s="1" t="str">
        <f>IF(Raw!W818="", "", Raw!W818)</f>
        <v xml:space="preserve"> NORTHLAND</v>
      </c>
      <c r="Y818" s="9">
        <f>Raw!Y818</f>
        <v>35</v>
      </c>
      <c r="Z818" s="2">
        <f t="shared" ca="1" si="85"/>
        <v>32481</v>
      </c>
      <c r="AA818" s="1" t="str">
        <f>Raw!Z818</f>
        <v>NEW ZEALAND FULL LICENCE</v>
      </c>
      <c r="AB818" s="9">
        <f t="shared" si="86"/>
        <v>4</v>
      </c>
      <c r="AC818" s="1">
        <v>16</v>
      </c>
      <c r="AD818" s="1" t="str">
        <f>Raw!AA818</f>
        <v>FEMALE</v>
      </c>
      <c r="AE818" s="1" t="str">
        <f>Raw!AB818</f>
        <v>YES</v>
      </c>
      <c r="AF818" s="1">
        <f>IF(Raw!AE818="", 0, 1)</f>
        <v>1</v>
      </c>
      <c r="AG818" s="1" t="str">
        <f t="shared" si="87"/>
        <v>Yes</v>
      </c>
      <c r="AH818" s="1" t="str">
        <f t="shared" si="88"/>
        <v>Yes</v>
      </c>
      <c r="AI818" s="1" t="str">
        <f t="shared" si="89"/>
        <v>Yes</v>
      </c>
      <c r="AJ818" s="1">
        <f>IF(Raw!AE818="", "", Raw!AE818)</f>
        <v>18</v>
      </c>
      <c r="AK818" s="2">
        <f t="shared" ca="1" si="90"/>
        <v>44742</v>
      </c>
      <c r="AL818" s="1" t="str">
        <f>IF(Raw!AF818="", "", Raw!AF818)</f>
        <v>At fault - other vehicle involved</v>
      </c>
      <c r="AM818" s="1" t="s">
        <v>6350</v>
      </c>
      <c r="AN818" s="1" t="s">
        <v>6350</v>
      </c>
      <c r="AO818" s="1" t="s">
        <v>6349</v>
      </c>
      <c r="AP818" s="1">
        <f>Raw!AH818</f>
        <v>12550</v>
      </c>
      <c r="AQ818" s="1">
        <v>500</v>
      </c>
      <c r="AR818" s="1" t="s">
        <v>6350</v>
      </c>
      <c r="AS818" s="1" t="s">
        <v>6350</v>
      </c>
      <c r="AT818" s="1" t="s">
        <v>6350</v>
      </c>
    </row>
    <row r="819" spans="1:46" ht="12.75" x14ac:dyDescent="0.2">
      <c r="A819" s="1">
        <v>10818</v>
      </c>
      <c r="B819" s="1" t="s">
        <v>2</v>
      </c>
      <c r="C819" s="2">
        <f t="shared" ca="1" si="84"/>
        <v>45264</v>
      </c>
      <c r="D819" s="1" t="str">
        <f>IF(Raw!E819="", "", Raw!E819)</f>
        <v/>
      </c>
      <c r="E819" s="1">
        <f>IF(Raw!F819="", "", Raw!F819)</f>
        <v>1997</v>
      </c>
      <c r="F819" s="1" t="str">
        <f>Raw!G819</f>
        <v>Honda</v>
      </c>
      <c r="G819" s="1" t="str">
        <f>Raw!H819</f>
        <v>Prelude</v>
      </c>
      <c r="H819" s="1" t="str">
        <f>IF(Raw!I819="", "", Raw!I819)</f>
        <v/>
      </c>
      <c r="I819" s="1" t="str">
        <f>Raw!K819</f>
        <v>Coupe</v>
      </c>
      <c r="J819" s="1" t="str">
        <f>Raw!N819</f>
        <v>Aspirated</v>
      </c>
      <c r="K819" s="1">
        <f>IF(Raw!O819="","", Raw!O819)</f>
        <v>2156</v>
      </c>
      <c r="L819" s="1" t="str">
        <f>Raw!L819</f>
        <v>5 Sp Manual</v>
      </c>
      <c r="M819" s="1" t="str">
        <f>Raw!M819</f>
        <v>Petrol</v>
      </c>
      <c r="N819" s="1" t="s">
        <v>6350</v>
      </c>
      <c r="O819" s="1" t="s">
        <v>6373</v>
      </c>
      <c r="P819" s="1" t="s">
        <v>6349</v>
      </c>
      <c r="Q819" s="1" t="s">
        <v>6350</v>
      </c>
      <c r="R819" s="8" t="str">
        <f>IF(Raw!Q819="", "", Raw!Q819)</f>
        <v>E</v>
      </c>
      <c r="S819" s="8">
        <f>IF(Raw!R819="", "", Raw!R819)</f>
        <v>14</v>
      </c>
      <c r="T819" s="1" t="str">
        <f>Raw!S819</f>
        <v>BALLARAT</v>
      </c>
      <c r="U819" s="1" t="str">
        <f>IF(Raw!T819="", "", Raw!T819)</f>
        <v>STREET</v>
      </c>
      <c r="V819" s="1" t="str">
        <f>IF(Raw!U819="", "", Raw!U819)</f>
        <v xml:space="preserve">ELLERSLIE </v>
      </c>
      <c r="W819" s="9" t="str">
        <f>IF(Raw!V819="", "", RIGHT("0"&amp;Raw!V819, 4))</f>
        <v/>
      </c>
      <c r="X819" s="1" t="str">
        <f>IF(Raw!W819="", "", Raw!W819)</f>
        <v xml:space="preserve"> AUCKLAND</v>
      </c>
      <c r="Y819" s="9">
        <f>Raw!Y819</f>
        <v>23</v>
      </c>
      <c r="Z819" s="2">
        <f t="shared" ca="1" si="85"/>
        <v>36864</v>
      </c>
      <c r="AA819" s="1" t="str">
        <f>Raw!Z819</f>
        <v>LEARNERS LICENCE</v>
      </c>
      <c r="AB819" s="9">
        <f t="shared" si="86"/>
        <v>4</v>
      </c>
      <c r="AC819" s="1">
        <v>16</v>
      </c>
      <c r="AD819" s="1" t="str">
        <f>Raw!AA819</f>
        <v>FEMALE</v>
      </c>
      <c r="AE819" s="1" t="str">
        <f>Raw!AB819</f>
        <v>NO</v>
      </c>
      <c r="AF819" s="1">
        <f>IF(Raw!AE819="", 0, 1)</f>
        <v>0</v>
      </c>
      <c r="AG819" s="1" t="str">
        <f t="shared" si="87"/>
        <v>No</v>
      </c>
      <c r="AH819" s="1" t="str">
        <f t="shared" si="88"/>
        <v>No</v>
      </c>
      <c r="AI819" s="1" t="str">
        <f t="shared" si="89"/>
        <v>No</v>
      </c>
      <c r="AJ819" s="1" t="str">
        <f>IF(Raw!AE819="", "", Raw!AE819)</f>
        <v/>
      </c>
      <c r="AK819" s="2" t="str">
        <f t="shared" ca="1" si="90"/>
        <v/>
      </c>
      <c r="AL819" s="1" t="str">
        <f>IF(Raw!AF819="", "", Raw!AF819)</f>
        <v/>
      </c>
      <c r="AM819" s="1" t="s">
        <v>6350</v>
      </c>
      <c r="AN819" s="1" t="s">
        <v>6350</v>
      </c>
      <c r="AO819" s="1" t="s">
        <v>6349</v>
      </c>
      <c r="AP819" s="1">
        <f>Raw!AH819</f>
        <v>3700</v>
      </c>
      <c r="AQ819" s="1">
        <v>500</v>
      </c>
      <c r="AR819" s="1" t="s">
        <v>6350</v>
      </c>
      <c r="AS819" s="1" t="s">
        <v>6350</v>
      </c>
      <c r="AT819" s="1" t="s">
        <v>6350</v>
      </c>
    </row>
    <row r="820" spans="1:46" ht="12.75" x14ac:dyDescent="0.2">
      <c r="A820" s="1">
        <v>10819</v>
      </c>
      <c r="B820" s="1" t="s">
        <v>2</v>
      </c>
      <c r="C820" s="2">
        <f t="shared" ca="1" si="84"/>
        <v>45264</v>
      </c>
      <c r="D820" s="1" t="str">
        <f>IF(Raw!E820="", "", Raw!E820)</f>
        <v>kqn840</v>
      </c>
      <c r="E820" s="1">
        <f>IF(Raw!F820="", "", Raw!F820)</f>
        <v>2005</v>
      </c>
      <c r="F820" s="1" t="str">
        <f>Raw!G820</f>
        <v>Suzuki</v>
      </c>
      <c r="G820" s="1" t="str">
        <f>Raw!H820</f>
        <v>Swift</v>
      </c>
      <c r="H820" s="1" t="str">
        <f>IF(Raw!I820="", "", Raw!I820)</f>
        <v>XG</v>
      </c>
      <c r="I820" s="1" t="str">
        <f>Raw!K820</f>
        <v>Hatchback</v>
      </c>
      <c r="J820" s="1" t="str">
        <f>Raw!N820</f>
        <v>Aspirated</v>
      </c>
      <c r="K820" s="1">
        <f>IF(Raw!O820="","", Raw!O820)</f>
        <v>1298</v>
      </c>
      <c r="L820" s="1" t="str">
        <f>Raw!L820</f>
        <v>4 Sp Automatic</v>
      </c>
      <c r="M820" s="1" t="str">
        <f>Raw!M820</f>
        <v>Petrol</v>
      </c>
      <c r="N820" s="1" t="s">
        <v>6350</v>
      </c>
      <c r="O820" s="1" t="s">
        <v>6373</v>
      </c>
      <c r="P820" s="1" t="s">
        <v>6349</v>
      </c>
      <c r="Q820" s="1" t="s">
        <v>6350</v>
      </c>
      <c r="R820" s="8" t="str">
        <f>IF(Raw!Q820="", "", Raw!Q820)</f>
        <v/>
      </c>
      <c r="S820" s="8">
        <f>IF(Raw!R820="", "", Raw!R820)</f>
        <v>14</v>
      </c>
      <c r="T820" s="1" t="str">
        <f>Raw!S820</f>
        <v>WHITNEY</v>
      </c>
      <c r="U820" s="1" t="str">
        <f>IF(Raw!T820="", "", Raw!T820)</f>
        <v>STREET</v>
      </c>
      <c r="V820" s="1" t="str">
        <f>IF(Raw!U820="", "", Raw!U820)</f>
        <v xml:space="preserve">NEW WINDSOR </v>
      </c>
      <c r="W820" s="9" t="str">
        <f>IF(Raw!V820="", "", RIGHT("0"&amp;Raw!V820, 4))</f>
        <v>0600</v>
      </c>
      <c r="X820" s="1" t="str">
        <f>IF(Raw!W820="", "", Raw!W820)</f>
        <v xml:space="preserve"> AUCKLAND</v>
      </c>
      <c r="Y820" s="9">
        <f>Raw!Y820</f>
        <v>24</v>
      </c>
      <c r="Z820" s="2">
        <f t="shared" ca="1" si="85"/>
        <v>36498</v>
      </c>
      <c r="AA820" s="1" t="str">
        <f>Raw!Z820</f>
        <v>RESTRICTED LICENCE</v>
      </c>
      <c r="AB820" s="9">
        <f t="shared" si="86"/>
        <v>4</v>
      </c>
      <c r="AC820" s="1">
        <v>16</v>
      </c>
      <c r="AD820" s="1" t="str">
        <f>Raw!AA820</f>
        <v>MALE</v>
      </c>
      <c r="AE820" s="1" t="str">
        <f>Raw!AB820</f>
        <v>YES</v>
      </c>
      <c r="AF820" s="1">
        <f>IF(Raw!AE820="", 0, 1)</f>
        <v>1</v>
      </c>
      <c r="AG820" s="1" t="str">
        <f t="shared" si="87"/>
        <v>Yes</v>
      </c>
      <c r="AH820" s="1" t="str">
        <f t="shared" si="88"/>
        <v>Yes</v>
      </c>
      <c r="AI820" s="1" t="str">
        <f t="shared" si="89"/>
        <v>Yes</v>
      </c>
      <c r="AJ820" s="1">
        <f>IF(Raw!AE820="", "", Raw!AE820)</f>
        <v>23</v>
      </c>
      <c r="AK820" s="2">
        <f t="shared" ca="1" si="90"/>
        <v>44592</v>
      </c>
      <c r="AL820" s="1" t="str">
        <f>IF(Raw!AF820="", "", Raw!AF820)</f>
        <v>At fault - other vehicle involved</v>
      </c>
      <c r="AM820" s="1" t="s">
        <v>6350</v>
      </c>
      <c r="AN820" s="1" t="s">
        <v>6350</v>
      </c>
      <c r="AO820" s="1" t="s">
        <v>6349</v>
      </c>
      <c r="AP820" s="1">
        <f>Raw!AH820</f>
        <v>5500</v>
      </c>
      <c r="AQ820" s="1">
        <v>500</v>
      </c>
      <c r="AR820" s="1" t="s">
        <v>6350</v>
      </c>
      <c r="AS820" s="1" t="s">
        <v>6350</v>
      </c>
      <c r="AT820" s="1" t="s">
        <v>6350</v>
      </c>
    </row>
    <row r="821" spans="1:46" ht="12.75" x14ac:dyDescent="0.2">
      <c r="A821" s="1">
        <v>10820</v>
      </c>
      <c r="B821" s="1" t="s">
        <v>2</v>
      </c>
      <c r="C821" s="2">
        <f t="shared" ca="1" si="84"/>
        <v>45264</v>
      </c>
      <c r="D821" s="1" t="str">
        <f>IF(Raw!E821="", "", Raw!E821)</f>
        <v>FGB831</v>
      </c>
      <c r="E821" s="1">
        <f>IF(Raw!F821="", "", Raw!F821)</f>
        <v>2010</v>
      </c>
      <c r="F821" s="1" t="str">
        <f>Raw!G821</f>
        <v>Ford</v>
      </c>
      <c r="G821" s="1" t="str">
        <f>Raw!H821</f>
        <v>Fiesta</v>
      </c>
      <c r="H821" s="1" t="str">
        <f>IF(Raw!I821="", "", Raw!I821)</f>
        <v>S</v>
      </c>
      <c r="I821" s="1" t="str">
        <f>Raw!K821</f>
        <v>Hatchback</v>
      </c>
      <c r="J821" s="1" t="str">
        <f>Raw!N821</f>
        <v>Aspirated</v>
      </c>
      <c r="K821" s="1">
        <f>IF(Raw!O821="","", Raw!O821)</f>
        <v>1388</v>
      </c>
      <c r="L821" s="1" t="str">
        <f>Raw!L821</f>
        <v>4 Sp Automatic</v>
      </c>
      <c r="M821" s="1" t="str">
        <f>Raw!M821</f>
        <v>Petrol - Unleaded ULP</v>
      </c>
      <c r="N821" s="1" t="s">
        <v>6350</v>
      </c>
      <c r="O821" s="1" t="s">
        <v>6373</v>
      </c>
      <c r="P821" s="1" t="s">
        <v>6349</v>
      </c>
      <c r="Q821" s="1" t="s">
        <v>6350</v>
      </c>
      <c r="R821" s="8" t="str">
        <f>IF(Raw!Q821="", "", Raw!Q821)</f>
        <v/>
      </c>
      <c r="S821" s="8">
        <f>IF(Raw!R821="", "", Raw!R821)</f>
        <v>1</v>
      </c>
      <c r="T821" s="1" t="str">
        <f>Raw!S821</f>
        <v>WHITBY</v>
      </c>
      <c r="U821" s="1" t="str">
        <f>IF(Raw!T821="", "", Raw!T821)</f>
        <v>CLOSE</v>
      </c>
      <c r="V821" s="1" t="str">
        <f>IF(Raw!U821="", "", Raw!U821)</f>
        <v xml:space="preserve">NGARUAWAHIA </v>
      </c>
      <c r="W821" s="9" t="str">
        <f>IF(Raw!V821="", "", RIGHT("0"&amp;Raw!V821, 4))</f>
        <v>3720</v>
      </c>
      <c r="X821" s="1" t="str">
        <f>IF(Raw!W821="", "", Raw!W821)</f>
        <v xml:space="preserve"> WAIKATO</v>
      </c>
      <c r="Y821" s="9">
        <f>Raw!Y821</f>
        <v>54</v>
      </c>
      <c r="Z821" s="2">
        <f t="shared" ca="1" si="85"/>
        <v>25541</v>
      </c>
      <c r="AA821" s="1" t="str">
        <f>Raw!Z821</f>
        <v>NEW ZEALAND FULL LICENCE</v>
      </c>
      <c r="AB821" s="9">
        <f t="shared" si="86"/>
        <v>4</v>
      </c>
      <c r="AC821" s="1">
        <v>16</v>
      </c>
      <c r="AD821" s="1" t="str">
        <f>Raw!AA821</f>
        <v>MALE</v>
      </c>
      <c r="AE821" s="1" t="str">
        <f>Raw!AB821</f>
        <v>NO</v>
      </c>
      <c r="AF821" s="1">
        <f>IF(Raw!AE821="", 0, 1)</f>
        <v>0</v>
      </c>
      <c r="AG821" s="1" t="str">
        <f t="shared" si="87"/>
        <v>No</v>
      </c>
      <c r="AH821" s="1" t="str">
        <f t="shared" si="88"/>
        <v>No</v>
      </c>
      <c r="AI821" s="1" t="str">
        <f t="shared" si="89"/>
        <v>No</v>
      </c>
      <c r="AJ821" s="1" t="str">
        <f>IF(Raw!AE821="", "", Raw!AE821)</f>
        <v/>
      </c>
      <c r="AK821" s="2" t="str">
        <f t="shared" ca="1" si="90"/>
        <v/>
      </c>
      <c r="AL821" s="1" t="str">
        <f>IF(Raw!AF821="", "", Raw!AF821)</f>
        <v/>
      </c>
      <c r="AM821" s="1" t="s">
        <v>6350</v>
      </c>
      <c r="AN821" s="1" t="s">
        <v>6350</v>
      </c>
      <c r="AO821" s="1" t="s">
        <v>6349</v>
      </c>
      <c r="AP821" s="1">
        <f>Raw!AH821</f>
        <v>10170</v>
      </c>
      <c r="AQ821" s="1">
        <v>500</v>
      </c>
      <c r="AR821" s="1" t="s">
        <v>6350</v>
      </c>
      <c r="AS821" s="1" t="s">
        <v>6350</v>
      </c>
      <c r="AT821" s="1" t="s">
        <v>6350</v>
      </c>
    </row>
    <row r="822" spans="1:46" ht="12.75" x14ac:dyDescent="0.2">
      <c r="A822" s="1">
        <v>10821</v>
      </c>
      <c r="B822" s="1" t="s">
        <v>2</v>
      </c>
      <c r="C822" s="2">
        <f t="shared" ca="1" si="84"/>
        <v>45264</v>
      </c>
      <c r="D822" s="1" t="str">
        <f>IF(Raw!E822="", "", Raw!E822)</f>
        <v/>
      </c>
      <c r="E822" s="1">
        <f>IF(Raw!F822="", "", Raw!F822)</f>
        <v>2007</v>
      </c>
      <c r="F822" s="1" t="str">
        <f>Raw!G822</f>
        <v>Audi</v>
      </c>
      <c r="G822" s="1" t="str">
        <f>Raw!H822</f>
        <v>Q7</v>
      </c>
      <c r="H822" s="1" t="str">
        <f>IF(Raw!I822="", "", Raw!I822)</f>
        <v>TDi</v>
      </c>
      <c r="I822" s="1" t="str">
        <f>Raw!K822</f>
        <v>Wagon</v>
      </c>
      <c r="J822" s="1" t="str">
        <f>Raw!N822</f>
        <v>Twin Turbo Intercooled</v>
      </c>
      <c r="K822" s="1">
        <f>IF(Raw!O822="","", Raw!O822)</f>
        <v>4134</v>
      </c>
      <c r="L822" s="1" t="str">
        <f>Raw!L822</f>
        <v>6 Sp Sports Automatic</v>
      </c>
      <c r="M822" s="1" t="str">
        <f>Raw!M822</f>
        <v>Diesel</v>
      </c>
      <c r="N822" s="1" t="s">
        <v>6350</v>
      </c>
      <c r="O822" s="1" t="s">
        <v>6373</v>
      </c>
      <c r="P822" s="1" t="s">
        <v>6349</v>
      </c>
      <c r="Q822" s="1" t="s">
        <v>6350</v>
      </c>
      <c r="R822" s="8" t="str">
        <f>IF(Raw!Q822="", "", Raw!Q822)</f>
        <v/>
      </c>
      <c r="S822" s="8">
        <f>IF(Raw!R822="", "", Raw!R822)</f>
        <v>39</v>
      </c>
      <c r="T822" s="1" t="str">
        <f>Raw!S822</f>
        <v>TOTARA</v>
      </c>
      <c r="U822" s="1" t="str">
        <f>IF(Raw!T822="", "", Raw!T822)</f>
        <v>STREET</v>
      </c>
      <c r="V822" s="1" t="str">
        <f>IF(Raw!U822="", "", Raw!U822)</f>
        <v xml:space="preserve">EASTBOURNE </v>
      </c>
      <c r="W822" s="9" t="str">
        <f>IF(Raw!V822="", "", RIGHT("0"&amp;Raw!V822, 4))</f>
        <v/>
      </c>
      <c r="X822" s="1" t="str">
        <f>IF(Raw!W822="", "", Raw!W822)</f>
        <v xml:space="preserve"> WELLINGTON</v>
      </c>
      <c r="Y822" s="9">
        <f>Raw!Y822</f>
        <v>38</v>
      </c>
      <c r="Z822" s="2">
        <f t="shared" ca="1" si="85"/>
        <v>31385</v>
      </c>
      <c r="AA822" s="1" t="str">
        <f>Raw!Z822</f>
        <v>NEW ZEALAND FULL LICENCE</v>
      </c>
      <c r="AB822" s="9">
        <f t="shared" si="86"/>
        <v>4</v>
      </c>
      <c r="AC822" s="1">
        <v>16</v>
      </c>
      <c r="AD822" s="1" t="str">
        <f>Raw!AA822</f>
        <v>FEMALE</v>
      </c>
      <c r="AE822" s="1" t="str">
        <f>Raw!AB822</f>
        <v>YES</v>
      </c>
      <c r="AF822" s="1">
        <f>IF(Raw!AE822="", 0, 1)</f>
        <v>1</v>
      </c>
      <c r="AG822" s="1" t="str">
        <f t="shared" si="87"/>
        <v>No</v>
      </c>
      <c r="AH822" s="1" t="str">
        <f t="shared" si="88"/>
        <v>No</v>
      </c>
      <c r="AI822" s="1" t="str">
        <f t="shared" si="89"/>
        <v>Yes</v>
      </c>
      <c r="AJ822" s="1">
        <f>IF(Raw!AE822="", "", Raw!AE822)</f>
        <v>37</v>
      </c>
      <c r="AK822" s="2">
        <f t="shared" ca="1" si="90"/>
        <v>44165</v>
      </c>
      <c r="AL822" s="1" t="str">
        <f>IF(Raw!AF822="", "", Raw!AF822)</f>
        <v>Not at fault - other vehicle involved</v>
      </c>
      <c r="AM822" s="1" t="s">
        <v>6350</v>
      </c>
      <c r="AN822" s="1" t="s">
        <v>6350</v>
      </c>
      <c r="AO822" s="1" t="s">
        <v>6349</v>
      </c>
      <c r="AP822" s="1">
        <f>Raw!AH822</f>
        <v>41780</v>
      </c>
      <c r="AQ822" s="1">
        <v>500</v>
      </c>
      <c r="AR822" s="1" t="s">
        <v>6350</v>
      </c>
      <c r="AS822" s="1" t="s">
        <v>6350</v>
      </c>
      <c r="AT822" s="1" t="s">
        <v>6350</v>
      </c>
    </row>
    <row r="823" spans="1:46" ht="12.75" x14ac:dyDescent="0.2">
      <c r="A823" s="1">
        <v>10822</v>
      </c>
      <c r="B823" s="1" t="s">
        <v>2</v>
      </c>
      <c r="C823" s="2">
        <f t="shared" ca="1" si="84"/>
        <v>45264</v>
      </c>
      <c r="D823" s="1" t="str">
        <f>IF(Raw!E823="", "", Raw!E823)</f>
        <v/>
      </c>
      <c r="E823" s="1">
        <f>IF(Raw!F823="", "", Raw!F823)</f>
        <v>2004</v>
      </c>
      <c r="F823" s="1" t="str">
        <f>Raw!G823</f>
        <v>Honda</v>
      </c>
      <c r="G823" s="1" t="str">
        <f>Raw!H823</f>
        <v>Legend</v>
      </c>
      <c r="H823" s="1" t="str">
        <f>IF(Raw!I823="", "", Raw!I823)</f>
        <v/>
      </c>
      <c r="I823" s="1" t="str">
        <f>Raw!K823</f>
        <v>Sedan</v>
      </c>
      <c r="J823" s="1" t="str">
        <f>Raw!N823</f>
        <v>Aspirated</v>
      </c>
      <c r="K823" s="1">
        <f>IF(Raw!O823="","", Raw!O823)</f>
        <v>3473</v>
      </c>
      <c r="L823" s="1" t="str">
        <f>Raw!L823</f>
        <v>4 Sp Automatic</v>
      </c>
      <c r="M823" s="1" t="str">
        <f>Raw!M823</f>
        <v>Petrol - Unleaded ULP</v>
      </c>
      <c r="N823" s="1" t="s">
        <v>6350</v>
      </c>
      <c r="O823" s="1" t="s">
        <v>6373</v>
      </c>
      <c r="P823" s="1" t="s">
        <v>6349</v>
      </c>
      <c r="Q823" s="1" t="s">
        <v>6350</v>
      </c>
      <c r="R823" s="8" t="str">
        <f>IF(Raw!Q823="", "", Raw!Q823)</f>
        <v/>
      </c>
      <c r="S823" s="8">
        <f>IF(Raw!R823="", "", Raw!R823)</f>
        <v>255</v>
      </c>
      <c r="T823" s="1" t="str">
        <f>Raw!S823</f>
        <v>GREAT NORTH</v>
      </c>
      <c r="U823" s="1" t="str">
        <f>IF(Raw!T823="", "", Raw!T823)</f>
        <v>ROAD</v>
      </c>
      <c r="V823" s="1" t="str">
        <f>IF(Raw!U823="", "", Raw!U823)</f>
        <v xml:space="preserve">HENDERSON </v>
      </c>
      <c r="W823" s="9" t="str">
        <f>IF(Raw!V823="", "", RIGHT("0"&amp;Raw!V823, 4))</f>
        <v>0612</v>
      </c>
      <c r="X823" s="1" t="str">
        <f>IF(Raw!W823="", "", Raw!W823)</f>
        <v xml:space="preserve"> AUCKLAND</v>
      </c>
      <c r="Y823" s="9">
        <f>Raw!Y823</f>
        <v>48</v>
      </c>
      <c r="Z823" s="2">
        <f t="shared" ca="1" si="85"/>
        <v>27732</v>
      </c>
      <c r="AA823" s="1" t="str">
        <f>Raw!Z823</f>
        <v>NEW ZEALAND FULL LICENCE</v>
      </c>
      <c r="AB823" s="9">
        <f t="shared" si="86"/>
        <v>4</v>
      </c>
      <c r="AC823" s="1">
        <v>16</v>
      </c>
      <c r="AD823" s="1" t="str">
        <f>Raw!AA823</f>
        <v>MALE</v>
      </c>
      <c r="AE823" s="1" t="str">
        <f>Raw!AB823</f>
        <v>YES</v>
      </c>
      <c r="AF823" s="1">
        <f>IF(Raw!AE823="", 0, 1)</f>
        <v>0</v>
      </c>
      <c r="AG823" s="1" t="str">
        <f t="shared" si="87"/>
        <v>No</v>
      </c>
      <c r="AH823" s="1" t="str">
        <f t="shared" si="88"/>
        <v>No</v>
      </c>
      <c r="AI823" s="1" t="str">
        <f t="shared" si="89"/>
        <v>No</v>
      </c>
      <c r="AJ823" s="1" t="str">
        <f>IF(Raw!AE823="", "", Raw!AE823)</f>
        <v/>
      </c>
      <c r="AK823" s="2" t="str">
        <f t="shared" ca="1" si="90"/>
        <v/>
      </c>
      <c r="AL823" s="1" t="str">
        <f>IF(Raw!AF823="", "", Raw!AF823)</f>
        <v/>
      </c>
      <c r="AM823" s="1" t="s">
        <v>6350</v>
      </c>
      <c r="AN823" s="1" t="s">
        <v>6350</v>
      </c>
      <c r="AO823" s="1" t="s">
        <v>6349</v>
      </c>
      <c r="AP823" s="1">
        <f>Raw!AH823</f>
        <v>8300</v>
      </c>
      <c r="AQ823" s="1">
        <v>500</v>
      </c>
      <c r="AR823" s="1" t="s">
        <v>6350</v>
      </c>
      <c r="AS823" s="1" t="s">
        <v>6350</v>
      </c>
      <c r="AT823" s="1" t="s">
        <v>6350</v>
      </c>
    </row>
    <row r="824" spans="1:46" ht="12.75" x14ac:dyDescent="0.2">
      <c r="A824" s="1">
        <v>10823</v>
      </c>
      <c r="B824" s="1" t="s">
        <v>2</v>
      </c>
      <c r="C824" s="2">
        <f t="shared" ca="1" si="84"/>
        <v>45264</v>
      </c>
      <c r="D824" s="1" t="str">
        <f>IF(Raw!E824="", "", Raw!E824)</f>
        <v/>
      </c>
      <c r="E824" s="1">
        <f>IF(Raw!F824="", "", Raw!F824)</f>
        <v>2012</v>
      </c>
      <c r="F824" s="1" t="str">
        <f>Raw!G824</f>
        <v>Toyota</v>
      </c>
      <c r="G824" s="1" t="str">
        <f>Raw!H824</f>
        <v>Prius c</v>
      </c>
      <c r="H824" s="1" t="str">
        <f>IF(Raw!I824="", "", Raw!I824)</f>
        <v/>
      </c>
      <c r="I824" s="1" t="str">
        <f>Raw!K824</f>
        <v>Hatchback</v>
      </c>
      <c r="J824" s="1" t="str">
        <f>Raw!N824</f>
        <v>Aspirated</v>
      </c>
      <c r="K824" s="1">
        <f>IF(Raw!O824="","", Raw!O824)</f>
        <v>1497</v>
      </c>
      <c r="L824" s="1" t="str">
        <f>Raw!L824</f>
        <v>1 Sp Constantly Variable Transmission</v>
      </c>
      <c r="M824" s="1" t="str">
        <f>Raw!M824</f>
        <v>Petrol - Premium ULP</v>
      </c>
      <c r="N824" s="1" t="s">
        <v>6350</v>
      </c>
      <c r="O824" s="1" t="s">
        <v>6373</v>
      </c>
      <c r="P824" s="1" t="s">
        <v>6349</v>
      </c>
      <c r="Q824" s="1" t="s">
        <v>6350</v>
      </c>
      <c r="R824" s="8" t="str">
        <f>IF(Raw!Q824="", "", Raw!Q824)</f>
        <v/>
      </c>
      <c r="S824" s="8">
        <f>IF(Raw!R824="", "", Raw!R824)</f>
        <v>6</v>
      </c>
      <c r="T824" s="1" t="str">
        <f>Raw!S824</f>
        <v>ZITA MARIA</v>
      </c>
      <c r="U824" s="1" t="str">
        <f>IF(Raw!T824="", "", Raw!T824)</f>
        <v>DRIVE</v>
      </c>
      <c r="V824" s="1" t="str">
        <f>IF(Raw!U824="", "", Raw!U824)</f>
        <v xml:space="preserve">MASSEY </v>
      </c>
      <c r="W824" s="9" t="str">
        <f>IF(Raw!V824="", "", RIGHT("0"&amp;Raw!V824, 4))</f>
        <v>0614</v>
      </c>
      <c r="X824" s="1" t="str">
        <f>IF(Raw!W824="", "", Raw!W824)</f>
        <v xml:space="preserve"> AUCKLAND</v>
      </c>
      <c r="Y824" s="9">
        <f>Raw!Y824</f>
        <v>29</v>
      </c>
      <c r="Z824" s="2">
        <f t="shared" ca="1" si="85"/>
        <v>34672</v>
      </c>
      <c r="AA824" s="1" t="str">
        <f>Raw!Z824</f>
        <v>NEW ZEALAND FULL LICENCE</v>
      </c>
      <c r="AB824" s="9">
        <f t="shared" si="86"/>
        <v>4</v>
      </c>
      <c r="AC824" s="1">
        <v>16</v>
      </c>
      <c r="AD824" s="1" t="str">
        <f>Raw!AA824</f>
        <v>MALE</v>
      </c>
      <c r="AE824" s="1" t="str">
        <f>Raw!AB824</f>
        <v>NO</v>
      </c>
      <c r="AF824" s="1">
        <f>IF(Raw!AE824="", 0, 1)</f>
        <v>0</v>
      </c>
      <c r="AG824" s="1" t="str">
        <f t="shared" si="87"/>
        <v>No</v>
      </c>
      <c r="AH824" s="1" t="str">
        <f t="shared" si="88"/>
        <v>No</v>
      </c>
      <c r="AI824" s="1" t="str">
        <f t="shared" si="89"/>
        <v>No</v>
      </c>
      <c r="AJ824" s="1" t="str">
        <f>IF(Raw!AE824="", "", Raw!AE824)</f>
        <v/>
      </c>
      <c r="AK824" s="2" t="str">
        <f t="shared" ca="1" si="90"/>
        <v/>
      </c>
      <c r="AL824" s="1" t="str">
        <f>IF(Raw!AF824="", "", Raw!AF824)</f>
        <v/>
      </c>
      <c r="AM824" s="1" t="s">
        <v>6350</v>
      </c>
      <c r="AN824" s="1" t="s">
        <v>6350</v>
      </c>
      <c r="AO824" s="1" t="s">
        <v>6349</v>
      </c>
      <c r="AP824" s="1">
        <f>Raw!AH824</f>
        <v>17440</v>
      </c>
      <c r="AQ824" s="1">
        <v>500</v>
      </c>
      <c r="AR824" s="1" t="s">
        <v>6350</v>
      </c>
      <c r="AS824" s="1" t="s">
        <v>6350</v>
      </c>
      <c r="AT824" s="1" t="s">
        <v>6350</v>
      </c>
    </row>
    <row r="825" spans="1:46" ht="12.75" x14ac:dyDescent="0.2">
      <c r="A825" s="1">
        <v>10824</v>
      </c>
      <c r="B825" s="1" t="s">
        <v>2</v>
      </c>
      <c r="C825" s="2">
        <f t="shared" ca="1" si="84"/>
        <v>45264</v>
      </c>
      <c r="D825" s="1" t="str">
        <f>IF(Raw!E825="", "", Raw!E825)</f>
        <v/>
      </c>
      <c r="E825" s="1">
        <f>IF(Raw!F825="", "", Raw!F825)</f>
        <v>2017</v>
      </c>
      <c r="F825" s="1" t="str">
        <f>Raw!G825</f>
        <v>Suzuki</v>
      </c>
      <c r="G825" s="1" t="str">
        <f>Raw!H825</f>
        <v>Vitara</v>
      </c>
      <c r="H825" s="1" t="str">
        <f>IF(Raw!I825="", "", Raw!I825)</f>
        <v>Turbo</v>
      </c>
      <c r="I825" s="1" t="str">
        <f>Raw!K825</f>
        <v>Wagon</v>
      </c>
      <c r="J825" s="1" t="str">
        <f>Raw!N825</f>
        <v>Turbo Intercooled</v>
      </c>
      <c r="K825" s="1">
        <f>IF(Raw!O825="","", Raw!O825)</f>
        <v>1373</v>
      </c>
      <c r="L825" s="1" t="str">
        <f>Raw!L825</f>
        <v>6 SP Sports Automatic</v>
      </c>
      <c r="M825" s="1" t="str">
        <f>Raw!M825</f>
        <v>Petrol - Premium ULP</v>
      </c>
      <c r="N825" s="1" t="s">
        <v>6350</v>
      </c>
      <c r="O825" s="1" t="s">
        <v>6373</v>
      </c>
      <c r="P825" s="1" t="s">
        <v>6349</v>
      </c>
      <c r="Q825" s="1" t="s">
        <v>6350</v>
      </c>
      <c r="R825" s="8" t="str">
        <f>IF(Raw!Q825="", "", Raw!Q825)</f>
        <v/>
      </c>
      <c r="S825" s="8">
        <f>IF(Raw!R825="", "", Raw!R825)</f>
        <v>16</v>
      </c>
      <c r="T825" s="1" t="str">
        <f>Raw!S825</f>
        <v>LILEY</v>
      </c>
      <c r="U825" s="1" t="str">
        <f>IF(Raw!T825="", "", Raw!T825)</f>
        <v>PLACE</v>
      </c>
      <c r="V825" s="1" t="str">
        <f>IF(Raw!U825="", "", Raw!U825)</f>
        <v xml:space="preserve">REMUERA </v>
      </c>
      <c r="W825" s="9" t="str">
        <f>IF(Raw!V825="", "", RIGHT("0"&amp;Raw!V825, 4))</f>
        <v>1050</v>
      </c>
      <c r="X825" s="1" t="str">
        <f>IF(Raw!W825="", "", Raw!W825)</f>
        <v xml:space="preserve"> AUCKLAND</v>
      </c>
      <c r="Y825" s="9">
        <f>Raw!Y825</f>
        <v>78</v>
      </c>
      <c r="Z825" s="2">
        <f t="shared" ca="1" si="85"/>
        <v>16775</v>
      </c>
      <c r="AA825" s="1" t="str">
        <f>Raw!Z825</f>
        <v>NEW ZEALAND FULL LICENCE</v>
      </c>
      <c r="AB825" s="9">
        <f t="shared" si="86"/>
        <v>4</v>
      </c>
      <c r="AC825" s="1">
        <v>16</v>
      </c>
      <c r="AD825" s="1" t="str">
        <f>Raw!AA825</f>
        <v>FEMALE</v>
      </c>
      <c r="AE825" s="1" t="str">
        <f>Raw!AB825</f>
        <v>NO</v>
      </c>
      <c r="AF825" s="1">
        <f>IF(Raw!AE825="", 0, 1)</f>
        <v>0</v>
      </c>
      <c r="AG825" s="1" t="str">
        <f t="shared" si="87"/>
        <v>No</v>
      </c>
      <c r="AH825" s="1" t="str">
        <f t="shared" si="88"/>
        <v>No</v>
      </c>
      <c r="AI825" s="1" t="str">
        <f t="shared" si="89"/>
        <v>No</v>
      </c>
      <c r="AJ825" s="1" t="str">
        <f>IF(Raw!AE825="", "", Raw!AE825)</f>
        <v/>
      </c>
      <c r="AK825" s="2" t="str">
        <f t="shared" ca="1" si="90"/>
        <v/>
      </c>
      <c r="AL825" s="1" t="str">
        <f>IF(Raw!AF825="", "", Raw!AF825)</f>
        <v/>
      </c>
      <c r="AM825" s="1" t="s">
        <v>6350</v>
      </c>
      <c r="AN825" s="1" t="s">
        <v>6350</v>
      </c>
      <c r="AO825" s="1" t="s">
        <v>6349</v>
      </c>
      <c r="AP825" s="1">
        <f>Raw!AH825</f>
        <v>37990</v>
      </c>
      <c r="AQ825" s="1">
        <v>500</v>
      </c>
      <c r="AR825" s="1" t="s">
        <v>6350</v>
      </c>
      <c r="AS825" s="1" t="s">
        <v>6350</v>
      </c>
      <c r="AT825" s="1" t="s">
        <v>6350</v>
      </c>
    </row>
    <row r="826" spans="1:46" ht="12.75" x14ac:dyDescent="0.2">
      <c r="A826" s="1">
        <v>10825</v>
      </c>
      <c r="B826" s="1" t="s">
        <v>2</v>
      </c>
      <c r="C826" s="2">
        <f t="shared" ca="1" si="84"/>
        <v>45264</v>
      </c>
      <c r="D826" s="1" t="str">
        <f>IF(Raw!E826="", "", Raw!E826)</f>
        <v/>
      </c>
      <c r="E826" s="1">
        <f>IF(Raw!F826="", "", Raw!F826)</f>
        <v>2008</v>
      </c>
      <c r="F826" s="1" t="str">
        <f>Raw!G826</f>
        <v>Suzuki</v>
      </c>
      <c r="G826" s="1" t="str">
        <f>Raw!H826</f>
        <v>Swift</v>
      </c>
      <c r="H826" s="1" t="str">
        <f>IF(Raw!I826="", "", Raw!I826)</f>
        <v>XS</v>
      </c>
      <c r="I826" s="1" t="str">
        <f>Raw!K826</f>
        <v>Hatchback</v>
      </c>
      <c r="J826" s="1" t="str">
        <f>Raw!N826</f>
        <v>Aspirated</v>
      </c>
      <c r="K826" s="1">
        <f>IF(Raw!O826="","", Raw!O826)</f>
        <v>1495</v>
      </c>
      <c r="L826" s="1" t="str">
        <f>Raw!L826</f>
        <v>4 Sp Automatic</v>
      </c>
      <c r="M826" s="1" t="str">
        <f>Raw!M826</f>
        <v>Petrol</v>
      </c>
      <c r="N826" s="1" t="s">
        <v>6350</v>
      </c>
      <c r="O826" s="1" t="s">
        <v>6373</v>
      </c>
      <c r="P826" s="1" t="s">
        <v>6349</v>
      </c>
      <c r="Q826" s="1" t="s">
        <v>6350</v>
      </c>
      <c r="R826" s="8" t="str">
        <f>IF(Raw!Q826="", "", Raw!Q826)</f>
        <v/>
      </c>
      <c r="S826" s="8">
        <f>IF(Raw!R826="", "", Raw!R826)</f>
        <v>52</v>
      </c>
      <c r="T826" s="1" t="str">
        <f>Raw!S826</f>
        <v>TIRI TIRI</v>
      </c>
      <c r="U826" s="1" t="str">
        <f>IF(Raw!T826="", "", Raw!T826)</f>
        <v>ROAD</v>
      </c>
      <c r="V826" s="1" t="str">
        <f>IF(Raw!U826="", "", Raw!U826)</f>
        <v xml:space="preserve">BIRKDALE </v>
      </c>
      <c r="W826" s="9" t="str">
        <f>IF(Raw!V826="", "", RIGHT("0"&amp;Raw!V826, 4))</f>
        <v>0626</v>
      </c>
      <c r="X826" s="1" t="str">
        <f>IF(Raw!W826="", "", Raw!W826)</f>
        <v xml:space="preserve"> AUCKLAND</v>
      </c>
      <c r="Y826" s="9">
        <f>Raw!Y826</f>
        <v>25</v>
      </c>
      <c r="Z826" s="2">
        <f t="shared" ca="1" si="85"/>
        <v>36133</v>
      </c>
      <c r="AA826" s="1" t="str">
        <f>Raw!Z826</f>
        <v>RESTRICTED LICENCE</v>
      </c>
      <c r="AB826" s="9">
        <f t="shared" si="86"/>
        <v>4</v>
      </c>
      <c r="AC826" s="1">
        <v>16</v>
      </c>
      <c r="AD826" s="1" t="str">
        <f>Raw!AA826</f>
        <v>FEMALE</v>
      </c>
      <c r="AE826" s="1" t="str">
        <f>Raw!AB826</f>
        <v>NO</v>
      </c>
      <c r="AF826" s="1">
        <f>IF(Raw!AE826="", 0, 1)</f>
        <v>0</v>
      </c>
      <c r="AG826" s="1" t="str">
        <f t="shared" si="87"/>
        <v>No</v>
      </c>
      <c r="AH826" s="1" t="str">
        <f t="shared" si="88"/>
        <v>No</v>
      </c>
      <c r="AI826" s="1" t="str">
        <f t="shared" si="89"/>
        <v>No</v>
      </c>
      <c r="AJ826" s="1" t="str">
        <f>IF(Raw!AE826="", "", Raw!AE826)</f>
        <v/>
      </c>
      <c r="AK826" s="2" t="str">
        <f t="shared" ca="1" si="90"/>
        <v/>
      </c>
      <c r="AL826" s="1" t="str">
        <f>IF(Raw!AF826="", "", Raw!AF826)</f>
        <v/>
      </c>
      <c r="AM826" s="1" t="s">
        <v>6350</v>
      </c>
      <c r="AN826" s="1" t="s">
        <v>6350</v>
      </c>
      <c r="AO826" s="1" t="s">
        <v>6349</v>
      </c>
      <c r="AP826" s="1">
        <f>Raw!AH826</f>
        <v>8500</v>
      </c>
      <c r="AQ826" s="1">
        <v>500</v>
      </c>
      <c r="AR826" s="1" t="s">
        <v>6350</v>
      </c>
      <c r="AS826" s="1" t="s">
        <v>6350</v>
      </c>
      <c r="AT826" s="1" t="s">
        <v>6350</v>
      </c>
    </row>
    <row r="827" spans="1:46" ht="12.75" x14ac:dyDescent="0.2">
      <c r="A827" s="1">
        <v>10826</v>
      </c>
      <c r="B827" s="1" t="s">
        <v>2</v>
      </c>
      <c r="C827" s="2">
        <f t="shared" ca="1" si="84"/>
        <v>45264</v>
      </c>
      <c r="D827" s="1" t="str">
        <f>IF(Raw!E827="", "", Raw!E827)</f>
        <v>ewf855</v>
      </c>
      <c r="E827" s="1">
        <f>IF(Raw!F827="", "", Raw!F827)</f>
        <v>2008</v>
      </c>
      <c r="F827" s="1" t="str">
        <f>Raw!G827</f>
        <v>Daihatsu</v>
      </c>
      <c r="G827" s="1" t="str">
        <f>Raw!H827</f>
        <v>Materia</v>
      </c>
      <c r="H827" s="1" t="str">
        <f>IF(Raw!I827="", "", Raw!I827)</f>
        <v/>
      </c>
      <c r="I827" s="1" t="str">
        <f>Raw!K827</f>
        <v>Wagon</v>
      </c>
      <c r="J827" s="1" t="str">
        <f>Raw!N827</f>
        <v>Aspirated</v>
      </c>
      <c r="K827" s="1">
        <f>IF(Raw!O827="","", Raw!O827)</f>
        <v>1495</v>
      </c>
      <c r="L827" s="1" t="str">
        <f>Raw!L827</f>
        <v>4 Sp Automatic</v>
      </c>
      <c r="M827" s="1" t="str">
        <f>Raw!M827</f>
        <v>Petrol - Unleaded ULP</v>
      </c>
      <c r="N827" s="1" t="s">
        <v>6350</v>
      </c>
      <c r="O827" s="1" t="s">
        <v>6373</v>
      </c>
      <c r="P827" s="1" t="s">
        <v>6349</v>
      </c>
      <c r="Q827" s="1" t="s">
        <v>6350</v>
      </c>
      <c r="R827" s="8" t="str">
        <f>IF(Raw!Q827="", "", Raw!Q827)</f>
        <v/>
      </c>
      <c r="S827" s="8">
        <f>IF(Raw!R827="", "", Raw!R827)</f>
        <v>43</v>
      </c>
      <c r="T827" s="1" t="str">
        <f>Raw!S827</f>
        <v>CRAIGLEITH</v>
      </c>
      <c r="U827" s="1" t="str">
        <f>IF(Raw!T827="", "", Raw!T827)</f>
        <v>STREET</v>
      </c>
      <c r="V827" s="1" t="str">
        <f>IF(Raw!U827="", "", Raw!U827)</f>
        <v xml:space="preserve">NORTH EAST VALLEY </v>
      </c>
      <c r="W827" s="9" t="str">
        <f>IF(Raw!V827="", "", RIGHT("0"&amp;Raw!V827, 4))</f>
        <v>9010</v>
      </c>
      <c r="X827" s="1" t="str">
        <f>IF(Raw!W827="", "", Raw!W827)</f>
        <v xml:space="preserve"> OTAGO</v>
      </c>
      <c r="Y827" s="9">
        <f>Raw!Y827</f>
        <v>51</v>
      </c>
      <c r="Z827" s="2">
        <f t="shared" ca="1" si="85"/>
        <v>26637</v>
      </c>
      <c r="AA827" s="1" t="str">
        <f>Raw!Z827</f>
        <v>NEW ZEALAND FULL LICENCE</v>
      </c>
      <c r="AB827" s="9">
        <f t="shared" si="86"/>
        <v>4</v>
      </c>
      <c r="AC827" s="1">
        <v>16</v>
      </c>
      <c r="AD827" s="1" t="str">
        <f>Raw!AA827</f>
        <v>FEMALE</v>
      </c>
      <c r="AE827" s="1" t="str">
        <f>Raw!AB827</f>
        <v>NO</v>
      </c>
      <c r="AF827" s="1">
        <f>IF(Raw!AE827="", 0, 1)</f>
        <v>0</v>
      </c>
      <c r="AG827" s="1" t="str">
        <f t="shared" si="87"/>
        <v>No</v>
      </c>
      <c r="AH827" s="1" t="str">
        <f t="shared" si="88"/>
        <v>No</v>
      </c>
      <c r="AI827" s="1" t="str">
        <f t="shared" si="89"/>
        <v>No</v>
      </c>
      <c r="AJ827" s="1" t="str">
        <f>IF(Raw!AE827="", "", Raw!AE827)</f>
        <v/>
      </c>
      <c r="AK827" s="2" t="str">
        <f t="shared" ca="1" si="90"/>
        <v/>
      </c>
      <c r="AL827" s="1" t="str">
        <f>IF(Raw!AF827="", "", Raw!AF827)</f>
        <v/>
      </c>
      <c r="AM827" s="1" t="s">
        <v>6350</v>
      </c>
      <c r="AN827" s="1" t="s">
        <v>6350</v>
      </c>
      <c r="AO827" s="1" t="s">
        <v>6349</v>
      </c>
      <c r="AP827" s="1">
        <f>Raw!AH827</f>
        <v>6920</v>
      </c>
      <c r="AQ827" s="1">
        <v>500</v>
      </c>
      <c r="AR827" s="1" t="s">
        <v>6350</v>
      </c>
      <c r="AS827" s="1" t="s">
        <v>6350</v>
      </c>
      <c r="AT827" s="1" t="s">
        <v>6350</v>
      </c>
    </row>
    <row r="828" spans="1:46" ht="12.75" x14ac:dyDescent="0.2">
      <c r="A828" s="1">
        <v>10827</v>
      </c>
      <c r="B828" s="1" t="s">
        <v>2</v>
      </c>
      <c r="C828" s="2">
        <f t="shared" ca="1" si="84"/>
        <v>45264</v>
      </c>
      <c r="D828" s="1" t="str">
        <f>IF(Raw!E828="", "", Raw!E828)</f>
        <v/>
      </c>
      <c r="E828" s="1">
        <f>IF(Raw!F828="", "", Raw!F828)</f>
        <v>2011</v>
      </c>
      <c r="F828" s="1" t="str">
        <f>Raw!G828</f>
        <v>Holden Special Vehicles</v>
      </c>
      <c r="G828" s="1" t="str">
        <f>Raw!H828</f>
        <v>Clubsport</v>
      </c>
      <c r="H828" s="1" t="str">
        <f>IF(Raw!I828="", "", Raw!I828)</f>
        <v>R8</v>
      </c>
      <c r="I828" s="1" t="str">
        <f>Raw!K828</f>
        <v>Wagon</v>
      </c>
      <c r="J828" s="1" t="str">
        <f>Raw!N828</f>
        <v>Aspirated</v>
      </c>
      <c r="K828" s="1">
        <f>IF(Raw!O828="","", Raw!O828)</f>
        <v>6162</v>
      </c>
      <c r="L828" s="1" t="str">
        <f>Raw!L828</f>
        <v>6 Sp Automatic</v>
      </c>
      <c r="M828" s="1" t="str">
        <f>Raw!M828</f>
        <v>Petrol - Premium ULP</v>
      </c>
      <c r="N828" s="1" t="s">
        <v>6350</v>
      </c>
      <c r="O828" s="1" t="s">
        <v>6373</v>
      </c>
      <c r="P828" s="1" t="s">
        <v>6349</v>
      </c>
      <c r="Q828" s="1" t="s">
        <v>6350</v>
      </c>
      <c r="R828" s="8" t="str">
        <f>IF(Raw!Q828="", "", Raw!Q828)</f>
        <v/>
      </c>
      <c r="S828" s="8">
        <f>IF(Raw!R828="", "", Raw!R828)</f>
        <v>55</v>
      </c>
      <c r="T828" s="1" t="str">
        <f>Raw!S828</f>
        <v>FERGUSON</v>
      </c>
      <c r="U828" s="1" t="str">
        <f>IF(Raw!T828="", "", Raw!T828)</f>
        <v>STREET</v>
      </c>
      <c r="V828" s="1" t="str">
        <f>IF(Raw!U828="", "", Raw!U828)</f>
        <v xml:space="preserve">MANGERE EAST </v>
      </c>
      <c r="W828" s="9" t="str">
        <f>IF(Raw!V828="", "", RIGHT("0"&amp;Raw!V828, 4))</f>
        <v>2024</v>
      </c>
      <c r="X828" s="1" t="str">
        <f>IF(Raw!W828="", "", Raw!W828)</f>
        <v xml:space="preserve"> AUCKLAND</v>
      </c>
      <c r="Y828" s="9">
        <f>Raw!Y828</f>
        <v>29</v>
      </c>
      <c r="Z828" s="2">
        <f t="shared" ca="1" si="85"/>
        <v>34672</v>
      </c>
      <c r="AA828" s="1" t="str">
        <f>Raw!Z828</f>
        <v>NEW ZEALAND FULL LICENCE</v>
      </c>
      <c r="AB828" s="9">
        <f t="shared" si="86"/>
        <v>4</v>
      </c>
      <c r="AC828" s="1">
        <v>16</v>
      </c>
      <c r="AD828" s="1" t="str">
        <f>Raw!AA828</f>
        <v>MALE</v>
      </c>
      <c r="AE828" s="1" t="str">
        <f>Raw!AB828</f>
        <v>YES</v>
      </c>
      <c r="AF828" s="1">
        <f>IF(Raw!AE828="", 0, 1)</f>
        <v>0</v>
      </c>
      <c r="AG828" s="1" t="str">
        <f t="shared" si="87"/>
        <v>No</v>
      </c>
      <c r="AH828" s="1" t="str">
        <f t="shared" si="88"/>
        <v>No</v>
      </c>
      <c r="AI828" s="1" t="str">
        <f t="shared" si="89"/>
        <v>No</v>
      </c>
      <c r="AJ828" s="1" t="str">
        <f>IF(Raw!AE828="", "", Raw!AE828)</f>
        <v/>
      </c>
      <c r="AK828" s="2" t="str">
        <f t="shared" ca="1" si="90"/>
        <v/>
      </c>
      <c r="AL828" s="1" t="str">
        <f>IF(Raw!AF828="", "", Raw!AF828)</f>
        <v/>
      </c>
      <c r="AM828" s="1" t="s">
        <v>6350</v>
      </c>
      <c r="AN828" s="1" t="s">
        <v>6350</v>
      </c>
      <c r="AO828" s="1" t="s">
        <v>6349</v>
      </c>
      <c r="AP828" s="1">
        <f>Raw!AH828</f>
        <v>48600</v>
      </c>
      <c r="AQ828" s="1">
        <v>500</v>
      </c>
      <c r="AR828" s="1" t="s">
        <v>6350</v>
      </c>
      <c r="AS828" s="1" t="s">
        <v>6350</v>
      </c>
      <c r="AT828" s="1" t="s">
        <v>6350</v>
      </c>
    </row>
    <row r="829" spans="1:46" ht="12.75" x14ac:dyDescent="0.2">
      <c r="A829" s="1">
        <v>10828</v>
      </c>
      <c r="B829" s="1" t="s">
        <v>2</v>
      </c>
      <c r="C829" s="2">
        <f t="shared" ca="1" si="84"/>
        <v>45264</v>
      </c>
      <c r="D829" s="1" t="str">
        <f>IF(Raw!E829="", "", Raw!E829)</f>
        <v>FJF14</v>
      </c>
      <c r="E829" s="1">
        <f>IF(Raw!F829="", "", Raw!F829)</f>
        <v>2010</v>
      </c>
      <c r="F829" s="1" t="str">
        <f>Raw!G829</f>
        <v>Hyundai</v>
      </c>
      <c r="G829" s="1" t="str">
        <f>Raw!H829</f>
        <v>Santa Fe</v>
      </c>
      <c r="H829" s="1" t="str">
        <f>IF(Raw!I829="", "", Raw!I829)</f>
        <v>CRDi</v>
      </c>
      <c r="I829" s="1" t="str">
        <f>Raw!K829</f>
        <v>Wagon</v>
      </c>
      <c r="J829" s="1" t="str">
        <f>Raw!N829</f>
        <v>Turbo Intercooled</v>
      </c>
      <c r="K829" s="1">
        <f>IF(Raw!O829="","", Raw!O829)</f>
        <v>2199</v>
      </c>
      <c r="L829" s="1" t="str">
        <f>Raw!L829</f>
        <v>6 Sp Sports Automatic</v>
      </c>
      <c r="M829" s="1" t="str">
        <f>Raw!M829</f>
        <v>Diesel</v>
      </c>
      <c r="N829" s="1" t="s">
        <v>6350</v>
      </c>
      <c r="O829" s="1" t="s">
        <v>6373</v>
      </c>
      <c r="P829" s="1" t="s">
        <v>6349</v>
      </c>
      <c r="Q829" s="1" t="s">
        <v>6350</v>
      </c>
      <c r="R829" s="8">
        <f>IF(Raw!Q829="", "", Raw!Q829)</f>
        <v>1</v>
      </c>
      <c r="S829" s="8">
        <f>IF(Raw!R829="", "", Raw!R829)</f>
        <v>61</v>
      </c>
      <c r="T829" s="1" t="str">
        <f>Raw!S829</f>
        <v>WALWORTH</v>
      </c>
      <c r="U829" s="1" t="str">
        <f>IF(Raw!T829="", "", Raw!T829)</f>
        <v>AVENUE</v>
      </c>
      <c r="V829" s="1" t="str">
        <f>IF(Raw!U829="", "", Raw!U829)</f>
        <v xml:space="preserve">PAKURANGA HEIGHTS </v>
      </c>
      <c r="W829" s="9" t="str">
        <f>IF(Raw!V829="", "", RIGHT("0"&amp;Raw!V829, 4))</f>
        <v>2010</v>
      </c>
      <c r="X829" s="1" t="str">
        <f>IF(Raw!W829="", "", Raw!W829)</f>
        <v xml:space="preserve"> AUCKLAND</v>
      </c>
      <c r="Y829" s="9">
        <f>Raw!Y829</f>
        <v>41</v>
      </c>
      <c r="Z829" s="2">
        <f t="shared" ca="1" si="85"/>
        <v>30289</v>
      </c>
      <c r="AA829" s="1" t="str">
        <f>Raw!Z829</f>
        <v>NEW ZEALAND FULL LICENCE</v>
      </c>
      <c r="AB829" s="9">
        <f t="shared" si="86"/>
        <v>4</v>
      </c>
      <c r="AC829" s="1">
        <v>16</v>
      </c>
      <c r="AD829" s="1" t="str">
        <f>Raw!AA829</f>
        <v>FEMALE</v>
      </c>
      <c r="AE829" s="1" t="str">
        <f>Raw!AB829</f>
        <v>NO</v>
      </c>
      <c r="AF829" s="1">
        <f>IF(Raw!AE829="", 0, 1)</f>
        <v>0</v>
      </c>
      <c r="AG829" s="1" t="str">
        <f t="shared" si="87"/>
        <v>No</v>
      </c>
      <c r="AH829" s="1" t="str">
        <f t="shared" si="88"/>
        <v>No</v>
      </c>
      <c r="AI829" s="1" t="str">
        <f t="shared" si="89"/>
        <v>No</v>
      </c>
      <c r="AJ829" s="1" t="str">
        <f>IF(Raw!AE829="", "", Raw!AE829)</f>
        <v/>
      </c>
      <c r="AK829" s="2" t="str">
        <f t="shared" ca="1" si="90"/>
        <v/>
      </c>
      <c r="AL829" s="1" t="str">
        <f>IF(Raw!AF829="", "", Raw!AF829)</f>
        <v/>
      </c>
      <c r="AM829" s="1" t="s">
        <v>6350</v>
      </c>
      <c r="AN829" s="1" t="s">
        <v>6350</v>
      </c>
      <c r="AO829" s="1" t="s">
        <v>6349</v>
      </c>
      <c r="AP829" s="1">
        <f>Raw!AH829</f>
        <v>22970</v>
      </c>
      <c r="AQ829" s="1">
        <v>500</v>
      </c>
      <c r="AR829" s="1" t="s">
        <v>6350</v>
      </c>
      <c r="AS829" s="1" t="s">
        <v>6350</v>
      </c>
      <c r="AT829" s="1" t="s">
        <v>6350</v>
      </c>
    </row>
    <row r="830" spans="1:46" ht="12.75" x14ac:dyDescent="0.2">
      <c r="A830" s="1">
        <v>10829</v>
      </c>
      <c r="B830" s="1" t="s">
        <v>2</v>
      </c>
      <c r="C830" s="2">
        <f t="shared" ca="1" si="84"/>
        <v>45264</v>
      </c>
      <c r="D830" s="1" t="str">
        <f>IF(Raw!E830="", "", Raw!E830)</f>
        <v/>
      </c>
      <c r="E830" s="1">
        <f>IF(Raw!F830="", "", Raw!F830)</f>
        <v>2010</v>
      </c>
      <c r="F830" s="1" t="str">
        <f>Raw!G830</f>
        <v>Holden</v>
      </c>
      <c r="G830" s="1" t="str">
        <f>Raw!H830</f>
        <v>Barina</v>
      </c>
      <c r="H830" s="1" t="str">
        <f>IF(Raw!I830="", "", Raw!I830)</f>
        <v/>
      </c>
      <c r="I830" s="1" t="str">
        <f>Raw!K830</f>
        <v>Hatchback</v>
      </c>
      <c r="J830" s="1" t="str">
        <f>Raw!N830</f>
        <v>Aspirated</v>
      </c>
      <c r="K830" s="1">
        <f>IF(Raw!O830="","", Raw!O830)</f>
        <v>1598</v>
      </c>
      <c r="L830" s="1" t="str">
        <f>Raw!L830</f>
        <v>4 Sp Automatic</v>
      </c>
      <c r="M830" s="1" t="str">
        <f>Raw!M830</f>
        <v>Petrol - Unleaded ULP</v>
      </c>
      <c r="N830" s="1" t="s">
        <v>6350</v>
      </c>
      <c r="O830" s="1" t="s">
        <v>6373</v>
      </c>
      <c r="P830" s="1" t="s">
        <v>6349</v>
      </c>
      <c r="Q830" s="1" t="s">
        <v>6350</v>
      </c>
      <c r="R830" s="8" t="str">
        <f>IF(Raw!Q830="", "", Raw!Q830)</f>
        <v/>
      </c>
      <c r="S830" s="8">
        <f>IF(Raw!R830="", "", Raw!R830)</f>
        <v>1</v>
      </c>
      <c r="T830" s="1" t="str">
        <f>Raw!S830</f>
        <v>GILLESPIE</v>
      </c>
      <c r="U830" s="1" t="str">
        <f>IF(Raw!T830="", "", Raw!T830)</f>
        <v>STREET</v>
      </c>
      <c r="V830" s="1" t="str">
        <f>IF(Raw!U830="", "", Raw!U830)</f>
        <v xml:space="preserve">TAITA </v>
      </c>
      <c r="W830" s="9" t="str">
        <f>IF(Raw!V830="", "", RIGHT("0"&amp;Raw!V830, 4))</f>
        <v>5011</v>
      </c>
      <c r="X830" s="1" t="str">
        <f>IF(Raw!W830="", "", Raw!W830)</f>
        <v xml:space="preserve"> WELLINGTON</v>
      </c>
      <c r="Y830" s="9">
        <f>Raw!Y830</f>
        <v>50</v>
      </c>
      <c r="Z830" s="2">
        <f t="shared" ca="1" si="85"/>
        <v>27002</v>
      </c>
      <c r="AA830" s="1" t="str">
        <f>Raw!Z830</f>
        <v>NEW ZEALAND FULL LICENCE</v>
      </c>
      <c r="AB830" s="9">
        <f t="shared" si="86"/>
        <v>4</v>
      </c>
      <c r="AC830" s="1">
        <v>16</v>
      </c>
      <c r="AD830" s="1" t="str">
        <f>Raw!AA830</f>
        <v>MALE</v>
      </c>
      <c r="AE830" s="1" t="str">
        <f>Raw!AB830</f>
        <v>NO</v>
      </c>
      <c r="AF830" s="1">
        <f>IF(Raw!AE830="", 0, 1)</f>
        <v>1</v>
      </c>
      <c r="AG830" s="1" t="str">
        <f t="shared" si="87"/>
        <v>Yes</v>
      </c>
      <c r="AH830" s="1" t="str">
        <f t="shared" si="88"/>
        <v>Yes</v>
      </c>
      <c r="AI830" s="1" t="str">
        <f t="shared" si="89"/>
        <v>Yes</v>
      </c>
      <c r="AJ830" s="1">
        <f>IF(Raw!AE830="", "", Raw!AE830)</f>
        <v>10</v>
      </c>
      <c r="AK830" s="2">
        <f t="shared" ca="1" si="90"/>
        <v>44985</v>
      </c>
      <c r="AL830" s="1" t="str">
        <f>IF(Raw!AF830="", "", Raw!AF830)</f>
        <v>At fault - other vehicle involved</v>
      </c>
      <c r="AM830" s="1" t="s">
        <v>6350</v>
      </c>
      <c r="AN830" s="1" t="s">
        <v>6350</v>
      </c>
      <c r="AO830" s="1" t="s">
        <v>6349</v>
      </c>
      <c r="AP830" s="1">
        <f>Raw!AH830</f>
        <v>8780</v>
      </c>
      <c r="AQ830" s="1">
        <v>500</v>
      </c>
      <c r="AR830" s="1" t="s">
        <v>6350</v>
      </c>
      <c r="AS830" s="1" t="s">
        <v>6350</v>
      </c>
      <c r="AT830" s="1" t="s">
        <v>6350</v>
      </c>
    </row>
    <row r="831" spans="1:46" ht="12.75" x14ac:dyDescent="0.2">
      <c r="A831" s="1">
        <v>10830</v>
      </c>
      <c r="B831" s="1" t="s">
        <v>2</v>
      </c>
      <c r="C831" s="2">
        <f t="shared" ca="1" si="84"/>
        <v>45264</v>
      </c>
      <c r="D831" s="1" t="str">
        <f>IF(Raw!E831="", "", Raw!E831)</f>
        <v/>
      </c>
      <c r="E831" s="1">
        <f>IF(Raw!F831="", "", Raw!F831)</f>
        <v>2003</v>
      </c>
      <c r="F831" s="1" t="str">
        <f>Raw!G831</f>
        <v>Subaru</v>
      </c>
      <c r="G831" s="1" t="str">
        <f>Raw!H831</f>
        <v>Impreza</v>
      </c>
      <c r="H831" s="1" t="str">
        <f>IF(Raw!I831="", "", Raw!I831)</f>
        <v>WRX STi</v>
      </c>
      <c r="I831" s="1" t="str">
        <f>Raw!K831</f>
        <v>Sedan</v>
      </c>
      <c r="J831" s="1" t="str">
        <f>Raw!N831</f>
        <v>Turbo Intercooled</v>
      </c>
      <c r="K831" s="1">
        <f>IF(Raw!O831="","", Raw!O831)</f>
        <v>1994</v>
      </c>
      <c r="L831" s="1" t="str">
        <f>Raw!L831</f>
        <v>6 Sp Manual</v>
      </c>
      <c r="M831" s="1" t="str">
        <f>Raw!M831</f>
        <v>Petrol - Premium ULP</v>
      </c>
      <c r="N831" s="1" t="s">
        <v>6350</v>
      </c>
      <c r="O831" s="1" t="s">
        <v>6373</v>
      </c>
      <c r="P831" s="1" t="s">
        <v>6349</v>
      </c>
      <c r="Q831" s="1" t="s">
        <v>6350</v>
      </c>
      <c r="R831" s="8" t="str">
        <f>IF(Raw!Q831="", "", Raw!Q831)</f>
        <v/>
      </c>
      <c r="S831" s="8">
        <f>IF(Raw!R831="", "", Raw!R831)</f>
        <v>36</v>
      </c>
      <c r="T831" s="1" t="str">
        <f>Raw!S831</f>
        <v>SOUTH</v>
      </c>
      <c r="U831" s="1" t="str">
        <f>IF(Raw!T831="", "", Raw!T831)</f>
        <v>STREET</v>
      </c>
      <c r="V831" s="1" t="str">
        <f>IF(Raw!U831="", "", Raw!U831)</f>
        <v xml:space="preserve">BLENHEIM </v>
      </c>
      <c r="W831" s="9" t="str">
        <f>IF(Raw!V831="", "", RIGHT("0"&amp;Raw!V831, 4))</f>
        <v/>
      </c>
      <c r="X831" s="1" t="str">
        <f>IF(Raw!W831="", "", Raw!W831)</f>
        <v xml:space="preserve"> MARLBOROUGH</v>
      </c>
      <c r="Y831" s="9">
        <f>Raw!Y831</f>
        <v>36</v>
      </c>
      <c r="Z831" s="2">
        <f t="shared" ca="1" si="85"/>
        <v>32115</v>
      </c>
      <c r="AA831" s="1" t="str">
        <f>Raw!Z831</f>
        <v>NEW ZEALAND FULL LICENCE</v>
      </c>
      <c r="AB831" s="9">
        <f t="shared" si="86"/>
        <v>4</v>
      </c>
      <c r="AC831" s="1">
        <v>16</v>
      </c>
      <c r="AD831" s="1" t="str">
        <f>Raw!AA831</f>
        <v>MALE</v>
      </c>
      <c r="AE831" s="1" t="str">
        <f>Raw!AB831</f>
        <v>YES</v>
      </c>
      <c r="AF831" s="1">
        <f>IF(Raw!AE831="", 0, 1)</f>
        <v>1</v>
      </c>
      <c r="AG831" s="1" t="str">
        <f t="shared" si="87"/>
        <v>Yes</v>
      </c>
      <c r="AH831" s="1" t="str">
        <f t="shared" si="88"/>
        <v>Yes</v>
      </c>
      <c r="AI831" s="1" t="str">
        <f t="shared" si="89"/>
        <v>Yes</v>
      </c>
      <c r="AJ831" s="1">
        <f>IF(Raw!AE831="", "", Raw!AE831)</f>
        <v>7</v>
      </c>
      <c r="AK831" s="2">
        <f t="shared" ca="1" si="90"/>
        <v>45077</v>
      </c>
      <c r="AL831" s="1" t="str">
        <f>IF(Raw!AF831="", "", Raw!AF831)</f>
        <v>Not at fault - other vehicle involved</v>
      </c>
      <c r="AM831" s="1" t="s">
        <v>6350</v>
      </c>
      <c r="AN831" s="1" t="s">
        <v>6350</v>
      </c>
      <c r="AO831" s="1" t="s">
        <v>6349</v>
      </c>
      <c r="AP831" s="1">
        <f>Raw!AH831</f>
        <v>14350</v>
      </c>
      <c r="AQ831" s="1">
        <v>500</v>
      </c>
      <c r="AR831" s="1" t="s">
        <v>6350</v>
      </c>
      <c r="AS831" s="1" t="s">
        <v>6350</v>
      </c>
      <c r="AT831" s="1" t="s">
        <v>6350</v>
      </c>
    </row>
    <row r="832" spans="1:46" ht="12.75" x14ac:dyDescent="0.2">
      <c r="A832" s="1">
        <v>10831</v>
      </c>
      <c r="B832" s="1" t="s">
        <v>2</v>
      </c>
      <c r="C832" s="2">
        <f t="shared" ca="1" si="84"/>
        <v>45264</v>
      </c>
      <c r="D832" s="1" t="str">
        <f>IF(Raw!E832="", "", Raw!E832)</f>
        <v>fgh548</v>
      </c>
      <c r="E832" s="1">
        <f>IF(Raw!F832="", "", Raw!F832)</f>
        <v>2004</v>
      </c>
      <c r="F832" s="1" t="str">
        <f>Raw!G832</f>
        <v>Holden</v>
      </c>
      <c r="G832" s="1" t="str">
        <f>Raw!H832</f>
        <v>Commodore</v>
      </c>
      <c r="H832" s="1" t="str">
        <f>IF(Raw!I832="", "", Raw!I832)</f>
        <v>SV6</v>
      </c>
      <c r="I832" s="1" t="str">
        <f>Raw!K832</f>
        <v>Sedan</v>
      </c>
      <c r="J832" s="1" t="str">
        <f>Raw!N832</f>
        <v>Aspirated</v>
      </c>
      <c r="K832" s="1">
        <f>IF(Raw!O832="","", Raw!O832)</f>
        <v>3565</v>
      </c>
      <c r="L832" s="1" t="str">
        <f>Raw!L832</f>
        <v>5 Sp Sports Automatic</v>
      </c>
      <c r="M832" s="1" t="str">
        <f>Raw!M832</f>
        <v>Petrol - Unleaded ULP</v>
      </c>
      <c r="N832" s="1" t="s">
        <v>6350</v>
      </c>
      <c r="O832" s="1" t="s">
        <v>6373</v>
      </c>
      <c r="P832" s="1" t="s">
        <v>6349</v>
      </c>
      <c r="Q832" s="1" t="s">
        <v>6350</v>
      </c>
      <c r="R832" s="8" t="str">
        <f>IF(Raw!Q832="", "", Raw!Q832)</f>
        <v/>
      </c>
      <c r="S832" s="8">
        <f>IF(Raw!R832="", "", Raw!R832)</f>
        <v>15</v>
      </c>
      <c r="T832" s="1" t="str">
        <f>Raw!S832</f>
        <v>MOLESWORTH</v>
      </c>
      <c r="U832" s="1" t="str">
        <f>IF(Raw!T832="", "", Raw!T832)</f>
        <v>PLACE</v>
      </c>
      <c r="V832" s="1" t="str">
        <f>IF(Raw!U832="", "", Raw!U832)</f>
        <v xml:space="preserve">MANGERE </v>
      </c>
      <c r="W832" s="9" t="str">
        <f>IF(Raw!V832="", "", RIGHT("0"&amp;Raw!V832, 4))</f>
        <v>2022</v>
      </c>
      <c r="X832" s="1" t="str">
        <f>IF(Raw!W832="", "", Raw!W832)</f>
        <v xml:space="preserve"> AUCKLAND</v>
      </c>
      <c r="Y832" s="9">
        <f>Raw!Y832</f>
        <v>50</v>
      </c>
      <c r="Z832" s="2">
        <f t="shared" ca="1" si="85"/>
        <v>27002</v>
      </c>
      <c r="AA832" s="1" t="str">
        <f>Raw!Z832</f>
        <v>NEW ZEALAND FULL LICENCE</v>
      </c>
      <c r="AB832" s="9">
        <f t="shared" si="86"/>
        <v>4</v>
      </c>
      <c r="AC832" s="1">
        <v>16</v>
      </c>
      <c r="AD832" s="1" t="str">
        <f>Raw!AA832</f>
        <v>MALE</v>
      </c>
      <c r="AE832" s="1" t="str">
        <f>Raw!AB832</f>
        <v>YES</v>
      </c>
      <c r="AF832" s="1">
        <f>IF(Raw!AE832="", 0, 1)</f>
        <v>0</v>
      </c>
      <c r="AG832" s="1" t="str">
        <f t="shared" si="87"/>
        <v>No</v>
      </c>
      <c r="AH832" s="1" t="str">
        <f t="shared" si="88"/>
        <v>No</v>
      </c>
      <c r="AI832" s="1" t="str">
        <f t="shared" si="89"/>
        <v>No</v>
      </c>
      <c r="AJ832" s="1" t="str">
        <f>IF(Raw!AE832="", "", Raw!AE832)</f>
        <v/>
      </c>
      <c r="AK832" s="2" t="str">
        <f t="shared" ca="1" si="90"/>
        <v/>
      </c>
      <c r="AL832" s="1" t="str">
        <f>IF(Raw!AF832="", "", Raw!AF832)</f>
        <v/>
      </c>
      <c r="AM832" s="1" t="s">
        <v>6350</v>
      </c>
      <c r="AN832" s="1" t="s">
        <v>6350</v>
      </c>
      <c r="AO832" s="1" t="s">
        <v>6349</v>
      </c>
      <c r="AP832" s="1">
        <f>Raw!AH832</f>
        <v>8000</v>
      </c>
      <c r="AQ832" s="1">
        <v>500</v>
      </c>
      <c r="AR832" s="1" t="s">
        <v>6350</v>
      </c>
      <c r="AS832" s="1" t="s">
        <v>6350</v>
      </c>
      <c r="AT832" s="1" t="s">
        <v>6350</v>
      </c>
    </row>
    <row r="833" spans="1:46" ht="12.75" x14ac:dyDescent="0.2">
      <c r="A833" s="1">
        <v>10832</v>
      </c>
      <c r="B833" s="1" t="s">
        <v>2</v>
      </c>
      <c r="C833" s="2">
        <f t="shared" ca="1" si="84"/>
        <v>45264</v>
      </c>
      <c r="D833" s="1" t="str">
        <f>IF(Raw!E833="", "", Raw!E833)</f>
        <v>gph113</v>
      </c>
      <c r="E833" s="1">
        <f>IF(Raw!F833="", "", Raw!F833)</f>
        <v>2005</v>
      </c>
      <c r="F833" s="1" t="str">
        <f>Raw!G833</f>
        <v>Nissan</v>
      </c>
      <c r="G833" s="1" t="str">
        <f>Raw!H833</f>
        <v>Wingroad</v>
      </c>
      <c r="H833" s="1" t="str">
        <f>IF(Raw!I833="", "", Raw!I833)</f>
        <v>RX</v>
      </c>
      <c r="I833" s="1" t="str">
        <f>Raw!K833</f>
        <v>Wagon</v>
      </c>
      <c r="J833" s="1" t="str">
        <f>Raw!N833</f>
        <v>Aspirated</v>
      </c>
      <c r="K833" s="1">
        <f>IF(Raw!O833="","", Raw!O833)</f>
        <v>1797</v>
      </c>
      <c r="L833" s="1" t="str">
        <f>Raw!L833</f>
        <v>4 Sp Automatic</v>
      </c>
      <c r="M833" s="1" t="str">
        <f>Raw!M833</f>
        <v>Petrol - Unleaded ULP</v>
      </c>
      <c r="N833" s="1" t="s">
        <v>6350</v>
      </c>
      <c r="O833" s="1" t="s">
        <v>6373</v>
      </c>
      <c r="P833" s="1" t="s">
        <v>6349</v>
      </c>
      <c r="Q833" s="1" t="s">
        <v>6350</v>
      </c>
      <c r="R833" s="8" t="str">
        <f>IF(Raw!Q833="", "", Raw!Q833)</f>
        <v/>
      </c>
      <c r="S833" s="8">
        <f>IF(Raw!R833="", "", Raw!R833)</f>
        <v>52</v>
      </c>
      <c r="T833" s="1" t="str">
        <f>Raw!S833</f>
        <v>HILLS</v>
      </c>
      <c r="U833" s="1" t="str">
        <f>IF(Raw!T833="", "", Raw!T833)</f>
        <v>ROAD</v>
      </c>
      <c r="V833" s="1" t="str">
        <f>IF(Raw!U833="", "", Raw!U833)</f>
        <v xml:space="preserve">EDGEWARE </v>
      </c>
      <c r="W833" s="9" t="str">
        <f>IF(Raw!V833="", "", RIGHT("0"&amp;Raw!V833, 4))</f>
        <v/>
      </c>
      <c r="X833" s="1" t="str">
        <f>IF(Raw!W833="", "", Raw!W833)</f>
        <v xml:space="preserve"> CANTERBURY</v>
      </c>
      <c r="Y833" s="9">
        <f>Raw!Y833</f>
        <v>33</v>
      </c>
      <c r="Z833" s="2">
        <f t="shared" ca="1" si="85"/>
        <v>33211</v>
      </c>
      <c r="AA833" s="1" t="str">
        <f>Raw!Z833</f>
        <v>NEW ZEALAND FULL LICENCE</v>
      </c>
      <c r="AB833" s="9">
        <f t="shared" si="86"/>
        <v>4</v>
      </c>
      <c r="AC833" s="1">
        <v>16</v>
      </c>
      <c r="AD833" s="1" t="str">
        <f>Raw!AA833</f>
        <v>MALE</v>
      </c>
      <c r="AE833" s="1" t="str">
        <f>Raw!AB833</f>
        <v>NO</v>
      </c>
      <c r="AF833" s="1">
        <f>IF(Raw!AE833="", 0, 1)</f>
        <v>1</v>
      </c>
      <c r="AG833" s="1" t="str">
        <f t="shared" si="87"/>
        <v>Yes</v>
      </c>
      <c r="AH833" s="1" t="str">
        <f t="shared" si="88"/>
        <v>Yes</v>
      </c>
      <c r="AI833" s="1" t="str">
        <f t="shared" si="89"/>
        <v>Yes</v>
      </c>
      <c r="AJ833" s="1">
        <f>IF(Raw!AE833="", "", Raw!AE833)</f>
        <v>7</v>
      </c>
      <c r="AK833" s="2">
        <f t="shared" ca="1" si="90"/>
        <v>45077</v>
      </c>
      <c r="AL833" s="1" t="str">
        <f>IF(Raw!AF833="", "", Raw!AF833)</f>
        <v>Not at fault - other vehicle involved</v>
      </c>
      <c r="AM833" s="1" t="s">
        <v>6350</v>
      </c>
      <c r="AN833" s="1" t="s">
        <v>6350</v>
      </c>
      <c r="AO833" s="1" t="s">
        <v>6349</v>
      </c>
      <c r="AP833" s="1">
        <f>Raw!AH833</f>
        <v>6550</v>
      </c>
      <c r="AQ833" s="1">
        <v>500</v>
      </c>
      <c r="AR833" s="1" t="s">
        <v>6350</v>
      </c>
      <c r="AS833" s="1" t="s">
        <v>6350</v>
      </c>
      <c r="AT833" s="1" t="s">
        <v>6350</v>
      </c>
    </row>
    <row r="834" spans="1:46" ht="12.75" x14ac:dyDescent="0.2">
      <c r="A834" s="1">
        <v>10833</v>
      </c>
      <c r="B834" s="1" t="s">
        <v>2</v>
      </c>
      <c r="C834" s="2">
        <f t="shared" ca="1" si="84"/>
        <v>45264</v>
      </c>
      <c r="D834" s="1" t="str">
        <f>IF(Raw!E834="", "", Raw!E834)</f>
        <v/>
      </c>
      <c r="E834" s="1">
        <f>IF(Raw!F834="", "", Raw!F834)</f>
        <v>2004</v>
      </c>
      <c r="F834" s="1" t="str">
        <f>Raw!G834</f>
        <v>Ford</v>
      </c>
      <c r="G834" s="1" t="str">
        <f>Raw!H834</f>
        <v>Falcon</v>
      </c>
      <c r="H834" s="1" t="str">
        <f>IF(Raw!I834="", "", Raw!I834)</f>
        <v>XR6</v>
      </c>
      <c r="I834" s="1" t="str">
        <f>Raw!K834</f>
        <v>Sedan</v>
      </c>
      <c r="J834" s="1" t="str">
        <f>Raw!N834</f>
        <v>Aspirated</v>
      </c>
      <c r="K834" s="1">
        <f>IF(Raw!O834="","", Raw!O834)</f>
        <v>3984</v>
      </c>
      <c r="L834" s="1" t="str">
        <f>Raw!L834</f>
        <v>4 Sp Sports Automatic</v>
      </c>
      <c r="M834" s="1" t="str">
        <f>Raw!M834</f>
        <v>Petrol - Unleaded ULP</v>
      </c>
      <c r="N834" s="1" t="s">
        <v>6350</v>
      </c>
      <c r="O834" s="1" t="s">
        <v>6373</v>
      </c>
      <c r="P834" s="1" t="s">
        <v>6349</v>
      </c>
      <c r="Q834" s="1" t="s">
        <v>6350</v>
      </c>
      <c r="R834" s="8" t="str">
        <f>IF(Raw!Q834="", "", Raw!Q834)</f>
        <v/>
      </c>
      <c r="S834" s="8">
        <f>IF(Raw!R834="", "", Raw!R834)</f>
        <v>21</v>
      </c>
      <c r="T834" s="1" t="str">
        <f>Raw!S834</f>
        <v>THAMES</v>
      </c>
      <c r="U834" s="1" t="str">
        <f>IF(Raw!T834="", "", Raw!T834)</f>
        <v>STREET</v>
      </c>
      <c r="V834" s="1" t="str">
        <f>IF(Raw!U834="", "", Raw!U834)</f>
        <v xml:space="preserve">WELBOURN </v>
      </c>
      <c r="W834" s="9" t="str">
        <f>IF(Raw!V834="", "", RIGHT("0"&amp;Raw!V834, 4))</f>
        <v/>
      </c>
      <c r="X834" s="1" t="str">
        <f>IF(Raw!W834="", "", Raw!W834)</f>
        <v xml:space="preserve"> TARANAKI</v>
      </c>
      <c r="Y834" s="9">
        <f>Raw!Y834</f>
        <v>28</v>
      </c>
      <c r="Z834" s="2">
        <f t="shared" ca="1" si="85"/>
        <v>35037</v>
      </c>
      <c r="AA834" s="1" t="str">
        <f>Raw!Z834</f>
        <v>NEW ZEALAND FULL LICENCE</v>
      </c>
      <c r="AB834" s="9">
        <f t="shared" si="86"/>
        <v>4</v>
      </c>
      <c r="AC834" s="1">
        <v>16</v>
      </c>
      <c r="AD834" s="1" t="str">
        <f>Raw!AA834</f>
        <v>FEMALE</v>
      </c>
      <c r="AE834" s="1" t="str">
        <f>Raw!AB834</f>
        <v>NO</v>
      </c>
      <c r="AF834" s="1">
        <f>IF(Raw!AE834="", 0, 1)</f>
        <v>0</v>
      </c>
      <c r="AG834" s="1" t="str">
        <f t="shared" si="87"/>
        <v>No</v>
      </c>
      <c r="AH834" s="1" t="str">
        <f t="shared" si="88"/>
        <v>No</v>
      </c>
      <c r="AI834" s="1" t="str">
        <f t="shared" si="89"/>
        <v>No</v>
      </c>
      <c r="AJ834" s="1" t="str">
        <f>IF(Raw!AE834="", "", Raw!AE834)</f>
        <v/>
      </c>
      <c r="AK834" s="2" t="str">
        <f t="shared" ca="1" si="90"/>
        <v/>
      </c>
      <c r="AL834" s="1" t="str">
        <f>IF(Raw!AF834="", "", Raw!AF834)</f>
        <v/>
      </c>
      <c r="AM834" s="1" t="s">
        <v>6350</v>
      </c>
      <c r="AN834" s="1" t="s">
        <v>6350</v>
      </c>
      <c r="AO834" s="1" t="s">
        <v>6349</v>
      </c>
      <c r="AP834" s="1">
        <f>Raw!AH834</f>
        <v>7550</v>
      </c>
      <c r="AQ834" s="1">
        <v>500</v>
      </c>
      <c r="AR834" s="1" t="s">
        <v>6350</v>
      </c>
      <c r="AS834" s="1" t="s">
        <v>6350</v>
      </c>
      <c r="AT834" s="1" t="s">
        <v>6350</v>
      </c>
    </row>
    <row r="835" spans="1:46" ht="12.75" x14ac:dyDescent="0.2">
      <c r="A835" s="1">
        <v>10834</v>
      </c>
      <c r="B835" s="1" t="s">
        <v>2</v>
      </c>
      <c r="C835" s="2">
        <f t="shared" ref="C835:C898" ca="1" si="91">TODAY()</f>
        <v>45264</v>
      </c>
      <c r="D835" s="1" t="str">
        <f>IF(Raw!E835="", "", Raw!E835)</f>
        <v>etf108</v>
      </c>
      <c r="E835" s="1">
        <f>IF(Raw!F835="", "", Raw!F835)</f>
        <v>1998</v>
      </c>
      <c r="F835" s="1" t="str">
        <f>Raw!G835</f>
        <v>Toyota</v>
      </c>
      <c r="G835" s="1" t="str">
        <f>Raw!H835</f>
        <v>Corolla</v>
      </c>
      <c r="H835" s="1" t="str">
        <f>IF(Raw!I835="", "", Raw!I835)</f>
        <v>G-Touring</v>
      </c>
      <c r="I835" s="1" t="str">
        <f>Raw!K835</f>
        <v>Wagon</v>
      </c>
      <c r="J835" s="1" t="str">
        <f>Raw!N835</f>
        <v>Aspirated</v>
      </c>
      <c r="K835" s="1">
        <f>IF(Raw!O835="","", Raw!O835)</f>
        <v>1498</v>
      </c>
      <c r="L835" s="1" t="str">
        <f>Raw!L835</f>
        <v>4 Sp Automatic</v>
      </c>
      <c r="M835" s="1" t="str">
        <f>Raw!M835</f>
        <v>Petrol</v>
      </c>
      <c r="N835" s="1" t="s">
        <v>6350</v>
      </c>
      <c r="O835" s="1" t="s">
        <v>6373</v>
      </c>
      <c r="P835" s="1" t="s">
        <v>6349</v>
      </c>
      <c r="Q835" s="1" t="s">
        <v>6350</v>
      </c>
      <c r="R835" s="8" t="str">
        <f>IF(Raw!Q835="", "", Raw!Q835)</f>
        <v/>
      </c>
      <c r="S835" s="8">
        <f>IF(Raw!R835="", "", Raw!R835)</f>
        <v>53</v>
      </c>
      <c r="T835" s="1" t="str">
        <f>Raw!S835</f>
        <v>MONTROSE</v>
      </c>
      <c r="U835" s="1" t="str">
        <f>IF(Raw!T835="", "", Raw!T835)</f>
        <v>AVENUE</v>
      </c>
      <c r="V835" s="1" t="str">
        <f>IF(Raw!U835="", "", Raw!U835)</f>
        <v xml:space="preserve">CULVERDEN </v>
      </c>
      <c r="W835" s="9" t="str">
        <f>IF(Raw!V835="", "", RIGHT("0"&amp;Raw!V835, 4))</f>
        <v/>
      </c>
      <c r="X835" s="1" t="str">
        <f>IF(Raw!W835="", "", Raw!W835)</f>
        <v xml:space="preserve"> CANTERBURY</v>
      </c>
      <c r="Y835" s="9">
        <f>Raw!Y835</f>
        <v>70</v>
      </c>
      <c r="Z835" s="2">
        <f t="shared" ref="Z835:Z898" ca="1" si="92">DATE( YEAR( TODAY())-Y835, MONTH( TODAY()), DAY( TODAY()))</f>
        <v>19697</v>
      </c>
      <c r="AA835" s="1" t="str">
        <f>Raw!Z835</f>
        <v>NEW ZEALAND FULL LICENCE</v>
      </c>
      <c r="AB835" s="9">
        <f t="shared" ref="AB835:AB898" si="93">IF( MAX(1, Y835-AC835)&gt;=4, 4, MAX(1, Y835-AC835))</f>
        <v>4</v>
      </c>
      <c r="AC835" s="1">
        <v>16</v>
      </c>
      <c r="AD835" s="1" t="str">
        <f>Raw!AA835</f>
        <v>FEMALE</v>
      </c>
      <c r="AE835" s="1" t="str">
        <f>Raw!AB835</f>
        <v>NO</v>
      </c>
      <c r="AF835" s="1">
        <f>IF(Raw!AE835="", 0, 1)</f>
        <v>0</v>
      </c>
      <c r="AG835" s="1" t="str">
        <f t="shared" ref="AG835:AG898" si="94">IF(AND( AJ835&lt;&gt;"", AJ835&lt;=2*12), "Yes", "No")</f>
        <v>No</v>
      </c>
      <c r="AH835" s="1" t="str">
        <f t="shared" ref="AH835:AH898" si="95">IF(AND( AJ835&lt;&gt;"", AJ835&lt;=3*12), "Yes", "No")</f>
        <v>No</v>
      </c>
      <c r="AI835" s="1" t="str">
        <f t="shared" ref="AI835:AI898" si="96">IF(AND( AJ835&lt;&gt;"", AJ835&lt;5*12), "Yes", "No")</f>
        <v>No</v>
      </c>
      <c r="AJ835" s="1" t="str">
        <f>IF(Raw!AE835="", "", Raw!AE835)</f>
        <v/>
      </c>
      <c r="AK835" s="2" t="str">
        <f t="shared" ref="AK835:AK898" ca="1" si="97">IF(AJ835="", "", EOMONTH( TODAY(), -AJ835))</f>
        <v/>
      </c>
      <c r="AL835" s="1" t="str">
        <f>IF(Raw!AF835="", "", Raw!AF835)</f>
        <v/>
      </c>
      <c r="AM835" s="1" t="s">
        <v>6350</v>
      </c>
      <c r="AN835" s="1" t="s">
        <v>6350</v>
      </c>
      <c r="AO835" s="1" t="s">
        <v>6349</v>
      </c>
      <c r="AP835" s="1">
        <f>Raw!AH835</f>
        <v>3375</v>
      </c>
      <c r="AQ835" s="1">
        <v>500</v>
      </c>
      <c r="AR835" s="1" t="s">
        <v>6350</v>
      </c>
      <c r="AS835" s="1" t="s">
        <v>6350</v>
      </c>
      <c r="AT835" s="1" t="s">
        <v>6350</v>
      </c>
    </row>
    <row r="836" spans="1:46" ht="12.75" x14ac:dyDescent="0.2">
      <c r="A836" s="1">
        <v>10835</v>
      </c>
      <c r="B836" s="1" t="s">
        <v>2</v>
      </c>
      <c r="C836" s="2">
        <f t="shared" ca="1" si="91"/>
        <v>45264</v>
      </c>
      <c r="D836" s="1" t="str">
        <f>IF(Raw!E836="", "", Raw!E836)</f>
        <v>hez862</v>
      </c>
      <c r="E836" s="1">
        <f>IF(Raw!F836="", "", Raw!F836)</f>
        <v>2013</v>
      </c>
      <c r="F836" s="1" t="str">
        <f>Raw!G836</f>
        <v>Toyota</v>
      </c>
      <c r="G836" s="1" t="str">
        <f>Raw!H836</f>
        <v>Corolla</v>
      </c>
      <c r="H836" s="1" t="str">
        <f>IF(Raw!I836="", "", Raw!I836)</f>
        <v>GX</v>
      </c>
      <c r="I836" s="1" t="str">
        <f>Raw!K836</f>
        <v>Hatchback</v>
      </c>
      <c r="J836" s="1" t="str">
        <f>Raw!N836</f>
        <v>Aspirated</v>
      </c>
      <c r="K836" s="1">
        <f>IF(Raw!O836="","", Raw!O836)</f>
        <v>1798</v>
      </c>
      <c r="L836" s="1" t="str">
        <f>Raw!L836</f>
        <v>7 Sp Constantly Variable Transmission</v>
      </c>
      <c r="M836" s="1" t="str">
        <f>Raw!M836</f>
        <v>Petrol - Unleaded ULP</v>
      </c>
      <c r="N836" s="1" t="s">
        <v>6350</v>
      </c>
      <c r="O836" s="1" t="s">
        <v>6373</v>
      </c>
      <c r="P836" s="1" t="s">
        <v>6349</v>
      </c>
      <c r="Q836" s="1" t="s">
        <v>6350</v>
      </c>
      <c r="R836" s="8" t="str">
        <f>IF(Raw!Q836="", "", Raw!Q836)</f>
        <v/>
      </c>
      <c r="S836" s="8">
        <f>IF(Raw!R836="", "", Raw!R836)</f>
        <v>36</v>
      </c>
      <c r="T836" s="1" t="str">
        <f>Raw!S836</f>
        <v>COMMISSARIAT</v>
      </c>
      <c r="U836" s="1" t="str">
        <f>IF(Raw!T836="", "", Raw!T836)</f>
        <v>ROAD</v>
      </c>
      <c r="V836" s="1" t="str">
        <f>IF(Raw!U836="", "", Raw!U836)</f>
        <v xml:space="preserve">MT WELLINGTON </v>
      </c>
      <c r="W836" s="9" t="str">
        <f>IF(Raw!V836="", "", RIGHT("0"&amp;Raw!V836, 4))</f>
        <v/>
      </c>
      <c r="X836" s="1" t="str">
        <f>IF(Raw!W836="", "", Raw!W836)</f>
        <v xml:space="preserve"> AUCKLAND</v>
      </c>
      <c r="Y836" s="9">
        <f>Raw!Y836</f>
        <v>37</v>
      </c>
      <c r="Z836" s="2">
        <f t="shared" ca="1" si="92"/>
        <v>31750</v>
      </c>
      <c r="AA836" s="1" t="str">
        <f>Raw!Z836</f>
        <v>NEW ZEALAND FULL LICENCE</v>
      </c>
      <c r="AB836" s="9">
        <f t="shared" si="93"/>
        <v>4</v>
      </c>
      <c r="AC836" s="1">
        <v>16</v>
      </c>
      <c r="AD836" s="1" t="str">
        <f>Raw!AA836</f>
        <v>MALE</v>
      </c>
      <c r="AE836" s="1" t="str">
        <f>Raw!AB836</f>
        <v>NO</v>
      </c>
      <c r="AF836" s="1">
        <f>IF(Raw!AE836="", 0, 1)</f>
        <v>0</v>
      </c>
      <c r="AG836" s="1" t="str">
        <f t="shared" si="94"/>
        <v>No</v>
      </c>
      <c r="AH836" s="1" t="str">
        <f t="shared" si="95"/>
        <v>No</v>
      </c>
      <c r="AI836" s="1" t="str">
        <f t="shared" si="96"/>
        <v>No</v>
      </c>
      <c r="AJ836" s="1" t="str">
        <f>IF(Raw!AE836="", "", Raw!AE836)</f>
        <v/>
      </c>
      <c r="AK836" s="2" t="str">
        <f t="shared" ca="1" si="97"/>
        <v/>
      </c>
      <c r="AL836" s="1" t="str">
        <f>IF(Raw!AF836="", "", Raw!AF836)</f>
        <v/>
      </c>
      <c r="AM836" s="1" t="s">
        <v>6350</v>
      </c>
      <c r="AN836" s="1" t="s">
        <v>6350</v>
      </c>
      <c r="AO836" s="1" t="s">
        <v>6349</v>
      </c>
      <c r="AP836" s="1">
        <f>Raw!AH836</f>
        <v>17300</v>
      </c>
      <c r="AQ836" s="1">
        <v>500</v>
      </c>
      <c r="AR836" s="1" t="s">
        <v>6350</v>
      </c>
      <c r="AS836" s="1" t="s">
        <v>6350</v>
      </c>
      <c r="AT836" s="1" t="s">
        <v>6350</v>
      </c>
    </row>
    <row r="837" spans="1:46" ht="12.75" x14ac:dyDescent="0.2">
      <c r="A837" s="1">
        <v>10836</v>
      </c>
      <c r="B837" s="1" t="s">
        <v>2</v>
      </c>
      <c r="C837" s="2">
        <f t="shared" ca="1" si="91"/>
        <v>45264</v>
      </c>
      <c r="D837" s="1" t="str">
        <f>IF(Raw!E837="", "", Raw!E837)</f>
        <v/>
      </c>
      <c r="E837" s="1">
        <f>IF(Raw!F837="", "", Raw!F837)</f>
        <v>2000</v>
      </c>
      <c r="F837" s="1" t="str">
        <f>Raw!G837</f>
        <v>Volkswagen</v>
      </c>
      <c r="G837" s="1" t="str">
        <f>Raw!H837</f>
        <v>Golf</v>
      </c>
      <c r="H837" s="1" t="str">
        <f>IF(Raw!I837="", "", Raw!I837)</f>
        <v/>
      </c>
      <c r="I837" s="1" t="str">
        <f>Raw!K837</f>
        <v>Hatchback</v>
      </c>
      <c r="J837" s="1" t="str">
        <f>Raw!N837</f>
        <v>Aspirated</v>
      </c>
      <c r="K837" s="1">
        <f>IF(Raw!O837="","", Raw!O837)</f>
        <v>1984</v>
      </c>
      <c r="L837" s="1" t="str">
        <f>Raw!L837</f>
        <v>5 Sp Manual</v>
      </c>
      <c r="M837" s="1" t="str">
        <f>Raw!M837</f>
        <v>Petrol - Unleaded ULP</v>
      </c>
      <c r="N837" s="1" t="s">
        <v>6350</v>
      </c>
      <c r="O837" s="1" t="s">
        <v>6373</v>
      </c>
      <c r="P837" s="1" t="s">
        <v>6349</v>
      </c>
      <c r="Q837" s="1" t="s">
        <v>6350</v>
      </c>
      <c r="R837" s="8" t="str">
        <f>IF(Raw!Q837="", "", Raw!Q837)</f>
        <v/>
      </c>
      <c r="S837" s="8">
        <f>IF(Raw!R837="", "", Raw!R837)</f>
        <v>180</v>
      </c>
      <c r="T837" s="1" t="str">
        <f>Raw!S837</f>
        <v>SANDRINGHAM</v>
      </c>
      <c r="U837" s="1" t="str">
        <f>IF(Raw!T837="", "", Raw!T837)</f>
        <v>ROAD</v>
      </c>
      <c r="V837" s="1" t="str">
        <f>IF(Raw!U837="", "", Raw!U837)</f>
        <v xml:space="preserve">SANDRINGHAM </v>
      </c>
      <c r="W837" s="9" t="str">
        <f>IF(Raw!V837="", "", RIGHT("0"&amp;Raw!V837, 4))</f>
        <v/>
      </c>
      <c r="X837" s="1" t="str">
        <f>IF(Raw!W837="", "", Raw!W837)</f>
        <v xml:space="preserve"> AUCKLAND</v>
      </c>
      <c r="Y837" s="9">
        <f>Raw!Y837</f>
        <v>23</v>
      </c>
      <c r="Z837" s="2">
        <f t="shared" ca="1" si="92"/>
        <v>36864</v>
      </c>
      <c r="AA837" s="1" t="str">
        <f>Raw!Z837</f>
        <v>NEW ZEALAND FULL LICENCE</v>
      </c>
      <c r="AB837" s="9">
        <f t="shared" si="93"/>
        <v>4</v>
      </c>
      <c r="AC837" s="1">
        <v>16</v>
      </c>
      <c r="AD837" s="1" t="str">
        <f>Raw!AA837</f>
        <v>MALE</v>
      </c>
      <c r="AE837" s="1" t="str">
        <f>Raw!AB837</f>
        <v>NO</v>
      </c>
      <c r="AF837" s="1">
        <f>IF(Raw!AE837="", 0, 1)</f>
        <v>1</v>
      </c>
      <c r="AG837" s="1" t="str">
        <f t="shared" si="94"/>
        <v>Yes</v>
      </c>
      <c r="AH837" s="1" t="str">
        <f t="shared" si="95"/>
        <v>Yes</v>
      </c>
      <c r="AI837" s="1" t="str">
        <f t="shared" si="96"/>
        <v>Yes</v>
      </c>
      <c r="AJ837" s="1">
        <f>IF(Raw!AE837="", "", Raw!AE837)</f>
        <v>11</v>
      </c>
      <c r="AK837" s="2">
        <f t="shared" ca="1" si="97"/>
        <v>44957</v>
      </c>
      <c r="AL837" s="1" t="str">
        <f>IF(Raw!AF837="", "", Raw!AF837)</f>
        <v>Not at fault - other vehicle involved</v>
      </c>
      <c r="AM837" s="1" t="s">
        <v>6350</v>
      </c>
      <c r="AN837" s="1" t="s">
        <v>6350</v>
      </c>
      <c r="AO837" s="1" t="s">
        <v>6349</v>
      </c>
      <c r="AP837" s="1">
        <f>Raw!AH837</f>
        <v>2632</v>
      </c>
      <c r="AQ837" s="1">
        <v>500</v>
      </c>
      <c r="AR837" s="1" t="s">
        <v>6350</v>
      </c>
      <c r="AS837" s="1" t="s">
        <v>6350</v>
      </c>
      <c r="AT837" s="1" t="s">
        <v>6350</v>
      </c>
    </row>
    <row r="838" spans="1:46" ht="12.75" x14ac:dyDescent="0.2">
      <c r="A838" s="1">
        <v>10837</v>
      </c>
      <c r="B838" s="1" t="s">
        <v>2</v>
      </c>
      <c r="C838" s="2">
        <f t="shared" ca="1" si="91"/>
        <v>45264</v>
      </c>
      <c r="D838" s="1" t="str">
        <f>IF(Raw!E838="", "", Raw!E838)</f>
        <v>hjn939</v>
      </c>
      <c r="E838" s="1">
        <f>IF(Raw!F838="", "", Raw!F838)</f>
        <v>2014</v>
      </c>
      <c r="F838" s="1" t="str">
        <f>Raw!G838</f>
        <v>Hyundai</v>
      </c>
      <c r="G838" s="1" t="str">
        <f>Raw!H838</f>
        <v>I30</v>
      </c>
      <c r="H838" s="1" t="str">
        <f>IF(Raw!I838="", "", Raw!I838)</f>
        <v>Elite</v>
      </c>
      <c r="I838" s="1" t="str">
        <f>Raw!K838</f>
        <v>Hatchback</v>
      </c>
      <c r="J838" s="1" t="str">
        <f>Raw!N838</f>
        <v>Aspirated</v>
      </c>
      <c r="K838" s="1">
        <f>IF(Raw!O838="","", Raw!O838)</f>
        <v>1797</v>
      </c>
      <c r="L838" s="1" t="str">
        <f>Raw!L838</f>
        <v>6 Sp Automatic</v>
      </c>
      <c r="M838" s="1" t="str">
        <f>Raw!M838</f>
        <v>Petrol - Unleaded ULP</v>
      </c>
      <c r="N838" s="1" t="s">
        <v>6350</v>
      </c>
      <c r="O838" s="1" t="s">
        <v>6373</v>
      </c>
      <c r="P838" s="1" t="s">
        <v>6349</v>
      </c>
      <c r="Q838" s="1" t="s">
        <v>6350</v>
      </c>
      <c r="R838" s="8" t="str">
        <f>IF(Raw!Q838="", "", Raw!Q838)</f>
        <v/>
      </c>
      <c r="S838" s="8">
        <f>IF(Raw!R838="", "", Raw!R838)</f>
        <v>30</v>
      </c>
      <c r="T838" s="1" t="str">
        <f>Raw!S838</f>
        <v>JAMES EVANS</v>
      </c>
      <c r="U838" s="1" t="str">
        <f>IF(Raw!T838="", "", Raw!T838)</f>
        <v>DRIVE</v>
      </c>
      <c r="V838" s="1" t="str">
        <f>IF(Raw!U838="", "", Raw!U838)</f>
        <v xml:space="preserve">NORTHCOTE </v>
      </c>
      <c r="W838" s="9" t="str">
        <f>IF(Raw!V838="", "", RIGHT("0"&amp;Raw!V838, 4))</f>
        <v>0627</v>
      </c>
      <c r="X838" s="1" t="str">
        <f>IF(Raw!W838="", "", Raw!W838)</f>
        <v xml:space="preserve"> AUCKLAND</v>
      </c>
      <c r="Y838" s="9">
        <f>Raw!Y838</f>
        <v>64</v>
      </c>
      <c r="Z838" s="2">
        <f t="shared" ca="1" si="92"/>
        <v>21888</v>
      </c>
      <c r="AA838" s="1" t="str">
        <f>Raw!Z838</f>
        <v>NEW ZEALAND FULL LICENCE</v>
      </c>
      <c r="AB838" s="9">
        <f t="shared" si="93"/>
        <v>4</v>
      </c>
      <c r="AC838" s="1">
        <v>16</v>
      </c>
      <c r="AD838" s="1" t="str">
        <f>Raw!AA838</f>
        <v>FEMALE</v>
      </c>
      <c r="AE838" s="1" t="str">
        <f>Raw!AB838</f>
        <v>NO</v>
      </c>
      <c r="AF838" s="1">
        <f>IF(Raw!AE838="", 0, 1)</f>
        <v>0</v>
      </c>
      <c r="AG838" s="1" t="str">
        <f t="shared" si="94"/>
        <v>No</v>
      </c>
      <c r="AH838" s="1" t="str">
        <f t="shared" si="95"/>
        <v>No</v>
      </c>
      <c r="AI838" s="1" t="str">
        <f t="shared" si="96"/>
        <v>No</v>
      </c>
      <c r="AJ838" s="1" t="str">
        <f>IF(Raw!AE838="", "", Raw!AE838)</f>
        <v/>
      </c>
      <c r="AK838" s="2" t="str">
        <f t="shared" ca="1" si="97"/>
        <v/>
      </c>
      <c r="AL838" s="1" t="str">
        <f>IF(Raw!AF838="", "", Raw!AF838)</f>
        <v/>
      </c>
      <c r="AM838" s="1" t="s">
        <v>6350</v>
      </c>
      <c r="AN838" s="1" t="s">
        <v>6350</v>
      </c>
      <c r="AO838" s="1" t="s">
        <v>6349</v>
      </c>
      <c r="AP838" s="1">
        <f>Raw!AH838</f>
        <v>24900</v>
      </c>
      <c r="AQ838" s="1">
        <v>500</v>
      </c>
      <c r="AR838" s="1" t="s">
        <v>6350</v>
      </c>
      <c r="AS838" s="1" t="s">
        <v>6350</v>
      </c>
      <c r="AT838" s="1" t="s">
        <v>6350</v>
      </c>
    </row>
    <row r="839" spans="1:46" ht="12.75" x14ac:dyDescent="0.2">
      <c r="A839" s="1">
        <v>10838</v>
      </c>
      <c r="B839" s="1" t="s">
        <v>2</v>
      </c>
      <c r="C839" s="2">
        <f t="shared" ca="1" si="91"/>
        <v>45264</v>
      </c>
      <c r="D839" s="1" t="str">
        <f>IF(Raw!E839="", "", Raw!E839)</f>
        <v>jbc899</v>
      </c>
      <c r="E839" s="1">
        <f>IF(Raw!F839="", "", Raw!F839)</f>
        <v>2009</v>
      </c>
      <c r="F839" s="1" t="str">
        <f>Raw!G839</f>
        <v>Toyota</v>
      </c>
      <c r="G839" s="1" t="str">
        <f>Raw!H839</f>
        <v>Prius</v>
      </c>
      <c r="H839" s="1" t="str">
        <f>IF(Raw!I839="", "", Raw!I839)</f>
        <v>EX</v>
      </c>
      <c r="I839" s="1" t="str">
        <f>Raw!K839</f>
        <v>Hatchback</v>
      </c>
      <c r="J839" s="1" t="str">
        <f>Raw!N839</f>
        <v>Aspirated</v>
      </c>
      <c r="K839" s="1">
        <f>IF(Raw!O839="","", Raw!O839)</f>
        <v>1497</v>
      </c>
      <c r="L839" s="1" t="str">
        <f>Raw!L839</f>
        <v>1 Sp Constantly Variable Transmission</v>
      </c>
      <c r="M839" s="1" t="str">
        <f>Raw!M839</f>
        <v>Petrol</v>
      </c>
      <c r="N839" s="1" t="s">
        <v>6350</v>
      </c>
      <c r="O839" s="1" t="s">
        <v>6373</v>
      </c>
      <c r="P839" s="1" t="s">
        <v>6349</v>
      </c>
      <c r="Q839" s="1" t="s">
        <v>6350</v>
      </c>
      <c r="R839" s="8" t="str">
        <f>IF(Raw!Q839="", "", Raw!Q839)</f>
        <v/>
      </c>
      <c r="S839" s="8">
        <f>IF(Raw!R839="", "", Raw!R839)</f>
        <v>52</v>
      </c>
      <c r="T839" s="1" t="str">
        <f>Raw!S839</f>
        <v>GARTON</v>
      </c>
      <c r="U839" s="1" t="str">
        <f>IF(Raw!T839="", "", Raw!T839)</f>
        <v>DRIVE</v>
      </c>
      <c r="V839" s="1" t="str">
        <f>IF(Raw!U839="", "", Raw!U839)</f>
        <v xml:space="preserve">MASSEY </v>
      </c>
      <c r="W839" s="9" t="str">
        <f>IF(Raw!V839="", "", RIGHT("0"&amp;Raw!V839, 4))</f>
        <v>0614</v>
      </c>
      <c r="X839" s="1" t="str">
        <f>IF(Raw!W839="", "", Raw!W839)</f>
        <v xml:space="preserve"> AUCKLAND</v>
      </c>
      <c r="Y839" s="9">
        <f>Raw!Y839</f>
        <v>34</v>
      </c>
      <c r="Z839" s="2">
        <f t="shared" ca="1" si="92"/>
        <v>32846</v>
      </c>
      <c r="AA839" s="1" t="str">
        <f>Raw!Z839</f>
        <v>NEW ZEALAND FULL LICENCE</v>
      </c>
      <c r="AB839" s="9">
        <f t="shared" si="93"/>
        <v>4</v>
      </c>
      <c r="AC839" s="1">
        <v>16</v>
      </c>
      <c r="AD839" s="1" t="str">
        <f>Raw!AA839</f>
        <v>MALE</v>
      </c>
      <c r="AE839" s="1" t="str">
        <f>Raw!AB839</f>
        <v>NO</v>
      </c>
      <c r="AF839" s="1">
        <f>IF(Raw!AE839="", 0, 1)</f>
        <v>0</v>
      </c>
      <c r="AG839" s="1" t="str">
        <f t="shared" si="94"/>
        <v>No</v>
      </c>
      <c r="AH839" s="1" t="str">
        <f t="shared" si="95"/>
        <v>No</v>
      </c>
      <c r="AI839" s="1" t="str">
        <f t="shared" si="96"/>
        <v>No</v>
      </c>
      <c r="AJ839" s="1" t="str">
        <f>IF(Raw!AE839="", "", Raw!AE839)</f>
        <v/>
      </c>
      <c r="AK839" s="2" t="str">
        <f t="shared" ca="1" si="97"/>
        <v/>
      </c>
      <c r="AL839" s="1" t="str">
        <f>IF(Raw!AF839="", "", Raw!AF839)</f>
        <v/>
      </c>
      <c r="AM839" s="1" t="s">
        <v>6350</v>
      </c>
      <c r="AN839" s="1" t="s">
        <v>6350</v>
      </c>
      <c r="AO839" s="1" t="s">
        <v>6349</v>
      </c>
      <c r="AP839" s="1">
        <f>Raw!AH839</f>
        <v>12275</v>
      </c>
      <c r="AQ839" s="1">
        <v>500</v>
      </c>
      <c r="AR839" s="1" t="s">
        <v>6350</v>
      </c>
      <c r="AS839" s="1" t="s">
        <v>6350</v>
      </c>
      <c r="AT839" s="1" t="s">
        <v>6350</v>
      </c>
    </row>
    <row r="840" spans="1:46" ht="12.75" x14ac:dyDescent="0.2">
      <c r="A840" s="1">
        <v>10839</v>
      </c>
      <c r="B840" s="1" t="s">
        <v>2</v>
      </c>
      <c r="C840" s="2">
        <f t="shared" ca="1" si="91"/>
        <v>45264</v>
      </c>
      <c r="D840" s="1" t="str">
        <f>IF(Raw!E840="", "", Raw!E840)</f>
        <v>klg196</v>
      </c>
      <c r="E840" s="1">
        <f>IF(Raw!F840="", "", Raw!F840)</f>
        <v>2016</v>
      </c>
      <c r="F840" s="1" t="str">
        <f>Raw!G840</f>
        <v>Mitsubishi</v>
      </c>
      <c r="G840" s="1" t="str">
        <f>Raw!H840</f>
        <v>Outlander</v>
      </c>
      <c r="H840" s="1" t="str">
        <f>IF(Raw!I840="", "", Raw!I840)</f>
        <v>VRX</v>
      </c>
      <c r="I840" s="1" t="str">
        <f>Raw!K840</f>
        <v>Wagon</v>
      </c>
      <c r="J840" s="1" t="str">
        <f>Raw!N840</f>
        <v>Aspirated</v>
      </c>
      <c r="K840" s="1">
        <f>IF(Raw!O840="","", Raw!O840)</f>
        <v>2360</v>
      </c>
      <c r="L840" s="1" t="str">
        <f>Raw!L840</f>
        <v>6 SP Constantly Variable Transmission</v>
      </c>
      <c r="M840" s="1" t="str">
        <f>Raw!M840</f>
        <v>Petrol - Unleaded ULP</v>
      </c>
      <c r="N840" s="1" t="s">
        <v>6350</v>
      </c>
      <c r="O840" s="1" t="s">
        <v>6373</v>
      </c>
      <c r="P840" s="1" t="s">
        <v>6349</v>
      </c>
      <c r="Q840" s="1" t="s">
        <v>6350</v>
      </c>
      <c r="R840" s="8">
        <f>IF(Raw!Q840="", "", Raw!Q840)</f>
        <v>1</v>
      </c>
      <c r="S840" s="8">
        <f>IF(Raw!R840="", "", Raw!R840)</f>
        <v>240</v>
      </c>
      <c r="T840" s="1" t="str">
        <f>Raw!S840</f>
        <v>ESTUARY</v>
      </c>
      <c r="U840" s="1" t="str">
        <f>IF(Raw!T840="", "", Raw!T840)</f>
        <v>ROAD</v>
      </c>
      <c r="V840" s="1" t="str">
        <f>IF(Raw!U840="", "", Raw!U840)</f>
        <v xml:space="preserve">NEW BRIGHTON </v>
      </c>
      <c r="W840" s="9" t="str">
        <f>IF(Raw!V840="", "", RIGHT("0"&amp;Raw!V840, 4))</f>
        <v/>
      </c>
      <c r="X840" s="1" t="str">
        <f>IF(Raw!W840="", "", Raw!W840)</f>
        <v xml:space="preserve"> CANTERBURY</v>
      </c>
      <c r="Y840" s="9">
        <f>Raw!Y840</f>
        <v>65</v>
      </c>
      <c r="Z840" s="2">
        <f t="shared" ca="1" si="92"/>
        <v>21523</v>
      </c>
      <c r="AA840" s="1" t="str">
        <f>Raw!Z840</f>
        <v>NEW ZEALAND FULL LICENCE</v>
      </c>
      <c r="AB840" s="9">
        <f t="shared" si="93"/>
        <v>4</v>
      </c>
      <c r="AC840" s="1">
        <v>16</v>
      </c>
      <c r="AD840" s="1" t="str">
        <f>Raw!AA840</f>
        <v>MALE</v>
      </c>
      <c r="AE840" s="1" t="str">
        <f>Raw!AB840</f>
        <v>YES</v>
      </c>
      <c r="AF840" s="1">
        <f>IF(Raw!AE840="", 0, 1)</f>
        <v>0</v>
      </c>
      <c r="AG840" s="1" t="str">
        <f t="shared" si="94"/>
        <v>No</v>
      </c>
      <c r="AH840" s="1" t="str">
        <f t="shared" si="95"/>
        <v>No</v>
      </c>
      <c r="AI840" s="1" t="str">
        <f t="shared" si="96"/>
        <v>No</v>
      </c>
      <c r="AJ840" s="1" t="str">
        <f>IF(Raw!AE840="", "", Raw!AE840)</f>
        <v/>
      </c>
      <c r="AK840" s="2" t="str">
        <f t="shared" ca="1" si="97"/>
        <v/>
      </c>
      <c r="AL840" s="1" t="str">
        <f>IF(Raw!AF840="", "", Raw!AF840)</f>
        <v/>
      </c>
      <c r="AM840" s="1" t="s">
        <v>6350</v>
      </c>
      <c r="AN840" s="1" t="s">
        <v>6350</v>
      </c>
      <c r="AO840" s="1" t="s">
        <v>6349</v>
      </c>
      <c r="AP840" s="1">
        <f>Raw!AH840</f>
        <v>54490</v>
      </c>
      <c r="AQ840" s="1">
        <v>500</v>
      </c>
      <c r="AR840" s="1" t="s">
        <v>6350</v>
      </c>
      <c r="AS840" s="1" t="s">
        <v>6350</v>
      </c>
      <c r="AT840" s="1" t="s">
        <v>6350</v>
      </c>
    </row>
    <row r="841" spans="1:46" ht="12.75" x14ac:dyDescent="0.2">
      <c r="A841" s="1">
        <v>10840</v>
      </c>
      <c r="B841" s="1" t="s">
        <v>2</v>
      </c>
      <c r="C841" s="2">
        <f t="shared" ca="1" si="91"/>
        <v>45264</v>
      </c>
      <c r="D841" s="1" t="str">
        <f>IF(Raw!E841="", "", Raw!E841)</f>
        <v>kmh322</v>
      </c>
      <c r="E841" s="1">
        <f>IF(Raw!F841="", "", Raw!F841)</f>
        <v>1996</v>
      </c>
      <c r="F841" s="1" t="str">
        <f>Raw!G841</f>
        <v>Nissan</v>
      </c>
      <c r="G841" s="1" t="str">
        <f>Raw!H841</f>
        <v>Cima</v>
      </c>
      <c r="H841" s="1" t="str">
        <f>IF(Raw!I841="", "", Raw!I841)</f>
        <v/>
      </c>
      <c r="I841" s="1" t="str">
        <f>Raw!K841</f>
        <v>Sedan</v>
      </c>
      <c r="J841" s="1" t="str">
        <f>Raw!N841</f>
        <v>Aspirated</v>
      </c>
      <c r="K841" s="1">
        <f>IF(Raw!O841="","", Raw!O841)</f>
        <v>4130</v>
      </c>
      <c r="L841" s="1" t="str">
        <f>Raw!L841</f>
        <v>4 Sp Automatic</v>
      </c>
      <c r="M841" s="1" t="str">
        <f>Raw!M841</f>
        <v>Petrol - Unleaded ULP</v>
      </c>
      <c r="N841" s="1" t="s">
        <v>6350</v>
      </c>
      <c r="O841" s="1" t="s">
        <v>6373</v>
      </c>
      <c r="P841" s="1" t="s">
        <v>6349</v>
      </c>
      <c r="Q841" s="1" t="s">
        <v>6350</v>
      </c>
      <c r="R841" s="8" t="str">
        <f>IF(Raw!Q841="", "", Raw!Q841)</f>
        <v/>
      </c>
      <c r="S841" s="8" t="str">
        <f>IF(Raw!R841="", "", Raw!R841)</f>
        <v>39A</v>
      </c>
      <c r="T841" s="1" t="str">
        <f>Raw!S841</f>
        <v>DUNDAS</v>
      </c>
      <c r="U841" s="1" t="str">
        <f>IF(Raw!T841="", "", Raw!T841)</f>
        <v>ROAD</v>
      </c>
      <c r="V841" s="1" t="str">
        <f>IF(Raw!U841="", "", Raw!U841)</f>
        <v xml:space="preserve">RIVERSIDE </v>
      </c>
      <c r="W841" s="9" t="str">
        <f>IF(Raw!V841="", "", RIGHT("0"&amp;Raw!V841, 4))</f>
        <v/>
      </c>
      <c r="X841" s="1" t="str">
        <f>IF(Raw!W841="", "", Raw!W841)</f>
        <v xml:space="preserve"> NORTHLAND</v>
      </c>
      <c r="Y841" s="9">
        <f>Raw!Y841</f>
        <v>23</v>
      </c>
      <c r="Z841" s="2">
        <f t="shared" ca="1" si="92"/>
        <v>36864</v>
      </c>
      <c r="AA841" s="1" t="str">
        <f>Raw!Z841</f>
        <v>NEW ZEALAND FULL LICENCE</v>
      </c>
      <c r="AB841" s="9">
        <f t="shared" si="93"/>
        <v>4</v>
      </c>
      <c r="AC841" s="1">
        <v>16</v>
      </c>
      <c r="AD841" s="1" t="str">
        <f>Raw!AA841</f>
        <v>MALE</v>
      </c>
      <c r="AE841" s="1" t="str">
        <f>Raw!AB841</f>
        <v>NO</v>
      </c>
      <c r="AF841" s="1">
        <f>IF(Raw!AE841="", 0, 1)</f>
        <v>0</v>
      </c>
      <c r="AG841" s="1" t="str">
        <f t="shared" si="94"/>
        <v>No</v>
      </c>
      <c r="AH841" s="1" t="str">
        <f t="shared" si="95"/>
        <v>No</v>
      </c>
      <c r="AI841" s="1" t="str">
        <f t="shared" si="96"/>
        <v>No</v>
      </c>
      <c r="AJ841" s="1" t="str">
        <f>IF(Raw!AE841="", "", Raw!AE841)</f>
        <v/>
      </c>
      <c r="AK841" s="2" t="str">
        <f t="shared" ca="1" si="97"/>
        <v/>
      </c>
      <c r="AL841" s="1" t="str">
        <f>IF(Raw!AF841="", "", Raw!AF841)</f>
        <v/>
      </c>
      <c r="AM841" s="1" t="s">
        <v>6350</v>
      </c>
      <c r="AN841" s="1" t="s">
        <v>6350</v>
      </c>
      <c r="AO841" s="1" t="s">
        <v>6349</v>
      </c>
      <c r="AP841" s="1">
        <f>Raw!AH841</f>
        <v>4700</v>
      </c>
      <c r="AQ841" s="1">
        <v>500</v>
      </c>
      <c r="AR841" s="1" t="s">
        <v>6350</v>
      </c>
      <c r="AS841" s="1" t="s">
        <v>6350</v>
      </c>
      <c r="AT841" s="1" t="s">
        <v>6350</v>
      </c>
    </row>
    <row r="842" spans="1:46" ht="12.75" x14ac:dyDescent="0.2">
      <c r="A842" s="1">
        <v>10841</v>
      </c>
      <c r="B842" s="1" t="s">
        <v>2</v>
      </c>
      <c r="C842" s="2">
        <f t="shared" ca="1" si="91"/>
        <v>45264</v>
      </c>
      <c r="D842" s="1" t="str">
        <f>IF(Raw!E842="", "", Raw!E842)</f>
        <v>gce465</v>
      </c>
      <c r="E842" s="1">
        <f>IF(Raw!F842="", "", Raw!F842)</f>
        <v>2011</v>
      </c>
      <c r="F842" s="1" t="str">
        <f>Raw!G842</f>
        <v>Holden</v>
      </c>
      <c r="G842" s="1" t="str">
        <f>Raw!H842</f>
        <v>Epica</v>
      </c>
      <c r="H842" s="1" t="str">
        <f>IF(Raw!I842="", "", Raw!I842)</f>
        <v>CDX</v>
      </c>
      <c r="I842" s="1" t="str">
        <f>Raw!K842</f>
        <v>Sedan</v>
      </c>
      <c r="J842" s="1" t="str">
        <f>Raw!N842</f>
        <v>Aspirated</v>
      </c>
      <c r="K842" s="1">
        <f>IF(Raw!O842="","", Raw!O842)</f>
        <v>2492</v>
      </c>
      <c r="L842" s="1" t="str">
        <f>Raw!L842</f>
        <v>6 Sp Sports Automatic</v>
      </c>
      <c r="M842" s="1" t="str">
        <f>Raw!M842</f>
        <v>Petrol - Unleaded ULP</v>
      </c>
      <c r="N842" s="1" t="s">
        <v>6350</v>
      </c>
      <c r="O842" s="1" t="s">
        <v>6373</v>
      </c>
      <c r="P842" s="1" t="s">
        <v>6349</v>
      </c>
      <c r="Q842" s="1" t="s">
        <v>6350</v>
      </c>
      <c r="R842" s="8" t="str">
        <f>IF(Raw!Q842="", "", Raw!Q842)</f>
        <v>A</v>
      </c>
      <c r="S842" s="8">
        <f>IF(Raw!R842="", "", Raw!R842)</f>
        <v>28</v>
      </c>
      <c r="T842" s="1" t="str">
        <f>Raw!S842</f>
        <v>POHUTUKAWA</v>
      </c>
      <c r="U842" s="1" t="str">
        <f>IF(Raw!T842="", "", Raw!T842)</f>
        <v>AVENUE</v>
      </c>
      <c r="V842" s="1" t="str">
        <f>IF(Raw!U842="", "", Raw!U842)</f>
        <v xml:space="preserve">OHOPE </v>
      </c>
      <c r="W842" s="9" t="str">
        <f>IF(Raw!V842="", "", RIGHT("0"&amp;Raw!V842, 4))</f>
        <v/>
      </c>
      <c r="X842" s="1" t="str">
        <f>IF(Raw!W842="", "", Raw!W842)</f>
        <v xml:space="preserve"> BAY OF PLENTY</v>
      </c>
      <c r="Y842" s="9">
        <f>Raw!Y842</f>
        <v>50</v>
      </c>
      <c r="Z842" s="2">
        <f t="shared" ca="1" si="92"/>
        <v>27002</v>
      </c>
      <c r="AA842" s="1" t="str">
        <f>Raw!Z842</f>
        <v>NEW ZEALAND FULL LICENCE</v>
      </c>
      <c r="AB842" s="9">
        <f t="shared" si="93"/>
        <v>4</v>
      </c>
      <c r="AC842" s="1">
        <v>16</v>
      </c>
      <c r="AD842" s="1" t="str">
        <f>Raw!AA842</f>
        <v>FEMALE</v>
      </c>
      <c r="AE842" s="1" t="str">
        <f>Raw!AB842</f>
        <v>NO</v>
      </c>
      <c r="AF842" s="1">
        <f>IF(Raw!AE842="", 0, 1)</f>
        <v>0</v>
      </c>
      <c r="AG842" s="1" t="str">
        <f t="shared" si="94"/>
        <v>No</v>
      </c>
      <c r="AH842" s="1" t="str">
        <f t="shared" si="95"/>
        <v>No</v>
      </c>
      <c r="AI842" s="1" t="str">
        <f t="shared" si="96"/>
        <v>No</v>
      </c>
      <c r="AJ842" s="1" t="str">
        <f>IF(Raw!AE842="", "", Raw!AE842)</f>
        <v/>
      </c>
      <c r="AK842" s="2" t="str">
        <f t="shared" ca="1" si="97"/>
        <v/>
      </c>
      <c r="AL842" s="1" t="str">
        <f>IF(Raw!AF842="", "", Raw!AF842)</f>
        <v/>
      </c>
      <c r="AM842" s="1" t="s">
        <v>6350</v>
      </c>
      <c r="AN842" s="1" t="s">
        <v>6350</v>
      </c>
      <c r="AO842" s="1" t="s">
        <v>6349</v>
      </c>
      <c r="AP842" s="1">
        <f>Raw!AH842</f>
        <v>7500</v>
      </c>
      <c r="AQ842" s="1">
        <v>500</v>
      </c>
      <c r="AR842" s="1" t="s">
        <v>6350</v>
      </c>
      <c r="AS842" s="1" t="s">
        <v>6350</v>
      </c>
      <c r="AT842" s="1" t="s">
        <v>6350</v>
      </c>
    </row>
    <row r="843" spans="1:46" ht="12.75" x14ac:dyDescent="0.2">
      <c r="A843" s="1">
        <v>10842</v>
      </c>
      <c r="B843" s="1" t="s">
        <v>2</v>
      </c>
      <c r="C843" s="2">
        <f t="shared" ca="1" si="91"/>
        <v>45264</v>
      </c>
      <c r="D843" s="1" t="str">
        <f>IF(Raw!E843="", "", Raw!E843)</f>
        <v>PP7264</v>
      </c>
      <c r="E843" s="1">
        <f>IF(Raw!F843="", "", Raw!F843)</f>
        <v>1990</v>
      </c>
      <c r="F843" s="1" t="str">
        <f>Raw!G843</f>
        <v>Toyota</v>
      </c>
      <c r="G843" s="1" t="str">
        <f>Raw!H843</f>
        <v>Hiace</v>
      </c>
      <c r="H843" s="1" t="str">
        <f>IF(Raw!I843="", "", Raw!I843)</f>
        <v/>
      </c>
      <c r="I843" s="1" t="str">
        <f>Raw!K843</f>
        <v>Van</v>
      </c>
      <c r="J843" s="1" t="str">
        <f>Raw!N843</f>
        <v>Aspirated</v>
      </c>
      <c r="K843" s="1">
        <f>IF(Raw!O843="","", Raw!O843)</f>
        <v>1998</v>
      </c>
      <c r="L843" s="1" t="str">
        <f>Raw!L843</f>
        <v>5 Sp Manual</v>
      </c>
      <c r="M843" s="1" t="str">
        <f>Raw!M843</f>
        <v>Petrol</v>
      </c>
      <c r="N843" s="1" t="s">
        <v>6350</v>
      </c>
      <c r="O843" s="1" t="s">
        <v>6373</v>
      </c>
      <c r="P843" s="1" t="s">
        <v>6349</v>
      </c>
      <c r="Q843" s="1" t="s">
        <v>6350</v>
      </c>
      <c r="R843" s="8" t="str">
        <f>IF(Raw!Q843="", "", Raw!Q843)</f>
        <v/>
      </c>
      <c r="S843" s="8" t="str">
        <f>IF(Raw!R843="", "", Raw!R843)</f>
        <v>8A</v>
      </c>
      <c r="T843" s="1" t="str">
        <f>Raw!S843</f>
        <v>DARWIN</v>
      </c>
      <c r="U843" s="1" t="str">
        <f>IF(Raw!T843="", "", Raw!T843)</f>
        <v>LANE</v>
      </c>
      <c r="V843" s="1" t="str">
        <f>IF(Raw!U843="", "", Raw!U843)</f>
        <v xml:space="preserve">REMUERA </v>
      </c>
      <c r="W843" s="9" t="str">
        <f>IF(Raw!V843="", "", RIGHT("0"&amp;Raw!V843, 4))</f>
        <v>1050</v>
      </c>
      <c r="X843" s="1" t="str">
        <f>IF(Raw!W843="", "", Raw!W843)</f>
        <v xml:space="preserve"> AUCKLAND</v>
      </c>
      <c r="Y843" s="9">
        <f>Raw!Y843</f>
        <v>26</v>
      </c>
      <c r="Z843" s="2">
        <f t="shared" ca="1" si="92"/>
        <v>35768</v>
      </c>
      <c r="AA843" s="1" t="str">
        <f>Raw!Z843</f>
        <v>NEW ZEALAND FULL LICENCE</v>
      </c>
      <c r="AB843" s="9">
        <f t="shared" si="93"/>
        <v>4</v>
      </c>
      <c r="AC843" s="1">
        <v>16</v>
      </c>
      <c r="AD843" s="1" t="str">
        <f>Raw!AA843</f>
        <v>MALE</v>
      </c>
      <c r="AE843" s="1" t="str">
        <f>Raw!AB843</f>
        <v>NO</v>
      </c>
      <c r="AF843" s="1">
        <f>IF(Raw!AE843="", 0, 1)</f>
        <v>0</v>
      </c>
      <c r="AG843" s="1" t="str">
        <f t="shared" si="94"/>
        <v>No</v>
      </c>
      <c r="AH843" s="1" t="str">
        <f t="shared" si="95"/>
        <v>No</v>
      </c>
      <c r="AI843" s="1" t="str">
        <f t="shared" si="96"/>
        <v>No</v>
      </c>
      <c r="AJ843" s="1" t="str">
        <f>IF(Raw!AE843="", "", Raw!AE843)</f>
        <v/>
      </c>
      <c r="AK843" s="2" t="str">
        <f t="shared" ca="1" si="97"/>
        <v/>
      </c>
      <c r="AL843" s="1" t="str">
        <f>IF(Raw!AF843="", "", Raw!AF843)</f>
        <v/>
      </c>
      <c r="AM843" s="1" t="s">
        <v>6350</v>
      </c>
      <c r="AN843" s="1" t="s">
        <v>6350</v>
      </c>
      <c r="AO843" s="1" t="s">
        <v>6349</v>
      </c>
      <c r="AP843" s="1">
        <f>Raw!AH843</f>
        <v>1340</v>
      </c>
      <c r="AQ843" s="1">
        <v>500</v>
      </c>
      <c r="AR843" s="1" t="s">
        <v>6350</v>
      </c>
      <c r="AS843" s="1" t="s">
        <v>6350</v>
      </c>
      <c r="AT843" s="1" t="s">
        <v>6350</v>
      </c>
    </row>
    <row r="844" spans="1:46" ht="12.75" x14ac:dyDescent="0.2">
      <c r="A844" s="1">
        <v>10843</v>
      </c>
      <c r="B844" s="1" t="s">
        <v>2</v>
      </c>
      <c r="C844" s="2">
        <f t="shared" ca="1" si="91"/>
        <v>45264</v>
      </c>
      <c r="D844" s="1" t="str">
        <f>IF(Raw!E844="", "", Raw!E844)</f>
        <v>gag91</v>
      </c>
      <c r="E844" s="1">
        <f>IF(Raw!F844="", "", Raw!F844)</f>
        <v>2001</v>
      </c>
      <c r="F844" s="1" t="str">
        <f>Raw!G844</f>
        <v>Nissan</v>
      </c>
      <c r="G844" s="1" t="str">
        <f>Raw!H844</f>
        <v>X-Trail</v>
      </c>
      <c r="H844" s="1" t="str">
        <f>IF(Raw!I844="", "", Raw!I844)</f>
        <v>GT</v>
      </c>
      <c r="I844" s="1" t="str">
        <f>Raw!K844</f>
        <v>Wagon</v>
      </c>
      <c r="J844" s="1" t="str">
        <f>Raw!N844</f>
        <v>Turbo Intercooled</v>
      </c>
      <c r="K844" s="1">
        <f>IF(Raw!O844="","", Raw!O844)</f>
        <v>1998</v>
      </c>
      <c r="L844" s="1" t="str">
        <f>Raw!L844</f>
        <v>4 Sp Automatic</v>
      </c>
      <c r="M844" s="1" t="str">
        <f>Raw!M844</f>
        <v>Petrol</v>
      </c>
      <c r="N844" s="1" t="s">
        <v>6350</v>
      </c>
      <c r="O844" s="1" t="s">
        <v>6373</v>
      </c>
      <c r="P844" s="1" t="s">
        <v>6349</v>
      </c>
      <c r="Q844" s="1" t="s">
        <v>6350</v>
      </c>
      <c r="R844" s="8" t="str">
        <f>IF(Raw!Q844="", "", Raw!Q844)</f>
        <v/>
      </c>
      <c r="S844" s="8">
        <f>IF(Raw!R844="", "", Raw!R844)</f>
        <v>75</v>
      </c>
      <c r="T844" s="1" t="str">
        <f>Raw!S844</f>
        <v>LOWER STYX</v>
      </c>
      <c r="U844" s="1" t="str">
        <f>IF(Raw!T844="", "", Raw!T844)</f>
        <v>ROAD</v>
      </c>
      <c r="V844" s="1" t="str">
        <f>IF(Raw!U844="", "", Raw!U844)</f>
        <v xml:space="preserve">BOTTLE LAKE </v>
      </c>
      <c r="W844" s="9" t="str">
        <f>IF(Raw!V844="", "", RIGHT("0"&amp;Raw!V844, 4))</f>
        <v>8083</v>
      </c>
      <c r="X844" s="1" t="str">
        <f>IF(Raw!W844="", "", Raw!W844)</f>
        <v xml:space="preserve"> CANTERBURY</v>
      </c>
      <c r="Y844" s="9">
        <f>Raw!Y844</f>
        <v>41</v>
      </c>
      <c r="Z844" s="2">
        <f t="shared" ca="1" si="92"/>
        <v>30289</v>
      </c>
      <c r="AA844" s="1" t="str">
        <f>Raw!Z844</f>
        <v>NEW ZEALAND FULL LICENCE</v>
      </c>
      <c r="AB844" s="9">
        <f t="shared" si="93"/>
        <v>4</v>
      </c>
      <c r="AC844" s="1">
        <v>16</v>
      </c>
      <c r="AD844" s="1" t="str">
        <f>Raw!AA844</f>
        <v>FEMALE</v>
      </c>
      <c r="AE844" s="1" t="str">
        <f>Raw!AB844</f>
        <v>YES</v>
      </c>
      <c r="AF844" s="1">
        <f>IF(Raw!AE844="", 0, 1)</f>
        <v>0</v>
      </c>
      <c r="AG844" s="1" t="str">
        <f t="shared" si="94"/>
        <v>No</v>
      </c>
      <c r="AH844" s="1" t="str">
        <f t="shared" si="95"/>
        <v>No</v>
      </c>
      <c r="AI844" s="1" t="str">
        <f t="shared" si="96"/>
        <v>No</v>
      </c>
      <c r="AJ844" s="1" t="str">
        <f>IF(Raw!AE844="", "", Raw!AE844)</f>
        <v/>
      </c>
      <c r="AK844" s="2" t="str">
        <f t="shared" ca="1" si="97"/>
        <v/>
      </c>
      <c r="AL844" s="1" t="str">
        <f>IF(Raw!AF844="", "", Raw!AF844)</f>
        <v/>
      </c>
      <c r="AM844" s="1" t="s">
        <v>6350</v>
      </c>
      <c r="AN844" s="1" t="s">
        <v>6350</v>
      </c>
      <c r="AO844" s="1" t="s">
        <v>6349</v>
      </c>
      <c r="AP844" s="1">
        <f>Raw!AH844</f>
        <v>6685</v>
      </c>
      <c r="AQ844" s="1">
        <v>500</v>
      </c>
      <c r="AR844" s="1" t="s">
        <v>6350</v>
      </c>
      <c r="AS844" s="1" t="s">
        <v>6350</v>
      </c>
      <c r="AT844" s="1" t="s">
        <v>6350</v>
      </c>
    </row>
    <row r="845" spans="1:46" ht="12.75" x14ac:dyDescent="0.2">
      <c r="A845" s="1">
        <v>10844</v>
      </c>
      <c r="B845" s="1" t="s">
        <v>2</v>
      </c>
      <c r="C845" s="2">
        <f t="shared" ca="1" si="91"/>
        <v>45264</v>
      </c>
      <c r="D845" s="1" t="str">
        <f>IF(Raw!E845="", "", Raw!E845)</f>
        <v>kbz673</v>
      </c>
      <c r="E845" s="1">
        <f>IF(Raw!F845="", "", Raw!F845)</f>
        <v>2016</v>
      </c>
      <c r="F845" s="1" t="str">
        <f>Raw!G845</f>
        <v>Kia</v>
      </c>
      <c r="G845" s="1" t="str">
        <f>Raw!H845</f>
        <v>Sportage</v>
      </c>
      <c r="H845" s="1" t="str">
        <f>IF(Raw!I845="", "", Raw!I845)</f>
        <v>LX Urban</v>
      </c>
      <c r="I845" s="1" t="str">
        <f>Raw!K845</f>
        <v>Wagon</v>
      </c>
      <c r="J845" s="1" t="str">
        <f>Raw!N845</f>
        <v>Aspirated</v>
      </c>
      <c r="K845" s="1">
        <f>IF(Raw!O845="","", Raw!O845)</f>
        <v>1999</v>
      </c>
      <c r="L845" s="1" t="str">
        <f>Raw!L845</f>
        <v>6 Sp Sports Automatic</v>
      </c>
      <c r="M845" s="1" t="str">
        <f>Raw!M845</f>
        <v>Petrol - Unleaded ULP</v>
      </c>
      <c r="N845" s="1" t="s">
        <v>6350</v>
      </c>
      <c r="O845" s="1" t="s">
        <v>6373</v>
      </c>
      <c r="P845" s="1" t="s">
        <v>6349</v>
      </c>
      <c r="Q845" s="1" t="s">
        <v>6350</v>
      </c>
      <c r="R845" s="8" t="str">
        <f>IF(Raw!Q845="", "", Raw!Q845)</f>
        <v/>
      </c>
      <c r="S845" s="8">
        <f>IF(Raw!R845="", "", Raw!R845)</f>
        <v>20</v>
      </c>
      <c r="T845" s="1" t="str">
        <f>Raw!S845</f>
        <v>MONTGOMERY</v>
      </c>
      <c r="U845" s="1" t="str">
        <f>IF(Raw!T845="", "", Raw!T845)</f>
        <v>ROAD</v>
      </c>
      <c r="V845" s="1" t="str">
        <f>IF(Raw!U845="", "", Raw!U845)</f>
        <v xml:space="preserve">JUDEA </v>
      </c>
      <c r="W845" s="9" t="str">
        <f>IF(Raw!V845="", "", RIGHT("0"&amp;Raw!V845, 4))</f>
        <v>3110</v>
      </c>
      <c r="X845" s="1" t="str">
        <f>IF(Raw!W845="", "", Raw!W845)</f>
        <v xml:space="preserve"> BAY OF PLENTY</v>
      </c>
      <c r="Y845" s="9">
        <f>Raw!Y845</f>
        <v>52</v>
      </c>
      <c r="Z845" s="2">
        <f t="shared" ca="1" si="92"/>
        <v>26271</v>
      </c>
      <c r="AA845" s="1" t="str">
        <f>Raw!Z845</f>
        <v>NEW ZEALAND FULL LICENCE</v>
      </c>
      <c r="AB845" s="9">
        <f t="shared" si="93"/>
        <v>4</v>
      </c>
      <c r="AC845" s="1">
        <v>16</v>
      </c>
      <c r="AD845" s="1" t="str">
        <f>Raw!AA845</f>
        <v>FEMALE</v>
      </c>
      <c r="AE845" s="1" t="str">
        <f>Raw!AB845</f>
        <v>NO</v>
      </c>
      <c r="AF845" s="1">
        <f>IF(Raw!AE845="", 0, 1)</f>
        <v>0</v>
      </c>
      <c r="AG845" s="1" t="str">
        <f t="shared" si="94"/>
        <v>No</v>
      </c>
      <c r="AH845" s="1" t="str">
        <f t="shared" si="95"/>
        <v>No</v>
      </c>
      <c r="AI845" s="1" t="str">
        <f t="shared" si="96"/>
        <v>No</v>
      </c>
      <c r="AJ845" s="1" t="str">
        <f>IF(Raw!AE845="", "", Raw!AE845)</f>
        <v/>
      </c>
      <c r="AK845" s="2" t="str">
        <f t="shared" ca="1" si="97"/>
        <v/>
      </c>
      <c r="AL845" s="1" t="str">
        <f>IF(Raw!AF845="", "", Raw!AF845)</f>
        <v/>
      </c>
      <c r="AM845" s="1" t="s">
        <v>6350</v>
      </c>
      <c r="AN845" s="1" t="s">
        <v>6350</v>
      </c>
      <c r="AO845" s="1" t="s">
        <v>6349</v>
      </c>
      <c r="AP845" s="1">
        <f>Raw!AH845</f>
        <v>28250</v>
      </c>
      <c r="AQ845" s="1">
        <v>500</v>
      </c>
      <c r="AR845" s="1" t="s">
        <v>6350</v>
      </c>
      <c r="AS845" s="1" t="s">
        <v>6350</v>
      </c>
      <c r="AT845" s="1" t="s">
        <v>6350</v>
      </c>
    </row>
    <row r="846" spans="1:46" ht="12.75" x14ac:dyDescent="0.2">
      <c r="A846" s="1">
        <v>10845</v>
      </c>
      <c r="B846" s="1" t="s">
        <v>2</v>
      </c>
      <c r="C846" s="2">
        <f t="shared" ca="1" si="91"/>
        <v>45264</v>
      </c>
      <c r="D846" s="1" t="str">
        <f>IF(Raw!E846="", "", Raw!E846)</f>
        <v/>
      </c>
      <c r="E846" s="1">
        <f>IF(Raw!F846="", "", Raw!F846)</f>
        <v>2017</v>
      </c>
      <c r="F846" s="1" t="str">
        <f>Raw!G846</f>
        <v>Mercedes-Benz</v>
      </c>
      <c r="G846" s="1" t="str">
        <f>Raw!H846</f>
        <v>GLA</v>
      </c>
      <c r="H846" s="1" t="str">
        <f>IF(Raw!I846="", "", Raw!I846)</f>
        <v/>
      </c>
      <c r="I846" s="1" t="str">
        <f>Raw!K846</f>
        <v>Wagon</v>
      </c>
      <c r="J846" s="1" t="str">
        <f>Raw!N846</f>
        <v>Turbo Intercooled</v>
      </c>
      <c r="K846" s="1">
        <f>IF(Raw!O846="","", Raw!O846)</f>
        <v>1991</v>
      </c>
      <c r="L846" s="1" t="str">
        <f>Raw!L846</f>
        <v>7 Sp Sports Automatic Dual Clutch</v>
      </c>
      <c r="M846" s="1" t="str">
        <f>Raw!M846</f>
        <v>Petrol - Premium ULP</v>
      </c>
      <c r="N846" s="1" t="s">
        <v>6350</v>
      </c>
      <c r="O846" s="1" t="s">
        <v>6373</v>
      </c>
      <c r="P846" s="1" t="s">
        <v>6349</v>
      </c>
      <c r="Q846" s="1" t="s">
        <v>6350</v>
      </c>
      <c r="R846" s="8" t="str">
        <f>IF(Raw!Q846="", "", Raw!Q846)</f>
        <v/>
      </c>
      <c r="S846" s="8">
        <f>IF(Raw!R846="", "", Raw!R846)</f>
        <v>2</v>
      </c>
      <c r="T846" s="1" t="str">
        <f>Raw!S846</f>
        <v>MACE</v>
      </c>
      <c r="U846" s="1" t="str">
        <f>IF(Raw!T846="", "", Raw!T846)</f>
        <v>LANE</v>
      </c>
      <c r="V846" s="1" t="str">
        <f>IF(Raw!U846="", "", Raw!U846)</f>
        <v xml:space="preserve">ARROWTOWN </v>
      </c>
      <c r="W846" s="9" t="str">
        <f>IF(Raw!V846="", "", RIGHT("0"&amp;Raw!V846, 4))</f>
        <v/>
      </c>
      <c r="X846" s="1" t="str">
        <f>IF(Raw!W846="", "", Raw!W846)</f>
        <v xml:space="preserve"> OTAGO</v>
      </c>
      <c r="Y846" s="9">
        <f>Raw!Y846</f>
        <v>45</v>
      </c>
      <c r="Z846" s="2">
        <f t="shared" ca="1" si="92"/>
        <v>28828</v>
      </c>
      <c r="AA846" s="1" t="str">
        <f>Raw!Z846</f>
        <v>NEW ZEALAND FULL LICENCE</v>
      </c>
      <c r="AB846" s="9">
        <f t="shared" si="93"/>
        <v>4</v>
      </c>
      <c r="AC846" s="1">
        <v>16</v>
      </c>
      <c r="AD846" s="1" t="str">
        <f>Raw!AA846</f>
        <v>MALE</v>
      </c>
      <c r="AE846" s="1" t="str">
        <f>Raw!AB846</f>
        <v>YES</v>
      </c>
      <c r="AF846" s="1">
        <f>IF(Raw!AE846="", 0, 1)</f>
        <v>0</v>
      </c>
      <c r="AG846" s="1" t="str">
        <f t="shared" si="94"/>
        <v>No</v>
      </c>
      <c r="AH846" s="1" t="str">
        <f t="shared" si="95"/>
        <v>No</v>
      </c>
      <c r="AI846" s="1" t="str">
        <f t="shared" si="96"/>
        <v>No</v>
      </c>
      <c r="AJ846" s="1" t="str">
        <f>IF(Raw!AE846="", "", Raw!AE846)</f>
        <v/>
      </c>
      <c r="AK846" s="2" t="str">
        <f t="shared" ca="1" si="97"/>
        <v/>
      </c>
      <c r="AL846" s="1" t="str">
        <f>IF(Raw!AF846="", "", Raw!AF846)</f>
        <v/>
      </c>
      <c r="AM846" s="1" t="s">
        <v>6350</v>
      </c>
      <c r="AN846" s="1" t="s">
        <v>6350</v>
      </c>
      <c r="AO846" s="1" t="s">
        <v>6349</v>
      </c>
      <c r="AP846" s="1">
        <f>Raw!AH846</f>
        <v>109700</v>
      </c>
      <c r="AQ846" s="1">
        <v>500</v>
      </c>
      <c r="AR846" s="1" t="s">
        <v>6350</v>
      </c>
      <c r="AS846" s="1" t="s">
        <v>6350</v>
      </c>
      <c r="AT846" s="1" t="s">
        <v>6350</v>
      </c>
    </row>
    <row r="847" spans="1:46" ht="12.75" x14ac:dyDescent="0.2">
      <c r="A847" s="1">
        <v>10846</v>
      </c>
      <c r="B847" s="1" t="s">
        <v>2</v>
      </c>
      <c r="C847" s="2">
        <f t="shared" ca="1" si="91"/>
        <v>45264</v>
      </c>
      <c r="D847" s="1" t="str">
        <f>IF(Raw!E847="", "", Raw!E847)</f>
        <v/>
      </c>
      <c r="E847" s="1">
        <f>IF(Raw!F847="", "", Raw!F847)</f>
        <v>1999</v>
      </c>
      <c r="F847" s="1" t="str">
        <f>Raw!G847</f>
        <v>BMW</v>
      </c>
      <c r="G847" s="1" t="str">
        <f>Raw!H847</f>
        <v>318i</v>
      </c>
      <c r="H847" s="1" t="str">
        <f>IF(Raw!I847="", "", Raw!I847)</f>
        <v>SE</v>
      </c>
      <c r="I847" s="1" t="str">
        <f>Raw!K847</f>
        <v>Sedan</v>
      </c>
      <c r="J847" s="1" t="str">
        <f>Raw!N847</f>
        <v>Aspirated</v>
      </c>
      <c r="K847" s="1">
        <f>IF(Raw!O847="","", Raw!O847)</f>
        <v>1895</v>
      </c>
      <c r="L847" s="1" t="str">
        <f>Raw!L847</f>
        <v>4 Sp Automatic</v>
      </c>
      <c r="M847" s="1" t="str">
        <f>Raw!M847</f>
        <v>Petrol - Unleaded ULP</v>
      </c>
      <c r="N847" s="1" t="s">
        <v>6350</v>
      </c>
      <c r="O847" s="1" t="s">
        <v>6373</v>
      </c>
      <c r="P847" s="1" t="s">
        <v>6349</v>
      </c>
      <c r="Q847" s="1" t="s">
        <v>6350</v>
      </c>
      <c r="R847" s="8" t="str">
        <f>IF(Raw!Q847="", "", Raw!Q847)</f>
        <v/>
      </c>
      <c r="S847" s="8">
        <f>IF(Raw!R847="", "", Raw!R847)</f>
        <v>5</v>
      </c>
      <c r="T847" s="1" t="str">
        <f>Raw!S847</f>
        <v>THE</v>
      </c>
      <c r="U847" s="1" t="str">
        <f>IF(Raw!T847="", "", Raw!T847)</f>
        <v>RISE</v>
      </c>
      <c r="V847" s="1" t="str">
        <f>IF(Raw!U847="", "", Raw!U847)</f>
        <v xml:space="preserve">ST HELIERS </v>
      </c>
      <c r="W847" s="9" t="str">
        <f>IF(Raw!V847="", "", RIGHT("0"&amp;Raw!V847, 4))</f>
        <v>1071</v>
      </c>
      <c r="X847" s="1" t="str">
        <f>IF(Raw!W847="", "", Raw!W847)</f>
        <v xml:space="preserve"> AUCKLAND</v>
      </c>
      <c r="Y847" s="9">
        <f>Raw!Y847</f>
        <v>63</v>
      </c>
      <c r="Z847" s="2">
        <f t="shared" ca="1" si="92"/>
        <v>22254</v>
      </c>
      <c r="AA847" s="1" t="str">
        <f>Raw!Z847</f>
        <v>NEW ZEALAND FULL LICENCE</v>
      </c>
      <c r="AB847" s="9">
        <f t="shared" si="93"/>
        <v>4</v>
      </c>
      <c r="AC847" s="1">
        <v>16</v>
      </c>
      <c r="AD847" s="1" t="str">
        <f>Raw!AA847</f>
        <v>MALE</v>
      </c>
      <c r="AE847" s="1" t="str">
        <f>Raw!AB847</f>
        <v>NO</v>
      </c>
      <c r="AF847" s="1">
        <f>IF(Raw!AE847="", 0, 1)</f>
        <v>0</v>
      </c>
      <c r="AG847" s="1" t="str">
        <f t="shared" si="94"/>
        <v>No</v>
      </c>
      <c r="AH847" s="1" t="str">
        <f t="shared" si="95"/>
        <v>No</v>
      </c>
      <c r="AI847" s="1" t="str">
        <f t="shared" si="96"/>
        <v>No</v>
      </c>
      <c r="AJ847" s="1" t="str">
        <f>IF(Raw!AE847="", "", Raw!AE847)</f>
        <v/>
      </c>
      <c r="AK847" s="2" t="str">
        <f t="shared" ca="1" si="97"/>
        <v/>
      </c>
      <c r="AL847" s="1" t="str">
        <f>IF(Raw!AF847="", "", Raw!AF847)</f>
        <v/>
      </c>
      <c r="AM847" s="1" t="s">
        <v>6350</v>
      </c>
      <c r="AN847" s="1" t="s">
        <v>6350</v>
      </c>
      <c r="AO847" s="1" t="s">
        <v>6349</v>
      </c>
      <c r="AP847" s="1">
        <f>Raw!AH847</f>
        <v>4410</v>
      </c>
      <c r="AQ847" s="1">
        <v>500</v>
      </c>
      <c r="AR847" s="1" t="s">
        <v>6350</v>
      </c>
      <c r="AS847" s="1" t="s">
        <v>6350</v>
      </c>
      <c r="AT847" s="1" t="s">
        <v>6350</v>
      </c>
    </row>
    <row r="848" spans="1:46" ht="12.75" x14ac:dyDescent="0.2">
      <c r="A848" s="1">
        <v>10847</v>
      </c>
      <c r="B848" s="1" t="s">
        <v>2</v>
      </c>
      <c r="C848" s="2">
        <f t="shared" ca="1" si="91"/>
        <v>45264</v>
      </c>
      <c r="D848" s="1" t="str">
        <f>IF(Raw!E848="", "", Raw!E848)</f>
        <v>HSU622</v>
      </c>
      <c r="E848" s="1">
        <f>IF(Raw!F848="", "", Raw!F848)</f>
        <v>2010</v>
      </c>
      <c r="F848" s="1" t="str">
        <f>Raw!G848</f>
        <v>Mercedes-Benz</v>
      </c>
      <c r="G848" s="1" t="str">
        <f>Raw!H848</f>
        <v>C</v>
      </c>
      <c r="H848" s="1" t="str">
        <f>IF(Raw!I848="", "", Raw!I848)</f>
        <v>AMG</v>
      </c>
      <c r="I848" s="1" t="str">
        <f>Raw!K848</f>
        <v>Sedan</v>
      </c>
      <c r="J848" s="1" t="str">
        <f>Raw!N848</f>
        <v>Aspirated</v>
      </c>
      <c r="K848" s="1">
        <f>IF(Raw!O848="","", Raw!O848)</f>
        <v>6208</v>
      </c>
      <c r="L848" s="1" t="str">
        <f>Raw!L848</f>
        <v>7 Sp Sports Automatic</v>
      </c>
      <c r="M848" s="1" t="str">
        <f>Raw!M848</f>
        <v>Petrol - Unleaded ULP</v>
      </c>
      <c r="N848" s="1" t="s">
        <v>6350</v>
      </c>
      <c r="O848" s="1" t="s">
        <v>6373</v>
      </c>
      <c r="P848" s="1" t="s">
        <v>6349</v>
      </c>
      <c r="Q848" s="1" t="s">
        <v>6350</v>
      </c>
      <c r="R848" s="8" t="str">
        <f>IF(Raw!Q848="", "", Raw!Q848)</f>
        <v/>
      </c>
      <c r="S848" s="8">
        <f>IF(Raw!R848="", "", Raw!R848)</f>
        <v>15</v>
      </c>
      <c r="T848" s="1" t="str">
        <f>Raw!S848</f>
        <v>GRANDE VUE</v>
      </c>
      <c r="U848" s="1" t="str">
        <f>IF(Raw!T848="", "", Raw!T848)</f>
        <v>ROAD</v>
      </c>
      <c r="V848" s="1" t="str">
        <f>IF(Raw!U848="", "", Raw!U848)</f>
        <v xml:space="preserve">MANUREWA </v>
      </c>
      <c r="W848" s="9" t="str">
        <f>IF(Raw!V848="", "", RIGHT("0"&amp;Raw!V848, 4))</f>
        <v>2102</v>
      </c>
      <c r="X848" s="1" t="str">
        <f>IF(Raw!W848="", "", Raw!W848)</f>
        <v xml:space="preserve"> AUCKLAND</v>
      </c>
      <c r="Y848" s="9">
        <f>Raw!Y848</f>
        <v>26</v>
      </c>
      <c r="Z848" s="2">
        <f t="shared" ca="1" si="92"/>
        <v>35768</v>
      </c>
      <c r="AA848" s="1" t="str">
        <f>Raw!Z848</f>
        <v>NEW ZEALAND FULL LICENCE</v>
      </c>
      <c r="AB848" s="9">
        <f t="shared" si="93"/>
        <v>4</v>
      </c>
      <c r="AC848" s="1">
        <v>16</v>
      </c>
      <c r="AD848" s="1" t="str">
        <f>Raw!AA848</f>
        <v>FEMALE</v>
      </c>
      <c r="AE848" s="1" t="str">
        <f>Raw!AB848</f>
        <v>NO</v>
      </c>
      <c r="AF848" s="1">
        <f>IF(Raw!AE848="", 0, 1)</f>
        <v>1</v>
      </c>
      <c r="AG848" s="1" t="str">
        <f t="shared" si="94"/>
        <v>No</v>
      </c>
      <c r="AH848" s="1" t="str">
        <f t="shared" si="95"/>
        <v>Yes</v>
      </c>
      <c r="AI848" s="1" t="str">
        <f t="shared" si="96"/>
        <v>Yes</v>
      </c>
      <c r="AJ848" s="1">
        <f>IF(Raw!AE848="", "", Raw!AE848)</f>
        <v>29</v>
      </c>
      <c r="AK848" s="2">
        <f t="shared" ca="1" si="97"/>
        <v>44408</v>
      </c>
      <c r="AL848" s="1" t="str">
        <f>IF(Raw!AF848="", "", Raw!AF848)</f>
        <v>Not at fault - no other vehicle involved</v>
      </c>
      <c r="AM848" s="1" t="s">
        <v>6350</v>
      </c>
      <c r="AN848" s="1" t="s">
        <v>6350</v>
      </c>
      <c r="AO848" s="1" t="s">
        <v>6349</v>
      </c>
      <c r="AP848" s="1">
        <f>Raw!AH848</f>
        <v>49510</v>
      </c>
      <c r="AQ848" s="1">
        <v>500</v>
      </c>
      <c r="AR848" s="1" t="s">
        <v>6350</v>
      </c>
      <c r="AS848" s="1" t="s">
        <v>6350</v>
      </c>
      <c r="AT848" s="1" t="s">
        <v>6350</v>
      </c>
    </row>
    <row r="849" spans="1:46" ht="12.75" x14ac:dyDescent="0.2">
      <c r="A849" s="1">
        <v>10848</v>
      </c>
      <c r="B849" s="1" t="s">
        <v>2</v>
      </c>
      <c r="C849" s="2">
        <f t="shared" ca="1" si="91"/>
        <v>45264</v>
      </c>
      <c r="D849" s="1" t="str">
        <f>IF(Raw!E849="", "", Raw!E849)</f>
        <v>gzg627</v>
      </c>
      <c r="E849" s="1">
        <f>IF(Raw!F849="", "", Raw!F849)</f>
        <v>2004</v>
      </c>
      <c r="F849" s="1" t="str">
        <f>Raw!G849</f>
        <v>Mazda</v>
      </c>
      <c r="G849" s="1" t="str">
        <f>Raw!H849</f>
        <v>Demio</v>
      </c>
      <c r="H849" s="1" t="str">
        <f>IF(Raw!I849="", "", Raw!I849)</f>
        <v/>
      </c>
      <c r="I849" s="1" t="str">
        <f>Raw!K849</f>
        <v>Hatchback</v>
      </c>
      <c r="J849" s="1" t="str">
        <f>Raw!N849</f>
        <v>Aspirated</v>
      </c>
      <c r="K849" s="1">
        <f>IF(Raw!O849="","", Raw!O849)</f>
        <v>1323</v>
      </c>
      <c r="L849" s="1" t="str">
        <f>Raw!L849</f>
        <v>4 Sp Automatic</v>
      </c>
      <c r="M849" s="1" t="str">
        <f>Raw!M849</f>
        <v>Petrol</v>
      </c>
      <c r="N849" s="1" t="s">
        <v>6350</v>
      </c>
      <c r="O849" s="1" t="s">
        <v>6373</v>
      </c>
      <c r="P849" s="1" t="s">
        <v>6349</v>
      </c>
      <c r="Q849" s="1" t="s">
        <v>6350</v>
      </c>
      <c r="R849" s="8" t="str">
        <f>IF(Raw!Q849="", "", Raw!Q849)</f>
        <v>A</v>
      </c>
      <c r="S849" s="8">
        <f>IF(Raw!R849="", "", Raw!R849)</f>
        <v>89</v>
      </c>
      <c r="T849" s="1" t="str">
        <f>Raw!S849</f>
        <v>JACKSON</v>
      </c>
      <c r="U849" s="1" t="str">
        <f>IF(Raw!T849="", "", Raw!T849)</f>
        <v>STREET</v>
      </c>
      <c r="V849" s="1" t="str">
        <f>IF(Raw!U849="", "", Raw!U849)</f>
        <v xml:space="preserve">PETONE </v>
      </c>
      <c r="W849" s="9" t="str">
        <f>IF(Raw!V849="", "", RIGHT("0"&amp;Raw!V849, 4))</f>
        <v/>
      </c>
      <c r="X849" s="1" t="str">
        <f>IF(Raw!W849="", "", Raw!W849)</f>
        <v xml:space="preserve"> WELLINGTON</v>
      </c>
      <c r="Y849" s="9">
        <f>Raw!Y849</f>
        <v>29</v>
      </c>
      <c r="Z849" s="2">
        <f t="shared" ca="1" si="92"/>
        <v>34672</v>
      </c>
      <c r="AA849" s="1" t="str">
        <f>Raw!Z849</f>
        <v>NEW ZEALAND FULL LICENCE</v>
      </c>
      <c r="AB849" s="9">
        <f t="shared" si="93"/>
        <v>4</v>
      </c>
      <c r="AC849" s="1">
        <v>16</v>
      </c>
      <c r="AD849" s="1" t="str">
        <f>Raw!AA849</f>
        <v>FEMALE</v>
      </c>
      <c r="AE849" s="1" t="str">
        <f>Raw!AB849</f>
        <v>NO</v>
      </c>
      <c r="AF849" s="1">
        <f>IF(Raw!AE849="", 0, 1)</f>
        <v>1</v>
      </c>
      <c r="AG849" s="1" t="str">
        <f t="shared" si="94"/>
        <v>Yes</v>
      </c>
      <c r="AH849" s="1" t="str">
        <f t="shared" si="95"/>
        <v>Yes</v>
      </c>
      <c r="AI849" s="1" t="str">
        <f t="shared" si="96"/>
        <v>Yes</v>
      </c>
      <c r="AJ849" s="1">
        <f>IF(Raw!AE849="", "", Raw!AE849)</f>
        <v>14</v>
      </c>
      <c r="AK849" s="2">
        <f t="shared" ca="1" si="97"/>
        <v>44865</v>
      </c>
      <c r="AL849" s="1" t="str">
        <f>IF(Raw!AF849="", "", Raw!AF849)</f>
        <v>At fault - other vehicle involved</v>
      </c>
      <c r="AM849" s="1" t="s">
        <v>6350</v>
      </c>
      <c r="AN849" s="1" t="s">
        <v>6350</v>
      </c>
      <c r="AO849" s="1" t="s">
        <v>6349</v>
      </c>
      <c r="AP849" s="1">
        <f>Raw!AH849</f>
        <v>4250</v>
      </c>
      <c r="AQ849" s="1">
        <v>500</v>
      </c>
      <c r="AR849" s="1" t="s">
        <v>6350</v>
      </c>
      <c r="AS849" s="1" t="s">
        <v>6350</v>
      </c>
      <c r="AT849" s="1" t="s">
        <v>6350</v>
      </c>
    </row>
    <row r="850" spans="1:46" ht="12.75" x14ac:dyDescent="0.2">
      <c r="A850" s="1">
        <v>10849</v>
      </c>
      <c r="B850" s="1" t="s">
        <v>2</v>
      </c>
      <c r="C850" s="2">
        <f t="shared" ca="1" si="91"/>
        <v>45264</v>
      </c>
      <c r="D850" s="1" t="str">
        <f>IF(Raw!E850="", "", Raw!E850)</f>
        <v>gcm129</v>
      </c>
      <c r="E850" s="1">
        <f>IF(Raw!F850="", "", Raw!F850)</f>
        <v>2004</v>
      </c>
      <c r="F850" s="1" t="str">
        <f>Raw!G850</f>
        <v>Nissan</v>
      </c>
      <c r="G850" s="1" t="str">
        <f>Raw!H850</f>
        <v>Tiida</v>
      </c>
      <c r="H850" s="1" t="str">
        <f>IF(Raw!I850="", "", Raw!I850)</f>
        <v/>
      </c>
      <c r="I850" s="1" t="str">
        <f>Raw!K850</f>
        <v>Hatchback</v>
      </c>
      <c r="J850" s="1" t="str">
        <f>Raw!N850</f>
        <v>Aspirated</v>
      </c>
      <c r="K850" s="1">
        <f>IF(Raw!O850="","", Raw!O850)</f>
        <v>1498</v>
      </c>
      <c r="L850" s="1" t="str">
        <f>Raw!L850</f>
        <v>4 Sp Automatic</v>
      </c>
      <c r="M850" s="1" t="str">
        <f>Raw!M850</f>
        <v>Petrol - Unleaded ULP</v>
      </c>
      <c r="N850" s="1" t="s">
        <v>6350</v>
      </c>
      <c r="O850" s="1" t="s">
        <v>6373</v>
      </c>
      <c r="P850" s="1" t="s">
        <v>6349</v>
      </c>
      <c r="Q850" s="1" t="s">
        <v>6350</v>
      </c>
      <c r="R850" s="8" t="str">
        <f>IF(Raw!Q850="", "", Raw!Q850)</f>
        <v/>
      </c>
      <c r="S850" s="8">
        <f>IF(Raw!R850="", "", Raw!R850)</f>
        <v>54</v>
      </c>
      <c r="T850" s="1" t="str">
        <f>Raw!S850</f>
        <v>RHODES</v>
      </c>
      <c r="U850" s="1" t="str">
        <f>IF(Raw!T850="", "", Raw!T850)</f>
        <v>STREET</v>
      </c>
      <c r="V850" s="1" t="str">
        <f>IF(Raw!U850="", "", Raw!U850)</f>
        <v xml:space="preserve">WAIMATE </v>
      </c>
      <c r="W850" s="9" t="str">
        <f>IF(Raw!V850="", "", RIGHT("0"&amp;Raw!V850, 4))</f>
        <v/>
      </c>
      <c r="X850" s="1" t="str">
        <f>IF(Raw!W850="", "", Raw!W850)</f>
        <v xml:space="preserve"> CANTERBURY</v>
      </c>
      <c r="Y850" s="9">
        <f>Raw!Y850</f>
        <v>51</v>
      </c>
      <c r="Z850" s="2">
        <f t="shared" ca="1" si="92"/>
        <v>26637</v>
      </c>
      <c r="AA850" s="1" t="str">
        <f>Raw!Z850</f>
        <v>INTERNATIONAL LICENCE</v>
      </c>
      <c r="AB850" s="9">
        <f t="shared" si="93"/>
        <v>4</v>
      </c>
      <c r="AC850" s="1">
        <v>16</v>
      </c>
      <c r="AD850" s="1" t="str">
        <f>Raw!AA850</f>
        <v>FEMALE</v>
      </c>
      <c r="AE850" s="1" t="str">
        <f>Raw!AB850</f>
        <v>NO</v>
      </c>
      <c r="AF850" s="1">
        <f>IF(Raw!AE850="", 0, 1)</f>
        <v>0</v>
      </c>
      <c r="AG850" s="1" t="str">
        <f t="shared" si="94"/>
        <v>No</v>
      </c>
      <c r="AH850" s="1" t="str">
        <f t="shared" si="95"/>
        <v>No</v>
      </c>
      <c r="AI850" s="1" t="str">
        <f t="shared" si="96"/>
        <v>No</v>
      </c>
      <c r="AJ850" s="1" t="str">
        <f>IF(Raw!AE850="", "", Raw!AE850)</f>
        <v/>
      </c>
      <c r="AK850" s="2" t="str">
        <f t="shared" ca="1" si="97"/>
        <v/>
      </c>
      <c r="AL850" s="1" t="str">
        <f>IF(Raw!AF850="", "", Raw!AF850)</f>
        <v/>
      </c>
      <c r="AM850" s="1" t="s">
        <v>6350</v>
      </c>
      <c r="AN850" s="1" t="s">
        <v>6350</v>
      </c>
      <c r="AO850" s="1" t="s">
        <v>6349</v>
      </c>
      <c r="AP850" s="1">
        <f>Raw!AH850</f>
        <v>3850</v>
      </c>
      <c r="AQ850" s="1">
        <v>500</v>
      </c>
      <c r="AR850" s="1" t="s">
        <v>6350</v>
      </c>
      <c r="AS850" s="1" t="s">
        <v>6350</v>
      </c>
      <c r="AT850" s="1" t="s">
        <v>6350</v>
      </c>
    </row>
    <row r="851" spans="1:46" ht="12.75" x14ac:dyDescent="0.2">
      <c r="A851" s="1">
        <v>10850</v>
      </c>
      <c r="B851" s="1" t="s">
        <v>2</v>
      </c>
      <c r="C851" s="2">
        <f t="shared" ca="1" si="91"/>
        <v>45264</v>
      </c>
      <c r="D851" s="1" t="str">
        <f>IF(Raw!E851="", "", Raw!E851)</f>
        <v/>
      </c>
      <c r="E851" s="1">
        <f>IF(Raw!F851="", "", Raw!F851)</f>
        <v>2002</v>
      </c>
      <c r="F851" s="1" t="str">
        <f>Raw!G851</f>
        <v>Mazda</v>
      </c>
      <c r="G851" s="1" t="str">
        <f>Raw!H851</f>
        <v>Demio</v>
      </c>
      <c r="H851" s="1" t="str">
        <f>IF(Raw!I851="", "", Raw!I851)</f>
        <v/>
      </c>
      <c r="I851" s="1" t="str">
        <f>Raw!K851</f>
        <v>Hatchback</v>
      </c>
      <c r="J851" s="1" t="str">
        <f>Raw!N851</f>
        <v>Aspirated</v>
      </c>
      <c r="K851" s="1">
        <f>IF(Raw!O851="","", Raw!O851)</f>
        <v>1498</v>
      </c>
      <c r="L851" s="1" t="str">
        <f>Raw!L851</f>
        <v>4 Sp Automatic</v>
      </c>
      <c r="M851" s="1" t="str">
        <f>Raw!M851</f>
        <v>Petrol - Unleaded ULP</v>
      </c>
      <c r="N851" s="1" t="s">
        <v>6350</v>
      </c>
      <c r="O851" s="1" t="s">
        <v>6373</v>
      </c>
      <c r="P851" s="1" t="s">
        <v>6349</v>
      </c>
      <c r="Q851" s="1" t="s">
        <v>6350</v>
      </c>
      <c r="R851" s="8" t="str">
        <f>IF(Raw!Q851="", "", Raw!Q851)</f>
        <v/>
      </c>
      <c r="S851" s="8">
        <f>IF(Raw!R851="", "", Raw!R851)</f>
        <v>488</v>
      </c>
      <c r="T851" s="1" t="str">
        <f>Raw!S851</f>
        <v>DON BUCK</v>
      </c>
      <c r="U851" s="1" t="str">
        <f>IF(Raw!T851="", "", Raw!T851)</f>
        <v>ROAD</v>
      </c>
      <c r="V851" s="1" t="str">
        <f>IF(Raw!U851="", "", Raw!U851)</f>
        <v xml:space="preserve">MASSEY </v>
      </c>
      <c r="W851" s="9" t="str">
        <f>IF(Raw!V851="", "", RIGHT("0"&amp;Raw!V851, 4))</f>
        <v>0614</v>
      </c>
      <c r="X851" s="1" t="str">
        <f>IF(Raw!W851="", "", Raw!W851)</f>
        <v xml:space="preserve"> AUCKLAND</v>
      </c>
      <c r="Y851" s="9">
        <f>Raw!Y851</f>
        <v>28</v>
      </c>
      <c r="Z851" s="2">
        <f t="shared" ca="1" si="92"/>
        <v>35037</v>
      </c>
      <c r="AA851" s="1" t="str">
        <f>Raw!Z851</f>
        <v>NEW ZEALAND FULL LICENCE</v>
      </c>
      <c r="AB851" s="9">
        <f t="shared" si="93"/>
        <v>4</v>
      </c>
      <c r="AC851" s="1">
        <v>16</v>
      </c>
      <c r="AD851" s="1" t="str">
        <f>Raw!AA851</f>
        <v>FEMALE</v>
      </c>
      <c r="AE851" s="1" t="str">
        <f>Raw!AB851</f>
        <v>NO</v>
      </c>
      <c r="AF851" s="1">
        <f>IF(Raw!AE851="", 0, 1)</f>
        <v>1</v>
      </c>
      <c r="AG851" s="1" t="str">
        <f t="shared" si="94"/>
        <v>Yes</v>
      </c>
      <c r="AH851" s="1" t="str">
        <f t="shared" si="95"/>
        <v>Yes</v>
      </c>
      <c r="AI851" s="1" t="str">
        <f t="shared" si="96"/>
        <v>Yes</v>
      </c>
      <c r="AJ851" s="1">
        <f>IF(Raw!AE851="", "", Raw!AE851)</f>
        <v>8</v>
      </c>
      <c r="AK851" s="2">
        <f t="shared" ca="1" si="97"/>
        <v>45046</v>
      </c>
      <c r="AL851" s="1" t="str">
        <f>IF(Raw!AF851="", "", Raw!AF851)</f>
        <v>At fault - other vehicle involved</v>
      </c>
      <c r="AM851" s="1" t="s">
        <v>6350</v>
      </c>
      <c r="AN851" s="1" t="s">
        <v>6350</v>
      </c>
      <c r="AO851" s="1" t="s">
        <v>6349</v>
      </c>
      <c r="AP851" s="1">
        <f>Raw!AH851</f>
        <v>3427</v>
      </c>
      <c r="AQ851" s="1">
        <v>500</v>
      </c>
      <c r="AR851" s="1" t="s">
        <v>6350</v>
      </c>
      <c r="AS851" s="1" t="s">
        <v>6350</v>
      </c>
      <c r="AT851" s="1" t="s">
        <v>6350</v>
      </c>
    </row>
    <row r="852" spans="1:46" ht="12.75" x14ac:dyDescent="0.2">
      <c r="A852" s="1">
        <v>10851</v>
      </c>
      <c r="B852" s="1" t="s">
        <v>2</v>
      </c>
      <c r="C852" s="2">
        <f t="shared" ca="1" si="91"/>
        <v>45264</v>
      </c>
      <c r="D852" s="1" t="str">
        <f>IF(Raw!E852="", "", Raw!E852)</f>
        <v>kta169</v>
      </c>
      <c r="E852" s="1">
        <f>IF(Raw!F852="", "", Raw!F852)</f>
        <v>2006</v>
      </c>
      <c r="F852" s="1" t="str">
        <f>Raw!G852</f>
        <v>Nissan</v>
      </c>
      <c r="G852" s="1" t="str">
        <f>Raw!H852</f>
        <v>Tiida</v>
      </c>
      <c r="H852" s="1" t="str">
        <f>IF(Raw!I852="", "", Raw!I852)</f>
        <v>Latio</v>
      </c>
      <c r="I852" s="1" t="str">
        <f>Raw!K852</f>
        <v>Hatchback</v>
      </c>
      <c r="J852" s="1" t="str">
        <f>Raw!N852</f>
        <v>Aspirated</v>
      </c>
      <c r="K852" s="1">
        <f>IF(Raw!O852="","", Raw!O852)</f>
        <v>1498</v>
      </c>
      <c r="L852" s="1" t="str">
        <f>Raw!L852</f>
        <v>4 Sp Automatic</v>
      </c>
      <c r="M852" s="1" t="str">
        <f>Raw!M852</f>
        <v>Petrol - Unleaded ULP</v>
      </c>
      <c r="N852" s="1" t="s">
        <v>6350</v>
      </c>
      <c r="O852" s="1" t="s">
        <v>6373</v>
      </c>
      <c r="P852" s="1" t="s">
        <v>6349</v>
      </c>
      <c r="Q852" s="1" t="s">
        <v>6350</v>
      </c>
      <c r="R852" s="8" t="str">
        <f>IF(Raw!Q852="", "", Raw!Q852)</f>
        <v/>
      </c>
      <c r="S852" s="8">
        <f>IF(Raw!R852="", "", Raw!R852)</f>
        <v>28</v>
      </c>
      <c r="T852" s="1" t="str">
        <f>Raw!S852</f>
        <v>KINGS</v>
      </c>
      <c r="U852" s="1" t="str">
        <f>IF(Raw!T852="", "", Raw!T852)</f>
        <v>ROAD</v>
      </c>
      <c r="V852" s="1" t="str">
        <f>IF(Raw!U852="", "", Raw!U852)</f>
        <v xml:space="preserve">PAIHIA </v>
      </c>
      <c r="W852" s="9" t="str">
        <f>IF(Raw!V852="", "", RIGHT("0"&amp;Raw!V852, 4))</f>
        <v/>
      </c>
      <c r="X852" s="1" t="str">
        <f>IF(Raw!W852="", "", Raw!W852)</f>
        <v xml:space="preserve"> NORTHLAND</v>
      </c>
      <c r="Y852" s="9">
        <f>Raw!Y852</f>
        <v>28</v>
      </c>
      <c r="Z852" s="2">
        <f t="shared" ca="1" si="92"/>
        <v>35037</v>
      </c>
      <c r="AA852" s="1" t="str">
        <f>Raw!Z852</f>
        <v>NEW ZEALAND FULL LICENCE</v>
      </c>
      <c r="AB852" s="9">
        <f t="shared" si="93"/>
        <v>4</v>
      </c>
      <c r="AC852" s="1">
        <v>16</v>
      </c>
      <c r="AD852" s="1" t="str">
        <f>Raw!AA852</f>
        <v>MALE</v>
      </c>
      <c r="AE852" s="1" t="str">
        <f>Raw!AB852</f>
        <v>NO</v>
      </c>
      <c r="AF852" s="1">
        <f>IF(Raw!AE852="", 0, 1)</f>
        <v>0</v>
      </c>
      <c r="AG852" s="1" t="str">
        <f t="shared" si="94"/>
        <v>No</v>
      </c>
      <c r="AH852" s="1" t="str">
        <f t="shared" si="95"/>
        <v>No</v>
      </c>
      <c r="AI852" s="1" t="str">
        <f t="shared" si="96"/>
        <v>No</v>
      </c>
      <c r="AJ852" s="1" t="str">
        <f>IF(Raw!AE852="", "", Raw!AE852)</f>
        <v/>
      </c>
      <c r="AK852" s="2" t="str">
        <f t="shared" ca="1" si="97"/>
        <v/>
      </c>
      <c r="AL852" s="1" t="str">
        <f>IF(Raw!AF852="", "", Raw!AF852)</f>
        <v/>
      </c>
      <c r="AM852" s="1" t="s">
        <v>6350</v>
      </c>
      <c r="AN852" s="1" t="s">
        <v>6350</v>
      </c>
      <c r="AO852" s="1" t="s">
        <v>6349</v>
      </c>
      <c r="AP852" s="1">
        <f>Raw!AH852</f>
        <v>5400</v>
      </c>
      <c r="AQ852" s="1">
        <v>500</v>
      </c>
      <c r="AR852" s="1" t="s">
        <v>6350</v>
      </c>
      <c r="AS852" s="1" t="s">
        <v>6350</v>
      </c>
      <c r="AT852" s="1" t="s">
        <v>6350</v>
      </c>
    </row>
    <row r="853" spans="1:46" ht="12.75" x14ac:dyDescent="0.2">
      <c r="A853" s="1">
        <v>10852</v>
      </c>
      <c r="B853" s="1" t="s">
        <v>2</v>
      </c>
      <c r="C853" s="2">
        <f t="shared" ca="1" si="91"/>
        <v>45264</v>
      </c>
      <c r="D853" s="1" t="str">
        <f>IF(Raw!E853="", "", Raw!E853)</f>
        <v/>
      </c>
      <c r="E853" s="1">
        <f>IF(Raw!F853="", "", Raw!F853)</f>
        <v>2006</v>
      </c>
      <c r="F853" s="1" t="str">
        <f>Raw!G853</f>
        <v>Nissan</v>
      </c>
      <c r="G853" s="1" t="str">
        <f>Raw!H853</f>
        <v>Expert</v>
      </c>
      <c r="H853" s="1" t="str">
        <f>IF(Raw!I853="", "", Raw!I853)</f>
        <v/>
      </c>
      <c r="I853" s="1" t="str">
        <f>Raw!K853</f>
        <v>Wagon</v>
      </c>
      <c r="J853" s="1" t="str">
        <f>Raw!N853</f>
        <v>Aspirated</v>
      </c>
      <c r="K853" s="1">
        <f>IF(Raw!O853="","", Raw!O853)</f>
        <v>1790</v>
      </c>
      <c r="L853" s="1" t="str">
        <f>Raw!L853</f>
        <v>4 Sp Automatic</v>
      </c>
      <c r="M853" s="1" t="str">
        <f>Raw!M853</f>
        <v>Diesel</v>
      </c>
      <c r="N853" s="1" t="s">
        <v>6350</v>
      </c>
      <c r="O853" s="1" t="s">
        <v>6373</v>
      </c>
      <c r="P853" s="1" t="s">
        <v>6349</v>
      </c>
      <c r="Q853" s="1" t="s">
        <v>6350</v>
      </c>
      <c r="R853" s="8" t="str">
        <f>IF(Raw!Q853="", "", Raw!Q853)</f>
        <v>A</v>
      </c>
      <c r="S853" s="8">
        <f>IF(Raw!R853="", "", Raw!R853)</f>
        <v>63</v>
      </c>
      <c r="T853" s="1" t="str">
        <f>Raw!S853</f>
        <v>KENDALL</v>
      </c>
      <c r="U853" s="1" t="str">
        <f>IF(Raw!T853="", "", Raw!T853)</f>
        <v>ROAD</v>
      </c>
      <c r="V853" s="1" t="str">
        <f>IF(Raw!U853="", "", Raw!U853)</f>
        <v xml:space="preserve">KERIKERI </v>
      </c>
      <c r="W853" s="9" t="str">
        <f>IF(Raw!V853="", "", RIGHT("0"&amp;Raw!V853, 4))</f>
        <v/>
      </c>
      <c r="X853" s="1" t="str">
        <f>IF(Raw!W853="", "", Raw!W853)</f>
        <v xml:space="preserve"> NORTHLAND</v>
      </c>
      <c r="Y853" s="9">
        <f>Raw!Y853</f>
        <v>41</v>
      </c>
      <c r="Z853" s="2">
        <f t="shared" ca="1" si="92"/>
        <v>30289</v>
      </c>
      <c r="AA853" s="1" t="str">
        <f>Raw!Z853</f>
        <v>NEW ZEALAND FULL LICENCE</v>
      </c>
      <c r="AB853" s="9">
        <f t="shared" si="93"/>
        <v>4</v>
      </c>
      <c r="AC853" s="1">
        <v>16</v>
      </c>
      <c r="AD853" s="1" t="str">
        <f>Raw!AA853</f>
        <v>FEMALE</v>
      </c>
      <c r="AE853" s="1" t="str">
        <f>Raw!AB853</f>
        <v>NO</v>
      </c>
      <c r="AF853" s="1">
        <f>IF(Raw!AE853="", 0, 1)</f>
        <v>0</v>
      </c>
      <c r="AG853" s="1" t="str">
        <f t="shared" si="94"/>
        <v>No</v>
      </c>
      <c r="AH853" s="1" t="str">
        <f t="shared" si="95"/>
        <v>No</v>
      </c>
      <c r="AI853" s="1" t="str">
        <f t="shared" si="96"/>
        <v>No</v>
      </c>
      <c r="AJ853" s="1" t="str">
        <f>IF(Raw!AE853="", "", Raw!AE853)</f>
        <v/>
      </c>
      <c r="AK853" s="2" t="str">
        <f t="shared" ca="1" si="97"/>
        <v/>
      </c>
      <c r="AL853" s="1" t="str">
        <f>IF(Raw!AF853="", "", Raw!AF853)</f>
        <v/>
      </c>
      <c r="AM853" s="1" t="s">
        <v>6350</v>
      </c>
      <c r="AN853" s="1" t="s">
        <v>6350</v>
      </c>
      <c r="AO853" s="1" t="s">
        <v>6349</v>
      </c>
      <c r="AP853" s="1">
        <f>Raw!AH853</f>
        <v>6100</v>
      </c>
      <c r="AQ853" s="1">
        <v>500</v>
      </c>
      <c r="AR853" s="1" t="s">
        <v>6350</v>
      </c>
      <c r="AS853" s="1" t="s">
        <v>6350</v>
      </c>
      <c r="AT853" s="1" t="s">
        <v>6350</v>
      </c>
    </row>
    <row r="854" spans="1:46" ht="12.75" x14ac:dyDescent="0.2">
      <c r="A854" s="1">
        <v>10853</v>
      </c>
      <c r="B854" s="1" t="s">
        <v>2</v>
      </c>
      <c r="C854" s="2">
        <f t="shared" ca="1" si="91"/>
        <v>45264</v>
      </c>
      <c r="D854" s="1" t="str">
        <f>IF(Raw!E854="", "", Raw!E854)</f>
        <v/>
      </c>
      <c r="E854" s="1">
        <f>IF(Raw!F854="", "", Raw!F854)</f>
        <v>2010</v>
      </c>
      <c r="F854" s="1" t="str">
        <f>Raw!G854</f>
        <v>Toyota</v>
      </c>
      <c r="G854" s="1" t="str">
        <f>Raw!H854</f>
        <v>Prius</v>
      </c>
      <c r="H854" s="1" t="str">
        <f>IF(Raw!I854="", "", Raw!I854)</f>
        <v/>
      </c>
      <c r="I854" s="1" t="str">
        <f>Raw!K854</f>
        <v>Hatchback</v>
      </c>
      <c r="J854" s="1" t="str">
        <f>Raw!N854</f>
        <v>Aspirated</v>
      </c>
      <c r="K854" s="1">
        <f>IF(Raw!O854="","", Raw!O854)</f>
        <v>1496</v>
      </c>
      <c r="L854" s="1" t="str">
        <f>Raw!L854</f>
        <v>1 Sp Constantly Variable Transmission</v>
      </c>
      <c r="M854" s="1" t="str">
        <f>Raw!M854</f>
        <v>Petrol</v>
      </c>
      <c r="N854" s="1" t="s">
        <v>6350</v>
      </c>
      <c r="O854" s="1" t="s">
        <v>6373</v>
      </c>
      <c r="P854" s="1" t="s">
        <v>6349</v>
      </c>
      <c r="Q854" s="1" t="s">
        <v>6350</v>
      </c>
      <c r="R854" s="8" t="str">
        <f>IF(Raw!Q854="", "", Raw!Q854)</f>
        <v/>
      </c>
      <c r="S854" s="8">
        <f>IF(Raw!R854="", "", Raw!R854)</f>
        <v>71</v>
      </c>
      <c r="T854" s="1" t="str">
        <f>Raw!S854</f>
        <v>STAMFORD PARK</v>
      </c>
      <c r="U854" s="1" t="str">
        <f>IF(Raw!T854="", "", Raw!T854)</f>
        <v>ROAD</v>
      </c>
      <c r="V854" s="1" t="str">
        <f>IF(Raw!U854="", "", Raw!U854)</f>
        <v xml:space="preserve">MT ROSKILL </v>
      </c>
      <c r="W854" s="9" t="str">
        <f>IF(Raw!V854="", "", RIGHT("0"&amp;Raw!V854, 4))</f>
        <v/>
      </c>
      <c r="X854" s="1" t="str">
        <f>IF(Raw!W854="", "", Raw!W854)</f>
        <v xml:space="preserve"> AUCKLAND</v>
      </c>
      <c r="Y854" s="9">
        <f>Raw!Y854</f>
        <v>29</v>
      </c>
      <c r="Z854" s="2">
        <f t="shared" ca="1" si="92"/>
        <v>34672</v>
      </c>
      <c r="AA854" s="1" t="str">
        <f>Raw!Z854</f>
        <v>NEW ZEALAND FULL LICENCE</v>
      </c>
      <c r="AB854" s="9">
        <f t="shared" si="93"/>
        <v>4</v>
      </c>
      <c r="AC854" s="1">
        <v>16</v>
      </c>
      <c r="AD854" s="1" t="str">
        <f>Raw!AA854</f>
        <v>MALE</v>
      </c>
      <c r="AE854" s="1" t="str">
        <f>Raw!AB854</f>
        <v>YES</v>
      </c>
      <c r="AF854" s="1">
        <f>IF(Raw!AE854="", 0, 1)</f>
        <v>0</v>
      </c>
      <c r="AG854" s="1" t="str">
        <f t="shared" si="94"/>
        <v>No</v>
      </c>
      <c r="AH854" s="1" t="str">
        <f t="shared" si="95"/>
        <v>No</v>
      </c>
      <c r="AI854" s="1" t="str">
        <f t="shared" si="96"/>
        <v>No</v>
      </c>
      <c r="AJ854" s="1" t="str">
        <f>IF(Raw!AE854="", "", Raw!AE854)</f>
        <v/>
      </c>
      <c r="AK854" s="2" t="str">
        <f t="shared" ca="1" si="97"/>
        <v/>
      </c>
      <c r="AL854" s="1" t="str">
        <f>IF(Raw!AF854="", "", Raw!AF854)</f>
        <v/>
      </c>
      <c r="AM854" s="1" t="s">
        <v>6350</v>
      </c>
      <c r="AN854" s="1" t="s">
        <v>6350</v>
      </c>
      <c r="AO854" s="1" t="s">
        <v>6349</v>
      </c>
      <c r="AP854" s="1">
        <f>Raw!AH854</f>
        <v>13190</v>
      </c>
      <c r="AQ854" s="1">
        <v>500</v>
      </c>
      <c r="AR854" s="1" t="s">
        <v>6350</v>
      </c>
      <c r="AS854" s="1" t="s">
        <v>6350</v>
      </c>
      <c r="AT854" s="1" t="s">
        <v>6350</v>
      </c>
    </row>
    <row r="855" spans="1:46" ht="12.75" x14ac:dyDescent="0.2">
      <c r="A855" s="1">
        <v>10854</v>
      </c>
      <c r="B855" s="1" t="s">
        <v>2</v>
      </c>
      <c r="C855" s="2">
        <f t="shared" ca="1" si="91"/>
        <v>45264</v>
      </c>
      <c r="D855" s="1" t="str">
        <f>IF(Raw!E855="", "", Raw!E855)</f>
        <v/>
      </c>
      <c r="E855" s="1">
        <f>IF(Raw!F855="", "", Raw!F855)</f>
        <v>2009</v>
      </c>
      <c r="F855" s="1" t="str">
        <f>Raw!G855</f>
        <v>Subaru</v>
      </c>
      <c r="G855" s="1" t="str">
        <f>Raw!H855</f>
        <v>Impreza</v>
      </c>
      <c r="H855" s="1" t="str">
        <f>IF(Raw!I855="", "", Raw!I855)</f>
        <v>WRX</v>
      </c>
      <c r="I855" s="1" t="str">
        <f>Raw!K855</f>
        <v>Sedan</v>
      </c>
      <c r="J855" s="1" t="str">
        <f>Raw!N855</f>
        <v>Turbo Intercooled</v>
      </c>
      <c r="K855" s="1">
        <f>IF(Raw!O855="","", Raw!O855)</f>
        <v>2457</v>
      </c>
      <c r="L855" s="1" t="str">
        <f>Raw!L855</f>
        <v>5 Sp Manual</v>
      </c>
      <c r="M855" s="1" t="str">
        <f>Raw!M855</f>
        <v>Petrol - Premium ULP</v>
      </c>
      <c r="N855" s="1" t="s">
        <v>6350</v>
      </c>
      <c r="O855" s="1" t="s">
        <v>6373</v>
      </c>
      <c r="P855" s="1" t="s">
        <v>6349</v>
      </c>
      <c r="Q855" s="1" t="s">
        <v>6350</v>
      </c>
      <c r="R855" s="8" t="str">
        <f>IF(Raw!Q855="", "", Raw!Q855)</f>
        <v/>
      </c>
      <c r="S855" s="8">
        <f>IF(Raw!R855="", "", Raw!R855)</f>
        <v>48</v>
      </c>
      <c r="T855" s="1" t="str">
        <f>Raw!S855</f>
        <v>AIKEN</v>
      </c>
      <c r="U855" s="1" t="str">
        <f>IF(Raw!T855="", "", Raw!T855)</f>
        <v>ROAD</v>
      </c>
      <c r="V855" s="1" t="str">
        <f>IF(Raw!U855="", "", Raw!U855)</f>
        <v xml:space="preserve">ST JOHNS HILL </v>
      </c>
      <c r="W855" s="9" t="str">
        <f>IF(Raw!V855="", "", RIGHT("0"&amp;Raw!V855, 4))</f>
        <v/>
      </c>
      <c r="X855" s="1" t="str">
        <f>IF(Raw!W855="", "", Raw!W855)</f>
        <v>MANAWATU-WANGANUI</v>
      </c>
      <c r="Y855" s="9">
        <f>Raw!Y855</f>
        <v>48</v>
      </c>
      <c r="Z855" s="2">
        <f t="shared" ca="1" si="92"/>
        <v>27732</v>
      </c>
      <c r="AA855" s="1" t="str">
        <f>Raw!Z855</f>
        <v>INTERNATIONAL LICENCE</v>
      </c>
      <c r="AB855" s="9">
        <f t="shared" si="93"/>
        <v>4</v>
      </c>
      <c r="AC855" s="1">
        <v>16</v>
      </c>
      <c r="AD855" s="1" t="str">
        <f>Raw!AA855</f>
        <v>FEMALE</v>
      </c>
      <c r="AE855" s="1" t="str">
        <f>Raw!AB855</f>
        <v>YES</v>
      </c>
      <c r="AF855" s="1">
        <f>IF(Raw!AE855="", 0, 1)</f>
        <v>0</v>
      </c>
      <c r="AG855" s="1" t="str">
        <f t="shared" si="94"/>
        <v>No</v>
      </c>
      <c r="AH855" s="1" t="str">
        <f t="shared" si="95"/>
        <v>No</v>
      </c>
      <c r="AI855" s="1" t="str">
        <f t="shared" si="96"/>
        <v>No</v>
      </c>
      <c r="AJ855" s="1" t="str">
        <f>IF(Raw!AE855="", "", Raw!AE855)</f>
        <v/>
      </c>
      <c r="AK855" s="2" t="str">
        <f t="shared" ca="1" si="97"/>
        <v/>
      </c>
      <c r="AL855" s="1" t="str">
        <f>IF(Raw!AF855="", "", Raw!AF855)</f>
        <v/>
      </c>
      <c r="AM855" s="1" t="s">
        <v>6350</v>
      </c>
      <c r="AN855" s="1" t="s">
        <v>6350</v>
      </c>
      <c r="AO855" s="1" t="s">
        <v>6349</v>
      </c>
      <c r="AP855" s="1">
        <f>Raw!AH855</f>
        <v>20600</v>
      </c>
      <c r="AQ855" s="1">
        <v>500</v>
      </c>
      <c r="AR855" s="1" t="s">
        <v>6350</v>
      </c>
      <c r="AS855" s="1" t="s">
        <v>6350</v>
      </c>
      <c r="AT855" s="1" t="s">
        <v>6350</v>
      </c>
    </row>
    <row r="856" spans="1:46" ht="12.75" x14ac:dyDescent="0.2">
      <c r="A856" s="1">
        <v>10855</v>
      </c>
      <c r="B856" s="1" t="s">
        <v>2</v>
      </c>
      <c r="C856" s="2">
        <f t="shared" ca="1" si="91"/>
        <v>45264</v>
      </c>
      <c r="D856" s="1" t="str">
        <f>IF(Raw!E856="", "", Raw!E856)</f>
        <v/>
      </c>
      <c r="E856" s="1">
        <f>IF(Raw!F856="", "", Raw!F856)</f>
        <v>2017</v>
      </c>
      <c r="F856" s="1" t="str">
        <f>Raw!G856</f>
        <v>Holden</v>
      </c>
      <c r="G856" s="1" t="str">
        <f>Raw!H856</f>
        <v>Spark</v>
      </c>
      <c r="H856" s="1" t="str">
        <f>IF(Raw!I856="", "", Raw!I856)</f>
        <v>LS</v>
      </c>
      <c r="I856" s="1" t="str">
        <f>Raw!K856</f>
        <v>Hatchback</v>
      </c>
      <c r="J856" s="1" t="str">
        <f>Raw!N856</f>
        <v>Aspirated</v>
      </c>
      <c r="K856" s="1">
        <f>IF(Raw!O856="","", Raw!O856)</f>
        <v>1399</v>
      </c>
      <c r="L856" s="1" t="str">
        <f>Raw!L856</f>
        <v>1 SP Constantly Variable Transmission</v>
      </c>
      <c r="M856" s="1" t="str">
        <f>Raw!M856</f>
        <v>Petrol - Unleaded ULP</v>
      </c>
      <c r="N856" s="1" t="s">
        <v>6350</v>
      </c>
      <c r="O856" s="1" t="s">
        <v>6373</v>
      </c>
      <c r="P856" s="1" t="s">
        <v>6349</v>
      </c>
      <c r="Q856" s="1" t="s">
        <v>6350</v>
      </c>
      <c r="R856" s="8" t="str">
        <f>IF(Raw!Q856="", "", Raw!Q856)</f>
        <v/>
      </c>
      <c r="S856" s="8">
        <f>IF(Raw!R856="", "", Raw!R856)</f>
        <v>11</v>
      </c>
      <c r="T856" s="1" t="str">
        <f>Raw!S856</f>
        <v>RIMU</v>
      </c>
      <c r="U856" s="1" t="str">
        <f>IF(Raw!T856="", "", Raw!T856)</f>
        <v>STREET</v>
      </c>
      <c r="V856" s="1" t="str">
        <f>IF(Raw!U856="", "", Raw!U856)</f>
        <v xml:space="preserve">RICCARTON </v>
      </c>
      <c r="W856" s="9" t="str">
        <f>IF(Raw!V856="", "", RIGHT("0"&amp;Raw!V856, 4))</f>
        <v>8041</v>
      </c>
      <c r="X856" s="1" t="str">
        <f>IF(Raw!W856="", "", Raw!W856)</f>
        <v xml:space="preserve"> CANTERBURY</v>
      </c>
      <c r="Y856" s="9">
        <f>Raw!Y856</f>
        <v>18</v>
      </c>
      <c r="Z856" s="2">
        <f t="shared" ca="1" si="92"/>
        <v>38690</v>
      </c>
      <c r="AA856" s="1" t="str">
        <f>Raw!Z856</f>
        <v>NEW ZEALAND FULL LICENCE</v>
      </c>
      <c r="AB856" s="9">
        <f t="shared" si="93"/>
        <v>2</v>
      </c>
      <c r="AC856" s="1">
        <v>16</v>
      </c>
      <c r="AD856" s="1" t="str">
        <f>Raw!AA856</f>
        <v>MALE</v>
      </c>
      <c r="AE856" s="1" t="str">
        <f>Raw!AB856</f>
        <v>YES</v>
      </c>
      <c r="AF856" s="1">
        <f>IF(Raw!AE856="", 0, 1)</f>
        <v>1</v>
      </c>
      <c r="AG856" s="1" t="str">
        <f t="shared" si="94"/>
        <v>Yes</v>
      </c>
      <c r="AH856" s="1" t="str">
        <f t="shared" si="95"/>
        <v>Yes</v>
      </c>
      <c r="AI856" s="1" t="str">
        <f t="shared" si="96"/>
        <v>Yes</v>
      </c>
      <c r="AJ856" s="1">
        <f>IF(Raw!AE856="", "", Raw!AE856)</f>
        <v>10</v>
      </c>
      <c r="AK856" s="2">
        <f t="shared" ca="1" si="97"/>
        <v>44985</v>
      </c>
      <c r="AL856" s="1" t="str">
        <f>IF(Raw!AF856="", "", Raw!AF856)</f>
        <v>At fault - other vehicle involved</v>
      </c>
      <c r="AM856" s="1" t="s">
        <v>6350</v>
      </c>
      <c r="AN856" s="1" t="s">
        <v>6350</v>
      </c>
      <c r="AO856" s="1" t="s">
        <v>6349</v>
      </c>
      <c r="AP856" s="1">
        <f>Raw!AH856</f>
        <v>17990</v>
      </c>
      <c r="AQ856" s="1">
        <v>500</v>
      </c>
      <c r="AR856" s="1" t="s">
        <v>6350</v>
      </c>
      <c r="AS856" s="1" t="s">
        <v>6350</v>
      </c>
      <c r="AT856" s="1" t="s">
        <v>6350</v>
      </c>
    </row>
    <row r="857" spans="1:46" ht="12.75" x14ac:dyDescent="0.2">
      <c r="A857" s="1">
        <v>10856</v>
      </c>
      <c r="B857" s="1" t="s">
        <v>2</v>
      </c>
      <c r="C857" s="2">
        <f t="shared" ca="1" si="91"/>
        <v>45264</v>
      </c>
      <c r="D857" s="1" t="str">
        <f>IF(Raw!E857="", "", Raw!E857)</f>
        <v/>
      </c>
      <c r="E857" s="1">
        <f>IF(Raw!F857="", "", Raw!F857)</f>
        <v>2004</v>
      </c>
      <c r="F857" s="1" t="str">
        <f>Raw!G857</f>
        <v>Honda</v>
      </c>
      <c r="G857" s="1" t="str">
        <f>Raw!H857</f>
        <v>Fit</v>
      </c>
      <c r="H857" s="1" t="str">
        <f>IF(Raw!I857="", "", Raw!I857)</f>
        <v/>
      </c>
      <c r="I857" s="1" t="str">
        <f>Raw!K857</f>
        <v>Hatchback</v>
      </c>
      <c r="J857" s="1" t="str">
        <f>Raw!N857</f>
        <v>Aspirated</v>
      </c>
      <c r="K857" s="1">
        <f>IF(Raw!O857="","", Raw!O857)</f>
        <v>1339</v>
      </c>
      <c r="L857" s="1" t="str">
        <f>Raw!L857</f>
        <v>4 Sp Automatic</v>
      </c>
      <c r="M857" s="1" t="str">
        <f>Raw!M857</f>
        <v>Petrol - Unleaded ULP</v>
      </c>
      <c r="N857" s="1" t="s">
        <v>6350</v>
      </c>
      <c r="O857" s="1" t="s">
        <v>6373</v>
      </c>
      <c r="P857" s="1" t="s">
        <v>6349</v>
      </c>
      <c r="Q857" s="1" t="s">
        <v>6350</v>
      </c>
      <c r="R857" s="8" t="str">
        <f>IF(Raw!Q857="", "", Raw!Q857)</f>
        <v/>
      </c>
      <c r="S857" s="8">
        <f>IF(Raw!R857="", "", Raw!R857)</f>
        <v>30</v>
      </c>
      <c r="T857" s="1" t="str">
        <f>Raw!S857</f>
        <v>SPRING</v>
      </c>
      <c r="U857" s="1" t="str">
        <f>IF(Raw!T857="", "", Raw!T857)</f>
        <v>STREET</v>
      </c>
      <c r="V857" s="1" t="str">
        <f>IF(Raw!U857="", "", Raw!U857)</f>
        <v xml:space="preserve">ONEHUNGA </v>
      </c>
      <c r="W857" s="9" t="str">
        <f>IF(Raw!V857="", "", RIGHT("0"&amp;Raw!V857, 4))</f>
        <v/>
      </c>
      <c r="X857" s="1" t="str">
        <f>IF(Raw!W857="", "", Raw!W857)</f>
        <v xml:space="preserve"> AUCKLAND</v>
      </c>
      <c r="Y857" s="9">
        <f>Raw!Y857</f>
        <v>41</v>
      </c>
      <c r="Z857" s="2">
        <f t="shared" ca="1" si="92"/>
        <v>30289</v>
      </c>
      <c r="AA857" s="1" t="str">
        <f>Raw!Z857</f>
        <v>NEW ZEALAND FULL LICENCE</v>
      </c>
      <c r="AB857" s="9">
        <f t="shared" si="93"/>
        <v>4</v>
      </c>
      <c r="AC857" s="1">
        <v>16</v>
      </c>
      <c r="AD857" s="1" t="str">
        <f>Raw!AA857</f>
        <v>FEMALE</v>
      </c>
      <c r="AE857" s="1" t="str">
        <f>Raw!AB857</f>
        <v>YES</v>
      </c>
      <c r="AF857" s="1">
        <f>IF(Raw!AE857="", 0, 1)</f>
        <v>0</v>
      </c>
      <c r="AG857" s="1" t="str">
        <f t="shared" si="94"/>
        <v>No</v>
      </c>
      <c r="AH857" s="1" t="str">
        <f t="shared" si="95"/>
        <v>No</v>
      </c>
      <c r="AI857" s="1" t="str">
        <f t="shared" si="96"/>
        <v>No</v>
      </c>
      <c r="AJ857" s="1" t="str">
        <f>IF(Raw!AE857="", "", Raw!AE857)</f>
        <v/>
      </c>
      <c r="AK857" s="2" t="str">
        <f t="shared" ca="1" si="97"/>
        <v/>
      </c>
      <c r="AL857" s="1" t="str">
        <f>IF(Raw!AF857="", "", Raw!AF857)</f>
        <v/>
      </c>
      <c r="AM857" s="1" t="s">
        <v>6350</v>
      </c>
      <c r="AN857" s="1" t="s">
        <v>6350</v>
      </c>
      <c r="AO857" s="1" t="s">
        <v>6349</v>
      </c>
      <c r="AP857" s="1">
        <f>Raw!AH857</f>
        <v>4550</v>
      </c>
      <c r="AQ857" s="1">
        <v>500</v>
      </c>
      <c r="AR857" s="1" t="s">
        <v>6350</v>
      </c>
      <c r="AS857" s="1" t="s">
        <v>6350</v>
      </c>
      <c r="AT857" s="1" t="s">
        <v>6350</v>
      </c>
    </row>
    <row r="858" spans="1:46" ht="12.75" x14ac:dyDescent="0.2">
      <c r="A858" s="1">
        <v>10857</v>
      </c>
      <c r="B858" s="1" t="s">
        <v>2</v>
      </c>
      <c r="C858" s="2">
        <f t="shared" ca="1" si="91"/>
        <v>45264</v>
      </c>
      <c r="D858" s="1" t="str">
        <f>IF(Raw!E858="", "", Raw!E858)</f>
        <v>kgc13</v>
      </c>
      <c r="E858" s="1">
        <f>IF(Raw!F858="", "", Raw!F858)</f>
        <v>2005</v>
      </c>
      <c r="F858" s="1" t="str">
        <f>Raw!G858</f>
        <v>Mazda</v>
      </c>
      <c r="G858" s="1" t="str">
        <f>Raw!H858</f>
        <v>Premacy</v>
      </c>
      <c r="H858" s="1" t="str">
        <f>IF(Raw!I858="", "", Raw!I858)</f>
        <v/>
      </c>
      <c r="I858" s="1" t="str">
        <f>Raw!K858</f>
        <v>Wagon</v>
      </c>
      <c r="J858" s="1" t="str">
        <f>Raw!N858</f>
        <v>Aspirated</v>
      </c>
      <c r="K858" s="1">
        <f>IF(Raw!O858="","", Raw!O858)</f>
        <v>1997</v>
      </c>
      <c r="L858" s="1" t="str">
        <f>Raw!L858</f>
        <v>4 Sp Automatic</v>
      </c>
      <c r="M858" s="1" t="str">
        <f>Raw!M858</f>
        <v>Petrol</v>
      </c>
      <c r="N858" s="1" t="s">
        <v>6350</v>
      </c>
      <c r="O858" s="1" t="s">
        <v>6373</v>
      </c>
      <c r="P858" s="1" t="s">
        <v>6349</v>
      </c>
      <c r="Q858" s="1" t="s">
        <v>6350</v>
      </c>
      <c r="R858" s="8" t="str">
        <f>IF(Raw!Q858="", "", Raw!Q858)</f>
        <v/>
      </c>
      <c r="S858" s="8">
        <f>IF(Raw!R858="", "", Raw!R858)</f>
        <v>128</v>
      </c>
      <c r="T858" s="1" t="str">
        <f>Raw!S858</f>
        <v>HALSEY</v>
      </c>
      <c r="U858" s="1" t="str">
        <f>IF(Raw!T858="", "", Raw!T858)</f>
        <v>DRIVE</v>
      </c>
      <c r="V858" s="1" t="str">
        <f>IF(Raw!U858="", "", Raw!U858)</f>
        <v xml:space="preserve">LYNFIELD </v>
      </c>
      <c r="W858" s="9" t="str">
        <f>IF(Raw!V858="", "", RIGHT("0"&amp;Raw!V858, 4))</f>
        <v>1042</v>
      </c>
      <c r="X858" s="1" t="str">
        <f>IF(Raw!W858="", "", Raw!W858)</f>
        <v xml:space="preserve"> AUCKLAND</v>
      </c>
      <c r="Y858" s="9">
        <f>Raw!Y858</f>
        <v>37</v>
      </c>
      <c r="Z858" s="2">
        <f t="shared" ca="1" si="92"/>
        <v>31750</v>
      </c>
      <c r="AA858" s="1" t="str">
        <f>Raw!Z858</f>
        <v>NEW ZEALAND FULL LICENCE</v>
      </c>
      <c r="AB858" s="9">
        <f t="shared" si="93"/>
        <v>4</v>
      </c>
      <c r="AC858" s="1">
        <v>16</v>
      </c>
      <c r="AD858" s="1" t="str">
        <f>Raw!AA858</f>
        <v>MALE</v>
      </c>
      <c r="AE858" s="1" t="str">
        <f>Raw!AB858</f>
        <v>YES</v>
      </c>
      <c r="AF858" s="1">
        <f>IF(Raw!AE858="", 0, 1)</f>
        <v>1</v>
      </c>
      <c r="AG858" s="1" t="str">
        <f t="shared" si="94"/>
        <v>Yes</v>
      </c>
      <c r="AH858" s="1" t="str">
        <f t="shared" si="95"/>
        <v>Yes</v>
      </c>
      <c r="AI858" s="1" t="str">
        <f t="shared" si="96"/>
        <v>Yes</v>
      </c>
      <c r="AJ858" s="1">
        <f>IF(Raw!AE858="", "", Raw!AE858)</f>
        <v>17</v>
      </c>
      <c r="AK858" s="2">
        <f t="shared" ca="1" si="97"/>
        <v>44773</v>
      </c>
      <c r="AL858" s="1" t="str">
        <f>IF(Raw!AF858="", "", Raw!AF858)</f>
        <v>Not at fault - other vehicle involved</v>
      </c>
      <c r="AM858" s="1" t="s">
        <v>6350</v>
      </c>
      <c r="AN858" s="1" t="s">
        <v>6350</v>
      </c>
      <c r="AO858" s="1" t="s">
        <v>6349</v>
      </c>
      <c r="AP858" s="1">
        <f>Raw!AH858</f>
        <v>7400</v>
      </c>
      <c r="AQ858" s="1">
        <v>500</v>
      </c>
      <c r="AR858" s="1" t="s">
        <v>6350</v>
      </c>
      <c r="AS858" s="1" t="s">
        <v>6350</v>
      </c>
      <c r="AT858" s="1" t="s">
        <v>6350</v>
      </c>
    </row>
    <row r="859" spans="1:46" ht="12.75" x14ac:dyDescent="0.2">
      <c r="A859" s="1">
        <v>10858</v>
      </c>
      <c r="B859" s="1" t="s">
        <v>2</v>
      </c>
      <c r="C859" s="2">
        <f t="shared" ca="1" si="91"/>
        <v>45264</v>
      </c>
      <c r="D859" s="1" t="str">
        <f>IF(Raw!E859="", "", Raw!E859)</f>
        <v>ktn706</v>
      </c>
      <c r="E859" s="1">
        <f>IF(Raw!F859="", "", Raw!F859)</f>
        <v>2010</v>
      </c>
      <c r="F859" s="1" t="str">
        <f>Raw!G859</f>
        <v>BMW</v>
      </c>
      <c r="G859" s="1" t="str">
        <f>Raw!H859</f>
        <v>320i</v>
      </c>
      <c r="H859" s="1" t="str">
        <f>IF(Raw!I859="", "", Raw!I859)</f>
        <v/>
      </c>
      <c r="I859" s="1" t="str">
        <f>Raw!K859</f>
        <v>Wagon</v>
      </c>
      <c r="J859" s="1" t="str">
        <f>Raw!N859</f>
        <v>Aspirated</v>
      </c>
      <c r="K859" s="1">
        <f>IF(Raw!O859="","", Raw!O859)</f>
        <v>1995</v>
      </c>
      <c r="L859" s="1" t="str">
        <f>Raw!L859</f>
        <v>6 Sp Sports Automatic</v>
      </c>
      <c r="M859" s="1" t="str">
        <f>Raw!M859</f>
        <v>Petrol</v>
      </c>
      <c r="N859" s="1" t="s">
        <v>6350</v>
      </c>
      <c r="O859" s="1" t="s">
        <v>6373</v>
      </c>
      <c r="P859" s="1" t="s">
        <v>6349</v>
      </c>
      <c r="Q859" s="1" t="s">
        <v>6350</v>
      </c>
      <c r="R859" s="8" t="str">
        <f>IF(Raw!Q859="", "", Raw!Q859)</f>
        <v/>
      </c>
      <c r="S859" s="8">
        <f>IF(Raw!R859="", "", Raw!R859)</f>
        <v>243</v>
      </c>
      <c r="T859" s="1" t="str">
        <f>Raw!S859</f>
        <v>BEACON POINT</v>
      </c>
      <c r="U859" s="1" t="str">
        <f>IF(Raw!T859="", "", Raw!T859)</f>
        <v>ROAD</v>
      </c>
      <c r="V859" s="1" t="str">
        <f>IF(Raw!U859="", "", Raw!U859)</f>
        <v xml:space="preserve">WANAKA </v>
      </c>
      <c r="W859" s="9" t="str">
        <f>IF(Raw!V859="", "", RIGHT("0"&amp;Raw!V859, 4))</f>
        <v/>
      </c>
      <c r="X859" s="1" t="str">
        <f>IF(Raw!W859="", "", Raw!W859)</f>
        <v xml:space="preserve"> OTAGO</v>
      </c>
      <c r="Y859" s="9">
        <f>Raw!Y859</f>
        <v>51</v>
      </c>
      <c r="Z859" s="2">
        <f t="shared" ca="1" si="92"/>
        <v>26637</v>
      </c>
      <c r="AA859" s="1" t="str">
        <f>Raw!Z859</f>
        <v>NEW ZEALAND FULL LICENCE</v>
      </c>
      <c r="AB859" s="9">
        <f t="shared" si="93"/>
        <v>4</v>
      </c>
      <c r="AC859" s="1">
        <v>16</v>
      </c>
      <c r="AD859" s="1" t="str">
        <f>Raw!AA859</f>
        <v>MALE</v>
      </c>
      <c r="AE859" s="1" t="str">
        <f>Raw!AB859</f>
        <v>NO</v>
      </c>
      <c r="AF859" s="1">
        <f>IF(Raw!AE859="", 0, 1)</f>
        <v>0</v>
      </c>
      <c r="AG859" s="1" t="str">
        <f t="shared" si="94"/>
        <v>No</v>
      </c>
      <c r="AH859" s="1" t="str">
        <f t="shared" si="95"/>
        <v>No</v>
      </c>
      <c r="AI859" s="1" t="str">
        <f t="shared" si="96"/>
        <v>No</v>
      </c>
      <c r="AJ859" s="1" t="str">
        <f>IF(Raw!AE859="", "", Raw!AE859)</f>
        <v/>
      </c>
      <c r="AK859" s="2" t="str">
        <f t="shared" ca="1" si="97"/>
        <v/>
      </c>
      <c r="AL859" s="1" t="str">
        <f>IF(Raw!AF859="", "", Raw!AF859)</f>
        <v/>
      </c>
      <c r="AM859" s="1" t="s">
        <v>6350</v>
      </c>
      <c r="AN859" s="1" t="s">
        <v>6350</v>
      </c>
      <c r="AO859" s="1" t="s">
        <v>6349</v>
      </c>
      <c r="AP859" s="1">
        <f>Raw!AH859</f>
        <v>21510</v>
      </c>
      <c r="AQ859" s="1">
        <v>500</v>
      </c>
      <c r="AR859" s="1" t="s">
        <v>6350</v>
      </c>
      <c r="AS859" s="1" t="s">
        <v>6350</v>
      </c>
      <c r="AT859" s="1" t="s">
        <v>6350</v>
      </c>
    </row>
    <row r="860" spans="1:46" ht="12.75" x14ac:dyDescent="0.2">
      <c r="A860" s="1">
        <v>10859</v>
      </c>
      <c r="B860" s="1" t="s">
        <v>2</v>
      </c>
      <c r="C860" s="2">
        <f t="shared" ca="1" si="91"/>
        <v>45264</v>
      </c>
      <c r="D860" s="1" t="str">
        <f>IF(Raw!E860="", "", Raw!E860)</f>
        <v/>
      </c>
      <c r="E860" s="1">
        <f>IF(Raw!F860="", "", Raw!F860)</f>
        <v>1987</v>
      </c>
      <c r="F860" s="1" t="str">
        <f>Raw!G860</f>
        <v>Toyota</v>
      </c>
      <c r="G860" s="1" t="str">
        <f>Raw!H860</f>
        <v>Corona</v>
      </c>
      <c r="H860" s="1" t="str">
        <f>IF(Raw!I860="", "", Raw!I860)</f>
        <v>GLi</v>
      </c>
      <c r="I860" s="1" t="str">
        <f>Raw!K860</f>
        <v>Sedan</v>
      </c>
      <c r="J860" s="1" t="str">
        <f>Raw!N860</f>
        <v>Aspirated</v>
      </c>
      <c r="K860" s="1">
        <f>IF(Raw!O860="","", Raw!O860)</f>
        <v>1995</v>
      </c>
      <c r="L860" s="1" t="str">
        <f>Raw!L860</f>
        <v>5 Sp Manual</v>
      </c>
      <c r="M860" s="1" t="str">
        <f>Raw!M860</f>
        <v>Petrol</v>
      </c>
      <c r="N860" s="1" t="s">
        <v>6350</v>
      </c>
      <c r="O860" s="1" t="s">
        <v>6373</v>
      </c>
      <c r="P860" s="1" t="s">
        <v>6349</v>
      </c>
      <c r="Q860" s="1" t="s">
        <v>6350</v>
      </c>
      <c r="R860" s="8" t="str">
        <f>IF(Raw!Q860="", "", Raw!Q860)</f>
        <v/>
      </c>
      <c r="S860" s="8" t="str">
        <f>IF(Raw!R860="", "", Raw!R860)</f>
        <v>7C</v>
      </c>
      <c r="T860" s="1" t="str">
        <f>Raw!S860</f>
        <v>RATANUI</v>
      </c>
      <c r="U860" s="1" t="str">
        <f>IF(Raw!T860="", "", Raw!T860)</f>
        <v>ROAD</v>
      </c>
      <c r="V860" s="1" t="str">
        <f>IF(Raw!U860="", "", Raw!U860)</f>
        <v xml:space="preserve">PARAPARAUMU </v>
      </c>
      <c r="W860" s="9" t="str">
        <f>IF(Raw!V860="", "", RIGHT("0"&amp;Raw!V860, 4))</f>
        <v>5032</v>
      </c>
      <c r="X860" s="1" t="str">
        <f>IF(Raw!W860="", "", Raw!W860)</f>
        <v xml:space="preserve"> WELLINGTON</v>
      </c>
      <c r="Y860" s="9">
        <f>Raw!Y860</f>
        <v>17</v>
      </c>
      <c r="Z860" s="2">
        <f t="shared" ca="1" si="92"/>
        <v>39055</v>
      </c>
      <c r="AA860" s="1" t="str">
        <f>Raw!Z860</f>
        <v>RESTRICTED LICENCE</v>
      </c>
      <c r="AB860" s="9">
        <f t="shared" si="93"/>
        <v>1</v>
      </c>
      <c r="AC860" s="1">
        <v>16</v>
      </c>
      <c r="AD860" s="1" t="str">
        <f>Raw!AA860</f>
        <v>MALE</v>
      </c>
      <c r="AE860" s="1" t="str">
        <f>Raw!AB860</f>
        <v>NO</v>
      </c>
      <c r="AF860" s="1">
        <f>IF(Raw!AE860="", 0, 1)</f>
        <v>0</v>
      </c>
      <c r="AG860" s="1" t="str">
        <f t="shared" si="94"/>
        <v>No</v>
      </c>
      <c r="AH860" s="1" t="str">
        <f t="shared" si="95"/>
        <v>No</v>
      </c>
      <c r="AI860" s="1" t="str">
        <f t="shared" si="96"/>
        <v>No</v>
      </c>
      <c r="AJ860" s="1" t="str">
        <f>IF(Raw!AE860="", "", Raw!AE860)</f>
        <v/>
      </c>
      <c r="AK860" s="2" t="str">
        <f t="shared" ca="1" si="97"/>
        <v/>
      </c>
      <c r="AL860" s="1" t="str">
        <f>IF(Raw!AF860="", "", Raw!AF860)</f>
        <v/>
      </c>
      <c r="AM860" s="1" t="s">
        <v>6350</v>
      </c>
      <c r="AN860" s="1" t="s">
        <v>6350</v>
      </c>
      <c r="AO860" s="1" t="s">
        <v>6349</v>
      </c>
      <c r="AP860" s="1">
        <f>Raw!AH860</f>
        <v>980</v>
      </c>
      <c r="AQ860" s="1">
        <v>500</v>
      </c>
      <c r="AR860" s="1" t="s">
        <v>6350</v>
      </c>
      <c r="AS860" s="1" t="s">
        <v>6350</v>
      </c>
      <c r="AT860" s="1" t="s">
        <v>6350</v>
      </c>
    </row>
    <row r="861" spans="1:46" ht="12.75" x14ac:dyDescent="0.2">
      <c r="A861" s="1">
        <v>10860</v>
      </c>
      <c r="B861" s="1" t="s">
        <v>2</v>
      </c>
      <c r="C861" s="2">
        <f t="shared" ca="1" si="91"/>
        <v>45264</v>
      </c>
      <c r="D861" s="1" t="str">
        <f>IF(Raw!E861="", "", Raw!E861)</f>
        <v/>
      </c>
      <c r="E861" s="1">
        <f>IF(Raw!F861="", "", Raw!F861)</f>
        <v>2011</v>
      </c>
      <c r="F861" s="1" t="str">
        <f>Raw!G861</f>
        <v>Toyota</v>
      </c>
      <c r="G861" s="1" t="str">
        <f>Raw!H861</f>
        <v>Hiace</v>
      </c>
      <c r="H861" s="1" t="str">
        <f>IF(Raw!I861="", "", Raw!I861)</f>
        <v>DX</v>
      </c>
      <c r="I861" s="1" t="str">
        <f>Raw!K861</f>
        <v>Van</v>
      </c>
      <c r="J861" s="1" t="str">
        <f>Raw!N861</f>
        <v>Turbo Intercooled</v>
      </c>
      <c r="K861" s="1">
        <f>IF(Raw!O861="","", Raw!O861)</f>
        <v>2982</v>
      </c>
      <c r="L861" s="1" t="str">
        <f>Raw!L861</f>
        <v>4 Sp Automatic</v>
      </c>
      <c r="M861" s="1" t="str">
        <f>Raw!M861</f>
        <v>Diesel</v>
      </c>
      <c r="N861" s="1" t="s">
        <v>6350</v>
      </c>
      <c r="O861" s="1" t="s">
        <v>6373</v>
      </c>
      <c r="P861" s="1" t="s">
        <v>6349</v>
      </c>
      <c r="Q861" s="1" t="s">
        <v>6350</v>
      </c>
      <c r="R861" s="8" t="str">
        <f>IF(Raw!Q861="", "", Raw!Q861)</f>
        <v/>
      </c>
      <c r="S861" s="8" t="str">
        <f>IF(Raw!R861="", "", Raw!R861)</f>
        <v>990A</v>
      </c>
      <c r="T861" s="1" t="str">
        <f>Raw!S861</f>
        <v>THORNTON</v>
      </c>
      <c r="U861" s="1" t="str">
        <f>IF(Raw!T861="", "", Raw!T861)</f>
        <v>ROAD</v>
      </c>
      <c r="V861" s="1" t="str">
        <f>IF(Raw!U861="", "", Raw!U861)</f>
        <v xml:space="preserve">MATATA </v>
      </c>
      <c r="W861" s="9" t="str">
        <f>IF(Raw!V861="", "", RIGHT("0"&amp;Raw!V861, 4))</f>
        <v/>
      </c>
      <c r="X861" s="1" t="str">
        <f>IF(Raw!W861="", "", Raw!W861)</f>
        <v xml:space="preserve"> BAY OF PLENTY</v>
      </c>
      <c r="Y861" s="9">
        <f>Raw!Y861</f>
        <v>31</v>
      </c>
      <c r="Z861" s="2">
        <f t="shared" ca="1" si="92"/>
        <v>33942</v>
      </c>
      <c r="AA861" s="1" t="str">
        <f>Raw!Z861</f>
        <v>NEW ZEALAND FULL LICENCE</v>
      </c>
      <c r="AB861" s="9">
        <f t="shared" si="93"/>
        <v>4</v>
      </c>
      <c r="AC861" s="1">
        <v>16</v>
      </c>
      <c r="AD861" s="1" t="str">
        <f>Raw!AA861</f>
        <v>MALE</v>
      </c>
      <c r="AE861" s="1" t="str">
        <f>Raw!AB861</f>
        <v>NO</v>
      </c>
      <c r="AF861" s="1">
        <f>IF(Raw!AE861="", 0, 1)</f>
        <v>0</v>
      </c>
      <c r="AG861" s="1" t="str">
        <f t="shared" si="94"/>
        <v>No</v>
      </c>
      <c r="AH861" s="1" t="str">
        <f t="shared" si="95"/>
        <v>No</v>
      </c>
      <c r="AI861" s="1" t="str">
        <f t="shared" si="96"/>
        <v>No</v>
      </c>
      <c r="AJ861" s="1" t="str">
        <f>IF(Raw!AE861="", "", Raw!AE861)</f>
        <v/>
      </c>
      <c r="AK861" s="2" t="str">
        <f t="shared" ca="1" si="97"/>
        <v/>
      </c>
      <c r="AL861" s="1" t="str">
        <f>IF(Raw!AF861="", "", Raw!AF861)</f>
        <v/>
      </c>
      <c r="AM861" s="1" t="s">
        <v>6350</v>
      </c>
      <c r="AN861" s="1" t="s">
        <v>6350</v>
      </c>
      <c r="AO861" s="1" t="s">
        <v>6349</v>
      </c>
      <c r="AP861" s="1">
        <f>Raw!AH861</f>
        <v>24620</v>
      </c>
      <c r="AQ861" s="1">
        <v>500</v>
      </c>
      <c r="AR861" s="1" t="s">
        <v>6350</v>
      </c>
      <c r="AS861" s="1" t="s">
        <v>6350</v>
      </c>
      <c r="AT861" s="1" t="s">
        <v>6350</v>
      </c>
    </row>
    <row r="862" spans="1:46" ht="12.75" x14ac:dyDescent="0.2">
      <c r="A862" s="1">
        <v>10861</v>
      </c>
      <c r="B862" s="1" t="s">
        <v>2</v>
      </c>
      <c r="C862" s="2">
        <f t="shared" ca="1" si="91"/>
        <v>45264</v>
      </c>
      <c r="D862" s="1" t="str">
        <f>IF(Raw!E862="", "", Raw!E862)</f>
        <v>elw454</v>
      </c>
      <c r="E862" s="1">
        <f>IF(Raw!F862="", "", Raw!F862)</f>
        <v>2002</v>
      </c>
      <c r="F862" s="1" t="str">
        <f>Raw!G862</f>
        <v>Honda</v>
      </c>
      <c r="G862" s="1" t="str">
        <f>Raw!H862</f>
        <v>Accord</v>
      </c>
      <c r="H862" s="1" t="str">
        <f>IF(Raw!I862="", "", Raw!I862)</f>
        <v/>
      </c>
      <c r="I862" s="1" t="str">
        <f>Raw!K862</f>
        <v>Wagon</v>
      </c>
      <c r="J862" s="1" t="str">
        <f>Raw!N862</f>
        <v>Aspirated</v>
      </c>
      <c r="K862" s="1">
        <f>IF(Raw!O862="","", Raw!O862)</f>
        <v>2254</v>
      </c>
      <c r="L862" s="1" t="str">
        <f>Raw!L862</f>
        <v>4 Sp Automatic</v>
      </c>
      <c r="M862" s="1" t="str">
        <f>Raw!M862</f>
        <v>Petrol - Unleaded ULP</v>
      </c>
      <c r="N862" s="1" t="s">
        <v>6350</v>
      </c>
      <c r="O862" s="1" t="s">
        <v>6373</v>
      </c>
      <c r="P862" s="1" t="s">
        <v>6349</v>
      </c>
      <c r="Q862" s="1" t="s">
        <v>6350</v>
      </c>
      <c r="R862" s="8">
        <f>IF(Raw!Q862="", "", Raw!Q862)</f>
        <v>567</v>
      </c>
      <c r="S862" s="8">
        <f>IF(Raw!R862="", "", Raw!R862)</f>
        <v>4</v>
      </c>
      <c r="T862" s="1" t="str">
        <f>Raw!S862</f>
        <v>HIGH</v>
      </c>
      <c r="U862" s="1" t="str">
        <f>IF(Raw!T862="", "", Raw!T862)</f>
        <v>STREET</v>
      </c>
      <c r="V862" s="1" t="str">
        <f>IF(Raw!U862="", "", Raw!U862)</f>
        <v xml:space="preserve">LOWER HUTT </v>
      </c>
      <c r="W862" s="9" t="str">
        <f>IF(Raw!V862="", "", RIGHT("0"&amp;Raw!V862, 4))</f>
        <v/>
      </c>
      <c r="X862" s="1" t="str">
        <f>IF(Raw!W862="", "", Raw!W862)</f>
        <v xml:space="preserve"> WELLINGTON</v>
      </c>
      <c r="Y862" s="9">
        <f>Raw!Y862</f>
        <v>24</v>
      </c>
      <c r="Z862" s="2">
        <f t="shared" ca="1" si="92"/>
        <v>36498</v>
      </c>
      <c r="AA862" s="1" t="str">
        <f>Raw!Z862</f>
        <v>NEW ZEALAND FULL LICENCE</v>
      </c>
      <c r="AB862" s="9">
        <f t="shared" si="93"/>
        <v>4</v>
      </c>
      <c r="AC862" s="1">
        <v>16</v>
      </c>
      <c r="AD862" s="1" t="str">
        <f>Raw!AA862</f>
        <v>MALE</v>
      </c>
      <c r="AE862" s="1" t="str">
        <f>Raw!AB862</f>
        <v>NO</v>
      </c>
      <c r="AF862" s="1">
        <f>IF(Raw!AE862="", 0, 1)</f>
        <v>1</v>
      </c>
      <c r="AG862" s="1" t="str">
        <f t="shared" si="94"/>
        <v>Yes</v>
      </c>
      <c r="AH862" s="1" t="str">
        <f t="shared" si="95"/>
        <v>Yes</v>
      </c>
      <c r="AI862" s="1" t="str">
        <f t="shared" si="96"/>
        <v>Yes</v>
      </c>
      <c r="AJ862" s="1">
        <f>IF(Raw!AE862="", "", Raw!AE862)</f>
        <v>9</v>
      </c>
      <c r="AK862" s="2">
        <f t="shared" ca="1" si="97"/>
        <v>45016</v>
      </c>
      <c r="AL862" s="1" t="str">
        <f>IF(Raw!AF862="", "", Raw!AF862)</f>
        <v>At fault - other vehicle involved</v>
      </c>
      <c r="AM862" s="1" t="s">
        <v>6350</v>
      </c>
      <c r="AN862" s="1" t="s">
        <v>6350</v>
      </c>
      <c r="AO862" s="1" t="s">
        <v>6349</v>
      </c>
      <c r="AP862" s="1">
        <f>Raw!AH862</f>
        <v>6222</v>
      </c>
      <c r="AQ862" s="1">
        <v>500</v>
      </c>
      <c r="AR862" s="1" t="s">
        <v>6350</v>
      </c>
      <c r="AS862" s="1" t="s">
        <v>6350</v>
      </c>
      <c r="AT862" s="1" t="s">
        <v>6350</v>
      </c>
    </row>
    <row r="863" spans="1:46" ht="12.75" x14ac:dyDescent="0.2">
      <c r="A863" s="1">
        <v>10862</v>
      </c>
      <c r="B863" s="1" t="s">
        <v>2</v>
      </c>
      <c r="C863" s="2">
        <f t="shared" ca="1" si="91"/>
        <v>45264</v>
      </c>
      <c r="D863" s="1" t="str">
        <f>IF(Raw!E863="", "", Raw!E863)</f>
        <v>KPF23</v>
      </c>
      <c r="E863" s="1">
        <f>IF(Raw!F863="", "", Raw!F863)</f>
        <v>2005</v>
      </c>
      <c r="F863" s="1" t="str">
        <f>Raw!G863</f>
        <v>Honda</v>
      </c>
      <c r="G863" s="1" t="str">
        <f>Raw!H863</f>
        <v>Fit</v>
      </c>
      <c r="H863" s="1" t="str">
        <f>IF(Raw!I863="", "", Raw!I863)</f>
        <v/>
      </c>
      <c r="I863" s="1" t="str">
        <f>Raw!K863</f>
        <v>Hatchback</v>
      </c>
      <c r="J863" s="1" t="str">
        <f>Raw!N863</f>
        <v>Aspirated</v>
      </c>
      <c r="K863" s="1">
        <f>IF(Raw!O863="","", Raw!O863)</f>
        <v>1339</v>
      </c>
      <c r="L863" s="1" t="str">
        <f>Raw!L863</f>
        <v>4 Sp Automatic</v>
      </c>
      <c r="M863" s="1" t="str">
        <f>Raw!M863</f>
        <v>Petrol - Unleaded ULP</v>
      </c>
      <c r="N863" s="1" t="s">
        <v>6350</v>
      </c>
      <c r="O863" s="1" t="s">
        <v>6373</v>
      </c>
      <c r="P863" s="1" t="s">
        <v>6349</v>
      </c>
      <c r="Q863" s="1" t="s">
        <v>6350</v>
      </c>
      <c r="R863" s="8" t="str">
        <f>IF(Raw!Q863="", "", Raw!Q863)</f>
        <v/>
      </c>
      <c r="S863" s="8">
        <f>IF(Raw!R863="", "", Raw!R863)</f>
        <v>5</v>
      </c>
      <c r="T863" s="1" t="str">
        <f>Raw!S863</f>
        <v>FAIRWAY</v>
      </c>
      <c r="U863" s="1" t="str">
        <f>IF(Raw!T863="", "", Raw!T863)</f>
        <v>DRIVE</v>
      </c>
      <c r="V863" s="1" t="str">
        <f>IF(Raw!U863="", "", Raw!U863)</f>
        <v xml:space="preserve">MOUNT ROSKILL </v>
      </c>
      <c r="W863" s="9" t="str">
        <f>IF(Raw!V863="", "", RIGHT("0"&amp;Raw!V863, 4))</f>
        <v/>
      </c>
      <c r="X863" s="1" t="str">
        <f>IF(Raw!W863="", "", Raw!W863)</f>
        <v xml:space="preserve"> AUCKLAND</v>
      </c>
      <c r="Y863" s="9">
        <f>Raw!Y863</f>
        <v>34</v>
      </c>
      <c r="Z863" s="2">
        <f t="shared" ca="1" si="92"/>
        <v>32846</v>
      </c>
      <c r="AA863" s="1" t="str">
        <f>Raw!Z863</f>
        <v>INTERNATIONAL LICENCE</v>
      </c>
      <c r="AB863" s="9">
        <f t="shared" si="93"/>
        <v>4</v>
      </c>
      <c r="AC863" s="1">
        <v>16</v>
      </c>
      <c r="AD863" s="1" t="str">
        <f>Raw!AA863</f>
        <v>FEMALE</v>
      </c>
      <c r="AE863" s="1" t="str">
        <f>Raw!AB863</f>
        <v>NO</v>
      </c>
      <c r="AF863" s="1">
        <f>IF(Raw!AE863="", 0, 1)</f>
        <v>0</v>
      </c>
      <c r="AG863" s="1" t="str">
        <f t="shared" si="94"/>
        <v>No</v>
      </c>
      <c r="AH863" s="1" t="str">
        <f t="shared" si="95"/>
        <v>No</v>
      </c>
      <c r="AI863" s="1" t="str">
        <f t="shared" si="96"/>
        <v>No</v>
      </c>
      <c r="AJ863" s="1" t="str">
        <f>IF(Raw!AE863="", "", Raw!AE863)</f>
        <v/>
      </c>
      <c r="AK863" s="2" t="str">
        <f t="shared" ca="1" si="97"/>
        <v/>
      </c>
      <c r="AL863" s="1" t="str">
        <f>IF(Raw!AF863="", "", Raw!AF863)</f>
        <v/>
      </c>
      <c r="AM863" s="1" t="s">
        <v>6350</v>
      </c>
      <c r="AN863" s="1" t="s">
        <v>6350</v>
      </c>
      <c r="AO863" s="1" t="s">
        <v>6349</v>
      </c>
      <c r="AP863" s="1">
        <f>Raw!AH863</f>
        <v>4950</v>
      </c>
      <c r="AQ863" s="1">
        <v>500</v>
      </c>
      <c r="AR863" s="1" t="s">
        <v>6350</v>
      </c>
      <c r="AS863" s="1" t="s">
        <v>6350</v>
      </c>
      <c r="AT863" s="1" t="s">
        <v>6350</v>
      </c>
    </row>
    <row r="864" spans="1:46" ht="12.75" x14ac:dyDescent="0.2">
      <c r="A864" s="1">
        <v>10863</v>
      </c>
      <c r="B864" s="1" t="s">
        <v>2</v>
      </c>
      <c r="C864" s="2">
        <f t="shared" ca="1" si="91"/>
        <v>45264</v>
      </c>
      <c r="D864" s="1" t="str">
        <f>IF(Raw!E864="", "", Raw!E864)</f>
        <v/>
      </c>
      <c r="E864" s="1">
        <f>IF(Raw!F864="", "", Raw!F864)</f>
        <v>2013</v>
      </c>
      <c r="F864" s="1" t="str">
        <f>Raw!G864</f>
        <v>Toyota</v>
      </c>
      <c r="G864" s="1" t="str">
        <f>Raw!H864</f>
        <v>Hiace</v>
      </c>
      <c r="H864" s="1" t="str">
        <f>IF(Raw!I864="", "", Raw!I864)</f>
        <v>Minibus</v>
      </c>
      <c r="I864" s="1" t="str">
        <f>Raw!K864</f>
        <v>Van</v>
      </c>
      <c r="J864" s="1" t="str">
        <f>Raw!N864</f>
        <v>Turbo Intercooled</v>
      </c>
      <c r="K864" s="1">
        <f>IF(Raw!O864="","", Raw!O864)</f>
        <v>2982</v>
      </c>
      <c r="L864" s="1" t="str">
        <f>Raw!L864</f>
        <v>4 Sp Automatic</v>
      </c>
      <c r="M864" s="1" t="str">
        <f>Raw!M864</f>
        <v>Diesel</v>
      </c>
      <c r="N864" s="1" t="s">
        <v>6350</v>
      </c>
      <c r="O864" s="1" t="s">
        <v>6373</v>
      </c>
      <c r="P864" s="1" t="s">
        <v>6349</v>
      </c>
      <c r="Q864" s="1" t="s">
        <v>6350</v>
      </c>
      <c r="R864" s="8" t="str">
        <f>IF(Raw!Q864="", "", Raw!Q864)</f>
        <v/>
      </c>
      <c r="S864" s="8">
        <f>IF(Raw!R864="", "", Raw!R864)</f>
        <v>140</v>
      </c>
      <c r="T864" s="1" t="str">
        <f>Raw!S864</f>
        <v>RIDDELL</v>
      </c>
      <c r="U864" s="1" t="str">
        <f>IF(Raw!T864="", "", Raw!T864)</f>
        <v>ROAD</v>
      </c>
      <c r="V864" s="1" t="str">
        <f>IF(Raw!U864="", "", Raw!U864)</f>
        <v xml:space="preserve">GLENDOWIE </v>
      </c>
      <c r="W864" s="9" t="str">
        <f>IF(Raw!V864="", "", RIGHT("0"&amp;Raw!V864, 4))</f>
        <v/>
      </c>
      <c r="X864" s="1" t="str">
        <f>IF(Raw!W864="", "", Raw!W864)</f>
        <v xml:space="preserve"> AUCKLAND</v>
      </c>
      <c r="Y864" s="9">
        <f>Raw!Y864</f>
        <v>44</v>
      </c>
      <c r="Z864" s="2">
        <f t="shared" ca="1" si="92"/>
        <v>29193</v>
      </c>
      <c r="AA864" s="1" t="str">
        <f>Raw!Z864</f>
        <v>NEW ZEALAND FULL LICENCE</v>
      </c>
      <c r="AB864" s="9">
        <f t="shared" si="93"/>
        <v>4</v>
      </c>
      <c r="AC864" s="1">
        <v>16</v>
      </c>
      <c r="AD864" s="1" t="str">
        <f>Raw!AA864</f>
        <v>MALE</v>
      </c>
      <c r="AE864" s="1" t="str">
        <f>Raw!AB864</f>
        <v>YES</v>
      </c>
      <c r="AF864" s="1">
        <f>IF(Raw!AE864="", 0, 1)</f>
        <v>1</v>
      </c>
      <c r="AG864" s="1" t="str">
        <f t="shared" si="94"/>
        <v>Yes</v>
      </c>
      <c r="AH864" s="1" t="str">
        <f t="shared" si="95"/>
        <v>Yes</v>
      </c>
      <c r="AI864" s="1" t="str">
        <f t="shared" si="96"/>
        <v>Yes</v>
      </c>
      <c r="AJ864" s="1">
        <f>IF(Raw!AE864="", "", Raw!AE864)</f>
        <v>5</v>
      </c>
      <c r="AK864" s="2">
        <f t="shared" ca="1" si="97"/>
        <v>45138</v>
      </c>
      <c r="AL864" s="1" t="str">
        <f>IF(Raw!AF864="", "", Raw!AF864)</f>
        <v>At fault - other vehicle involved</v>
      </c>
      <c r="AM864" s="1" t="s">
        <v>6350</v>
      </c>
      <c r="AN864" s="1" t="s">
        <v>6350</v>
      </c>
      <c r="AO864" s="1" t="s">
        <v>6349</v>
      </c>
      <c r="AP864" s="1">
        <f>Raw!AH864</f>
        <v>42725</v>
      </c>
      <c r="AQ864" s="1">
        <v>500</v>
      </c>
      <c r="AR864" s="1" t="s">
        <v>6350</v>
      </c>
      <c r="AS864" s="1" t="s">
        <v>6350</v>
      </c>
      <c r="AT864" s="1" t="s">
        <v>6350</v>
      </c>
    </row>
    <row r="865" spans="1:46" ht="12.75" x14ac:dyDescent="0.2">
      <c r="A865" s="1">
        <v>10864</v>
      </c>
      <c r="B865" s="1" t="s">
        <v>2</v>
      </c>
      <c r="C865" s="2">
        <f t="shared" ca="1" si="91"/>
        <v>45264</v>
      </c>
      <c r="D865" s="1" t="str">
        <f>IF(Raw!E865="", "", Raw!E865)</f>
        <v>dbm202</v>
      </c>
      <c r="E865" s="1">
        <f>IF(Raw!F865="", "", Raw!F865)</f>
        <v>2005</v>
      </c>
      <c r="F865" s="1" t="str">
        <f>Raw!G865</f>
        <v>Toyota</v>
      </c>
      <c r="G865" s="1" t="str">
        <f>Raw!H865</f>
        <v>Yaris</v>
      </c>
      <c r="H865" s="1" t="str">
        <f>IF(Raw!I865="", "", Raw!I865)</f>
        <v/>
      </c>
      <c r="I865" s="1" t="str">
        <f>Raw!K865</f>
        <v>Hatchback</v>
      </c>
      <c r="J865" s="1" t="str">
        <f>Raw!N865</f>
        <v>Aspirated</v>
      </c>
      <c r="K865" s="1">
        <f>IF(Raw!O865="","", Raw!O865)</f>
        <v>1299</v>
      </c>
      <c r="L865" s="1" t="str">
        <f>Raw!L865</f>
        <v>4 Sp Automatic</v>
      </c>
      <c r="M865" s="1" t="str">
        <f>Raw!M865</f>
        <v>Petrol - Unleaded ULP</v>
      </c>
      <c r="N865" s="1" t="s">
        <v>6350</v>
      </c>
      <c r="O865" s="1" t="s">
        <v>6373</v>
      </c>
      <c r="P865" s="1" t="s">
        <v>6349</v>
      </c>
      <c r="Q865" s="1" t="s">
        <v>6350</v>
      </c>
      <c r="R865" s="8" t="str">
        <f>IF(Raw!Q865="", "", Raw!Q865)</f>
        <v/>
      </c>
      <c r="S865" s="8">
        <f>IF(Raw!R865="", "", Raw!R865)</f>
        <v>34</v>
      </c>
      <c r="T865" s="1" t="str">
        <f>Raw!S865</f>
        <v>HOOKER</v>
      </c>
      <c r="U865" s="1" t="str">
        <f>IF(Raw!T865="", "", Raw!T865)</f>
        <v>AVENUE</v>
      </c>
      <c r="V865" s="1" t="str">
        <f>IF(Raw!U865="", "", Raw!U865)</f>
        <v xml:space="preserve">BRYNDWR </v>
      </c>
      <c r="W865" s="9" t="str">
        <f>IF(Raw!V865="", "", RIGHT("0"&amp;Raw!V865, 4))</f>
        <v>8053</v>
      </c>
      <c r="X865" s="1" t="str">
        <f>IF(Raw!W865="", "", Raw!W865)</f>
        <v xml:space="preserve"> CANTERBURY</v>
      </c>
      <c r="Y865" s="9">
        <f>Raw!Y865</f>
        <v>56</v>
      </c>
      <c r="Z865" s="2">
        <f t="shared" ca="1" si="92"/>
        <v>24810</v>
      </c>
      <c r="AA865" s="1" t="str">
        <f>Raw!Z865</f>
        <v>NEW ZEALAND FULL LICENCE</v>
      </c>
      <c r="AB865" s="9">
        <f t="shared" si="93"/>
        <v>4</v>
      </c>
      <c r="AC865" s="1">
        <v>16</v>
      </c>
      <c r="AD865" s="1" t="str">
        <f>Raw!AA865</f>
        <v>FEMALE</v>
      </c>
      <c r="AE865" s="1" t="str">
        <f>Raw!AB865</f>
        <v>YES</v>
      </c>
      <c r="AF865" s="1">
        <f>IF(Raw!AE865="", 0, 1)</f>
        <v>0</v>
      </c>
      <c r="AG865" s="1" t="str">
        <f t="shared" si="94"/>
        <v>No</v>
      </c>
      <c r="AH865" s="1" t="str">
        <f t="shared" si="95"/>
        <v>No</v>
      </c>
      <c r="AI865" s="1" t="str">
        <f t="shared" si="96"/>
        <v>No</v>
      </c>
      <c r="AJ865" s="1" t="str">
        <f>IF(Raw!AE865="", "", Raw!AE865)</f>
        <v/>
      </c>
      <c r="AK865" s="2" t="str">
        <f t="shared" ca="1" si="97"/>
        <v/>
      </c>
      <c r="AL865" s="1" t="str">
        <f>IF(Raw!AF865="", "", Raw!AF865)</f>
        <v/>
      </c>
      <c r="AM865" s="1" t="s">
        <v>6350</v>
      </c>
      <c r="AN865" s="1" t="s">
        <v>6350</v>
      </c>
      <c r="AO865" s="1" t="s">
        <v>6349</v>
      </c>
      <c r="AP865" s="1">
        <f>Raw!AH865</f>
        <v>6200</v>
      </c>
      <c r="AQ865" s="1">
        <v>500</v>
      </c>
      <c r="AR865" s="1" t="s">
        <v>6350</v>
      </c>
      <c r="AS865" s="1" t="s">
        <v>6350</v>
      </c>
      <c r="AT865" s="1" t="s">
        <v>6350</v>
      </c>
    </row>
    <row r="866" spans="1:46" ht="12.75" x14ac:dyDescent="0.2">
      <c r="A866" s="1">
        <v>10865</v>
      </c>
      <c r="B866" s="1" t="s">
        <v>2</v>
      </c>
      <c r="C866" s="2">
        <f t="shared" ca="1" si="91"/>
        <v>45264</v>
      </c>
      <c r="D866" s="1" t="str">
        <f>IF(Raw!E866="", "", Raw!E866)</f>
        <v>klt284</v>
      </c>
      <c r="E866" s="1">
        <f>IF(Raw!F866="", "", Raw!F866)</f>
        <v>2005</v>
      </c>
      <c r="F866" s="1" t="str">
        <f>Raw!G866</f>
        <v>Toyota</v>
      </c>
      <c r="G866" s="1" t="str">
        <f>Raw!H866</f>
        <v>Caldina</v>
      </c>
      <c r="H866" s="1" t="str">
        <f>IF(Raw!I866="", "", Raw!I866)</f>
        <v/>
      </c>
      <c r="I866" s="1" t="str">
        <f>Raw!K866</f>
        <v>Wagon</v>
      </c>
      <c r="J866" s="1" t="str">
        <f>Raw!N866</f>
        <v>Aspirated</v>
      </c>
      <c r="K866" s="1">
        <f>IF(Raw!O866="","", Raw!O866)</f>
        <v>1998</v>
      </c>
      <c r="L866" s="1" t="str">
        <f>Raw!L866</f>
        <v>4 Sp Automatic</v>
      </c>
      <c r="M866" s="1" t="str">
        <f>Raw!M866</f>
        <v>Petrol</v>
      </c>
      <c r="N866" s="1" t="s">
        <v>6350</v>
      </c>
      <c r="O866" s="1" t="s">
        <v>6373</v>
      </c>
      <c r="P866" s="1" t="s">
        <v>6349</v>
      </c>
      <c r="Q866" s="1" t="s">
        <v>6350</v>
      </c>
      <c r="R866" s="8" t="str">
        <f>IF(Raw!Q866="", "", Raw!Q866)</f>
        <v/>
      </c>
      <c r="S866" s="8">
        <f>IF(Raw!R866="", "", Raw!R866)</f>
        <v>29</v>
      </c>
      <c r="T866" s="1" t="str">
        <f>Raw!S866</f>
        <v>CYCLARAMA</v>
      </c>
      <c r="U866" s="1" t="str">
        <f>IF(Raw!T866="", "", Raw!T866)</f>
        <v>CRESCENT</v>
      </c>
      <c r="V866" s="1" t="str">
        <f>IF(Raw!U866="", "", Raw!U866)</f>
        <v xml:space="preserve">MASSEY </v>
      </c>
      <c r="W866" s="9" t="str">
        <f>IF(Raw!V866="", "", RIGHT("0"&amp;Raw!V866, 4))</f>
        <v>0614</v>
      </c>
      <c r="X866" s="1" t="str">
        <f>IF(Raw!W866="", "", Raw!W866)</f>
        <v xml:space="preserve"> AUCKLAND</v>
      </c>
      <c r="Y866" s="9">
        <f>Raw!Y866</f>
        <v>30</v>
      </c>
      <c r="Z866" s="2">
        <f t="shared" ca="1" si="92"/>
        <v>34307</v>
      </c>
      <c r="AA866" s="1" t="str">
        <f>Raw!Z866</f>
        <v>RESTRICTED LICENCE</v>
      </c>
      <c r="AB866" s="9">
        <f t="shared" si="93"/>
        <v>4</v>
      </c>
      <c r="AC866" s="1">
        <v>16</v>
      </c>
      <c r="AD866" s="1" t="str">
        <f>Raw!AA866</f>
        <v>FEMALE</v>
      </c>
      <c r="AE866" s="1" t="str">
        <f>Raw!AB866</f>
        <v>NO</v>
      </c>
      <c r="AF866" s="1">
        <f>IF(Raw!AE866="", 0, 1)</f>
        <v>0</v>
      </c>
      <c r="AG866" s="1" t="str">
        <f t="shared" si="94"/>
        <v>No</v>
      </c>
      <c r="AH866" s="1" t="str">
        <f t="shared" si="95"/>
        <v>No</v>
      </c>
      <c r="AI866" s="1" t="str">
        <f t="shared" si="96"/>
        <v>No</v>
      </c>
      <c r="AJ866" s="1" t="str">
        <f>IF(Raw!AE866="", "", Raw!AE866)</f>
        <v/>
      </c>
      <c r="AK866" s="2" t="str">
        <f t="shared" ca="1" si="97"/>
        <v/>
      </c>
      <c r="AL866" s="1" t="str">
        <f>IF(Raw!AF866="", "", Raw!AF866)</f>
        <v/>
      </c>
      <c r="AM866" s="1" t="s">
        <v>6350</v>
      </c>
      <c r="AN866" s="1" t="s">
        <v>6350</v>
      </c>
      <c r="AO866" s="1" t="s">
        <v>6349</v>
      </c>
      <c r="AP866" s="1">
        <f>Raw!AH866</f>
        <v>7800</v>
      </c>
      <c r="AQ866" s="1">
        <v>500</v>
      </c>
      <c r="AR866" s="1" t="s">
        <v>6350</v>
      </c>
      <c r="AS866" s="1" t="s">
        <v>6350</v>
      </c>
      <c r="AT866" s="1" t="s">
        <v>6350</v>
      </c>
    </row>
    <row r="867" spans="1:46" ht="12.75" x14ac:dyDescent="0.2">
      <c r="A867" s="1">
        <v>10866</v>
      </c>
      <c r="B867" s="1" t="s">
        <v>2</v>
      </c>
      <c r="C867" s="2">
        <f t="shared" ca="1" si="91"/>
        <v>45264</v>
      </c>
      <c r="D867" s="1" t="str">
        <f>IF(Raw!E867="", "", Raw!E867)</f>
        <v>jmk176</v>
      </c>
      <c r="E867" s="1">
        <f>IF(Raw!F867="", "", Raw!F867)</f>
        <v>2005</v>
      </c>
      <c r="F867" s="1" t="str">
        <f>Raw!G867</f>
        <v>Toyota</v>
      </c>
      <c r="G867" s="1" t="str">
        <f>Raw!H867</f>
        <v>Landcruiser Prado</v>
      </c>
      <c r="H867" s="1" t="str">
        <f>IF(Raw!I867="", "", Raw!I867)</f>
        <v>TZ</v>
      </c>
      <c r="I867" s="1" t="str">
        <f>Raw!K867</f>
        <v>Wagon</v>
      </c>
      <c r="J867" s="1" t="str">
        <f>Raw!N867</f>
        <v>Aspirated</v>
      </c>
      <c r="K867" s="1">
        <f>IF(Raw!O867="","", Raw!O867)</f>
        <v>3955</v>
      </c>
      <c r="L867" s="1" t="str">
        <f>Raw!L867</f>
        <v>5 Sp Automatic</v>
      </c>
      <c r="M867" s="1" t="str">
        <f>Raw!M867</f>
        <v>Petrol - Premium ULP</v>
      </c>
      <c r="N867" s="1" t="s">
        <v>6350</v>
      </c>
      <c r="O867" s="1" t="s">
        <v>6373</v>
      </c>
      <c r="P867" s="1" t="s">
        <v>6349</v>
      </c>
      <c r="Q867" s="1" t="s">
        <v>6350</v>
      </c>
      <c r="R867" s="8" t="str">
        <f>IF(Raw!Q867="", "", Raw!Q867)</f>
        <v/>
      </c>
      <c r="S867" s="8">
        <f>IF(Raw!R867="", "", Raw!R867)</f>
        <v>22</v>
      </c>
      <c r="T867" s="1" t="str">
        <f>Raw!S867</f>
        <v>RADDINGTON</v>
      </c>
      <c r="U867" s="1" t="str">
        <f>IF(Raw!T867="", "", Raw!T867)</f>
        <v>WAY</v>
      </c>
      <c r="V867" s="1" t="str">
        <f>IF(Raw!U867="", "", Raw!U867)</f>
        <v xml:space="preserve">HUNTINGTON </v>
      </c>
      <c r="W867" s="9" t="str">
        <f>IF(Raw!V867="", "", RIGHT("0"&amp;Raw!V867, 4))</f>
        <v>3210</v>
      </c>
      <c r="X867" s="1" t="str">
        <f>IF(Raw!W867="", "", Raw!W867)</f>
        <v xml:space="preserve"> WAIKATO</v>
      </c>
      <c r="Y867" s="9">
        <f>Raw!Y867</f>
        <v>44</v>
      </c>
      <c r="Z867" s="2">
        <f t="shared" ca="1" si="92"/>
        <v>29193</v>
      </c>
      <c r="AA867" s="1" t="str">
        <f>Raw!Z867</f>
        <v>NEW ZEALAND FULL LICENCE</v>
      </c>
      <c r="AB867" s="9">
        <f t="shared" si="93"/>
        <v>4</v>
      </c>
      <c r="AC867" s="1">
        <v>16</v>
      </c>
      <c r="AD867" s="1" t="str">
        <f>Raw!AA867</f>
        <v>MALE</v>
      </c>
      <c r="AE867" s="1" t="str">
        <f>Raw!AB867</f>
        <v>NO</v>
      </c>
      <c r="AF867" s="1">
        <f>IF(Raw!AE867="", 0, 1)</f>
        <v>0</v>
      </c>
      <c r="AG867" s="1" t="str">
        <f t="shared" si="94"/>
        <v>No</v>
      </c>
      <c r="AH867" s="1" t="str">
        <f t="shared" si="95"/>
        <v>No</v>
      </c>
      <c r="AI867" s="1" t="str">
        <f t="shared" si="96"/>
        <v>No</v>
      </c>
      <c r="AJ867" s="1" t="str">
        <f>IF(Raw!AE867="", "", Raw!AE867)</f>
        <v/>
      </c>
      <c r="AK867" s="2" t="str">
        <f t="shared" ca="1" si="97"/>
        <v/>
      </c>
      <c r="AL867" s="1" t="str">
        <f>IF(Raw!AF867="", "", Raw!AF867)</f>
        <v/>
      </c>
      <c r="AM867" s="1" t="s">
        <v>6350</v>
      </c>
      <c r="AN867" s="1" t="s">
        <v>6350</v>
      </c>
      <c r="AO867" s="1" t="s">
        <v>6349</v>
      </c>
      <c r="AP867" s="1">
        <f>Raw!AH867</f>
        <v>21050</v>
      </c>
      <c r="AQ867" s="1">
        <v>500</v>
      </c>
      <c r="AR867" s="1" t="s">
        <v>6350</v>
      </c>
      <c r="AS867" s="1" t="s">
        <v>6350</v>
      </c>
      <c r="AT867" s="1" t="s">
        <v>6350</v>
      </c>
    </row>
    <row r="868" spans="1:46" ht="12.75" x14ac:dyDescent="0.2">
      <c r="A868" s="1">
        <v>10867</v>
      </c>
      <c r="B868" s="1" t="s">
        <v>2</v>
      </c>
      <c r="C868" s="2">
        <f t="shared" ca="1" si="91"/>
        <v>45264</v>
      </c>
      <c r="D868" s="1" t="str">
        <f>IF(Raw!E868="", "", Raw!E868)</f>
        <v/>
      </c>
      <c r="E868" s="1">
        <f>IF(Raw!F868="", "", Raw!F868)</f>
        <v>2017</v>
      </c>
      <c r="F868" s="1" t="str">
        <f>Raw!G868</f>
        <v>Kia</v>
      </c>
      <c r="G868" s="1" t="str">
        <f>Raw!H868</f>
        <v>Sportage</v>
      </c>
      <c r="H868" s="1" t="str">
        <f>IF(Raw!I868="", "", Raw!I868)</f>
        <v>LX Urban</v>
      </c>
      <c r="I868" s="1" t="str">
        <f>Raw!K868</f>
        <v>Wagon</v>
      </c>
      <c r="J868" s="1" t="str">
        <f>Raw!N868</f>
        <v>Aspirated</v>
      </c>
      <c r="K868" s="1">
        <f>IF(Raw!O868="","", Raw!O868)</f>
        <v>1999</v>
      </c>
      <c r="L868" s="1" t="str">
        <f>Raw!L868</f>
        <v>6 SP Sports Automatic</v>
      </c>
      <c r="M868" s="1" t="str">
        <f>Raw!M868</f>
        <v>Petrol - Unleaded ULP</v>
      </c>
      <c r="N868" s="1" t="s">
        <v>6350</v>
      </c>
      <c r="O868" s="1" t="s">
        <v>6373</v>
      </c>
      <c r="P868" s="1" t="s">
        <v>6349</v>
      </c>
      <c r="Q868" s="1" t="s">
        <v>6350</v>
      </c>
      <c r="R868" s="8" t="str">
        <f>IF(Raw!Q868="", "", Raw!Q868)</f>
        <v/>
      </c>
      <c r="S868" s="8">
        <f>IF(Raw!R868="", "", Raw!R868)</f>
        <v>132</v>
      </c>
      <c r="T868" s="1" t="str">
        <f>Raw!S868</f>
        <v>NAVIGATION</v>
      </c>
      <c r="U868" s="1" t="str">
        <f>IF(Raw!T868="", "", Raw!T868)</f>
        <v>DRIVE</v>
      </c>
      <c r="V868" s="1" t="str">
        <f>IF(Raw!U868="", "", Raw!U868)</f>
        <v xml:space="preserve">WHITBY </v>
      </c>
      <c r="W868" s="9" t="str">
        <f>IF(Raw!V868="", "", RIGHT("0"&amp;Raw!V868, 4))</f>
        <v/>
      </c>
      <c r="X868" s="1" t="str">
        <f>IF(Raw!W868="", "", Raw!W868)</f>
        <v xml:space="preserve"> WELLINGTON</v>
      </c>
      <c r="Y868" s="9">
        <f>Raw!Y868</f>
        <v>50</v>
      </c>
      <c r="Z868" s="2">
        <f t="shared" ca="1" si="92"/>
        <v>27002</v>
      </c>
      <c r="AA868" s="1" t="str">
        <f>Raw!Z868</f>
        <v>INTERNATIONAL LICENCE</v>
      </c>
      <c r="AB868" s="9">
        <f t="shared" si="93"/>
        <v>4</v>
      </c>
      <c r="AC868" s="1">
        <v>16</v>
      </c>
      <c r="AD868" s="1" t="str">
        <f>Raw!AA868</f>
        <v>MALE</v>
      </c>
      <c r="AE868" s="1" t="str">
        <f>Raw!AB868</f>
        <v>NO</v>
      </c>
      <c r="AF868" s="1">
        <f>IF(Raw!AE868="", 0, 1)</f>
        <v>0</v>
      </c>
      <c r="AG868" s="1" t="str">
        <f t="shared" si="94"/>
        <v>No</v>
      </c>
      <c r="AH868" s="1" t="str">
        <f t="shared" si="95"/>
        <v>No</v>
      </c>
      <c r="AI868" s="1" t="str">
        <f t="shared" si="96"/>
        <v>No</v>
      </c>
      <c r="AJ868" s="1" t="str">
        <f>IF(Raw!AE868="", "", Raw!AE868)</f>
        <v/>
      </c>
      <c r="AK868" s="2" t="str">
        <f t="shared" ca="1" si="97"/>
        <v/>
      </c>
      <c r="AL868" s="1" t="str">
        <f>IF(Raw!AF868="", "", Raw!AF868)</f>
        <v/>
      </c>
      <c r="AM868" s="1" t="s">
        <v>6350</v>
      </c>
      <c r="AN868" s="1" t="s">
        <v>6350</v>
      </c>
      <c r="AO868" s="1" t="s">
        <v>6349</v>
      </c>
      <c r="AP868" s="1">
        <f>Raw!AH868</f>
        <v>35990</v>
      </c>
      <c r="AQ868" s="1">
        <v>500</v>
      </c>
      <c r="AR868" s="1" t="s">
        <v>6350</v>
      </c>
      <c r="AS868" s="1" t="s">
        <v>6350</v>
      </c>
      <c r="AT868" s="1" t="s">
        <v>6350</v>
      </c>
    </row>
    <row r="869" spans="1:46" ht="12.75" x14ac:dyDescent="0.2">
      <c r="A869" s="1">
        <v>10868</v>
      </c>
      <c r="B869" s="1" t="s">
        <v>2</v>
      </c>
      <c r="C869" s="2">
        <f t="shared" ca="1" si="91"/>
        <v>45264</v>
      </c>
      <c r="D869" s="1" t="str">
        <f>IF(Raw!E869="", "", Raw!E869)</f>
        <v>dkw520</v>
      </c>
      <c r="E869" s="1">
        <f>IF(Raw!F869="", "", Raw!F869)</f>
        <v>2002</v>
      </c>
      <c r="F869" s="1" t="str">
        <f>Raw!G869</f>
        <v>Jeep</v>
      </c>
      <c r="G869" s="1" t="str">
        <f>Raw!H869</f>
        <v>Cherokee</v>
      </c>
      <c r="H869" s="1" t="str">
        <f>IF(Raw!I869="", "", Raw!I869)</f>
        <v>Limited</v>
      </c>
      <c r="I869" s="1" t="str">
        <f>Raw!K869</f>
        <v>Wagon</v>
      </c>
      <c r="J869" s="1" t="str">
        <f>Raw!N869</f>
        <v>Aspirated</v>
      </c>
      <c r="K869" s="1">
        <f>IF(Raw!O869="","", Raw!O869)</f>
        <v>3700</v>
      </c>
      <c r="L869" s="1" t="str">
        <f>Raw!L869</f>
        <v>5 Sp Automatic</v>
      </c>
      <c r="M869" s="1" t="str">
        <f>Raw!M869</f>
        <v>Petrol - Unleaded ULP</v>
      </c>
      <c r="N869" s="1" t="s">
        <v>6350</v>
      </c>
      <c r="O869" s="1" t="s">
        <v>6373</v>
      </c>
      <c r="P869" s="1" t="s">
        <v>6349</v>
      </c>
      <c r="Q869" s="1" t="s">
        <v>6350</v>
      </c>
      <c r="R869" s="8" t="str">
        <f>IF(Raw!Q869="", "", Raw!Q869)</f>
        <v>B</v>
      </c>
      <c r="S869" s="8">
        <f>IF(Raw!R869="", "", Raw!R869)</f>
        <v>344</v>
      </c>
      <c r="T869" s="1" t="str">
        <f>Raw!S869</f>
        <v>EAST COAST</v>
      </c>
      <c r="U869" s="1" t="str">
        <f>IF(Raw!T869="", "", Raw!T869)</f>
        <v>ROAD</v>
      </c>
      <c r="V869" s="1" t="str">
        <f>IF(Raw!U869="", "", Raw!U869)</f>
        <v xml:space="preserve">SUNNYNOOK </v>
      </c>
      <c r="W869" s="9" t="str">
        <f>IF(Raw!V869="", "", RIGHT("0"&amp;Raw!V869, 4))</f>
        <v/>
      </c>
      <c r="X869" s="1" t="str">
        <f>IF(Raw!W869="", "", Raw!W869)</f>
        <v xml:space="preserve"> AUCKLAND</v>
      </c>
      <c r="Y869" s="9">
        <f>Raw!Y869</f>
        <v>41</v>
      </c>
      <c r="Z869" s="2">
        <f t="shared" ca="1" si="92"/>
        <v>30289</v>
      </c>
      <c r="AA869" s="1" t="str">
        <f>Raw!Z869</f>
        <v>RESTRICTED LICENCE</v>
      </c>
      <c r="AB869" s="9">
        <f t="shared" si="93"/>
        <v>4</v>
      </c>
      <c r="AC869" s="1">
        <v>16</v>
      </c>
      <c r="AD869" s="1" t="str">
        <f>Raw!AA869</f>
        <v>FEMALE</v>
      </c>
      <c r="AE869" s="1" t="str">
        <f>Raw!AB869</f>
        <v>NO</v>
      </c>
      <c r="AF869" s="1">
        <f>IF(Raw!AE869="", 0, 1)</f>
        <v>0</v>
      </c>
      <c r="AG869" s="1" t="str">
        <f t="shared" si="94"/>
        <v>No</v>
      </c>
      <c r="AH869" s="1" t="str">
        <f t="shared" si="95"/>
        <v>No</v>
      </c>
      <c r="AI869" s="1" t="str">
        <f t="shared" si="96"/>
        <v>No</v>
      </c>
      <c r="AJ869" s="1" t="str">
        <f>IF(Raw!AE869="", "", Raw!AE869)</f>
        <v/>
      </c>
      <c r="AK869" s="2" t="str">
        <f t="shared" ca="1" si="97"/>
        <v/>
      </c>
      <c r="AL869" s="1" t="str">
        <f>IF(Raw!AF869="", "", Raw!AF869)</f>
        <v/>
      </c>
      <c r="AM869" s="1" t="s">
        <v>6350</v>
      </c>
      <c r="AN869" s="1" t="s">
        <v>6350</v>
      </c>
      <c r="AO869" s="1" t="s">
        <v>6349</v>
      </c>
      <c r="AP869" s="1">
        <f>Raw!AH869</f>
        <v>9052</v>
      </c>
      <c r="AQ869" s="1">
        <v>500</v>
      </c>
      <c r="AR869" s="1" t="s">
        <v>6350</v>
      </c>
      <c r="AS869" s="1" t="s">
        <v>6350</v>
      </c>
      <c r="AT869" s="1" t="s">
        <v>6350</v>
      </c>
    </row>
    <row r="870" spans="1:46" ht="12.75" x14ac:dyDescent="0.2">
      <c r="A870" s="1">
        <v>10869</v>
      </c>
      <c r="B870" s="1" t="s">
        <v>2</v>
      </c>
      <c r="C870" s="2">
        <f t="shared" ca="1" si="91"/>
        <v>45264</v>
      </c>
      <c r="D870" s="1" t="str">
        <f>IF(Raw!E870="", "", Raw!E870)</f>
        <v>KPN863</v>
      </c>
      <c r="E870" s="1">
        <f>IF(Raw!F870="", "", Raw!F870)</f>
        <v>2012</v>
      </c>
      <c r="F870" s="1" t="str">
        <f>Raw!G870</f>
        <v>Mitsubishi</v>
      </c>
      <c r="G870" s="1" t="str">
        <f>Raw!H870</f>
        <v>Colt</v>
      </c>
      <c r="H870" s="1" t="str">
        <f>IF(Raw!I870="", "", Raw!I870)</f>
        <v>LS Plus</v>
      </c>
      <c r="I870" s="1" t="str">
        <f>Raw!K870</f>
        <v>Hatchback</v>
      </c>
      <c r="J870" s="1" t="str">
        <f>Raw!N870</f>
        <v>Aspirated</v>
      </c>
      <c r="K870" s="1">
        <f>IF(Raw!O870="","", Raw!O870)</f>
        <v>1499</v>
      </c>
      <c r="L870" s="1" t="str">
        <f>Raw!L870</f>
        <v>1 Sp Constantly Variable Transmission</v>
      </c>
      <c r="M870" s="1" t="str">
        <f>Raw!M870</f>
        <v>Petrol - Unleaded ULP</v>
      </c>
      <c r="N870" s="1" t="s">
        <v>6350</v>
      </c>
      <c r="O870" s="1" t="s">
        <v>6373</v>
      </c>
      <c r="P870" s="1" t="s">
        <v>6349</v>
      </c>
      <c r="Q870" s="1" t="s">
        <v>6350</v>
      </c>
      <c r="R870" s="8" t="str">
        <f>IF(Raw!Q870="", "", Raw!Q870)</f>
        <v/>
      </c>
      <c r="S870" s="8" t="str">
        <f>IF(Raw!R870="", "", Raw!R870)</f>
        <v>387H</v>
      </c>
      <c r="T870" s="1" t="str">
        <f>Raw!S870</f>
        <v>ELLESMERE JUNCTION</v>
      </c>
      <c r="U870" s="1" t="str">
        <f>IF(Raw!T870="", "", Raw!T870)</f>
        <v>ROAD</v>
      </c>
      <c r="V870" s="1" t="str">
        <f>IF(Raw!U870="", "", Raw!U870)</f>
        <v xml:space="preserve">SPRINGSTON </v>
      </c>
      <c r="W870" s="9" t="str">
        <f>IF(Raw!V870="", "", RIGHT("0"&amp;Raw!V870, 4))</f>
        <v>7616</v>
      </c>
      <c r="X870" s="1" t="str">
        <f>IF(Raw!W870="", "", Raw!W870)</f>
        <v xml:space="preserve"> CANTERBURY</v>
      </c>
      <c r="Y870" s="9">
        <f>Raw!Y870</f>
        <v>53</v>
      </c>
      <c r="Z870" s="2">
        <f t="shared" ca="1" si="92"/>
        <v>25906</v>
      </c>
      <c r="AA870" s="1" t="str">
        <f>Raw!Z870</f>
        <v>NEW ZEALAND FULL LICENCE</v>
      </c>
      <c r="AB870" s="9">
        <f t="shared" si="93"/>
        <v>4</v>
      </c>
      <c r="AC870" s="1">
        <v>16</v>
      </c>
      <c r="AD870" s="1" t="str">
        <f>Raw!AA870</f>
        <v>FEMALE</v>
      </c>
      <c r="AE870" s="1" t="str">
        <f>Raw!AB870</f>
        <v>NO</v>
      </c>
      <c r="AF870" s="1">
        <f>IF(Raw!AE870="", 0, 1)</f>
        <v>0</v>
      </c>
      <c r="AG870" s="1" t="str">
        <f t="shared" si="94"/>
        <v>No</v>
      </c>
      <c r="AH870" s="1" t="str">
        <f t="shared" si="95"/>
        <v>No</v>
      </c>
      <c r="AI870" s="1" t="str">
        <f t="shared" si="96"/>
        <v>No</v>
      </c>
      <c r="AJ870" s="1" t="str">
        <f>IF(Raw!AE870="", "", Raw!AE870)</f>
        <v/>
      </c>
      <c r="AK870" s="2" t="str">
        <f t="shared" ca="1" si="97"/>
        <v/>
      </c>
      <c r="AL870" s="1" t="str">
        <f>IF(Raw!AF870="", "", Raw!AF870)</f>
        <v/>
      </c>
      <c r="AM870" s="1" t="s">
        <v>6350</v>
      </c>
      <c r="AN870" s="1" t="s">
        <v>6350</v>
      </c>
      <c r="AO870" s="1" t="s">
        <v>6349</v>
      </c>
      <c r="AP870" s="1">
        <f>Raw!AH870</f>
        <v>11120</v>
      </c>
      <c r="AQ870" s="1">
        <v>500</v>
      </c>
      <c r="AR870" s="1" t="s">
        <v>6350</v>
      </c>
      <c r="AS870" s="1" t="s">
        <v>6350</v>
      </c>
      <c r="AT870" s="1" t="s">
        <v>6350</v>
      </c>
    </row>
    <row r="871" spans="1:46" ht="12.75" x14ac:dyDescent="0.2">
      <c r="A871" s="1">
        <v>10870</v>
      </c>
      <c r="B871" s="1" t="s">
        <v>2</v>
      </c>
      <c r="C871" s="2">
        <f t="shared" ca="1" si="91"/>
        <v>45264</v>
      </c>
      <c r="D871" s="1" t="str">
        <f>IF(Raw!E871="", "", Raw!E871)</f>
        <v>xm7532</v>
      </c>
      <c r="E871" s="1">
        <f>IF(Raw!F871="", "", Raw!F871)</f>
        <v>1991</v>
      </c>
      <c r="F871" s="1" t="str">
        <f>Raw!G871</f>
        <v>Toyota</v>
      </c>
      <c r="G871" s="1" t="str">
        <f>Raw!H871</f>
        <v>Landcruiser</v>
      </c>
      <c r="H871" s="1" t="str">
        <f>IF(Raw!I871="", "", Raw!I871)</f>
        <v>VX Limited</v>
      </c>
      <c r="I871" s="1" t="str">
        <f>Raw!K871</f>
        <v>Wagon</v>
      </c>
      <c r="J871" s="1" t="str">
        <f>Raw!N871</f>
        <v>Turbo</v>
      </c>
      <c r="K871" s="1">
        <f>IF(Raw!O871="","", Raw!O871)</f>
        <v>4164</v>
      </c>
      <c r="L871" s="1" t="str">
        <f>Raw!L871</f>
        <v>4 Sp Automatic</v>
      </c>
      <c r="M871" s="1" t="str">
        <f>Raw!M871</f>
        <v>Diesel</v>
      </c>
      <c r="N871" s="1" t="s">
        <v>6350</v>
      </c>
      <c r="O871" s="1" t="s">
        <v>6373</v>
      </c>
      <c r="P871" s="1" t="s">
        <v>6349</v>
      </c>
      <c r="Q871" s="1" t="s">
        <v>6350</v>
      </c>
      <c r="R871" s="8" t="str">
        <f>IF(Raw!Q871="", "", Raw!Q871)</f>
        <v/>
      </c>
      <c r="S871" s="8">
        <f>IF(Raw!R871="", "", Raw!R871)</f>
        <v>67</v>
      </c>
      <c r="T871" s="1" t="str">
        <f>Raw!S871</f>
        <v>FLAT</v>
      </c>
      <c r="U871" s="1" t="str">
        <f>IF(Raw!T871="", "", Raw!T871)</f>
        <v>ROAD</v>
      </c>
      <c r="V871" s="1" t="str">
        <f>IF(Raw!U871="", "", Raw!U871)</f>
        <v xml:space="preserve">KIHIKIHI </v>
      </c>
      <c r="W871" s="9" t="str">
        <f>IF(Raw!V871="", "", RIGHT("0"&amp;Raw!V871, 4))</f>
        <v>3875</v>
      </c>
      <c r="X871" s="1" t="str">
        <f>IF(Raw!W871="", "", Raw!W871)</f>
        <v xml:space="preserve"> WAIKATO</v>
      </c>
      <c r="Y871" s="9">
        <f>Raw!Y871</f>
        <v>46</v>
      </c>
      <c r="Z871" s="2">
        <f t="shared" ca="1" si="92"/>
        <v>28463</v>
      </c>
      <c r="AA871" s="1" t="str">
        <f>Raw!Z871</f>
        <v>NEW ZEALAND FULL LICENCE</v>
      </c>
      <c r="AB871" s="9">
        <f t="shared" si="93"/>
        <v>4</v>
      </c>
      <c r="AC871" s="1">
        <v>16</v>
      </c>
      <c r="AD871" s="1" t="str">
        <f>Raw!AA871</f>
        <v>MALE</v>
      </c>
      <c r="AE871" s="1" t="str">
        <f>Raw!AB871</f>
        <v>YES</v>
      </c>
      <c r="AF871" s="1">
        <f>IF(Raw!AE871="", 0, 1)</f>
        <v>0</v>
      </c>
      <c r="AG871" s="1" t="str">
        <f t="shared" si="94"/>
        <v>No</v>
      </c>
      <c r="AH871" s="1" t="str">
        <f t="shared" si="95"/>
        <v>No</v>
      </c>
      <c r="AI871" s="1" t="str">
        <f t="shared" si="96"/>
        <v>No</v>
      </c>
      <c r="AJ871" s="1" t="str">
        <f>IF(Raw!AE871="", "", Raw!AE871)</f>
        <v/>
      </c>
      <c r="AK871" s="2" t="str">
        <f t="shared" ca="1" si="97"/>
        <v/>
      </c>
      <c r="AL871" s="1" t="str">
        <f>IF(Raw!AF871="", "", Raw!AF871)</f>
        <v/>
      </c>
      <c r="AM871" s="1" t="s">
        <v>6350</v>
      </c>
      <c r="AN871" s="1" t="s">
        <v>6350</v>
      </c>
      <c r="AO871" s="1" t="s">
        <v>6349</v>
      </c>
      <c r="AP871" s="1">
        <f>Raw!AH871</f>
        <v>9620</v>
      </c>
      <c r="AQ871" s="1">
        <v>500</v>
      </c>
      <c r="AR871" s="1" t="s">
        <v>6350</v>
      </c>
      <c r="AS871" s="1" t="s">
        <v>6350</v>
      </c>
      <c r="AT871" s="1" t="s">
        <v>6350</v>
      </c>
    </row>
    <row r="872" spans="1:46" ht="12.75" x14ac:dyDescent="0.2">
      <c r="A872" s="1">
        <v>10871</v>
      </c>
      <c r="B872" s="1" t="s">
        <v>2</v>
      </c>
      <c r="C872" s="2">
        <f t="shared" ca="1" si="91"/>
        <v>45264</v>
      </c>
      <c r="D872" s="1" t="str">
        <f>IF(Raw!E872="", "", Raw!E872)</f>
        <v>JCB382</v>
      </c>
      <c r="E872" s="1">
        <f>IF(Raw!F872="", "", Raw!F872)</f>
        <v>2015</v>
      </c>
      <c r="F872" s="1" t="str">
        <f>Raw!G872</f>
        <v>Volkswagen</v>
      </c>
      <c r="G872" s="1" t="str">
        <f>Raw!H872</f>
        <v>Golf</v>
      </c>
      <c r="H872" s="1" t="str">
        <f>IF(Raw!I872="", "", Raw!I872)</f>
        <v>TDI Comfortline</v>
      </c>
      <c r="I872" s="1" t="str">
        <f>Raw!K872</f>
        <v>Hatchback</v>
      </c>
      <c r="J872" s="1" t="str">
        <f>Raw!N872</f>
        <v>Turbo Intercooled</v>
      </c>
      <c r="K872" s="1">
        <f>IF(Raw!O872="","", Raw!O872)</f>
        <v>1598</v>
      </c>
      <c r="L872" s="1" t="str">
        <f>Raw!L872</f>
        <v>7 Sp Seq. Manual Auto-Dual Clutch</v>
      </c>
      <c r="M872" s="1" t="str">
        <f>Raw!M872</f>
        <v>Diesel</v>
      </c>
      <c r="N872" s="1" t="s">
        <v>6350</v>
      </c>
      <c r="O872" s="1" t="s">
        <v>6373</v>
      </c>
      <c r="P872" s="1" t="s">
        <v>6349</v>
      </c>
      <c r="Q872" s="1" t="s">
        <v>6350</v>
      </c>
      <c r="R872" s="8" t="str">
        <f>IF(Raw!Q872="", "", Raw!Q872)</f>
        <v/>
      </c>
      <c r="S872" s="8">
        <f>IF(Raw!R872="", "", Raw!R872)</f>
        <v>35</v>
      </c>
      <c r="T872" s="1" t="str">
        <f>Raw!S872</f>
        <v>KAREKARE</v>
      </c>
      <c r="U872" s="1" t="str">
        <f>IF(Raw!T872="", "", Raw!T872)</f>
        <v>ROAD</v>
      </c>
      <c r="V872" s="1" t="str">
        <f>IF(Raw!U872="", "", Raw!U872)</f>
        <v xml:space="preserve">KAREKARE </v>
      </c>
      <c r="W872" s="9" t="str">
        <f>IF(Raw!V872="", "", RIGHT("0"&amp;Raw!V872, 4))</f>
        <v/>
      </c>
      <c r="X872" s="1" t="str">
        <f>IF(Raw!W872="", "", Raw!W872)</f>
        <v xml:space="preserve"> AUCKLAND</v>
      </c>
      <c r="Y872" s="9">
        <f>Raw!Y872</f>
        <v>33</v>
      </c>
      <c r="Z872" s="2">
        <f t="shared" ca="1" si="92"/>
        <v>33211</v>
      </c>
      <c r="AA872" s="1" t="str">
        <f>Raw!Z872</f>
        <v>NEW ZEALAND FULL LICENCE</v>
      </c>
      <c r="AB872" s="9">
        <f t="shared" si="93"/>
        <v>4</v>
      </c>
      <c r="AC872" s="1">
        <v>16</v>
      </c>
      <c r="AD872" s="1" t="str">
        <f>Raw!AA872</f>
        <v>FEMALE</v>
      </c>
      <c r="AE872" s="1" t="str">
        <f>Raw!AB872</f>
        <v>NO</v>
      </c>
      <c r="AF872" s="1">
        <f>IF(Raw!AE872="", 0, 1)</f>
        <v>0</v>
      </c>
      <c r="AG872" s="1" t="str">
        <f t="shared" si="94"/>
        <v>No</v>
      </c>
      <c r="AH872" s="1" t="str">
        <f t="shared" si="95"/>
        <v>No</v>
      </c>
      <c r="AI872" s="1" t="str">
        <f t="shared" si="96"/>
        <v>No</v>
      </c>
      <c r="AJ872" s="1" t="str">
        <f>IF(Raw!AE872="", "", Raw!AE872)</f>
        <v/>
      </c>
      <c r="AK872" s="2" t="str">
        <f t="shared" ca="1" si="97"/>
        <v/>
      </c>
      <c r="AL872" s="1" t="str">
        <f>IF(Raw!AF872="", "", Raw!AF872)</f>
        <v/>
      </c>
      <c r="AM872" s="1" t="s">
        <v>6350</v>
      </c>
      <c r="AN872" s="1" t="s">
        <v>6350</v>
      </c>
      <c r="AO872" s="1" t="s">
        <v>6349</v>
      </c>
      <c r="AP872" s="1">
        <f>Raw!AH872</f>
        <v>26400</v>
      </c>
      <c r="AQ872" s="1">
        <v>500</v>
      </c>
      <c r="AR872" s="1" t="s">
        <v>6350</v>
      </c>
      <c r="AS872" s="1" t="s">
        <v>6350</v>
      </c>
      <c r="AT872" s="1" t="s">
        <v>6350</v>
      </c>
    </row>
    <row r="873" spans="1:46" ht="12.75" x14ac:dyDescent="0.2">
      <c r="A873" s="1">
        <v>10872</v>
      </c>
      <c r="B873" s="1" t="s">
        <v>2</v>
      </c>
      <c r="C873" s="2">
        <f t="shared" ca="1" si="91"/>
        <v>45264</v>
      </c>
      <c r="D873" s="1" t="str">
        <f>IF(Raw!E873="", "", Raw!E873)</f>
        <v>kku928</v>
      </c>
      <c r="E873" s="1">
        <f>IF(Raw!F873="", "", Raw!F873)</f>
        <v>2011</v>
      </c>
      <c r="F873" s="1" t="str">
        <f>Raw!G873</f>
        <v>Toyota</v>
      </c>
      <c r="G873" s="1" t="str">
        <f>Raw!H873</f>
        <v>Prius</v>
      </c>
      <c r="H873" s="1" t="str">
        <f>IF(Raw!I873="", "", Raw!I873)</f>
        <v/>
      </c>
      <c r="I873" s="1" t="str">
        <f>Raw!K873</f>
        <v>Hatchback</v>
      </c>
      <c r="J873" s="1" t="str">
        <f>Raw!N873</f>
        <v>Aspirated</v>
      </c>
      <c r="K873" s="1">
        <f>IF(Raw!O873="","", Raw!O873)</f>
        <v>1798</v>
      </c>
      <c r="L873" s="1" t="str">
        <f>Raw!L873</f>
        <v>1 Sp Constantly Variable Transmission</v>
      </c>
      <c r="M873" s="1" t="str">
        <f>Raw!M873</f>
        <v>Petrol - Premium ULP</v>
      </c>
      <c r="N873" s="1" t="s">
        <v>6350</v>
      </c>
      <c r="O873" s="1" t="s">
        <v>6373</v>
      </c>
      <c r="P873" s="1" t="s">
        <v>6349</v>
      </c>
      <c r="Q873" s="1" t="s">
        <v>6350</v>
      </c>
      <c r="R873" s="8" t="str">
        <f>IF(Raw!Q873="", "", Raw!Q873)</f>
        <v/>
      </c>
      <c r="S873" s="8">
        <f>IF(Raw!R873="", "", Raw!R873)</f>
        <v>15</v>
      </c>
      <c r="T873" s="1" t="str">
        <f>Raw!S873</f>
        <v>WATLING</v>
      </c>
      <c r="U873" s="1" t="str">
        <f>IF(Raw!T873="", "", Raw!T873)</f>
        <v>STREET</v>
      </c>
      <c r="V873" s="1" t="str">
        <f>IF(Raw!U873="", "", Raw!U873)</f>
        <v xml:space="preserve">GATE PA </v>
      </c>
      <c r="W873" s="9" t="str">
        <f>IF(Raw!V873="", "", RIGHT("0"&amp;Raw!V873, 4))</f>
        <v>3112</v>
      </c>
      <c r="X873" s="1" t="str">
        <f>IF(Raw!W873="", "", Raw!W873)</f>
        <v xml:space="preserve"> BAY OF PLENTY</v>
      </c>
      <c r="Y873" s="9">
        <f>Raw!Y873</f>
        <v>26</v>
      </c>
      <c r="Z873" s="2">
        <f t="shared" ca="1" si="92"/>
        <v>35768</v>
      </c>
      <c r="AA873" s="1" t="str">
        <f>Raw!Z873</f>
        <v>NEW ZEALAND FULL LICENCE</v>
      </c>
      <c r="AB873" s="9">
        <f t="shared" si="93"/>
        <v>4</v>
      </c>
      <c r="AC873" s="1">
        <v>16</v>
      </c>
      <c r="AD873" s="1" t="str">
        <f>Raw!AA873</f>
        <v>MALE</v>
      </c>
      <c r="AE873" s="1" t="str">
        <f>Raw!AB873</f>
        <v>NO</v>
      </c>
      <c r="AF873" s="1">
        <f>IF(Raw!AE873="", 0, 1)</f>
        <v>0</v>
      </c>
      <c r="AG873" s="1" t="str">
        <f t="shared" si="94"/>
        <v>No</v>
      </c>
      <c r="AH873" s="1" t="str">
        <f t="shared" si="95"/>
        <v>No</v>
      </c>
      <c r="AI873" s="1" t="str">
        <f t="shared" si="96"/>
        <v>No</v>
      </c>
      <c r="AJ873" s="1" t="str">
        <f>IF(Raw!AE873="", "", Raw!AE873)</f>
        <v/>
      </c>
      <c r="AK873" s="2" t="str">
        <f t="shared" ca="1" si="97"/>
        <v/>
      </c>
      <c r="AL873" s="1" t="str">
        <f>IF(Raw!AF873="", "", Raw!AF873)</f>
        <v/>
      </c>
      <c r="AM873" s="1" t="s">
        <v>6350</v>
      </c>
      <c r="AN873" s="1" t="s">
        <v>6350</v>
      </c>
      <c r="AO873" s="1" t="s">
        <v>6349</v>
      </c>
      <c r="AP873" s="1">
        <f>Raw!AH873</f>
        <v>17990</v>
      </c>
      <c r="AQ873" s="1">
        <v>500</v>
      </c>
      <c r="AR873" s="1" t="s">
        <v>6350</v>
      </c>
      <c r="AS873" s="1" t="s">
        <v>6350</v>
      </c>
      <c r="AT873" s="1" t="s">
        <v>6350</v>
      </c>
    </row>
    <row r="874" spans="1:46" ht="12.75" x14ac:dyDescent="0.2">
      <c r="A874" s="1">
        <v>10873</v>
      </c>
      <c r="B874" s="1" t="s">
        <v>2</v>
      </c>
      <c r="C874" s="2">
        <f t="shared" ca="1" si="91"/>
        <v>45264</v>
      </c>
      <c r="D874" s="1" t="str">
        <f>IF(Raw!E874="", "", Raw!E874)</f>
        <v>KNS383</v>
      </c>
      <c r="E874" s="1">
        <f>IF(Raw!F874="", "", Raw!F874)</f>
        <v>2009</v>
      </c>
      <c r="F874" s="1" t="str">
        <f>Raw!G874</f>
        <v>Suzuki</v>
      </c>
      <c r="G874" s="1" t="str">
        <f>Raw!H874</f>
        <v>Swift</v>
      </c>
      <c r="H874" s="1" t="str">
        <f>IF(Raw!I874="", "", Raw!I874)</f>
        <v>GLX</v>
      </c>
      <c r="I874" s="1" t="str">
        <f>Raw!K874</f>
        <v>Hatchback</v>
      </c>
      <c r="J874" s="1" t="str">
        <f>Raw!N874</f>
        <v>Aspirated</v>
      </c>
      <c r="K874" s="1">
        <f>IF(Raw!O874="","", Raw!O874)</f>
        <v>1290</v>
      </c>
      <c r="L874" s="1" t="str">
        <f>Raw!L874</f>
        <v>4 Sp Automatic</v>
      </c>
      <c r="M874" s="1" t="str">
        <f>Raw!M874</f>
        <v>Petrol - Unleaded ULP</v>
      </c>
      <c r="N874" s="1" t="s">
        <v>6350</v>
      </c>
      <c r="O874" s="1" t="s">
        <v>6373</v>
      </c>
      <c r="P874" s="1" t="s">
        <v>6349</v>
      </c>
      <c r="Q874" s="1" t="s">
        <v>6350</v>
      </c>
      <c r="R874" s="8" t="str">
        <f>IF(Raw!Q874="", "", Raw!Q874)</f>
        <v/>
      </c>
      <c r="S874" s="8">
        <f>IF(Raw!R874="", "", Raw!R874)</f>
        <v>35</v>
      </c>
      <c r="T874" s="1" t="str">
        <f>Raw!S874</f>
        <v>MANSTON</v>
      </c>
      <c r="U874" s="1" t="str">
        <f>IF(Raw!T874="", "", Raw!T874)</f>
        <v>ROAD</v>
      </c>
      <c r="V874" s="1" t="str">
        <f>IF(Raw!U874="", "", Raw!U874)</f>
        <v xml:space="preserve">MANGERE </v>
      </c>
      <c r="W874" s="9" t="str">
        <f>IF(Raw!V874="", "", RIGHT("0"&amp;Raw!V874, 4))</f>
        <v>2022</v>
      </c>
      <c r="X874" s="1" t="str">
        <f>IF(Raw!W874="", "", Raw!W874)</f>
        <v xml:space="preserve"> AUCKLAND</v>
      </c>
      <c r="Y874" s="9">
        <f>Raw!Y874</f>
        <v>32</v>
      </c>
      <c r="Z874" s="2">
        <f t="shared" ca="1" si="92"/>
        <v>33576</v>
      </c>
      <c r="AA874" s="1" t="str">
        <f>Raw!Z874</f>
        <v>INTERNATIONAL LICENCE</v>
      </c>
      <c r="AB874" s="9">
        <f t="shared" si="93"/>
        <v>4</v>
      </c>
      <c r="AC874" s="1">
        <v>16</v>
      </c>
      <c r="AD874" s="1" t="str">
        <f>Raw!AA874</f>
        <v>MALE</v>
      </c>
      <c r="AE874" s="1" t="str">
        <f>Raw!AB874</f>
        <v>YES</v>
      </c>
      <c r="AF874" s="1">
        <f>IF(Raw!AE874="", 0, 1)</f>
        <v>0</v>
      </c>
      <c r="AG874" s="1" t="str">
        <f t="shared" si="94"/>
        <v>No</v>
      </c>
      <c r="AH874" s="1" t="str">
        <f t="shared" si="95"/>
        <v>No</v>
      </c>
      <c r="AI874" s="1" t="str">
        <f t="shared" si="96"/>
        <v>No</v>
      </c>
      <c r="AJ874" s="1" t="str">
        <f>IF(Raw!AE874="", "", Raw!AE874)</f>
        <v/>
      </c>
      <c r="AK874" s="2" t="str">
        <f t="shared" ca="1" si="97"/>
        <v/>
      </c>
      <c r="AL874" s="1" t="str">
        <f>IF(Raw!AF874="", "", Raw!AF874)</f>
        <v/>
      </c>
      <c r="AM874" s="1" t="s">
        <v>6350</v>
      </c>
      <c r="AN874" s="1" t="s">
        <v>6350</v>
      </c>
      <c r="AO874" s="1" t="s">
        <v>6349</v>
      </c>
      <c r="AP874" s="1">
        <f>Raw!AH874</f>
        <v>8675</v>
      </c>
      <c r="AQ874" s="1">
        <v>500</v>
      </c>
      <c r="AR874" s="1" t="s">
        <v>6350</v>
      </c>
      <c r="AS874" s="1" t="s">
        <v>6350</v>
      </c>
      <c r="AT874" s="1" t="s">
        <v>6350</v>
      </c>
    </row>
    <row r="875" spans="1:46" ht="12.75" x14ac:dyDescent="0.2">
      <c r="A875" s="1">
        <v>10874</v>
      </c>
      <c r="B875" s="1" t="s">
        <v>2</v>
      </c>
      <c r="C875" s="2">
        <f t="shared" ca="1" si="91"/>
        <v>45264</v>
      </c>
      <c r="D875" s="1" t="str">
        <f>IF(Raw!E875="", "", Raw!E875)</f>
        <v/>
      </c>
      <c r="E875" s="1">
        <f>IF(Raw!F875="", "", Raw!F875)</f>
        <v>1996</v>
      </c>
      <c r="F875" s="1" t="str">
        <f>Raw!G875</f>
        <v>Mitsubishi</v>
      </c>
      <c r="G875" s="1" t="str">
        <f>Raw!H875</f>
        <v>Lancer</v>
      </c>
      <c r="H875" s="1" t="str">
        <f>IF(Raw!I875="", "", Raw!I875)</f>
        <v>GSR</v>
      </c>
      <c r="I875" s="1" t="str">
        <f>Raw!K875</f>
        <v>Coupe</v>
      </c>
      <c r="J875" s="1" t="str">
        <f>Raw!N875</f>
        <v>Aspirated</v>
      </c>
      <c r="K875" s="1">
        <f>IF(Raw!O875="","", Raw!O875)</f>
        <v>1834</v>
      </c>
      <c r="L875" s="1" t="str">
        <f>Raw!L875</f>
        <v>5 Sp Manual</v>
      </c>
      <c r="M875" s="1" t="str">
        <f>Raw!M875</f>
        <v>Petrol</v>
      </c>
      <c r="N875" s="1" t="s">
        <v>6350</v>
      </c>
      <c r="O875" s="1" t="s">
        <v>6373</v>
      </c>
      <c r="P875" s="1" t="s">
        <v>6349</v>
      </c>
      <c r="Q875" s="1" t="s">
        <v>6350</v>
      </c>
      <c r="R875" s="8" t="str">
        <f>IF(Raw!Q875="", "", Raw!Q875)</f>
        <v/>
      </c>
      <c r="S875" s="8" t="str">
        <f>IF(Raw!R875="", "", Raw!R875)</f>
        <v>266A</v>
      </c>
      <c r="T875" s="1" t="str">
        <f>Raw!S875</f>
        <v>BALMORAL</v>
      </c>
      <c r="U875" s="1" t="str">
        <f>IF(Raw!T875="", "", Raw!T875)</f>
        <v>ROAD</v>
      </c>
      <c r="V875" s="1" t="str">
        <f>IF(Raw!U875="", "", Raw!U875)</f>
        <v xml:space="preserve">SANDRINGHAM </v>
      </c>
      <c r="W875" s="9" t="str">
        <f>IF(Raw!V875="", "", RIGHT("0"&amp;Raw!V875, 4))</f>
        <v>1025</v>
      </c>
      <c r="X875" s="1" t="str">
        <f>IF(Raw!W875="", "", Raw!W875)</f>
        <v xml:space="preserve"> AUCKLAND</v>
      </c>
      <c r="Y875" s="9">
        <f>Raw!Y875</f>
        <v>27</v>
      </c>
      <c r="Z875" s="2">
        <f t="shared" ca="1" si="92"/>
        <v>35403</v>
      </c>
      <c r="AA875" s="1" t="str">
        <f>Raw!Z875</f>
        <v>NEW ZEALAND FULL LICENCE</v>
      </c>
      <c r="AB875" s="9">
        <f t="shared" si="93"/>
        <v>4</v>
      </c>
      <c r="AC875" s="1">
        <v>16</v>
      </c>
      <c r="AD875" s="1" t="str">
        <f>Raw!AA875</f>
        <v>MALE</v>
      </c>
      <c r="AE875" s="1" t="str">
        <f>Raw!AB875</f>
        <v>NO</v>
      </c>
      <c r="AF875" s="1">
        <f>IF(Raw!AE875="", 0, 1)</f>
        <v>0</v>
      </c>
      <c r="AG875" s="1" t="str">
        <f t="shared" si="94"/>
        <v>No</v>
      </c>
      <c r="AH875" s="1" t="str">
        <f t="shared" si="95"/>
        <v>No</v>
      </c>
      <c r="AI875" s="1" t="str">
        <f t="shared" si="96"/>
        <v>No</v>
      </c>
      <c r="AJ875" s="1" t="str">
        <f>IF(Raw!AE875="", "", Raw!AE875)</f>
        <v/>
      </c>
      <c r="AK875" s="2" t="str">
        <f t="shared" ca="1" si="97"/>
        <v/>
      </c>
      <c r="AL875" s="1" t="str">
        <f>IF(Raw!AF875="", "", Raw!AF875)</f>
        <v/>
      </c>
      <c r="AM875" s="1" t="s">
        <v>6350</v>
      </c>
      <c r="AN875" s="1" t="s">
        <v>6350</v>
      </c>
      <c r="AO875" s="1" t="s">
        <v>6349</v>
      </c>
      <c r="AP875" s="1">
        <f>Raw!AH875</f>
        <v>2870</v>
      </c>
      <c r="AQ875" s="1">
        <v>500</v>
      </c>
      <c r="AR875" s="1" t="s">
        <v>6350</v>
      </c>
      <c r="AS875" s="1" t="s">
        <v>6350</v>
      </c>
      <c r="AT875" s="1" t="s">
        <v>6350</v>
      </c>
    </row>
    <row r="876" spans="1:46" ht="12.75" x14ac:dyDescent="0.2">
      <c r="A876" s="1">
        <v>10875</v>
      </c>
      <c r="B876" s="1" t="s">
        <v>2</v>
      </c>
      <c r="C876" s="2">
        <f t="shared" ca="1" si="91"/>
        <v>45264</v>
      </c>
      <c r="D876" s="1" t="str">
        <f>IF(Raw!E876="", "", Raw!E876)</f>
        <v>jzs76</v>
      </c>
      <c r="E876" s="1">
        <f>IF(Raw!F876="", "", Raw!F876)</f>
        <v>2004</v>
      </c>
      <c r="F876" s="1" t="str">
        <f>Raw!G876</f>
        <v>Honda</v>
      </c>
      <c r="G876" s="1" t="str">
        <f>Raw!H876</f>
        <v>Odyssey</v>
      </c>
      <c r="H876" s="1" t="str">
        <f>IF(Raw!I876="", "", Raw!I876)</f>
        <v>Absolute</v>
      </c>
      <c r="I876" s="1" t="str">
        <f>Raw!K876</f>
        <v>Wagon</v>
      </c>
      <c r="J876" s="1" t="str">
        <f>Raw!N876</f>
        <v>Aspirated</v>
      </c>
      <c r="K876" s="1">
        <f>IF(Raw!O876="","", Raw!O876)</f>
        <v>2354</v>
      </c>
      <c r="L876" s="1" t="str">
        <f>Raw!L876</f>
        <v>5 Sp Automatic</v>
      </c>
      <c r="M876" s="1" t="str">
        <f>Raw!M876</f>
        <v>Petrol - Unleaded ULP</v>
      </c>
      <c r="N876" s="1" t="s">
        <v>6350</v>
      </c>
      <c r="O876" s="1" t="s">
        <v>6373</v>
      </c>
      <c r="P876" s="1" t="s">
        <v>6349</v>
      </c>
      <c r="Q876" s="1" t="s">
        <v>6350</v>
      </c>
      <c r="R876" s="8" t="str">
        <f>IF(Raw!Q876="", "", Raw!Q876)</f>
        <v/>
      </c>
      <c r="S876" s="8">
        <f>IF(Raw!R876="", "", Raw!R876)</f>
        <v>86</v>
      </c>
      <c r="T876" s="1" t="str">
        <f>Raw!S876</f>
        <v>GLOUCESTER</v>
      </c>
      <c r="U876" s="1" t="str">
        <f>IF(Raw!T876="", "", Raw!T876)</f>
        <v>ROAD</v>
      </c>
      <c r="V876" s="1" t="str">
        <f>IF(Raw!U876="", "", Raw!U876)</f>
        <v xml:space="preserve">MT MAUNGANUI </v>
      </c>
      <c r="W876" s="9" t="str">
        <f>IF(Raw!V876="", "", RIGHT("0"&amp;Raw!V876, 4))</f>
        <v>3116</v>
      </c>
      <c r="X876" s="1" t="str">
        <f>IF(Raw!W876="", "", Raw!W876)</f>
        <v xml:space="preserve"> BAY OF PLENTY</v>
      </c>
      <c r="Y876" s="9">
        <f>Raw!Y876</f>
        <v>26</v>
      </c>
      <c r="Z876" s="2">
        <f t="shared" ca="1" si="92"/>
        <v>35768</v>
      </c>
      <c r="AA876" s="1" t="str">
        <f>Raw!Z876</f>
        <v>NEW ZEALAND FULL LICENCE</v>
      </c>
      <c r="AB876" s="9">
        <f t="shared" si="93"/>
        <v>4</v>
      </c>
      <c r="AC876" s="1">
        <v>16</v>
      </c>
      <c r="AD876" s="1" t="str">
        <f>Raw!AA876</f>
        <v>FEMALE</v>
      </c>
      <c r="AE876" s="1" t="str">
        <f>Raw!AB876</f>
        <v>YES</v>
      </c>
      <c r="AF876" s="1">
        <f>IF(Raw!AE876="", 0, 1)</f>
        <v>0</v>
      </c>
      <c r="AG876" s="1" t="str">
        <f t="shared" si="94"/>
        <v>No</v>
      </c>
      <c r="AH876" s="1" t="str">
        <f t="shared" si="95"/>
        <v>No</v>
      </c>
      <c r="AI876" s="1" t="str">
        <f t="shared" si="96"/>
        <v>No</v>
      </c>
      <c r="AJ876" s="1" t="str">
        <f>IF(Raw!AE876="", "", Raw!AE876)</f>
        <v/>
      </c>
      <c r="AK876" s="2" t="str">
        <f t="shared" ca="1" si="97"/>
        <v/>
      </c>
      <c r="AL876" s="1" t="str">
        <f>IF(Raw!AF876="", "", Raw!AF876)</f>
        <v/>
      </c>
      <c r="AM876" s="1" t="s">
        <v>6350</v>
      </c>
      <c r="AN876" s="1" t="s">
        <v>6350</v>
      </c>
      <c r="AO876" s="1" t="s">
        <v>6349</v>
      </c>
      <c r="AP876" s="1">
        <f>Raw!AH876</f>
        <v>6050</v>
      </c>
      <c r="AQ876" s="1">
        <v>500</v>
      </c>
      <c r="AR876" s="1" t="s">
        <v>6350</v>
      </c>
      <c r="AS876" s="1" t="s">
        <v>6350</v>
      </c>
      <c r="AT876" s="1" t="s">
        <v>6350</v>
      </c>
    </row>
    <row r="877" spans="1:46" ht="12.75" x14ac:dyDescent="0.2">
      <c r="A877" s="1">
        <v>10876</v>
      </c>
      <c r="B877" s="1" t="s">
        <v>2</v>
      </c>
      <c r="C877" s="2">
        <f t="shared" ca="1" si="91"/>
        <v>45264</v>
      </c>
      <c r="D877" s="1" t="str">
        <f>IF(Raw!E877="", "", Raw!E877)</f>
        <v/>
      </c>
      <c r="E877" s="1">
        <f>IF(Raw!F877="", "", Raw!F877)</f>
        <v>2015</v>
      </c>
      <c r="F877" s="1" t="str">
        <f>Raw!G877</f>
        <v>Toyota</v>
      </c>
      <c r="G877" s="1" t="str">
        <f>Raw!H877</f>
        <v>Hiace</v>
      </c>
      <c r="H877" s="1" t="str">
        <f>IF(Raw!I877="", "", Raw!I877)</f>
        <v>ZL</v>
      </c>
      <c r="I877" s="1" t="str">
        <f>Raw!K877</f>
        <v>Van</v>
      </c>
      <c r="J877" s="1" t="str">
        <f>Raw!N877</f>
        <v>Aspirated</v>
      </c>
      <c r="K877" s="1">
        <f>IF(Raw!O877="","", Raw!O877)</f>
        <v>2694</v>
      </c>
      <c r="L877" s="1" t="str">
        <f>Raw!L877</f>
        <v>6 Sp Automatic</v>
      </c>
      <c r="M877" s="1" t="str">
        <f>Raw!M877</f>
        <v>Petrol - Unleaded ULP</v>
      </c>
      <c r="N877" s="1" t="s">
        <v>6350</v>
      </c>
      <c r="O877" s="1" t="s">
        <v>6373</v>
      </c>
      <c r="P877" s="1" t="s">
        <v>6349</v>
      </c>
      <c r="Q877" s="1" t="s">
        <v>6350</v>
      </c>
      <c r="R877" s="8" t="str">
        <f>IF(Raw!Q877="", "", Raw!Q877)</f>
        <v/>
      </c>
      <c r="S877" s="8" t="str">
        <f>IF(Raw!R877="", "", Raw!R877)</f>
        <v>10A</v>
      </c>
      <c r="T877" s="1" t="str">
        <f>Raw!S877</f>
        <v>ASHTON</v>
      </c>
      <c r="U877" s="1" t="str">
        <f>IF(Raw!T877="", "", Raw!T877)</f>
        <v>AVENUE</v>
      </c>
      <c r="V877" s="1" t="str">
        <f>IF(Raw!U877="", "", Raw!U877)</f>
        <v xml:space="preserve">OTARA </v>
      </c>
      <c r="W877" s="9" t="str">
        <f>IF(Raw!V877="", "", RIGHT("0"&amp;Raw!V877, 4))</f>
        <v>2023</v>
      </c>
      <c r="X877" s="1" t="str">
        <f>IF(Raw!W877="", "", Raw!W877)</f>
        <v xml:space="preserve"> AUCKLAND</v>
      </c>
      <c r="Y877" s="9">
        <f>Raw!Y877</f>
        <v>30</v>
      </c>
      <c r="Z877" s="2">
        <f t="shared" ca="1" si="92"/>
        <v>34307</v>
      </c>
      <c r="AA877" s="1" t="str">
        <f>Raw!Z877</f>
        <v>RESTRICTED LICENCE</v>
      </c>
      <c r="AB877" s="9">
        <f t="shared" si="93"/>
        <v>4</v>
      </c>
      <c r="AC877" s="1">
        <v>16</v>
      </c>
      <c r="AD877" s="1" t="str">
        <f>Raw!AA877</f>
        <v>FEMALE</v>
      </c>
      <c r="AE877" s="1" t="str">
        <f>Raw!AB877</f>
        <v>NO</v>
      </c>
      <c r="AF877" s="1">
        <f>IF(Raw!AE877="", 0, 1)</f>
        <v>0</v>
      </c>
      <c r="AG877" s="1" t="str">
        <f t="shared" si="94"/>
        <v>No</v>
      </c>
      <c r="AH877" s="1" t="str">
        <f t="shared" si="95"/>
        <v>No</v>
      </c>
      <c r="AI877" s="1" t="str">
        <f t="shared" si="96"/>
        <v>No</v>
      </c>
      <c r="AJ877" s="1" t="str">
        <f>IF(Raw!AE877="", "", Raw!AE877)</f>
        <v/>
      </c>
      <c r="AK877" s="2" t="str">
        <f t="shared" ca="1" si="97"/>
        <v/>
      </c>
      <c r="AL877" s="1" t="str">
        <f>IF(Raw!AF877="", "", Raw!AF877)</f>
        <v/>
      </c>
      <c r="AM877" s="1" t="s">
        <v>6350</v>
      </c>
      <c r="AN877" s="1" t="s">
        <v>6350</v>
      </c>
      <c r="AO877" s="1" t="s">
        <v>6349</v>
      </c>
      <c r="AP877" s="1">
        <f>Raw!AH877</f>
        <v>37900</v>
      </c>
      <c r="AQ877" s="1">
        <v>500</v>
      </c>
      <c r="AR877" s="1" t="s">
        <v>6350</v>
      </c>
      <c r="AS877" s="1" t="s">
        <v>6350</v>
      </c>
      <c r="AT877" s="1" t="s">
        <v>6350</v>
      </c>
    </row>
    <row r="878" spans="1:46" ht="12.75" x14ac:dyDescent="0.2">
      <c r="A878" s="1">
        <v>10877</v>
      </c>
      <c r="B878" s="1" t="s">
        <v>2</v>
      </c>
      <c r="C878" s="2">
        <f t="shared" ca="1" si="91"/>
        <v>45264</v>
      </c>
      <c r="D878" s="1" t="str">
        <f>IF(Raw!E878="", "", Raw!E878)</f>
        <v/>
      </c>
      <c r="E878" s="1">
        <f>IF(Raw!F878="", "", Raw!F878)</f>
        <v>2001</v>
      </c>
      <c r="F878" s="1" t="str">
        <f>Raw!G878</f>
        <v>Ford</v>
      </c>
      <c r="G878" s="1" t="str">
        <f>Raw!H878</f>
        <v>KA</v>
      </c>
      <c r="H878" s="1" t="str">
        <f>IF(Raw!I878="", "", Raw!I878)</f>
        <v>Premium Pack</v>
      </c>
      <c r="I878" s="1" t="str">
        <f>Raw!K878</f>
        <v>Hatchback</v>
      </c>
      <c r="J878" s="1" t="str">
        <f>Raw!N878</f>
        <v>Aspirated</v>
      </c>
      <c r="K878" s="1">
        <f>IF(Raw!O878="","", Raw!O878)</f>
        <v>1299</v>
      </c>
      <c r="L878" s="1" t="str">
        <f>Raw!L878</f>
        <v>5 Sp Manual</v>
      </c>
      <c r="M878" s="1" t="str">
        <f>Raw!M878</f>
        <v>Petrol - Unleaded ULP</v>
      </c>
      <c r="N878" s="1" t="s">
        <v>6350</v>
      </c>
      <c r="O878" s="1" t="s">
        <v>6373</v>
      </c>
      <c r="P878" s="1" t="s">
        <v>6349</v>
      </c>
      <c r="Q878" s="1" t="s">
        <v>6350</v>
      </c>
      <c r="R878" s="8" t="str">
        <f>IF(Raw!Q878="", "", Raw!Q878)</f>
        <v/>
      </c>
      <c r="S878" s="8">
        <f>IF(Raw!R878="", "", Raw!R878)</f>
        <v>51</v>
      </c>
      <c r="T878" s="1" t="str">
        <f>Raw!S878</f>
        <v>BECROFT</v>
      </c>
      <c r="U878" s="1" t="str">
        <f>IF(Raw!T878="", "", Raw!T878)</f>
        <v>DRIVE</v>
      </c>
      <c r="V878" s="1" t="str">
        <f>IF(Raw!U878="", "", Raw!U878)</f>
        <v xml:space="preserve">FORREST HILL </v>
      </c>
      <c r="W878" s="9" t="str">
        <f>IF(Raw!V878="", "", RIGHT("0"&amp;Raw!V878, 4))</f>
        <v>0620</v>
      </c>
      <c r="X878" s="1" t="str">
        <f>IF(Raw!W878="", "", Raw!W878)</f>
        <v xml:space="preserve"> AUCKLAND</v>
      </c>
      <c r="Y878" s="9">
        <f>Raw!Y878</f>
        <v>70</v>
      </c>
      <c r="Z878" s="2">
        <f t="shared" ca="1" si="92"/>
        <v>19697</v>
      </c>
      <c r="AA878" s="1" t="str">
        <f>Raw!Z878</f>
        <v>NEW ZEALAND FULL LICENCE</v>
      </c>
      <c r="AB878" s="9">
        <f t="shared" si="93"/>
        <v>4</v>
      </c>
      <c r="AC878" s="1">
        <v>16</v>
      </c>
      <c r="AD878" s="1" t="str">
        <f>Raw!AA878</f>
        <v>FEMALE</v>
      </c>
      <c r="AE878" s="1" t="str">
        <f>Raw!AB878</f>
        <v>NO</v>
      </c>
      <c r="AF878" s="1">
        <f>IF(Raw!AE878="", 0, 1)</f>
        <v>0</v>
      </c>
      <c r="AG878" s="1" t="str">
        <f t="shared" si="94"/>
        <v>No</v>
      </c>
      <c r="AH878" s="1" t="str">
        <f t="shared" si="95"/>
        <v>No</v>
      </c>
      <c r="AI878" s="1" t="str">
        <f t="shared" si="96"/>
        <v>No</v>
      </c>
      <c r="AJ878" s="1" t="str">
        <f>IF(Raw!AE878="", "", Raw!AE878)</f>
        <v/>
      </c>
      <c r="AK878" s="2" t="str">
        <f t="shared" ca="1" si="97"/>
        <v/>
      </c>
      <c r="AL878" s="1" t="str">
        <f>IF(Raw!AF878="", "", Raw!AF878)</f>
        <v/>
      </c>
      <c r="AM878" s="1" t="s">
        <v>6350</v>
      </c>
      <c r="AN878" s="1" t="s">
        <v>6350</v>
      </c>
      <c r="AO878" s="1" t="s">
        <v>6349</v>
      </c>
      <c r="AP878" s="1">
        <f>Raw!AH878</f>
        <v>2795</v>
      </c>
      <c r="AQ878" s="1">
        <v>500</v>
      </c>
      <c r="AR878" s="1" t="s">
        <v>6350</v>
      </c>
      <c r="AS878" s="1" t="s">
        <v>6350</v>
      </c>
      <c r="AT878" s="1" t="s">
        <v>6350</v>
      </c>
    </row>
    <row r="879" spans="1:46" ht="12.75" x14ac:dyDescent="0.2">
      <c r="A879" s="1">
        <v>10878</v>
      </c>
      <c r="B879" s="1" t="s">
        <v>2</v>
      </c>
      <c r="C879" s="2">
        <f t="shared" ca="1" si="91"/>
        <v>45264</v>
      </c>
      <c r="D879" s="1" t="str">
        <f>IF(Raw!E879="", "", Raw!E879)</f>
        <v>fga116</v>
      </c>
      <c r="E879" s="1">
        <f>IF(Raw!F879="", "", Raw!F879)</f>
        <v>2010</v>
      </c>
      <c r="F879" s="1" t="str">
        <f>Raw!G879</f>
        <v>Suzuki</v>
      </c>
      <c r="G879" s="1" t="str">
        <f>Raw!H879</f>
        <v>SX4</v>
      </c>
      <c r="H879" s="1" t="str">
        <f>IF(Raw!I879="", "", Raw!I879)</f>
        <v>LTD i-AWD</v>
      </c>
      <c r="I879" s="1" t="str">
        <f>Raw!K879</f>
        <v>Hatchback</v>
      </c>
      <c r="J879" s="1" t="str">
        <f>Raw!N879</f>
        <v>Aspirated</v>
      </c>
      <c r="K879" s="1">
        <f>IF(Raw!O879="","", Raw!O879)</f>
        <v>1995</v>
      </c>
      <c r="L879" s="1" t="str">
        <f>Raw!L879</f>
        <v>1 Sp Constantly Variable Transmission</v>
      </c>
      <c r="M879" s="1" t="str">
        <f>Raw!M879</f>
        <v>Petrol - Unleaded ULP</v>
      </c>
      <c r="N879" s="1" t="s">
        <v>6350</v>
      </c>
      <c r="O879" s="1" t="s">
        <v>6373</v>
      </c>
      <c r="P879" s="1" t="s">
        <v>6349</v>
      </c>
      <c r="Q879" s="1" t="s">
        <v>6350</v>
      </c>
      <c r="R879" s="8" t="str">
        <f>IF(Raw!Q879="", "", Raw!Q879)</f>
        <v/>
      </c>
      <c r="S879" s="8">
        <f>IF(Raw!R879="", "", Raw!R879)</f>
        <v>34</v>
      </c>
      <c r="T879" s="1" t="str">
        <f>Raw!S879</f>
        <v>MOANA VIEW</v>
      </c>
      <c r="U879" s="1" t="str">
        <f>IF(Raw!T879="", "", Raw!T879)</f>
        <v>ROAD</v>
      </c>
      <c r="V879" s="1" t="str">
        <f>IF(Raw!U879="", "", Raw!U879)</f>
        <v xml:space="preserve">WAIKAWA </v>
      </c>
      <c r="W879" s="9" t="str">
        <f>IF(Raw!V879="", "", RIGHT("0"&amp;Raw!V879, 4))</f>
        <v>7220</v>
      </c>
      <c r="X879" s="1" t="str">
        <f>IF(Raw!W879="", "", Raw!W879)</f>
        <v xml:space="preserve"> MARLBOROUGH</v>
      </c>
      <c r="Y879" s="9">
        <f>Raw!Y879</f>
        <v>78</v>
      </c>
      <c r="Z879" s="2">
        <f t="shared" ca="1" si="92"/>
        <v>16775</v>
      </c>
      <c r="AA879" s="1" t="str">
        <f>Raw!Z879</f>
        <v>NEW ZEALAND FULL LICENCE</v>
      </c>
      <c r="AB879" s="9">
        <f t="shared" si="93"/>
        <v>4</v>
      </c>
      <c r="AC879" s="1">
        <v>16</v>
      </c>
      <c r="AD879" s="1" t="str">
        <f>Raw!AA879</f>
        <v>FEMALE</v>
      </c>
      <c r="AE879" s="1" t="str">
        <f>Raw!AB879</f>
        <v>NO</v>
      </c>
      <c r="AF879" s="1">
        <f>IF(Raw!AE879="", 0, 1)</f>
        <v>1</v>
      </c>
      <c r="AG879" s="1" t="str">
        <f t="shared" si="94"/>
        <v>Yes</v>
      </c>
      <c r="AH879" s="1" t="str">
        <f t="shared" si="95"/>
        <v>Yes</v>
      </c>
      <c r="AI879" s="1" t="str">
        <f t="shared" si="96"/>
        <v>Yes</v>
      </c>
      <c r="AJ879" s="1">
        <f>IF(Raw!AE879="", "", Raw!AE879)</f>
        <v>19</v>
      </c>
      <c r="AK879" s="2">
        <f t="shared" ca="1" si="97"/>
        <v>44712</v>
      </c>
      <c r="AL879" s="1" t="str">
        <f>IF(Raw!AF879="", "", Raw!AF879)</f>
        <v>At fault - other vehicle involved</v>
      </c>
      <c r="AM879" s="1" t="s">
        <v>6350</v>
      </c>
      <c r="AN879" s="1" t="s">
        <v>6350</v>
      </c>
      <c r="AO879" s="1" t="s">
        <v>6349</v>
      </c>
      <c r="AP879" s="1">
        <f>Raw!AH879</f>
        <v>13760</v>
      </c>
      <c r="AQ879" s="1">
        <v>500</v>
      </c>
      <c r="AR879" s="1" t="s">
        <v>6350</v>
      </c>
      <c r="AS879" s="1" t="s">
        <v>6350</v>
      </c>
      <c r="AT879" s="1" t="s">
        <v>6350</v>
      </c>
    </row>
    <row r="880" spans="1:46" ht="12.75" x14ac:dyDescent="0.2">
      <c r="A880" s="1">
        <v>10879</v>
      </c>
      <c r="B880" s="1" t="s">
        <v>2</v>
      </c>
      <c r="C880" s="2">
        <f t="shared" ca="1" si="91"/>
        <v>45264</v>
      </c>
      <c r="D880" s="1" t="str">
        <f>IF(Raw!E880="", "", Raw!E880)</f>
        <v>KmK236</v>
      </c>
      <c r="E880" s="1">
        <f>IF(Raw!F880="", "", Raw!F880)</f>
        <v>2016</v>
      </c>
      <c r="F880" s="1" t="str">
        <f>Raw!G880</f>
        <v>Mitsubishi</v>
      </c>
      <c r="G880" s="1" t="str">
        <f>Raw!H880</f>
        <v>Triton</v>
      </c>
      <c r="H880" s="1" t="str">
        <f>IF(Raw!I880="", "", Raw!I880)</f>
        <v>GLX-R</v>
      </c>
      <c r="I880" s="1" t="str">
        <f>Raw!K880</f>
        <v>Wellside</v>
      </c>
      <c r="J880" s="1" t="str">
        <f>Raw!N880</f>
        <v>Turbo Intercooled</v>
      </c>
      <c r="K880" s="1">
        <f>IF(Raw!O880="","", Raw!O880)</f>
        <v>2442</v>
      </c>
      <c r="L880" s="1" t="str">
        <f>Raw!L880</f>
        <v>5 Sp Sports Automatic</v>
      </c>
      <c r="M880" s="1" t="str">
        <f>Raw!M880</f>
        <v>Diesel</v>
      </c>
      <c r="N880" s="1" t="s">
        <v>6350</v>
      </c>
      <c r="O880" s="1" t="s">
        <v>6373</v>
      </c>
      <c r="P880" s="1" t="s">
        <v>6349</v>
      </c>
      <c r="Q880" s="1" t="s">
        <v>6350</v>
      </c>
      <c r="R880" s="8" t="str">
        <f>IF(Raw!Q880="", "", Raw!Q880)</f>
        <v/>
      </c>
      <c r="S880" s="8">
        <f>IF(Raw!R880="", "", Raw!R880)</f>
        <v>3</v>
      </c>
      <c r="T880" s="1" t="str">
        <f>Raw!S880</f>
        <v>BELL</v>
      </c>
      <c r="U880" s="1" t="str">
        <f>IF(Raw!T880="", "", Raw!T880)</f>
        <v>STREET</v>
      </c>
      <c r="V880" s="1" t="str">
        <f>IF(Raw!U880="", "", Raw!U880)</f>
        <v xml:space="preserve">TAWA </v>
      </c>
      <c r="W880" s="9" t="str">
        <f>IF(Raw!V880="", "", RIGHT("0"&amp;Raw!V880, 4))</f>
        <v>5028</v>
      </c>
      <c r="X880" s="1" t="str">
        <f>IF(Raw!W880="", "", Raw!W880)</f>
        <v xml:space="preserve"> WELLINGTON</v>
      </c>
      <c r="Y880" s="9">
        <f>Raw!Y880</f>
        <v>38</v>
      </c>
      <c r="Z880" s="2">
        <f t="shared" ca="1" si="92"/>
        <v>31385</v>
      </c>
      <c r="AA880" s="1" t="str">
        <f>Raw!Z880</f>
        <v>RESTRICTED LICENCE</v>
      </c>
      <c r="AB880" s="9">
        <f t="shared" si="93"/>
        <v>4</v>
      </c>
      <c r="AC880" s="1">
        <v>16</v>
      </c>
      <c r="AD880" s="1" t="str">
        <f>Raw!AA880</f>
        <v>FEMALE</v>
      </c>
      <c r="AE880" s="1" t="str">
        <f>Raw!AB880</f>
        <v>NO</v>
      </c>
      <c r="AF880" s="1">
        <f>IF(Raw!AE880="", 0, 1)</f>
        <v>0</v>
      </c>
      <c r="AG880" s="1" t="str">
        <f t="shared" si="94"/>
        <v>No</v>
      </c>
      <c r="AH880" s="1" t="str">
        <f t="shared" si="95"/>
        <v>No</v>
      </c>
      <c r="AI880" s="1" t="str">
        <f t="shared" si="96"/>
        <v>No</v>
      </c>
      <c r="AJ880" s="1" t="str">
        <f>IF(Raw!AE880="", "", Raw!AE880)</f>
        <v/>
      </c>
      <c r="AK880" s="2" t="str">
        <f t="shared" ca="1" si="97"/>
        <v/>
      </c>
      <c r="AL880" s="1" t="str">
        <f>IF(Raw!AF880="", "", Raw!AF880)</f>
        <v/>
      </c>
      <c r="AM880" s="1" t="s">
        <v>6350</v>
      </c>
      <c r="AN880" s="1" t="s">
        <v>6350</v>
      </c>
      <c r="AO880" s="1" t="s">
        <v>6349</v>
      </c>
      <c r="AP880" s="1">
        <f>Raw!AH880</f>
        <v>32050</v>
      </c>
      <c r="AQ880" s="1">
        <v>500</v>
      </c>
      <c r="AR880" s="1" t="s">
        <v>6350</v>
      </c>
      <c r="AS880" s="1" t="s">
        <v>6350</v>
      </c>
      <c r="AT880" s="1" t="s">
        <v>6350</v>
      </c>
    </row>
    <row r="881" spans="1:46" ht="12.75" x14ac:dyDescent="0.2">
      <c r="A881" s="1">
        <v>10880</v>
      </c>
      <c r="B881" s="1" t="s">
        <v>2</v>
      </c>
      <c r="C881" s="2">
        <f t="shared" ca="1" si="91"/>
        <v>45264</v>
      </c>
      <c r="D881" s="1" t="str">
        <f>IF(Raw!E881="", "", Raw!E881)</f>
        <v/>
      </c>
      <c r="E881" s="1">
        <f>IF(Raw!F881="", "", Raw!F881)</f>
        <v>2009</v>
      </c>
      <c r="F881" s="1" t="str">
        <f>Raw!G881</f>
        <v>Subaru</v>
      </c>
      <c r="G881" s="1" t="str">
        <f>Raw!H881</f>
        <v>Impreza</v>
      </c>
      <c r="H881" s="1" t="str">
        <f>IF(Raw!I881="", "", Raw!I881)</f>
        <v>R Sport</v>
      </c>
      <c r="I881" s="1" t="str">
        <f>Raw!K881</f>
        <v>Hatchback</v>
      </c>
      <c r="J881" s="1" t="str">
        <f>Raw!N881</f>
        <v>Aspirated</v>
      </c>
      <c r="K881" s="1">
        <f>IF(Raw!O881="","", Raw!O881)</f>
        <v>1994</v>
      </c>
      <c r="L881" s="1" t="str">
        <f>Raw!L881</f>
        <v>4 Sp Sports Automatic</v>
      </c>
      <c r="M881" s="1" t="str">
        <f>Raw!M881</f>
        <v>Petrol - Unleaded ULP</v>
      </c>
      <c r="N881" s="1" t="s">
        <v>6350</v>
      </c>
      <c r="O881" s="1" t="s">
        <v>6373</v>
      </c>
      <c r="P881" s="1" t="s">
        <v>6349</v>
      </c>
      <c r="Q881" s="1" t="s">
        <v>6350</v>
      </c>
      <c r="R881" s="8" t="str">
        <f>IF(Raw!Q881="", "", Raw!Q881)</f>
        <v/>
      </c>
      <c r="S881" s="8">
        <f>IF(Raw!R881="", "", Raw!R881)</f>
        <v>47</v>
      </c>
      <c r="T881" s="1" t="str">
        <f>Raw!S881</f>
        <v>FARQUHAR</v>
      </c>
      <c r="U881" s="1" t="str">
        <f>IF(Raw!T881="", "", Raw!T881)</f>
        <v>ROAD</v>
      </c>
      <c r="V881" s="1" t="str">
        <f>IF(Raw!U881="", "", Raw!U881)</f>
        <v xml:space="preserve">GLENDENE </v>
      </c>
      <c r="W881" s="9" t="str">
        <f>IF(Raw!V881="", "", RIGHT("0"&amp;Raw!V881, 4))</f>
        <v>0602</v>
      </c>
      <c r="X881" s="1" t="str">
        <f>IF(Raw!W881="", "", Raw!W881)</f>
        <v xml:space="preserve"> AUCKLAND</v>
      </c>
      <c r="Y881" s="9">
        <f>Raw!Y881</f>
        <v>27</v>
      </c>
      <c r="Z881" s="2">
        <f t="shared" ca="1" si="92"/>
        <v>35403</v>
      </c>
      <c r="AA881" s="1" t="str">
        <f>Raw!Z881</f>
        <v>NEW ZEALAND FULL LICENCE</v>
      </c>
      <c r="AB881" s="9">
        <f t="shared" si="93"/>
        <v>4</v>
      </c>
      <c r="AC881" s="1">
        <v>16</v>
      </c>
      <c r="AD881" s="1" t="str">
        <f>Raw!AA881</f>
        <v>FEMALE</v>
      </c>
      <c r="AE881" s="1" t="str">
        <f>Raw!AB881</f>
        <v>NO</v>
      </c>
      <c r="AF881" s="1">
        <f>IF(Raw!AE881="", 0, 1)</f>
        <v>1</v>
      </c>
      <c r="AG881" s="1" t="str">
        <f t="shared" si="94"/>
        <v>No</v>
      </c>
      <c r="AH881" s="1" t="str">
        <f t="shared" si="95"/>
        <v>No</v>
      </c>
      <c r="AI881" s="1" t="str">
        <f t="shared" si="96"/>
        <v>Yes</v>
      </c>
      <c r="AJ881" s="1">
        <f>IF(Raw!AE881="", "", Raw!AE881)</f>
        <v>40</v>
      </c>
      <c r="AK881" s="2">
        <f t="shared" ca="1" si="97"/>
        <v>44074</v>
      </c>
      <c r="AL881" s="1" t="str">
        <f>IF(Raw!AF881="", "", Raw!AF881)</f>
        <v>Not at fault - no other vehicle involved</v>
      </c>
      <c r="AM881" s="1" t="s">
        <v>6350</v>
      </c>
      <c r="AN881" s="1" t="s">
        <v>6350</v>
      </c>
      <c r="AO881" s="1" t="s">
        <v>6349</v>
      </c>
      <c r="AP881" s="1">
        <f>Raw!AH881</f>
        <v>14575</v>
      </c>
      <c r="AQ881" s="1">
        <v>500</v>
      </c>
      <c r="AR881" s="1" t="s">
        <v>6350</v>
      </c>
      <c r="AS881" s="1" t="s">
        <v>6350</v>
      </c>
      <c r="AT881" s="1" t="s">
        <v>6350</v>
      </c>
    </row>
    <row r="882" spans="1:46" ht="12.75" x14ac:dyDescent="0.2">
      <c r="A882" s="1">
        <v>10881</v>
      </c>
      <c r="B882" s="1" t="s">
        <v>2</v>
      </c>
      <c r="C882" s="2">
        <f t="shared" ca="1" si="91"/>
        <v>45264</v>
      </c>
      <c r="D882" s="1" t="str">
        <f>IF(Raw!E882="", "", Raw!E882)</f>
        <v/>
      </c>
      <c r="E882" s="1">
        <f>IF(Raw!F882="", "", Raw!F882)</f>
        <v>2008</v>
      </c>
      <c r="F882" s="1" t="str">
        <f>Raw!G882</f>
        <v>Nissan</v>
      </c>
      <c r="G882" s="1" t="str">
        <f>Raw!H882</f>
        <v>Dualis</v>
      </c>
      <c r="H882" s="1" t="str">
        <f>IF(Raw!I882="", "", Raw!I882)</f>
        <v>20G</v>
      </c>
      <c r="I882" s="1" t="str">
        <f>Raw!K882</f>
        <v>Wagon</v>
      </c>
      <c r="J882" s="1" t="str">
        <f>Raw!N882</f>
        <v>Aspirated</v>
      </c>
      <c r="K882" s="1">
        <f>IF(Raw!O882="","", Raw!O882)</f>
        <v>1997</v>
      </c>
      <c r="L882" s="1" t="str">
        <f>Raw!L882</f>
        <v>6 Sp CVT</v>
      </c>
      <c r="M882" s="1" t="str">
        <f>Raw!M882</f>
        <v>Petrol</v>
      </c>
      <c r="N882" s="1" t="s">
        <v>6350</v>
      </c>
      <c r="O882" s="1" t="s">
        <v>6373</v>
      </c>
      <c r="P882" s="1" t="s">
        <v>6349</v>
      </c>
      <c r="Q882" s="1" t="s">
        <v>6350</v>
      </c>
      <c r="R882" s="8" t="str">
        <f>IF(Raw!Q882="", "", Raw!Q882)</f>
        <v/>
      </c>
      <c r="S882" s="8" t="str">
        <f>IF(Raw!R882="", "", Raw!R882)</f>
        <v>37A</v>
      </c>
      <c r="T882" s="1" t="str">
        <f>Raw!S882</f>
        <v>CANTORA</v>
      </c>
      <c r="U882" s="1" t="str">
        <f>IF(Raw!T882="", "", Raw!T882)</f>
        <v>AVENUE</v>
      </c>
      <c r="V882" s="1" t="str">
        <f>IF(Raw!U882="", "", Raw!U882)</f>
        <v xml:space="preserve">NORTHPARK </v>
      </c>
      <c r="W882" s="9" t="str">
        <f>IF(Raw!V882="", "", RIGHT("0"&amp;Raw!V882, 4))</f>
        <v>2013</v>
      </c>
      <c r="X882" s="1" t="str">
        <f>IF(Raw!W882="", "", Raw!W882)</f>
        <v xml:space="preserve"> AUCKLAND</v>
      </c>
      <c r="Y882" s="9">
        <f>Raw!Y882</f>
        <v>60</v>
      </c>
      <c r="Z882" s="2">
        <f t="shared" ca="1" si="92"/>
        <v>23349</v>
      </c>
      <c r="AA882" s="1" t="str">
        <f>Raw!Z882</f>
        <v>NEW ZEALAND FULL LICENCE</v>
      </c>
      <c r="AB882" s="9">
        <f t="shared" si="93"/>
        <v>4</v>
      </c>
      <c r="AC882" s="1">
        <v>16</v>
      </c>
      <c r="AD882" s="1" t="str">
        <f>Raw!AA882</f>
        <v>FEMALE</v>
      </c>
      <c r="AE882" s="1" t="str">
        <f>Raw!AB882</f>
        <v>NO</v>
      </c>
      <c r="AF882" s="1">
        <f>IF(Raw!AE882="", 0, 1)</f>
        <v>0</v>
      </c>
      <c r="AG882" s="1" t="str">
        <f t="shared" si="94"/>
        <v>No</v>
      </c>
      <c r="AH882" s="1" t="str">
        <f t="shared" si="95"/>
        <v>No</v>
      </c>
      <c r="AI882" s="1" t="str">
        <f t="shared" si="96"/>
        <v>No</v>
      </c>
      <c r="AJ882" s="1" t="str">
        <f>IF(Raw!AE882="", "", Raw!AE882)</f>
        <v/>
      </c>
      <c r="AK882" s="2" t="str">
        <f t="shared" ca="1" si="97"/>
        <v/>
      </c>
      <c r="AL882" s="1" t="str">
        <f>IF(Raw!AF882="", "", Raw!AF882)</f>
        <v/>
      </c>
      <c r="AM882" s="1" t="s">
        <v>6350</v>
      </c>
      <c r="AN882" s="1" t="s">
        <v>6350</v>
      </c>
      <c r="AO882" s="1" t="s">
        <v>6349</v>
      </c>
      <c r="AP882" s="1">
        <f>Raw!AH882</f>
        <v>15190</v>
      </c>
      <c r="AQ882" s="1">
        <v>500</v>
      </c>
      <c r="AR882" s="1" t="s">
        <v>6350</v>
      </c>
      <c r="AS882" s="1" t="s">
        <v>6350</v>
      </c>
      <c r="AT882" s="1" t="s">
        <v>6350</v>
      </c>
    </row>
    <row r="883" spans="1:46" ht="12.75" x14ac:dyDescent="0.2">
      <c r="A883" s="1">
        <v>10882</v>
      </c>
      <c r="B883" s="1" t="s">
        <v>2</v>
      </c>
      <c r="C883" s="2">
        <f t="shared" ca="1" si="91"/>
        <v>45264</v>
      </c>
      <c r="D883" s="1" t="str">
        <f>IF(Raw!E883="", "", Raw!E883)</f>
        <v/>
      </c>
      <c r="E883" s="1">
        <f>IF(Raw!F883="", "", Raw!F883)</f>
        <v>2014</v>
      </c>
      <c r="F883" s="1" t="str">
        <f>Raw!G883</f>
        <v>BMW</v>
      </c>
      <c r="G883" s="1" t="str">
        <f>Raw!H883</f>
        <v>X5</v>
      </c>
      <c r="H883" s="1" t="str">
        <f>IF(Raw!I883="", "", Raw!I883)</f>
        <v>xDrive30d</v>
      </c>
      <c r="I883" s="1" t="str">
        <f>Raw!K883</f>
        <v>Wagon</v>
      </c>
      <c r="J883" s="1" t="str">
        <f>Raw!N883</f>
        <v>Turbo Intercooled</v>
      </c>
      <c r="K883" s="1">
        <f>IF(Raw!O883="","", Raw!O883)</f>
        <v>2993</v>
      </c>
      <c r="L883" s="1" t="str">
        <f>Raw!L883</f>
        <v>8 Sp Sports Automatic</v>
      </c>
      <c r="M883" s="1" t="str">
        <f>Raw!M883</f>
        <v>Diesel</v>
      </c>
      <c r="N883" s="1" t="s">
        <v>6350</v>
      </c>
      <c r="O883" s="1" t="s">
        <v>6373</v>
      </c>
      <c r="P883" s="1" t="s">
        <v>6349</v>
      </c>
      <c r="Q883" s="1" t="s">
        <v>6350</v>
      </c>
      <c r="R883" s="8" t="str">
        <f>IF(Raw!Q883="", "", Raw!Q883)</f>
        <v/>
      </c>
      <c r="S883" s="8" t="str">
        <f>IF(Raw!R883="", "", Raw!R883)</f>
        <v>8B</v>
      </c>
      <c r="T883" s="1" t="str">
        <f>Raw!S883</f>
        <v>CASTLETON</v>
      </c>
      <c r="U883" s="1" t="str">
        <f>IF(Raw!T883="", "", Raw!T883)</f>
        <v>DRIVE</v>
      </c>
      <c r="V883" s="1" t="str">
        <f>IF(Raw!U883="", "", Raw!U883)</f>
        <v xml:space="preserve">HOWICK </v>
      </c>
      <c r="W883" s="9" t="str">
        <f>IF(Raw!V883="", "", RIGHT("0"&amp;Raw!V883, 4))</f>
        <v>2014</v>
      </c>
      <c r="X883" s="1" t="str">
        <f>IF(Raw!W883="", "", Raw!W883)</f>
        <v xml:space="preserve"> AUCKLAND</v>
      </c>
      <c r="Y883" s="9">
        <f>Raw!Y883</f>
        <v>54</v>
      </c>
      <c r="Z883" s="2">
        <f t="shared" ca="1" si="92"/>
        <v>25541</v>
      </c>
      <c r="AA883" s="1" t="str">
        <f>Raw!Z883</f>
        <v>NEW ZEALAND FULL LICENCE</v>
      </c>
      <c r="AB883" s="9">
        <f t="shared" si="93"/>
        <v>4</v>
      </c>
      <c r="AC883" s="1">
        <v>16</v>
      </c>
      <c r="AD883" s="1" t="str">
        <f>Raw!AA883</f>
        <v>MALE</v>
      </c>
      <c r="AE883" s="1" t="str">
        <f>Raw!AB883</f>
        <v>NO</v>
      </c>
      <c r="AF883" s="1">
        <f>IF(Raw!AE883="", 0, 1)</f>
        <v>0</v>
      </c>
      <c r="AG883" s="1" t="str">
        <f t="shared" si="94"/>
        <v>No</v>
      </c>
      <c r="AH883" s="1" t="str">
        <f t="shared" si="95"/>
        <v>No</v>
      </c>
      <c r="AI883" s="1" t="str">
        <f t="shared" si="96"/>
        <v>No</v>
      </c>
      <c r="AJ883" s="1" t="str">
        <f>IF(Raw!AE883="", "", Raw!AE883)</f>
        <v/>
      </c>
      <c r="AK883" s="2" t="str">
        <f t="shared" ca="1" si="97"/>
        <v/>
      </c>
      <c r="AL883" s="1" t="str">
        <f>IF(Raw!AF883="", "", Raw!AF883)</f>
        <v/>
      </c>
      <c r="AM883" s="1" t="s">
        <v>6350</v>
      </c>
      <c r="AN883" s="1" t="s">
        <v>6350</v>
      </c>
      <c r="AO883" s="1" t="s">
        <v>6349</v>
      </c>
      <c r="AP883" s="1">
        <f>Raw!AH883</f>
        <v>94100</v>
      </c>
      <c r="AQ883" s="1">
        <v>500</v>
      </c>
      <c r="AR883" s="1" t="s">
        <v>6350</v>
      </c>
      <c r="AS883" s="1" t="s">
        <v>6350</v>
      </c>
      <c r="AT883" s="1" t="s">
        <v>6350</v>
      </c>
    </row>
    <row r="884" spans="1:46" ht="12.75" x14ac:dyDescent="0.2">
      <c r="A884" s="1">
        <v>10883</v>
      </c>
      <c r="B884" s="1" t="s">
        <v>2</v>
      </c>
      <c r="C884" s="2">
        <f t="shared" ca="1" si="91"/>
        <v>45264</v>
      </c>
      <c r="D884" s="1" t="str">
        <f>IF(Raw!E884="", "", Raw!E884)</f>
        <v/>
      </c>
      <c r="E884" s="1">
        <f>IF(Raw!F884="", "", Raw!F884)</f>
        <v>2008</v>
      </c>
      <c r="F884" s="1" t="str">
        <f>Raw!G884</f>
        <v>Subaru</v>
      </c>
      <c r="G884" s="1" t="str">
        <f>Raw!H884</f>
        <v>Impreza</v>
      </c>
      <c r="H884" s="1" t="str">
        <f>IF(Raw!I884="", "", Raw!I884)</f>
        <v/>
      </c>
      <c r="I884" s="1" t="str">
        <f>Raw!K884</f>
        <v>Hatchback</v>
      </c>
      <c r="J884" s="1" t="str">
        <f>Raw!N884</f>
        <v>Aspirated</v>
      </c>
      <c r="K884" s="1">
        <f>IF(Raw!O884="","", Raw!O884)</f>
        <v>1994</v>
      </c>
      <c r="L884" s="1" t="str">
        <f>Raw!L884</f>
        <v>4 Sp Automatic</v>
      </c>
      <c r="M884" s="1" t="str">
        <f>Raw!M884</f>
        <v>Petrol</v>
      </c>
      <c r="N884" s="1" t="s">
        <v>6350</v>
      </c>
      <c r="O884" s="1" t="s">
        <v>6373</v>
      </c>
      <c r="P884" s="1" t="s">
        <v>6349</v>
      </c>
      <c r="Q884" s="1" t="s">
        <v>6350</v>
      </c>
      <c r="R884" s="8">
        <f>IF(Raw!Q884="", "", Raw!Q884)</f>
        <v>103</v>
      </c>
      <c r="S884" s="8">
        <f>IF(Raw!R884="", "", Raw!R884)</f>
        <v>5</v>
      </c>
      <c r="T884" s="1" t="str">
        <f>Raw!S884</f>
        <v>CORONATION</v>
      </c>
      <c r="U884" s="1" t="str">
        <f>IF(Raw!T884="", "", Raw!T884)</f>
        <v>DRIVE</v>
      </c>
      <c r="V884" s="1" t="str">
        <f>IF(Raw!U884="", "", Raw!U884)</f>
        <v xml:space="preserve">QUEENSTOWN </v>
      </c>
      <c r="W884" s="9" t="str">
        <f>IF(Raw!V884="", "", RIGHT("0"&amp;Raw!V884, 4))</f>
        <v/>
      </c>
      <c r="X884" s="1" t="str">
        <f>IF(Raw!W884="", "", Raw!W884)</f>
        <v xml:space="preserve"> OTAGO</v>
      </c>
      <c r="Y884" s="9">
        <f>Raw!Y884</f>
        <v>27</v>
      </c>
      <c r="Z884" s="2">
        <f t="shared" ca="1" si="92"/>
        <v>35403</v>
      </c>
      <c r="AA884" s="1" t="str">
        <f>Raw!Z884</f>
        <v>NEW ZEALAND FULL LICENCE</v>
      </c>
      <c r="AB884" s="9">
        <f t="shared" si="93"/>
        <v>4</v>
      </c>
      <c r="AC884" s="1">
        <v>16</v>
      </c>
      <c r="AD884" s="1" t="str">
        <f>Raw!AA884</f>
        <v>MALE</v>
      </c>
      <c r="AE884" s="1" t="str">
        <f>Raw!AB884</f>
        <v>YES</v>
      </c>
      <c r="AF884" s="1">
        <f>IF(Raw!AE884="", 0, 1)</f>
        <v>0</v>
      </c>
      <c r="AG884" s="1" t="str">
        <f t="shared" si="94"/>
        <v>No</v>
      </c>
      <c r="AH884" s="1" t="str">
        <f t="shared" si="95"/>
        <v>No</v>
      </c>
      <c r="AI884" s="1" t="str">
        <f t="shared" si="96"/>
        <v>No</v>
      </c>
      <c r="AJ884" s="1" t="str">
        <f>IF(Raw!AE884="", "", Raw!AE884)</f>
        <v/>
      </c>
      <c r="AK884" s="2" t="str">
        <f t="shared" ca="1" si="97"/>
        <v/>
      </c>
      <c r="AL884" s="1" t="str">
        <f>IF(Raw!AF884="", "", Raw!AF884)</f>
        <v/>
      </c>
      <c r="AM884" s="1" t="s">
        <v>6350</v>
      </c>
      <c r="AN884" s="1" t="s">
        <v>6350</v>
      </c>
      <c r="AO884" s="1" t="s">
        <v>6349</v>
      </c>
      <c r="AP884" s="1">
        <f>Raw!AH884</f>
        <v>9430</v>
      </c>
      <c r="AQ884" s="1">
        <v>500</v>
      </c>
      <c r="AR884" s="1" t="s">
        <v>6350</v>
      </c>
      <c r="AS884" s="1" t="s">
        <v>6350</v>
      </c>
      <c r="AT884" s="1" t="s">
        <v>6350</v>
      </c>
    </row>
    <row r="885" spans="1:46" ht="12.75" x14ac:dyDescent="0.2">
      <c r="A885" s="1">
        <v>10884</v>
      </c>
      <c r="B885" s="1" t="s">
        <v>2</v>
      </c>
      <c r="C885" s="2">
        <f t="shared" ca="1" si="91"/>
        <v>45264</v>
      </c>
      <c r="D885" s="1" t="str">
        <f>IF(Raw!E885="", "", Raw!E885)</f>
        <v/>
      </c>
      <c r="E885" s="1">
        <f>IF(Raw!F885="", "", Raw!F885)</f>
        <v>2001</v>
      </c>
      <c r="F885" s="1" t="str">
        <f>Raw!G885</f>
        <v>Toyota</v>
      </c>
      <c r="G885" s="1" t="str">
        <f>Raw!H885</f>
        <v>Will</v>
      </c>
      <c r="H885" s="1" t="str">
        <f>IF(Raw!I885="", "", Raw!I885)</f>
        <v>VS</v>
      </c>
      <c r="I885" s="1" t="str">
        <f>Raw!K885</f>
        <v>Hatchback</v>
      </c>
      <c r="J885" s="1" t="str">
        <f>Raw!N885</f>
        <v>Aspirated</v>
      </c>
      <c r="K885" s="1">
        <f>IF(Raw!O885="","", Raw!O885)</f>
        <v>1498</v>
      </c>
      <c r="L885" s="1" t="str">
        <f>Raw!L885</f>
        <v>4 Sp Automatic</v>
      </c>
      <c r="M885" s="1" t="str">
        <f>Raw!M885</f>
        <v>Petrol</v>
      </c>
      <c r="N885" s="1" t="s">
        <v>6350</v>
      </c>
      <c r="O885" s="1" t="s">
        <v>6373</v>
      </c>
      <c r="P885" s="1" t="s">
        <v>6349</v>
      </c>
      <c r="Q885" s="1" t="s">
        <v>6350</v>
      </c>
      <c r="R885" s="8" t="str">
        <f>IF(Raw!Q885="", "", Raw!Q885)</f>
        <v/>
      </c>
      <c r="S885" s="8">
        <f>IF(Raw!R885="", "", Raw!R885)</f>
        <v>51</v>
      </c>
      <c r="T885" s="1" t="str">
        <f>Raw!S885</f>
        <v>REYNELLA</v>
      </c>
      <c r="U885" s="1" t="str">
        <f>IF(Raw!T885="", "", Raw!T885)</f>
        <v>DRIVE</v>
      </c>
      <c r="V885" s="1" t="str">
        <f>IF(Raw!U885="", "", Raw!U885)</f>
        <v xml:space="preserve">MASSEY </v>
      </c>
      <c r="W885" s="9" t="str">
        <f>IF(Raw!V885="", "", RIGHT("0"&amp;Raw!V885, 4))</f>
        <v>0614</v>
      </c>
      <c r="X885" s="1" t="str">
        <f>IF(Raw!W885="", "", Raw!W885)</f>
        <v xml:space="preserve"> AUCKLAND</v>
      </c>
      <c r="Y885" s="9">
        <f>Raw!Y885</f>
        <v>29</v>
      </c>
      <c r="Z885" s="2">
        <f t="shared" ca="1" si="92"/>
        <v>34672</v>
      </c>
      <c r="AA885" s="1" t="str">
        <f>Raw!Z885</f>
        <v>NEW ZEALAND FULL LICENCE</v>
      </c>
      <c r="AB885" s="9">
        <f t="shared" si="93"/>
        <v>4</v>
      </c>
      <c r="AC885" s="1">
        <v>16</v>
      </c>
      <c r="AD885" s="1" t="str">
        <f>Raw!AA885</f>
        <v>FEMALE</v>
      </c>
      <c r="AE885" s="1" t="str">
        <f>Raw!AB885</f>
        <v>NO</v>
      </c>
      <c r="AF885" s="1">
        <f>IF(Raw!AE885="", 0, 1)</f>
        <v>0</v>
      </c>
      <c r="AG885" s="1" t="str">
        <f t="shared" si="94"/>
        <v>No</v>
      </c>
      <c r="AH885" s="1" t="str">
        <f t="shared" si="95"/>
        <v>No</v>
      </c>
      <c r="AI885" s="1" t="str">
        <f t="shared" si="96"/>
        <v>No</v>
      </c>
      <c r="AJ885" s="1" t="str">
        <f>IF(Raw!AE885="", "", Raw!AE885)</f>
        <v/>
      </c>
      <c r="AK885" s="2" t="str">
        <f t="shared" ca="1" si="97"/>
        <v/>
      </c>
      <c r="AL885" s="1" t="str">
        <f>IF(Raw!AF885="", "", Raw!AF885)</f>
        <v/>
      </c>
      <c r="AM885" s="1" t="s">
        <v>6350</v>
      </c>
      <c r="AN885" s="1" t="s">
        <v>6350</v>
      </c>
      <c r="AO885" s="1" t="s">
        <v>6349</v>
      </c>
      <c r="AP885" s="1">
        <f>Raw!AH885</f>
        <v>7165</v>
      </c>
      <c r="AQ885" s="1">
        <v>500</v>
      </c>
      <c r="AR885" s="1" t="s">
        <v>6350</v>
      </c>
      <c r="AS885" s="1" t="s">
        <v>6350</v>
      </c>
      <c r="AT885" s="1" t="s">
        <v>6350</v>
      </c>
    </row>
    <row r="886" spans="1:46" ht="12.75" x14ac:dyDescent="0.2">
      <c r="A886" s="1">
        <v>10885</v>
      </c>
      <c r="B886" s="1" t="s">
        <v>2</v>
      </c>
      <c r="C886" s="2">
        <f t="shared" ca="1" si="91"/>
        <v>45264</v>
      </c>
      <c r="D886" s="1" t="str">
        <f>IF(Raw!E886="", "", Raw!E886)</f>
        <v>not4u</v>
      </c>
      <c r="E886" s="1">
        <f>IF(Raw!F886="", "", Raw!F886)</f>
        <v>2017</v>
      </c>
      <c r="F886" s="1" t="str">
        <f>Raw!G886</f>
        <v>Kia</v>
      </c>
      <c r="G886" s="1" t="str">
        <f>Raw!H886</f>
        <v>Sportage</v>
      </c>
      <c r="H886" s="1" t="str">
        <f>IF(Raw!I886="", "", Raw!I886)</f>
        <v>LX Urban</v>
      </c>
      <c r="I886" s="1" t="str">
        <f>Raw!K886</f>
        <v>Wagon</v>
      </c>
      <c r="J886" s="1" t="str">
        <f>Raw!N886</f>
        <v>Aspirated</v>
      </c>
      <c r="K886" s="1">
        <f>IF(Raw!O886="","", Raw!O886)</f>
        <v>1999</v>
      </c>
      <c r="L886" s="1" t="str">
        <f>Raw!L886</f>
        <v>6 Sp Sports Automatic</v>
      </c>
      <c r="M886" s="1" t="str">
        <f>Raw!M886</f>
        <v>Petrol - Unleaded ULP</v>
      </c>
      <c r="N886" s="1" t="s">
        <v>6350</v>
      </c>
      <c r="O886" s="1" t="s">
        <v>6373</v>
      </c>
      <c r="P886" s="1" t="s">
        <v>6349</v>
      </c>
      <c r="Q886" s="1" t="s">
        <v>6350</v>
      </c>
      <c r="R886" s="8" t="str">
        <f>IF(Raw!Q886="", "", Raw!Q886)</f>
        <v/>
      </c>
      <c r="S886" s="8">
        <f>IF(Raw!R886="", "", Raw!R886)</f>
        <v>480</v>
      </c>
      <c r="T886" s="1" t="str">
        <f>Raw!S886</f>
        <v>PUKEHANGI</v>
      </c>
      <c r="U886" s="1" t="str">
        <f>IF(Raw!T886="", "", Raw!T886)</f>
        <v>ROAD</v>
      </c>
      <c r="V886" s="1" t="str">
        <f>IF(Raw!U886="", "", Raw!U886)</f>
        <v xml:space="preserve">POMARE </v>
      </c>
      <c r="W886" s="9" t="str">
        <f>IF(Raw!V886="", "", RIGHT("0"&amp;Raw!V886, 4))</f>
        <v>3015</v>
      </c>
      <c r="X886" s="1" t="str">
        <f>IF(Raw!W886="", "", Raw!W886)</f>
        <v xml:space="preserve"> BAY OF PLENTY</v>
      </c>
      <c r="Y886" s="9">
        <f>Raw!Y886</f>
        <v>70</v>
      </c>
      <c r="Z886" s="2">
        <f t="shared" ca="1" si="92"/>
        <v>19697</v>
      </c>
      <c r="AA886" s="1" t="str">
        <f>Raw!Z886</f>
        <v>NEW ZEALAND FULL LICENCE</v>
      </c>
      <c r="AB886" s="9">
        <f t="shared" si="93"/>
        <v>4</v>
      </c>
      <c r="AC886" s="1">
        <v>16</v>
      </c>
      <c r="AD886" s="1" t="str">
        <f>Raw!AA886</f>
        <v>FEMALE</v>
      </c>
      <c r="AE886" s="1" t="str">
        <f>Raw!AB886</f>
        <v>NO</v>
      </c>
      <c r="AF886" s="1">
        <f>IF(Raw!AE886="", 0, 1)</f>
        <v>0</v>
      </c>
      <c r="AG886" s="1" t="str">
        <f t="shared" si="94"/>
        <v>No</v>
      </c>
      <c r="AH886" s="1" t="str">
        <f t="shared" si="95"/>
        <v>No</v>
      </c>
      <c r="AI886" s="1" t="str">
        <f t="shared" si="96"/>
        <v>No</v>
      </c>
      <c r="AJ886" s="1" t="str">
        <f>IF(Raw!AE886="", "", Raw!AE886)</f>
        <v/>
      </c>
      <c r="AK886" s="2" t="str">
        <f t="shared" ca="1" si="97"/>
        <v/>
      </c>
      <c r="AL886" s="1" t="str">
        <f>IF(Raw!AF886="", "", Raw!AF886)</f>
        <v/>
      </c>
      <c r="AM886" s="1" t="s">
        <v>6350</v>
      </c>
      <c r="AN886" s="1" t="s">
        <v>6350</v>
      </c>
      <c r="AO886" s="1" t="s">
        <v>6349</v>
      </c>
      <c r="AP886" s="1">
        <f>Raw!AH886</f>
        <v>35990</v>
      </c>
      <c r="AQ886" s="1">
        <v>500</v>
      </c>
      <c r="AR886" s="1" t="s">
        <v>6350</v>
      </c>
      <c r="AS886" s="1" t="s">
        <v>6350</v>
      </c>
      <c r="AT886" s="1" t="s">
        <v>6350</v>
      </c>
    </row>
    <row r="887" spans="1:46" ht="12.75" x14ac:dyDescent="0.2">
      <c r="A887" s="1">
        <v>10886</v>
      </c>
      <c r="B887" s="1" t="s">
        <v>2</v>
      </c>
      <c r="C887" s="2">
        <f t="shared" ca="1" si="91"/>
        <v>45264</v>
      </c>
      <c r="D887" s="1" t="str">
        <f>IF(Raw!E887="", "", Raw!E887)</f>
        <v>kdb5</v>
      </c>
      <c r="E887" s="1">
        <f>IF(Raw!F887="", "", Raw!F887)</f>
        <v>2016</v>
      </c>
      <c r="F887" s="1" t="str">
        <f>Raw!G887</f>
        <v>Land Rover</v>
      </c>
      <c r="G887" s="1" t="str">
        <f>Raw!H887</f>
        <v>Discovery 4</v>
      </c>
      <c r="H887" s="1" t="str">
        <f>IF(Raw!I887="", "", Raw!I887)</f>
        <v>HSE</v>
      </c>
      <c r="I887" s="1" t="str">
        <f>Raw!K887</f>
        <v>Wagon</v>
      </c>
      <c r="J887" s="1" t="str">
        <f>Raw!N887</f>
        <v>Twin Turbo Intercooled</v>
      </c>
      <c r="K887" s="1">
        <f>IF(Raw!O887="","", Raw!O887)</f>
        <v>2993</v>
      </c>
      <c r="L887" s="1" t="str">
        <f>Raw!L887</f>
        <v>8 Sp Sports Automatic</v>
      </c>
      <c r="M887" s="1" t="str">
        <f>Raw!M887</f>
        <v>Diesel</v>
      </c>
      <c r="N887" s="1" t="s">
        <v>6350</v>
      </c>
      <c r="O887" s="1" t="s">
        <v>6373</v>
      </c>
      <c r="P887" s="1" t="s">
        <v>6349</v>
      </c>
      <c r="Q887" s="1" t="s">
        <v>6350</v>
      </c>
      <c r="R887" s="8" t="str">
        <f>IF(Raw!Q887="", "", Raw!Q887)</f>
        <v/>
      </c>
      <c r="S887" s="8">
        <f>IF(Raw!R887="", "", Raw!R887)</f>
        <v>6</v>
      </c>
      <c r="T887" s="1" t="str">
        <f>Raw!S887</f>
        <v>ORCHARD</v>
      </c>
      <c r="U887" s="1" t="str">
        <f>IF(Raw!T887="", "", Raw!T887)</f>
        <v>GROVE</v>
      </c>
      <c r="V887" s="1" t="str">
        <f>IF(Raw!U887="", "", Raw!U887)</f>
        <v xml:space="preserve">EAST TAIERI </v>
      </c>
      <c r="W887" s="9" t="str">
        <f>IF(Raw!V887="", "", RIGHT("0"&amp;Raw!V887, 4))</f>
        <v>9024</v>
      </c>
      <c r="X887" s="1" t="str">
        <f>IF(Raw!W887="", "", Raw!W887)</f>
        <v xml:space="preserve"> OTAGO</v>
      </c>
      <c r="Y887" s="9">
        <f>Raw!Y887</f>
        <v>56</v>
      </c>
      <c r="Z887" s="2">
        <f t="shared" ca="1" si="92"/>
        <v>24810</v>
      </c>
      <c r="AA887" s="1" t="str">
        <f>Raw!Z887</f>
        <v>NEW ZEALAND FULL LICENCE</v>
      </c>
      <c r="AB887" s="9">
        <f t="shared" si="93"/>
        <v>4</v>
      </c>
      <c r="AC887" s="1">
        <v>16</v>
      </c>
      <c r="AD887" s="1" t="str">
        <f>Raw!AA887</f>
        <v>FEMALE</v>
      </c>
      <c r="AE887" s="1" t="str">
        <f>Raw!AB887</f>
        <v>NO</v>
      </c>
      <c r="AF887" s="1">
        <f>IF(Raw!AE887="", 0, 1)</f>
        <v>0</v>
      </c>
      <c r="AG887" s="1" t="str">
        <f t="shared" si="94"/>
        <v>No</v>
      </c>
      <c r="AH887" s="1" t="str">
        <f t="shared" si="95"/>
        <v>No</v>
      </c>
      <c r="AI887" s="1" t="str">
        <f t="shared" si="96"/>
        <v>No</v>
      </c>
      <c r="AJ887" s="1" t="str">
        <f>IF(Raw!AE887="", "", Raw!AE887)</f>
        <v/>
      </c>
      <c r="AK887" s="2" t="str">
        <f t="shared" ca="1" si="97"/>
        <v/>
      </c>
      <c r="AL887" s="1" t="str">
        <f>IF(Raw!AF887="", "", Raw!AF887)</f>
        <v/>
      </c>
      <c r="AM887" s="1" t="s">
        <v>6350</v>
      </c>
      <c r="AN887" s="1" t="s">
        <v>6350</v>
      </c>
      <c r="AO887" s="1" t="s">
        <v>6349</v>
      </c>
      <c r="AP887" s="1">
        <f>Raw!AH887</f>
        <v>112500</v>
      </c>
      <c r="AQ887" s="1">
        <v>500</v>
      </c>
      <c r="AR887" s="1" t="s">
        <v>6350</v>
      </c>
      <c r="AS887" s="1" t="s">
        <v>6350</v>
      </c>
      <c r="AT887" s="1" t="s">
        <v>6350</v>
      </c>
    </row>
    <row r="888" spans="1:46" ht="12.75" x14ac:dyDescent="0.2">
      <c r="A888" s="1">
        <v>10887</v>
      </c>
      <c r="B888" s="1" t="s">
        <v>2</v>
      </c>
      <c r="C888" s="2">
        <f t="shared" ca="1" si="91"/>
        <v>45264</v>
      </c>
      <c r="D888" s="1" t="str">
        <f>IF(Raw!E888="", "", Raw!E888)</f>
        <v/>
      </c>
      <c r="E888" s="1">
        <f>IF(Raw!F888="", "", Raw!F888)</f>
        <v>2005</v>
      </c>
      <c r="F888" s="1" t="str">
        <f>Raw!G888</f>
        <v>Toyota</v>
      </c>
      <c r="G888" s="1" t="str">
        <f>Raw!H888</f>
        <v>Ractis</v>
      </c>
      <c r="H888" s="1" t="str">
        <f>IF(Raw!I888="", "", Raw!I888)</f>
        <v/>
      </c>
      <c r="I888" s="1" t="str">
        <f>Raw!K888</f>
        <v>Hatchback</v>
      </c>
      <c r="J888" s="1" t="str">
        <f>Raw!N888</f>
        <v>Aspirated</v>
      </c>
      <c r="K888" s="1">
        <f>IF(Raw!O888="","", Raw!O888)</f>
        <v>1295</v>
      </c>
      <c r="L888" s="1" t="str">
        <f>Raw!L888</f>
        <v>4 Sp Automatic</v>
      </c>
      <c r="M888" s="1" t="str">
        <f>Raw!M888</f>
        <v>Petrol - Unleaded ULP</v>
      </c>
      <c r="N888" s="1" t="s">
        <v>6350</v>
      </c>
      <c r="O888" s="1" t="s">
        <v>6373</v>
      </c>
      <c r="P888" s="1" t="s">
        <v>6349</v>
      </c>
      <c r="Q888" s="1" t="s">
        <v>6350</v>
      </c>
      <c r="R888" s="8" t="str">
        <f>IF(Raw!Q888="", "", Raw!Q888)</f>
        <v/>
      </c>
      <c r="S888" s="8">
        <f>IF(Raw!R888="", "", Raw!R888)</f>
        <v>42</v>
      </c>
      <c r="T888" s="1" t="str">
        <f>Raw!S888</f>
        <v>MELODY</v>
      </c>
      <c r="U888" s="1" t="str">
        <f>IF(Raw!T888="", "", Raw!T888)</f>
        <v>LANE</v>
      </c>
      <c r="V888" s="1" t="str">
        <f>IF(Raw!U888="", "", Raw!U888)</f>
        <v xml:space="preserve">MANGONUI </v>
      </c>
      <c r="W888" s="9" t="str">
        <f>IF(Raw!V888="", "", RIGHT("0"&amp;Raw!V888, 4))</f>
        <v/>
      </c>
      <c r="X888" s="1" t="str">
        <f>IF(Raw!W888="", "", Raw!W888)</f>
        <v xml:space="preserve"> NORTHLAND</v>
      </c>
      <c r="Y888" s="9">
        <f>Raw!Y888</f>
        <v>68</v>
      </c>
      <c r="Z888" s="2">
        <f t="shared" ca="1" si="92"/>
        <v>20427</v>
      </c>
      <c r="AA888" s="1" t="str">
        <f>Raw!Z888</f>
        <v>NEW ZEALAND FULL LICENCE</v>
      </c>
      <c r="AB888" s="9">
        <f t="shared" si="93"/>
        <v>4</v>
      </c>
      <c r="AC888" s="1">
        <v>16</v>
      </c>
      <c r="AD888" s="1" t="str">
        <f>Raw!AA888</f>
        <v>MALE</v>
      </c>
      <c r="AE888" s="1" t="str">
        <f>Raw!AB888</f>
        <v>NO</v>
      </c>
      <c r="AF888" s="1">
        <f>IF(Raw!AE888="", 0, 1)</f>
        <v>0</v>
      </c>
      <c r="AG888" s="1" t="str">
        <f t="shared" si="94"/>
        <v>No</v>
      </c>
      <c r="AH888" s="1" t="str">
        <f t="shared" si="95"/>
        <v>No</v>
      </c>
      <c r="AI888" s="1" t="str">
        <f t="shared" si="96"/>
        <v>No</v>
      </c>
      <c r="AJ888" s="1" t="str">
        <f>IF(Raw!AE888="", "", Raw!AE888)</f>
        <v/>
      </c>
      <c r="AK888" s="2" t="str">
        <f t="shared" ca="1" si="97"/>
        <v/>
      </c>
      <c r="AL888" s="1" t="str">
        <f>IF(Raw!AF888="", "", Raw!AF888)</f>
        <v/>
      </c>
      <c r="AM888" s="1" t="s">
        <v>6350</v>
      </c>
      <c r="AN888" s="1" t="s">
        <v>6350</v>
      </c>
      <c r="AO888" s="1" t="s">
        <v>6349</v>
      </c>
      <c r="AP888" s="1">
        <f>Raw!AH888</f>
        <v>6150</v>
      </c>
      <c r="AQ888" s="1">
        <v>500</v>
      </c>
      <c r="AR888" s="1" t="s">
        <v>6350</v>
      </c>
      <c r="AS888" s="1" t="s">
        <v>6350</v>
      </c>
      <c r="AT888" s="1" t="s">
        <v>6350</v>
      </c>
    </row>
    <row r="889" spans="1:46" ht="12.75" x14ac:dyDescent="0.2">
      <c r="A889" s="1">
        <v>10888</v>
      </c>
      <c r="B889" s="1" t="s">
        <v>2</v>
      </c>
      <c r="C889" s="2">
        <f t="shared" ca="1" si="91"/>
        <v>45264</v>
      </c>
      <c r="D889" s="1" t="str">
        <f>IF(Raw!E889="", "", Raw!E889)</f>
        <v/>
      </c>
      <c r="E889" s="1">
        <f>IF(Raw!F889="", "", Raw!F889)</f>
        <v>1996</v>
      </c>
      <c r="F889" s="1" t="str">
        <f>Raw!G889</f>
        <v>Toyota</v>
      </c>
      <c r="G889" s="1" t="str">
        <f>Raw!H889</f>
        <v>Granvia</v>
      </c>
      <c r="H889" s="1" t="str">
        <f>IF(Raw!I889="", "", Raw!I889)</f>
        <v>G</v>
      </c>
      <c r="I889" s="1" t="str">
        <f>Raw!K889</f>
        <v>Wagon</v>
      </c>
      <c r="J889" s="1" t="str">
        <f>Raw!N889</f>
        <v>Aspirated</v>
      </c>
      <c r="K889" s="1">
        <f>IF(Raw!O889="","", Raw!O889)</f>
        <v>2693</v>
      </c>
      <c r="L889" s="1" t="str">
        <f>Raw!L889</f>
        <v>4 Sp Automatic</v>
      </c>
      <c r="M889" s="1" t="str">
        <f>Raw!M889</f>
        <v>Petrol - Unleaded ULP</v>
      </c>
      <c r="N889" s="1" t="s">
        <v>6350</v>
      </c>
      <c r="O889" s="1" t="s">
        <v>6373</v>
      </c>
      <c r="P889" s="1" t="s">
        <v>6349</v>
      </c>
      <c r="Q889" s="1" t="s">
        <v>6350</v>
      </c>
      <c r="R889" s="8" t="str">
        <f>IF(Raw!Q889="", "", Raw!Q889)</f>
        <v>A</v>
      </c>
      <c r="S889" s="8">
        <f>IF(Raw!R889="", "", Raw!R889)</f>
        <v>44</v>
      </c>
      <c r="T889" s="1" t="str">
        <f>Raw!S889</f>
        <v>HILLSIDE</v>
      </c>
      <c r="U889" s="1" t="str">
        <f>IF(Raw!T889="", "", Raw!T889)</f>
        <v>ROAD</v>
      </c>
      <c r="V889" s="1" t="str">
        <f>IF(Raw!U889="", "", Raw!U889)</f>
        <v xml:space="preserve">PAPATOETOE </v>
      </c>
      <c r="W889" s="9" t="str">
        <f>IF(Raw!V889="", "", RIGHT("0"&amp;Raw!V889, 4))</f>
        <v/>
      </c>
      <c r="X889" s="1" t="str">
        <f>IF(Raw!W889="", "", Raw!W889)</f>
        <v xml:space="preserve"> AUCKLAND</v>
      </c>
      <c r="Y889" s="9">
        <f>Raw!Y889</f>
        <v>21</v>
      </c>
      <c r="Z889" s="2">
        <f t="shared" ca="1" si="92"/>
        <v>37594</v>
      </c>
      <c r="AA889" s="1" t="str">
        <f>Raw!Z889</f>
        <v>NEW ZEALAND FULL LICENCE</v>
      </c>
      <c r="AB889" s="9">
        <f t="shared" si="93"/>
        <v>4</v>
      </c>
      <c r="AC889" s="1">
        <v>16</v>
      </c>
      <c r="AD889" s="1" t="str">
        <f>Raw!AA889</f>
        <v>MALE</v>
      </c>
      <c r="AE889" s="1" t="str">
        <f>Raw!AB889</f>
        <v>NO</v>
      </c>
      <c r="AF889" s="1">
        <f>IF(Raw!AE889="", 0, 1)</f>
        <v>0</v>
      </c>
      <c r="AG889" s="1" t="str">
        <f t="shared" si="94"/>
        <v>No</v>
      </c>
      <c r="AH889" s="1" t="str">
        <f t="shared" si="95"/>
        <v>No</v>
      </c>
      <c r="AI889" s="1" t="str">
        <f t="shared" si="96"/>
        <v>No</v>
      </c>
      <c r="AJ889" s="1" t="str">
        <f>IF(Raw!AE889="", "", Raw!AE889)</f>
        <v/>
      </c>
      <c r="AK889" s="2" t="str">
        <f t="shared" ca="1" si="97"/>
        <v/>
      </c>
      <c r="AL889" s="1" t="str">
        <f>IF(Raw!AF889="", "", Raw!AF889)</f>
        <v/>
      </c>
      <c r="AM889" s="1" t="s">
        <v>6350</v>
      </c>
      <c r="AN889" s="1" t="s">
        <v>6350</v>
      </c>
      <c r="AO889" s="1" t="s">
        <v>6349</v>
      </c>
      <c r="AP889" s="1">
        <f>Raw!AH889</f>
        <v>4630</v>
      </c>
      <c r="AQ889" s="1">
        <v>500</v>
      </c>
      <c r="AR889" s="1" t="s">
        <v>6350</v>
      </c>
      <c r="AS889" s="1" t="s">
        <v>6350</v>
      </c>
      <c r="AT889" s="1" t="s">
        <v>6350</v>
      </c>
    </row>
    <row r="890" spans="1:46" ht="12.75" x14ac:dyDescent="0.2">
      <c r="A890" s="1">
        <v>10889</v>
      </c>
      <c r="B890" s="1" t="s">
        <v>2</v>
      </c>
      <c r="C890" s="2">
        <f t="shared" ca="1" si="91"/>
        <v>45264</v>
      </c>
      <c r="D890" s="1" t="str">
        <f>IF(Raw!E890="", "", Raw!E890)</f>
        <v>jwu91</v>
      </c>
      <c r="E890" s="1">
        <f>IF(Raw!F890="", "", Raw!F890)</f>
        <v>2001</v>
      </c>
      <c r="F890" s="1" t="str">
        <f>Raw!G890</f>
        <v>Subaru</v>
      </c>
      <c r="G890" s="1" t="str">
        <f>Raw!H890</f>
        <v>Legacy</v>
      </c>
      <c r="H890" s="1" t="str">
        <f>IF(Raw!I890="", "", Raw!I890)</f>
        <v>GTB</v>
      </c>
      <c r="I890" s="1" t="str">
        <f>Raw!K890</f>
        <v>Wagon</v>
      </c>
      <c r="J890" s="1" t="str">
        <f>Raw!N890</f>
        <v>Twin Turbo Intercooled</v>
      </c>
      <c r="K890" s="1">
        <f>IF(Raw!O890="","", Raw!O890)</f>
        <v>1994</v>
      </c>
      <c r="L890" s="1" t="str">
        <f>Raw!L890</f>
        <v>4 Sp Automatic</v>
      </c>
      <c r="M890" s="1" t="str">
        <f>Raw!M890</f>
        <v>Petrol</v>
      </c>
      <c r="N890" s="1" t="s">
        <v>6350</v>
      </c>
      <c r="O890" s="1" t="s">
        <v>6373</v>
      </c>
      <c r="P890" s="1" t="s">
        <v>6349</v>
      </c>
      <c r="Q890" s="1" t="s">
        <v>6350</v>
      </c>
      <c r="R890" s="8" t="str">
        <f>IF(Raw!Q890="", "", Raw!Q890)</f>
        <v/>
      </c>
      <c r="S890" s="8">
        <f>IF(Raw!R890="", "", Raw!R890)</f>
        <v>5</v>
      </c>
      <c r="T890" s="1" t="str">
        <f>Raw!S890</f>
        <v>AWAROA</v>
      </c>
      <c r="U890" s="1" t="str">
        <f>IF(Raw!T890="", "", Raw!T890)</f>
        <v>ROAD</v>
      </c>
      <c r="V890" s="1" t="str">
        <f>IF(Raw!U890="", "", Raw!U890)</f>
        <v xml:space="preserve">SUNNYVALE </v>
      </c>
      <c r="W890" s="9" t="str">
        <f>IF(Raw!V890="", "", RIGHT("0"&amp;Raw!V890, 4))</f>
        <v>0612</v>
      </c>
      <c r="X890" s="1" t="str">
        <f>IF(Raw!W890="", "", Raw!W890)</f>
        <v xml:space="preserve"> AUCKLAND</v>
      </c>
      <c r="Y890" s="9">
        <f>Raw!Y890</f>
        <v>21</v>
      </c>
      <c r="Z890" s="2">
        <f t="shared" ca="1" si="92"/>
        <v>37594</v>
      </c>
      <c r="AA890" s="1" t="str">
        <f>Raw!Z890</f>
        <v>RESTRICTED LICENCE</v>
      </c>
      <c r="AB890" s="9">
        <f t="shared" si="93"/>
        <v>4</v>
      </c>
      <c r="AC890" s="1">
        <v>16</v>
      </c>
      <c r="AD890" s="1" t="str">
        <f>Raw!AA890</f>
        <v>MALE</v>
      </c>
      <c r="AE890" s="1" t="str">
        <f>Raw!AB890</f>
        <v>NO</v>
      </c>
      <c r="AF890" s="1">
        <f>IF(Raw!AE890="", 0, 1)</f>
        <v>1</v>
      </c>
      <c r="AG890" s="1" t="str">
        <f t="shared" si="94"/>
        <v>Yes</v>
      </c>
      <c r="AH890" s="1" t="str">
        <f t="shared" si="95"/>
        <v>Yes</v>
      </c>
      <c r="AI890" s="1" t="str">
        <f t="shared" si="96"/>
        <v>Yes</v>
      </c>
      <c r="AJ890" s="1">
        <f>IF(Raw!AE890="", "", Raw!AE890)</f>
        <v>14</v>
      </c>
      <c r="AK890" s="2">
        <f t="shared" ca="1" si="97"/>
        <v>44865</v>
      </c>
      <c r="AL890" s="1" t="str">
        <f>IF(Raw!AF890="", "", Raw!AF890)</f>
        <v>Not at fault - other vehicle involved</v>
      </c>
      <c r="AM890" s="1" t="s">
        <v>6350</v>
      </c>
      <c r="AN890" s="1" t="s">
        <v>6350</v>
      </c>
      <c r="AO890" s="1" t="s">
        <v>6349</v>
      </c>
      <c r="AP890" s="1">
        <f>Raw!AH890</f>
        <v>5705</v>
      </c>
      <c r="AQ890" s="1">
        <v>500</v>
      </c>
      <c r="AR890" s="1" t="s">
        <v>6350</v>
      </c>
      <c r="AS890" s="1" t="s">
        <v>6350</v>
      </c>
      <c r="AT890" s="1" t="s">
        <v>6350</v>
      </c>
    </row>
    <row r="891" spans="1:46" ht="12.75" x14ac:dyDescent="0.2">
      <c r="A891" s="1">
        <v>10890</v>
      </c>
      <c r="B891" s="1" t="s">
        <v>2</v>
      </c>
      <c r="C891" s="2">
        <f t="shared" ca="1" si="91"/>
        <v>45264</v>
      </c>
      <c r="D891" s="1" t="str">
        <f>IF(Raw!E891="", "", Raw!E891)</f>
        <v/>
      </c>
      <c r="E891" s="1">
        <f>IF(Raw!F891="", "", Raw!F891)</f>
        <v>2007</v>
      </c>
      <c r="F891" s="1" t="str">
        <f>Raw!G891</f>
        <v>Honda</v>
      </c>
      <c r="G891" s="1" t="str">
        <f>Raw!H891</f>
        <v>Fit</v>
      </c>
      <c r="H891" s="1" t="str">
        <f>IF(Raw!I891="", "", Raw!I891)</f>
        <v/>
      </c>
      <c r="I891" s="1" t="str">
        <f>Raw!K891</f>
        <v>Hatchback</v>
      </c>
      <c r="J891" s="1" t="str">
        <f>Raw!N891</f>
        <v>Aspirated</v>
      </c>
      <c r="K891" s="1">
        <f>IF(Raw!O891="","", Raw!O891)</f>
        <v>1339</v>
      </c>
      <c r="L891" s="1" t="str">
        <f>Raw!L891</f>
        <v>4 Sp Automatic</v>
      </c>
      <c r="M891" s="1" t="str">
        <f>Raw!M891</f>
        <v>Petrol - Unleaded ULP</v>
      </c>
      <c r="N891" s="1" t="s">
        <v>6350</v>
      </c>
      <c r="O891" s="1" t="s">
        <v>6373</v>
      </c>
      <c r="P891" s="1" t="s">
        <v>6349</v>
      </c>
      <c r="Q891" s="1" t="s">
        <v>6350</v>
      </c>
      <c r="R891" s="8" t="str">
        <f>IF(Raw!Q891="", "", Raw!Q891)</f>
        <v/>
      </c>
      <c r="S891" s="8">
        <f>IF(Raw!R891="", "", Raw!R891)</f>
        <v>39</v>
      </c>
      <c r="T891" s="1" t="str">
        <f>Raw!S891</f>
        <v>MATAI</v>
      </c>
      <c r="U891" s="1" t="str">
        <f>IF(Raw!T891="", "", Raw!T891)</f>
        <v>ROAD</v>
      </c>
      <c r="V891" s="1" t="str">
        <f>IF(Raw!U891="", "", Raw!U891)</f>
        <v xml:space="preserve">HATAITAI </v>
      </c>
      <c r="W891" s="9" t="str">
        <f>IF(Raw!V891="", "", RIGHT("0"&amp;Raw!V891, 4))</f>
        <v>6021</v>
      </c>
      <c r="X891" s="1" t="str">
        <f>IF(Raw!W891="", "", Raw!W891)</f>
        <v xml:space="preserve"> WELLINGTON</v>
      </c>
      <c r="Y891" s="9">
        <f>Raw!Y891</f>
        <v>28</v>
      </c>
      <c r="Z891" s="2">
        <f t="shared" ca="1" si="92"/>
        <v>35037</v>
      </c>
      <c r="AA891" s="1" t="str">
        <f>Raw!Z891</f>
        <v>NEW ZEALAND FULL LICENCE</v>
      </c>
      <c r="AB891" s="9">
        <f t="shared" si="93"/>
        <v>4</v>
      </c>
      <c r="AC891" s="1">
        <v>16</v>
      </c>
      <c r="AD891" s="1" t="str">
        <f>Raw!AA891</f>
        <v>MALE</v>
      </c>
      <c r="AE891" s="1" t="str">
        <f>Raw!AB891</f>
        <v>NO</v>
      </c>
      <c r="AF891" s="1">
        <f>IF(Raw!AE891="", 0, 1)</f>
        <v>1</v>
      </c>
      <c r="AG891" s="1" t="str">
        <f t="shared" si="94"/>
        <v>Yes</v>
      </c>
      <c r="AH891" s="1" t="str">
        <f t="shared" si="95"/>
        <v>Yes</v>
      </c>
      <c r="AI891" s="1" t="str">
        <f t="shared" si="96"/>
        <v>Yes</v>
      </c>
      <c r="AJ891" s="1">
        <f>IF(Raw!AE891="", "", Raw!AE891)</f>
        <v>1</v>
      </c>
      <c r="AK891" s="2">
        <f t="shared" ca="1" si="97"/>
        <v>45260</v>
      </c>
      <c r="AL891" s="1" t="str">
        <f>IF(Raw!AF891="", "", Raw!AF891)</f>
        <v>At fault - Fire damage or theft</v>
      </c>
      <c r="AM891" s="1" t="s">
        <v>6350</v>
      </c>
      <c r="AN891" s="1" t="s">
        <v>6350</v>
      </c>
      <c r="AO891" s="1" t="s">
        <v>6349</v>
      </c>
      <c r="AP891" s="1">
        <f>Raw!AH891</f>
        <v>5935</v>
      </c>
      <c r="AQ891" s="1">
        <v>500</v>
      </c>
      <c r="AR891" s="1" t="s">
        <v>6350</v>
      </c>
      <c r="AS891" s="1" t="s">
        <v>6350</v>
      </c>
      <c r="AT891" s="1" t="s">
        <v>6350</v>
      </c>
    </row>
    <row r="892" spans="1:46" ht="12.75" x14ac:dyDescent="0.2">
      <c r="A892" s="1">
        <v>10891</v>
      </c>
      <c r="B892" s="1" t="s">
        <v>2</v>
      </c>
      <c r="C892" s="2">
        <f t="shared" ca="1" si="91"/>
        <v>45264</v>
      </c>
      <c r="D892" s="1" t="str">
        <f>IF(Raw!E892="", "", Raw!E892)</f>
        <v/>
      </c>
      <c r="E892" s="1">
        <f>IF(Raw!F892="", "", Raw!F892)</f>
        <v>2001</v>
      </c>
      <c r="F892" s="1" t="str">
        <f>Raw!G892</f>
        <v>Honda</v>
      </c>
      <c r="G892" s="1" t="str">
        <f>Raw!H892</f>
        <v>CRV</v>
      </c>
      <c r="H892" s="1" t="str">
        <f>IF(Raw!I892="", "", Raw!I892)</f>
        <v>RVi</v>
      </c>
      <c r="I892" s="1" t="str">
        <f>Raw!K892</f>
        <v>Wagon</v>
      </c>
      <c r="J892" s="1" t="str">
        <f>Raw!N892</f>
        <v>Aspirated</v>
      </c>
      <c r="K892" s="1">
        <f>IF(Raw!O892="","", Raw!O892)</f>
        <v>1973</v>
      </c>
      <c r="L892" s="1" t="str">
        <f>Raw!L892</f>
        <v>4 Sp Automatic</v>
      </c>
      <c r="M892" s="1" t="str">
        <f>Raw!M892</f>
        <v>Petrol - Unleaded ULP</v>
      </c>
      <c r="N892" s="1" t="s">
        <v>6350</v>
      </c>
      <c r="O892" s="1" t="s">
        <v>6373</v>
      </c>
      <c r="P892" s="1" t="s">
        <v>6349</v>
      </c>
      <c r="Q892" s="1" t="s">
        <v>6350</v>
      </c>
      <c r="R892" s="8" t="str">
        <f>IF(Raw!Q892="", "", Raw!Q892)</f>
        <v/>
      </c>
      <c r="S892" s="8">
        <f>IF(Raw!R892="", "", Raw!R892)</f>
        <v>12</v>
      </c>
      <c r="T892" s="1" t="str">
        <f>Raw!S892</f>
        <v>O'CONNOR</v>
      </c>
      <c r="U892" s="1" t="str">
        <f>IF(Raw!T892="", "", Raw!T892)</f>
        <v>DRIVE</v>
      </c>
      <c r="V892" s="1" t="str">
        <f>IF(Raw!U892="", "", Raw!U892)</f>
        <v xml:space="preserve">PUKEKOHE </v>
      </c>
      <c r="W892" s="9" t="str">
        <f>IF(Raw!V892="", "", RIGHT("0"&amp;Raw!V892, 4))</f>
        <v>2120</v>
      </c>
      <c r="X892" s="1" t="str">
        <f>IF(Raw!W892="", "", Raw!W892)</f>
        <v xml:space="preserve"> AUCKLAND</v>
      </c>
      <c r="Y892" s="9">
        <f>Raw!Y892</f>
        <v>34</v>
      </c>
      <c r="Z892" s="2">
        <f t="shared" ca="1" si="92"/>
        <v>32846</v>
      </c>
      <c r="AA892" s="1" t="str">
        <f>Raw!Z892</f>
        <v>NEW ZEALAND FULL LICENCE</v>
      </c>
      <c r="AB892" s="9">
        <f t="shared" si="93"/>
        <v>4</v>
      </c>
      <c r="AC892" s="1">
        <v>16</v>
      </c>
      <c r="AD892" s="1" t="str">
        <f>Raw!AA892</f>
        <v>MALE</v>
      </c>
      <c r="AE892" s="1" t="str">
        <f>Raw!AB892</f>
        <v>NO</v>
      </c>
      <c r="AF892" s="1">
        <f>IF(Raw!AE892="", 0, 1)</f>
        <v>0</v>
      </c>
      <c r="AG892" s="1" t="str">
        <f t="shared" si="94"/>
        <v>No</v>
      </c>
      <c r="AH892" s="1" t="str">
        <f t="shared" si="95"/>
        <v>No</v>
      </c>
      <c r="AI892" s="1" t="str">
        <f t="shared" si="96"/>
        <v>No</v>
      </c>
      <c r="AJ892" s="1" t="str">
        <f>IF(Raw!AE892="", "", Raw!AE892)</f>
        <v/>
      </c>
      <c r="AK892" s="2" t="str">
        <f t="shared" ca="1" si="97"/>
        <v/>
      </c>
      <c r="AL892" s="1" t="str">
        <f>IF(Raw!AF892="", "", Raw!AF892)</f>
        <v/>
      </c>
      <c r="AM892" s="1" t="s">
        <v>6350</v>
      </c>
      <c r="AN892" s="1" t="s">
        <v>6350</v>
      </c>
      <c r="AO892" s="1" t="s">
        <v>6349</v>
      </c>
      <c r="AP892" s="1">
        <f>Raw!AH892</f>
        <v>5460</v>
      </c>
      <c r="AQ892" s="1">
        <v>500</v>
      </c>
      <c r="AR892" s="1" t="s">
        <v>6350</v>
      </c>
      <c r="AS892" s="1" t="s">
        <v>6350</v>
      </c>
      <c r="AT892" s="1" t="s">
        <v>6350</v>
      </c>
    </row>
    <row r="893" spans="1:46" ht="12.75" x14ac:dyDescent="0.2">
      <c r="A893" s="1">
        <v>10892</v>
      </c>
      <c r="B893" s="1" t="s">
        <v>2</v>
      </c>
      <c r="C893" s="2">
        <f t="shared" ca="1" si="91"/>
        <v>45264</v>
      </c>
      <c r="D893" s="1" t="str">
        <f>IF(Raw!E893="", "", Raw!E893)</f>
        <v/>
      </c>
      <c r="E893" s="1">
        <f>IF(Raw!F893="", "", Raw!F893)</f>
        <v>2014</v>
      </c>
      <c r="F893" s="1" t="str">
        <f>Raw!G893</f>
        <v>Citroen</v>
      </c>
      <c r="G893" s="1" t="str">
        <f>Raw!H893</f>
        <v>C4</v>
      </c>
      <c r="H893" s="1" t="str">
        <f>IF(Raw!I893="", "", Raw!I893)</f>
        <v>Seduction</v>
      </c>
      <c r="I893" s="1" t="str">
        <f>Raw!K893</f>
        <v>Hatchback</v>
      </c>
      <c r="J893" s="1" t="str">
        <f>Raw!N893</f>
        <v>Aspirated</v>
      </c>
      <c r="K893" s="1">
        <f>IF(Raw!O893="","", Raw!O893)</f>
        <v>1598</v>
      </c>
      <c r="L893" s="1" t="str">
        <f>Raw!L893</f>
        <v>4 Sp Manual</v>
      </c>
      <c r="M893" s="1" t="str">
        <f>Raw!M893</f>
        <v>Petrol - Premium ULP</v>
      </c>
      <c r="N893" s="1" t="s">
        <v>6350</v>
      </c>
      <c r="O893" s="1" t="s">
        <v>6373</v>
      </c>
      <c r="P893" s="1" t="s">
        <v>6349</v>
      </c>
      <c r="Q893" s="1" t="s">
        <v>6350</v>
      </c>
      <c r="R893" s="8">
        <f>IF(Raw!Q893="", "", Raw!Q893)</f>
        <v>1</v>
      </c>
      <c r="S893" s="8">
        <f>IF(Raw!R893="", "", Raw!R893)</f>
        <v>33</v>
      </c>
      <c r="T893" s="1" t="str">
        <f>Raw!S893</f>
        <v>CHURCH</v>
      </c>
      <c r="U893" s="1" t="str">
        <f>IF(Raw!T893="", "", Raw!T893)</f>
        <v>CRESCENT</v>
      </c>
      <c r="V893" s="1" t="str">
        <f>IF(Raw!U893="", "", Raw!U893)</f>
        <v xml:space="preserve">PANMURE </v>
      </c>
      <c r="W893" s="9" t="str">
        <f>IF(Raw!V893="", "", RIGHT("0"&amp;Raw!V893, 4))</f>
        <v>1072</v>
      </c>
      <c r="X893" s="1" t="str">
        <f>IF(Raw!W893="", "", Raw!W893)</f>
        <v xml:space="preserve"> AUCKLAND</v>
      </c>
      <c r="Y893" s="9">
        <f>Raw!Y893</f>
        <v>56</v>
      </c>
      <c r="Z893" s="2">
        <f t="shared" ca="1" si="92"/>
        <v>24810</v>
      </c>
      <c r="AA893" s="1" t="str">
        <f>Raw!Z893</f>
        <v>NEW ZEALAND FULL LICENCE</v>
      </c>
      <c r="AB893" s="9">
        <f t="shared" si="93"/>
        <v>4</v>
      </c>
      <c r="AC893" s="1">
        <v>16</v>
      </c>
      <c r="AD893" s="1" t="str">
        <f>Raw!AA893</f>
        <v>FEMALE</v>
      </c>
      <c r="AE893" s="1" t="str">
        <f>Raw!AB893</f>
        <v>NO</v>
      </c>
      <c r="AF893" s="1">
        <f>IF(Raw!AE893="", 0, 1)</f>
        <v>0</v>
      </c>
      <c r="AG893" s="1" t="str">
        <f t="shared" si="94"/>
        <v>No</v>
      </c>
      <c r="AH893" s="1" t="str">
        <f t="shared" si="95"/>
        <v>No</v>
      </c>
      <c r="AI893" s="1" t="str">
        <f t="shared" si="96"/>
        <v>No</v>
      </c>
      <c r="AJ893" s="1" t="str">
        <f>IF(Raw!AE893="", "", Raw!AE893)</f>
        <v/>
      </c>
      <c r="AK893" s="2" t="str">
        <f t="shared" ca="1" si="97"/>
        <v/>
      </c>
      <c r="AL893" s="1" t="str">
        <f>IF(Raw!AF893="", "", Raw!AF893)</f>
        <v/>
      </c>
      <c r="AM893" s="1" t="s">
        <v>6350</v>
      </c>
      <c r="AN893" s="1" t="s">
        <v>6350</v>
      </c>
      <c r="AO893" s="1" t="s">
        <v>6349</v>
      </c>
      <c r="AP893" s="1">
        <f>Raw!AH893</f>
        <v>18650</v>
      </c>
      <c r="AQ893" s="1">
        <v>500</v>
      </c>
      <c r="AR893" s="1" t="s">
        <v>6350</v>
      </c>
      <c r="AS893" s="1" t="s">
        <v>6350</v>
      </c>
      <c r="AT893" s="1" t="s">
        <v>6350</v>
      </c>
    </row>
    <row r="894" spans="1:46" ht="12.75" x14ac:dyDescent="0.2">
      <c r="A894" s="1">
        <v>10893</v>
      </c>
      <c r="B894" s="1" t="s">
        <v>2</v>
      </c>
      <c r="C894" s="2">
        <f t="shared" ca="1" si="91"/>
        <v>45264</v>
      </c>
      <c r="D894" s="1" t="str">
        <f>IF(Raw!E894="", "", Raw!E894)</f>
        <v>JTH458</v>
      </c>
      <c r="E894" s="1">
        <f>IF(Raw!F894="", "", Raw!F894)</f>
        <v>2006</v>
      </c>
      <c r="F894" s="1" t="str">
        <f>Raw!G894</f>
        <v>Toyota</v>
      </c>
      <c r="G894" s="1" t="str">
        <f>Raw!H894</f>
        <v>RAV4</v>
      </c>
      <c r="H894" s="1" t="str">
        <f>IF(Raw!I894="", "", Raw!I894)</f>
        <v>Sports</v>
      </c>
      <c r="I894" s="1" t="str">
        <f>Raw!K894</f>
        <v>Wagon</v>
      </c>
      <c r="J894" s="1" t="str">
        <f>Raw!N894</f>
        <v>Aspirated</v>
      </c>
      <c r="K894" s="1">
        <f>IF(Raw!O894="","", Raw!O894)</f>
        <v>2362</v>
      </c>
      <c r="L894" s="1" t="str">
        <f>Raw!L894</f>
        <v>1 Sp Constantly Variable Transmission</v>
      </c>
      <c r="M894" s="1" t="str">
        <f>Raw!M894</f>
        <v>Petrol - Unleaded ULP</v>
      </c>
      <c r="N894" s="1" t="s">
        <v>6350</v>
      </c>
      <c r="O894" s="1" t="s">
        <v>6373</v>
      </c>
      <c r="P894" s="1" t="s">
        <v>6349</v>
      </c>
      <c r="Q894" s="1" t="s">
        <v>6350</v>
      </c>
      <c r="R894" s="8" t="str">
        <f>IF(Raw!Q894="", "", Raw!Q894)</f>
        <v/>
      </c>
      <c r="S894" s="8">
        <f>IF(Raw!R894="", "", Raw!R894)</f>
        <v>42</v>
      </c>
      <c r="T894" s="1" t="str">
        <f>Raw!S894</f>
        <v>BOLLARD</v>
      </c>
      <c r="U894" s="1" t="str">
        <f>IF(Raw!T894="", "", Raw!T894)</f>
        <v>AVENUE</v>
      </c>
      <c r="V894" s="1" t="str">
        <f>IF(Raw!U894="", "", Raw!U894)</f>
        <v xml:space="preserve">NEW WINDSOR </v>
      </c>
      <c r="W894" s="9" t="str">
        <f>IF(Raw!V894="", "", RIGHT("0"&amp;Raw!V894, 4))</f>
        <v>0600</v>
      </c>
      <c r="X894" s="1" t="str">
        <f>IF(Raw!W894="", "", Raw!W894)</f>
        <v xml:space="preserve"> AUCKLAND</v>
      </c>
      <c r="Y894" s="9">
        <f>Raw!Y894</f>
        <v>31</v>
      </c>
      <c r="Z894" s="2">
        <f t="shared" ca="1" si="92"/>
        <v>33942</v>
      </c>
      <c r="AA894" s="1" t="str">
        <f>Raw!Z894</f>
        <v>NEW ZEALAND FULL LICENCE</v>
      </c>
      <c r="AB894" s="9">
        <f t="shared" si="93"/>
        <v>4</v>
      </c>
      <c r="AC894" s="1">
        <v>16</v>
      </c>
      <c r="AD894" s="1" t="str">
        <f>Raw!AA894</f>
        <v>FEMALE</v>
      </c>
      <c r="AE894" s="1" t="str">
        <f>Raw!AB894</f>
        <v>NO</v>
      </c>
      <c r="AF894" s="1">
        <f>IF(Raw!AE894="", 0, 1)</f>
        <v>0</v>
      </c>
      <c r="AG894" s="1" t="str">
        <f t="shared" si="94"/>
        <v>No</v>
      </c>
      <c r="AH894" s="1" t="str">
        <f t="shared" si="95"/>
        <v>No</v>
      </c>
      <c r="AI894" s="1" t="str">
        <f t="shared" si="96"/>
        <v>No</v>
      </c>
      <c r="AJ894" s="1" t="str">
        <f>IF(Raw!AE894="", "", Raw!AE894)</f>
        <v/>
      </c>
      <c r="AK894" s="2" t="str">
        <f t="shared" ca="1" si="97"/>
        <v/>
      </c>
      <c r="AL894" s="1" t="str">
        <f>IF(Raw!AF894="", "", Raw!AF894)</f>
        <v/>
      </c>
      <c r="AM894" s="1" t="s">
        <v>6350</v>
      </c>
      <c r="AN894" s="1" t="s">
        <v>6350</v>
      </c>
      <c r="AO894" s="1" t="s">
        <v>6349</v>
      </c>
      <c r="AP894" s="1">
        <f>Raw!AH894</f>
        <v>11650</v>
      </c>
      <c r="AQ894" s="1">
        <v>500</v>
      </c>
      <c r="AR894" s="1" t="s">
        <v>6350</v>
      </c>
      <c r="AS894" s="1" t="s">
        <v>6350</v>
      </c>
      <c r="AT894" s="1" t="s">
        <v>6350</v>
      </c>
    </row>
    <row r="895" spans="1:46" ht="12.75" x14ac:dyDescent="0.2">
      <c r="A895" s="1">
        <v>10894</v>
      </c>
      <c r="B895" s="1" t="s">
        <v>2</v>
      </c>
      <c r="C895" s="2">
        <f t="shared" ca="1" si="91"/>
        <v>45264</v>
      </c>
      <c r="D895" s="1" t="str">
        <f>IF(Raw!E895="", "", Raw!E895)</f>
        <v>gly985</v>
      </c>
      <c r="E895" s="1">
        <f>IF(Raw!F895="", "", Raw!F895)</f>
        <v>2012</v>
      </c>
      <c r="F895" s="1" t="str">
        <f>Raw!G895</f>
        <v>Toyota</v>
      </c>
      <c r="G895" s="1" t="str">
        <f>Raw!H895</f>
        <v>Yaris</v>
      </c>
      <c r="H895" s="1" t="str">
        <f>IF(Raw!I895="", "", Raw!I895)</f>
        <v>YR</v>
      </c>
      <c r="I895" s="1" t="str">
        <f>Raw!K895</f>
        <v>Hatchback</v>
      </c>
      <c r="J895" s="1" t="str">
        <f>Raw!N895</f>
        <v>Aspirated</v>
      </c>
      <c r="K895" s="1">
        <f>IF(Raw!O895="","", Raw!O895)</f>
        <v>1299</v>
      </c>
      <c r="L895" s="1" t="str">
        <f>Raw!L895</f>
        <v>4 Sp Automatic</v>
      </c>
      <c r="M895" s="1" t="str">
        <f>Raw!M895</f>
        <v>Petrol - Unleaded ULP</v>
      </c>
      <c r="N895" s="1" t="s">
        <v>6350</v>
      </c>
      <c r="O895" s="1" t="s">
        <v>6373</v>
      </c>
      <c r="P895" s="1" t="s">
        <v>6349</v>
      </c>
      <c r="Q895" s="1" t="s">
        <v>6350</v>
      </c>
      <c r="R895" s="8" t="str">
        <f>IF(Raw!Q895="", "", Raw!Q895)</f>
        <v/>
      </c>
      <c r="S895" s="8">
        <f>IF(Raw!R895="", "", Raw!R895)</f>
        <v>5</v>
      </c>
      <c r="T895" s="1" t="str">
        <f>Raw!S895</f>
        <v>PIONEER</v>
      </c>
      <c r="U895" s="1" t="str">
        <f>IF(Raw!T895="", "", Raw!T895)</f>
        <v>CRESCENT</v>
      </c>
      <c r="V895" s="1" t="str">
        <f>IF(Raw!U895="", "", Raw!U895)</f>
        <v xml:space="preserve">WASHINGTON VALLEY </v>
      </c>
      <c r="W895" s="9" t="str">
        <f>IF(Raw!V895="", "", RIGHT("0"&amp;Raw!V895, 4))</f>
        <v>7010</v>
      </c>
      <c r="X895" s="1" t="str">
        <f>IF(Raw!W895="", "", Raw!W895)</f>
        <v xml:space="preserve"> NELSON</v>
      </c>
      <c r="Y895" s="9">
        <f>Raw!Y895</f>
        <v>51</v>
      </c>
      <c r="Z895" s="2">
        <f t="shared" ca="1" si="92"/>
        <v>26637</v>
      </c>
      <c r="AA895" s="1" t="str">
        <f>Raw!Z895</f>
        <v>NEW ZEALAND FULL LICENCE</v>
      </c>
      <c r="AB895" s="9">
        <f t="shared" si="93"/>
        <v>4</v>
      </c>
      <c r="AC895" s="1">
        <v>16</v>
      </c>
      <c r="AD895" s="1" t="str">
        <f>Raw!AA895</f>
        <v>FEMALE</v>
      </c>
      <c r="AE895" s="1" t="str">
        <f>Raw!AB895</f>
        <v>NO</v>
      </c>
      <c r="AF895" s="1">
        <f>IF(Raw!AE895="", 0, 1)</f>
        <v>0</v>
      </c>
      <c r="AG895" s="1" t="str">
        <f t="shared" si="94"/>
        <v>No</v>
      </c>
      <c r="AH895" s="1" t="str">
        <f t="shared" si="95"/>
        <v>No</v>
      </c>
      <c r="AI895" s="1" t="str">
        <f t="shared" si="96"/>
        <v>No</v>
      </c>
      <c r="AJ895" s="1" t="str">
        <f>IF(Raw!AE895="", "", Raw!AE895)</f>
        <v/>
      </c>
      <c r="AK895" s="2" t="str">
        <f t="shared" ca="1" si="97"/>
        <v/>
      </c>
      <c r="AL895" s="1" t="str">
        <f>IF(Raw!AF895="", "", Raw!AF895)</f>
        <v/>
      </c>
      <c r="AM895" s="1" t="s">
        <v>6350</v>
      </c>
      <c r="AN895" s="1" t="s">
        <v>6350</v>
      </c>
      <c r="AO895" s="1" t="s">
        <v>6349</v>
      </c>
      <c r="AP895" s="1">
        <f>Raw!AH895</f>
        <v>14000</v>
      </c>
      <c r="AQ895" s="1">
        <v>500</v>
      </c>
      <c r="AR895" s="1" t="s">
        <v>6350</v>
      </c>
      <c r="AS895" s="1" t="s">
        <v>6350</v>
      </c>
      <c r="AT895" s="1" t="s">
        <v>6350</v>
      </c>
    </row>
    <row r="896" spans="1:46" ht="12.75" x14ac:dyDescent="0.2">
      <c r="A896" s="1">
        <v>10895</v>
      </c>
      <c r="B896" s="1" t="s">
        <v>2</v>
      </c>
      <c r="C896" s="2">
        <f t="shared" ca="1" si="91"/>
        <v>45264</v>
      </c>
      <c r="D896" s="1" t="str">
        <f>IF(Raw!E896="", "", Raw!E896)</f>
        <v>j0fi5h</v>
      </c>
      <c r="E896" s="1">
        <f>IF(Raw!F896="", "", Raw!F896)</f>
        <v>1998</v>
      </c>
      <c r="F896" s="1" t="str">
        <f>Raw!G896</f>
        <v>Mitsubishi</v>
      </c>
      <c r="G896" s="1" t="str">
        <f>Raw!H896</f>
        <v>L300</v>
      </c>
      <c r="H896" s="1" t="str">
        <f>IF(Raw!I896="", "", Raw!I896)</f>
        <v>Sport</v>
      </c>
      <c r="I896" s="1" t="str">
        <f>Raw!K896</f>
        <v>Van</v>
      </c>
      <c r="J896" s="1" t="str">
        <f>Raw!N896</f>
        <v>Aspirated</v>
      </c>
      <c r="K896" s="1">
        <f>IF(Raw!O896="","", Raw!O896)</f>
        <v>2351</v>
      </c>
      <c r="L896" s="1" t="str">
        <f>Raw!L896</f>
        <v>5 Sp Manual</v>
      </c>
      <c r="M896" s="1" t="str">
        <f>Raw!M896</f>
        <v>Petrol</v>
      </c>
      <c r="N896" s="1" t="s">
        <v>6350</v>
      </c>
      <c r="O896" s="1" t="s">
        <v>6373</v>
      </c>
      <c r="P896" s="1" t="s">
        <v>6349</v>
      </c>
      <c r="Q896" s="1" t="s">
        <v>6350</v>
      </c>
      <c r="R896" s="8" t="str">
        <f>IF(Raw!Q896="", "", Raw!Q896)</f>
        <v/>
      </c>
      <c r="S896" s="8">
        <f>IF(Raw!R896="", "", Raw!R896)</f>
        <v>35</v>
      </c>
      <c r="T896" s="1" t="str">
        <f>Raw!S896</f>
        <v>WHANGAPOUA</v>
      </c>
      <c r="U896" s="1" t="str">
        <f>IF(Raw!T896="", "", Raw!T896)</f>
        <v>ROAD</v>
      </c>
      <c r="V896" s="1" t="str">
        <f>IF(Raw!U896="", "", Raw!U896)</f>
        <v xml:space="preserve">TE RERENGA </v>
      </c>
      <c r="W896" s="9" t="str">
        <f>IF(Raw!V896="", "", RIGHT("0"&amp;Raw!V896, 4))</f>
        <v/>
      </c>
      <c r="X896" s="1" t="str">
        <f>IF(Raw!W896="", "", Raw!W896)</f>
        <v xml:space="preserve"> WAIKATO</v>
      </c>
      <c r="Y896" s="9">
        <f>Raw!Y896</f>
        <v>71</v>
      </c>
      <c r="Z896" s="2">
        <f t="shared" ca="1" si="92"/>
        <v>19332</v>
      </c>
      <c r="AA896" s="1" t="str">
        <f>Raw!Z896</f>
        <v>NEW ZEALAND FULL LICENCE</v>
      </c>
      <c r="AB896" s="9">
        <f t="shared" si="93"/>
        <v>4</v>
      </c>
      <c r="AC896" s="1">
        <v>16</v>
      </c>
      <c r="AD896" s="1" t="str">
        <f>Raw!AA896</f>
        <v>FEMALE</v>
      </c>
      <c r="AE896" s="1" t="str">
        <f>Raw!AB896</f>
        <v>YES</v>
      </c>
      <c r="AF896" s="1">
        <f>IF(Raw!AE896="", 0, 1)</f>
        <v>0</v>
      </c>
      <c r="AG896" s="1" t="str">
        <f t="shared" si="94"/>
        <v>No</v>
      </c>
      <c r="AH896" s="1" t="str">
        <f t="shared" si="95"/>
        <v>No</v>
      </c>
      <c r="AI896" s="1" t="str">
        <f t="shared" si="96"/>
        <v>No</v>
      </c>
      <c r="AJ896" s="1" t="str">
        <f>IF(Raw!AE896="", "", Raw!AE896)</f>
        <v/>
      </c>
      <c r="AK896" s="2" t="str">
        <f t="shared" ca="1" si="97"/>
        <v/>
      </c>
      <c r="AL896" s="1" t="str">
        <f>IF(Raw!AF896="", "", Raw!AF896)</f>
        <v/>
      </c>
      <c r="AM896" s="1" t="s">
        <v>6350</v>
      </c>
      <c r="AN896" s="1" t="s">
        <v>6350</v>
      </c>
      <c r="AO896" s="1" t="s">
        <v>6349</v>
      </c>
      <c r="AP896" s="1">
        <f>Raw!AH896</f>
        <v>2825</v>
      </c>
      <c r="AQ896" s="1">
        <v>500</v>
      </c>
      <c r="AR896" s="1" t="s">
        <v>6350</v>
      </c>
      <c r="AS896" s="1" t="s">
        <v>6350</v>
      </c>
      <c r="AT896" s="1" t="s">
        <v>6350</v>
      </c>
    </row>
    <row r="897" spans="1:46" ht="12.75" x14ac:dyDescent="0.2">
      <c r="A897" s="1">
        <v>10896</v>
      </c>
      <c r="B897" s="1" t="s">
        <v>2</v>
      </c>
      <c r="C897" s="2">
        <f t="shared" ca="1" si="91"/>
        <v>45264</v>
      </c>
      <c r="D897" s="1" t="str">
        <f>IF(Raw!E897="", "", Raw!E897)</f>
        <v/>
      </c>
      <c r="E897" s="1">
        <f>IF(Raw!F897="", "", Raw!F897)</f>
        <v>2006</v>
      </c>
      <c r="F897" s="1" t="str">
        <f>Raw!G897</f>
        <v>Nissan</v>
      </c>
      <c r="G897" s="1" t="str">
        <f>Raw!H897</f>
        <v>Teana</v>
      </c>
      <c r="H897" s="1" t="str">
        <f>IF(Raw!I897="", "", Raw!I897)</f>
        <v>230JM</v>
      </c>
      <c r="I897" s="1" t="str">
        <f>Raw!K897</f>
        <v>Sedan</v>
      </c>
      <c r="J897" s="1" t="str">
        <f>Raw!N897</f>
        <v>Aspirated</v>
      </c>
      <c r="K897" s="1">
        <f>IF(Raw!O897="","", Raw!O897)</f>
        <v>2349</v>
      </c>
      <c r="L897" s="1" t="str">
        <f>Raw!L897</f>
        <v>4 Sp Automatic</v>
      </c>
      <c r="M897" s="1" t="str">
        <f>Raw!M897</f>
        <v>Petrol</v>
      </c>
      <c r="N897" s="1" t="s">
        <v>6350</v>
      </c>
      <c r="O897" s="1" t="s">
        <v>6373</v>
      </c>
      <c r="P897" s="1" t="s">
        <v>6349</v>
      </c>
      <c r="Q897" s="1" t="s">
        <v>6350</v>
      </c>
      <c r="R897" s="8" t="str">
        <f>IF(Raw!Q897="", "", Raw!Q897)</f>
        <v/>
      </c>
      <c r="S897" s="8">
        <f>IF(Raw!R897="", "", Raw!R897)</f>
        <v>1</v>
      </c>
      <c r="T897" s="1" t="str">
        <f>Raw!S897</f>
        <v>DANIEL</v>
      </c>
      <c r="U897" s="1" t="str">
        <f>IF(Raw!T897="", "", Raw!T897)</f>
        <v>PLACE</v>
      </c>
      <c r="V897" s="1" t="str">
        <f>IF(Raw!U897="", "", Raw!U897)</f>
        <v xml:space="preserve">PYES PA </v>
      </c>
      <c r="W897" s="9" t="str">
        <f>IF(Raw!V897="", "", RIGHT("0"&amp;Raw!V897, 4))</f>
        <v/>
      </c>
      <c r="X897" s="1" t="str">
        <f>IF(Raw!W897="", "", Raw!W897)</f>
        <v xml:space="preserve"> BAY OF PLENTY</v>
      </c>
      <c r="Y897" s="9">
        <f>Raw!Y897</f>
        <v>44</v>
      </c>
      <c r="Z897" s="2">
        <f t="shared" ca="1" si="92"/>
        <v>29193</v>
      </c>
      <c r="AA897" s="1" t="str">
        <f>Raw!Z897</f>
        <v>RESTRICTED LICENCE</v>
      </c>
      <c r="AB897" s="9">
        <f t="shared" si="93"/>
        <v>4</v>
      </c>
      <c r="AC897" s="1">
        <v>16</v>
      </c>
      <c r="AD897" s="1" t="str">
        <f>Raw!AA897</f>
        <v>MALE</v>
      </c>
      <c r="AE897" s="1" t="str">
        <f>Raw!AB897</f>
        <v>YES</v>
      </c>
      <c r="AF897" s="1">
        <f>IF(Raw!AE897="", 0, 1)</f>
        <v>0</v>
      </c>
      <c r="AG897" s="1" t="str">
        <f t="shared" si="94"/>
        <v>No</v>
      </c>
      <c r="AH897" s="1" t="str">
        <f t="shared" si="95"/>
        <v>No</v>
      </c>
      <c r="AI897" s="1" t="str">
        <f t="shared" si="96"/>
        <v>No</v>
      </c>
      <c r="AJ897" s="1" t="str">
        <f>IF(Raw!AE897="", "", Raw!AE897)</f>
        <v/>
      </c>
      <c r="AK897" s="2" t="str">
        <f t="shared" ca="1" si="97"/>
        <v/>
      </c>
      <c r="AL897" s="1" t="str">
        <f>IF(Raw!AF897="", "", Raw!AF897)</f>
        <v/>
      </c>
      <c r="AM897" s="1" t="s">
        <v>6350</v>
      </c>
      <c r="AN897" s="1" t="s">
        <v>6350</v>
      </c>
      <c r="AO897" s="1" t="s">
        <v>6349</v>
      </c>
      <c r="AP897" s="1">
        <f>Raw!AH897</f>
        <v>6700</v>
      </c>
      <c r="AQ897" s="1">
        <v>500</v>
      </c>
      <c r="AR897" s="1" t="s">
        <v>6350</v>
      </c>
      <c r="AS897" s="1" t="s">
        <v>6350</v>
      </c>
      <c r="AT897" s="1" t="s">
        <v>6350</v>
      </c>
    </row>
    <row r="898" spans="1:46" ht="12.75" x14ac:dyDescent="0.2">
      <c r="A898" s="1">
        <v>10897</v>
      </c>
      <c r="B898" s="1" t="s">
        <v>2</v>
      </c>
      <c r="C898" s="2">
        <f t="shared" ca="1" si="91"/>
        <v>45264</v>
      </c>
      <c r="D898" s="1" t="str">
        <f>IF(Raw!E898="", "", Raw!E898)</f>
        <v>knp573</v>
      </c>
      <c r="E898" s="1">
        <f>IF(Raw!F898="", "", Raw!F898)</f>
        <v>2007</v>
      </c>
      <c r="F898" s="1" t="str">
        <f>Raw!G898</f>
        <v>Nissan</v>
      </c>
      <c r="G898" s="1" t="str">
        <f>Raw!H898</f>
        <v>X-Trail</v>
      </c>
      <c r="H898" s="1" t="str">
        <f>IF(Raw!I898="", "", Raw!I898)</f>
        <v>X</v>
      </c>
      <c r="I898" s="1" t="str">
        <f>Raw!K898</f>
        <v>Wagon</v>
      </c>
      <c r="J898" s="1" t="str">
        <f>Raw!N898</f>
        <v>Aspirated</v>
      </c>
      <c r="K898" s="1">
        <f>IF(Raw!O898="","", Raw!O898)</f>
        <v>1990</v>
      </c>
      <c r="L898" s="1" t="str">
        <f>Raw!L898</f>
        <v>4 Sp Automatic</v>
      </c>
      <c r="M898" s="1" t="str">
        <f>Raw!M898</f>
        <v>Petrol - Unleaded ULP</v>
      </c>
      <c r="N898" s="1" t="s">
        <v>6350</v>
      </c>
      <c r="O898" s="1" t="s">
        <v>6373</v>
      </c>
      <c r="P898" s="1" t="s">
        <v>6349</v>
      </c>
      <c r="Q898" s="1" t="s">
        <v>6350</v>
      </c>
      <c r="R898" s="8" t="str">
        <f>IF(Raw!Q898="", "", Raw!Q898)</f>
        <v/>
      </c>
      <c r="S898" s="8">
        <f>IF(Raw!R898="", "", Raw!R898)</f>
        <v>226</v>
      </c>
      <c r="T898" s="1" t="str">
        <f>Raw!S898</f>
        <v>MAIN</v>
      </c>
      <c r="U898" s="1" t="str">
        <f>IF(Raw!T898="", "", Raw!T898)</f>
        <v>ROAD</v>
      </c>
      <c r="V898" s="1" t="str">
        <f>IF(Raw!U898="", "", Raw!U898)</f>
        <v xml:space="preserve">REDCLIFFS </v>
      </c>
      <c r="W898" s="9" t="str">
        <f>IF(Raw!V898="", "", RIGHT("0"&amp;Raw!V898, 4))</f>
        <v>8081</v>
      </c>
      <c r="X898" s="1" t="str">
        <f>IF(Raw!W898="", "", Raw!W898)</f>
        <v xml:space="preserve"> CANTERBURY</v>
      </c>
      <c r="Y898" s="9">
        <f>Raw!Y898</f>
        <v>32</v>
      </c>
      <c r="Z898" s="2">
        <f t="shared" ca="1" si="92"/>
        <v>33576</v>
      </c>
      <c r="AA898" s="1" t="str">
        <f>Raw!Z898</f>
        <v>NEW ZEALAND FULL LICENCE</v>
      </c>
      <c r="AB898" s="9">
        <f t="shared" si="93"/>
        <v>4</v>
      </c>
      <c r="AC898" s="1">
        <v>16</v>
      </c>
      <c r="AD898" s="1" t="str">
        <f>Raw!AA898</f>
        <v>FEMALE</v>
      </c>
      <c r="AE898" s="1" t="str">
        <f>Raw!AB898</f>
        <v>NO</v>
      </c>
      <c r="AF898" s="1">
        <f>IF(Raw!AE898="", 0, 1)</f>
        <v>0</v>
      </c>
      <c r="AG898" s="1" t="str">
        <f t="shared" si="94"/>
        <v>No</v>
      </c>
      <c r="AH898" s="1" t="str">
        <f t="shared" si="95"/>
        <v>No</v>
      </c>
      <c r="AI898" s="1" t="str">
        <f t="shared" si="96"/>
        <v>No</v>
      </c>
      <c r="AJ898" s="1" t="str">
        <f>IF(Raw!AE898="", "", Raw!AE898)</f>
        <v/>
      </c>
      <c r="AK898" s="2" t="str">
        <f t="shared" ca="1" si="97"/>
        <v/>
      </c>
      <c r="AL898" s="1" t="str">
        <f>IF(Raw!AF898="", "", Raw!AF898)</f>
        <v/>
      </c>
      <c r="AM898" s="1" t="s">
        <v>6350</v>
      </c>
      <c r="AN898" s="1" t="s">
        <v>6350</v>
      </c>
      <c r="AO898" s="1" t="s">
        <v>6349</v>
      </c>
      <c r="AP898" s="1">
        <f>Raw!AH898</f>
        <v>12895</v>
      </c>
      <c r="AQ898" s="1">
        <v>500</v>
      </c>
      <c r="AR898" s="1" t="s">
        <v>6350</v>
      </c>
      <c r="AS898" s="1" t="s">
        <v>6350</v>
      </c>
      <c r="AT898" s="1" t="s">
        <v>6350</v>
      </c>
    </row>
    <row r="899" spans="1:46" ht="12.75" x14ac:dyDescent="0.2">
      <c r="A899" s="1">
        <v>10898</v>
      </c>
      <c r="B899" s="1" t="s">
        <v>2</v>
      </c>
      <c r="C899" s="2">
        <f t="shared" ref="C899:C962" ca="1" si="98">TODAY()</f>
        <v>45264</v>
      </c>
      <c r="D899" s="1" t="str">
        <f>IF(Raw!E899="", "", Raw!E899)</f>
        <v/>
      </c>
      <c r="E899" s="1">
        <f>IF(Raw!F899="", "", Raw!F899)</f>
        <v>2000</v>
      </c>
      <c r="F899" s="1" t="str">
        <f>Raw!G899</f>
        <v>Toyota</v>
      </c>
      <c r="G899" s="1" t="str">
        <f>Raw!H899</f>
        <v>Landcruiser Prado</v>
      </c>
      <c r="H899" s="1" t="str">
        <f>IF(Raw!I899="", "", Raw!I899)</f>
        <v>VX</v>
      </c>
      <c r="I899" s="1" t="str">
        <f>Raw!K899</f>
        <v>Wagon</v>
      </c>
      <c r="J899" s="1" t="str">
        <f>Raw!N899</f>
        <v>Aspirated</v>
      </c>
      <c r="K899" s="1">
        <f>IF(Raw!O899="","", Raw!O899)</f>
        <v>3378</v>
      </c>
      <c r="L899" s="1" t="str">
        <f>Raw!L899</f>
        <v>4 Sp Automatic</v>
      </c>
      <c r="M899" s="1" t="str">
        <f>Raw!M899</f>
        <v>Petrol</v>
      </c>
      <c r="N899" s="1" t="s">
        <v>6350</v>
      </c>
      <c r="O899" s="1" t="s">
        <v>6373</v>
      </c>
      <c r="P899" s="1" t="s">
        <v>6349</v>
      </c>
      <c r="Q899" s="1" t="s">
        <v>6350</v>
      </c>
      <c r="R899" s="8" t="str">
        <f>IF(Raw!Q899="", "", Raw!Q899)</f>
        <v/>
      </c>
      <c r="S899" s="8">
        <f>IF(Raw!R899="", "", Raw!R899)</f>
        <v>24</v>
      </c>
      <c r="T899" s="1" t="str">
        <f>Raw!S899</f>
        <v>ELGIN</v>
      </c>
      <c r="U899" s="1" t="str">
        <f>IF(Raw!T899="", "", Raw!T899)</f>
        <v>ROAD</v>
      </c>
      <c r="V899" s="1" t="str">
        <f>IF(Raw!U899="", "", Raw!U899)</f>
        <v xml:space="preserve">MORNINGTON </v>
      </c>
      <c r="W899" s="9" t="str">
        <f>IF(Raw!V899="", "", RIGHT("0"&amp;Raw!V899, 4))</f>
        <v>9011</v>
      </c>
      <c r="X899" s="1" t="str">
        <f>IF(Raw!W899="", "", Raw!W899)</f>
        <v xml:space="preserve"> OTAGO</v>
      </c>
      <c r="Y899" s="9">
        <f>Raw!Y899</f>
        <v>33</v>
      </c>
      <c r="Z899" s="2">
        <f t="shared" ref="Z899:Z962" ca="1" si="99">DATE( YEAR( TODAY())-Y899, MONTH( TODAY()), DAY( TODAY()))</f>
        <v>33211</v>
      </c>
      <c r="AA899" s="1" t="str">
        <f>Raw!Z899</f>
        <v>INTERNATIONAL LICENCE</v>
      </c>
      <c r="AB899" s="9">
        <f t="shared" ref="AB899:AB962" si="100">IF( MAX(1, Y899-AC899)&gt;=4, 4, MAX(1, Y899-AC899))</f>
        <v>4</v>
      </c>
      <c r="AC899" s="1">
        <v>16</v>
      </c>
      <c r="AD899" s="1" t="str">
        <f>Raw!AA899</f>
        <v>MALE</v>
      </c>
      <c r="AE899" s="1" t="str">
        <f>Raw!AB899</f>
        <v>NO</v>
      </c>
      <c r="AF899" s="1">
        <f>IF(Raw!AE899="", 0, 1)</f>
        <v>0</v>
      </c>
      <c r="AG899" s="1" t="str">
        <f t="shared" ref="AG899:AG962" si="101">IF(AND( AJ899&lt;&gt;"", AJ899&lt;=2*12), "Yes", "No")</f>
        <v>No</v>
      </c>
      <c r="AH899" s="1" t="str">
        <f t="shared" ref="AH899:AH962" si="102">IF(AND( AJ899&lt;&gt;"", AJ899&lt;=3*12), "Yes", "No")</f>
        <v>No</v>
      </c>
      <c r="AI899" s="1" t="str">
        <f t="shared" ref="AI899:AI962" si="103">IF(AND( AJ899&lt;&gt;"", AJ899&lt;5*12), "Yes", "No")</f>
        <v>No</v>
      </c>
      <c r="AJ899" s="1" t="str">
        <f>IF(Raw!AE899="", "", Raw!AE899)</f>
        <v/>
      </c>
      <c r="AK899" s="2" t="str">
        <f t="shared" ref="AK899:AK962" ca="1" si="104">IF(AJ899="", "", EOMONTH( TODAY(), -AJ899))</f>
        <v/>
      </c>
      <c r="AL899" s="1" t="str">
        <f>IF(Raw!AF899="", "", Raw!AF899)</f>
        <v/>
      </c>
      <c r="AM899" s="1" t="s">
        <v>6350</v>
      </c>
      <c r="AN899" s="1" t="s">
        <v>6350</v>
      </c>
      <c r="AO899" s="1" t="s">
        <v>6349</v>
      </c>
      <c r="AP899" s="1">
        <f>Raw!AH899</f>
        <v>9500</v>
      </c>
      <c r="AQ899" s="1">
        <v>500</v>
      </c>
      <c r="AR899" s="1" t="s">
        <v>6350</v>
      </c>
      <c r="AS899" s="1" t="s">
        <v>6350</v>
      </c>
      <c r="AT899" s="1" t="s">
        <v>6350</v>
      </c>
    </row>
    <row r="900" spans="1:46" ht="12.75" x14ac:dyDescent="0.2">
      <c r="A900" s="1">
        <v>10899</v>
      </c>
      <c r="B900" s="1" t="s">
        <v>2</v>
      </c>
      <c r="C900" s="2">
        <f t="shared" ca="1" si="98"/>
        <v>45264</v>
      </c>
      <c r="D900" s="1" t="str">
        <f>IF(Raw!E900="", "", Raw!E900)</f>
        <v/>
      </c>
      <c r="E900" s="1">
        <f>IF(Raw!F900="", "", Raw!F900)</f>
        <v>2013</v>
      </c>
      <c r="F900" s="1" t="str">
        <f>Raw!G900</f>
        <v>Toyota</v>
      </c>
      <c r="G900" s="1" t="str">
        <f>Raw!H900</f>
        <v>Prius</v>
      </c>
      <c r="H900" s="1" t="str">
        <f>IF(Raw!I900="", "", Raw!I900)</f>
        <v/>
      </c>
      <c r="I900" s="1" t="str">
        <f>Raw!K900</f>
        <v>Hatchback</v>
      </c>
      <c r="J900" s="1" t="str">
        <f>Raw!N900</f>
        <v>Aspirated</v>
      </c>
      <c r="K900" s="1">
        <f>IF(Raw!O900="","", Raw!O900)</f>
        <v>1798</v>
      </c>
      <c r="L900" s="1" t="str">
        <f>Raw!L900</f>
        <v>1 Sp Constantly Variable Transmission</v>
      </c>
      <c r="M900" s="1" t="str">
        <f>Raw!M900</f>
        <v>Petrol - Premium ULP</v>
      </c>
      <c r="N900" s="1" t="s">
        <v>6350</v>
      </c>
      <c r="O900" s="1" t="s">
        <v>6373</v>
      </c>
      <c r="P900" s="1" t="s">
        <v>6349</v>
      </c>
      <c r="Q900" s="1" t="s">
        <v>6350</v>
      </c>
      <c r="R900" s="8" t="str">
        <f>IF(Raw!Q900="", "", Raw!Q900)</f>
        <v/>
      </c>
      <c r="S900" s="8">
        <f>IF(Raw!R900="", "", Raw!R900)</f>
        <v>36</v>
      </c>
      <c r="T900" s="1" t="str">
        <f>Raw!S900</f>
        <v>SUMNER</v>
      </c>
      <c r="U900" s="1" t="str">
        <f>IF(Raw!T900="", "", Raw!T900)</f>
        <v>TERRACE</v>
      </c>
      <c r="V900" s="1" t="str">
        <f>IF(Raw!U900="", "", Raw!U900)</f>
        <v xml:space="preserve">AOTEA </v>
      </c>
      <c r="W900" s="9" t="str">
        <f>IF(Raw!V900="", "", RIGHT("0"&amp;Raw!V900, 4))</f>
        <v>5024</v>
      </c>
      <c r="X900" s="1" t="str">
        <f>IF(Raw!W900="", "", Raw!W900)</f>
        <v xml:space="preserve"> WELLINGTON</v>
      </c>
      <c r="Y900" s="9">
        <f>Raw!Y900</f>
        <v>33</v>
      </c>
      <c r="Z900" s="2">
        <f t="shared" ca="1" si="99"/>
        <v>33211</v>
      </c>
      <c r="AA900" s="1" t="str">
        <f>Raw!Z900</f>
        <v>NEW ZEALAND FULL LICENCE</v>
      </c>
      <c r="AB900" s="9">
        <f t="shared" si="100"/>
        <v>4</v>
      </c>
      <c r="AC900" s="1">
        <v>16</v>
      </c>
      <c r="AD900" s="1" t="str">
        <f>Raw!AA900</f>
        <v>MALE</v>
      </c>
      <c r="AE900" s="1" t="str">
        <f>Raw!AB900</f>
        <v>NO</v>
      </c>
      <c r="AF900" s="1">
        <f>IF(Raw!AE900="", 0, 1)</f>
        <v>0</v>
      </c>
      <c r="AG900" s="1" t="str">
        <f t="shared" si="101"/>
        <v>No</v>
      </c>
      <c r="AH900" s="1" t="str">
        <f t="shared" si="102"/>
        <v>No</v>
      </c>
      <c r="AI900" s="1" t="str">
        <f t="shared" si="103"/>
        <v>No</v>
      </c>
      <c r="AJ900" s="1" t="str">
        <f>IF(Raw!AE900="", "", Raw!AE900)</f>
        <v/>
      </c>
      <c r="AK900" s="2" t="str">
        <f t="shared" ca="1" si="104"/>
        <v/>
      </c>
      <c r="AL900" s="1" t="str">
        <f>IF(Raw!AF900="", "", Raw!AF900)</f>
        <v/>
      </c>
      <c r="AM900" s="1" t="s">
        <v>6350</v>
      </c>
      <c r="AN900" s="1" t="s">
        <v>6350</v>
      </c>
      <c r="AO900" s="1" t="s">
        <v>6349</v>
      </c>
      <c r="AP900" s="1">
        <f>Raw!AH900</f>
        <v>28480</v>
      </c>
      <c r="AQ900" s="1">
        <v>500</v>
      </c>
      <c r="AR900" s="1" t="s">
        <v>6350</v>
      </c>
      <c r="AS900" s="1" t="s">
        <v>6350</v>
      </c>
      <c r="AT900" s="1" t="s">
        <v>6350</v>
      </c>
    </row>
    <row r="901" spans="1:46" ht="12.75" x14ac:dyDescent="0.2">
      <c r="A901" s="1">
        <v>10900</v>
      </c>
      <c r="B901" s="1" t="s">
        <v>2</v>
      </c>
      <c r="C901" s="2">
        <f t="shared" ca="1" si="98"/>
        <v>45264</v>
      </c>
      <c r="D901" s="1" t="str">
        <f>IF(Raw!E901="", "", Raw!E901)</f>
        <v>fls398</v>
      </c>
      <c r="E901" s="1">
        <f>IF(Raw!F901="", "", Raw!F901)</f>
        <v>2001</v>
      </c>
      <c r="F901" s="1" t="str">
        <f>Raw!G901</f>
        <v>Mitsubishi</v>
      </c>
      <c r="G901" s="1" t="str">
        <f>Raw!H901</f>
        <v>Airtrek</v>
      </c>
      <c r="H901" s="1" t="str">
        <f>IF(Raw!I901="", "", Raw!I901)</f>
        <v/>
      </c>
      <c r="I901" s="1" t="str">
        <f>Raw!K901</f>
        <v>Wagon</v>
      </c>
      <c r="J901" s="1" t="str">
        <f>Raw!N901</f>
        <v>Aspirated</v>
      </c>
      <c r="K901" s="1">
        <f>IF(Raw!O901="","", Raw!O901)</f>
        <v>2397</v>
      </c>
      <c r="L901" s="1" t="str">
        <f>Raw!L901</f>
        <v>4 Sp Automatic</v>
      </c>
      <c r="M901" s="1" t="str">
        <f>Raw!M901</f>
        <v>Petrol</v>
      </c>
      <c r="N901" s="1" t="s">
        <v>6350</v>
      </c>
      <c r="O901" s="1" t="s">
        <v>6373</v>
      </c>
      <c r="P901" s="1" t="s">
        <v>6349</v>
      </c>
      <c r="Q901" s="1" t="s">
        <v>6350</v>
      </c>
      <c r="R901" s="8" t="str">
        <f>IF(Raw!Q901="", "", Raw!Q901)</f>
        <v/>
      </c>
      <c r="S901" s="8">
        <f>IF(Raw!R901="", "", Raw!R901)</f>
        <v>27</v>
      </c>
      <c r="T901" s="1" t="str">
        <f>Raw!S901</f>
        <v>MOWAT</v>
      </c>
      <c r="U901" s="1" t="str">
        <f>IF(Raw!T901="", "", Raw!T901)</f>
        <v>STREET</v>
      </c>
      <c r="V901" s="1" t="str">
        <f>IF(Raw!U901="", "", Raw!U901)</f>
        <v xml:space="preserve">SPRINGLANDS </v>
      </c>
      <c r="W901" s="9" t="str">
        <f>IF(Raw!V901="", "", RIGHT("0"&amp;Raw!V901, 4))</f>
        <v>7201</v>
      </c>
      <c r="X901" s="1" t="str">
        <f>IF(Raw!W901="", "", Raw!W901)</f>
        <v xml:space="preserve"> MARLBOROUGH</v>
      </c>
      <c r="Y901" s="9">
        <f>Raw!Y901</f>
        <v>34</v>
      </c>
      <c r="Z901" s="2">
        <f t="shared" ca="1" si="99"/>
        <v>32846</v>
      </c>
      <c r="AA901" s="1" t="str">
        <f>Raw!Z901</f>
        <v>RESTRICTED LICENCE</v>
      </c>
      <c r="AB901" s="9">
        <f t="shared" si="100"/>
        <v>4</v>
      </c>
      <c r="AC901" s="1">
        <v>16</v>
      </c>
      <c r="AD901" s="1" t="str">
        <f>Raw!AA901</f>
        <v>FEMALE</v>
      </c>
      <c r="AE901" s="1" t="str">
        <f>Raw!AB901</f>
        <v>NO</v>
      </c>
      <c r="AF901" s="1">
        <f>IF(Raw!AE901="", 0, 1)</f>
        <v>0</v>
      </c>
      <c r="AG901" s="1" t="str">
        <f t="shared" si="101"/>
        <v>No</v>
      </c>
      <c r="AH901" s="1" t="str">
        <f t="shared" si="102"/>
        <v>No</v>
      </c>
      <c r="AI901" s="1" t="str">
        <f t="shared" si="103"/>
        <v>No</v>
      </c>
      <c r="AJ901" s="1" t="str">
        <f>IF(Raw!AE901="", "", Raw!AE901)</f>
        <v/>
      </c>
      <c r="AK901" s="2" t="str">
        <f t="shared" ca="1" si="104"/>
        <v/>
      </c>
      <c r="AL901" s="1" t="str">
        <f>IF(Raw!AF901="", "", Raw!AF901)</f>
        <v/>
      </c>
      <c r="AM901" s="1" t="s">
        <v>6350</v>
      </c>
      <c r="AN901" s="1" t="s">
        <v>6350</v>
      </c>
      <c r="AO901" s="1" t="s">
        <v>6349</v>
      </c>
      <c r="AP901" s="1">
        <f>Raw!AH901</f>
        <v>3665</v>
      </c>
      <c r="AQ901" s="1">
        <v>500</v>
      </c>
      <c r="AR901" s="1" t="s">
        <v>6350</v>
      </c>
      <c r="AS901" s="1" t="s">
        <v>6350</v>
      </c>
      <c r="AT901" s="1" t="s">
        <v>6350</v>
      </c>
    </row>
    <row r="902" spans="1:46" ht="12.75" x14ac:dyDescent="0.2">
      <c r="A902" s="1">
        <v>10901</v>
      </c>
      <c r="B902" s="1" t="s">
        <v>2</v>
      </c>
      <c r="C902" s="2">
        <f t="shared" ca="1" si="98"/>
        <v>45264</v>
      </c>
      <c r="D902" s="1" t="str">
        <f>IF(Raw!E902="", "", Raw!E902)</f>
        <v>bsl278</v>
      </c>
      <c r="E902" s="1">
        <f>IF(Raw!F902="", "", Raw!F902)</f>
        <v>2003</v>
      </c>
      <c r="F902" s="1" t="str">
        <f>Raw!G902</f>
        <v>Holden</v>
      </c>
      <c r="G902" s="1" t="str">
        <f>Raw!H902</f>
        <v>Astra</v>
      </c>
      <c r="H902" s="1" t="str">
        <f>IF(Raw!I902="", "", Raw!I902)</f>
        <v>City</v>
      </c>
      <c r="I902" s="1" t="str">
        <f>Raw!K902</f>
        <v>Wagon</v>
      </c>
      <c r="J902" s="1" t="str">
        <f>Raw!N902</f>
        <v>Aspirated</v>
      </c>
      <c r="K902" s="1">
        <f>IF(Raw!O902="","", Raw!O902)</f>
        <v>1796</v>
      </c>
      <c r="L902" s="1" t="str">
        <f>Raw!L902</f>
        <v>5 Sp Manual</v>
      </c>
      <c r="M902" s="1" t="str">
        <f>Raw!M902</f>
        <v>Petrol</v>
      </c>
      <c r="N902" s="1" t="s">
        <v>6350</v>
      </c>
      <c r="O902" s="1" t="s">
        <v>6373</v>
      </c>
      <c r="P902" s="1" t="s">
        <v>6349</v>
      </c>
      <c r="Q902" s="1" t="s">
        <v>6350</v>
      </c>
      <c r="R902" s="8" t="str">
        <f>IF(Raw!Q902="", "", Raw!Q902)</f>
        <v/>
      </c>
      <c r="S902" s="8">
        <f>IF(Raw!R902="", "", Raw!R902)</f>
        <v>50</v>
      </c>
      <c r="T902" s="1" t="str">
        <f>Raw!S902</f>
        <v>ILES</v>
      </c>
      <c r="U902" s="1" t="str">
        <f>IF(Raw!T902="", "", Raw!T902)</f>
        <v>ROAD</v>
      </c>
      <c r="V902" s="1" t="str">
        <f>IF(Raw!U902="", "", Raw!U902)</f>
        <v xml:space="preserve">LYNMORE </v>
      </c>
      <c r="W902" s="9" t="str">
        <f>IF(Raw!V902="", "", RIGHT("0"&amp;Raw!V902, 4))</f>
        <v>3010</v>
      </c>
      <c r="X902" s="1" t="str">
        <f>IF(Raw!W902="", "", Raw!W902)</f>
        <v xml:space="preserve"> BAY OF PLENTY</v>
      </c>
      <c r="Y902" s="9">
        <f>Raw!Y902</f>
        <v>36</v>
      </c>
      <c r="Z902" s="2">
        <f t="shared" ca="1" si="99"/>
        <v>32115</v>
      </c>
      <c r="AA902" s="1" t="str">
        <f>Raw!Z902</f>
        <v>RESTRICTED LICENCE</v>
      </c>
      <c r="AB902" s="9">
        <f t="shared" si="100"/>
        <v>4</v>
      </c>
      <c r="AC902" s="1">
        <v>16</v>
      </c>
      <c r="AD902" s="1" t="str">
        <f>Raw!AA902</f>
        <v>FEMALE</v>
      </c>
      <c r="AE902" s="1" t="str">
        <f>Raw!AB902</f>
        <v>YES</v>
      </c>
      <c r="AF902" s="1">
        <f>IF(Raw!AE902="", 0, 1)</f>
        <v>0</v>
      </c>
      <c r="AG902" s="1" t="str">
        <f t="shared" si="101"/>
        <v>No</v>
      </c>
      <c r="AH902" s="1" t="str">
        <f t="shared" si="102"/>
        <v>No</v>
      </c>
      <c r="AI902" s="1" t="str">
        <f t="shared" si="103"/>
        <v>No</v>
      </c>
      <c r="AJ902" s="1" t="str">
        <f>IF(Raw!AE902="", "", Raw!AE902)</f>
        <v/>
      </c>
      <c r="AK902" s="2" t="str">
        <f t="shared" ca="1" si="104"/>
        <v/>
      </c>
      <c r="AL902" s="1" t="str">
        <f>IF(Raw!AF902="", "", Raw!AF902)</f>
        <v/>
      </c>
      <c r="AM902" s="1" t="s">
        <v>6350</v>
      </c>
      <c r="AN902" s="1" t="s">
        <v>6350</v>
      </c>
      <c r="AO902" s="1" t="s">
        <v>6349</v>
      </c>
      <c r="AP902" s="1">
        <f>Raw!AH902</f>
        <v>3800</v>
      </c>
      <c r="AQ902" s="1">
        <v>500</v>
      </c>
      <c r="AR902" s="1" t="s">
        <v>6350</v>
      </c>
      <c r="AS902" s="1" t="s">
        <v>6350</v>
      </c>
      <c r="AT902" s="1" t="s">
        <v>6350</v>
      </c>
    </row>
    <row r="903" spans="1:46" ht="12.75" x14ac:dyDescent="0.2">
      <c r="A903" s="1">
        <v>10902</v>
      </c>
      <c r="B903" s="1" t="s">
        <v>2</v>
      </c>
      <c r="C903" s="2">
        <f t="shared" ca="1" si="98"/>
        <v>45264</v>
      </c>
      <c r="D903" s="1" t="str">
        <f>IF(Raw!E903="", "", Raw!E903)</f>
        <v>kgg967</v>
      </c>
      <c r="E903" s="1">
        <f>IF(Raw!F903="", "", Raw!F903)</f>
        <v>2004</v>
      </c>
      <c r="F903" s="1" t="str">
        <f>Raw!G903</f>
        <v>Nissan</v>
      </c>
      <c r="G903" s="1" t="str">
        <f>Raw!H903</f>
        <v>Tiida</v>
      </c>
      <c r="H903" s="1" t="str">
        <f>IF(Raw!I903="", "", Raw!I903)</f>
        <v/>
      </c>
      <c r="I903" s="1" t="str">
        <f>Raw!K903</f>
        <v>Hatchback</v>
      </c>
      <c r="J903" s="1" t="str">
        <f>Raw!N903</f>
        <v>Aspirated</v>
      </c>
      <c r="K903" s="1">
        <f>IF(Raw!O903="","", Raw!O903)</f>
        <v>1498</v>
      </c>
      <c r="L903" s="1" t="str">
        <f>Raw!L903</f>
        <v>4 Sp Automatic</v>
      </c>
      <c r="M903" s="1" t="str">
        <f>Raw!M903</f>
        <v>Petrol - Unleaded ULP</v>
      </c>
      <c r="N903" s="1" t="s">
        <v>6350</v>
      </c>
      <c r="O903" s="1" t="s">
        <v>6373</v>
      </c>
      <c r="P903" s="1" t="s">
        <v>6349</v>
      </c>
      <c r="Q903" s="1" t="s">
        <v>6350</v>
      </c>
      <c r="R903" s="8" t="str">
        <f>IF(Raw!Q903="", "", Raw!Q903)</f>
        <v/>
      </c>
      <c r="S903" s="8" t="str">
        <f>IF(Raw!R903="", "", Raw!R903)</f>
        <v>452A</v>
      </c>
      <c r="T903" s="1" t="str">
        <f>Raw!S903</f>
        <v>WEST COAST</v>
      </c>
      <c r="U903" s="1" t="str">
        <f>IF(Raw!T903="", "", Raw!T903)</f>
        <v>ROAD</v>
      </c>
      <c r="V903" s="1" t="str">
        <f>IF(Raw!U903="", "", Raw!U903)</f>
        <v xml:space="preserve">GLEN EDEN </v>
      </c>
      <c r="W903" s="9" t="str">
        <f>IF(Raw!V903="", "", RIGHT("0"&amp;Raw!V903, 4))</f>
        <v>0602</v>
      </c>
      <c r="X903" s="1" t="str">
        <f>IF(Raw!W903="", "", Raw!W903)</f>
        <v xml:space="preserve"> AUCKLAND</v>
      </c>
      <c r="Y903" s="9">
        <f>Raw!Y903</f>
        <v>28</v>
      </c>
      <c r="Z903" s="2">
        <f t="shared" ca="1" si="99"/>
        <v>35037</v>
      </c>
      <c r="AA903" s="1" t="str">
        <f>Raw!Z903</f>
        <v>INTERNATIONAL LICENCE</v>
      </c>
      <c r="AB903" s="9">
        <f t="shared" si="100"/>
        <v>4</v>
      </c>
      <c r="AC903" s="1">
        <v>16</v>
      </c>
      <c r="AD903" s="1" t="str">
        <f>Raw!AA903</f>
        <v>MALE</v>
      </c>
      <c r="AE903" s="1" t="str">
        <f>Raw!AB903</f>
        <v>YES</v>
      </c>
      <c r="AF903" s="1">
        <f>IF(Raw!AE903="", 0, 1)</f>
        <v>0</v>
      </c>
      <c r="AG903" s="1" t="str">
        <f t="shared" si="101"/>
        <v>No</v>
      </c>
      <c r="AH903" s="1" t="str">
        <f t="shared" si="102"/>
        <v>No</v>
      </c>
      <c r="AI903" s="1" t="str">
        <f t="shared" si="103"/>
        <v>No</v>
      </c>
      <c r="AJ903" s="1" t="str">
        <f>IF(Raw!AE903="", "", Raw!AE903)</f>
        <v/>
      </c>
      <c r="AK903" s="2" t="str">
        <f t="shared" ca="1" si="104"/>
        <v/>
      </c>
      <c r="AL903" s="1" t="str">
        <f>IF(Raw!AF903="", "", Raw!AF903)</f>
        <v/>
      </c>
      <c r="AM903" s="1" t="s">
        <v>6350</v>
      </c>
      <c r="AN903" s="1" t="s">
        <v>6350</v>
      </c>
      <c r="AO903" s="1" t="s">
        <v>6349</v>
      </c>
      <c r="AP903" s="1">
        <f>Raw!AH903</f>
        <v>3850</v>
      </c>
      <c r="AQ903" s="1">
        <v>500</v>
      </c>
      <c r="AR903" s="1" t="s">
        <v>6350</v>
      </c>
      <c r="AS903" s="1" t="s">
        <v>6350</v>
      </c>
      <c r="AT903" s="1" t="s">
        <v>6350</v>
      </c>
    </row>
    <row r="904" spans="1:46" ht="12.75" x14ac:dyDescent="0.2">
      <c r="A904" s="1">
        <v>10903</v>
      </c>
      <c r="B904" s="1" t="s">
        <v>2</v>
      </c>
      <c r="C904" s="2">
        <f t="shared" ca="1" si="98"/>
        <v>45264</v>
      </c>
      <c r="D904" s="1" t="str">
        <f>IF(Raw!E904="", "", Raw!E904)</f>
        <v>KHS460</v>
      </c>
      <c r="E904" s="1">
        <f>IF(Raw!F904="", "", Raw!F904)</f>
        <v>2015</v>
      </c>
      <c r="F904" s="1" t="str">
        <f>Raw!G904</f>
        <v>Holden</v>
      </c>
      <c r="G904" s="1" t="str">
        <f>Raw!H904</f>
        <v>Barina</v>
      </c>
      <c r="H904" s="1" t="str">
        <f>IF(Raw!I904="", "", Raw!I904)</f>
        <v>CD</v>
      </c>
      <c r="I904" s="1" t="str">
        <f>Raw!K904</f>
        <v>Sedan</v>
      </c>
      <c r="J904" s="1" t="str">
        <f>Raw!N904</f>
        <v>Aspirated</v>
      </c>
      <c r="K904" s="1">
        <f>IF(Raw!O904="","", Raw!O904)</f>
        <v>1598</v>
      </c>
      <c r="L904" s="1" t="str">
        <f>Raw!L904</f>
        <v>6 Sp Automatic</v>
      </c>
      <c r="M904" s="1" t="str">
        <f>Raw!M904</f>
        <v>Petrol - Unleaded ULP</v>
      </c>
      <c r="N904" s="1" t="s">
        <v>6350</v>
      </c>
      <c r="O904" s="1" t="s">
        <v>6373</v>
      </c>
      <c r="P904" s="1" t="s">
        <v>6349</v>
      </c>
      <c r="Q904" s="1" t="s">
        <v>6350</v>
      </c>
      <c r="R904" s="8" t="str">
        <f>IF(Raw!Q904="", "", Raw!Q904)</f>
        <v/>
      </c>
      <c r="S904" s="8">
        <f>IF(Raw!R904="", "", Raw!R904)</f>
        <v>43</v>
      </c>
      <c r="T904" s="1" t="str">
        <f>Raw!S904</f>
        <v>TUI</v>
      </c>
      <c r="U904" s="1" t="str">
        <f>IF(Raw!T904="", "", Raw!T904)</f>
        <v>CRESCENT</v>
      </c>
      <c r="V904" s="1" t="str">
        <f>IF(Raw!U904="", "", Raw!U904)</f>
        <v xml:space="preserve">WAIKANAE </v>
      </c>
      <c r="W904" s="9" t="str">
        <f>IF(Raw!V904="", "", RIGHT("0"&amp;Raw!V904, 4))</f>
        <v>5036</v>
      </c>
      <c r="X904" s="1" t="str">
        <f>IF(Raw!W904="", "", Raw!W904)</f>
        <v xml:space="preserve"> WELLINGTON</v>
      </c>
      <c r="Y904" s="9">
        <f>Raw!Y904</f>
        <v>65</v>
      </c>
      <c r="Z904" s="2">
        <f t="shared" ca="1" si="99"/>
        <v>21523</v>
      </c>
      <c r="AA904" s="1" t="str">
        <f>Raw!Z904</f>
        <v>NEW ZEALAND FULL LICENCE</v>
      </c>
      <c r="AB904" s="9">
        <f t="shared" si="100"/>
        <v>4</v>
      </c>
      <c r="AC904" s="1">
        <v>16</v>
      </c>
      <c r="AD904" s="1" t="str">
        <f>Raw!AA904</f>
        <v>FEMALE</v>
      </c>
      <c r="AE904" s="1" t="str">
        <f>Raw!AB904</f>
        <v>NO</v>
      </c>
      <c r="AF904" s="1">
        <f>IF(Raw!AE904="", 0, 1)</f>
        <v>1</v>
      </c>
      <c r="AG904" s="1" t="str">
        <f t="shared" si="101"/>
        <v>Yes</v>
      </c>
      <c r="AH904" s="1" t="str">
        <f t="shared" si="102"/>
        <v>Yes</v>
      </c>
      <c r="AI904" s="1" t="str">
        <f t="shared" si="103"/>
        <v>Yes</v>
      </c>
      <c r="AJ904" s="1">
        <f>IF(Raw!AE904="", "", Raw!AE904)</f>
        <v>4</v>
      </c>
      <c r="AK904" s="2">
        <f t="shared" ca="1" si="104"/>
        <v>45169</v>
      </c>
      <c r="AL904" s="1" t="str">
        <f>IF(Raw!AF904="", "", Raw!AF904)</f>
        <v>Not at fault - other vehicle involved</v>
      </c>
      <c r="AM904" s="1" t="s">
        <v>6350</v>
      </c>
      <c r="AN904" s="1" t="s">
        <v>6350</v>
      </c>
      <c r="AO904" s="1" t="s">
        <v>6349</v>
      </c>
      <c r="AP904" s="1">
        <f>Raw!AH904</f>
        <v>16400</v>
      </c>
      <c r="AQ904" s="1">
        <v>500</v>
      </c>
      <c r="AR904" s="1" t="s">
        <v>6350</v>
      </c>
      <c r="AS904" s="1" t="s">
        <v>6350</v>
      </c>
      <c r="AT904" s="1" t="s">
        <v>6350</v>
      </c>
    </row>
    <row r="905" spans="1:46" ht="12.75" x14ac:dyDescent="0.2">
      <c r="A905" s="1">
        <v>10904</v>
      </c>
      <c r="B905" s="1" t="s">
        <v>2</v>
      </c>
      <c r="C905" s="2">
        <f t="shared" ca="1" si="98"/>
        <v>45264</v>
      </c>
      <c r="D905" s="1" t="str">
        <f>IF(Raw!E905="", "", Raw!E905)</f>
        <v>hpm303</v>
      </c>
      <c r="E905" s="1">
        <f>IF(Raw!F905="", "", Raw!F905)</f>
        <v>2014</v>
      </c>
      <c r="F905" s="1" t="str">
        <f>Raw!G905</f>
        <v>Hyundai</v>
      </c>
      <c r="G905" s="1" t="str">
        <f>Raw!H905</f>
        <v>IX35</v>
      </c>
      <c r="H905" s="1" t="str">
        <f>IF(Raw!I905="", "", Raw!I905)</f>
        <v/>
      </c>
      <c r="I905" s="1" t="str">
        <f>Raw!K905</f>
        <v>Wagon</v>
      </c>
      <c r="J905" s="1" t="str">
        <f>Raw!N905</f>
        <v>Aspirated</v>
      </c>
      <c r="K905" s="1">
        <f>IF(Raw!O905="","", Raw!O905)</f>
        <v>1998</v>
      </c>
      <c r="L905" s="1" t="str">
        <f>Raw!L905</f>
        <v>6 Sp Sports Automatic</v>
      </c>
      <c r="M905" s="1" t="str">
        <f>Raw!M905</f>
        <v>Petrol - Unleaded ULP</v>
      </c>
      <c r="N905" s="1" t="s">
        <v>6350</v>
      </c>
      <c r="O905" s="1" t="s">
        <v>6373</v>
      </c>
      <c r="P905" s="1" t="s">
        <v>6349</v>
      </c>
      <c r="Q905" s="1" t="s">
        <v>6350</v>
      </c>
      <c r="R905" s="8">
        <f>IF(Raw!Q905="", "", Raw!Q905)</f>
        <v>2</v>
      </c>
      <c r="S905" s="8">
        <f>IF(Raw!R905="", "", Raw!R905)</f>
        <v>36</v>
      </c>
      <c r="T905" s="1" t="str">
        <f>Raw!S905</f>
        <v>WHITING</v>
      </c>
      <c r="U905" s="1" t="str">
        <f>IF(Raw!T905="", "", Raw!T905)</f>
        <v>GROVE</v>
      </c>
      <c r="V905" s="1" t="str">
        <f>IF(Raw!U905="", "", Raw!U905)</f>
        <v xml:space="preserve">WEST HARBOUR </v>
      </c>
      <c r="W905" s="9" t="str">
        <f>IF(Raw!V905="", "", RIGHT("0"&amp;Raw!V905, 4))</f>
        <v>0618</v>
      </c>
      <c r="X905" s="1" t="str">
        <f>IF(Raw!W905="", "", Raw!W905)</f>
        <v xml:space="preserve"> AUCKLAND</v>
      </c>
      <c r="Y905" s="9">
        <f>Raw!Y905</f>
        <v>66</v>
      </c>
      <c r="Z905" s="2">
        <f t="shared" ca="1" si="99"/>
        <v>21158</v>
      </c>
      <c r="AA905" s="1" t="str">
        <f>Raw!Z905</f>
        <v>NEW ZEALAND FULL LICENCE</v>
      </c>
      <c r="AB905" s="9">
        <f t="shared" si="100"/>
        <v>4</v>
      </c>
      <c r="AC905" s="1">
        <v>16</v>
      </c>
      <c r="AD905" s="1" t="str">
        <f>Raw!AA905</f>
        <v>FEMALE</v>
      </c>
      <c r="AE905" s="1" t="str">
        <f>Raw!AB905</f>
        <v>NO</v>
      </c>
      <c r="AF905" s="1">
        <f>IF(Raw!AE905="", 0, 1)</f>
        <v>0</v>
      </c>
      <c r="AG905" s="1" t="str">
        <f t="shared" si="101"/>
        <v>No</v>
      </c>
      <c r="AH905" s="1" t="str">
        <f t="shared" si="102"/>
        <v>No</v>
      </c>
      <c r="AI905" s="1" t="str">
        <f t="shared" si="103"/>
        <v>No</v>
      </c>
      <c r="AJ905" s="1" t="str">
        <f>IF(Raw!AE905="", "", Raw!AE905)</f>
        <v/>
      </c>
      <c r="AK905" s="2" t="str">
        <f t="shared" ca="1" si="104"/>
        <v/>
      </c>
      <c r="AL905" s="1" t="str">
        <f>IF(Raw!AF905="", "", Raw!AF905)</f>
        <v/>
      </c>
      <c r="AM905" s="1" t="s">
        <v>6350</v>
      </c>
      <c r="AN905" s="1" t="s">
        <v>6350</v>
      </c>
      <c r="AO905" s="1" t="s">
        <v>6349</v>
      </c>
      <c r="AP905" s="1">
        <f>Raw!AH905</f>
        <v>27650</v>
      </c>
      <c r="AQ905" s="1">
        <v>500</v>
      </c>
      <c r="AR905" s="1" t="s">
        <v>6350</v>
      </c>
      <c r="AS905" s="1" t="s">
        <v>6350</v>
      </c>
      <c r="AT905" s="1" t="s">
        <v>6350</v>
      </c>
    </row>
    <row r="906" spans="1:46" ht="12.75" x14ac:dyDescent="0.2">
      <c r="A906" s="1">
        <v>10905</v>
      </c>
      <c r="B906" s="1" t="s">
        <v>2</v>
      </c>
      <c r="C906" s="2">
        <f t="shared" ca="1" si="98"/>
        <v>45264</v>
      </c>
      <c r="D906" s="1" t="str">
        <f>IF(Raw!E906="", "", Raw!E906)</f>
        <v/>
      </c>
      <c r="E906" s="1">
        <f>IF(Raw!F906="", "", Raw!F906)</f>
        <v>2017</v>
      </c>
      <c r="F906" s="1" t="str">
        <f>Raw!G906</f>
        <v>Suzuki</v>
      </c>
      <c r="G906" s="1" t="str">
        <f>Raw!H906</f>
        <v>Vitara</v>
      </c>
      <c r="H906" s="1" t="str">
        <f>IF(Raw!I906="", "", Raw!I906)</f>
        <v>Turbo</v>
      </c>
      <c r="I906" s="1" t="str">
        <f>Raw!K906</f>
        <v>Wagon</v>
      </c>
      <c r="J906" s="1" t="str">
        <f>Raw!N906</f>
        <v>Turbo Intercooled</v>
      </c>
      <c r="K906" s="1">
        <f>IF(Raw!O906="","", Raw!O906)</f>
        <v>1373</v>
      </c>
      <c r="L906" s="1" t="str">
        <f>Raw!L906</f>
        <v>6 SP Sports Automatic</v>
      </c>
      <c r="M906" s="1" t="str">
        <f>Raw!M906</f>
        <v>Petrol - Premium ULP</v>
      </c>
      <c r="N906" s="1" t="s">
        <v>6350</v>
      </c>
      <c r="O906" s="1" t="s">
        <v>6373</v>
      </c>
      <c r="P906" s="1" t="s">
        <v>6349</v>
      </c>
      <c r="Q906" s="1" t="s">
        <v>6350</v>
      </c>
      <c r="R906" s="8">
        <f>IF(Raw!Q906="", "", Raw!Q906)</f>
        <v>5</v>
      </c>
      <c r="S906" s="8">
        <f>IF(Raw!R906="", "", Raw!R906)</f>
        <v>27</v>
      </c>
      <c r="T906" s="1" t="str">
        <f>Raw!S906</f>
        <v>ROANOKE</v>
      </c>
      <c r="U906" s="1" t="str">
        <f>IF(Raw!T906="", "", Raw!T906)</f>
        <v>WAY</v>
      </c>
      <c r="V906" s="1" t="str">
        <f>IF(Raw!U906="", "", Raw!U906)</f>
        <v xml:space="preserve">ALBANY </v>
      </c>
      <c r="W906" s="9" t="str">
        <f>IF(Raw!V906="", "", RIGHT("0"&amp;Raw!V906, 4))</f>
        <v>0632</v>
      </c>
      <c r="X906" s="1" t="str">
        <f>IF(Raw!W906="", "", Raw!W906)</f>
        <v xml:space="preserve"> AUCKLAND</v>
      </c>
      <c r="Y906" s="9">
        <f>Raw!Y906</f>
        <v>38</v>
      </c>
      <c r="Z906" s="2">
        <f t="shared" ca="1" si="99"/>
        <v>31385</v>
      </c>
      <c r="AA906" s="1" t="str">
        <f>Raw!Z906</f>
        <v>NEW ZEALAND FULL LICENCE</v>
      </c>
      <c r="AB906" s="9">
        <f t="shared" si="100"/>
        <v>4</v>
      </c>
      <c r="AC906" s="1">
        <v>16</v>
      </c>
      <c r="AD906" s="1" t="str">
        <f>Raw!AA906</f>
        <v>FEMALE</v>
      </c>
      <c r="AE906" s="1" t="str">
        <f>Raw!AB906</f>
        <v>NO</v>
      </c>
      <c r="AF906" s="1">
        <f>IF(Raw!AE906="", 0, 1)</f>
        <v>1</v>
      </c>
      <c r="AG906" s="1" t="str">
        <f t="shared" si="101"/>
        <v>No</v>
      </c>
      <c r="AH906" s="1" t="str">
        <f t="shared" si="102"/>
        <v>Yes</v>
      </c>
      <c r="AI906" s="1" t="str">
        <f t="shared" si="103"/>
        <v>Yes</v>
      </c>
      <c r="AJ906" s="1">
        <f>IF(Raw!AE906="", "", Raw!AE906)</f>
        <v>26</v>
      </c>
      <c r="AK906" s="2">
        <f t="shared" ca="1" si="104"/>
        <v>44500</v>
      </c>
      <c r="AL906" s="1" t="str">
        <f>IF(Raw!AF906="", "", Raw!AF906)</f>
        <v>At fault - other vehicle involved</v>
      </c>
      <c r="AM906" s="1" t="s">
        <v>6350</v>
      </c>
      <c r="AN906" s="1" t="s">
        <v>6350</v>
      </c>
      <c r="AO906" s="1" t="s">
        <v>6349</v>
      </c>
      <c r="AP906" s="1">
        <f>Raw!AH906</f>
        <v>34790</v>
      </c>
      <c r="AQ906" s="1">
        <v>500</v>
      </c>
      <c r="AR906" s="1" t="s">
        <v>6350</v>
      </c>
      <c r="AS906" s="1" t="s">
        <v>6350</v>
      </c>
      <c r="AT906" s="1" t="s">
        <v>6350</v>
      </c>
    </row>
    <row r="907" spans="1:46" ht="12.75" x14ac:dyDescent="0.2">
      <c r="A907" s="1">
        <v>10906</v>
      </c>
      <c r="B907" s="1" t="s">
        <v>2</v>
      </c>
      <c r="C907" s="2">
        <f t="shared" ca="1" si="98"/>
        <v>45264</v>
      </c>
      <c r="D907" s="1" t="str">
        <f>IF(Raw!E907="", "", Raw!E907)</f>
        <v/>
      </c>
      <c r="E907" s="1">
        <f>IF(Raw!F907="", "", Raw!F907)</f>
        <v>2005</v>
      </c>
      <c r="F907" s="1" t="str">
        <f>Raw!G907</f>
        <v>Toyota</v>
      </c>
      <c r="G907" s="1" t="str">
        <f>Raw!H907</f>
        <v>Crown</v>
      </c>
      <c r="H907" s="1" t="str">
        <f>IF(Raw!I907="", "", Raw!I907)</f>
        <v>Athlete Premium</v>
      </c>
      <c r="I907" s="1" t="str">
        <f>Raw!K907</f>
        <v>Sedan</v>
      </c>
      <c r="J907" s="1" t="str">
        <f>Raw!N907</f>
        <v>Aspirated</v>
      </c>
      <c r="K907" s="1">
        <f>IF(Raw!O907="","", Raw!O907)</f>
        <v>2499</v>
      </c>
      <c r="L907" s="1" t="str">
        <f>Raw!L907</f>
        <v>5 Sp Automatic</v>
      </c>
      <c r="M907" s="1" t="str">
        <f>Raw!M907</f>
        <v>Petrol - Unleaded ULP</v>
      </c>
      <c r="N907" s="1" t="s">
        <v>6350</v>
      </c>
      <c r="O907" s="1" t="s">
        <v>6373</v>
      </c>
      <c r="P907" s="1" t="s">
        <v>6349</v>
      </c>
      <c r="Q907" s="1" t="s">
        <v>6350</v>
      </c>
      <c r="R907" s="8" t="str">
        <f>IF(Raw!Q907="", "", Raw!Q907)</f>
        <v/>
      </c>
      <c r="S907" s="8">
        <f>IF(Raw!R907="", "", Raw!R907)</f>
        <v>34</v>
      </c>
      <c r="T907" s="1" t="str">
        <f>Raw!S907</f>
        <v>TWYFORD</v>
      </c>
      <c r="U907" s="1" t="str">
        <f>IF(Raw!T907="", "", Raw!T907)</f>
        <v>STREET</v>
      </c>
      <c r="V907" s="1" t="str">
        <f>IF(Raw!U907="", "", Raw!U907)</f>
        <v xml:space="preserve">BISHOPDALE </v>
      </c>
      <c r="W907" s="9" t="str">
        <f>IF(Raw!V907="", "", RIGHT("0"&amp;Raw!V907, 4))</f>
        <v>8053</v>
      </c>
      <c r="X907" s="1" t="str">
        <f>IF(Raw!W907="", "", Raw!W907)</f>
        <v xml:space="preserve"> CANTERBURY</v>
      </c>
      <c r="Y907" s="9">
        <f>Raw!Y907</f>
        <v>27</v>
      </c>
      <c r="Z907" s="2">
        <f t="shared" ca="1" si="99"/>
        <v>35403</v>
      </c>
      <c r="AA907" s="1" t="str">
        <f>Raw!Z907</f>
        <v>NEW ZEALAND FULL LICENCE</v>
      </c>
      <c r="AB907" s="9">
        <f t="shared" si="100"/>
        <v>4</v>
      </c>
      <c r="AC907" s="1">
        <v>16</v>
      </c>
      <c r="AD907" s="1" t="str">
        <f>Raw!AA907</f>
        <v>MALE</v>
      </c>
      <c r="AE907" s="1" t="str">
        <f>Raw!AB907</f>
        <v>NO</v>
      </c>
      <c r="AF907" s="1">
        <f>IF(Raw!AE907="", 0, 1)</f>
        <v>0</v>
      </c>
      <c r="AG907" s="1" t="str">
        <f t="shared" si="101"/>
        <v>No</v>
      </c>
      <c r="AH907" s="1" t="str">
        <f t="shared" si="102"/>
        <v>No</v>
      </c>
      <c r="AI907" s="1" t="str">
        <f t="shared" si="103"/>
        <v>No</v>
      </c>
      <c r="AJ907" s="1" t="str">
        <f>IF(Raw!AE907="", "", Raw!AE907)</f>
        <v/>
      </c>
      <c r="AK907" s="2" t="str">
        <f t="shared" ca="1" si="104"/>
        <v/>
      </c>
      <c r="AL907" s="1" t="str">
        <f>IF(Raw!AF907="", "", Raw!AF907)</f>
        <v/>
      </c>
      <c r="AM907" s="1" t="s">
        <v>6350</v>
      </c>
      <c r="AN907" s="1" t="s">
        <v>6350</v>
      </c>
      <c r="AO907" s="1" t="s">
        <v>6349</v>
      </c>
      <c r="AP907" s="1">
        <f>Raw!AH907</f>
        <v>8000</v>
      </c>
      <c r="AQ907" s="1">
        <v>500</v>
      </c>
      <c r="AR907" s="1" t="s">
        <v>6350</v>
      </c>
      <c r="AS907" s="1" t="s">
        <v>6350</v>
      </c>
      <c r="AT907" s="1" t="s">
        <v>6350</v>
      </c>
    </row>
    <row r="908" spans="1:46" ht="12.75" x14ac:dyDescent="0.2">
      <c r="A908" s="1">
        <v>10907</v>
      </c>
      <c r="B908" s="1" t="s">
        <v>2</v>
      </c>
      <c r="C908" s="2">
        <f t="shared" ca="1" si="98"/>
        <v>45264</v>
      </c>
      <c r="D908" s="1" t="str">
        <f>IF(Raw!E908="", "", Raw!E908)</f>
        <v/>
      </c>
      <c r="E908" s="1">
        <f>IF(Raw!F908="", "", Raw!F908)</f>
        <v>2010</v>
      </c>
      <c r="F908" s="1" t="str">
        <f>Raw!G908</f>
        <v>Hyundai</v>
      </c>
      <c r="G908" s="1" t="str">
        <f>Raw!H908</f>
        <v>I30</v>
      </c>
      <c r="H908" s="1" t="str">
        <f>IF(Raw!I908="", "", Raw!I908)</f>
        <v>CRDi Elite</v>
      </c>
      <c r="I908" s="1" t="str">
        <f>Raw!K908</f>
        <v>Hatchback</v>
      </c>
      <c r="J908" s="1" t="str">
        <f>Raw!N908</f>
        <v>Turbo Intercooled</v>
      </c>
      <c r="K908" s="1">
        <f>IF(Raw!O908="","", Raw!O908)</f>
        <v>1582</v>
      </c>
      <c r="L908" s="1" t="str">
        <f>Raw!L908</f>
        <v>4 Sp Automatic</v>
      </c>
      <c r="M908" s="1" t="str">
        <f>Raw!M908</f>
        <v>Diesel</v>
      </c>
      <c r="N908" s="1" t="s">
        <v>6350</v>
      </c>
      <c r="O908" s="1" t="s">
        <v>6373</v>
      </c>
      <c r="P908" s="1" t="s">
        <v>6349</v>
      </c>
      <c r="Q908" s="1" t="s">
        <v>6350</v>
      </c>
      <c r="R908" s="8" t="str">
        <f>IF(Raw!Q908="", "", Raw!Q908)</f>
        <v/>
      </c>
      <c r="S908" s="8" t="str">
        <f>IF(Raw!R908="", "", Raw!R908)</f>
        <v>40A</v>
      </c>
      <c r="T908" s="1" t="str">
        <f>Raw!S908</f>
        <v>VALLEY</v>
      </c>
      <c r="U908" s="1" t="str">
        <f>IF(Raw!T908="", "", Raw!T908)</f>
        <v>ROAD</v>
      </c>
      <c r="V908" s="1" t="str">
        <f>IF(Raw!U908="", "", Raw!U908)</f>
        <v xml:space="preserve">MOUNT MAUNGANUI </v>
      </c>
      <c r="W908" s="9" t="str">
        <f>IF(Raw!V908="", "", RIGHT("0"&amp;Raw!V908, 4))</f>
        <v>3116</v>
      </c>
      <c r="X908" s="1" t="str">
        <f>IF(Raw!W908="", "", Raw!W908)</f>
        <v>BAY OF PLENTY</v>
      </c>
      <c r="Y908" s="9">
        <f>Raw!Y908</f>
        <v>59</v>
      </c>
      <c r="Z908" s="2">
        <f t="shared" ca="1" si="99"/>
        <v>23715</v>
      </c>
      <c r="AA908" s="1" t="str">
        <f>Raw!Z908</f>
        <v>NEW ZEALAND FULL LICENCE</v>
      </c>
      <c r="AB908" s="9">
        <f t="shared" si="100"/>
        <v>4</v>
      </c>
      <c r="AC908" s="1">
        <v>16</v>
      </c>
      <c r="AD908" s="1" t="str">
        <f>Raw!AA908</f>
        <v>FEMALE</v>
      </c>
      <c r="AE908" s="1" t="str">
        <f>Raw!AB908</f>
        <v>NO</v>
      </c>
      <c r="AF908" s="1">
        <f>IF(Raw!AE908="", 0, 1)</f>
        <v>0</v>
      </c>
      <c r="AG908" s="1" t="str">
        <f t="shared" si="101"/>
        <v>No</v>
      </c>
      <c r="AH908" s="1" t="str">
        <f t="shared" si="102"/>
        <v>No</v>
      </c>
      <c r="AI908" s="1" t="str">
        <f t="shared" si="103"/>
        <v>No</v>
      </c>
      <c r="AJ908" s="1" t="str">
        <f>IF(Raw!AE908="", "", Raw!AE908)</f>
        <v/>
      </c>
      <c r="AK908" s="2" t="str">
        <f t="shared" ca="1" si="104"/>
        <v/>
      </c>
      <c r="AL908" s="1" t="str">
        <f>IF(Raw!AF908="", "", Raw!AF908)</f>
        <v/>
      </c>
      <c r="AM908" s="1" t="s">
        <v>6350</v>
      </c>
      <c r="AN908" s="1" t="s">
        <v>6350</v>
      </c>
      <c r="AO908" s="1" t="s">
        <v>6349</v>
      </c>
      <c r="AP908" s="1">
        <f>Raw!AH908</f>
        <v>13110</v>
      </c>
      <c r="AQ908" s="1">
        <v>500</v>
      </c>
      <c r="AR908" s="1" t="s">
        <v>6350</v>
      </c>
      <c r="AS908" s="1" t="s">
        <v>6350</v>
      </c>
      <c r="AT908" s="1" t="s">
        <v>6350</v>
      </c>
    </row>
    <row r="909" spans="1:46" ht="12.75" x14ac:dyDescent="0.2">
      <c r="A909" s="1">
        <v>10908</v>
      </c>
      <c r="B909" s="1" t="s">
        <v>2</v>
      </c>
      <c r="C909" s="2">
        <f t="shared" ca="1" si="98"/>
        <v>45264</v>
      </c>
      <c r="D909" s="1" t="str">
        <f>IF(Raw!E909="", "", Raw!E909)</f>
        <v>ega344</v>
      </c>
      <c r="E909" s="1">
        <f>IF(Raw!F909="", "", Raw!F909)</f>
        <v>2007</v>
      </c>
      <c r="F909" s="1" t="str">
        <f>Raw!G909</f>
        <v>Holden</v>
      </c>
      <c r="G909" s="1" t="str">
        <f>Raw!H909</f>
        <v>Commodore</v>
      </c>
      <c r="H909" s="1" t="str">
        <f>IF(Raw!I909="", "", Raw!I909)</f>
        <v>Omega</v>
      </c>
      <c r="I909" s="1" t="str">
        <f>Raw!K909</f>
        <v>Sedan</v>
      </c>
      <c r="J909" s="1" t="str">
        <f>Raw!N909</f>
        <v>Aspirated</v>
      </c>
      <c r="K909" s="1">
        <f>IF(Raw!O909="","", Raw!O909)</f>
        <v>3565</v>
      </c>
      <c r="L909" s="1" t="str">
        <f>Raw!L909</f>
        <v>4 Sp Automatic</v>
      </c>
      <c r="M909" s="1" t="str">
        <f>Raw!M909</f>
        <v>Petrol - Unleaded ULP</v>
      </c>
      <c r="N909" s="1" t="s">
        <v>6350</v>
      </c>
      <c r="O909" s="1" t="s">
        <v>6373</v>
      </c>
      <c r="P909" s="1" t="s">
        <v>6349</v>
      </c>
      <c r="Q909" s="1" t="s">
        <v>6350</v>
      </c>
      <c r="R909" s="8">
        <f>IF(Raw!Q909="", "", Raw!Q909)</f>
        <v>4</v>
      </c>
      <c r="S909" s="8">
        <f>IF(Raw!R909="", "", Raw!R909)</f>
        <v>86</v>
      </c>
      <c r="T909" s="1" t="str">
        <f>Raw!S909</f>
        <v>TRIANGLE</v>
      </c>
      <c r="U909" s="1" t="str">
        <f>IF(Raw!T909="", "", Raw!T909)</f>
        <v>ROAD</v>
      </c>
      <c r="V909" s="1" t="str">
        <f>IF(Raw!U909="", "", Raw!U909)</f>
        <v xml:space="preserve">MASSEY </v>
      </c>
      <c r="W909" s="9" t="str">
        <f>IF(Raw!V909="", "", RIGHT("0"&amp;Raw!V909, 4))</f>
        <v/>
      </c>
      <c r="X909" s="1" t="str">
        <f>IF(Raw!W909="", "", Raw!W909)</f>
        <v xml:space="preserve"> AUCKLAND</v>
      </c>
      <c r="Y909" s="9">
        <f>Raw!Y909</f>
        <v>45</v>
      </c>
      <c r="Z909" s="2">
        <f t="shared" ca="1" si="99"/>
        <v>28828</v>
      </c>
      <c r="AA909" s="1" t="str">
        <f>Raw!Z909</f>
        <v>NEW ZEALAND FULL LICENCE</v>
      </c>
      <c r="AB909" s="9">
        <f t="shared" si="100"/>
        <v>4</v>
      </c>
      <c r="AC909" s="1">
        <v>16</v>
      </c>
      <c r="AD909" s="1" t="str">
        <f>Raw!AA909</f>
        <v>MALE</v>
      </c>
      <c r="AE909" s="1" t="str">
        <f>Raw!AB909</f>
        <v>YES</v>
      </c>
      <c r="AF909" s="1">
        <f>IF(Raw!AE909="", 0, 1)</f>
        <v>0</v>
      </c>
      <c r="AG909" s="1" t="str">
        <f t="shared" si="101"/>
        <v>No</v>
      </c>
      <c r="AH909" s="1" t="str">
        <f t="shared" si="102"/>
        <v>No</v>
      </c>
      <c r="AI909" s="1" t="str">
        <f t="shared" si="103"/>
        <v>No</v>
      </c>
      <c r="AJ909" s="1" t="str">
        <f>IF(Raw!AE909="", "", Raw!AE909)</f>
        <v/>
      </c>
      <c r="AK909" s="2" t="str">
        <f t="shared" ca="1" si="104"/>
        <v/>
      </c>
      <c r="AL909" s="1" t="str">
        <f>IF(Raw!AF909="", "", Raw!AF909)</f>
        <v/>
      </c>
      <c r="AM909" s="1" t="s">
        <v>6350</v>
      </c>
      <c r="AN909" s="1" t="s">
        <v>6350</v>
      </c>
      <c r="AO909" s="1" t="s">
        <v>6349</v>
      </c>
      <c r="AP909" s="1">
        <f>Raw!AH909</f>
        <v>11380</v>
      </c>
      <c r="AQ909" s="1">
        <v>500</v>
      </c>
      <c r="AR909" s="1" t="s">
        <v>6350</v>
      </c>
      <c r="AS909" s="1" t="s">
        <v>6350</v>
      </c>
      <c r="AT909" s="1" t="s">
        <v>6350</v>
      </c>
    </row>
    <row r="910" spans="1:46" ht="12.75" x14ac:dyDescent="0.2">
      <c r="A910" s="1">
        <v>10909</v>
      </c>
      <c r="B910" s="1" t="s">
        <v>2</v>
      </c>
      <c r="C910" s="2">
        <f t="shared" ca="1" si="98"/>
        <v>45264</v>
      </c>
      <c r="D910" s="1" t="str">
        <f>IF(Raw!E910="", "", Raw!E910)</f>
        <v>klh666</v>
      </c>
      <c r="E910" s="1">
        <f>IF(Raw!F910="", "", Raw!F910)</f>
        <v>2007</v>
      </c>
      <c r="F910" s="1" t="str">
        <f>Raw!G910</f>
        <v>Honda</v>
      </c>
      <c r="G910" s="1" t="str">
        <f>Raw!H910</f>
        <v>Civic</v>
      </c>
      <c r="H910" s="1" t="str">
        <f>IF(Raw!I910="", "", Raw!I910)</f>
        <v>Hybrid</v>
      </c>
      <c r="I910" s="1" t="str">
        <f>Raw!K910</f>
        <v>Sedan</v>
      </c>
      <c r="J910" s="1" t="str">
        <f>Raw!N910</f>
        <v>Aspirated</v>
      </c>
      <c r="K910" s="1">
        <f>IF(Raw!O910="","", Raw!O910)</f>
        <v>1293</v>
      </c>
      <c r="L910" s="1" t="str">
        <f>Raw!L910</f>
        <v>5 Sp Constantly Variable Transmission</v>
      </c>
      <c r="M910" s="1" t="str">
        <f>Raw!M910</f>
        <v>Petrol - Unleaded ULP</v>
      </c>
      <c r="N910" s="1" t="s">
        <v>6350</v>
      </c>
      <c r="O910" s="1" t="s">
        <v>6373</v>
      </c>
      <c r="P910" s="1" t="s">
        <v>6349</v>
      </c>
      <c r="Q910" s="1" t="s">
        <v>6350</v>
      </c>
      <c r="R910" s="8" t="str">
        <f>IF(Raw!Q910="", "", Raw!Q910)</f>
        <v/>
      </c>
      <c r="S910" s="8">
        <f>IF(Raw!R910="", "", Raw!R910)</f>
        <v>31</v>
      </c>
      <c r="T910" s="1" t="str">
        <f>Raw!S910</f>
        <v>LYNWOOD</v>
      </c>
      <c r="U910" s="1" t="str">
        <f>IF(Raw!T910="", "", Raw!T910)</f>
        <v>ROAD</v>
      </c>
      <c r="V910" s="1" t="str">
        <f>IF(Raw!U910="", "", Raw!U910)</f>
        <v xml:space="preserve">NEW LYNN </v>
      </c>
      <c r="W910" s="9" t="str">
        <f>IF(Raw!V910="", "", RIGHT("0"&amp;Raw!V910, 4))</f>
        <v>0600</v>
      </c>
      <c r="X910" s="1" t="str">
        <f>IF(Raw!W910="", "", Raw!W910)</f>
        <v xml:space="preserve"> AUCKLAND</v>
      </c>
      <c r="Y910" s="9">
        <f>Raw!Y910</f>
        <v>24</v>
      </c>
      <c r="Z910" s="2">
        <f t="shared" ca="1" si="99"/>
        <v>36498</v>
      </c>
      <c r="AA910" s="1" t="str">
        <f>Raw!Z910</f>
        <v>NEW ZEALAND FULL LICENCE</v>
      </c>
      <c r="AB910" s="9">
        <f t="shared" si="100"/>
        <v>4</v>
      </c>
      <c r="AC910" s="1">
        <v>16</v>
      </c>
      <c r="AD910" s="1" t="str">
        <f>Raw!AA910</f>
        <v>MALE</v>
      </c>
      <c r="AE910" s="1" t="str">
        <f>Raw!AB910</f>
        <v>NO</v>
      </c>
      <c r="AF910" s="1">
        <f>IF(Raw!AE910="", 0, 1)</f>
        <v>1</v>
      </c>
      <c r="AG910" s="1" t="str">
        <f t="shared" si="101"/>
        <v>Yes</v>
      </c>
      <c r="AH910" s="1" t="str">
        <f t="shared" si="102"/>
        <v>Yes</v>
      </c>
      <c r="AI910" s="1" t="str">
        <f t="shared" si="103"/>
        <v>Yes</v>
      </c>
      <c r="AJ910" s="1">
        <f>IF(Raw!AE910="", "", Raw!AE910)</f>
        <v>15</v>
      </c>
      <c r="AK910" s="2">
        <f t="shared" ca="1" si="104"/>
        <v>44834</v>
      </c>
      <c r="AL910" s="1" t="str">
        <f>IF(Raw!AF910="", "", Raw!AF910)</f>
        <v>At fault - other vehicle involved</v>
      </c>
      <c r="AM910" s="1" t="s">
        <v>6350</v>
      </c>
      <c r="AN910" s="1" t="s">
        <v>6350</v>
      </c>
      <c r="AO910" s="1" t="s">
        <v>6349</v>
      </c>
      <c r="AP910" s="1">
        <f>Raw!AH910</f>
        <v>8240</v>
      </c>
      <c r="AQ910" s="1">
        <v>500</v>
      </c>
      <c r="AR910" s="1" t="s">
        <v>6350</v>
      </c>
      <c r="AS910" s="1" t="s">
        <v>6350</v>
      </c>
      <c r="AT910" s="1" t="s">
        <v>6350</v>
      </c>
    </row>
    <row r="911" spans="1:46" ht="12.75" x14ac:dyDescent="0.2">
      <c r="A911" s="1">
        <v>10910</v>
      </c>
      <c r="B911" s="1" t="s">
        <v>2</v>
      </c>
      <c r="C911" s="2">
        <f t="shared" ca="1" si="98"/>
        <v>45264</v>
      </c>
      <c r="D911" s="1" t="str">
        <f>IF(Raw!E911="", "", Raw!E911)</f>
        <v/>
      </c>
      <c r="E911" s="1">
        <f>IF(Raw!F911="", "", Raw!F911)</f>
        <v>1995</v>
      </c>
      <c r="F911" s="1" t="str">
        <f>Raw!G911</f>
        <v>Toyota</v>
      </c>
      <c r="G911" s="1" t="str">
        <f>Raw!H911</f>
        <v>Corolla</v>
      </c>
      <c r="H911" s="1" t="str">
        <f>IF(Raw!I911="", "", Raw!I911)</f>
        <v>XL</v>
      </c>
      <c r="I911" s="1" t="str">
        <f>Raw!K911</f>
        <v>Hatchback</v>
      </c>
      <c r="J911" s="1" t="str">
        <f>Raw!N911</f>
        <v>Aspirated</v>
      </c>
      <c r="K911" s="1">
        <f>IF(Raw!O911="","", Raw!O911)</f>
        <v>1296</v>
      </c>
      <c r="L911" s="1" t="str">
        <f>Raw!L911</f>
        <v>5 Sp Manual</v>
      </c>
      <c r="M911" s="1" t="str">
        <f>Raw!M911</f>
        <v>Petrol</v>
      </c>
      <c r="N911" s="1" t="s">
        <v>6350</v>
      </c>
      <c r="O911" s="1" t="s">
        <v>6373</v>
      </c>
      <c r="P911" s="1" t="s">
        <v>6349</v>
      </c>
      <c r="Q911" s="1" t="s">
        <v>6350</v>
      </c>
      <c r="R911" s="8" t="str">
        <f>IF(Raw!Q911="", "", Raw!Q911)</f>
        <v/>
      </c>
      <c r="S911" s="8">
        <f>IF(Raw!R911="", "", Raw!R911)</f>
        <v>24</v>
      </c>
      <c r="T911" s="1" t="str">
        <f>Raw!S911</f>
        <v>VALLEY</v>
      </c>
      <c r="U911" s="1" t="str">
        <f>IF(Raw!T911="", "", Raw!T911)</f>
        <v>ROAD</v>
      </c>
      <c r="V911" s="1" t="str">
        <f>IF(Raw!U911="", "", Raw!U911)</f>
        <v xml:space="preserve">HIKURANGI </v>
      </c>
      <c r="W911" s="9" t="str">
        <f>IF(Raw!V911="", "", RIGHT("0"&amp;Raw!V911, 4))</f>
        <v>0114</v>
      </c>
      <c r="X911" s="1" t="str">
        <f>IF(Raw!W911="", "", Raw!W911)</f>
        <v xml:space="preserve"> NORTHLAND</v>
      </c>
      <c r="Y911" s="9">
        <f>Raw!Y911</f>
        <v>67</v>
      </c>
      <c r="Z911" s="2">
        <f t="shared" ca="1" si="99"/>
        <v>20793</v>
      </c>
      <c r="AA911" s="1" t="str">
        <f>Raw!Z911</f>
        <v>NEW ZEALAND FULL LICENCE</v>
      </c>
      <c r="AB911" s="9">
        <f t="shared" si="100"/>
        <v>4</v>
      </c>
      <c r="AC911" s="1">
        <v>16</v>
      </c>
      <c r="AD911" s="1" t="str">
        <f>Raw!AA911</f>
        <v>FEMALE</v>
      </c>
      <c r="AE911" s="1" t="str">
        <f>Raw!AB911</f>
        <v>NO</v>
      </c>
      <c r="AF911" s="1">
        <f>IF(Raw!AE911="", 0, 1)</f>
        <v>0</v>
      </c>
      <c r="AG911" s="1" t="str">
        <f t="shared" si="101"/>
        <v>No</v>
      </c>
      <c r="AH911" s="1" t="str">
        <f t="shared" si="102"/>
        <v>No</v>
      </c>
      <c r="AI911" s="1" t="str">
        <f t="shared" si="103"/>
        <v>No</v>
      </c>
      <c r="AJ911" s="1" t="str">
        <f>IF(Raw!AE911="", "", Raw!AE911)</f>
        <v/>
      </c>
      <c r="AK911" s="2" t="str">
        <f t="shared" ca="1" si="104"/>
        <v/>
      </c>
      <c r="AL911" s="1" t="str">
        <f>IF(Raw!AF911="", "", Raw!AF911)</f>
        <v/>
      </c>
      <c r="AM911" s="1" t="s">
        <v>6350</v>
      </c>
      <c r="AN911" s="1" t="s">
        <v>6350</v>
      </c>
      <c r="AO911" s="1" t="s">
        <v>6349</v>
      </c>
      <c r="AP911" s="1">
        <f>Raw!AH911</f>
        <v>1350</v>
      </c>
      <c r="AQ911" s="1">
        <v>500</v>
      </c>
      <c r="AR911" s="1" t="s">
        <v>6350</v>
      </c>
      <c r="AS911" s="1" t="s">
        <v>6350</v>
      </c>
      <c r="AT911" s="1" t="s">
        <v>6350</v>
      </c>
    </row>
    <row r="912" spans="1:46" ht="12.75" x14ac:dyDescent="0.2">
      <c r="A912" s="1">
        <v>10911</v>
      </c>
      <c r="B912" s="1" t="s">
        <v>2</v>
      </c>
      <c r="C912" s="2">
        <f t="shared" ca="1" si="98"/>
        <v>45264</v>
      </c>
      <c r="D912" s="1" t="str">
        <f>IF(Raw!E912="", "", Raw!E912)</f>
        <v/>
      </c>
      <c r="E912" s="1">
        <f>IF(Raw!F912="", "", Raw!F912)</f>
        <v>2007</v>
      </c>
      <c r="F912" s="1" t="str">
        <f>Raw!G912</f>
        <v>Subaru</v>
      </c>
      <c r="G912" s="1" t="str">
        <f>Raw!H912</f>
        <v>Impreza</v>
      </c>
      <c r="H912" s="1" t="str">
        <f>IF(Raw!I912="", "", Raw!I912)</f>
        <v>S-GT</v>
      </c>
      <c r="I912" s="1" t="str">
        <f>Raw!K912</f>
        <v>Hatchback</v>
      </c>
      <c r="J912" s="1" t="str">
        <f>Raw!N912</f>
        <v>Turbo Intercooled</v>
      </c>
      <c r="K912" s="1">
        <f>IF(Raw!O912="","", Raw!O912)</f>
        <v>1994</v>
      </c>
      <c r="L912" s="1" t="str">
        <f>Raw!L912</f>
        <v>4 Sp Automatic</v>
      </c>
      <c r="M912" s="1" t="str">
        <f>Raw!M912</f>
        <v>Petrol</v>
      </c>
      <c r="N912" s="1" t="s">
        <v>6350</v>
      </c>
      <c r="O912" s="1" t="s">
        <v>6373</v>
      </c>
      <c r="P912" s="1" t="s">
        <v>6349</v>
      </c>
      <c r="Q912" s="1" t="s">
        <v>6350</v>
      </c>
      <c r="R912" s="8" t="str">
        <f>IF(Raw!Q912="", "", Raw!Q912)</f>
        <v/>
      </c>
      <c r="S912" s="8">
        <f>IF(Raw!R912="", "", Raw!R912)</f>
        <v>959</v>
      </c>
      <c r="T912" s="1" t="str">
        <f>Raw!S912</f>
        <v>WAIHOLA</v>
      </c>
      <c r="U912" s="1" t="str">
        <f>IF(Raw!T912="", "", Raw!T912)</f>
        <v>HIGHWAY</v>
      </c>
      <c r="V912" s="1" t="str">
        <f>IF(Raw!U912="", "", Raw!U912)</f>
        <v xml:space="preserve">CLARENDON </v>
      </c>
      <c r="W912" s="9" t="str">
        <f>IF(Raw!V912="", "", RIGHT("0"&amp;Raw!V912, 4))</f>
        <v/>
      </c>
      <c r="X912" s="1" t="str">
        <f>IF(Raw!W912="", "", Raw!W912)</f>
        <v xml:space="preserve"> OTAGO</v>
      </c>
      <c r="Y912" s="9">
        <f>Raw!Y912</f>
        <v>21</v>
      </c>
      <c r="Z912" s="2">
        <f t="shared" ca="1" si="99"/>
        <v>37594</v>
      </c>
      <c r="AA912" s="1" t="str">
        <f>Raw!Z912</f>
        <v>NEW ZEALAND FULL LICENCE</v>
      </c>
      <c r="AB912" s="9">
        <f t="shared" si="100"/>
        <v>4</v>
      </c>
      <c r="AC912" s="1">
        <v>16</v>
      </c>
      <c r="AD912" s="1" t="str">
        <f>Raw!AA912</f>
        <v>FEMALE</v>
      </c>
      <c r="AE912" s="1" t="str">
        <f>Raw!AB912</f>
        <v>YES</v>
      </c>
      <c r="AF912" s="1">
        <f>IF(Raw!AE912="", 0, 1)</f>
        <v>0</v>
      </c>
      <c r="AG912" s="1" t="str">
        <f t="shared" si="101"/>
        <v>No</v>
      </c>
      <c r="AH912" s="1" t="str">
        <f t="shared" si="102"/>
        <v>No</v>
      </c>
      <c r="AI912" s="1" t="str">
        <f t="shared" si="103"/>
        <v>No</v>
      </c>
      <c r="AJ912" s="1" t="str">
        <f>IF(Raw!AE912="", "", Raw!AE912)</f>
        <v/>
      </c>
      <c r="AK912" s="2" t="str">
        <f t="shared" ca="1" si="104"/>
        <v/>
      </c>
      <c r="AL912" s="1" t="str">
        <f>IF(Raw!AF912="", "", Raw!AF912)</f>
        <v/>
      </c>
      <c r="AM912" s="1" t="s">
        <v>6350</v>
      </c>
      <c r="AN912" s="1" t="s">
        <v>6350</v>
      </c>
      <c r="AO912" s="1" t="s">
        <v>6349</v>
      </c>
      <c r="AP912" s="1">
        <f>Raw!AH912</f>
        <v>10500</v>
      </c>
      <c r="AQ912" s="1">
        <v>500</v>
      </c>
      <c r="AR912" s="1" t="s">
        <v>6350</v>
      </c>
      <c r="AS912" s="1" t="s">
        <v>6350</v>
      </c>
      <c r="AT912" s="1" t="s">
        <v>6350</v>
      </c>
    </row>
    <row r="913" spans="1:46" ht="12.75" x14ac:dyDescent="0.2">
      <c r="A913" s="1">
        <v>10912</v>
      </c>
      <c r="B913" s="1" t="s">
        <v>2</v>
      </c>
      <c r="C913" s="2">
        <f t="shared" ca="1" si="98"/>
        <v>45264</v>
      </c>
      <c r="D913" s="1" t="str">
        <f>IF(Raw!E913="", "", Raw!E913)</f>
        <v>HSB198</v>
      </c>
      <c r="E913" s="1">
        <f>IF(Raw!F913="", "", Raw!F913)</f>
        <v>2008</v>
      </c>
      <c r="F913" s="1" t="str">
        <f>Raw!G913</f>
        <v>Toyota</v>
      </c>
      <c r="G913" s="1" t="str">
        <f>Raw!H913</f>
        <v>Camry</v>
      </c>
      <c r="H913" s="1" t="str">
        <f>IF(Raw!I913="", "", Raw!I913)</f>
        <v>GL</v>
      </c>
      <c r="I913" s="1" t="str">
        <f>Raw!K913</f>
        <v>Sedan</v>
      </c>
      <c r="J913" s="1" t="str">
        <f>Raw!N913</f>
        <v>Aspirated</v>
      </c>
      <c r="K913" s="1">
        <f>IF(Raw!O913="","", Raw!O913)</f>
        <v>2362</v>
      </c>
      <c r="L913" s="1" t="str">
        <f>Raw!L913</f>
        <v>5 Sp Automatic</v>
      </c>
      <c r="M913" s="1" t="str">
        <f>Raw!M913</f>
        <v>Petrol</v>
      </c>
      <c r="N913" s="1" t="s">
        <v>6350</v>
      </c>
      <c r="O913" s="1" t="s">
        <v>6373</v>
      </c>
      <c r="P913" s="1" t="s">
        <v>6349</v>
      </c>
      <c r="Q913" s="1" t="s">
        <v>6350</v>
      </c>
      <c r="R913" s="8" t="str">
        <f>IF(Raw!Q913="", "", Raw!Q913)</f>
        <v/>
      </c>
      <c r="S913" s="8">
        <f>IF(Raw!R913="", "", Raw!R913)</f>
        <v>137</v>
      </c>
      <c r="T913" s="1" t="str">
        <f>Raw!S913</f>
        <v>LINK</v>
      </c>
      <c r="U913" s="1" t="str">
        <f>IF(Raw!T913="", "", Raw!T913)</f>
        <v>ROAD</v>
      </c>
      <c r="V913" s="1" t="str">
        <f>IF(Raw!U913="", "", Raw!U913)</f>
        <v xml:space="preserve">WAIRAKEI </v>
      </c>
      <c r="W913" s="9" t="str">
        <f>IF(Raw!V913="", "", RIGHT("0"&amp;Raw!V913, 4))</f>
        <v>3384</v>
      </c>
      <c r="X913" s="1" t="str">
        <f>IF(Raw!W913="", "", Raw!W913)</f>
        <v xml:space="preserve"> WAIKATO</v>
      </c>
      <c r="Y913" s="9">
        <f>Raw!Y913</f>
        <v>54</v>
      </c>
      <c r="Z913" s="2">
        <f t="shared" ca="1" si="99"/>
        <v>25541</v>
      </c>
      <c r="AA913" s="1" t="str">
        <f>Raw!Z913</f>
        <v>NEW ZEALAND FULL LICENCE</v>
      </c>
      <c r="AB913" s="9">
        <f t="shared" si="100"/>
        <v>4</v>
      </c>
      <c r="AC913" s="1">
        <v>16</v>
      </c>
      <c r="AD913" s="1" t="str">
        <f>Raw!AA913</f>
        <v>MALE</v>
      </c>
      <c r="AE913" s="1" t="str">
        <f>Raw!AB913</f>
        <v>NO</v>
      </c>
      <c r="AF913" s="1">
        <f>IF(Raw!AE913="", 0, 1)</f>
        <v>1</v>
      </c>
      <c r="AG913" s="1" t="str">
        <f t="shared" si="101"/>
        <v>No</v>
      </c>
      <c r="AH913" s="1" t="str">
        <f t="shared" si="102"/>
        <v>Yes</v>
      </c>
      <c r="AI913" s="1" t="str">
        <f t="shared" si="103"/>
        <v>Yes</v>
      </c>
      <c r="AJ913" s="1">
        <f>IF(Raw!AE913="", "", Raw!AE913)</f>
        <v>30</v>
      </c>
      <c r="AK913" s="2">
        <f t="shared" ca="1" si="104"/>
        <v>44377</v>
      </c>
      <c r="AL913" s="1" t="str">
        <f>IF(Raw!AF913="", "", Raw!AF913)</f>
        <v>At fault - other vehicle involved</v>
      </c>
      <c r="AM913" s="1" t="s">
        <v>6350</v>
      </c>
      <c r="AN913" s="1" t="s">
        <v>6350</v>
      </c>
      <c r="AO913" s="1" t="s">
        <v>6349</v>
      </c>
      <c r="AP913" s="1">
        <f>Raw!AH913</f>
        <v>11880</v>
      </c>
      <c r="AQ913" s="1">
        <v>500</v>
      </c>
      <c r="AR913" s="1" t="s">
        <v>6350</v>
      </c>
      <c r="AS913" s="1" t="s">
        <v>6350</v>
      </c>
      <c r="AT913" s="1" t="s">
        <v>6350</v>
      </c>
    </row>
    <row r="914" spans="1:46" ht="12.75" x14ac:dyDescent="0.2">
      <c r="A914" s="1">
        <v>10913</v>
      </c>
      <c r="B914" s="1" t="s">
        <v>2</v>
      </c>
      <c r="C914" s="2">
        <f t="shared" ca="1" si="98"/>
        <v>45264</v>
      </c>
      <c r="D914" s="1" t="str">
        <f>IF(Raw!E914="", "", Raw!E914)</f>
        <v>dpd208</v>
      </c>
      <c r="E914" s="1">
        <f>IF(Raw!F914="", "", Raw!F914)</f>
        <v>2006</v>
      </c>
      <c r="F914" s="1" t="str">
        <f>Raw!G914</f>
        <v>Ford</v>
      </c>
      <c r="G914" s="1" t="str">
        <f>Raw!H914</f>
        <v>Territory</v>
      </c>
      <c r="H914" s="1" t="str">
        <f>IF(Raw!I914="", "", Raw!I914)</f>
        <v>TX</v>
      </c>
      <c r="I914" s="1" t="str">
        <f>Raw!K914</f>
        <v>Wagon</v>
      </c>
      <c r="J914" s="1" t="str">
        <f>Raw!N914</f>
        <v>Aspirated</v>
      </c>
      <c r="K914" s="1">
        <f>IF(Raw!O914="","", Raw!O914)</f>
        <v>3984</v>
      </c>
      <c r="L914" s="1" t="str">
        <f>Raw!L914</f>
        <v>6 Sp Automatic</v>
      </c>
      <c r="M914" s="1" t="str">
        <f>Raw!M914</f>
        <v>Petrol - Unleaded ULP</v>
      </c>
      <c r="N914" s="1" t="s">
        <v>6350</v>
      </c>
      <c r="O914" s="1" t="s">
        <v>6373</v>
      </c>
      <c r="P914" s="1" t="s">
        <v>6349</v>
      </c>
      <c r="Q914" s="1" t="s">
        <v>6350</v>
      </c>
      <c r="R914" s="8" t="str">
        <f>IF(Raw!Q914="", "", Raw!Q914)</f>
        <v/>
      </c>
      <c r="S914" s="8">
        <f>IF(Raw!R914="", "", Raw!R914)</f>
        <v>19</v>
      </c>
      <c r="T914" s="1" t="str">
        <f>Raw!S914</f>
        <v>TONKIN</v>
      </c>
      <c r="U914" s="1" t="str">
        <f>IF(Raw!T914="", "", Raw!T914)</f>
        <v>DRIVE</v>
      </c>
      <c r="V914" s="1" t="str">
        <f>IF(Raw!U914="", "", Raw!U914)</f>
        <v xml:space="preserve">SUNNYNOOK </v>
      </c>
      <c r="W914" s="9" t="str">
        <f>IF(Raw!V914="", "", RIGHT("0"&amp;Raw!V914, 4))</f>
        <v>0620</v>
      </c>
      <c r="X914" s="1" t="str">
        <f>IF(Raw!W914="", "", Raw!W914)</f>
        <v xml:space="preserve"> AUCKLAND</v>
      </c>
      <c r="Y914" s="9">
        <f>Raw!Y914</f>
        <v>48</v>
      </c>
      <c r="Z914" s="2">
        <f t="shared" ca="1" si="99"/>
        <v>27732</v>
      </c>
      <c r="AA914" s="1" t="str">
        <f>Raw!Z914</f>
        <v>RESTRICTED LICENCE</v>
      </c>
      <c r="AB914" s="9">
        <f t="shared" si="100"/>
        <v>4</v>
      </c>
      <c r="AC914" s="1">
        <v>16</v>
      </c>
      <c r="AD914" s="1" t="str">
        <f>Raw!AA914</f>
        <v>FEMALE</v>
      </c>
      <c r="AE914" s="1" t="str">
        <f>Raw!AB914</f>
        <v>NO</v>
      </c>
      <c r="AF914" s="1">
        <f>IF(Raw!AE914="", 0, 1)</f>
        <v>1</v>
      </c>
      <c r="AG914" s="1" t="str">
        <f t="shared" si="101"/>
        <v>Yes</v>
      </c>
      <c r="AH914" s="1" t="str">
        <f t="shared" si="102"/>
        <v>Yes</v>
      </c>
      <c r="AI914" s="1" t="str">
        <f t="shared" si="103"/>
        <v>Yes</v>
      </c>
      <c r="AJ914" s="1">
        <f>IF(Raw!AE914="", "", Raw!AE914)</f>
        <v>24</v>
      </c>
      <c r="AK914" s="2">
        <f t="shared" ca="1" si="104"/>
        <v>44561</v>
      </c>
      <c r="AL914" s="1" t="str">
        <f>IF(Raw!AF914="", "", Raw!AF914)</f>
        <v>Not at fault - other vehicle involved</v>
      </c>
      <c r="AM914" s="1" t="s">
        <v>6350</v>
      </c>
      <c r="AN914" s="1" t="s">
        <v>6350</v>
      </c>
      <c r="AO914" s="1" t="s">
        <v>6349</v>
      </c>
      <c r="AP914" s="1">
        <f>Raw!AH914</f>
        <v>11350</v>
      </c>
      <c r="AQ914" s="1">
        <v>500</v>
      </c>
      <c r="AR914" s="1" t="s">
        <v>6350</v>
      </c>
      <c r="AS914" s="1" t="s">
        <v>6350</v>
      </c>
      <c r="AT914" s="1" t="s">
        <v>6350</v>
      </c>
    </row>
    <row r="915" spans="1:46" ht="12.75" x14ac:dyDescent="0.2">
      <c r="A915" s="1">
        <v>10914</v>
      </c>
      <c r="B915" s="1" t="s">
        <v>2</v>
      </c>
      <c r="C915" s="2">
        <f t="shared" ca="1" si="98"/>
        <v>45264</v>
      </c>
      <c r="D915" s="1" t="str">
        <f>IF(Raw!E915="", "", Raw!E915)</f>
        <v>jhk976</v>
      </c>
      <c r="E915" s="1">
        <f>IF(Raw!F915="", "", Raw!F915)</f>
        <v>2004</v>
      </c>
      <c r="F915" s="1" t="str">
        <f>Raw!G915</f>
        <v>Nissan</v>
      </c>
      <c r="G915" s="1" t="str">
        <f>Raw!H915</f>
        <v>Murano</v>
      </c>
      <c r="H915" s="1" t="str">
        <f>IF(Raw!I915="", "", Raw!I915)</f>
        <v/>
      </c>
      <c r="I915" s="1" t="str">
        <f>Raw!K915</f>
        <v>Wagon</v>
      </c>
      <c r="J915" s="1" t="str">
        <f>Raw!N915</f>
        <v>Aspirated</v>
      </c>
      <c r="K915" s="1">
        <f>IF(Raw!O915="","", Raw!O915)</f>
        <v>3498</v>
      </c>
      <c r="L915" s="1" t="str">
        <f>Raw!L915</f>
        <v>6 Sp Constantly Variable Transmission</v>
      </c>
      <c r="M915" s="1" t="str">
        <f>Raw!M915</f>
        <v>Petrol - Premium ULP</v>
      </c>
      <c r="N915" s="1" t="s">
        <v>6350</v>
      </c>
      <c r="O915" s="1" t="s">
        <v>6373</v>
      </c>
      <c r="P915" s="1" t="s">
        <v>6349</v>
      </c>
      <c r="Q915" s="1" t="s">
        <v>6350</v>
      </c>
      <c r="R915" s="8" t="str">
        <f>IF(Raw!Q915="", "", Raw!Q915)</f>
        <v/>
      </c>
      <c r="S915" s="8">
        <f>IF(Raw!R915="", "", Raw!R915)</f>
        <v>7</v>
      </c>
      <c r="T915" s="1" t="str">
        <f>Raw!S915</f>
        <v>RIVERSIDE</v>
      </c>
      <c r="U915" s="1" t="str">
        <f>IF(Raw!T915="", "", Raw!T915)</f>
        <v>DRIVE</v>
      </c>
      <c r="V915" s="1" t="str">
        <f>IF(Raw!U915="", "", Raw!U915)</f>
        <v xml:space="preserve">WAIUKU </v>
      </c>
      <c r="W915" s="9" t="str">
        <f>IF(Raw!V915="", "", RIGHT("0"&amp;Raw!V915, 4))</f>
        <v>2123</v>
      </c>
      <c r="X915" s="1" t="str">
        <f>IF(Raw!W915="", "", Raw!W915)</f>
        <v xml:space="preserve"> WAIKATO</v>
      </c>
      <c r="Y915" s="9">
        <f>Raw!Y915</f>
        <v>25</v>
      </c>
      <c r="Z915" s="2">
        <f t="shared" ca="1" si="99"/>
        <v>36133</v>
      </c>
      <c r="AA915" s="1" t="str">
        <f>Raw!Z915</f>
        <v>NEW ZEALAND FULL LICENCE</v>
      </c>
      <c r="AB915" s="9">
        <f t="shared" si="100"/>
        <v>4</v>
      </c>
      <c r="AC915" s="1">
        <v>16</v>
      </c>
      <c r="AD915" s="1" t="str">
        <f>Raw!AA915</f>
        <v>FEMALE</v>
      </c>
      <c r="AE915" s="1" t="str">
        <f>Raw!AB915</f>
        <v>NO</v>
      </c>
      <c r="AF915" s="1">
        <f>IF(Raw!AE915="", 0, 1)</f>
        <v>0</v>
      </c>
      <c r="AG915" s="1" t="str">
        <f t="shared" si="101"/>
        <v>No</v>
      </c>
      <c r="AH915" s="1" t="str">
        <f t="shared" si="102"/>
        <v>No</v>
      </c>
      <c r="AI915" s="1" t="str">
        <f t="shared" si="103"/>
        <v>No</v>
      </c>
      <c r="AJ915" s="1" t="str">
        <f>IF(Raw!AE915="", "", Raw!AE915)</f>
        <v/>
      </c>
      <c r="AK915" s="2" t="str">
        <f t="shared" ca="1" si="104"/>
        <v/>
      </c>
      <c r="AL915" s="1" t="str">
        <f>IF(Raw!AF915="", "", Raw!AF915)</f>
        <v/>
      </c>
      <c r="AM915" s="1" t="s">
        <v>6350</v>
      </c>
      <c r="AN915" s="1" t="s">
        <v>6350</v>
      </c>
      <c r="AO915" s="1" t="s">
        <v>6349</v>
      </c>
      <c r="AP915" s="1">
        <f>Raw!AH915</f>
        <v>9950</v>
      </c>
      <c r="AQ915" s="1">
        <v>500</v>
      </c>
      <c r="AR915" s="1" t="s">
        <v>6350</v>
      </c>
      <c r="AS915" s="1" t="s">
        <v>6350</v>
      </c>
      <c r="AT915" s="1" t="s">
        <v>6350</v>
      </c>
    </row>
    <row r="916" spans="1:46" ht="12.75" x14ac:dyDescent="0.2">
      <c r="A916" s="1">
        <v>10915</v>
      </c>
      <c r="B916" s="1" t="s">
        <v>2</v>
      </c>
      <c r="C916" s="2">
        <f t="shared" ca="1" si="98"/>
        <v>45264</v>
      </c>
      <c r="D916" s="1" t="str">
        <f>IF(Raw!E916="", "", Raw!E916)</f>
        <v/>
      </c>
      <c r="E916" s="1">
        <f>IF(Raw!F916="", "", Raw!F916)</f>
        <v>2011</v>
      </c>
      <c r="F916" s="1" t="str">
        <f>Raw!G916</f>
        <v>Mazda</v>
      </c>
      <c r="G916" s="1" t="str">
        <f>Raw!H916</f>
        <v>Mazda3</v>
      </c>
      <c r="H916" s="1" t="str">
        <f>IF(Raw!I916="", "", Raw!I916)</f>
        <v>GSX</v>
      </c>
      <c r="I916" s="1" t="str">
        <f>Raw!K916</f>
        <v>Hatchback</v>
      </c>
      <c r="J916" s="1" t="str">
        <f>Raw!N916</f>
        <v>Aspirated</v>
      </c>
      <c r="K916" s="1">
        <f>IF(Raw!O916="","", Raw!O916)</f>
        <v>1999</v>
      </c>
      <c r="L916" s="1" t="str">
        <f>Raw!L916</f>
        <v>5 Sp Sports Automatic</v>
      </c>
      <c r="M916" s="1" t="str">
        <f>Raw!M916</f>
        <v>Petrol - Unleaded ULP</v>
      </c>
      <c r="N916" s="1" t="s">
        <v>6350</v>
      </c>
      <c r="O916" s="1" t="s">
        <v>6373</v>
      </c>
      <c r="P916" s="1" t="s">
        <v>6349</v>
      </c>
      <c r="Q916" s="1" t="s">
        <v>6350</v>
      </c>
      <c r="R916" s="8" t="str">
        <f>IF(Raw!Q916="", "", Raw!Q916)</f>
        <v/>
      </c>
      <c r="S916" s="8">
        <f>IF(Raw!R916="", "", Raw!R916)</f>
        <v>66</v>
      </c>
      <c r="T916" s="1" t="str">
        <f>Raw!S916</f>
        <v>LAX</v>
      </c>
      <c r="U916" s="1" t="str">
        <f>IF(Raw!T916="", "", Raw!T916)</f>
        <v>CRESCENT</v>
      </c>
      <c r="V916" s="1" t="str">
        <f>IF(Raw!U916="", "", Raw!U916)</f>
        <v xml:space="preserve">LEIGH </v>
      </c>
      <c r="W916" s="9" t="str">
        <f>IF(Raw!V916="", "", RIGHT("0"&amp;Raw!V916, 4))</f>
        <v/>
      </c>
      <c r="X916" s="1" t="str">
        <f>IF(Raw!W916="", "", Raw!W916)</f>
        <v xml:space="preserve"> AUCKLAND</v>
      </c>
      <c r="Y916" s="9">
        <f>Raw!Y916</f>
        <v>70</v>
      </c>
      <c r="Z916" s="2">
        <f t="shared" ca="1" si="99"/>
        <v>19697</v>
      </c>
      <c r="AA916" s="1" t="str">
        <f>Raw!Z916</f>
        <v>NEW ZEALAND FULL LICENCE</v>
      </c>
      <c r="AB916" s="9">
        <f t="shared" si="100"/>
        <v>4</v>
      </c>
      <c r="AC916" s="1">
        <v>16</v>
      </c>
      <c r="AD916" s="1" t="str">
        <f>Raw!AA916</f>
        <v>FEMALE</v>
      </c>
      <c r="AE916" s="1" t="str">
        <f>Raw!AB916</f>
        <v>NO</v>
      </c>
      <c r="AF916" s="1">
        <f>IF(Raw!AE916="", 0, 1)</f>
        <v>0</v>
      </c>
      <c r="AG916" s="1" t="str">
        <f t="shared" si="101"/>
        <v>No</v>
      </c>
      <c r="AH916" s="1" t="str">
        <f t="shared" si="102"/>
        <v>No</v>
      </c>
      <c r="AI916" s="1" t="str">
        <f t="shared" si="103"/>
        <v>No</v>
      </c>
      <c r="AJ916" s="1" t="str">
        <f>IF(Raw!AE916="", "", Raw!AE916)</f>
        <v/>
      </c>
      <c r="AK916" s="2" t="str">
        <f t="shared" ca="1" si="104"/>
        <v/>
      </c>
      <c r="AL916" s="1" t="str">
        <f>IF(Raw!AF916="", "", Raw!AF916)</f>
        <v/>
      </c>
      <c r="AM916" s="1" t="s">
        <v>6350</v>
      </c>
      <c r="AN916" s="1" t="s">
        <v>6350</v>
      </c>
      <c r="AO916" s="1" t="s">
        <v>6349</v>
      </c>
      <c r="AP916" s="1">
        <f>Raw!AH916</f>
        <v>16250</v>
      </c>
      <c r="AQ916" s="1">
        <v>500</v>
      </c>
      <c r="AR916" s="1" t="s">
        <v>6350</v>
      </c>
      <c r="AS916" s="1" t="s">
        <v>6350</v>
      </c>
      <c r="AT916" s="1" t="s">
        <v>6350</v>
      </c>
    </row>
    <row r="917" spans="1:46" ht="12.75" x14ac:dyDescent="0.2">
      <c r="A917" s="1">
        <v>10916</v>
      </c>
      <c r="B917" s="1" t="s">
        <v>2</v>
      </c>
      <c r="C917" s="2">
        <f t="shared" ca="1" si="98"/>
        <v>45264</v>
      </c>
      <c r="D917" s="1" t="str">
        <f>IF(Raw!E917="", "", Raw!E917)</f>
        <v>kkn318</v>
      </c>
      <c r="E917" s="1">
        <f>IF(Raw!F917="", "", Raw!F917)</f>
        <v>2011</v>
      </c>
      <c r="F917" s="1" t="str">
        <f>Raw!G917</f>
        <v>Suzuki</v>
      </c>
      <c r="G917" s="1" t="str">
        <f>Raw!H917</f>
        <v>Swift</v>
      </c>
      <c r="H917" s="1" t="str">
        <f>IF(Raw!I917="", "", Raw!I917)</f>
        <v>XG</v>
      </c>
      <c r="I917" s="1" t="str">
        <f>Raw!K917</f>
        <v>Hatchback</v>
      </c>
      <c r="J917" s="1" t="str">
        <f>Raw!N917</f>
        <v>Aspirated</v>
      </c>
      <c r="K917" s="1">
        <f>IF(Raw!O917="","", Raw!O917)</f>
        <v>1242</v>
      </c>
      <c r="L917" s="1" t="str">
        <f>Raw!L917</f>
        <v>1 Sp Constantly Variable Transmission</v>
      </c>
      <c r="M917" s="1" t="str">
        <f>Raw!M917</f>
        <v>Petrol</v>
      </c>
      <c r="N917" s="1" t="s">
        <v>6350</v>
      </c>
      <c r="O917" s="1" t="s">
        <v>6373</v>
      </c>
      <c r="P917" s="1" t="s">
        <v>6349</v>
      </c>
      <c r="Q917" s="1" t="s">
        <v>6350</v>
      </c>
      <c r="R917" s="8">
        <f>IF(Raw!Q917="", "", Raw!Q917)</f>
        <v>2</v>
      </c>
      <c r="S917" s="8">
        <f>IF(Raw!R917="", "", Raw!R917)</f>
        <v>77</v>
      </c>
      <c r="T917" s="1" t="str">
        <f>Raw!S917</f>
        <v>LISMORE</v>
      </c>
      <c r="U917" s="1" t="str">
        <f>IF(Raw!T917="", "", Raw!T917)</f>
        <v>STREET</v>
      </c>
      <c r="V917" s="1" t="str">
        <f>IF(Raw!U917="", "", Raw!U917)</f>
        <v xml:space="preserve">WALTHAM </v>
      </c>
      <c r="W917" s="9" t="str">
        <f>IF(Raw!V917="", "", RIGHT("0"&amp;Raw!V917, 4))</f>
        <v>8011</v>
      </c>
      <c r="X917" s="1" t="str">
        <f>IF(Raw!W917="", "", Raw!W917)</f>
        <v xml:space="preserve"> CANTERBURY</v>
      </c>
      <c r="Y917" s="9">
        <f>Raw!Y917</f>
        <v>27</v>
      </c>
      <c r="Z917" s="2">
        <f t="shared" ca="1" si="99"/>
        <v>35403</v>
      </c>
      <c r="AA917" s="1" t="str">
        <f>Raw!Z917</f>
        <v>NEW ZEALAND FULL LICENCE</v>
      </c>
      <c r="AB917" s="9">
        <f t="shared" si="100"/>
        <v>4</v>
      </c>
      <c r="AC917" s="1">
        <v>16</v>
      </c>
      <c r="AD917" s="1" t="str">
        <f>Raw!AA917</f>
        <v>MALE</v>
      </c>
      <c r="AE917" s="1" t="str">
        <f>Raw!AB917</f>
        <v>YES</v>
      </c>
      <c r="AF917" s="1">
        <f>IF(Raw!AE917="", 0, 1)</f>
        <v>0</v>
      </c>
      <c r="AG917" s="1" t="str">
        <f t="shared" si="101"/>
        <v>No</v>
      </c>
      <c r="AH917" s="1" t="str">
        <f t="shared" si="102"/>
        <v>No</v>
      </c>
      <c r="AI917" s="1" t="str">
        <f t="shared" si="103"/>
        <v>No</v>
      </c>
      <c r="AJ917" s="1" t="str">
        <f>IF(Raw!AE917="", "", Raw!AE917)</f>
        <v/>
      </c>
      <c r="AK917" s="2" t="str">
        <f t="shared" ca="1" si="104"/>
        <v/>
      </c>
      <c r="AL917" s="1" t="str">
        <f>IF(Raw!AF917="", "", Raw!AF917)</f>
        <v/>
      </c>
      <c r="AM917" s="1" t="s">
        <v>6350</v>
      </c>
      <c r="AN917" s="1" t="s">
        <v>6350</v>
      </c>
      <c r="AO917" s="1" t="s">
        <v>6349</v>
      </c>
      <c r="AP917" s="1">
        <f>Raw!AH917</f>
        <v>11170</v>
      </c>
      <c r="AQ917" s="1">
        <v>500</v>
      </c>
      <c r="AR917" s="1" t="s">
        <v>6350</v>
      </c>
      <c r="AS917" s="1" t="s">
        <v>6350</v>
      </c>
      <c r="AT917" s="1" t="s">
        <v>6350</v>
      </c>
    </row>
    <row r="918" spans="1:46" ht="12.75" x14ac:dyDescent="0.2">
      <c r="A918" s="1">
        <v>10917</v>
      </c>
      <c r="B918" s="1" t="s">
        <v>2</v>
      </c>
      <c r="C918" s="2">
        <f t="shared" ca="1" si="98"/>
        <v>45264</v>
      </c>
      <c r="D918" s="1" t="str">
        <f>IF(Raw!E918="", "", Raw!E918)</f>
        <v>hmw158</v>
      </c>
      <c r="E918" s="1">
        <f>IF(Raw!F918="", "", Raw!F918)</f>
        <v>2010</v>
      </c>
      <c r="F918" s="1" t="str">
        <f>Raw!G918</f>
        <v>Ford</v>
      </c>
      <c r="G918" s="1" t="str">
        <f>Raw!H918</f>
        <v>Kuga</v>
      </c>
      <c r="H918" s="1" t="str">
        <f>IF(Raw!I918="", "", Raw!I918)</f>
        <v>Trend</v>
      </c>
      <c r="I918" s="1" t="str">
        <f>Raw!K918</f>
        <v>Wagon</v>
      </c>
      <c r="J918" s="1" t="str">
        <f>Raw!N918</f>
        <v>Turbo Intercooled</v>
      </c>
      <c r="K918" s="1">
        <f>IF(Raw!O918="","", Raw!O918)</f>
        <v>2521</v>
      </c>
      <c r="L918" s="1" t="str">
        <f>Raw!L918</f>
        <v>5 Sp Sports Automatic</v>
      </c>
      <c r="M918" s="1" t="str">
        <f>Raw!M918</f>
        <v>Petrol - Unleaded ULP</v>
      </c>
      <c r="N918" s="1" t="s">
        <v>6350</v>
      </c>
      <c r="O918" s="1" t="s">
        <v>6373</v>
      </c>
      <c r="P918" s="1" t="s">
        <v>6349</v>
      </c>
      <c r="Q918" s="1" t="s">
        <v>6350</v>
      </c>
      <c r="R918" s="8" t="str">
        <f>IF(Raw!Q918="", "", Raw!Q918)</f>
        <v/>
      </c>
      <c r="S918" s="8">
        <f>IF(Raw!R918="", "", Raw!R918)</f>
        <v>294</v>
      </c>
      <c r="T918" s="1" t="str">
        <f>Raw!S918</f>
        <v>BOWER</v>
      </c>
      <c r="U918" s="1" t="str">
        <f>IF(Raw!T918="", "", Raw!T918)</f>
        <v>AVENUE</v>
      </c>
      <c r="V918" s="1" t="str">
        <f>IF(Raw!U918="", "", Raw!U918)</f>
        <v xml:space="preserve">NEW BRIGHTON NORTH </v>
      </c>
      <c r="W918" s="9" t="str">
        <f>IF(Raw!V918="", "", RIGHT("0"&amp;Raw!V918, 4))</f>
        <v/>
      </c>
      <c r="X918" s="1" t="str">
        <f>IF(Raw!W918="", "", Raw!W918)</f>
        <v>CANTERBURY</v>
      </c>
      <c r="Y918" s="9">
        <f>Raw!Y918</f>
        <v>54</v>
      </c>
      <c r="Z918" s="2">
        <f t="shared" ca="1" si="99"/>
        <v>25541</v>
      </c>
      <c r="AA918" s="1" t="str">
        <f>Raw!Z918</f>
        <v>NEW ZEALAND FULL LICENCE</v>
      </c>
      <c r="AB918" s="9">
        <f t="shared" si="100"/>
        <v>4</v>
      </c>
      <c r="AC918" s="1">
        <v>16</v>
      </c>
      <c r="AD918" s="1" t="str">
        <f>Raw!AA918</f>
        <v>MALE</v>
      </c>
      <c r="AE918" s="1" t="str">
        <f>Raw!AB918</f>
        <v>NO</v>
      </c>
      <c r="AF918" s="1">
        <f>IF(Raw!AE918="", 0, 1)</f>
        <v>0</v>
      </c>
      <c r="AG918" s="1" t="str">
        <f t="shared" si="101"/>
        <v>No</v>
      </c>
      <c r="AH918" s="1" t="str">
        <f t="shared" si="102"/>
        <v>No</v>
      </c>
      <c r="AI918" s="1" t="str">
        <f t="shared" si="103"/>
        <v>No</v>
      </c>
      <c r="AJ918" s="1" t="str">
        <f>IF(Raw!AE918="", "", Raw!AE918)</f>
        <v/>
      </c>
      <c r="AK918" s="2" t="str">
        <f t="shared" ca="1" si="104"/>
        <v/>
      </c>
      <c r="AL918" s="1" t="str">
        <f>IF(Raw!AF918="", "", Raw!AF918)</f>
        <v/>
      </c>
      <c r="AM918" s="1" t="s">
        <v>6350</v>
      </c>
      <c r="AN918" s="1" t="s">
        <v>6350</v>
      </c>
      <c r="AO918" s="1" t="s">
        <v>6349</v>
      </c>
      <c r="AP918" s="1">
        <f>Raw!AH918</f>
        <v>20400</v>
      </c>
      <c r="AQ918" s="1">
        <v>500</v>
      </c>
      <c r="AR918" s="1" t="s">
        <v>6350</v>
      </c>
      <c r="AS918" s="1" t="s">
        <v>6350</v>
      </c>
      <c r="AT918" s="1" t="s">
        <v>6350</v>
      </c>
    </row>
    <row r="919" spans="1:46" ht="12.75" x14ac:dyDescent="0.2">
      <c r="A919" s="1">
        <v>10918</v>
      </c>
      <c r="B919" s="1" t="s">
        <v>2</v>
      </c>
      <c r="C919" s="2">
        <f t="shared" ca="1" si="98"/>
        <v>45264</v>
      </c>
      <c r="D919" s="1" t="str">
        <f>IF(Raw!E919="", "", Raw!E919)</f>
        <v/>
      </c>
      <c r="E919" s="1">
        <f>IF(Raw!F919="", "", Raw!F919)</f>
        <v>2003</v>
      </c>
      <c r="F919" s="1" t="str">
        <f>Raw!G919</f>
        <v>Mazda</v>
      </c>
      <c r="G919" s="1" t="str">
        <f>Raw!H919</f>
        <v>Tribute</v>
      </c>
      <c r="H919" s="1" t="str">
        <f>IF(Raw!I919="", "", Raw!I919)</f>
        <v>DX</v>
      </c>
      <c r="I919" s="1" t="str">
        <f>Raw!K919</f>
        <v>Wagon</v>
      </c>
      <c r="J919" s="1" t="str">
        <f>Raw!N919</f>
        <v>Aspirated</v>
      </c>
      <c r="K919" s="1">
        <f>IF(Raw!O919="","", Raw!O919)</f>
        <v>2967</v>
      </c>
      <c r="L919" s="1" t="str">
        <f>Raw!L919</f>
        <v>4 Sp Automatic</v>
      </c>
      <c r="M919" s="1" t="str">
        <f>Raw!M919</f>
        <v>Petrol</v>
      </c>
      <c r="N919" s="1" t="s">
        <v>6350</v>
      </c>
      <c r="O919" s="1" t="s">
        <v>6373</v>
      </c>
      <c r="P919" s="1" t="s">
        <v>6349</v>
      </c>
      <c r="Q919" s="1" t="s">
        <v>6350</v>
      </c>
      <c r="R919" s="8" t="str">
        <f>IF(Raw!Q919="", "", Raw!Q919)</f>
        <v>B</v>
      </c>
      <c r="S919" s="8">
        <f>IF(Raw!R919="", "", Raw!R919)</f>
        <v>104</v>
      </c>
      <c r="T919" s="1" t="str">
        <f>Raw!S919</f>
        <v>DUNCAN</v>
      </c>
      <c r="U919" s="1" t="str">
        <f>IF(Raw!T919="", "", Raw!T919)</f>
        <v>TERRACE</v>
      </c>
      <c r="V919" s="1" t="str">
        <f>IF(Raw!U919="", "", Raw!U919)</f>
        <v xml:space="preserve">KILBIRNIE </v>
      </c>
      <c r="W919" s="9" t="str">
        <f>IF(Raw!V919="", "", RIGHT("0"&amp;Raw!V919, 4))</f>
        <v/>
      </c>
      <c r="X919" s="1" t="str">
        <f>IF(Raw!W919="", "", Raw!W919)</f>
        <v xml:space="preserve"> WELLINGTON</v>
      </c>
      <c r="Y919" s="9">
        <f>Raw!Y919</f>
        <v>27</v>
      </c>
      <c r="Z919" s="2">
        <f t="shared" ca="1" si="99"/>
        <v>35403</v>
      </c>
      <c r="AA919" s="1" t="str">
        <f>Raw!Z919</f>
        <v>INTERNATIONAL LICENCE</v>
      </c>
      <c r="AB919" s="9">
        <f t="shared" si="100"/>
        <v>4</v>
      </c>
      <c r="AC919" s="1">
        <v>16</v>
      </c>
      <c r="AD919" s="1" t="str">
        <f>Raw!AA919</f>
        <v>MALE</v>
      </c>
      <c r="AE919" s="1" t="str">
        <f>Raw!AB919</f>
        <v>NO</v>
      </c>
      <c r="AF919" s="1">
        <f>IF(Raw!AE919="", 0, 1)</f>
        <v>0</v>
      </c>
      <c r="AG919" s="1" t="str">
        <f t="shared" si="101"/>
        <v>No</v>
      </c>
      <c r="AH919" s="1" t="str">
        <f t="shared" si="102"/>
        <v>No</v>
      </c>
      <c r="AI919" s="1" t="str">
        <f t="shared" si="103"/>
        <v>No</v>
      </c>
      <c r="AJ919" s="1" t="str">
        <f>IF(Raw!AE919="", "", Raw!AE919)</f>
        <v/>
      </c>
      <c r="AK919" s="2" t="str">
        <f t="shared" ca="1" si="104"/>
        <v/>
      </c>
      <c r="AL919" s="1" t="str">
        <f>IF(Raw!AF919="", "", Raw!AF919)</f>
        <v/>
      </c>
      <c r="AM919" s="1" t="s">
        <v>6350</v>
      </c>
      <c r="AN919" s="1" t="s">
        <v>6350</v>
      </c>
      <c r="AO919" s="1" t="s">
        <v>6349</v>
      </c>
      <c r="AP919" s="1">
        <f>Raw!AH919</f>
        <v>8700</v>
      </c>
      <c r="AQ919" s="1">
        <v>500</v>
      </c>
      <c r="AR919" s="1" t="s">
        <v>6350</v>
      </c>
      <c r="AS919" s="1" t="s">
        <v>6350</v>
      </c>
      <c r="AT919" s="1" t="s">
        <v>6350</v>
      </c>
    </row>
    <row r="920" spans="1:46" ht="12.75" x14ac:dyDescent="0.2">
      <c r="A920" s="1">
        <v>10919</v>
      </c>
      <c r="B920" s="1" t="s">
        <v>2</v>
      </c>
      <c r="C920" s="2">
        <f t="shared" ca="1" si="98"/>
        <v>45264</v>
      </c>
      <c r="D920" s="1" t="str">
        <f>IF(Raw!E920="", "", Raw!E920)</f>
        <v>hyl608</v>
      </c>
      <c r="E920" s="1">
        <f>IF(Raw!F920="", "", Raw!F920)</f>
        <v>2004</v>
      </c>
      <c r="F920" s="1" t="str">
        <f>Raw!G920</f>
        <v>Toyota</v>
      </c>
      <c r="G920" s="1" t="str">
        <f>Raw!H920</f>
        <v>Wish</v>
      </c>
      <c r="H920" s="1" t="str">
        <f>IF(Raw!I920="", "", Raw!I920)</f>
        <v>1.8A</v>
      </c>
      <c r="I920" s="1" t="str">
        <f>Raw!K920</f>
        <v>Wagon</v>
      </c>
      <c r="J920" s="1" t="str">
        <f>Raw!N920</f>
        <v>Aspirated</v>
      </c>
      <c r="K920" s="1">
        <f>IF(Raw!O920="","", Raw!O920)</f>
        <v>1794</v>
      </c>
      <c r="L920" s="1" t="str">
        <f>Raw!L920</f>
        <v>4 Sp Automatic</v>
      </c>
      <c r="M920" s="1" t="str">
        <f>Raw!M920</f>
        <v>Petrol - Unleaded ULP</v>
      </c>
      <c r="N920" s="1" t="s">
        <v>6350</v>
      </c>
      <c r="O920" s="1" t="s">
        <v>6373</v>
      </c>
      <c r="P920" s="1" t="s">
        <v>6349</v>
      </c>
      <c r="Q920" s="1" t="s">
        <v>6350</v>
      </c>
      <c r="R920" s="8">
        <f>IF(Raw!Q920="", "", Raw!Q920)</f>
        <v>80</v>
      </c>
      <c r="S920" s="8">
        <f>IF(Raw!R920="", "", Raw!R920)</f>
        <v>232</v>
      </c>
      <c r="T920" s="1" t="str">
        <f>Raw!S920</f>
        <v>MIDDLETON</v>
      </c>
      <c r="U920" s="1" t="str">
        <f>IF(Raw!T920="", "", Raw!T920)</f>
        <v>ROAD</v>
      </c>
      <c r="V920" s="1" t="str">
        <f>IF(Raw!U920="", "", Raw!U920)</f>
        <v xml:space="preserve">CHURTON PARK </v>
      </c>
      <c r="W920" s="9" t="str">
        <f>IF(Raw!V920="", "", RIGHT("0"&amp;Raw!V920, 4))</f>
        <v>6037</v>
      </c>
      <c r="X920" s="1" t="str">
        <f>IF(Raw!W920="", "", Raw!W920)</f>
        <v xml:space="preserve"> WELLINGTON</v>
      </c>
      <c r="Y920" s="9">
        <f>Raw!Y920</f>
        <v>30</v>
      </c>
      <c r="Z920" s="2">
        <f t="shared" ca="1" si="99"/>
        <v>34307</v>
      </c>
      <c r="AA920" s="1" t="str">
        <f>Raw!Z920</f>
        <v>INTERNATIONAL LICENCE</v>
      </c>
      <c r="AB920" s="9">
        <f t="shared" si="100"/>
        <v>4</v>
      </c>
      <c r="AC920" s="1">
        <v>16</v>
      </c>
      <c r="AD920" s="1" t="str">
        <f>Raw!AA920</f>
        <v>FEMALE</v>
      </c>
      <c r="AE920" s="1" t="str">
        <f>Raw!AB920</f>
        <v>NO</v>
      </c>
      <c r="AF920" s="1">
        <f>IF(Raw!AE920="", 0, 1)</f>
        <v>0</v>
      </c>
      <c r="AG920" s="1" t="str">
        <f t="shared" si="101"/>
        <v>No</v>
      </c>
      <c r="AH920" s="1" t="str">
        <f t="shared" si="102"/>
        <v>No</v>
      </c>
      <c r="AI920" s="1" t="str">
        <f t="shared" si="103"/>
        <v>No</v>
      </c>
      <c r="AJ920" s="1" t="str">
        <f>IF(Raw!AE920="", "", Raw!AE920)</f>
        <v/>
      </c>
      <c r="AK920" s="2" t="str">
        <f t="shared" ca="1" si="104"/>
        <v/>
      </c>
      <c r="AL920" s="1" t="str">
        <f>IF(Raw!AF920="", "", Raw!AF920)</f>
        <v/>
      </c>
      <c r="AM920" s="1" t="s">
        <v>6350</v>
      </c>
      <c r="AN920" s="1" t="s">
        <v>6350</v>
      </c>
      <c r="AO920" s="1" t="s">
        <v>6349</v>
      </c>
      <c r="AP920" s="1">
        <f>Raw!AH920</f>
        <v>5800</v>
      </c>
      <c r="AQ920" s="1">
        <v>500</v>
      </c>
      <c r="AR920" s="1" t="s">
        <v>6350</v>
      </c>
      <c r="AS920" s="1" t="s">
        <v>6350</v>
      </c>
      <c r="AT920" s="1" t="s">
        <v>6350</v>
      </c>
    </row>
    <row r="921" spans="1:46" ht="12.75" x14ac:dyDescent="0.2">
      <c r="A921" s="1">
        <v>10920</v>
      </c>
      <c r="B921" s="1" t="s">
        <v>2</v>
      </c>
      <c r="C921" s="2">
        <f t="shared" ca="1" si="98"/>
        <v>45264</v>
      </c>
      <c r="D921" s="1" t="str">
        <f>IF(Raw!E921="", "", Raw!E921)</f>
        <v>GQW851</v>
      </c>
      <c r="E921" s="1">
        <f>IF(Raw!F921="", "", Raw!F921)</f>
        <v>2004</v>
      </c>
      <c r="F921" s="1" t="str">
        <f>Raw!G921</f>
        <v>Toyota</v>
      </c>
      <c r="G921" s="1" t="str">
        <f>Raw!H921</f>
        <v>Corolla</v>
      </c>
      <c r="H921" s="1" t="str">
        <f>IF(Raw!I921="", "", Raw!I921)</f>
        <v>Fielder</v>
      </c>
      <c r="I921" s="1" t="str">
        <f>Raw!K921</f>
        <v>Wagon</v>
      </c>
      <c r="J921" s="1" t="str">
        <f>Raw!N921</f>
        <v>Aspirated</v>
      </c>
      <c r="K921" s="1">
        <f>IF(Raw!O921="","", Raw!O921)</f>
        <v>1789</v>
      </c>
      <c r="L921" s="1" t="str">
        <f>Raw!L921</f>
        <v>4 Sp Automatic</v>
      </c>
      <c r="M921" s="1" t="str">
        <f>Raw!M921</f>
        <v>Petrol</v>
      </c>
      <c r="N921" s="1" t="s">
        <v>6350</v>
      </c>
      <c r="O921" s="1" t="s">
        <v>6373</v>
      </c>
      <c r="P921" s="1" t="s">
        <v>6349</v>
      </c>
      <c r="Q921" s="1" t="s">
        <v>6350</v>
      </c>
      <c r="R921" s="8" t="str">
        <f>IF(Raw!Q921="", "", Raw!Q921)</f>
        <v/>
      </c>
      <c r="S921" s="8">
        <f>IF(Raw!R921="", "", Raw!R921)</f>
        <v>24</v>
      </c>
      <c r="T921" s="1" t="str">
        <f>Raw!S921</f>
        <v>ERIN</v>
      </c>
      <c r="U921" s="1" t="str">
        <f>IF(Raw!T921="", "", Raw!T921)</f>
        <v>CRESCENT</v>
      </c>
      <c r="V921" s="1" t="str">
        <f>IF(Raw!U921="", "", Raw!U921)</f>
        <v xml:space="preserve">MAIREHAU </v>
      </c>
      <c r="W921" s="9" t="str">
        <f>IF(Raw!V921="", "", RIGHT("0"&amp;Raw!V921, 4))</f>
        <v>8013</v>
      </c>
      <c r="X921" s="1" t="str">
        <f>IF(Raw!W921="", "", Raw!W921)</f>
        <v xml:space="preserve"> CANTERBURY</v>
      </c>
      <c r="Y921" s="9">
        <f>Raw!Y921</f>
        <v>36</v>
      </c>
      <c r="Z921" s="2">
        <f t="shared" ca="1" si="99"/>
        <v>32115</v>
      </c>
      <c r="AA921" s="1" t="str">
        <f>Raw!Z921</f>
        <v>NEW ZEALAND FULL LICENCE</v>
      </c>
      <c r="AB921" s="9">
        <f t="shared" si="100"/>
        <v>4</v>
      </c>
      <c r="AC921" s="1">
        <v>16</v>
      </c>
      <c r="AD921" s="1" t="str">
        <f>Raw!AA921</f>
        <v>FEMALE</v>
      </c>
      <c r="AE921" s="1" t="str">
        <f>Raw!AB921</f>
        <v>NO</v>
      </c>
      <c r="AF921" s="1">
        <f>IF(Raw!AE921="", 0, 1)</f>
        <v>0</v>
      </c>
      <c r="AG921" s="1" t="str">
        <f t="shared" si="101"/>
        <v>No</v>
      </c>
      <c r="AH921" s="1" t="str">
        <f t="shared" si="102"/>
        <v>No</v>
      </c>
      <c r="AI921" s="1" t="str">
        <f t="shared" si="103"/>
        <v>No</v>
      </c>
      <c r="AJ921" s="1" t="str">
        <f>IF(Raw!AE921="", "", Raw!AE921)</f>
        <v/>
      </c>
      <c r="AK921" s="2" t="str">
        <f t="shared" ca="1" si="104"/>
        <v/>
      </c>
      <c r="AL921" s="1" t="str">
        <f>IF(Raw!AF921="", "", Raw!AF921)</f>
        <v/>
      </c>
      <c r="AM921" s="1" t="s">
        <v>6350</v>
      </c>
      <c r="AN921" s="1" t="s">
        <v>6350</v>
      </c>
      <c r="AO921" s="1" t="s">
        <v>6349</v>
      </c>
      <c r="AP921" s="1">
        <f>Raw!AH921</f>
        <v>5900</v>
      </c>
      <c r="AQ921" s="1">
        <v>500</v>
      </c>
      <c r="AR921" s="1" t="s">
        <v>6350</v>
      </c>
      <c r="AS921" s="1" t="s">
        <v>6350</v>
      </c>
      <c r="AT921" s="1" t="s">
        <v>6350</v>
      </c>
    </row>
    <row r="922" spans="1:46" ht="12.75" x14ac:dyDescent="0.2">
      <c r="A922" s="1">
        <v>10921</v>
      </c>
      <c r="B922" s="1" t="s">
        <v>2</v>
      </c>
      <c r="C922" s="2">
        <f t="shared" ca="1" si="98"/>
        <v>45264</v>
      </c>
      <c r="D922" s="1" t="str">
        <f>IF(Raw!E922="", "", Raw!E922)</f>
        <v/>
      </c>
      <c r="E922" s="1">
        <f>IF(Raw!F922="", "", Raw!F922)</f>
        <v>2015</v>
      </c>
      <c r="F922" s="1" t="str">
        <f>Raw!G922</f>
        <v>Fiat</v>
      </c>
      <c r="G922" s="1" t="str">
        <f>Raw!H922</f>
        <v>Punto</v>
      </c>
      <c r="H922" s="1" t="str">
        <f>IF(Raw!I922="", "", Raw!I922)</f>
        <v>Easy</v>
      </c>
      <c r="I922" s="1" t="str">
        <f>Raw!K922</f>
        <v>Hatchback</v>
      </c>
      <c r="J922" s="1" t="str">
        <f>Raw!N922</f>
        <v>Aspirated</v>
      </c>
      <c r="K922" s="1">
        <f>IF(Raw!O922="","", Raw!O922)</f>
        <v>1368</v>
      </c>
      <c r="L922" s="1" t="str">
        <f>Raw!L922</f>
        <v>5 Sp Seq. Manual Auto-Clutch</v>
      </c>
      <c r="M922" s="1" t="str">
        <f>Raw!M922</f>
        <v>Petrol - Unleaded ULP</v>
      </c>
      <c r="N922" s="1" t="s">
        <v>6350</v>
      </c>
      <c r="O922" s="1" t="s">
        <v>6373</v>
      </c>
      <c r="P922" s="1" t="s">
        <v>6349</v>
      </c>
      <c r="Q922" s="1" t="s">
        <v>6350</v>
      </c>
      <c r="R922" s="8" t="str">
        <f>IF(Raw!Q922="", "", Raw!Q922)</f>
        <v/>
      </c>
      <c r="S922" s="8">
        <f>IF(Raw!R922="", "", Raw!R922)</f>
        <v>150</v>
      </c>
      <c r="T922" s="1" t="str">
        <f>Raw!S922</f>
        <v>CLIFF VIEW</v>
      </c>
      <c r="U922" s="1" t="str">
        <f>IF(Raw!T922="", "", Raw!T922)</f>
        <v>DRIVE</v>
      </c>
      <c r="V922" s="1" t="str">
        <f>IF(Raw!U922="", "", Raw!U922)</f>
        <v xml:space="preserve">GREEN BAY </v>
      </c>
      <c r="W922" s="9" t="str">
        <f>IF(Raw!V922="", "", RIGHT("0"&amp;Raw!V922, 4))</f>
        <v>0604</v>
      </c>
      <c r="X922" s="1" t="str">
        <f>IF(Raw!W922="", "", Raw!W922)</f>
        <v xml:space="preserve"> AUCKLAND</v>
      </c>
      <c r="Y922" s="9">
        <f>Raw!Y922</f>
        <v>34</v>
      </c>
      <c r="Z922" s="2">
        <f t="shared" ca="1" si="99"/>
        <v>32846</v>
      </c>
      <c r="AA922" s="1" t="str">
        <f>Raw!Z922</f>
        <v>NEW ZEALAND FULL LICENCE</v>
      </c>
      <c r="AB922" s="9">
        <f t="shared" si="100"/>
        <v>4</v>
      </c>
      <c r="AC922" s="1">
        <v>16</v>
      </c>
      <c r="AD922" s="1" t="str">
        <f>Raw!AA922</f>
        <v>FEMALE</v>
      </c>
      <c r="AE922" s="1" t="str">
        <f>Raw!AB922</f>
        <v>NO</v>
      </c>
      <c r="AF922" s="1">
        <f>IF(Raw!AE922="", 0, 1)</f>
        <v>0</v>
      </c>
      <c r="AG922" s="1" t="str">
        <f t="shared" si="101"/>
        <v>No</v>
      </c>
      <c r="AH922" s="1" t="str">
        <f t="shared" si="102"/>
        <v>No</v>
      </c>
      <c r="AI922" s="1" t="str">
        <f t="shared" si="103"/>
        <v>No</v>
      </c>
      <c r="AJ922" s="1" t="str">
        <f>IF(Raw!AE922="", "", Raw!AE922)</f>
        <v/>
      </c>
      <c r="AK922" s="2" t="str">
        <f t="shared" ca="1" si="104"/>
        <v/>
      </c>
      <c r="AL922" s="1" t="str">
        <f>IF(Raw!AF922="", "", Raw!AF922)</f>
        <v/>
      </c>
      <c r="AM922" s="1" t="s">
        <v>6350</v>
      </c>
      <c r="AN922" s="1" t="s">
        <v>6350</v>
      </c>
      <c r="AO922" s="1" t="s">
        <v>6349</v>
      </c>
      <c r="AP922" s="1">
        <f>Raw!AH922</f>
        <v>14950</v>
      </c>
      <c r="AQ922" s="1">
        <v>500</v>
      </c>
      <c r="AR922" s="1" t="s">
        <v>6350</v>
      </c>
      <c r="AS922" s="1" t="s">
        <v>6350</v>
      </c>
      <c r="AT922" s="1" t="s">
        <v>6350</v>
      </c>
    </row>
    <row r="923" spans="1:46" ht="12.75" x14ac:dyDescent="0.2">
      <c r="A923" s="1">
        <v>10922</v>
      </c>
      <c r="B923" s="1" t="s">
        <v>2</v>
      </c>
      <c r="C923" s="2">
        <f t="shared" ca="1" si="98"/>
        <v>45264</v>
      </c>
      <c r="D923" s="1" t="str">
        <f>IF(Raw!E923="", "", Raw!E923)</f>
        <v>fym141</v>
      </c>
      <c r="E923" s="1">
        <f>IF(Raw!F923="", "", Raw!F923)</f>
        <v>2011</v>
      </c>
      <c r="F923" s="1" t="str">
        <f>Raw!G923</f>
        <v>Holden</v>
      </c>
      <c r="G923" s="1" t="str">
        <f>Raw!H923</f>
        <v>Commodore</v>
      </c>
      <c r="H923" s="1" t="str">
        <f>IF(Raw!I923="", "", Raw!I923)</f>
        <v>Omega</v>
      </c>
      <c r="I923" s="1" t="str">
        <f>Raw!K923</f>
        <v>Sedan</v>
      </c>
      <c r="J923" s="1" t="str">
        <f>Raw!N923</f>
        <v>Aspirated</v>
      </c>
      <c r="K923" s="1">
        <f>IF(Raw!O923="","", Raw!O923)</f>
        <v>2986</v>
      </c>
      <c r="L923" s="1" t="str">
        <f>Raw!L923</f>
        <v>6 Sp Sports Automatic</v>
      </c>
      <c r="M923" s="1" t="str">
        <f>Raw!M923</f>
        <v>Petrol - Unleaded ULP</v>
      </c>
      <c r="N923" s="1" t="s">
        <v>6350</v>
      </c>
      <c r="O923" s="1" t="s">
        <v>6373</v>
      </c>
      <c r="P923" s="1" t="s">
        <v>6349</v>
      </c>
      <c r="Q923" s="1" t="s">
        <v>6350</v>
      </c>
      <c r="R923" s="8" t="str">
        <f>IF(Raw!Q923="", "", Raw!Q923)</f>
        <v/>
      </c>
      <c r="S923" s="8">
        <f>IF(Raw!R923="", "", Raw!R923)</f>
        <v>84</v>
      </c>
      <c r="T923" s="1" t="str">
        <f>Raw!S923</f>
        <v>PINE</v>
      </c>
      <c r="U923" s="1" t="str">
        <f>IF(Raw!T923="", "", Raw!T923)</f>
        <v>AVENUE</v>
      </c>
      <c r="V923" s="1" t="str">
        <f>IF(Raw!U923="", "", Raw!U923)</f>
        <v xml:space="preserve">UPPER HUTT </v>
      </c>
      <c r="W923" s="9" t="str">
        <f>IF(Raw!V923="", "", RIGHT("0"&amp;Raw!V923, 4))</f>
        <v>5018</v>
      </c>
      <c r="X923" s="1" t="str">
        <f>IF(Raw!W923="", "", Raw!W923)</f>
        <v xml:space="preserve"> WELLINGTON</v>
      </c>
      <c r="Y923" s="9">
        <f>Raw!Y923</f>
        <v>56</v>
      </c>
      <c r="Z923" s="2">
        <f t="shared" ca="1" si="99"/>
        <v>24810</v>
      </c>
      <c r="AA923" s="1" t="str">
        <f>Raw!Z923</f>
        <v>NEW ZEALAND FULL LICENCE</v>
      </c>
      <c r="AB923" s="9">
        <f t="shared" si="100"/>
        <v>4</v>
      </c>
      <c r="AC923" s="1">
        <v>16</v>
      </c>
      <c r="AD923" s="1" t="str">
        <f>Raw!AA923</f>
        <v>MALE</v>
      </c>
      <c r="AE923" s="1" t="str">
        <f>Raw!AB923</f>
        <v>YES</v>
      </c>
      <c r="AF923" s="1">
        <f>IF(Raw!AE923="", 0, 1)</f>
        <v>0</v>
      </c>
      <c r="AG923" s="1" t="str">
        <f t="shared" si="101"/>
        <v>No</v>
      </c>
      <c r="AH923" s="1" t="str">
        <f t="shared" si="102"/>
        <v>No</v>
      </c>
      <c r="AI923" s="1" t="str">
        <f t="shared" si="103"/>
        <v>No</v>
      </c>
      <c r="AJ923" s="1" t="str">
        <f>IF(Raw!AE923="", "", Raw!AE923)</f>
        <v/>
      </c>
      <c r="AK923" s="2" t="str">
        <f t="shared" ca="1" si="104"/>
        <v/>
      </c>
      <c r="AL923" s="1" t="str">
        <f>IF(Raw!AF923="", "", Raw!AF923)</f>
        <v/>
      </c>
      <c r="AM923" s="1" t="s">
        <v>6350</v>
      </c>
      <c r="AN923" s="1" t="s">
        <v>6350</v>
      </c>
      <c r="AO923" s="1" t="s">
        <v>6349</v>
      </c>
      <c r="AP923" s="1">
        <f>Raw!AH923</f>
        <v>15800</v>
      </c>
      <c r="AQ923" s="1">
        <v>500</v>
      </c>
      <c r="AR923" s="1" t="s">
        <v>6350</v>
      </c>
      <c r="AS923" s="1" t="s">
        <v>6350</v>
      </c>
      <c r="AT923" s="1" t="s">
        <v>6350</v>
      </c>
    </row>
    <row r="924" spans="1:46" ht="12.75" x14ac:dyDescent="0.2">
      <c r="A924" s="1">
        <v>10923</v>
      </c>
      <c r="B924" s="1" t="s">
        <v>2</v>
      </c>
      <c r="C924" s="2">
        <f t="shared" ca="1" si="98"/>
        <v>45264</v>
      </c>
      <c r="D924" s="1" t="str">
        <f>IF(Raw!E924="", "", Raw!E924)</f>
        <v/>
      </c>
      <c r="E924" s="1">
        <f>IF(Raw!F924="", "", Raw!F924)</f>
        <v>2005</v>
      </c>
      <c r="F924" s="1" t="str">
        <f>Raw!G924</f>
        <v>Nissan</v>
      </c>
      <c r="G924" s="1" t="str">
        <f>Raw!H924</f>
        <v>Murano</v>
      </c>
      <c r="H924" s="1" t="str">
        <f>IF(Raw!I924="", "", Raw!I924)</f>
        <v>350XV</v>
      </c>
      <c r="I924" s="1" t="str">
        <f>Raw!K924</f>
        <v>Wagon</v>
      </c>
      <c r="J924" s="1" t="str">
        <f>Raw!N924</f>
        <v>Aspirated</v>
      </c>
      <c r="K924" s="1">
        <f>IF(Raw!O924="","", Raw!O924)</f>
        <v>3498</v>
      </c>
      <c r="L924" s="1" t="str">
        <f>Raw!L924</f>
        <v>6 Sp CVT</v>
      </c>
      <c r="M924" s="1" t="str">
        <f>Raw!M924</f>
        <v>Petrol - Premium ULP</v>
      </c>
      <c r="N924" s="1" t="s">
        <v>6350</v>
      </c>
      <c r="O924" s="1" t="s">
        <v>6373</v>
      </c>
      <c r="P924" s="1" t="s">
        <v>6349</v>
      </c>
      <c r="Q924" s="1" t="s">
        <v>6350</v>
      </c>
      <c r="R924" s="8">
        <f>IF(Raw!Q924="", "", Raw!Q924)</f>
        <v>12</v>
      </c>
      <c r="S924" s="8">
        <f>IF(Raw!R924="", "", Raw!R924)</f>
        <v>9</v>
      </c>
      <c r="T924" s="1" t="str">
        <f>Raw!S924</f>
        <v>THE</v>
      </c>
      <c r="U924" s="1" t="str">
        <f>IF(Raw!T924="", "", Raw!T924)</f>
        <v>AVENUE</v>
      </c>
      <c r="V924" s="1" t="str">
        <f>IF(Raw!U924="", "", Raw!U924)</f>
        <v xml:space="preserve">ALBANY </v>
      </c>
      <c r="W924" s="9" t="str">
        <f>IF(Raw!V924="", "", RIGHT("0"&amp;Raw!V924, 4))</f>
        <v/>
      </c>
      <c r="X924" s="1" t="str">
        <f>IF(Raw!W924="", "", Raw!W924)</f>
        <v xml:space="preserve"> AUCKLAND</v>
      </c>
      <c r="Y924" s="9">
        <f>Raw!Y924</f>
        <v>52</v>
      </c>
      <c r="Z924" s="2">
        <f t="shared" ca="1" si="99"/>
        <v>26271</v>
      </c>
      <c r="AA924" s="1" t="str">
        <f>Raw!Z924</f>
        <v>NEW ZEALAND FULL LICENCE</v>
      </c>
      <c r="AB924" s="9">
        <f t="shared" si="100"/>
        <v>4</v>
      </c>
      <c r="AC924" s="1">
        <v>16</v>
      </c>
      <c r="AD924" s="1" t="str">
        <f>Raw!AA924</f>
        <v>MALE</v>
      </c>
      <c r="AE924" s="1" t="str">
        <f>Raw!AB924</f>
        <v>YES</v>
      </c>
      <c r="AF924" s="1">
        <f>IF(Raw!AE924="", 0, 1)</f>
        <v>0</v>
      </c>
      <c r="AG924" s="1" t="str">
        <f t="shared" si="101"/>
        <v>No</v>
      </c>
      <c r="AH924" s="1" t="str">
        <f t="shared" si="102"/>
        <v>No</v>
      </c>
      <c r="AI924" s="1" t="str">
        <f t="shared" si="103"/>
        <v>No</v>
      </c>
      <c r="AJ924" s="1" t="str">
        <f>IF(Raw!AE924="", "", Raw!AE924)</f>
        <v/>
      </c>
      <c r="AK924" s="2" t="str">
        <f t="shared" ca="1" si="104"/>
        <v/>
      </c>
      <c r="AL924" s="1" t="str">
        <f>IF(Raw!AF924="", "", Raw!AF924)</f>
        <v/>
      </c>
      <c r="AM924" s="1" t="s">
        <v>6350</v>
      </c>
      <c r="AN924" s="1" t="s">
        <v>6350</v>
      </c>
      <c r="AO924" s="1" t="s">
        <v>6349</v>
      </c>
      <c r="AP924" s="1">
        <f>Raw!AH924</f>
        <v>11200</v>
      </c>
      <c r="AQ924" s="1">
        <v>500</v>
      </c>
      <c r="AR924" s="1" t="s">
        <v>6350</v>
      </c>
      <c r="AS924" s="1" t="s">
        <v>6350</v>
      </c>
      <c r="AT924" s="1" t="s">
        <v>6350</v>
      </c>
    </row>
    <row r="925" spans="1:46" ht="12.75" x14ac:dyDescent="0.2">
      <c r="A925" s="1">
        <v>10924</v>
      </c>
      <c r="B925" s="1" t="s">
        <v>2</v>
      </c>
      <c r="C925" s="2">
        <f t="shared" ca="1" si="98"/>
        <v>45264</v>
      </c>
      <c r="D925" s="1" t="str">
        <f>IF(Raw!E925="", "", Raw!E925)</f>
        <v>klm126</v>
      </c>
      <c r="E925" s="1">
        <f>IF(Raw!F925="", "", Raw!F925)</f>
        <v>2006</v>
      </c>
      <c r="F925" s="1" t="str">
        <f>Raw!G925</f>
        <v>Honda</v>
      </c>
      <c r="G925" s="1" t="str">
        <f>Raw!H925</f>
        <v>Accord Euro</v>
      </c>
      <c r="H925" s="1" t="str">
        <f>IF(Raw!I925="", "", Raw!I925)</f>
        <v/>
      </c>
      <c r="I925" s="1" t="str">
        <f>Raw!K925</f>
        <v>Wagon</v>
      </c>
      <c r="J925" s="1" t="str">
        <f>Raw!N925</f>
        <v>Aspirated</v>
      </c>
      <c r="K925" s="1">
        <f>IF(Raw!O925="","", Raw!O925)</f>
        <v>2390</v>
      </c>
      <c r="L925" s="1" t="str">
        <f>Raw!L925</f>
        <v>5 Sp Automatic</v>
      </c>
      <c r="M925" s="1" t="str">
        <f>Raw!M925</f>
        <v>Petrol</v>
      </c>
      <c r="N925" s="1" t="s">
        <v>6350</v>
      </c>
      <c r="O925" s="1" t="s">
        <v>6373</v>
      </c>
      <c r="P925" s="1" t="s">
        <v>6349</v>
      </c>
      <c r="Q925" s="1" t="s">
        <v>6350</v>
      </c>
      <c r="R925" s="8" t="str">
        <f>IF(Raw!Q925="", "", Raw!Q925)</f>
        <v/>
      </c>
      <c r="S925" s="8">
        <f>IF(Raw!R925="", "", Raw!R925)</f>
        <v>14</v>
      </c>
      <c r="T925" s="1" t="str">
        <f>Raw!S925</f>
        <v>HUKATAI</v>
      </c>
      <c r="U925" s="1" t="str">
        <f>IF(Raw!T925="", "", Raw!T925)</f>
        <v>STREET</v>
      </c>
      <c r="V925" s="1" t="str">
        <f>IF(Raw!U925="", "", Raw!U925)</f>
        <v xml:space="preserve">ELSDON </v>
      </c>
      <c r="W925" s="9" t="str">
        <f>IF(Raw!V925="", "", RIGHT("0"&amp;Raw!V925, 4))</f>
        <v>5022</v>
      </c>
      <c r="X925" s="1" t="str">
        <f>IF(Raw!W925="", "", Raw!W925)</f>
        <v xml:space="preserve"> WELLINGTON</v>
      </c>
      <c r="Y925" s="9">
        <f>Raw!Y925</f>
        <v>43</v>
      </c>
      <c r="Z925" s="2">
        <f t="shared" ca="1" si="99"/>
        <v>29559</v>
      </c>
      <c r="AA925" s="1" t="str">
        <f>Raw!Z925</f>
        <v>INTERNATIONAL LICENCE</v>
      </c>
      <c r="AB925" s="9">
        <f t="shared" si="100"/>
        <v>4</v>
      </c>
      <c r="AC925" s="1">
        <v>16</v>
      </c>
      <c r="AD925" s="1" t="str">
        <f>Raw!AA925</f>
        <v>MALE</v>
      </c>
      <c r="AE925" s="1" t="str">
        <f>Raw!AB925</f>
        <v>NO</v>
      </c>
      <c r="AF925" s="1">
        <f>IF(Raw!AE925="", 0, 1)</f>
        <v>0</v>
      </c>
      <c r="AG925" s="1" t="str">
        <f t="shared" si="101"/>
        <v>No</v>
      </c>
      <c r="AH925" s="1" t="str">
        <f t="shared" si="102"/>
        <v>No</v>
      </c>
      <c r="AI925" s="1" t="str">
        <f t="shared" si="103"/>
        <v>No</v>
      </c>
      <c r="AJ925" s="1" t="str">
        <f>IF(Raw!AE925="", "", Raw!AE925)</f>
        <v/>
      </c>
      <c r="AK925" s="2" t="str">
        <f t="shared" ca="1" si="104"/>
        <v/>
      </c>
      <c r="AL925" s="1" t="str">
        <f>IF(Raw!AF925="", "", Raw!AF925)</f>
        <v/>
      </c>
      <c r="AM925" s="1" t="s">
        <v>6350</v>
      </c>
      <c r="AN925" s="1" t="s">
        <v>6350</v>
      </c>
      <c r="AO925" s="1" t="s">
        <v>6349</v>
      </c>
      <c r="AP925" s="1">
        <f>Raw!AH925</f>
        <v>8700</v>
      </c>
      <c r="AQ925" s="1">
        <v>500</v>
      </c>
      <c r="AR925" s="1" t="s">
        <v>6350</v>
      </c>
      <c r="AS925" s="1" t="s">
        <v>6350</v>
      </c>
      <c r="AT925" s="1" t="s">
        <v>6350</v>
      </c>
    </row>
    <row r="926" spans="1:46" ht="12.75" x14ac:dyDescent="0.2">
      <c r="A926" s="1">
        <v>10925</v>
      </c>
      <c r="B926" s="1" t="s">
        <v>2</v>
      </c>
      <c r="C926" s="2">
        <f t="shared" ca="1" si="98"/>
        <v>45264</v>
      </c>
      <c r="D926" s="1" t="str">
        <f>IF(Raw!E926="", "", Raw!E926)</f>
        <v/>
      </c>
      <c r="E926" s="1">
        <f>IF(Raw!F926="", "", Raw!F926)</f>
        <v>2008</v>
      </c>
      <c r="F926" s="1" t="str">
        <f>Raw!G926</f>
        <v>Nissan</v>
      </c>
      <c r="G926" s="1" t="str">
        <f>Raw!H926</f>
        <v>Dualis</v>
      </c>
      <c r="H926" s="1" t="str">
        <f>IF(Raw!I926="", "", Raw!I926)</f>
        <v>20G</v>
      </c>
      <c r="I926" s="1" t="str">
        <f>Raw!K926</f>
        <v>Wagon</v>
      </c>
      <c r="J926" s="1" t="str">
        <f>Raw!N926</f>
        <v>Aspirated</v>
      </c>
      <c r="K926" s="1">
        <f>IF(Raw!O926="","", Raw!O926)</f>
        <v>1997</v>
      </c>
      <c r="L926" s="1" t="str">
        <f>Raw!L926</f>
        <v>6 Sp CVT</v>
      </c>
      <c r="M926" s="1" t="str">
        <f>Raw!M926</f>
        <v>Petrol</v>
      </c>
      <c r="N926" s="1" t="s">
        <v>6350</v>
      </c>
      <c r="O926" s="1" t="s">
        <v>6373</v>
      </c>
      <c r="P926" s="1" t="s">
        <v>6349</v>
      </c>
      <c r="Q926" s="1" t="s">
        <v>6350</v>
      </c>
      <c r="R926" s="8" t="str">
        <f>IF(Raw!Q926="", "", Raw!Q926)</f>
        <v/>
      </c>
      <c r="S926" s="8">
        <f>IF(Raw!R926="", "", Raw!R926)</f>
        <v>18</v>
      </c>
      <c r="T926" s="1" t="str">
        <f>Raw!S926</f>
        <v>MAHINA</v>
      </c>
      <c r="U926" s="1" t="str">
        <f>IF(Raw!T926="", "", Raw!T926)</f>
        <v>ROAD</v>
      </c>
      <c r="V926" s="1" t="str">
        <f>IF(Raw!U926="", "", Raw!U926)</f>
        <v xml:space="preserve">MAHINA BAY </v>
      </c>
      <c r="W926" s="9" t="str">
        <f>IF(Raw!V926="", "", RIGHT("0"&amp;Raw!V926, 4))</f>
        <v>5013</v>
      </c>
      <c r="X926" s="1" t="str">
        <f>IF(Raw!W926="", "", Raw!W926)</f>
        <v xml:space="preserve"> WELLINGTON</v>
      </c>
      <c r="Y926" s="9">
        <f>Raw!Y926</f>
        <v>29</v>
      </c>
      <c r="Z926" s="2">
        <f t="shared" ca="1" si="99"/>
        <v>34672</v>
      </c>
      <c r="AA926" s="1" t="str">
        <f>Raw!Z926</f>
        <v>INTERNATIONAL LICENCE</v>
      </c>
      <c r="AB926" s="9">
        <f t="shared" si="100"/>
        <v>4</v>
      </c>
      <c r="AC926" s="1">
        <v>16</v>
      </c>
      <c r="AD926" s="1" t="str">
        <f>Raw!AA926</f>
        <v>FEMALE</v>
      </c>
      <c r="AE926" s="1" t="str">
        <f>Raw!AB926</f>
        <v>YES</v>
      </c>
      <c r="AF926" s="1">
        <f>IF(Raw!AE926="", 0, 1)</f>
        <v>0</v>
      </c>
      <c r="AG926" s="1" t="str">
        <f t="shared" si="101"/>
        <v>No</v>
      </c>
      <c r="AH926" s="1" t="str">
        <f t="shared" si="102"/>
        <v>No</v>
      </c>
      <c r="AI926" s="1" t="str">
        <f t="shared" si="103"/>
        <v>No</v>
      </c>
      <c r="AJ926" s="1" t="str">
        <f>IF(Raw!AE926="", "", Raw!AE926)</f>
        <v/>
      </c>
      <c r="AK926" s="2" t="str">
        <f t="shared" ca="1" si="104"/>
        <v/>
      </c>
      <c r="AL926" s="1" t="str">
        <f>IF(Raw!AF926="", "", Raw!AF926)</f>
        <v/>
      </c>
      <c r="AM926" s="1" t="s">
        <v>6350</v>
      </c>
      <c r="AN926" s="1" t="s">
        <v>6350</v>
      </c>
      <c r="AO926" s="1" t="s">
        <v>6349</v>
      </c>
      <c r="AP926" s="1">
        <f>Raw!AH926</f>
        <v>15170</v>
      </c>
      <c r="AQ926" s="1">
        <v>500</v>
      </c>
      <c r="AR926" s="1" t="s">
        <v>6350</v>
      </c>
      <c r="AS926" s="1" t="s">
        <v>6350</v>
      </c>
      <c r="AT926" s="1" t="s">
        <v>6350</v>
      </c>
    </row>
    <row r="927" spans="1:46" ht="12.75" x14ac:dyDescent="0.2">
      <c r="A927" s="1">
        <v>10926</v>
      </c>
      <c r="B927" s="1" t="s">
        <v>2</v>
      </c>
      <c r="C927" s="2">
        <f t="shared" ca="1" si="98"/>
        <v>45264</v>
      </c>
      <c r="D927" s="1" t="str">
        <f>IF(Raw!E927="", "", Raw!E927)</f>
        <v>hlq22</v>
      </c>
      <c r="E927" s="1">
        <f>IF(Raw!F927="", "", Raw!F927)</f>
        <v>2004</v>
      </c>
      <c r="F927" s="1" t="str">
        <f>Raw!G927</f>
        <v>Mazda</v>
      </c>
      <c r="G927" s="1" t="str">
        <f>Raw!H927</f>
        <v>Premacy</v>
      </c>
      <c r="H927" s="1" t="str">
        <f>IF(Raw!I927="", "", Raw!I927)</f>
        <v/>
      </c>
      <c r="I927" s="1" t="str">
        <f>Raw!K927</f>
        <v>Wagon</v>
      </c>
      <c r="J927" s="1" t="str">
        <f>Raw!N927</f>
        <v>Aspirated</v>
      </c>
      <c r="K927" s="1">
        <f>IF(Raw!O927="","", Raw!O927)</f>
        <v>1997</v>
      </c>
      <c r="L927" s="1" t="str">
        <f>Raw!L927</f>
        <v>4 Sp Automatic</v>
      </c>
      <c r="M927" s="1" t="str">
        <f>Raw!M927</f>
        <v>Petrol</v>
      </c>
      <c r="N927" s="1" t="s">
        <v>6350</v>
      </c>
      <c r="O927" s="1" t="s">
        <v>6373</v>
      </c>
      <c r="P927" s="1" t="s">
        <v>6349</v>
      </c>
      <c r="Q927" s="1" t="s">
        <v>6350</v>
      </c>
      <c r="R927" s="8">
        <f>IF(Raw!Q927="", "", Raw!Q927)</f>
        <v>2</v>
      </c>
      <c r="S927" s="8">
        <f>IF(Raw!R927="", "", Raw!R927)</f>
        <v>23</v>
      </c>
      <c r="T927" s="1" t="str">
        <f>Raw!S927</f>
        <v>ADELAIDE</v>
      </c>
      <c r="U927" s="1" t="str">
        <f>IF(Raw!T927="", "", Raw!T927)</f>
        <v>STREET</v>
      </c>
      <c r="V927" s="1" t="str">
        <f>IF(Raw!U927="", "", Raw!U927)</f>
        <v xml:space="preserve">QUEENSTOWN </v>
      </c>
      <c r="W927" s="9" t="str">
        <f>IF(Raw!V927="", "", RIGHT("0"&amp;Raw!V927, 4))</f>
        <v>9300</v>
      </c>
      <c r="X927" s="1" t="str">
        <f>IF(Raw!W927="", "", Raw!W927)</f>
        <v xml:space="preserve"> OTAGO</v>
      </c>
      <c r="Y927" s="9">
        <f>Raw!Y927</f>
        <v>40</v>
      </c>
      <c r="Z927" s="2">
        <f t="shared" ca="1" si="99"/>
        <v>30654</v>
      </c>
      <c r="AA927" s="1" t="str">
        <f>Raw!Z927</f>
        <v>NEW ZEALAND FULL LICENCE</v>
      </c>
      <c r="AB927" s="9">
        <f t="shared" si="100"/>
        <v>4</v>
      </c>
      <c r="AC927" s="1">
        <v>16</v>
      </c>
      <c r="AD927" s="1" t="str">
        <f>Raw!AA927</f>
        <v>FEMALE</v>
      </c>
      <c r="AE927" s="1" t="str">
        <f>Raw!AB927</f>
        <v>NO</v>
      </c>
      <c r="AF927" s="1">
        <f>IF(Raw!AE927="", 0, 1)</f>
        <v>0</v>
      </c>
      <c r="AG927" s="1" t="str">
        <f t="shared" si="101"/>
        <v>No</v>
      </c>
      <c r="AH927" s="1" t="str">
        <f t="shared" si="102"/>
        <v>No</v>
      </c>
      <c r="AI927" s="1" t="str">
        <f t="shared" si="103"/>
        <v>No</v>
      </c>
      <c r="AJ927" s="1" t="str">
        <f>IF(Raw!AE927="", "", Raw!AE927)</f>
        <v/>
      </c>
      <c r="AK927" s="2" t="str">
        <f t="shared" ca="1" si="104"/>
        <v/>
      </c>
      <c r="AL927" s="1" t="str">
        <f>IF(Raw!AF927="", "", Raw!AF927)</f>
        <v/>
      </c>
      <c r="AM927" s="1" t="s">
        <v>6350</v>
      </c>
      <c r="AN927" s="1" t="s">
        <v>6350</v>
      </c>
      <c r="AO927" s="1" t="s">
        <v>6349</v>
      </c>
      <c r="AP927" s="1">
        <f>Raw!AH927</f>
        <v>7200</v>
      </c>
      <c r="AQ927" s="1">
        <v>500</v>
      </c>
      <c r="AR927" s="1" t="s">
        <v>6350</v>
      </c>
      <c r="AS927" s="1" t="s">
        <v>6350</v>
      </c>
      <c r="AT927" s="1" t="s">
        <v>6350</v>
      </c>
    </row>
    <row r="928" spans="1:46" ht="12.75" x14ac:dyDescent="0.2">
      <c r="A928" s="1">
        <v>10927</v>
      </c>
      <c r="B928" s="1" t="s">
        <v>2</v>
      </c>
      <c r="C928" s="2">
        <f t="shared" ca="1" si="98"/>
        <v>45264</v>
      </c>
      <c r="D928" s="1" t="str">
        <f>IF(Raw!E928="", "", Raw!E928)</f>
        <v/>
      </c>
      <c r="E928" s="1">
        <f>IF(Raw!F928="", "", Raw!F928)</f>
        <v>2014</v>
      </c>
      <c r="F928" s="1" t="str">
        <f>Raw!G928</f>
        <v>Toyota</v>
      </c>
      <c r="G928" s="1" t="str">
        <f>Raw!H928</f>
        <v>Prius c</v>
      </c>
      <c r="H928" s="1" t="str">
        <f>IF(Raw!I928="", "", Raw!I928)</f>
        <v>s-Tech</v>
      </c>
      <c r="I928" s="1" t="str">
        <f>Raw!K928</f>
        <v>Hatchback</v>
      </c>
      <c r="J928" s="1" t="str">
        <f>Raw!N928</f>
        <v>Aspirated</v>
      </c>
      <c r="K928" s="1">
        <f>IF(Raw!O928="","", Raw!O928)</f>
        <v>1497</v>
      </c>
      <c r="L928" s="1" t="str">
        <f>Raw!L928</f>
        <v>1 Sp Constantly Variable Transmission</v>
      </c>
      <c r="M928" s="1" t="str">
        <f>Raw!M928</f>
        <v>Petrol - Premium ULP</v>
      </c>
      <c r="N928" s="1" t="s">
        <v>6350</v>
      </c>
      <c r="O928" s="1" t="s">
        <v>6373</v>
      </c>
      <c r="P928" s="1" t="s">
        <v>6349</v>
      </c>
      <c r="Q928" s="1" t="s">
        <v>6350</v>
      </c>
      <c r="R928" s="8" t="str">
        <f>IF(Raw!Q928="", "", Raw!Q928)</f>
        <v/>
      </c>
      <c r="S928" s="8">
        <f>IF(Raw!R928="", "", Raw!R928)</f>
        <v>34</v>
      </c>
      <c r="T928" s="1" t="str">
        <f>Raw!S928</f>
        <v>BROADWATER</v>
      </c>
      <c r="U928" s="1" t="str">
        <f>IF(Raw!T928="", "", Raw!T928)</f>
        <v>CLOSE</v>
      </c>
      <c r="V928" s="1" t="str">
        <f>IF(Raw!U928="", "", Raw!U928)</f>
        <v xml:space="preserve">PYES PA </v>
      </c>
      <c r="W928" s="9" t="str">
        <f>IF(Raw!V928="", "", RIGHT("0"&amp;Raw!V928, 4))</f>
        <v>3112</v>
      </c>
      <c r="X928" s="1" t="str">
        <f>IF(Raw!W928="", "", Raw!W928)</f>
        <v xml:space="preserve"> BAY OF PLENTY</v>
      </c>
      <c r="Y928" s="9">
        <f>Raw!Y928</f>
        <v>33</v>
      </c>
      <c r="Z928" s="2">
        <f t="shared" ca="1" si="99"/>
        <v>33211</v>
      </c>
      <c r="AA928" s="1" t="str">
        <f>Raw!Z928</f>
        <v>NEW ZEALAND FULL LICENCE</v>
      </c>
      <c r="AB928" s="9">
        <f t="shared" si="100"/>
        <v>4</v>
      </c>
      <c r="AC928" s="1">
        <v>16</v>
      </c>
      <c r="AD928" s="1" t="str">
        <f>Raw!AA928</f>
        <v>MALE</v>
      </c>
      <c r="AE928" s="1" t="str">
        <f>Raw!AB928</f>
        <v>YES</v>
      </c>
      <c r="AF928" s="1">
        <f>IF(Raw!AE928="", 0, 1)</f>
        <v>0</v>
      </c>
      <c r="AG928" s="1" t="str">
        <f t="shared" si="101"/>
        <v>No</v>
      </c>
      <c r="AH928" s="1" t="str">
        <f t="shared" si="102"/>
        <v>No</v>
      </c>
      <c r="AI928" s="1" t="str">
        <f t="shared" si="103"/>
        <v>No</v>
      </c>
      <c r="AJ928" s="1" t="str">
        <f>IF(Raw!AE928="", "", Raw!AE928)</f>
        <v/>
      </c>
      <c r="AK928" s="2" t="str">
        <f t="shared" ca="1" si="104"/>
        <v/>
      </c>
      <c r="AL928" s="1" t="str">
        <f>IF(Raw!AF928="", "", Raw!AF928)</f>
        <v/>
      </c>
      <c r="AM928" s="1" t="s">
        <v>6350</v>
      </c>
      <c r="AN928" s="1" t="s">
        <v>6350</v>
      </c>
      <c r="AO928" s="1" t="s">
        <v>6349</v>
      </c>
      <c r="AP928" s="1">
        <f>Raw!AH928</f>
        <v>23850</v>
      </c>
      <c r="AQ928" s="1">
        <v>500</v>
      </c>
      <c r="AR928" s="1" t="s">
        <v>6350</v>
      </c>
      <c r="AS928" s="1" t="s">
        <v>6350</v>
      </c>
      <c r="AT928" s="1" t="s">
        <v>6350</v>
      </c>
    </row>
    <row r="929" spans="1:46" ht="12.75" x14ac:dyDescent="0.2">
      <c r="A929" s="1">
        <v>10928</v>
      </c>
      <c r="B929" s="1" t="s">
        <v>2</v>
      </c>
      <c r="C929" s="2">
        <f t="shared" ca="1" si="98"/>
        <v>45264</v>
      </c>
      <c r="D929" s="1" t="str">
        <f>IF(Raw!E929="", "", Raw!E929)</f>
        <v>khk831</v>
      </c>
      <c r="E929" s="1">
        <f>IF(Raw!F929="", "", Raw!F929)</f>
        <v>2008</v>
      </c>
      <c r="F929" s="1" t="str">
        <f>Raw!G929</f>
        <v>Toyota</v>
      </c>
      <c r="G929" s="1" t="str">
        <f>Raw!H929</f>
        <v>Corolla</v>
      </c>
      <c r="H929" s="1" t="str">
        <f>IF(Raw!I929="", "", Raw!I929)</f>
        <v>Fielder S</v>
      </c>
      <c r="I929" s="1" t="str">
        <f>Raw!K929</f>
        <v>Wagon</v>
      </c>
      <c r="J929" s="1" t="str">
        <f>Raw!N929</f>
        <v>Aspirated</v>
      </c>
      <c r="K929" s="1">
        <f>IF(Raw!O929="","", Raw!O929)</f>
        <v>1797</v>
      </c>
      <c r="L929" s="1" t="str">
        <f>Raw!L929</f>
        <v>1 Sp Constantly Variable Transmission</v>
      </c>
      <c r="M929" s="1" t="str">
        <f>Raw!M929</f>
        <v>Petrol</v>
      </c>
      <c r="N929" s="1" t="s">
        <v>6350</v>
      </c>
      <c r="O929" s="1" t="s">
        <v>6373</v>
      </c>
      <c r="P929" s="1" t="s">
        <v>6349</v>
      </c>
      <c r="Q929" s="1" t="s">
        <v>6350</v>
      </c>
      <c r="R929" s="8" t="str">
        <f>IF(Raw!Q929="", "", Raw!Q929)</f>
        <v/>
      </c>
      <c r="S929" s="8">
        <f>IF(Raw!R929="", "", Raw!R929)</f>
        <v>120</v>
      </c>
      <c r="T929" s="1" t="str">
        <f>Raw!S929</f>
        <v>HILLSIDE</v>
      </c>
      <c r="U929" s="1" t="str">
        <f>IF(Raw!T929="", "", Raw!T929)</f>
        <v>ROAD</v>
      </c>
      <c r="V929" s="1" t="str">
        <f>IF(Raw!U929="", "", Raw!U929)</f>
        <v xml:space="preserve">PAPATOETOE </v>
      </c>
      <c r="W929" s="9" t="str">
        <f>IF(Raw!V929="", "", RIGHT("0"&amp;Raw!V929, 4))</f>
        <v/>
      </c>
      <c r="X929" s="1" t="str">
        <f>IF(Raw!W929="", "", Raw!W929)</f>
        <v xml:space="preserve"> AUCKLAND</v>
      </c>
      <c r="Y929" s="9">
        <f>Raw!Y929</f>
        <v>43</v>
      </c>
      <c r="Z929" s="2">
        <f t="shared" ca="1" si="99"/>
        <v>29559</v>
      </c>
      <c r="AA929" s="1" t="str">
        <f>Raw!Z929</f>
        <v>NEW ZEALAND FULL LICENCE</v>
      </c>
      <c r="AB929" s="9">
        <f t="shared" si="100"/>
        <v>4</v>
      </c>
      <c r="AC929" s="1">
        <v>16</v>
      </c>
      <c r="AD929" s="1" t="str">
        <f>Raw!AA929</f>
        <v>MALE</v>
      </c>
      <c r="AE929" s="1" t="str">
        <f>Raw!AB929</f>
        <v>NO</v>
      </c>
      <c r="AF929" s="1">
        <f>IF(Raw!AE929="", 0, 1)</f>
        <v>0</v>
      </c>
      <c r="AG929" s="1" t="str">
        <f t="shared" si="101"/>
        <v>No</v>
      </c>
      <c r="AH929" s="1" t="str">
        <f t="shared" si="102"/>
        <v>No</v>
      </c>
      <c r="AI929" s="1" t="str">
        <f t="shared" si="103"/>
        <v>No</v>
      </c>
      <c r="AJ929" s="1" t="str">
        <f>IF(Raw!AE929="", "", Raw!AE929)</f>
        <v/>
      </c>
      <c r="AK929" s="2" t="str">
        <f t="shared" ca="1" si="104"/>
        <v/>
      </c>
      <c r="AL929" s="1" t="str">
        <f>IF(Raw!AF929="", "", Raw!AF929)</f>
        <v/>
      </c>
      <c r="AM929" s="1" t="s">
        <v>6350</v>
      </c>
      <c r="AN929" s="1" t="s">
        <v>6350</v>
      </c>
      <c r="AO929" s="1" t="s">
        <v>6349</v>
      </c>
      <c r="AP929" s="1">
        <f>Raw!AH929</f>
        <v>10370</v>
      </c>
      <c r="AQ929" s="1">
        <v>500</v>
      </c>
      <c r="AR929" s="1" t="s">
        <v>6350</v>
      </c>
      <c r="AS929" s="1" t="s">
        <v>6350</v>
      </c>
      <c r="AT929" s="1" t="s">
        <v>6350</v>
      </c>
    </row>
    <row r="930" spans="1:46" ht="12.75" x14ac:dyDescent="0.2">
      <c r="A930" s="1">
        <v>10929</v>
      </c>
      <c r="B930" s="1" t="s">
        <v>2</v>
      </c>
      <c r="C930" s="2">
        <f t="shared" ca="1" si="98"/>
        <v>45264</v>
      </c>
      <c r="D930" s="1" t="str">
        <f>IF(Raw!E930="", "", Raw!E930)</f>
        <v>ede995</v>
      </c>
      <c r="E930" s="1">
        <f>IF(Raw!F930="", "", Raw!F930)</f>
        <v>2007</v>
      </c>
      <c r="F930" s="1" t="str">
        <f>Raw!G930</f>
        <v>Holden</v>
      </c>
      <c r="G930" s="1" t="str">
        <f>Raw!H930</f>
        <v>Commodore</v>
      </c>
      <c r="H930" s="1" t="str">
        <f>IF(Raw!I930="", "", Raw!I930)</f>
        <v>Omega</v>
      </c>
      <c r="I930" s="1" t="str">
        <f>Raw!K930</f>
        <v>Sedan</v>
      </c>
      <c r="J930" s="1" t="str">
        <f>Raw!N930</f>
        <v>Aspirated</v>
      </c>
      <c r="K930" s="1">
        <f>IF(Raw!O930="","", Raw!O930)</f>
        <v>3565</v>
      </c>
      <c r="L930" s="1" t="str">
        <f>Raw!L930</f>
        <v>4 Sp Automatic</v>
      </c>
      <c r="M930" s="1" t="str">
        <f>Raw!M930</f>
        <v>Petrol - Unleaded ULP</v>
      </c>
      <c r="N930" s="1" t="s">
        <v>6350</v>
      </c>
      <c r="O930" s="1" t="s">
        <v>6373</v>
      </c>
      <c r="P930" s="1" t="s">
        <v>6349</v>
      </c>
      <c r="Q930" s="1" t="s">
        <v>6350</v>
      </c>
      <c r="R930" s="8" t="str">
        <f>IF(Raw!Q930="", "", Raw!Q930)</f>
        <v/>
      </c>
      <c r="S930" s="8">
        <f>IF(Raw!R930="", "", Raw!R930)</f>
        <v>152</v>
      </c>
      <c r="T930" s="1" t="str">
        <f>Raw!S930</f>
        <v>MILSON</v>
      </c>
      <c r="U930" s="1" t="str">
        <f>IF(Raw!T930="", "", Raw!T930)</f>
        <v>LINE</v>
      </c>
      <c r="V930" s="1" t="str">
        <f>IF(Raw!U930="", "", Raw!U930)</f>
        <v xml:space="preserve">MILSON </v>
      </c>
      <c r="W930" s="9" t="str">
        <f>IF(Raw!V930="", "", RIGHT("0"&amp;Raw!V930, 4))</f>
        <v>4414</v>
      </c>
      <c r="X930" s="1" t="str">
        <f>IF(Raw!W930="", "", Raw!W930)</f>
        <v xml:space="preserve"> MANAWATU-WANGANUI</v>
      </c>
      <c r="Y930" s="9">
        <f>Raw!Y930</f>
        <v>60</v>
      </c>
      <c r="Z930" s="2">
        <f t="shared" ca="1" si="99"/>
        <v>23349</v>
      </c>
      <c r="AA930" s="1" t="str">
        <f>Raw!Z930</f>
        <v>NEW ZEALAND FULL LICENCE</v>
      </c>
      <c r="AB930" s="9">
        <f t="shared" si="100"/>
        <v>4</v>
      </c>
      <c r="AC930" s="1">
        <v>16</v>
      </c>
      <c r="AD930" s="1" t="str">
        <f>Raw!AA930</f>
        <v>MALE</v>
      </c>
      <c r="AE930" s="1" t="str">
        <f>Raw!AB930</f>
        <v>NO</v>
      </c>
      <c r="AF930" s="1">
        <f>IF(Raw!AE930="", 0, 1)</f>
        <v>0</v>
      </c>
      <c r="AG930" s="1" t="str">
        <f t="shared" si="101"/>
        <v>No</v>
      </c>
      <c r="AH930" s="1" t="str">
        <f t="shared" si="102"/>
        <v>No</v>
      </c>
      <c r="AI930" s="1" t="str">
        <f t="shared" si="103"/>
        <v>No</v>
      </c>
      <c r="AJ930" s="1" t="str">
        <f>IF(Raw!AE930="", "", Raw!AE930)</f>
        <v/>
      </c>
      <c r="AK930" s="2" t="str">
        <f t="shared" ca="1" si="104"/>
        <v/>
      </c>
      <c r="AL930" s="1" t="str">
        <f>IF(Raw!AF930="", "", Raw!AF930)</f>
        <v/>
      </c>
      <c r="AM930" s="1" t="s">
        <v>6350</v>
      </c>
      <c r="AN930" s="1" t="s">
        <v>6350</v>
      </c>
      <c r="AO930" s="1" t="s">
        <v>6349</v>
      </c>
      <c r="AP930" s="1">
        <f>Raw!AH930</f>
        <v>11380</v>
      </c>
      <c r="AQ930" s="1">
        <v>500</v>
      </c>
      <c r="AR930" s="1" t="s">
        <v>6350</v>
      </c>
      <c r="AS930" s="1" t="s">
        <v>6350</v>
      </c>
      <c r="AT930" s="1" t="s">
        <v>6350</v>
      </c>
    </row>
    <row r="931" spans="1:46" ht="12.75" x14ac:dyDescent="0.2">
      <c r="A931" s="1">
        <v>10930</v>
      </c>
      <c r="B931" s="1" t="s">
        <v>2</v>
      </c>
      <c r="C931" s="2">
        <f t="shared" ca="1" si="98"/>
        <v>45264</v>
      </c>
      <c r="D931" s="1" t="str">
        <f>IF(Raw!E931="", "", Raw!E931)</f>
        <v/>
      </c>
      <c r="E931" s="1">
        <f>IF(Raw!F931="", "", Raw!F931)</f>
        <v>2002</v>
      </c>
      <c r="F931" s="1" t="str">
        <f>Raw!G931</f>
        <v>Volkswagen</v>
      </c>
      <c r="G931" s="1" t="str">
        <f>Raw!H931</f>
        <v>Golf</v>
      </c>
      <c r="H931" s="1" t="str">
        <f>IF(Raw!I931="", "", Raw!I931)</f>
        <v/>
      </c>
      <c r="I931" s="1" t="str">
        <f>Raw!K931</f>
        <v>Wagon</v>
      </c>
      <c r="J931" s="1" t="str">
        <f>Raw!N931</f>
        <v>Aspirated</v>
      </c>
      <c r="K931" s="1">
        <f>IF(Raw!O931="","", Raw!O931)</f>
        <v>1984</v>
      </c>
      <c r="L931" s="1" t="str">
        <f>Raw!L931</f>
        <v>4 Sp Automatic</v>
      </c>
      <c r="M931" s="1" t="str">
        <f>Raw!M931</f>
        <v>Petrol</v>
      </c>
      <c r="N931" s="1" t="s">
        <v>6350</v>
      </c>
      <c r="O931" s="1" t="s">
        <v>6373</v>
      </c>
      <c r="P931" s="1" t="s">
        <v>6349</v>
      </c>
      <c r="Q931" s="1" t="s">
        <v>6350</v>
      </c>
      <c r="R931" s="8" t="str">
        <f>IF(Raw!Q931="", "", Raw!Q931)</f>
        <v/>
      </c>
      <c r="S931" s="8" t="str">
        <f>IF(Raw!R931="", "", Raw!R931)</f>
        <v>4A</v>
      </c>
      <c r="T931" s="1" t="str">
        <f>Raw!S931</f>
        <v>CARLISLE</v>
      </c>
      <c r="U931" s="1" t="str">
        <f>IF(Raw!T931="", "", Raw!T931)</f>
        <v>ROAD</v>
      </c>
      <c r="V931" s="1" t="str">
        <f>IF(Raw!U931="", "", Raw!U931)</f>
        <v xml:space="preserve">BROWNS BAY </v>
      </c>
      <c r="W931" s="9" t="str">
        <f>IF(Raw!V931="", "", RIGHT("0"&amp;Raw!V931, 4))</f>
        <v>0630</v>
      </c>
      <c r="X931" s="1" t="str">
        <f>IF(Raw!W931="", "", Raw!W931)</f>
        <v xml:space="preserve"> AUCKLAND</v>
      </c>
      <c r="Y931" s="9">
        <f>Raw!Y931</f>
        <v>20</v>
      </c>
      <c r="Z931" s="2">
        <f t="shared" ca="1" si="99"/>
        <v>37959</v>
      </c>
      <c r="AA931" s="1" t="str">
        <f>Raw!Z931</f>
        <v>RESTRICTED LICENCE</v>
      </c>
      <c r="AB931" s="9">
        <f t="shared" si="100"/>
        <v>4</v>
      </c>
      <c r="AC931" s="1">
        <v>16</v>
      </c>
      <c r="AD931" s="1" t="str">
        <f>Raw!AA931</f>
        <v>FEMALE</v>
      </c>
      <c r="AE931" s="1" t="str">
        <f>Raw!AB931</f>
        <v>NO</v>
      </c>
      <c r="AF931" s="1">
        <f>IF(Raw!AE931="", 0, 1)</f>
        <v>0</v>
      </c>
      <c r="AG931" s="1" t="str">
        <f t="shared" si="101"/>
        <v>No</v>
      </c>
      <c r="AH931" s="1" t="str">
        <f t="shared" si="102"/>
        <v>No</v>
      </c>
      <c r="AI931" s="1" t="str">
        <f t="shared" si="103"/>
        <v>No</v>
      </c>
      <c r="AJ931" s="1" t="str">
        <f>IF(Raw!AE931="", "", Raw!AE931)</f>
        <v/>
      </c>
      <c r="AK931" s="2" t="str">
        <f t="shared" ca="1" si="104"/>
        <v/>
      </c>
      <c r="AL931" s="1" t="str">
        <f>IF(Raw!AF931="", "", Raw!AF931)</f>
        <v/>
      </c>
      <c r="AM931" s="1" t="s">
        <v>6350</v>
      </c>
      <c r="AN931" s="1" t="s">
        <v>6350</v>
      </c>
      <c r="AO931" s="1" t="s">
        <v>6349</v>
      </c>
      <c r="AP931" s="1">
        <f>Raw!AH931</f>
        <v>5182</v>
      </c>
      <c r="AQ931" s="1">
        <v>500</v>
      </c>
      <c r="AR931" s="1" t="s">
        <v>6350</v>
      </c>
      <c r="AS931" s="1" t="s">
        <v>6350</v>
      </c>
      <c r="AT931" s="1" t="s">
        <v>6350</v>
      </c>
    </row>
    <row r="932" spans="1:46" ht="12.75" x14ac:dyDescent="0.2">
      <c r="A932" s="1">
        <v>10931</v>
      </c>
      <c r="B932" s="1" t="s">
        <v>2</v>
      </c>
      <c r="C932" s="2">
        <f t="shared" ca="1" si="98"/>
        <v>45264</v>
      </c>
      <c r="D932" s="1" t="str">
        <f>IF(Raw!E932="", "", Raw!E932)</f>
        <v/>
      </c>
      <c r="E932" s="1">
        <f>IF(Raw!F932="", "", Raw!F932)</f>
        <v>2017</v>
      </c>
      <c r="F932" s="1" t="str">
        <f>Raw!G932</f>
        <v>Kia</v>
      </c>
      <c r="G932" s="1" t="str">
        <f>Raw!H932</f>
        <v>Rio</v>
      </c>
      <c r="H932" s="1" t="str">
        <f>IF(Raw!I932="", "", Raw!I932)</f>
        <v>LX</v>
      </c>
      <c r="I932" s="1" t="str">
        <f>Raw!K932</f>
        <v>Hatchback</v>
      </c>
      <c r="J932" s="1" t="str">
        <f>Raw!N932</f>
        <v>Aspirated</v>
      </c>
      <c r="K932" s="1">
        <f>IF(Raw!O932="","", Raw!O932)</f>
        <v>1396</v>
      </c>
      <c r="L932" s="1" t="str">
        <f>Raw!L932</f>
        <v>4 Sp Sports Automatic</v>
      </c>
      <c r="M932" s="1" t="str">
        <f>Raw!M932</f>
        <v>Petrol - Unleaded ULP</v>
      </c>
      <c r="N932" s="1" t="s">
        <v>6350</v>
      </c>
      <c r="O932" s="1" t="s">
        <v>6373</v>
      </c>
      <c r="P932" s="1" t="s">
        <v>6349</v>
      </c>
      <c r="Q932" s="1" t="s">
        <v>6350</v>
      </c>
      <c r="R932" s="8" t="str">
        <f>IF(Raw!Q932="", "", Raw!Q932)</f>
        <v/>
      </c>
      <c r="S932" s="8">
        <f>IF(Raw!R932="", "", Raw!R932)</f>
        <v>4</v>
      </c>
      <c r="T932" s="1" t="str">
        <f>Raw!S932</f>
        <v>JOHN BROAD</v>
      </c>
      <c r="U932" s="1" t="str">
        <f>IF(Raw!T932="", "", Raw!T932)</f>
        <v>PLACE</v>
      </c>
      <c r="V932" s="1" t="str">
        <f>IF(Raw!U932="", "", Raw!U932)</f>
        <v xml:space="preserve">FLAT BUSH </v>
      </c>
      <c r="W932" s="9" t="str">
        <f>IF(Raw!V932="", "", RIGHT("0"&amp;Raw!V932, 4))</f>
        <v/>
      </c>
      <c r="X932" s="1" t="str">
        <f>IF(Raw!W932="", "", Raw!W932)</f>
        <v xml:space="preserve"> AUCKLAND</v>
      </c>
      <c r="Y932" s="9">
        <f>Raw!Y932</f>
        <v>27</v>
      </c>
      <c r="Z932" s="2">
        <f t="shared" ca="1" si="99"/>
        <v>35403</v>
      </c>
      <c r="AA932" s="1" t="str">
        <f>Raw!Z932</f>
        <v>NEW ZEALAND FULL LICENCE</v>
      </c>
      <c r="AB932" s="9">
        <f t="shared" si="100"/>
        <v>4</v>
      </c>
      <c r="AC932" s="1">
        <v>16</v>
      </c>
      <c r="AD932" s="1" t="str">
        <f>Raw!AA932</f>
        <v>MALE</v>
      </c>
      <c r="AE932" s="1" t="str">
        <f>Raw!AB932</f>
        <v>YES</v>
      </c>
      <c r="AF932" s="1">
        <f>IF(Raw!AE932="", 0, 1)</f>
        <v>1</v>
      </c>
      <c r="AG932" s="1" t="str">
        <f t="shared" si="101"/>
        <v>Yes</v>
      </c>
      <c r="AH932" s="1" t="str">
        <f t="shared" si="102"/>
        <v>Yes</v>
      </c>
      <c r="AI932" s="1" t="str">
        <f t="shared" si="103"/>
        <v>Yes</v>
      </c>
      <c r="AJ932" s="1">
        <f>IF(Raw!AE932="", "", Raw!AE932)</f>
        <v>15</v>
      </c>
      <c r="AK932" s="2">
        <f t="shared" ca="1" si="104"/>
        <v>44834</v>
      </c>
      <c r="AL932" s="1" t="str">
        <f>IF(Raw!AF932="", "", Raw!AF932)</f>
        <v>At fault - other vehicle involved</v>
      </c>
      <c r="AM932" s="1" t="s">
        <v>6350</v>
      </c>
      <c r="AN932" s="1" t="s">
        <v>6350</v>
      </c>
      <c r="AO932" s="1" t="s">
        <v>6349</v>
      </c>
      <c r="AP932" s="1">
        <f>Raw!AH932</f>
        <v>23490</v>
      </c>
      <c r="AQ932" s="1">
        <v>500</v>
      </c>
      <c r="AR932" s="1" t="s">
        <v>6350</v>
      </c>
      <c r="AS932" s="1" t="s">
        <v>6350</v>
      </c>
      <c r="AT932" s="1" t="s">
        <v>6350</v>
      </c>
    </row>
    <row r="933" spans="1:46" ht="12.75" x14ac:dyDescent="0.2">
      <c r="A933" s="1">
        <v>10932</v>
      </c>
      <c r="B933" s="1" t="s">
        <v>2</v>
      </c>
      <c r="C933" s="2">
        <f t="shared" ca="1" si="98"/>
        <v>45264</v>
      </c>
      <c r="D933" s="1" t="str">
        <f>IF(Raw!E933="", "", Raw!E933)</f>
        <v/>
      </c>
      <c r="E933" s="1">
        <f>IF(Raw!F933="", "", Raw!F933)</f>
        <v>2013</v>
      </c>
      <c r="F933" s="1" t="str">
        <f>Raw!G933</f>
        <v>BMW</v>
      </c>
      <c r="G933" s="1" t="str">
        <f>Raw!H933</f>
        <v>530d</v>
      </c>
      <c r="H933" s="1" t="str">
        <f>IF(Raw!I933="", "", Raw!I933)</f>
        <v>SE</v>
      </c>
      <c r="I933" s="1" t="str">
        <f>Raw!K933</f>
        <v>Sedan</v>
      </c>
      <c r="J933" s="1" t="str">
        <f>Raw!N933</f>
        <v>Turbo Intercooled</v>
      </c>
      <c r="K933" s="1">
        <f>IF(Raw!O933="","", Raw!O933)</f>
        <v>2993</v>
      </c>
      <c r="L933" s="1" t="str">
        <f>Raw!L933</f>
        <v>8 Sp Sports Automatic</v>
      </c>
      <c r="M933" s="1" t="str">
        <f>Raw!M933</f>
        <v>Diesel</v>
      </c>
      <c r="N933" s="1" t="s">
        <v>6350</v>
      </c>
      <c r="O933" s="1" t="s">
        <v>6373</v>
      </c>
      <c r="P933" s="1" t="s">
        <v>6349</v>
      </c>
      <c r="Q933" s="1" t="s">
        <v>6350</v>
      </c>
      <c r="R933" s="8" t="str">
        <f>IF(Raw!Q933="", "", Raw!Q933)</f>
        <v/>
      </c>
      <c r="S933" s="8">
        <f>IF(Raw!R933="", "", Raw!R933)</f>
        <v>81</v>
      </c>
      <c r="T933" s="1" t="str">
        <f>Raw!S933</f>
        <v>MARINE</v>
      </c>
      <c r="U933" s="1" t="str">
        <f>IF(Raw!T933="", "", Raw!T933)</f>
        <v>PARADE</v>
      </c>
      <c r="V933" s="1" t="str">
        <f>IF(Raw!U933="", "", Raw!U933)</f>
        <v xml:space="preserve">MOUNT MAUNGANUI </v>
      </c>
      <c r="W933" s="9" t="str">
        <f>IF(Raw!V933="", "", RIGHT("0"&amp;Raw!V933, 4))</f>
        <v>3116</v>
      </c>
      <c r="X933" s="1" t="str">
        <f>IF(Raw!W933="", "", Raw!W933)</f>
        <v>BAY OF PLENTY</v>
      </c>
      <c r="Y933" s="9">
        <f>Raw!Y933</f>
        <v>76</v>
      </c>
      <c r="Z933" s="2">
        <f t="shared" ca="1" si="99"/>
        <v>17505</v>
      </c>
      <c r="AA933" s="1" t="str">
        <f>Raw!Z933</f>
        <v>NEW ZEALAND FULL LICENCE</v>
      </c>
      <c r="AB933" s="9">
        <f t="shared" si="100"/>
        <v>4</v>
      </c>
      <c r="AC933" s="1">
        <v>16</v>
      </c>
      <c r="AD933" s="1" t="str">
        <f>Raw!AA933</f>
        <v>MALE</v>
      </c>
      <c r="AE933" s="1" t="str">
        <f>Raw!AB933</f>
        <v>NO</v>
      </c>
      <c r="AF933" s="1">
        <f>IF(Raw!AE933="", 0, 1)</f>
        <v>0</v>
      </c>
      <c r="AG933" s="1" t="str">
        <f t="shared" si="101"/>
        <v>No</v>
      </c>
      <c r="AH933" s="1" t="str">
        <f t="shared" si="102"/>
        <v>No</v>
      </c>
      <c r="AI933" s="1" t="str">
        <f t="shared" si="103"/>
        <v>No</v>
      </c>
      <c r="AJ933" s="1" t="str">
        <f>IF(Raw!AE933="", "", Raw!AE933)</f>
        <v/>
      </c>
      <c r="AK933" s="2" t="str">
        <f t="shared" ca="1" si="104"/>
        <v/>
      </c>
      <c r="AL933" s="1" t="str">
        <f>IF(Raw!AF933="", "", Raw!AF933)</f>
        <v/>
      </c>
      <c r="AM933" s="1" t="s">
        <v>6350</v>
      </c>
      <c r="AN933" s="1" t="s">
        <v>6350</v>
      </c>
      <c r="AO933" s="1" t="s">
        <v>6349</v>
      </c>
      <c r="AP933" s="1">
        <f>Raw!AH933</f>
        <v>60505</v>
      </c>
      <c r="AQ933" s="1">
        <v>500</v>
      </c>
      <c r="AR933" s="1" t="s">
        <v>6350</v>
      </c>
      <c r="AS933" s="1" t="s">
        <v>6350</v>
      </c>
      <c r="AT933" s="1" t="s">
        <v>6350</v>
      </c>
    </row>
    <row r="934" spans="1:46" ht="12.75" x14ac:dyDescent="0.2">
      <c r="A934" s="1">
        <v>10933</v>
      </c>
      <c r="B934" s="1" t="s">
        <v>2</v>
      </c>
      <c r="C934" s="2">
        <f t="shared" ca="1" si="98"/>
        <v>45264</v>
      </c>
      <c r="D934" s="1" t="str">
        <f>IF(Raw!E934="", "", Raw!E934)</f>
        <v>cpc811</v>
      </c>
      <c r="E934" s="1">
        <f>IF(Raw!F934="", "", Raw!F934)</f>
        <v>2005</v>
      </c>
      <c r="F934" s="1" t="str">
        <f>Raw!G934</f>
        <v>Daewoo</v>
      </c>
      <c r="G934" s="1" t="str">
        <f>Raw!H934</f>
        <v>Tacuma</v>
      </c>
      <c r="H934" s="1" t="str">
        <f>IF(Raw!I934="", "", Raw!I934)</f>
        <v>CDX</v>
      </c>
      <c r="I934" s="1" t="str">
        <f>Raw!K934</f>
        <v>Wagon</v>
      </c>
      <c r="J934" s="1" t="str">
        <f>Raw!N934</f>
        <v>Aspirated</v>
      </c>
      <c r="K934" s="1">
        <f>IF(Raw!O934="","", Raw!O934)</f>
        <v>1998</v>
      </c>
      <c r="L934" s="1" t="str">
        <f>Raw!L934</f>
        <v>5 Sp Manual</v>
      </c>
      <c r="M934" s="1" t="str">
        <f>Raw!M934</f>
        <v>Petrol</v>
      </c>
      <c r="N934" s="1" t="s">
        <v>6350</v>
      </c>
      <c r="O934" s="1" t="s">
        <v>6373</v>
      </c>
      <c r="P934" s="1" t="s">
        <v>6349</v>
      </c>
      <c r="Q934" s="1" t="s">
        <v>6350</v>
      </c>
      <c r="R934" s="8" t="str">
        <f>IF(Raw!Q934="", "", Raw!Q934)</f>
        <v/>
      </c>
      <c r="S934" s="8">
        <f>IF(Raw!R934="", "", Raw!R934)</f>
        <v>58</v>
      </c>
      <c r="T934" s="1" t="str">
        <f>Raw!S934</f>
        <v>CENTENNIAL</v>
      </c>
      <c r="U934" s="1" t="str">
        <f>IF(Raw!T934="", "", Raw!T934)</f>
        <v>CRESCENT</v>
      </c>
      <c r="V934" s="1" t="str">
        <f>IF(Raw!U934="", "", Raw!U934)</f>
        <v xml:space="preserve">TE HAPARA </v>
      </c>
      <c r="W934" s="9" t="str">
        <f>IF(Raw!V934="", "", RIGHT("0"&amp;Raw!V934, 4))</f>
        <v>4010</v>
      </c>
      <c r="X934" s="1" t="str">
        <f>IF(Raw!W934="", "", Raw!W934)</f>
        <v xml:space="preserve"> GISBORNE</v>
      </c>
      <c r="Y934" s="9">
        <f>Raw!Y934</f>
        <v>47</v>
      </c>
      <c r="Z934" s="2">
        <f t="shared" ca="1" si="99"/>
        <v>28098</v>
      </c>
      <c r="AA934" s="1" t="str">
        <f>Raw!Z934</f>
        <v>NEW ZEALAND FULL LICENCE</v>
      </c>
      <c r="AB934" s="9">
        <f t="shared" si="100"/>
        <v>4</v>
      </c>
      <c r="AC934" s="1">
        <v>16</v>
      </c>
      <c r="AD934" s="1" t="str">
        <f>Raw!AA934</f>
        <v>FEMALE</v>
      </c>
      <c r="AE934" s="1" t="str">
        <f>Raw!AB934</f>
        <v>NO</v>
      </c>
      <c r="AF934" s="1">
        <f>IF(Raw!AE934="", 0, 1)</f>
        <v>0</v>
      </c>
      <c r="AG934" s="1" t="str">
        <f t="shared" si="101"/>
        <v>No</v>
      </c>
      <c r="AH934" s="1" t="str">
        <f t="shared" si="102"/>
        <v>No</v>
      </c>
      <c r="AI934" s="1" t="str">
        <f t="shared" si="103"/>
        <v>No</v>
      </c>
      <c r="AJ934" s="1" t="str">
        <f>IF(Raw!AE934="", "", Raw!AE934)</f>
        <v/>
      </c>
      <c r="AK934" s="2" t="str">
        <f t="shared" ca="1" si="104"/>
        <v/>
      </c>
      <c r="AL934" s="1" t="str">
        <f>IF(Raw!AF934="", "", Raw!AF934)</f>
        <v/>
      </c>
      <c r="AM934" s="1" t="s">
        <v>6350</v>
      </c>
      <c r="AN934" s="1" t="s">
        <v>6350</v>
      </c>
      <c r="AO934" s="1" t="s">
        <v>6349</v>
      </c>
      <c r="AP934" s="1">
        <f>Raw!AH934</f>
        <v>4150</v>
      </c>
      <c r="AQ934" s="1">
        <v>500</v>
      </c>
      <c r="AR934" s="1" t="s">
        <v>6350</v>
      </c>
      <c r="AS934" s="1" t="s">
        <v>6350</v>
      </c>
      <c r="AT934" s="1" t="s">
        <v>6350</v>
      </c>
    </row>
    <row r="935" spans="1:46" ht="12.75" x14ac:dyDescent="0.2">
      <c r="A935" s="1">
        <v>10934</v>
      </c>
      <c r="B935" s="1" t="s">
        <v>2</v>
      </c>
      <c r="C935" s="2">
        <f t="shared" ca="1" si="98"/>
        <v>45264</v>
      </c>
      <c r="D935" s="1" t="str">
        <f>IF(Raw!E935="", "", Raw!E935)</f>
        <v>kqc368</v>
      </c>
      <c r="E935" s="1">
        <f>IF(Raw!F935="", "", Raw!F935)</f>
        <v>2007</v>
      </c>
      <c r="F935" s="1" t="str">
        <f>Raw!G935</f>
        <v>Toyota</v>
      </c>
      <c r="G935" s="1" t="str">
        <f>Raw!H935</f>
        <v>Corolla Rumion</v>
      </c>
      <c r="H935" s="1" t="str">
        <f>IF(Raw!I935="", "", Raw!I935)</f>
        <v>X</v>
      </c>
      <c r="I935" s="1" t="str">
        <f>Raw!K935</f>
        <v>Wagon</v>
      </c>
      <c r="J935" s="1" t="str">
        <f>Raw!N935</f>
        <v>Aspirated</v>
      </c>
      <c r="K935" s="1">
        <f>IF(Raw!O935="","", Raw!O935)</f>
        <v>1496</v>
      </c>
      <c r="L935" s="1" t="str">
        <f>Raw!L935</f>
        <v>1 Sp Constantly Variable Transmission</v>
      </c>
      <c r="M935" s="1" t="str">
        <f>Raw!M935</f>
        <v>Petrol - Unleaded ULP</v>
      </c>
      <c r="N935" s="1" t="s">
        <v>6350</v>
      </c>
      <c r="O935" s="1" t="s">
        <v>6373</v>
      </c>
      <c r="P935" s="1" t="s">
        <v>6349</v>
      </c>
      <c r="Q935" s="1" t="s">
        <v>6350</v>
      </c>
      <c r="R935" s="8" t="str">
        <f>IF(Raw!Q935="", "", Raw!Q935)</f>
        <v/>
      </c>
      <c r="S935" s="8">
        <f>IF(Raw!R935="", "", Raw!R935)</f>
        <v>11</v>
      </c>
      <c r="T935" s="1" t="str">
        <f>Raw!S935</f>
        <v>GLENCONNOR</v>
      </c>
      <c r="U935" s="1" t="str">
        <f>IF(Raw!T935="", "", Raw!T935)</f>
        <v>PLACE</v>
      </c>
      <c r="V935" s="1" t="str">
        <f>IF(Raw!U935="", "", Raw!U935)</f>
        <v xml:space="preserve">BURWOOD </v>
      </c>
      <c r="W935" s="9" t="str">
        <f>IF(Raw!V935="", "", RIGHT("0"&amp;Raw!V935, 4))</f>
        <v/>
      </c>
      <c r="X935" s="1" t="str">
        <f>IF(Raw!W935="", "", Raw!W935)</f>
        <v xml:space="preserve"> CANTERBURY</v>
      </c>
      <c r="Y935" s="9">
        <f>Raw!Y935</f>
        <v>55</v>
      </c>
      <c r="Z935" s="2">
        <f t="shared" ca="1" si="99"/>
        <v>25176</v>
      </c>
      <c r="AA935" s="1" t="str">
        <f>Raw!Z935</f>
        <v>INTERNATIONAL LICENCE</v>
      </c>
      <c r="AB935" s="9">
        <f t="shared" si="100"/>
        <v>4</v>
      </c>
      <c r="AC935" s="1">
        <v>16</v>
      </c>
      <c r="AD935" s="1" t="str">
        <f>Raw!AA935</f>
        <v>FEMALE</v>
      </c>
      <c r="AE935" s="1" t="str">
        <f>Raw!AB935</f>
        <v>NO</v>
      </c>
      <c r="AF935" s="1">
        <f>IF(Raw!AE935="", 0, 1)</f>
        <v>0</v>
      </c>
      <c r="AG935" s="1" t="str">
        <f t="shared" si="101"/>
        <v>No</v>
      </c>
      <c r="AH935" s="1" t="str">
        <f t="shared" si="102"/>
        <v>No</v>
      </c>
      <c r="AI935" s="1" t="str">
        <f t="shared" si="103"/>
        <v>No</v>
      </c>
      <c r="AJ935" s="1" t="str">
        <f>IF(Raw!AE935="", "", Raw!AE935)</f>
        <v/>
      </c>
      <c r="AK935" s="2" t="str">
        <f t="shared" ca="1" si="104"/>
        <v/>
      </c>
      <c r="AL935" s="1" t="str">
        <f>IF(Raw!AF935="", "", Raw!AF935)</f>
        <v/>
      </c>
      <c r="AM935" s="1" t="s">
        <v>6350</v>
      </c>
      <c r="AN935" s="1" t="s">
        <v>6350</v>
      </c>
      <c r="AO935" s="1" t="s">
        <v>6349</v>
      </c>
      <c r="AP935" s="1">
        <f>Raw!AH935</f>
        <v>9125</v>
      </c>
      <c r="AQ935" s="1">
        <v>500</v>
      </c>
      <c r="AR935" s="1" t="s">
        <v>6350</v>
      </c>
      <c r="AS935" s="1" t="s">
        <v>6350</v>
      </c>
      <c r="AT935" s="1" t="s">
        <v>6350</v>
      </c>
    </row>
    <row r="936" spans="1:46" ht="12.75" x14ac:dyDescent="0.2">
      <c r="A936" s="1">
        <v>10935</v>
      </c>
      <c r="B936" s="1" t="s">
        <v>2</v>
      </c>
      <c r="C936" s="2">
        <f t="shared" ca="1" si="98"/>
        <v>45264</v>
      </c>
      <c r="D936" s="1" t="str">
        <f>IF(Raw!E936="", "", Raw!E936)</f>
        <v>hzk960</v>
      </c>
      <c r="E936" s="1">
        <f>IF(Raw!F936="", "", Raw!F936)</f>
        <v>2014</v>
      </c>
      <c r="F936" s="1" t="str">
        <f>Raw!G936</f>
        <v>Fiat</v>
      </c>
      <c r="G936" s="1" t="str">
        <f>Raw!H936</f>
        <v>Panda</v>
      </c>
      <c r="H936" s="1" t="str">
        <f>IF(Raw!I936="", "", Raw!I936)</f>
        <v>Lounge</v>
      </c>
      <c r="I936" s="1" t="str">
        <f>Raw!K936</f>
        <v>Hatchback</v>
      </c>
      <c r="J936" s="1" t="str">
        <f>Raw!N936</f>
        <v>Turbo Intercooled</v>
      </c>
      <c r="K936" s="1">
        <f>IF(Raw!O936="","", Raw!O936)</f>
        <v>875</v>
      </c>
      <c r="L936" s="1" t="str">
        <f>Raw!L936</f>
        <v>5 Sp Seq. Manual Auto-Clutch</v>
      </c>
      <c r="M936" s="1" t="str">
        <f>Raw!M936</f>
        <v>Petrol - Unleaded ULP</v>
      </c>
      <c r="N936" s="1" t="s">
        <v>6350</v>
      </c>
      <c r="O936" s="1" t="s">
        <v>6373</v>
      </c>
      <c r="P936" s="1" t="s">
        <v>6349</v>
      </c>
      <c r="Q936" s="1" t="s">
        <v>6350</v>
      </c>
      <c r="R936" s="8" t="str">
        <f>IF(Raw!Q936="", "", Raw!Q936)</f>
        <v/>
      </c>
      <c r="S936" s="8">
        <f>IF(Raw!R936="", "", Raw!R936)</f>
        <v>220</v>
      </c>
      <c r="T936" s="1" t="str">
        <f>Raw!S936</f>
        <v>JOURNEYS</v>
      </c>
      <c r="U936" s="1" t="str">
        <f>IF(Raw!T936="", "", Raw!T936)</f>
        <v>END</v>
      </c>
      <c r="V936" s="1" t="str">
        <f>IF(Raw!U936="", "", Raw!U936)</f>
        <v xml:space="preserve">TAPORA </v>
      </c>
      <c r="W936" s="9" t="str">
        <f>IF(Raw!V936="", "", RIGHT("0"&amp;Raw!V936, 4))</f>
        <v>0977</v>
      </c>
      <c r="X936" s="1" t="str">
        <f>IF(Raw!W936="", "", Raw!W936)</f>
        <v xml:space="preserve"> AUCKLAND</v>
      </c>
      <c r="Y936" s="9">
        <f>Raw!Y936</f>
        <v>23</v>
      </c>
      <c r="Z936" s="2">
        <f t="shared" ca="1" si="99"/>
        <v>36864</v>
      </c>
      <c r="AA936" s="1" t="str">
        <f>Raw!Z936</f>
        <v>LEARNERS LICENCE</v>
      </c>
      <c r="AB936" s="9">
        <f t="shared" si="100"/>
        <v>4</v>
      </c>
      <c r="AC936" s="1">
        <v>16</v>
      </c>
      <c r="AD936" s="1" t="str">
        <f>Raw!AA936</f>
        <v>FEMALE</v>
      </c>
      <c r="AE936" s="1" t="str">
        <f>Raw!AB936</f>
        <v>NO</v>
      </c>
      <c r="AF936" s="1">
        <f>IF(Raw!AE936="", 0, 1)</f>
        <v>0</v>
      </c>
      <c r="AG936" s="1" t="str">
        <f t="shared" si="101"/>
        <v>No</v>
      </c>
      <c r="AH936" s="1" t="str">
        <f t="shared" si="102"/>
        <v>No</v>
      </c>
      <c r="AI936" s="1" t="str">
        <f t="shared" si="103"/>
        <v>No</v>
      </c>
      <c r="AJ936" s="1" t="str">
        <f>IF(Raw!AE936="", "", Raw!AE936)</f>
        <v/>
      </c>
      <c r="AK936" s="2" t="str">
        <f t="shared" ca="1" si="104"/>
        <v/>
      </c>
      <c r="AL936" s="1" t="str">
        <f>IF(Raw!AF936="", "", Raw!AF936)</f>
        <v/>
      </c>
      <c r="AM936" s="1" t="s">
        <v>6350</v>
      </c>
      <c r="AN936" s="1" t="s">
        <v>6350</v>
      </c>
      <c r="AO936" s="1" t="s">
        <v>6349</v>
      </c>
      <c r="AP936" s="1">
        <f>Raw!AH936</f>
        <v>12800</v>
      </c>
      <c r="AQ936" s="1">
        <v>500</v>
      </c>
      <c r="AR936" s="1" t="s">
        <v>6350</v>
      </c>
      <c r="AS936" s="1" t="s">
        <v>6350</v>
      </c>
      <c r="AT936" s="1" t="s">
        <v>6350</v>
      </c>
    </row>
    <row r="937" spans="1:46" ht="12.75" x14ac:dyDescent="0.2">
      <c r="A937" s="1">
        <v>10936</v>
      </c>
      <c r="B937" s="1" t="s">
        <v>2</v>
      </c>
      <c r="C937" s="2">
        <f t="shared" ca="1" si="98"/>
        <v>45264</v>
      </c>
      <c r="D937" s="1" t="str">
        <f>IF(Raw!E937="", "", Raw!E937)</f>
        <v>ame754</v>
      </c>
      <c r="E937" s="1">
        <f>IF(Raw!F937="", "", Raw!F937)</f>
        <v>1993</v>
      </c>
      <c r="F937" s="1" t="str">
        <f>Raw!G937</f>
        <v>Toyota</v>
      </c>
      <c r="G937" s="1" t="str">
        <f>Raw!H937</f>
        <v>Hilux Surf</v>
      </c>
      <c r="H937" s="1" t="str">
        <f>IF(Raw!I937="", "", Raw!I937)</f>
        <v/>
      </c>
      <c r="I937" s="1" t="str">
        <f>Raw!K937</f>
        <v>Wagon</v>
      </c>
      <c r="J937" s="1" t="str">
        <f>Raw!N937</f>
        <v>Aspirated</v>
      </c>
      <c r="K937" s="1">
        <f>IF(Raw!O937="","", Raw!O937)</f>
        <v>2446</v>
      </c>
      <c r="L937" s="1" t="str">
        <f>Raw!L937</f>
        <v>5 Sp Manual</v>
      </c>
      <c r="M937" s="1" t="str">
        <f>Raw!M937</f>
        <v>Diesel</v>
      </c>
      <c r="N937" s="1" t="s">
        <v>6350</v>
      </c>
      <c r="O937" s="1" t="s">
        <v>6373</v>
      </c>
      <c r="P937" s="1" t="s">
        <v>6349</v>
      </c>
      <c r="Q937" s="1" t="s">
        <v>6350</v>
      </c>
      <c r="R937" s="8" t="str">
        <f>IF(Raw!Q937="", "", Raw!Q937)</f>
        <v/>
      </c>
      <c r="S937" s="8">
        <f>IF(Raw!R937="", "", Raw!R937)</f>
        <v>63</v>
      </c>
      <c r="T937" s="1" t="str">
        <f>Raw!S937</f>
        <v>HIGHSTED</v>
      </c>
      <c r="U937" s="1" t="str">
        <f>IF(Raw!T937="", "", Raw!T937)</f>
        <v>ROAD</v>
      </c>
      <c r="V937" s="1" t="str">
        <f>IF(Raw!U937="", "", Raw!U937)</f>
        <v xml:space="preserve">BISHOPDALE </v>
      </c>
      <c r="W937" s="9" t="str">
        <f>IF(Raw!V937="", "", RIGHT("0"&amp;Raw!V937, 4))</f>
        <v>8053</v>
      </c>
      <c r="X937" s="1" t="str">
        <f>IF(Raw!W937="", "", Raw!W937)</f>
        <v xml:space="preserve"> CANTERBURY</v>
      </c>
      <c r="Y937" s="9">
        <f>Raw!Y937</f>
        <v>23</v>
      </c>
      <c r="Z937" s="2">
        <f t="shared" ca="1" si="99"/>
        <v>36864</v>
      </c>
      <c r="AA937" s="1" t="str">
        <f>Raw!Z937</f>
        <v>NEW ZEALAND FULL LICENCE</v>
      </c>
      <c r="AB937" s="9">
        <f t="shared" si="100"/>
        <v>4</v>
      </c>
      <c r="AC937" s="1">
        <v>16</v>
      </c>
      <c r="AD937" s="1" t="str">
        <f>Raw!AA937</f>
        <v>MALE</v>
      </c>
      <c r="AE937" s="1" t="str">
        <f>Raw!AB937</f>
        <v>NO</v>
      </c>
      <c r="AF937" s="1">
        <f>IF(Raw!AE937="", 0, 1)</f>
        <v>0</v>
      </c>
      <c r="AG937" s="1" t="str">
        <f t="shared" si="101"/>
        <v>No</v>
      </c>
      <c r="AH937" s="1" t="str">
        <f t="shared" si="102"/>
        <v>No</v>
      </c>
      <c r="AI937" s="1" t="str">
        <f t="shared" si="103"/>
        <v>No</v>
      </c>
      <c r="AJ937" s="1" t="str">
        <f>IF(Raw!AE937="", "", Raw!AE937)</f>
        <v/>
      </c>
      <c r="AK937" s="2" t="str">
        <f t="shared" ca="1" si="104"/>
        <v/>
      </c>
      <c r="AL937" s="1" t="str">
        <f>IF(Raw!AF937="", "", Raw!AF937)</f>
        <v/>
      </c>
      <c r="AM937" s="1" t="s">
        <v>6350</v>
      </c>
      <c r="AN937" s="1" t="s">
        <v>6350</v>
      </c>
      <c r="AO937" s="1" t="s">
        <v>6349</v>
      </c>
      <c r="AP937" s="1">
        <f>Raw!AH937</f>
        <v>3370</v>
      </c>
      <c r="AQ937" s="1">
        <v>500</v>
      </c>
      <c r="AR937" s="1" t="s">
        <v>6350</v>
      </c>
      <c r="AS937" s="1" t="s">
        <v>6350</v>
      </c>
      <c r="AT937" s="1" t="s">
        <v>6350</v>
      </c>
    </row>
    <row r="938" spans="1:46" ht="12.75" x14ac:dyDescent="0.2">
      <c r="A938" s="1">
        <v>10937</v>
      </c>
      <c r="B938" s="1" t="s">
        <v>2</v>
      </c>
      <c r="C938" s="2">
        <f t="shared" ca="1" si="98"/>
        <v>45264</v>
      </c>
      <c r="D938" s="1" t="str">
        <f>IF(Raw!E938="", "", Raw!E938)</f>
        <v>JGb539</v>
      </c>
      <c r="E938" s="1">
        <f>IF(Raw!F938="", "", Raw!F938)</f>
        <v>2010</v>
      </c>
      <c r="F938" s="1" t="str">
        <f>Raw!G938</f>
        <v>Toyota</v>
      </c>
      <c r="G938" s="1" t="str">
        <f>Raw!H938</f>
        <v>Prius</v>
      </c>
      <c r="H938" s="1" t="str">
        <f>IF(Raw!I938="", "", Raw!I938)</f>
        <v/>
      </c>
      <c r="I938" s="1" t="str">
        <f>Raw!K938</f>
        <v>Hatchback</v>
      </c>
      <c r="J938" s="1" t="str">
        <f>Raw!N938</f>
        <v>Aspirated</v>
      </c>
      <c r="K938" s="1">
        <f>IF(Raw!O938="","", Raw!O938)</f>
        <v>1496</v>
      </c>
      <c r="L938" s="1" t="str">
        <f>Raw!L938</f>
        <v>1 Sp Constantly Variable Transmission</v>
      </c>
      <c r="M938" s="1" t="str">
        <f>Raw!M938</f>
        <v>Petrol</v>
      </c>
      <c r="N938" s="1" t="s">
        <v>6350</v>
      </c>
      <c r="O938" s="1" t="s">
        <v>6373</v>
      </c>
      <c r="P938" s="1" t="s">
        <v>6349</v>
      </c>
      <c r="Q938" s="1" t="s">
        <v>6350</v>
      </c>
      <c r="R938" s="8" t="str">
        <f>IF(Raw!Q938="", "", Raw!Q938)</f>
        <v/>
      </c>
      <c r="S938" s="8">
        <f>IF(Raw!R938="", "", Raw!R938)</f>
        <v>6</v>
      </c>
      <c r="T938" s="1" t="str">
        <f>Raw!S938</f>
        <v>VALLANCE</v>
      </c>
      <c r="U938" s="1" t="str">
        <f>IF(Raw!T938="", "", Raw!T938)</f>
        <v>PLACE</v>
      </c>
      <c r="V938" s="1" t="str">
        <f>IF(Raw!U938="", "", Raw!U938)</f>
        <v xml:space="preserve">MASSEY </v>
      </c>
      <c r="W938" s="9" t="str">
        <f>IF(Raw!V938="", "", RIGHT("0"&amp;Raw!V938, 4))</f>
        <v>0614</v>
      </c>
      <c r="X938" s="1" t="str">
        <f>IF(Raw!W938="", "", Raw!W938)</f>
        <v xml:space="preserve"> AUCKLAND</v>
      </c>
      <c r="Y938" s="9">
        <f>Raw!Y938</f>
        <v>43</v>
      </c>
      <c r="Z938" s="2">
        <f t="shared" ca="1" si="99"/>
        <v>29559</v>
      </c>
      <c r="AA938" s="1" t="str">
        <f>Raw!Z938</f>
        <v>NEW ZEALAND FULL LICENCE</v>
      </c>
      <c r="AB938" s="9">
        <f t="shared" si="100"/>
        <v>4</v>
      </c>
      <c r="AC938" s="1">
        <v>16</v>
      </c>
      <c r="AD938" s="1" t="str">
        <f>Raw!AA938</f>
        <v>FEMALE</v>
      </c>
      <c r="AE938" s="1" t="str">
        <f>Raw!AB938</f>
        <v>NO</v>
      </c>
      <c r="AF938" s="1">
        <f>IF(Raw!AE938="", 0, 1)</f>
        <v>0</v>
      </c>
      <c r="AG938" s="1" t="str">
        <f t="shared" si="101"/>
        <v>No</v>
      </c>
      <c r="AH938" s="1" t="str">
        <f t="shared" si="102"/>
        <v>No</v>
      </c>
      <c r="AI938" s="1" t="str">
        <f t="shared" si="103"/>
        <v>No</v>
      </c>
      <c r="AJ938" s="1" t="str">
        <f>IF(Raw!AE938="", "", Raw!AE938)</f>
        <v/>
      </c>
      <c r="AK938" s="2" t="str">
        <f t="shared" ca="1" si="104"/>
        <v/>
      </c>
      <c r="AL938" s="1" t="str">
        <f>IF(Raw!AF938="", "", Raw!AF938)</f>
        <v/>
      </c>
      <c r="AM938" s="1" t="s">
        <v>6350</v>
      </c>
      <c r="AN938" s="1" t="s">
        <v>6350</v>
      </c>
      <c r="AO938" s="1" t="s">
        <v>6349</v>
      </c>
      <c r="AP938" s="1">
        <f>Raw!AH938</f>
        <v>13120</v>
      </c>
      <c r="AQ938" s="1">
        <v>500</v>
      </c>
      <c r="AR938" s="1" t="s">
        <v>6350</v>
      </c>
      <c r="AS938" s="1" t="s">
        <v>6350</v>
      </c>
      <c r="AT938" s="1" t="s">
        <v>6350</v>
      </c>
    </row>
    <row r="939" spans="1:46" ht="12.75" x14ac:dyDescent="0.2">
      <c r="A939" s="1">
        <v>10938</v>
      </c>
      <c r="B939" s="1" t="s">
        <v>2</v>
      </c>
      <c r="C939" s="2">
        <f t="shared" ca="1" si="98"/>
        <v>45264</v>
      </c>
      <c r="D939" s="1" t="str">
        <f>IF(Raw!E939="", "", Raw!E939)</f>
        <v>kla627</v>
      </c>
      <c r="E939" s="1">
        <f>IF(Raw!F939="", "", Raw!F939)</f>
        <v>2017</v>
      </c>
      <c r="F939" s="1" t="str">
        <f>Raw!G939</f>
        <v>Volvo</v>
      </c>
      <c r="G939" s="1" t="str">
        <f>Raw!H939</f>
        <v>XC60</v>
      </c>
      <c r="H939" s="1" t="str">
        <f>IF(Raw!I939="", "", Raw!I939)</f>
        <v>T6 R-Design</v>
      </c>
      <c r="I939" s="1" t="str">
        <f>Raw!K939</f>
        <v>Wagon</v>
      </c>
      <c r="J939" s="1" t="str">
        <f>Raw!N939</f>
        <v>Turbo Supercharged Intercooled</v>
      </c>
      <c r="K939" s="1">
        <f>IF(Raw!O939="","", Raw!O939)</f>
        <v>1969</v>
      </c>
      <c r="L939" s="1" t="str">
        <f>Raw!L939</f>
        <v>8 Sp Sports Automatic</v>
      </c>
      <c r="M939" s="1" t="str">
        <f>Raw!M939</f>
        <v>Petrol - Premium ULP</v>
      </c>
      <c r="N939" s="1" t="s">
        <v>6350</v>
      </c>
      <c r="O939" s="1" t="s">
        <v>6373</v>
      </c>
      <c r="P939" s="1" t="s">
        <v>6349</v>
      </c>
      <c r="Q939" s="1" t="s">
        <v>6350</v>
      </c>
      <c r="R939" s="8" t="str">
        <f>IF(Raw!Q939="", "", Raw!Q939)</f>
        <v/>
      </c>
      <c r="S939" s="8">
        <f>IF(Raw!R939="", "", Raw!R939)</f>
        <v>53</v>
      </c>
      <c r="T939" s="1" t="str">
        <f>Raw!S939</f>
        <v>CARTWRIGHT</v>
      </c>
      <c r="U939" s="1" t="str">
        <f>IF(Raw!T939="", "", Raw!T939)</f>
        <v>ROAD</v>
      </c>
      <c r="V939" s="1" t="str">
        <f>IF(Raw!U939="", "", Raw!U939)</f>
        <v xml:space="preserve">ONERAHI </v>
      </c>
      <c r="W939" s="9" t="str">
        <f>IF(Raw!V939="", "", RIGHT("0"&amp;Raw!V939, 4))</f>
        <v>0110</v>
      </c>
      <c r="X939" s="1" t="str">
        <f>IF(Raw!W939="", "", Raw!W939)</f>
        <v xml:space="preserve"> NORTHLAND</v>
      </c>
      <c r="Y939" s="9">
        <f>Raw!Y939</f>
        <v>54</v>
      </c>
      <c r="Z939" s="2">
        <f t="shared" ca="1" si="99"/>
        <v>25541</v>
      </c>
      <c r="AA939" s="1" t="str">
        <f>Raw!Z939</f>
        <v>NEW ZEALAND FULL LICENCE</v>
      </c>
      <c r="AB939" s="9">
        <f t="shared" si="100"/>
        <v>4</v>
      </c>
      <c r="AC939" s="1">
        <v>16</v>
      </c>
      <c r="AD939" s="1" t="str">
        <f>Raw!AA939</f>
        <v>FEMALE</v>
      </c>
      <c r="AE939" s="1" t="str">
        <f>Raw!AB939</f>
        <v>NO</v>
      </c>
      <c r="AF939" s="1">
        <f>IF(Raw!AE939="", 0, 1)</f>
        <v>1</v>
      </c>
      <c r="AG939" s="1" t="str">
        <f t="shared" si="101"/>
        <v>No</v>
      </c>
      <c r="AH939" s="1" t="str">
        <f t="shared" si="102"/>
        <v>Yes</v>
      </c>
      <c r="AI939" s="1" t="str">
        <f t="shared" si="103"/>
        <v>Yes</v>
      </c>
      <c r="AJ939" s="1">
        <f>IF(Raw!AE939="", "", Raw!AE939)</f>
        <v>30</v>
      </c>
      <c r="AK939" s="2">
        <f t="shared" ca="1" si="104"/>
        <v>44377</v>
      </c>
      <c r="AL939" s="1" t="str">
        <f>IF(Raw!AF939="", "", Raw!AF939)</f>
        <v>At fault - other vehicle involved</v>
      </c>
      <c r="AM939" s="1" t="s">
        <v>6350</v>
      </c>
      <c r="AN939" s="1" t="s">
        <v>6350</v>
      </c>
      <c r="AO939" s="1" t="s">
        <v>6349</v>
      </c>
      <c r="AP939" s="1">
        <f>Raw!AH939</f>
        <v>89900</v>
      </c>
      <c r="AQ939" s="1">
        <v>500</v>
      </c>
      <c r="AR939" s="1" t="s">
        <v>6350</v>
      </c>
      <c r="AS939" s="1" t="s">
        <v>6350</v>
      </c>
      <c r="AT939" s="1" t="s">
        <v>6350</v>
      </c>
    </row>
    <row r="940" spans="1:46" ht="12.75" x14ac:dyDescent="0.2">
      <c r="A940" s="1">
        <v>10939</v>
      </c>
      <c r="B940" s="1" t="s">
        <v>2</v>
      </c>
      <c r="C940" s="2">
        <f t="shared" ca="1" si="98"/>
        <v>45264</v>
      </c>
      <c r="D940" s="1" t="str">
        <f>IF(Raw!E940="", "", Raw!E940)</f>
        <v>hys469</v>
      </c>
      <c r="E940" s="1">
        <f>IF(Raw!F940="", "", Raw!F940)</f>
        <v>2002</v>
      </c>
      <c r="F940" s="1" t="str">
        <f>Raw!G940</f>
        <v>Saab</v>
      </c>
      <c r="G940" s="1">
        <f>Raw!H940</f>
        <v>42803</v>
      </c>
      <c r="H940" s="1" t="str">
        <f>IF(Raw!I940="", "", Raw!I940)</f>
        <v>TS</v>
      </c>
      <c r="I940" s="1" t="str">
        <f>Raw!K940</f>
        <v>Hatchback</v>
      </c>
      <c r="J940" s="1" t="str">
        <f>Raw!N940</f>
        <v>Turbo Intercooled</v>
      </c>
      <c r="K940" s="1">
        <f>IF(Raw!O940="","", Raw!O940)</f>
        <v>1985</v>
      </c>
      <c r="L940" s="1" t="str">
        <f>Raw!L940</f>
        <v>4 Sp Automatic</v>
      </c>
      <c r="M940" s="1" t="str">
        <f>Raw!M940</f>
        <v>Petrol</v>
      </c>
      <c r="N940" s="1" t="s">
        <v>6350</v>
      </c>
      <c r="O940" s="1" t="s">
        <v>6373</v>
      </c>
      <c r="P940" s="1" t="s">
        <v>6349</v>
      </c>
      <c r="Q940" s="1" t="s">
        <v>6350</v>
      </c>
      <c r="R940" s="8" t="str">
        <f>IF(Raw!Q940="", "", Raw!Q940)</f>
        <v/>
      </c>
      <c r="S940" s="8">
        <f>IF(Raw!R940="", "", Raw!R940)</f>
        <v>5</v>
      </c>
      <c r="T940" s="1" t="str">
        <f>Raw!S940</f>
        <v>WAIMEA</v>
      </c>
      <c r="U940" s="1" t="str">
        <f>IF(Raw!T940="", "", Raw!T940)</f>
        <v>PLACE</v>
      </c>
      <c r="V940" s="1" t="str">
        <f>IF(Raw!U940="", "", Raw!U940)</f>
        <v xml:space="preserve">TOKOROA </v>
      </c>
      <c r="W940" s="9" t="str">
        <f>IF(Raw!V940="", "", RIGHT("0"&amp;Raw!V940, 4))</f>
        <v>3420</v>
      </c>
      <c r="X940" s="1" t="str">
        <f>IF(Raw!W940="", "", Raw!W940)</f>
        <v xml:space="preserve"> WAIKATO</v>
      </c>
      <c r="Y940" s="9">
        <f>Raw!Y940</f>
        <v>52</v>
      </c>
      <c r="Z940" s="2">
        <f t="shared" ca="1" si="99"/>
        <v>26271</v>
      </c>
      <c r="AA940" s="1" t="str">
        <f>Raw!Z940</f>
        <v>NEW ZEALAND FULL LICENCE</v>
      </c>
      <c r="AB940" s="9">
        <f t="shared" si="100"/>
        <v>4</v>
      </c>
      <c r="AC940" s="1">
        <v>16</v>
      </c>
      <c r="AD940" s="1" t="str">
        <f>Raw!AA940</f>
        <v>MALE</v>
      </c>
      <c r="AE940" s="1" t="str">
        <f>Raw!AB940</f>
        <v>NO</v>
      </c>
      <c r="AF940" s="1">
        <f>IF(Raw!AE940="", 0, 1)</f>
        <v>1</v>
      </c>
      <c r="AG940" s="1" t="str">
        <f t="shared" si="101"/>
        <v>Yes</v>
      </c>
      <c r="AH940" s="1" t="str">
        <f t="shared" si="102"/>
        <v>Yes</v>
      </c>
      <c r="AI940" s="1" t="str">
        <f t="shared" si="103"/>
        <v>Yes</v>
      </c>
      <c r="AJ940" s="1">
        <f>IF(Raw!AE940="", "", Raw!AE940)</f>
        <v>15</v>
      </c>
      <c r="AK940" s="2">
        <f t="shared" ca="1" si="104"/>
        <v>44834</v>
      </c>
      <c r="AL940" s="1" t="str">
        <f>IF(Raw!AF940="", "", Raw!AF940)</f>
        <v>At fault - other vehicle involved</v>
      </c>
      <c r="AM940" s="1" t="s">
        <v>6350</v>
      </c>
      <c r="AN940" s="1" t="s">
        <v>6350</v>
      </c>
      <c r="AO940" s="1" t="s">
        <v>6349</v>
      </c>
      <c r="AP940" s="1">
        <f>Raw!AH940</f>
        <v>5625</v>
      </c>
      <c r="AQ940" s="1">
        <v>500</v>
      </c>
      <c r="AR940" s="1" t="s">
        <v>6350</v>
      </c>
      <c r="AS940" s="1" t="s">
        <v>6350</v>
      </c>
      <c r="AT940" s="1" t="s">
        <v>6350</v>
      </c>
    </row>
    <row r="941" spans="1:46" ht="12.75" x14ac:dyDescent="0.2">
      <c r="A941" s="1">
        <v>10940</v>
      </c>
      <c r="B941" s="1" t="s">
        <v>2</v>
      </c>
      <c r="C941" s="2">
        <f t="shared" ca="1" si="98"/>
        <v>45264</v>
      </c>
      <c r="D941" s="1" t="str">
        <f>IF(Raw!E941="", "", Raw!E941)</f>
        <v>eyf21</v>
      </c>
      <c r="E941" s="1">
        <f>IF(Raw!F941="", "", Raw!F941)</f>
        <v>2001</v>
      </c>
      <c r="F941" s="1" t="str">
        <f>Raw!G941</f>
        <v>Honda</v>
      </c>
      <c r="G941" s="1" t="str">
        <f>Raw!H941</f>
        <v>Stream</v>
      </c>
      <c r="H941" s="1" t="str">
        <f>IF(Raw!I941="", "", Raw!I941)</f>
        <v/>
      </c>
      <c r="I941" s="1" t="str">
        <f>Raw!K941</f>
        <v>Wagon</v>
      </c>
      <c r="J941" s="1" t="str">
        <f>Raw!N941</f>
        <v>Aspirated</v>
      </c>
      <c r="K941" s="1">
        <f>IF(Raw!O941="","", Raw!O941)</f>
        <v>1998</v>
      </c>
      <c r="L941" s="1" t="str">
        <f>Raw!L941</f>
        <v>4 Sp Automatic</v>
      </c>
      <c r="M941" s="1" t="str">
        <f>Raw!M941</f>
        <v>Petrol - Unleaded ULP</v>
      </c>
      <c r="N941" s="1" t="s">
        <v>6350</v>
      </c>
      <c r="O941" s="1" t="s">
        <v>6373</v>
      </c>
      <c r="P941" s="1" t="s">
        <v>6349</v>
      </c>
      <c r="Q941" s="1" t="s">
        <v>6350</v>
      </c>
      <c r="R941" s="8" t="str">
        <f>IF(Raw!Q941="", "", Raw!Q941)</f>
        <v/>
      </c>
      <c r="S941" s="8">
        <f>IF(Raw!R941="", "", Raw!R941)</f>
        <v>2</v>
      </c>
      <c r="T941" s="1" t="str">
        <f>Raw!S941</f>
        <v>LIVINGSTONE</v>
      </c>
      <c r="U941" s="1" t="str">
        <f>IF(Raw!T941="", "", Raw!T941)</f>
        <v>AVENUE</v>
      </c>
      <c r="V941" s="1" t="str">
        <f>IF(Raw!U941="", "", Raw!U941)</f>
        <v xml:space="preserve">NAWTON </v>
      </c>
      <c r="W941" s="9" t="str">
        <f>IF(Raw!V941="", "", RIGHT("0"&amp;Raw!V941, 4))</f>
        <v>3200</v>
      </c>
      <c r="X941" s="1" t="str">
        <f>IF(Raw!W941="", "", Raw!W941)</f>
        <v xml:space="preserve"> WAIKATO</v>
      </c>
      <c r="Y941" s="9">
        <f>Raw!Y941</f>
        <v>50</v>
      </c>
      <c r="Z941" s="2">
        <f t="shared" ca="1" si="99"/>
        <v>27002</v>
      </c>
      <c r="AA941" s="1" t="str">
        <f>Raw!Z941</f>
        <v>NEW ZEALAND FULL LICENCE</v>
      </c>
      <c r="AB941" s="9">
        <f t="shared" si="100"/>
        <v>4</v>
      </c>
      <c r="AC941" s="1">
        <v>16</v>
      </c>
      <c r="AD941" s="1" t="str">
        <f>Raw!AA941</f>
        <v>FEMALE</v>
      </c>
      <c r="AE941" s="1" t="str">
        <f>Raw!AB941</f>
        <v>NO</v>
      </c>
      <c r="AF941" s="1">
        <f>IF(Raw!AE941="", 0, 1)</f>
        <v>0</v>
      </c>
      <c r="AG941" s="1" t="str">
        <f t="shared" si="101"/>
        <v>No</v>
      </c>
      <c r="AH941" s="1" t="str">
        <f t="shared" si="102"/>
        <v>No</v>
      </c>
      <c r="AI941" s="1" t="str">
        <f t="shared" si="103"/>
        <v>No</v>
      </c>
      <c r="AJ941" s="1" t="str">
        <f>IF(Raw!AE941="", "", Raw!AE941)</f>
        <v/>
      </c>
      <c r="AK941" s="2" t="str">
        <f t="shared" ca="1" si="104"/>
        <v/>
      </c>
      <c r="AL941" s="1" t="str">
        <f>IF(Raw!AF941="", "", Raw!AF941)</f>
        <v/>
      </c>
      <c r="AM941" s="1" t="s">
        <v>6350</v>
      </c>
      <c r="AN941" s="1" t="s">
        <v>6350</v>
      </c>
      <c r="AO941" s="1" t="s">
        <v>6349</v>
      </c>
      <c r="AP941" s="1">
        <f>Raw!AH941</f>
        <v>4365</v>
      </c>
      <c r="AQ941" s="1">
        <v>500</v>
      </c>
      <c r="AR941" s="1" t="s">
        <v>6350</v>
      </c>
      <c r="AS941" s="1" t="s">
        <v>6350</v>
      </c>
      <c r="AT941" s="1" t="s">
        <v>6350</v>
      </c>
    </row>
    <row r="942" spans="1:46" ht="12.75" x14ac:dyDescent="0.2">
      <c r="A942" s="1">
        <v>10941</v>
      </c>
      <c r="B942" s="1" t="s">
        <v>2</v>
      </c>
      <c r="C942" s="2">
        <f t="shared" ca="1" si="98"/>
        <v>45264</v>
      </c>
      <c r="D942" s="1" t="str">
        <f>IF(Raw!E942="", "", Raw!E942)</f>
        <v/>
      </c>
      <c r="E942" s="1">
        <f>IF(Raw!F942="", "", Raw!F942)</f>
        <v>2017</v>
      </c>
      <c r="F942" s="1" t="str">
        <f>Raw!G942</f>
        <v>Volkswagen</v>
      </c>
      <c r="G942" s="1" t="str">
        <f>Raw!H942</f>
        <v>Tiguan</v>
      </c>
      <c r="H942" s="1" t="str">
        <f>IF(Raw!I942="", "", Raw!I942)</f>
        <v>TSI R-Line</v>
      </c>
      <c r="I942" s="1" t="str">
        <f>Raw!K942</f>
        <v>Wagon</v>
      </c>
      <c r="J942" s="1" t="str">
        <f>Raw!N942</f>
        <v>Turbo Supercharged Intercooled</v>
      </c>
      <c r="K942" s="1">
        <f>IF(Raw!O942="","", Raw!O942)</f>
        <v>1390</v>
      </c>
      <c r="L942" s="1" t="str">
        <f>Raw!L942</f>
        <v>6 Sp Seq. Manual Auto-Dual Clutch</v>
      </c>
      <c r="M942" s="1" t="str">
        <f>Raw!M942</f>
        <v>Petrol - Unleaded ULP</v>
      </c>
      <c r="N942" s="1" t="s">
        <v>6350</v>
      </c>
      <c r="O942" s="1" t="s">
        <v>6373</v>
      </c>
      <c r="P942" s="1" t="s">
        <v>6349</v>
      </c>
      <c r="Q942" s="1" t="s">
        <v>6350</v>
      </c>
      <c r="R942" s="8" t="str">
        <f>IF(Raw!Q942="", "", Raw!Q942)</f>
        <v/>
      </c>
      <c r="S942" s="8">
        <f>IF(Raw!R942="", "", Raw!R942)</f>
        <v>29</v>
      </c>
      <c r="T942" s="1" t="str">
        <f>Raw!S942</f>
        <v>ISLINGTON</v>
      </c>
      <c r="U942" s="1" t="str">
        <f>IF(Raw!T942="", "", Raw!T942)</f>
        <v>STREET</v>
      </c>
      <c r="V942" s="1" t="str">
        <f>IF(Raw!U942="", "", Raw!U942)</f>
        <v xml:space="preserve">PONSONBY </v>
      </c>
      <c r="W942" s="9" t="str">
        <f>IF(Raw!V942="", "", RIGHT("0"&amp;Raw!V942, 4))</f>
        <v>1011</v>
      </c>
      <c r="X942" s="1" t="str">
        <f>IF(Raw!W942="", "", Raw!W942)</f>
        <v xml:space="preserve"> AUCKLAND</v>
      </c>
      <c r="Y942" s="9">
        <f>Raw!Y942</f>
        <v>51</v>
      </c>
      <c r="Z942" s="2">
        <f t="shared" ca="1" si="99"/>
        <v>26637</v>
      </c>
      <c r="AA942" s="1" t="str">
        <f>Raw!Z942</f>
        <v>NEW ZEALAND FULL LICENCE</v>
      </c>
      <c r="AB942" s="9">
        <f t="shared" si="100"/>
        <v>4</v>
      </c>
      <c r="AC942" s="1">
        <v>16</v>
      </c>
      <c r="AD942" s="1" t="str">
        <f>Raw!AA942</f>
        <v>FEMALE</v>
      </c>
      <c r="AE942" s="1" t="str">
        <f>Raw!AB942</f>
        <v>NO</v>
      </c>
      <c r="AF942" s="1">
        <f>IF(Raw!AE942="", 0, 1)</f>
        <v>0</v>
      </c>
      <c r="AG942" s="1" t="str">
        <f t="shared" si="101"/>
        <v>No</v>
      </c>
      <c r="AH942" s="1" t="str">
        <f t="shared" si="102"/>
        <v>No</v>
      </c>
      <c r="AI942" s="1" t="str">
        <f t="shared" si="103"/>
        <v>No</v>
      </c>
      <c r="AJ942" s="1" t="str">
        <f>IF(Raw!AE942="", "", Raw!AE942)</f>
        <v/>
      </c>
      <c r="AK942" s="2" t="str">
        <f t="shared" ca="1" si="104"/>
        <v/>
      </c>
      <c r="AL942" s="1" t="str">
        <f>IF(Raw!AF942="", "", Raw!AF942)</f>
        <v/>
      </c>
      <c r="AM942" s="1" t="s">
        <v>6350</v>
      </c>
      <c r="AN942" s="1" t="s">
        <v>6350</v>
      </c>
      <c r="AO942" s="1" t="s">
        <v>6349</v>
      </c>
      <c r="AP942" s="1">
        <f>Raw!AH942</f>
        <v>43990</v>
      </c>
      <c r="AQ942" s="1">
        <v>500</v>
      </c>
      <c r="AR942" s="1" t="s">
        <v>6350</v>
      </c>
      <c r="AS942" s="1" t="s">
        <v>6350</v>
      </c>
      <c r="AT942" s="1" t="s">
        <v>6350</v>
      </c>
    </row>
    <row r="943" spans="1:46" ht="12.75" x14ac:dyDescent="0.2">
      <c r="A943" s="1">
        <v>10942</v>
      </c>
      <c r="B943" s="1" t="s">
        <v>2</v>
      </c>
      <c r="C943" s="2">
        <f t="shared" ca="1" si="98"/>
        <v>45264</v>
      </c>
      <c r="D943" s="1" t="str">
        <f>IF(Raw!E943="", "", Raw!E943)</f>
        <v>shb00m</v>
      </c>
      <c r="E943" s="1">
        <f>IF(Raw!F943="", "", Raw!F943)</f>
        <v>2004</v>
      </c>
      <c r="F943" s="1" t="str">
        <f>Raw!G943</f>
        <v>Peugeot</v>
      </c>
      <c r="G943" s="1">
        <f>Raw!H943</f>
        <v>307</v>
      </c>
      <c r="H943" s="1" t="str">
        <f>IF(Raw!I943="", "", Raw!I943)</f>
        <v>Dynamic</v>
      </c>
      <c r="I943" s="1" t="str">
        <f>Raw!K943</f>
        <v>Cabriolet</v>
      </c>
      <c r="J943" s="1" t="str">
        <f>Raw!N943</f>
        <v>Aspirated</v>
      </c>
      <c r="K943" s="1">
        <f>IF(Raw!O943="","", Raw!O943)</f>
        <v>1997</v>
      </c>
      <c r="L943" s="1" t="str">
        <f>Raw!L943</f>
        <v>5 Sp Manual</v>
      </c>
      <c r="M943" s="1" t="str">
        <f>Raw!M943</f>
        <v>Petrol - Unleaded ULP</v>
      </c>
      <c r="N943" s="1" t="s">
        <v>6350</v>
      </c>
      <c r="O943" s="1" t="s">
        <v>6373</v>
      </c>
      <c r="P943" s="1" t="s">
        <v>6349</v>
      </c>
      <c r="Q943" s="1" t="s">
        <v>6350</v>
      </c>
      <c r="R943" s="8" t="str">
        <f>IF(Raw!Q943="", "", Raw!Q943)</f>
        <v/>
      </c>
      <c r="S943" s="8">
        <f>IF(Raw!R943="", "", Raw!R943)</f>
        <v>2</v>
      </c>
      <c r="T943" s="1" t="str">
        <f>Raw!S943</f>
        <v>BRADY</v>
      </c>
      <c r="U943" s="1" t="str">
        <f>IF(Raw!T943="", "", Raw!T943)</f>
        <v>ROAD</v>
      </c>
      <c r="V943" s="1" t="str">
        <f>IF(Raw!U943="", "", Raw!U943)</f>
        <v xml:space="preserve">OTAHUHU </v>
      </c>
      <c r="W943" s="9" t="str">
        <f>IF(Raw!V943="", "", RIGHT("0"&amp;Raw!V943, 4))</f>
        <v>1062</v>
      </c>
      <c r="X943" s="1" t="str">
        <f>IF(Raw!W943="", "", Raw!W943)</f>
        <v xml:space="preserve"> AUCKLAND</v>
      </c>
      <c r="Y943" s="9">
        <f>Raw!Y943</f>
        <v>52</v>
      </c>
      <c r="Z943" s="2">
        <f t="shared" ca="1" si="99"/>
        <v>26271</v>
      </c>
      <c r="AA943" s="1" t="str">
        <f>Raw!Z943</f>
        <v>NEW ZEALAND FULL LICENCE</v>
      </c>
      <c r="AB943" s="9">
        <f t="shared" si="100"/>
        <v>4</v>
      </c>
      <c r="AC943" s="1">
        <v>16</v>
      </c>
      <c r="AD943" s="1" t="str">
        <f>Raw!AA943</f>
        <v>FEMALE</v>
      </c>
      <c r="AE943" s="1" t="str">
        <f>Raw!AB943</f>
        <v>NO</v>
      </c>
      <c r="AF943" s="1">
        <f>IF(Raw!AE943="", 0, 1)</f>
        <v>1</v>
      </c>
      <c r="AG943" s="1" t="str">
        <f t="shared" si="101"/>
        <v>Yes</v>
      </c>
      <c r="AH943" s="1" t="str">
        <f t="shared" si="102"/>
        <v>Yes</v>
      </c>
      <c r="AI943" s="1" t="str">
        <f t="shared" si="103"/>
        <v>Yes</v>
      </c>
      <c r="AJ943" s="1">
        <f>IF(Raw!AE943="", "", Raw!AE943)</f>
        <v>22</v>
      </c>
      <c r="AK943" s="2">
        <f t="shared" ca="1" si="104"/>
        <v>44620</v>
      </c>
      <c r="AL943" s="1" t="str">
        <f>IF(Raw!AF943="", "", Raw!AF943)</f>
        <v>Not at fault - no other vehicle involved</v>
      </c>
      <c r="AM943" s="1" t="s">
        <v>6350</v>
      </c>
      <c r="AN943" s="1" t="s">
        <v>6350</v>
      </c>
      <c r="AO943" s="1" t="s">
        <v>6349</v>
      </c>
      <c r="AP943" s="1">
        <f>Raw!AH943</f>
        <v>5750</v>
      </c>
      <c r="AQ943" s="1">
        <v>500</v>
      </c>
      <c r="AR943" s="1" t="s">
        <v>6350</v>
      </c>
      <c r="AS943" s="1" t="s">
        <v>6350</v>
      </c>
      <c r="AT943" s="1" t="s">
        <v>6350</v>
      </c>
    </row>
    <row r="944" spans="1:46" ht="12.75" x14ac:dyDescent="0.2">
      <c r="A944" s="1">
        <v>10943</v>
      </c>
      <c r="B944" s="1" t="s">
        <v>2</v>
      </c>
      <c r="C944" s="2">
        <f t="shared" ca="1" si="98"/>
        <v>45264</v>
      </c>
      <c r="D944" s="1" t="str">
        <f>IF(Raw!E944="", "", Raw!E944)</f>
        <v>ggz601</v>
      </c>
      <c r="E944" s="1">
        <f>IF(Raw!F944="", "", Raw!F944)</f>
        <v>2011</v>
      </c>
      <c r="F944" s="1" t="str">
        <f>Raw!G944</f>
        <v>Ford</v>
      </c>
      <c r="G944" s="1" t="str">
        <f>Raw!H944</f>
        <v>Mondeo</v>
      </c>
      <c r="H944" s="1" t="str">
        <f>IF(Raw!I944="", "", Raw!I944)</f>
        <v>Zetec</v>
      </c>
      <c r="I944" s="1" t="str">
        <f>Raw!K944</f>
        <v>Hatchback</v>
      </c>
      <c r="J944" s="1" t="str">
        <f>Raw!N944</f>
        <v>Turbo Intercooled</v>
      </c>
      <c r="K944" s="1">
        <f>IF(Raw!O944="","", Raw!O944)</f>
        <v>1990</v>
      </c>
      <c r="L944" s="1" t="str">
        <f>Raw!L944</f>
        <v>6 Sp Seq. Manual Auto-Dual Clutch</v>
      </c>
      <c r="M944" s="1" t="str">
        <f>Raw!M944</f>
        <v>Diesel</v>
      </c>
      <c r="N944" s="1" t="s">
        <v>6350</v>
      </c>
      <c r="O944" s="1" t="s">
        <v>6373</v>
      </c>
      <c r="P944" s="1" t="s">
        <v>6349</v>
      </c>
      <c r="Q944" s="1" t="s">
        <v>6350</v>
      </c>
      <c r="R944" s="8">
        <f>IF(Raw!Q944="", "", Raw!Q944)</f>
        <v>1</v>
      </c>
      <c r="S944" s="8">
        <f>IF(Raw!R944="", "", Raw!R944)</f>
        <v>136</v>
      </c>
      <c r="T944" s="1" t="str">
        <f>Raw!S944</f>
        <v>KARORI</v>
      </c>
      <c r="U944" s="1" t="str">
        <f>IF(Raw!T944="", "", Raw!T944)</f>
        <v>ROAD</v>
      </c>
      <c r="V944" s="1" t="str">
        <f>IF(Raw!U944="", "", Raw!U944)</f>
        <v xml:space="preserve">KARORI </v>
      </c>
      <c r="W944" s="9" t="str">
        <f>IF(Raw!V944="", "", RIGHT("0"&amp;Raw!V944, 4))</f>
        <v>6012</v>
      </c>
      <c r="X944" s="1" t="str">
        <f>IF(Raw!W944="", "", Raw!W944)</f>
        <v xml:space="preserve"> WELLINGTON</v>
      </c>
      <c r="Y944" s="9">
        <f>Raw!Y944</f>
        <v>63</v>
      </c>
      <c r="Z944" s="2">
        <f t="shared" ca="1" si="99"/>
        <v>22254</v>
      </c>
      <c r="AA944" s="1" t="str">
        <f>Raw!Z944</f>
        <v>NEW ZEALAND FULL LICENCE</v>
      </c>
      <c r="AB944" s="9">
        <f t="shared" si="100"/>
        <v>4</v>
      </c>
      <c r="AC944" s="1">
        <v>16</v>
      </c>
      <c r="AD944" s="1" t="str">
        <f>Raw!AA944</f>
        <v>MALE</v>
      </c>
      <c r="AE944" s="1" t="str">
        <f>Raw!AB944</f>
        <v>NO</v>
      </c>
      <c r="AF944" s="1">
        <f>IF(Raw!AE944="", 0, 1)</f>
        <v>1</v>
      </c>
      <c r="AG944" s="1" t="str">
        <f t="shared" si="101"/>
        <v>Yes</v>
      </c>
      <c r="AH944" s="1" t="str">
        <f t="shared" si="102"/>
        <v>Yes</v>
      </c>
      <c r="AI944" s="1" t="str">
        <f t="shared" si="103"/>
        <v>Yes</v>
      </c>
      <c r="AJ944" s="1">
        <f>IF(Raw!AE944="", "", Raw!AE944)</f>
        <v>13</v>
      </c>
      <c r="AK944" s="2">
        <f t="shared" ca="1" si="104"/>
        <v>44895</v>
      </c>
      <c r="AL944" s="1" t="str">
        <f>IF(Raw!AF944="", "", Raw!AF944)</f>
        <v>At fault - other vehicle involved</v>
      </c>
      <c r="AM944" s="1" t="s">
        <v>6350</v>
      </c>
      <c r="AN944" s="1" t="s">
        <v>6350</v>
      </c>
      <c r="AO944" s="1" t="s">
        <v>6349</v>
      </c>
      <c r="AP944" s="1">
        <f>Raw!AH944</f>
        <v>14380</v>
      </c>
      <c r="AQ944" s="1">
        <v>500</v>
      </c>
      <c r="AR944" s="1" t="s">
        <v>6350</v>
      </c>
      <c r="AS944" s="1" t="s">
        <v>6350</v>
      </c>
      <c r="AT944" s="1" t="s">
        <v>6350</v>
      </c>
    </row>
    <row r="945" spans="1:46" ht="12.75" x14ac:dyDescent="0.2">
      <c r="A945" s="1">
        <v>10944</v>
      </c>
      <c r="B945" s="1" t="s">
        <v>2</v>
      </c>
      <c r="C945" s="2">
        <f t="shared" ca="1" si="98"/>
        <v>45264</v>
      </c>
      <c r="D945" s="1" t="str">
        <f>IF(Raw!E945="", "", Raw!E945)</f>
        <v/>
      </c>
      <c r="E945" s="1">
        <f>IF(Raw!F945="", "", Raw!F945)</f>
        <v>2006</v>
      </c>
      <c r="F945" s="1" t="str">
        <f>Raw!G945</f>
        <v>Honda</v>
      </c>
      <c r="G945" s="1" t="str">
        <f>Raw!H945</f>
        <v>Civic</v>
      </c>
      <c r="H945" s="1" t="str">
        <f>IF(Raw!I945="", "", Raw!I945)</f>
        <v/>
      </c>
      <c r="I945" s="1" t="str">
        <f>Raw!K945</f>
        <v>Sedan</v>
      </c>
      <c r="J945" s="1" t="str">
        <f>Raw!N945</f>
        <v>Aspirated</v>
      </c>
      <c r="K945" s="1">
        <f>IF(Raw!O945="","", Raw!O945)</f>
        <v>1799</v>
      </c>
      <c r="L945" s="1" t="str">
        <f>Raw!L945</f>
        <v>5 Sp Automatic</v>
      </c>
      <c r="M945" s="1" t="str">
        <f>Raw!M945</f>
        <v>Petrol</v>
      </c>
      <c r="N945" s="1" t="s">
        <v>6350</v>
      </c>
      <c r="O945" s="1" t="s">
        <v>6373</v>
      </c>
      <c r="P945" s="1" t="s">
        <v>6349</v>
      </c>
      <c r="Q945" s="1" t="s">
        <v>6350</v>
      </c>
      <c r="R945" s="8" t="str">
        <f>IF(Raw!Q945="", "", Raw!Q945)</f>
        <v/>
      </c>
      <c r="S945" s="8" t="str">
        <f>IF(Raw!R945="", "", Raw!R945)</f>
        <v>70B</v>
      </c>
      <c r="T945" s="1" t="str">
        <f>Raw!S945</f>
        <v>RANFURLY</v>
      </c>
      <c r="U945" s="1" t="str">
        <f>IF(Raw!T945="", "", Raw!T945)</f>
        <v>ROAD</v>
      </c>
      <c r="V945" s="1" t="str">
        <f>IF(Raw!U945="", "", Raw!U945)</f>
        <v xml:space="preserve">EPSOM </v>
      </c>
      <c r="W945" s="9" t="str">
        <f>IF(Raw!V945="", "", RIGHT("0"&amp;Raw!V945, 4))</f>
        <v>1023</v>
      </c>
      <c r="X945" s="1" t="str">
        <f>IF(Raw!W945="", "", Raw!W945)</f>
        <v xml:space="preserve"> AUCKLAND</v>
      </c>
      <c r="Y945" s="9">
        <f>Raw!Y945</f>
        <v>23</v>
      </c>
      <c r="Z945" s="2">
        <f t="shared" ca="1" si="99"/>
        <v>36864</v>
      </c>
      <c r="AA945" s="1" t="str">
        <f>Raw!Z945</f>
        <v>RESTRICTED LICENCE</v>
      </c>
      <c r="AB945" s="9">
        <f t="shared" si="100"/>
        <v>4</v>
      </c>
      <c r="AC945" s="1">
        <v>16</v>
      </c>
      <c r="AD945" s="1" t="str">
        <f>Raw!AA945</f>
        <v>MALE</v>
      </c>
      <c r="AE945" s="1" t="str">
        <f>Raw!AB945</f>
        <v>NO</v>
      </c>
      <c r="AF945" s="1">
        <f>IF(Raw!AE945="", 0, 1)</f>
        <v>1</v>
      </c>
      <c r="AG945" s="1" t="str">
        <f t="shared" si="101"/>
        <v>No</v>
      </c>
      <c r="AH945" s="1" t="str">
        <f t="shared" si="102"/>
        <v>Yes</v>
      </c>
      <c r="AI945" s="1" t="str">
        <f t="shared" si="103"/>
        <v>Yes</v>
      </c>
      <c r="AJ945" s="1">
        <f>IF(Raw!AE945="", "", Raw!AE945)</f>
        <v>26</v>
      </c>
      <c r="AK945" s="2">
        <f t="shared" ca="1" si="104"/>
        <v>44500</v>
      </c>
      <c r="AL945" s="1" t="str">
        <f>IF(Raw!AF945="", "", Raw!AF945)</f>
        <v>At fault - other vehicle involved</v>
      </c>
      <c r="AM945" s="1" t="s">
        <v>6350</v>
      </c>
      <c r="AN945" s="1" t="s">
        <v>6350</v>
      </c>
      <c r="AO945" s="1" t="s">
        <v>6349</v>
      </c>
      <c r="AP945" s="1">
        <f>Raw!AH945</f>
        <v>8100</v>
      </c>
      <c r="AQ945" s="1">
        <v>500</v>
      </c>
      <c r="AR945" s="1" t="s">
        <v>6350</v>
      </c>
      <c r="AS945" s="1" t="s">
        <v>6350</v>
      </c>
      <c r="AT945" s="1" t="s">
        <v>6350</v>
      </c>
    </row>
    <row r="946" spans="1:46" ht="12.75" x14ac:dyDescent="0.2">
      <c r="A946" s="1">
        <v>10945</v>
      </c>
      <c r="B946" s="1" t="s">
        <v>2</v>
      </c>
      <c r="C946" s="2">
        <f t="shared" ca="1" si="98"/>
        <v>45264</v>
      </c>
      <c r="D946" s="1" t="str">
        <f>IF(Raw!E946="", "", Raw!E946)</f>
        <v>jzs540</v>
      </c>
      <c r="E946" s="1">
        <f>IF(Raw!F946="", "", Raw!F946)</f>
        <v>2009</v>
      </c>
      <c r="F946" s="1" t="str">
        <f>Raw!G946</f>
        <v>Mazda</v>
      </c>
      <c r="G946" s="1" t="str">
        <f>Raw!H946</f>
        <v>Demio</v>
      </c>
      <c r="H946" s="1" t="str">
        <f>IF(Raw!I946="", "", Raw!I946)</f>
        <v>LX</v>
      </c>
      <c r="I946" s="1" t="str">
        <f>Raw!K946</f>
        <v>Hatchback</v>
      </c>
      <c r="J946" s="1" t="str">
        <f>Raw!N946</f>
        <v>Aspirated</v>
      </c>
      <c r="K946" s="1">
        <f>IF(Raw!O946="","", Raw!O946)</f>
        <v>1349</v>
      </c>
      <c r="L946" s="1" t="str">
        <f>Raw!L946</f>
        <v>4 Sp Automatic</v>
      </c>
      <c r="M946" s="1" t="str">
        <f>Raw!M946</f>
        <v>Petrol</v>
      </c>
      <c r="N946" s="1" t="s">
        <v>6350</v>
      </c>
      <c r="O946" s="1" t="s">
        <v>6373</v>
      </c>
      <c r="P946" s="1" t="s">
        <v>6349</v>
      </c>
      <c r="Q946" s="1" t="s">
        <v>6350</v>
      </c>
      <c r="R946" s="8" t="str">
        <f>IF(Raw!Q946="", "", Raw!Q946)</f>
        <v/>
      </c>
      <c r="S946" s="8" t="str">
        <f>IF(Raw!R946="", "", Raw!R946)</f>
        <v>8A</v>
      </c>
      <c r="T946" s="1" t="str">
        <f>Raw!S946</f>
        <v>INGLEBY</v>
      </c>
      <c r="U946" s="1" t="str">
        <f>IF(Raw!T946="", "", Raw!T946)</f>
        <v>PLACE</v>
      </c>
      <c r="V946" s="1" t="str">
        <f>IF(Raw!U946="", "", Raw!U946)</f>
        <v xml:space="preserve">KELSTON </v>
      </c>
      <c r="W946" s="9" t="str">
        <f>IF(Raw!V946="", "", RIGHT("0"&amp;Raw!V946, 4))</f>
        <v/>
      </c>
      <c r="X946" s="1" t="str">
        <f>IF(Raw!W946="", "", Raw!W946)</f>
        <v xml:space="preserve"> AUCKLAND</v>
      </c>
      <c r="Y946" s="9">
        <f>Raw!Y946</f>
        <v>33</v>
      </c>
      <c r="Z946" s="2">
        <f t="shared" ca="1" si="99"/>
        <v>33211</v>
      </c>
      <c r="AA946" s="1" t="str">
        <f>Raw!Z946</f>
        <v>LEARNERS LICENCE</v>
      </c>
      <c r="AB946" s="9">
        <f t="shared" si="100"/>
        <v>4</v>
      </c>
      <c r="AC946" s="1">
        <v>16</v>
      </c>
      <c r="AD946" s="1" t="str">
        <f>Raw!AA946</f>
        <v>FEMALE</v>
      </c>
      <c r="AE946" s="1" t="str">
        <f>Raw!AB946</f>
        <v>YES</v>
      </c>
      <c r="AF946" s="1">
        <f>IF(Raw!AE946="", 0, 1)</f>
        <v>0</v>
      </c>
      <c r="AG946" s="1" t="str">
        <f t="shared" si="101"/>
        <v>No</v>
      </c>
      <c r="AH946" s="1" t="str">
        <f t="shared" si="102"/>
        <v>No</v>
      </c>
      <c r="AI946" s="1" t="str">
        <f t="shared" si="103"/>
        <v>No</v>
      </c>
      <c r="AJ946" s="1" t="str">
        <f>IF(Raw!AE946="", "", Raw!AE946)</f>
        <v/>
      </c>
      <c r="AK946" s="2" t="str">
        <f t="shared" ca="1" si="104"/>
        <v/>
      </c>
      <c r="AL946" s="1" t="str">
        <f>IF(Raw!AF946="", "", Raw!AF946)</f>
        <v/>
      </c>
      <c r="AM946" s="1" t="s">
        <v>6350</v>
      </c>
      <c r="AN946" s="1" t="s">
        <v>6350</v>
      </c>
      <c r="AO946" s="1" t="s">
        <v>6349</v>
      </c>
      <c r="AP946" s="1">
        <f>Raw!AH946</f>
        <v>7375</v>
      </c>
      <c r="AQ946" s="1">
        <v>500</v>
      </c>
      <c r="AR946" s="1" t="s">
        <v>6350</v>
      </c>
      <c r="AS946" s="1" t="s">
        <v>6350</v>
      </c>
      <c r="AT946" s="1" t="s">
        <v>6350</v>
      </c>
    </row>
    <row r="947" spans="1:46" ht="12.75" x14ac:dyDescent="0.2">
      <c r="A947" s="1">
        <v>10946</v>
      </c>
      <c r="B947" s="1" t="s">
        <v>2</v>
      </c>
      <c r="C947" s="2">
        <f t="shared" ca="1" si="98"/>
        <v>45264</v>
      </c>
      <c r="D947" s="1" t="str">
        <f>IF(Raw!E947="", "", Raw!E947)</f>
        <v>fzj778</v>
      </c>
      <c r="E947" s="1">
        <f>IF(Raw!F947="", "", Raw!F947)</f>
        <v>2002</v>
      </c>
      <c r="F947" s="1" t="str">
        <f>Raw!G947</f>
        <v>Honda</v>
      </c>
      <c r="G947" s="1" t="str">
        <f>Raw!H947</f>
        <v>Accord</v>
      </c>
      <c r="H947" s="1" t="str">
        <f>IF(Raw!I947="", "", Raw!I947)</f>
        <v>VT-E</v>
      </c>
      <c r="I947" s="1" t="str">
        <f>Raw!K947</f>
        <v>Sedan</v>
      </c>
      <c r="J947" s="1" t="str">
        <f>Raw!N947</f>
        <v>Aspirated</v>
      </c>
      <c r="K947" s="1">
        <f>IF(Raw!O947="","", Raw!O947)</f>
        <v>1790</v>
      </c>
      <c r="L947" s="1" t="str">
        <f>Raw!L947</f>
        <v>4 Sp Automatic</v>
      </c>
      <c r="M947" s="1" t="str">
        <f>Raw!M947</f>
        <v>Petrol</v>
      </c>
      <c r="N947" s="1" t="s">
        <v>6350</v>
      </c>
      <c r="O947" s="1" t="s">
        <v>6373</v>
      </c>
      <c r="P947" s="1" t="s">
        <v>6349</v>
      </c>
      <c r="Q947" s="1" t="s">
        <v>6350</v>
      </c>
      <c r="R947" s="8" t="str">
        <f>IF(Raw!Q947="", "", Raw!Q947)</f>
        <v/>
      </c>
      <c r="S947" s="8" t="str">
        <f>IF(Raw!R947="", "", Raw!R947)</f>
        <v>15A</v>
      </c>
      <c r="T947" s="1" t="str">
        <f>Raw!S947</f>
        <v>COATES</v>
      </c>
      <c r="U947" s="1" t="str">
        <f>IF(Raw!T947="", "", Raw!T947)</f>
        <v>ROAD</v>
      </c>
      <c r="V947" s="1" t="str">
        <f>IF(Raw!U947="", "", Raw!U947)</f>
        <v xml:space="preserve">PAPATOETOE </v>
      </c>
      <c r="W947" s="9" t="str">
        <f>IF(Raw!V947="", "", RIGHT("0"&amp;Raw!V947, 4))</f>
        <v/>
      </c>
      <c r="X947" s="1" t="str">
        <f>IF(Raw!W947="", "", Raw!W947)</f>
        <v xml:space="preserve"> AUCKLAND</v>
      </c>
      <c r="Y947" s="9">
        <f>Raw!Y947</f>
        <v>25</v>
      </c>
      <c r="Z947" s="2">
        <f t="shared" ca="1" si="99"/>
        <v>36133</v>
      </c>
      <c r="AA947" s="1" t="str">
        <f>Raw!Z947</f>
        <v>RESTRICTED LICENCE</v>
      </c>
      <c r="AB947" s="9">
        <f t="shared" si="100"/>
        <v>4</v>
      </c>
      <c r="AC947" s="1">
        <v>16</v>
      </c>
      <c r="AD947" s="1" t="str">
        <f>Raw!AA947</f>
        <v>FEMALE</v>
      </c>
      <c r="AE947" s="1" t="str">
        <f>Raw!AB947</f>
        <v>NO</v>
      </c>
      <c r="AF947" s="1">
        <f>IF(Raw!AE947="", 0, 1)</f>
        <v>0</v>
      </c>
      <c r="AG947" s="1" t="str">
        <f t="shared" si="101"/>
        <v>No</v>
      </c>
      <c r="AH947" s="1" t="str">
        <f t="shared" si="102"/>
        <v>No</v>
      </c>
      <c r="AI947" s="1" t="str">
        <f t="shared" si="103"/>
        <v>No</v>
      </c>
      <c r="AJ947" s="1" t="str">
        <f>IF(Raw!AE947="", "", Raw!AE947)</f>
        <v/>
      </c>
      <c r="AK947" s="2" t="str">
        <f t="shared" ca="1" si="104"/>
        <v/>
      </c>
      <c r="AL947" s="1" t="str">
        <f>IF(Raw!AF947="", "", Raw!AF947)</f>
        <v/>
      </c>
      <c r="AM947" s="1" t="s">
        <v>6350</v>
      </c>
      <c r="AN947" s="1" t="s">
        <v>6350</v>
      </c>
      <c r="AO947" s="1" t="s">
        <v>6349</v>
      </c>
      <c r="AP947" s="1">
        <f>Raw!AH947</f>
        <v>3780</v>
      </c>
      <c r="AQ947" s="1">
        <v>500</v>
      </c>
      <c r="AR947" s="1" t="s">
        <v>6350</v>
      </c>
      <c r="AS947" s="1" t="s">
        <v>6350</v>
      </c>
      <c r="AT947" s="1" t="s">
        <v>6350</v>
      </c>
    </row>
    <row r="948" spans="1:46" ht="12.75" x14ac:dyDescent="0.2">
      <c r="A948" s="1">
        <v>10947</v>
      </c>
      <c r="B948" s="1" t="s">
        <v>2</v>
      </c>
      <c r="C948" s="2">
        <f t="shared" ca="1" si="98"/>
        <v>45264</v>
      </c>
      <c r="D948" s="1" t="str">
        <f>IF(Raw!E948="", "", Raw!E948)</f>
        <v>jep870</v>
      </c>
      <c r="E948" s="1">
        <f>IF(Raw!F948="", "", Raw!F948)</f>
        <v>2015</v>
      </c>
      <c r="F948" s="1" t="str">
        <f>Raw!G948</f>
        <v>Holden</v>
      </c>
      <c r="G948" s="1" t="str">
        <f>Raw!H948</f>
        <v>Colorado</v>
      </c>
      <c r="H948" s="1" t="str">
        <f>IF(Raw!I948="", "", Raw!I948)</f>
        <v>LTZ</v>
      </c>
      <c r="I948" s="1" t="str">
        <f>Raw!K948</f>
        <v>Wellside</v>
      </c>
      <c r="J948" s="1" t="str">
        <f>Raw!N948</f>
        <v>Turbo Intercooled</v>
      </c>
      <c r="K948" s="1">
        <f>IF(Raw!O948="","", Raw!O948)</f>
        <v>2776</v>
      </c>
      <c r="L948" s="1" t="str">
        <f>Raw!L948</f>
        <v>6 Sp Automatic</v>
      </c>
      <c r="M948" s="1" t="str">
        <f>Raw!M948</f>
        <v>Diesel</v>
      </c>
      <c r="N948" s="1" t="s">
        <v>6350</v>
      </c>
      <c r="O948" s="1" t="s">
        <v>6373</v>
      </c>
      <c r="P948" s="1" t="s">
        <v>6349</v>
      </c>
      <c r="Q948" s="1" t="s">
        <v>6350</v>
      </c>
      <c r="R948" s="8" t="str">
        <f>IF(Raw!Q948="", "", Raw!Q948)</f>
        <v/>
      </c>
      <c r="S948" s="8">
        <f>IF(Raw!R948="", "", Raw!R948)</f>
        <v>354</v>
      </c>
      <c r="T948" s="1" t="str">
        <f>Raw!S948</f>
        <v>WHITEHILLS</v>
      </c>
      <c r="U948" s="1" t="str">
        <f>IF(Raw!T948="", "", Raw!T948)</f>
        <v>ROAD</v>
      </c>
      <c r="V948" s="1" t="str">
        <f>IF(Raw!U948="", "", Raw!U948)</f>
        <v xml:space="preserve">WAITOKI </v>
      </c>
      <c r="W948" s="9" t="str">
        <f>IF(Raw!V948="", "", RIGHT("0"&amp;Raw!V948, 4))</f>
        <v>0994</v>
      </c>
      <c r="X948" s="1" t="str">
        <f>IF(Raw!W948="", "", Raw!W948)</f>
        <v xml:space="preserve"> AUCKLAND</v>
      </c>
      <c r="Y948" s="9">
        <f>Raw!Y948</f>
        <v>45</v>
      </c>
      <c r="Z948" s="2">
        <f t="shared" ca="1" si="99"/>
        <v>28828</v>
      </c>
      <c r="AA948" s="1" t="str">
        <f>Raw!Z948</f>
        <v>NEW ZEALAND FULL LICENCE</v>
      </c>
      <c r="AB948" s="9">
        <f t="shared" si="100"/>
        <v>4</v>
      </c>
      <c r="AC948" s="1">
        <v>16</v>
      </c>
      <c r="AD948" s="1" t="str">
        <f>Raw!AA948</f>
        <v>FEMALE</v>
      </c>
      <c r="AE948" s="1" t="str">
        <f>Raw!AB948</f>
        <v>NO</v>
      </c>
      <c r="AF948" s="1">
        <f>IF(Raw!AE948="", 0, 1)</f>
        <v>0</v>
      </c>
      <c r="AG948" s="1" t="str">
        <f t="shared" si="101"/>
        <v>No</v>
      </c>
      <c r="AH948" s="1" t="str">
        <f t="shared" si="102"/>
        <v>No</v>
      </c>
      <c r="AI948" s="1" t="str">
        <f t="shared" si="103"/>
        <v>No</v>
      </c>
      <c r="AJ948" s="1" t="str">
        <f>IF(Raw!AE948="", "", Raw!AE948)</f>
        <v/>
      </c>
      <c r="AK948" s="2" t="str">
        <f t="shared" ca="1" si="104"/>
        <v/>
      </c>
      <c r="AL948" s="1" t="str">
        <f>IF(Raw!AF948="", "", Raw!AF948)</f>
        <v/>
      </c>
      <c r="AM948" s="1" t="s">
        <v>6350</v>
      </c>
      <c r="AN948" s="1" t="s">
        <v>6350</v>
      </c>
      <c r="AO948" s="1" t="s">
        <v>6349</v>
      </c>
      <c r="AP948" s="1">
        <f>Raw!AH948</f>
        <v>44050</v>
      </c>
      <c r="AQ948" s="1">
        <v>500</v>
      </c>
      <c r="AR948" s="1" t="s">
        <v>6350</v>
      </c>
      <c r="AS948" s="1" t="s">
        <v>6350</v>
      </c>
      <c r="AT948" s="1" t="s">
        <v>6350</v>
      </c>
    </row>
    <row r="949" spans="1:46" ht="12.75" x14ac:dyDescent="0.2">
      <c r="A949" s="1">
        <v>10948</v>
      </c>
      <c r="B949" s="1" t="s">
        <v>2</v>
      </c>
      <c r="C949" s="2">
        <f t="shared" ca="1" si="98"/>
        <v>45264</v>
      </c>
      <c r="D949" s="1" t="str">
        <f>IF(Raw!E949="", "", Raw!E949)</f>
        <v>glw644</v>
      </c>
      <c r="E949" s="1">
        <f>IF(Raw!F949="", "", Raw!F949)</f>
        <v>2012</v>
      </c>
      <c r="F949" s="1" t="str">
        <f>Raw!G949</f>
        <v>Holden</v>
      </c>
      <c r="G949" s="1" t="str">
        <f>Raw!H949</f>
        <v>Captiva</v>
      </c>
      <c r="H949" s="1" t="str">
        <f>IF(Raw!I949="", "", Raw!I949)</f>
        <v>7 LX</v>
      </c>
      <c r="I949" s="1" t="str">
        <f>Raw!K949</f>
        <v>Wagon</v>
      </c>
      <c r="J949" s="1" t="str">
        <f>Raw!N949</f>
        <v>Turbo Intercooled</v>
      </c>
      <c r="K949" s="1">
        <f>IF(Raw!O949="","", Raw!O949)</f>
        <v>2231</v>
      </c>
      <c r="L949" s="1" t="str">
        <f>Raw!L949</f>
        <v>6 Sp Sports Automatic</v>
      </c>
      <c r="M949" s="1" t="str">
        <f>Raw!M949</f>
        <v>Diesel</v>
      </c>
      <c r="N949" s="1" t="s">
        <v>6350</v>
      </c>
      <c r="O949" s="1" t="s">
        <v>6373</v>
      </c>
      <c r="P949" s="1" t="s">
        <v>6349</v>
      </c>
      <c r="Q949" s="1" t="s">
        <v>6350</v>
      </c>
      <c r="R949" s="8" t="str">
        <f>IF(Raw!Q949="", "", Raw!Q949)</f>
        <v>B</v>
      </c>
      <c r="S949" s="8">
        <f>IF(Raw!R949="", "", Raw!R949)</f>
        <v>6</v>
      </c>
      <c r="T949" s="1" t="str">
        <f>Raw!S949</f>
        <v>HUNT</v>
      </c>
      <c r="U949" s="1" t="str">
        <f>IF(Raw!T949="", "", Raw!T949)</f>
        <v>CRESCENT</v>
      </c>
      <c r="V949" s="1" t="str">
        <f>IF(Raw!U949="", "", Raw!U949)</f>
        <v xml:space="preserve">HILLCREST </v>
      </c>
      <c r="W949" s="9" t="str">
        <f>IF(Raw!V949="", "", RIGHT("0"&amp;Raw!V949, 4))</f>
        <v/>
      </c>
      <c r="X949" s="1" t="str">
        <f>IF(Raw!W949="", "", Raw!W949)</f>
        <v xml:space="preserve"> BAY OF PLENTY</v>
      </c>
      <c r="Y949" s="9">
        <f>Raw!Y949</f>
        <v>32</v>
      </c>
      <c r="Z949" s="2">
        <f t="shared" ca="1" si="99"/>
        <v>33576</v>
      </c>
      <c r="AA949" s="1" t="str">
        <f>Raw!Z949</f>
        <v>NEW ZEALAND FULL LICENCE</v>
      </c>
      <c r="AB949" s="9">
        <f t="shared" si="100"/>
        <v>4</v>
      </c>
      <c r="AC949" s="1">
        <v>16</v>
      </c>
      <c r="AD949" s="1" t="str">
        <f>Raw!AA949</f>
        <v>MALE</v>
      </c>
      <c r="AE949" s="1" t="str">
        <f>Raw!AB949</f>
        <v>YES</v>
      </c>
      <c r="AF949" s="1">
        <f>IF(Raw!AE949="", 0, 1)</f>
        <v>0</v>
      </c>
      <c r="AG949" s="1" t="str">
        <f t="shared" si="101"/>
        <v>No</v>
      </c>
      <c r="AH949" s="1" t="str">
        <f t="shared" si="102"/>
        <v>No</v>
      </c>
      <c r="AI949" s="1" t="str">
        <f t="shared" si="103"/>
        <v>No</v>
      </c>
      <c r="AJ949" s="1" t="str">
        <f>IF(Raw!AE949="", "", Raw!AE949)</f>
        <v/>
      </c>
      <c r="AK949" s="2" t="str">
        <f t="shared" ca="1" si="104"/>
        <v/>
      </c>
      <c r="AL949" s="1" t="str">
        <f>IF(Raw!AF949="", "", Raw!AF949)</f>
        <v/>
      </c>
      <c r="AM949" s="1" t="s">
        <v>6350</v>
      </c>
      <c r="AN949" s="1" t="s">
        <v>6350</v>
      </c>
      <c r="AO949" s="1" t="s">
        <v>6349</v>
      </c>
      <c r="AP949" s="1">
        <f>Raw!AH949</f>
        <v>23790</v>
      </c>
      <c r="AQ949" s="1">
        <v>500</v>
      </c>
      <c r="AR949" s="1" t="s">
        <v>6350</v>
      </c>
      <c r="AS949" s="1" t="s">
        <v>6350</v>
      </c>
      <c r="AT949" s="1" t="s">
        <v>6350</v>
      </c>
    </row>
    <row r="950" spans="1:46" ht="12.75" x14ac:dyDescent="0.2">
      <c r="A950" s="1">
        <v>10949</v>
      </c>
      <c r="B950" s="1" t="s">
        <v>2</v>
      </c>
      <c r="C950" s="2">
        <f t="shared" ca="1" si="98"/>
        <v>45264</v>
      </c>
      <c r="D950" s="1" t="str">
        <f>IF(Raw!E950="", "", Raw!E950)</f>
        <v/>
      </c>
      <c r="E950" s="1">
        <f>IF(Raw!F950="", "", Raw!F950)</f>
        <v>2002</v>
      </c>
      <c r="F950" s="1" t="str">
        <f>Raw!G950</f>
        <v>Nissan</v>
      </c>
      <c r="G950" s="1" t="str">
        <f>Raw!H950</f>
        <v>Bluebird Sylphy</v>
      </c>
      <c r="H950" s="1" t="str">
        <f>IF(Raw!I950="", "", Raw!I950)</f>
        <v/>
      </c>
      <c r="I950" s="1" t="str">
        <f>Raw!K950</f>
        <v>Sedan</v>
      </c>
      <c r="J950" s="1" t="str">
        <f>Raw!N950</f>
        <v>Aspirated</v>
      </c>
      <c r="K950" s="1">
        <f>IF(Raw!O950="","", Raw!O950)</f>
        <v>1838</v>
      </c>
      <c r="L950" s="1" t="str">
        <f>Raw!L950</f>
        <v>4 Sp Automatic</v>
      </c>
      <c r="M950" s="1" t="str">
        <f>Raw!M950</f>
        <v>Petrol</v>
      </c>
      <c r="N950" s="1" t="s">
        <v>6350</v>
      </c>
      <c r="O950" s="1" t="s">
        <v>6373</v>
      </c>
      <c r="P950" s="1" t="s">
        <v>6349</v>
      </c>
      <c r="Q950" s="1" t="s">
        <v>6350</v>
      </c>
      <c r="R950" s="8" t="str">
        <f>IF(Raw!Q950="", "", Raw!Q950)</f>
        <v/>
      </c>
      <c r="S950" s="8">
        <f>IF(Raw!R950="", "", Raw!R950)</f>
        <v>60</v>
      </c>
      <c r="T950" s="1" t="str">
        <f>Raw!S950</f>
        <v>ALDWINS</v>
      </c>
      <c r="U950" s="1" t="str">
        <f>IF(Raw!T950="", "", Raw!T950)</f>
        <v>ROAD</v>
      </c>
      <c r="V950" s="1" t="str">
        <f>IF(Raw!U950="", "", Raw!U950)</f>
        <v xml:space="preserve">PHILLIPSTOWN </v>
      </c>
      <c r="W950" s="9" t="str">
        <f>IF(Raw!V950="", "", RIGHT("0"&amp;Raw!V950, 4))</f>
        <v/>
      </c>
      <c r="X950" s="1" t="str">
        <f>IF(Raw!W950="", "", Raw!W950)</f>
        <v xml:space="preserve"> CANTERBURY</v>
      </c>
      <c r="Y950" s="9">
        <f>Raw!Y950</f>
        <v>28</v>
      </c>
      <c r="Z950" s="2">
        <f t="shared" ca="1" si="99"/>
        <v>35037</v>
      </c>
      <c r="AA950" s="1" t="str">
        <f>Raw!Z950</f>
        <v>NEW ZEALAND FULL LICENCE</v>
      </c>
      <c r="AB950" s="9">
        <f t="shared" si="100"/>
        <v>4</v>
      </c>
      <c r="AC950" s="1">
        <v>16</v>
      </c>
      <c r="AD950" s="1" t="str">
        <f>Raw!AA950</f>
        <v>MALE</v>
      </c>
      <c r="AE950" s="1" t="str">
        <f>Raw!AB950</f>
        <v>NO</v>
      </c>
      <c r="AF950" s="1">
        <f>IF(Raw!AE950="", 0, 1)</f>
        <v>0</v>
      </c>
      <c r="AG950" s="1" t="str">
        <f t="shared" si="101"/>
        <v>No</v>
      </c>
      <c r="AH950" s="1" t="str">
        <f t="shared" si="102"/>
        <v>No</v>
      </c>
      <c r="AI950" s="1" t="str">
        <f t="shared" si="103"/>
        <v>No</v>
      </c>
      <c r="AJ950" s="1" t="str">
        <f>IF(Raw!AE950="", "", Raw!AE950)</f>
        <v/>
      </c>
      <c r="AK950" s="2" t="str">
        <f t="shared" ca="1" si="104"/>
        <v/>
      </c>
      <c r="AL950" s="1" t="str">
        <f>IF(Raw!AF950="", "", Raw!AF950)</f>
        <v/>
      </c>
      <c r="AM950" s="1" t="s">
        <v>6350</v>
      </c>
      <c r="AN950" s="1" t="s">
        <v>6350</v>
      </c>
      <c r="AO950" s="1" t="s">
        <v>6349</v>
      </c>
      <c r="AP950" s="1">
        <f>Raw!AH950</f>
        <v>4580</v>
      </c>
      <c r="AQ950" s="1">
        <v>500</v>
      </c>
      <c r="AR950" s="1" t="s">
        <v>6350</v>
      </c>
      <c r="AS950" s="1" t="s">
        <v>6350</v>
      </c>
      <c r="AT950" s="1" t="s">
        <v>6350</v>
      </c>
    </row>
    <row r="951" spans="1:46" ht="12.75" x14ac:dyDescent="0.2">
      <c r="A951" s="1">
        <v>10950</v>
      </c>
      <c r="B951" s="1" t="s">
        <v>2</v>
      </c>
      <c r="C951" s="2">
        <f t="shared" ca="1" si="98"/>
        <v>45264</v>
      </c>
      <c r="D951" s="1" t="str">
        <f>IF(Raw!E951="", "", Raw!E951)</f>
        <v/>
      </c>
      <c r="E951" s="1">
        <f>IF(Raw!F951="", "", Raw!F951)</f>
        <v>2009</v>
      </c>
      <c r="F951" s="1" t="str">
        <f>Raw!G951</f>
        <v>Toyota</v>
      </c>
      <c r="G951" s="1" t="str">
        <f>Raw!H951</f>
        <v>Corolla</v>
      </c>
      <c r="H951" s="1" t="str">
        <f>IF(Raw!I951="", "", Raw!I951)</f>
        <v>GX</v>
      </c>
      <c r="I951" s="1" t="str">
        <f>Raw!K951</f>
        <v>Hatchback</v>
      </c>
      <c r="J951" s="1" t="str">
        <f>Raw!N951</f>
        <v>Aspirated</v>
      </c>
      <c r="K951" s="1">
        <f>IF(Raw!O951="","", Raw!O951)</f>
        <v>1798</v>
      </c>
      <c r="L951" s="1" t="str">
        <f>Raw!L951</f>
        <v>4 Sp Automatic</v>
      </c>
      <c r="M951" s="1" t="str">
        <f>Raw!M951</f>
        <v>Petrol - Unleaded ULP</v>
      </c>
      <c r="N951" s="1" t="s">
        <v>6350</v>
      </c>
      <c r="O951" s="1" t="s">
        <v>6373</v>
      </c>
      <c r="P951" s="1" t="s">
        <v>6349</v>
      </c>
      <c r="Q951" s="1" t="s">
        <v>6350</v>
      </c>
      <c r="R951" s="8" t="str">
        <f>IF(Raw!Q951="", "", Raw!Q951)</f>
        <v/>
      </c>
      <c r="S951" s="8" t="str">
        <f>IF(Raw!R951="", "", Raw!R951)</f>
        <v>48A</v>
      </c>
      <c r="T951" s="1" t="str">
        <f>Raw!S951</f>
        <v>REYNELLA</v>
      </c>
      <c r="U951" s="1" t="str">
        <f>IF(Raw!T951="", "", Raw!T951)</f>
        <v>DRIVE</v>
      </c>
      <c r="V951" s="1" t="str">
        <f>IF(Raw!U951="", "", Raw!U951)</f>
        <v xml:space="preserve">MASSEY </v>
      </c>
      <c r="W951" s="9" t="str">
        <f>IF(Raw!V951="", "", RIGHT("0"&amp;Raw!V951, 4))</f>
        <v>0614</v>
      </c>
      <c r="X951" s="1" t="str">
        <f>IF(Raw!W951="", "", Raw!W951)</f>
        <v xml:space="preserve"> AUCKLAND</v>
      </c>
      <c r="Y951" s="9">
        <f>Raw!Y951</f>
        <v>29</v>
      </c>
      <c r="Z951" s="2">
        <f t="shared" ca="1" si="99"/>
        <v>34672</v>
      </c>
      <c r="AA951" s="1" t="str">
        <f>Raw!Z951</f>
        <v>NEW ZEALAND FULL LICENCE</v>
      </c>
      <c r="AB951" s="9">
        <f t="shared" si="100"/>
        <v>4</v>
      </c>
      <c r="AC951" s="1">
        <v>16</v>
      </c>
      <c r="AD951" s="1" t="str">
        <f>Raw!AA951</f>
        <v>FEMALE</v>
      </c>
      <c r="AE951" s="1" t="str">
        <f>Raw!AB951</f>
        <v>NO</v>
      </c>
      <c r="AF951" s="1">
        <f>IF(Raw!AE951="", 0, 1)</f>
        <v>0</v>
      </c>
      <c r="AG951" s="1" t="str">
        <f t="shared" si="101"/>
        <v>No</v>
      </c>
      <c r="AH951" s="1" t="str">
        <f t="shared" si="102"/>
        <v>No</v>
      </c>
      <c r="AI951" s="1" t="str">
        <f t="shared" si="103"/>
        <v>No</v>
      </c>
      <c r="AJ951" s="1" t="str">
        <f>IF(Raw!AE951="", "", Raw!AE951)</f>
        <v/>
      </c>
      <c r="AK951" s="2" t="str">
        <f t="shared" ca="1" si="104"/>
        <v/>
      </c>
      <c r="AL951" s="1" t="str">
        <f>IF(Raw!AF951="", "", Raw!AF951)</f>
        <v/>
      </c>
      <c r="AM951" s="1" t="s">
        <v>6350</v>
      </c>
      <c r="AN951" s="1" t="s">
        <v>6350</v>
      </c>
      <c r="AO951" s="1" t="s">
        <v>6349</v>
      </c>
      <c r="AP951" s="1">
        <f>Raw!AH951</f>
        <v>11125</v>
      </c>
      <c r="AQ951" s="1">
        <v>500</v>
      </c>
      <c r="AR951" s="1" t="s">
        <v>6350</v>
      </c>
      <c r="AS951" s="1" t="s">
        <v>6350</v>
      </c>
      <c r="AT951" s="1" t="s">
        <v>6350</v>
      </c>
    </row>
    <row r="952" spans="1:46" ht="12.75" x14ac:dyDescent="0.2">
      <c r="A952" s="1">
        <v>10951</v>
      </c>
      <c r="B952" s="1" t="s">
        <v>2</v>
      </c>
      <c r="C952" s="2">
        <f t="shared" ca="1" si="98"/>
        <v>45264</v>
      </c>
      <c r="D952" s="1" t="str">
        <f>IF(Raw!E952="", "", Raw!E952)</f>
        <v/>
      </c>
      <c r="E952" s="1">
        <f>IF(Raw!F952="", "", Raw!F952)</f>
        <v>2012</v>
      </c>
      <c r="F952" s="1" t="str">
        <f>Raw!G952</f>
        <v>Jeep</v>
      </c>
      <c r="G952" s="1" t="str">
        <f>Raw!H952</f>
        <v>Compass</v>
      </c>
      <c r="H952" s="1" t="str">
        <f>IF(Raw!I952="", "", Raw!I952)</f>
        <v>Limited</v>
      </c>
      <c r="I952" s="1" t="str">
        <f>Raw!K952</f>
        <v>Wagon</v>
      </c>
      <c r="J952" s="1" t="str">
        <f>Raw!N952</f>
        <v>Aspirated</v>
      </c>
      <c r="K952" s="1">
        <f>IF(Raw!O952="","", Raw!O952)</f>
        <v>2360</v>
      </c>
      <c r="L952" s="1" t="str">
        <f>Raw!L952</f>
        <v>6 Sp Constantly Variable Transmission</v>
      </c>
      <c r="M952" s="1" t="str">
        <f>Raw!M952</f>
        <v>Petrol - Unleaded ULP</v>
      </c>
      <c r="N952" s="1" t="s">
        <v>6350</v>
      </c>
      <c r="O952" s="1" t="s">
        <v>6373</v>
      </c>
      <c r="P952" s="1" t="s">
        <v>6349</v>
      </c>
      <c r="Q952" s="1" t="s">
        <v>6350</v>
      </c>
      <c r="R952" s="8" t="str">
        <f>IF(Raw!Q952="", "", Raw!Q952)</f>
        <v/>
      </c>
      <c r="S952" s="8">
        <f>IF(Raw!R952="", "", Raw!R952)</f>
        <v>6</v>
      </c>
      <c r="T952" s="1" t="str">
        <f>Raw!S952</f>
        <v>BURWOOD</v>
      </c>
      <c r="U952" s="1" t="str">
        <f>IF(Raw!T952="", "", Raw!T952)</f>
        <v>ROAD</v>
      </c>
      <c r="V952" s="1" t="str">
        <f>IF(Raw!U952="", "", Raw!U952)</f>
        <v xml:space="preserve">MATAMATA </v>
      </c>
      <c r="W952" s="9" t="str">
        <f>IF(Raw!V952="", "", RIGHT("0"&amp;Raw!V952, 4))</f>
        <v>3400</v>
      </c>
      <c r="X952" s="1" t="str">
        <f>IF(Raw!W952="", "", Raw!W952)</f>
        <v xml:space="preserve"> WAIKATO</v>
      </c>
      <c r="Y952" s="9">
        <f>Raw!Y952</f>
        <v>61</v>
      </c>
      <c r="Z952" s="2">
        <f t="shared" ca="1" si="99"/>
        <v>22984</v>
      </c>
      <c r="AA952" s="1" t="str">
        <f>Raw!Z952</f>
        <v>NEW ZEALAND FULL LICENCE</v>
      </c>
      <c r="AB952" s="9">
        <f t="shared" si="100"/>
        <v>4</v>
      </c>
      <c r="AC952" s="1">
        <v>16</v>
      </c>
      <c r="AD952" s="1" t="str">
        <f>Raw!AA952</f>
        <v>FEMALE</v>
      </c>
      <c r="AE952" s="1" t="str">
        <f>Raw!AB952</f>
        <v>NO</v>
      </c>
      <c r="AF952" s="1">
        <f>IF(Raw!AE952="", 0, 1)</f>
        <v>0</v>
      </c>
      <c r="AG952" s="1" t="str">
        <f t="shared" si="101"/>
        <v>No</v>
      </c>
      <c r="AH952" s="1" t="str">
        <f t="shared" si="102"/>
        <v>No</v>
      </c>
      <c r="AI952" s="1" t="str">
        <f t="shared" si="103"/>
        <v>No</v>
      </c>
      <c r="AJ952" s="1" t="str">
        <f>IF(Raw!AE952="", "", Raw!AE952)</f>
        <v/>
      </c>
      <c r="AK952" s="2" t="str">
        <f t="shared" ca="1" si="104"/>
        <v/>
      </c>
      <c r="AL952" s="1" t="str">
        <f>IF(Raw!AF952="", "", Raw!AF952)</f>
        <v/>
      </c>
      <c r="AM952" s="1" t="s">
        <v>6350</v>
      </c>
      <c r="AN952" s="1" t="s">
        <v>6350</v>
      </c>
      <c r="AO952" s="1" t="s">
        <v>6349</v>
      </c>
      <c r="AP952" s="1">
        <f>Raw!AH952</f>
        <v>21890</v>
      </c>
      <c r="AQ952" s="1">
        <v>500</v>
      </c>
      <c r="AR952" s="1" t="s">
        <v>6350</v>
      </c>
      <c r="AS952" s="1" t="s">
        <v>6350</v>
      </c>
      <c r="AT952" s="1" t="s">
        <v>6350</v>
      </c>
    </row>
    <row r="953" spans="1:46" ht="12.75" x14ac:dyDescent="0.2">
      <c r="A953" s="1">
        <v>10952</v>
      </c>
      <c r="B953" s="1" t="s">
        <v>2</v>
      </c>
      <c r="C953" s="2">
        <f t="shared" ca="1" si="98"/>
        <v>45264</v>
      </c>
      <c r="D953" s="1" t="str">
        <f>IF(Raw!E953="", "", Raw!E953)</f>
        <v/>
      </c>
      <c r="E953" s="1">
        <f>IF(Raw!F953="", "", Raw!F953)</f>
        <v>2014</v>
      </c>
      <c r="F953" s="1" t="str">
        <f>Raw!G953</f>
        <v>Toyota</v>
      </c>
      <c r="G953" s="1" t="str">
        <f>Raw!H953</f>
        <v>Yaris</v>
      </c>
      <c r="H953" s="1" t="str">
        <f>IF(Raw!I953="", "", Raw!I953)</f>
        <v>YR</v>
      </c>
      <c r="I953" s="1" t="str">
        <f>Raw!K953</f>
        <v>Hatchback</v>
      </c>
      <c r="J953" s="1" t="str">
        <f>Raw!N953</f>
        <v>Aspirated</v>
      </c>
      <c r="K953" s="1">
        <f>IF(Raw!O953="","", Raw!O953)</f>
        <v>1299</v>
      </c>
      <c r="L953" s="1" t="str">
        <f>Raw!L953</f>
        <v>4 Sp Automatic</v>
      </c>
      <c r="M953" s="1" t="str">
        <f>Raw!M953</f>
        <v>Petrol - Unleaded ULP</v>
      </c>
      <c r="N953" s="1" t="s">
        <v>6350</v>
      </c>
      <c r="O953" s="1" t="s">
        <v>6373</v>
      </c>
      <c r="P953" s="1" t="s">
        <v>6349</v>
      </c>
      <c r="Q953" s="1" t="s">
        <v>6350</v>
      </c>
      <c r="R953" s="8" t="str">
        <f>IF(Raw!Q953="", "", Raw!Q953)</f>
        <v/>
      </c>
      <c r="S953" s="8">
        <f>IF(Raw!R953="", "", Raw!R953)</f>
        <v>272</v>
      </c>
      <c r="T953" s="1" t="str">
        <f>Raw!S953</f>
        <v>OPAWA</v>
      </c>
      <c r="U953" s="1" t="str">
        <f>IF(Raw!T953="", "", Raw!T953)</f>
        <v>ROAD</v>
      </c>
      <c r="V953" s="1" t="str">
        <f>IF(Raw!U953="", "", Raw!U953)</f>
        <v xml:space="preserve">HILLSBOROUGH </v>
      </c>
      <c r="W953" s="9" t="str">
        <f>IF(Raw!V953="", "", RIGHT("0"&amp;Raw!V953, 4))</f>
        <v>8022</v>
      </c>
      <c r="X953" s="1" t="str">
        <f>IF(Raw!W953="", "", Raw!W953)</f>
        <v xml:space="preserve"> CANTERBURY</v>
      </c>
      <c r="Y953" s="9">
        <f>Raw!Y953</f>
        <v>27</v>
      </c>
      <c r="Z953" s="2">
        <f t="shared" ca="1" si="99"/>
        <v>35403</v>
      </c>
      <c r="AA953" s="1" t="str">
        <f>Raw!Z953</f>
        <v>INTERNATIONAL LICENCE</v>
      </c>
      <c r="AB953" s="9">
        <f t="shared" si="100"/>
        <v>4</v>
      </c>
      <c r="AC953" s="1">
        <v>16</v>
      </c>
      <c r="AD953" s="1" t="str">
        <f>Raw!AA953</f>
        <v>FEMALE</v>
      </c>
      <c r="AE953" s="1" t="str">
        <f>Raw!AB953</f>
        <v>NO</v>
      </c>
      <c r="AF953" s="1">
        <f>IF(Raw!AE953="", 0, 1)</f>
        <v>0</v>
      </c>
      <c r="AG953" s="1" t="str">
        <f t="shared" si="101"/>
        <v>No</v>
      </c>
      <c r="AH953" s="1" t="str">
        <f t="shared" si="102"/>
        <v>No</v>
      </c>
      <c r="AI953" s="1" t="str">
        <f t="shared" si="103"/>
        <v>No</v>
      </c>
      <c r="AJ953" s="1" t="str">
        <f>IF(Raw!AE953="", "", Raw!AE953)</f>
        <v/>
      </c>
      <c r="AK953" s="2" t="str">
        <f t="shared" ca="1" si="104"/>
        <v/>
      </c>
      <c r="AL953" s="1" t="str">
        <f>IF(Raw!AF953="", "", Raw!AF953)</f>
        <v/>
      </c>
      <c r="AM953" s="1" t="s">
        <v>6350</v>
      </c>
      <c r="AN953" s="1" t="s">
        <v>6350</v>
      </c>
      <c r="AO953" s="1" t="s">
        <v>6349</v>
      </c>
      <c r="AP953" s="1">
        <f>Raw!AH953</f>
        <v>16850</v>
      </c>
      <c r="AQ953" s="1">
        <v>500</v>
      </c>
      <c r="AR953" s="1" t="s">
        <v>6350</v>
      </c>
      <c r="AS953" s="1" t="s">
        <v>6350</v>
      </c>
      <c r="AT953" s="1" t="s">
        <v>6350</v>
      </c>
    </row>
    <row r="954" spans="1:46" ht="12.75" x14ac:dyDescent="0.2">
      <c r="A954" s="1">
        <v>10953</v>
      </c>
      <c r="B954" s="1" t="s">
        <v>2</v>
      </c>
      <c r="C954" s="2">
        <f t="shared" ca="1" si="98"/>
        <v>45264</v>
      </c>
      <c r="D954" s="1" t="str">
        <f>IF(Raw!E954="", "", Raw!E954)</f>
        <v>cha376</v>
      </c>
      <c r="E954" s="1">
        <f>IF(Raw!F954="", "", Raw!F954)</f>
        <v>1998</v>
      </c>
      <c r="F954" s="1" t="str">
        <f>Raw!G954</f>
        <v>Toyota</v>
      </c>
      <c r="G954" s="1" t="str">
        <f>Raw!H954</f>
        <v>Altezza</v>
      </c>
      <c r="H954" s="1" t="str">
        <f>IF(Raw!I954="", "", Raw!I954)</f>
        <v/>
      </c>
      <c r="I954" s="1" t="str">
        <f>Raw!K954</f>
        <v>Sedan</v>
      </c>
      <c r="J954" s="1" t="str">
        <f>Raw!N954</f>
        <v>Aspirated</v>
      </c>
      <c r="K954" s="1">
        <f>IF(Raw!O954="","", Raw!O954)</f>
        <v>1988</v>
      </c>
      <c r="L954" s="1" t="str">
        <f>Raw!L954</f>
        <v>6 Sp Manual</v>
      </c>
      <c r="M954" s="1" t="str">
        <f>Raw!M954</f>
        <v>Petrol</v>
      </c>
      <c r="N954" s="1" t="s">
        <v>6350</v>
      </c>
      <c r="O954" s="1" t="s">
        <v>6373</v>
      </c>
      <c r="P954" s="1" t="s">
        <v>6349</v>
      </c>
      <c r="Q954" s="1" t="s">
        <v>6350</v>
      </c>
      <c r="R954" s="8" t="str">
        <f>IF(Raw!Q954="", "", Raw!Q954)</f>
        <v/>
      </c>
      <c r="S954" s="8" t="str">
        <f>IF(Raw!R954="", "", Raw!R954)</f>
        <v>53B</v>
      </c>
      <c r="T954" s="1" t="str">
        <f>Raw!S954</f>
        <v>ORION</v>
      </c>
      <c r="U954" s="1" t="str">
        <f>IF(Raw!T954="", "", Raw!T954)</f>
        <v>STREET</v>
      </c>
      <c r="V954" s="1" t="str">
        <f>IF(Raw!U954="", "", Raw!U954)</f>
        <v xml:space="preserve">PAPAKURA </v>
      </c>
      <c r="W954" s="9" t="str">
        <f>IF(Raw!V954="", "", RIGHT("0"&amp;Raw!V954, 4))</f>
        <v>2110</v>
      </c>
      <c r="X954" s="1" t="str">
        <f>IF(Raw!W954="", "", Raw!W954)</f>
        <v xml:space="preserve"> AUCKLAND</v>
      </c>
      <c r="Y954" s="9">
        <f>Raw!Y954</f>
        <v>29</v>
      </c>
      <c r="Z954" s="2">
        <f t="shared" ca="1" si="99"/>
        <v>34672</v>
      </c>
      <c r="AA954" s="1" t="str">
        <f>Raw!Z954</f>
        <v>NEW ZEALAND FULL LICENCE</v>
      </c>
      <c r="AB954" s="9">
        <f t="shared" si="100"/>
        <v>4</v>
      </c>
      <c r="AC954" s="1">
        <v>16</v>
      </c>
      <c r="AD954" s="1" t="str">
        <f>Raw!AA954</f>
        <v>MALE</v>
      </c>
      <c r="AE954" s="1" t="str">
        <f>Raw!AB954</f>
        <v>NO</v>
      </c>
      <c r="AF954" s="1">
        <f>IF(Raw!AE954="", 0, 1)</f>
        <v>0</v>
      </c>
      <c r="AG954" s="1" t="str">
        <f t="shared" si="101"/>
        <v>No</v>
      </c>
      <c r="AH954" s="1" t="str">
        <f t="shared" si="102"/>
        <v>No</v>
      </c>
      <c r="AI954" s="1" t="str">
        <f t="shared" si="103"/>
        <v>No</v>
      </c>
      <c r="AJ954" s="1" t="str">
        <f>IF(Raw!AE954="", "", Raw!AE954)</f>
        <v/>
      </c>
      <c r="AK954" s="2" t="str">
        <f t="shared" ca="1" si="104"/>
        <v/>
      </c>
      <c r="AL954" s="1" t="str">
        <f>IF(Raw!AF954="", "", Raw!AF954)</f>
        <v/>
      </c>
      <c r="AM954" s="1" t="s">
        <v>6350</v>
      </c>
      <c r="AN954" s="1" t="s">
        <v>6350</v>
      </c>
      <c r="AO954" s="1" t="s">
        <v>6349</v>
      </c>
      <c r="AP954" s="1">
        <f>Raw!AH954</f>
        <v>4412</v>
      </c>
      <c r="AQ954" s="1">
        <v>500</v>
      </c>
      <c r="AR954" s="1" t="s">
        <v>6350</v>
      </c>
      <c r="AS954" s="1" t="s">
        <v>6350</v>
      </c>
      <c r="AT954" s="1" t="s">
        <v>6350</v>
      </c>
    </row>
    <row r="955" spans="1:46" ht="12.75" x14ac:dyDescent="0.2">
      <c r="A955" s="1">
        <v>10954</v>
      </c>
      <c r="B955" s="1" t="s">
        <v>2</v>
      </c>
      <c r="C955" s="2">
        <f t="shared" ca="1" si="98"/>
        <v>45264</v>
      </c>
      <c r="D955" s="1" t="str">
        <f>IF(Raw!E955="", "", Raw!E955)</f>
        <v>KBJ212</v>
      </c>
      <c r="E955" s="1">
        <f>IF(Raw!F955="", "", Raw!F955)</f>
        <v>2011</v>
      </c>
      <c r="F955" s="1" t="str">
        <f>Raw!G955</f>
        <v>Volkswagen</v>
      </c>
      <c r="G955" s="1" t="str">
        <f>Raw!H955</f>
        <v>Golf</v>
      </c>
      <c r="H955" s="1" t="str">
        <f>IF(Raw!I955="", "", Raw!I955)</f>
        <v>Comfortline TSI</v>
      </c>
      <c r="I955" s="1" t="str">
        <f>Raw!K955</f>
        <v>Hatchback</v>
      </c>
      <c r="J955" s="1" t="str">
        <f>Raw!N955</f>
        <v>Turbo Intercooled</v>
      </c>
      <c r="K955" s="1">
        <f>IF(Raw!O955="","", Raw!O955)</f>
        <v>1390</v>
      </c>
      <c r="L955" s="1" t="str">
        <f>Raw!L955</f>
        <v>7 Sp Seq. Manual Auto-Dual Clutch</v>
      </c>
      <c r="M955" s="1" t="str">
        <f>Raw!M955</f>
        <v>Petrol - Premium ULP</v>
      </c>
      <c r="N955" s="1" t="s">
        <v>6350</v>
      </c>
      <c r="O955" s="1" t="s">
        <v>6373</v>
      </c>
      <c r="P955" s="1" t="s">
        <v>6349</v>
      </c>
      <c r="Q955" s="1" t="s">
        <v>6350</v>
      </c>
      <c r="R955" s="8" t="str">
        <f>IF(Raw!Q955="", "", Raw!Q955)</f>
        <v/>
      </c>
      <c r="S955" s="8">
        <f>IF(Raw!R955="", "", Raw!R955)</f>
        <v>244</v>
      </c>
      <c r="T955" s="1" t="str">
        <f>Raw!S955</f>
        <v>MURIWAI</v>
      </c>
      <c r="U955" s="1" t="str">
        <f>IF(Raw!T955="", "", Raw!T955)</f>
        <v>ROAD</v>
      </c>
      <c r="V955" s="1" t="str">
        <f>IF(Raw!U955="", "", Raw!U955)</f>
        <v xml:space="preserve">WAIMAUKU </v>
      </c>
      <c r="W955" s="9" t="str">
        <f>IF(Raw!V955="", "", RIGHT("0"&amp;Raw!V955, 4))</f>
        <v>0881</v>
      </c>
      <c r="X955" s="1" t="str">
        <f>IF(Raw!W955="", "", Raw!W955)</f>
        <v xml:space="preserve"> AUCKLAND</v>
      </c>
      <c r="Y955" s="9">
        <f>Raw!Y955</f>
        <v>54</v>
      </c>
      <c r="Z955" s="2">
        <f t="shared" ca="1" si="99"/>
        <v>25541</v>
      </c>
      <c r="AA955" s="1" t="str">
        <f>Raw!Z955</f>
        <v>NEW ZEALAND FULL LICENCE</v>
      </c>
      <c r="AB955" s="9">
        <f t="shared" si="100"/>
        <v>4</v>
      </c>
      <c r="AC955" s="1">
        <v>16</v>
      </c>
      <c r="AD955" s="1" t="str">
        <f>Raw!AA955</f>
        <v>FEMALE</v>
      </c>
      <c r="AE955" s="1" t="str">
        <f>Raw!AB955</f>
        <v>NO</v>
      </c>
      <c r="AF955" s="1">
        <f>IF(Raw!AE955="", 0, 1)</f>
        <v>0</v>
      </c>
      <c r="AG955" s="1" t="str">
        <f t="shared" si="101"/>
        <v>No</v>
      </c>
      <c r="AH955" s="1" t="str">
        <f t="shared" si="102"/>
        <v>No</v>
      </c>
      <c r="AI955" s="1" t="str">
        <f t="shared" si="103"/>
        <v>No</v>
      </c>
      <c r="AJ955" s="1" t="str">
        <f>IF(Raw!AE955="", "", Raw!AE955)</f>
        <v/>
      </c>
      <c r="AK955" s="2" t="str">
        <f t="shared" ca="1" si="104"/>
        <v/>
      </c>
      <c r="AL955" s="1" t="str">
        <f>IF(Raw!AF955="", "", Raw!AF955)</f>
        <v/>
      </c>
      <c r="AM955" s="1" t="s">
        <v>6350</v>
      </c>
      <c r="AN955" s="1" t="s">
        <v>6350</v>
      </c>
      <c r="AO955" s="1" t="s">
        <v>6349</v>
      </c>
      <c r="AP955" s="1">
        <f>Raw!AH955</f>
        <v>17185</v>
      </c>
      <c r="AQ955" s="1">
        <v>500</v>
      </c>
      <c r="AR955" s="1" t="s">
        <v>6350</v>
      </c>
      <c r="AS955" s="1" t="s">
        <v>6350</v>
      </c>
      <c r="AT955" s="1" t="s">
        <v>6350</v>
      </c>
    </row>
    <row r="956" spans="1:46" ht="12.75" x14ac:dyDescent="0.2">
      <c r="A956" s="1">
        <v>10955</v>
      </c>
      <c r="B956" s="1" t="s">
        <v>2</v>
      </c>
      <c r="C956" s="2">
        <f t="shared" ca="1" si="98"/>
        <v>45264</v>
      </c>
      <c r="D956" s="1" t="str">
        <f>IF(Raw!E956="", "", Raw!E956)</f>
        <v/>
      </c>
      <c r="E956" s="1">
        <f>IF(Raw!F956="", "", Raw!F956)</f>
        <v>2012</v>
      </c>
      <c r="F956" s="1" t="str">
        <f>Raw!G956</f>
        <v>Hyundai</v>
      </c>
      <c r="G956" s="1" t="str">
        <f>Raw!H956</f>
        <v>I45</v>
      </c>
      <c r="H956" s="1" t="str">
        <f>IF(Raw!I956="", "", Raw!I956)</f>
        <v>Elite</v>
      </c>
      <c r="I956" s="1" t="str">
        <f>Raw!K956</f>
        <v>Sedan</v>
      </c>
      <c r="J956" s="1" t="str">
        <f>Raw!N956</f>
        <v>Aspirated</v>
      </c>
      <c r="K956" s="1">
        <f>IF(Raw!O956="","", Raw!O956)</f>
        <v>2359</v>
      </c>
      <c r="L956" s="1" t="str">
        <f>Raw!L956</f>
        <v>6 Sp Automatic</v>
      </c>
      <c r="M956" s="1" t="str">
        <f>Raw!M956</f>
        <v>Petrol - Unleaded ULP</v>
      </c>
      <c r="N956" s="1" t="s">
        <v>6350</v>
      </c>
      <c r="O956" s="1" t="s">
        <v>6373</v>
      </c>
      <c r="P956" s="1" t="s">
        <v>6349</v>
      </c>
      <c r="Q956" s="1" t="s">
        <v>6350</v>
      </c>
      <c r="R956" s="8" t="str">
        <f>IF(Raw!Q956="", "", Raw!Q956)</f>
        <v/>
      </c>
      <c r="S956" s="8">
        <f>IF(Raw!R956="", "", Raw!R956)</f>
        <v>7</v>
      </c>
      <c r="T956" s="1" t="str">
        <f>Raw!S956</f>
        <v>EMERSON</v>
      </c>
      <c r="U956" s="1" t="str">
        <f>IF(Raw!T956="", "", Raw!T956)</f>
        <v>LANE</v>
      </c>
      <c r="V956" s="1" t="str">
        <f>IF(Raw!U956="", "", Raw!U956)</f>
        <v xml:space="preserve">ROLLESTON </v>
      </c>
      <c r="W956" s="9" t="str">
        <f>IF(Raw!V956="", "", RIGHT("0"&amp;Raw!V956, 4))</f>
        <v>7614</v>
      </c>
      <c r="X956" s="1" t="str">
        <f>IF(Raw!W956="", "", Raw!W956)</f>
        <v xml:space="preserve"> CANTERBURY</v>
      </c>
      <c r="Y956" s="9">
        <f>Raw!Y956</f>
        <v>45</v>
      </c>
      <c r="Z956" s="2">
        <f t="shared" ca="1" si="99"/>
        <v>28828</v>
      </c>
      <c r="AA956" s="1" t="str">
        <f>Raw!Z956</f>
        <v>NEW ZEALAND FULL LICENCE</v>
      </c>
      <c r="AB956" s="9">
        <f t="shared" si="100"/>
        <v>4</v>
      </c>
      <c r="AC956" s="1">
        <v>16</v>
      </c>
      <c r="AD956" s="1" t="str">
        <f>Raw!AA956</f>
        <v>MALE</v>
      </c>
      <c r="AE956" s="1" t="str">
        <f>Raw!AB956</f>
        <v>NO</v>
      </c>
      <c r="AF956" s="1">
        <f>IF(Raw!AE956="", 0, 1)</f>
        <v>1</v>
      </c>
      <c r="AG956" s="1" t="str">
        <f t="shared" si="101"/>
        <v>Yes</v>
      </c>
      <c r="AH956" s="1" t="str">
        <f t="shared" si="102"/>
        <v>Yes</v>
      </c>
      <c r="AI956" s="1" t="str">
        <f t="shared" si="103"/>
        <v>Yes</v>
      </c>
      <c r="AJ956" s="1">
        <f>IF(Raw!AE956="", "", Raw!AE956)</f>
        <v>8</v>
      </c>
      <c r="AK956" s="2">
        <f t="shared" ca="1" si="104"/>
        <v>45046</v>
      </c>
      <c r="AL956" s="1" t="str">
        <f>IF(Raw!AF956="", "", Raw!AF956)</f>
        <v>Not at fault - other vehicle involved</v>
      </c>
      <c r="AM956" s="1" t="s">
        <v>6350</v>
      </c>
      <c r="AN956" s="1" t="s">
        <v>6350</v>
      </c>
      <c r="AO956" s="1" t="s">
        <v>6349</v>
      </c>
      <c r="AP956" s="1">
        <f>Raw!AH956</f>
        <v>15200</v>
      </c>
      <c r="AQ956" s="1">
        <v>500</v>
      </c>
      <c r="AR956" s="1" t="s">
        <v>6350</v>
      </c>
      <c r="AS956" s="1" t="s">
        <v>6350</v>
      </c>
      <c r="AT956" s="1" t="s">
        <v>6350</v>
      </c>
    </row>
    <row r="957" spans="1:46" ht="12.75" x14ac:dyDescent="0.2">
      <c r="A957" s="1">
        <v>10956</v>
      </c>
      <c r="B957" s="1" t="s">
        <v>2</v>
      </c>
      <c r="C957" s="2">
        <f t="shared" ca="1" si="98"/>
        <v>45264</v>
      </c>
      <c r="D957" s="1" t="str">
        <f>IF(Raw!E957="", "", Raw!E957)</f>
        <v>hgj256</v>
      </c>
      <c r="E957" s="1">
        <f>IF(Raw!F957="", "", Raw!F957)</f>
        <v>1995</v>
      </c>
      <c r="F957" s="1" t="str">
        <f>Raw!G957</f>
        <v>Toyota</v>
      </c>
      <c r="G957" s="1" t="str">
        <f>Raw!H957</f>
        <v>Hilux Surf</v>
      </c>
      <c r="H957" s="1" t="str">
        <f>IF(Raw!I957="", "", Raw!I957)</f>
        <v>SSR</v>
      </c>
      <c r="I957" s="1" t="str">
        <f>Raw!K957</f>
        <v>Wagon</v>
      </c>
      <c r="J957" s="1" t="str">
        <f>Raw!N957</f>
        <v>Turbo Intercooled</v>
      </c>
      <c r="K957" s="1">
        <f>IF(Raw!O957="","", Raw!O957)</f>
        <v>2953</v>
      </c>
      <c r="L957" s="1" t="str">
        <f>Raw!L957</f>
        <v>4 Sp Automatic</v>
      </c>
      <c r="M957" s="1" t="str">
        <f>Raw!M957</f>
        <v>Diesel</v>
      </c>
      <c r="N957" s="1" t="s">
        <v>6350</v>
      </c>
      <c r="O957" s="1" t="s">
        <v>6373</v>
      </c>
      <c r="P957" s="1" t="s">
        <v>6349</v>
      </c>
      <c r="Q957" s="1" t="s">
        <v>6350</v>
      </c>
      <c r="R957" s="8" t="str">
        <f>IF(Raw!Q957="", "", Raw!Q957)</f>
        <v/>
      </c>
      <c r="S957" s="8">
        <f>IF(Raw!R957="", "", Raw!R957)</f>
        <v>24</v>
      </c>
      <c r="T957" s="1" t="str">
        <f>Raw!S957</f>
        <v>MORTLAKE</v>
      </c>
      <c r="U957" s="1" t="str">
        <f>IF(Raw!T957="", "", Raw!T957)</f>
        <v>HEIGHTS</v>
      </c>
      <c r="V957" s="1" t="str">
        <f>IF(Raw!U957="", "", Raw!U957)</f>
        <v xml:space="preserve">PYES PA </v>
      </c>
      <c r="W957" s="9" t="str">
        <f>IF(Raw!V957="", "", RIGHT("0"&amp;Raw!V957, 4))</f>
        <v>3112</v>
      </c>
      <c r="X957" s="1" t="str">
        <f>IF(Raw!W957="", "", Raw!W957)</f>
        <v xml:space="preserve"> BAY OF PLENTY</v>
      </c>
      <c r="Y957" s="9">
        <f>Raw!Y957</f>
        <v>30</v>
      </c>
      <c r="Z957" s="2">
        <f t="shared" ca="1" si="99"/>
        <v>34307</v>
      </c>
      <c r="AA957" s="1" t="str">
        <f>Raw!Z957</f>
        <v>NEW ZEALAND FULL LICENCE</v>
      </c>
      <c r="AB957" s="9">
        <f t="shared" si="100"/>
        <v>4</v>
      </c>
      <c r="AC957" s="1">
        <v>16</v>
      </c>
      <c r="AD957" s="1" t="str">
        <f>Raw!AA957</f>
        <v>FEMALE</v>
      </c>
      <c r="AE957" s="1" t="str">
        <f>Raw!AB957</f>
        <v>NO</v>
      </c>
      <c r="AF957" s="1">
        <f>IF(Raw!AE957="", 0, 1)</f>
        <v>0</v>
      </c>
      <c r="AG957" s="1" t="str">
        <f t="shared" si="101"/>
        <v>No</v>
      </c>
      <c r="AH957" s="1" t="str">
        <f t="shared" si="102"/>
        <v>No</v>
      </c>
      <c r="AI957" s="1" t="str">
        <f t="shared" si="103"/>
        <v>No</v>
      </c>
      <c r="AJ957" s="1" t="str">
        <f>IF(Raw!AE957="", "", Raw!AE957)</f>
        <v/>
      </c>
      <c r="AK957" s="2" t="str">
        <f t="shared" ca="1" si="104"/>
        <v/>
      </c>
      <c r="AL957" s="1" t="str">
        <f>IF(Raw!AF957="", "", Raw!AF957)</f>
        <v/>
      </c>
      <c r="AM957" s="1" t="s">
        <v>6350</v>
      </c>
      <c r="AN957" s="1" t="s">
        <v>6350</v>
      </c>
      <c r="AO957" s="1" t="s">
        <v>6349</v>
      </c>
      <c r="AP957" s="1">
        <f>Raw!AH957</f>
        <v>7810</v>
      </c>
      <c r="AQ957" s="1">
        <v>500</v>
      </c>
      <c r="AR957" s="1" t="s">
        <v>6350</v>
      </c>
      <c r="AS957" s="1" t="s">
        <v>6350</v>
      </c>
      <c r="AT957" s="1" t="s">
        <v>6350</v>
      </c>
    </row>
    <row r="958" spans="1:46" ht="12.75" x14ac:dyDescent="0.2">
      <c r="A958" s="1">
        <v>10957</v>
      </c>
      <c r="B958" s="1" t="s">
        <v>2</v>
      </c>
      <c r="C958" s="2">
        <f t="shared" ca="1" si="98"/>
        <v>45264</v>
      </c>
      <c r="D958" s="1" t="str">
        <f>IF(Raw!E958="", "", Raw!E958)</f>
        <v>ERP630</v>
      </c>
      <c r="E958" s="1">
        <f>IF(Raw!F958="", "", Raw!F958)</f>
        <v>1999</v>
      </c>
      <c r="F958" s="1" t="str">
        <f>Raw!G958</f>
        <v>Peugeot</v>
      </c>
      <c r="G958" s="1">
        <f>Raw!H958</f>
        <v>206</v>
      </c>
      <c r="H958" s="1" t="str">
        <f>IF(Raw!I958="", "", Raw!I958)</f>
        <v>GTi</v>
      </c>
      <c r="I958" s="1" t="str">
        <f>Raw!K958</f>
        <v>Hatchback</v>
      </c>
      <c r="J958" s="1" t="str">
        <f>Raw!N958</f>
        <v>Aspirated</v>
      </c>
      <c r="K958" s="1">
        <f>IF(Raw!O958="","", Raw!O958)</f>
        <v>1997</v>
      </c>
      <c r="L958" s="1" t="str">
        <f>Raw!L958</f>
        <v>5 Sp Manual</v>
      </c>
      <c r="M958" s="1" t="str">
        <f>Raw!M958</f>
        <v>Petrol - Unleaded ULP</v>
      </c>
      <c r="N958" s="1" t="s">
        <v>6350</v>
      </c>
      <c r="O958" s="1" t="s">
        <v>6373</v>
      </c>
      <c r="P958" s="1" t="s">
        <v>6349</v>
      </c>
      <c r="Q958" s="1" t="s">
        <v>6350</v>
      </c>
      <c r="R958" s="8" t="str">
        <f>IF(Raw!Q958="", "", Raw!Q958)</f>
        <v/>
      </c>
      <c r="S958" s="8">
        <f>IF(Raw!R958="", "", Raw!R958)</f>
        <v>362</v>
      </c>
      <c r="T958" s="1" t="str">
        <f>Raw!S958</f>
        <v>GLEN</v>
      </c>
      <c r="U958" s="1" t="str">
        <f>IF(Raw!T958="", "", Raw!T958)</f>
        <v>ROAD</v>
      </c>
      <c r="V958" s="1" t="str">
        <f>IF(Raw!U958="", "", Raw!U958)</f>
        <v xml:space="preserve">RANUI </v>
      </c>
      <c r="W958" s="9" t="str">
        <f>IF(Raw!V958="", "", RIGHT("0"&amp;Raw!V958, 4))</f>
        <v/>
      </c>
      <c r="X958" s="1" t="str">
        <f>IF(Raw!W958="", "", Raw!W958)</f>
        <v xml:space="preserve"> AUCKLAND</v>
      </c>
      <c r="Y958" s="9">
        <f>Raw!Y958</f>
        <v>28</v>
      </c>
      <c r="Z958" s="2">
        <f t="shared" ca="1" si="99"/>
        <v>35037</v>
      </c>
      <c r="AA958" s="1" t="str">
        <f>Raw!Z958</f>
        <v>INTERNATIONAL LICENCE</v>
      </c>
      <c r="AB958" s="9">
        <f t="shared" si="100"/>
        <v>4</v>
      </c>
      <c r="AC958" s="1">
        <v>16</v>
      </c>
      <c r="AD958" s="1" t="str">
        <f>Raw!AA958</f>
        <v>FEMALE</v>
      </c>
      <c r="AE958" s="1" t="str">
        <f>Raw!AB958</f>
        <v>NO</v>
      </c>
      <c r="AF958" s="1">
        <f>IF(Raw!AE958="", 0, 1)</f>
        <v>0</v>
      </c>
      <c r="AG958" s="1" t="str">
        <f t="shared" si="101"/>
        <v>No</v>
      </c>
      <c r="AH958" s="1" t="str">
        <f t="shared" si="102"/>
        <v>No</v>
      </c>
      <c r="AI958" s="1" t="str">
        <f t="shared" si="103"/>
        <v>No</v>
      </c>
      <c r="AJ958" s="1" t="str">
        <f>IF(Raw!AE958="", "", Raw!AE958)</f>
        <v/>
      </c>
      <c r="AK958" s="2" t="str">
        <f t="shared" ca="1" si="104"/>
        <v/>
      </c>
      <c r="AL958" s="1" t="str">
        <f>IF(Raw!AF958="", "", Raw!AF958)</f>
        <v/>
      </c>
      <c r="AM958" s="1" t="s">
        <v>6350</v>
      </c>
      <c r="AN958" s="1" t="s">
        <v>6350</v>
      </c>
      <c r="AO958" s="1" t="s">
        <v>6349</v>
      </c>
      <c r="AP958" s="1">
        <f>Raw!AH958</f>
        <v>4210</v>
      </c>
      <c r="AQ958" s="1">
        <v>500</v>
      </c>
      <c r="AR958" s="1" t="s">
        <v>6350</v>
      </c>
      <c r="AS958" s="1" t="s">
        <v>6350</v>
      </c>
      <c r="AT958" s="1" t="s">
        <v>6350</v>
      </c>
    </row>
    <row r="959" spans="1:46" ht="12.75" x14ac:dyDescent="0.2">
      <c r="A959" s="1">
        <v>10958</v>
      </c>
      <c r="B959" s="1" t="s">
        <v>2</v>
      </c>
      <c r="C959" s="2">
        <f t="shared" ca="1" si="98"/>
        <v>45264</v>
      </c>
      <c r="D959" s="1" t="str">
        <f>IF(Raw!E959="", "", Raw!E959)</f>
        <v>jce297</v>
      </c>
      <c r="E959" s="1">
        <f>IF(Raw!F959="", "", Raw!F959)</f>
        <v>2005</v>
      </c>
      <c r="F959" s="1" t="str">
        <f>Raw!G959</f>
        <v>Honda</v>
      </c>
      <c r="G959" s="1" t="str">
        <f>Raw!H959</f>
        <v>Fit</v>
      </c>
      <c r="H959" s="1" t="str">
        <f>IF(Raw!I959="", "", Raw!I959)</f>
        <v/>
      </c>
      <c r="I959" s="1" t="str">
        <f>Raw!K959</f>
        <v>Hatchback</v>
      </c>
      <c r="J959" s="1" t="str">
        <f>Raw!N959</f>
        <v>Aspirated</v>
      </c>
      <c r="K959" s="1">
        <f>IF(Raw!O959="","", Raw!O959)</f>
        <v>1339</v>
      </c>
      <c r="L959" s="1" t="str">
        <f>Raw!L959</f>
        <v>4 Sp Automatic</v>
      </c>
      <c r="M959" s="1" t="str">
        <f>Raw!M959</f>
        <v>Petrol - Unleaded ULP</v>
      </c>
      <c r="N959" s="1" t="s">
        <v>6350</v>
      </c>
      <c r="O959" s="1" t="s">
        <v>6373</v>
      </c>
      <c r="P959" s="1" t="s">
        <v>6349</v>
      </c>
      <c r="Q959" s="1" t="s">
        <v>6350</v>
      </c>
      <c r="R959" s="8" t="str">
        <f>IF(Raw!Q959="", "", Raw!Q959)</f>
        <v/>
      </c>
      <c r="S959" s="8" t="str">
        <f>IF(Raw!R959="", "", Raw!R959)</f>
        <v>16A</v>
      </c>
      <c r="T959" s="1" t="str">
        <f>Raw!S959</f>
        <v>SULLIVAN</v>
      </c>
      <c r="U959" s="1" t="str">
        <f>IF(Raw!T959="", "", Raw!T959)</f>
        <v>AVENUE</v>
      </c>
      <c r="V959" s="1" t="str">
        <f>IF(Raw!U959="", "", Raw!U959)</f>
        <v xml:space="preserve">MANGERE BRIDGE </v>
      </c>
      <c r="W959" s="9" t="str">
        <f>IF(Raw!V959="", "", RIGHT("0"&amp;Raw!V959, 4))</f>
        <v/>
      </c>
      <c r="X959" s="1" t="str">
        <f>IF(Raw!W959="", "", Raw!W959)</f>
        <v xml:space="preserve"> AUCKLAND</v>
      </c>
      <c r="Y959" s="9">
        <f>Raw!Y959</f>
        <v>22</v>
      </c>
      <c r="Z959" s="2">
        <f t="shared" ca="1" si="99"/>
        <v>37229</v>
      </c>
      <c r="AA959" s="1" t="str">
        <f>Raw!Z959</f>
        <v>RESTRICTED LICENCE</v>
      </c>
      <c r="AB959" s="9">
        <f t="shared" si="100"/>
        <v>4</v>
      </c>
      <c r="AC959" s="1">
        <v>16</v>
      </c>
      <c r="AD959" s="1" t="str">
        <f>Raw!AA959</f>
        <v>FEMALE</v>
      </c>
      <c r="AE959" s="1" t="str">
        <f>Raw!AB959</f>
        <v>NO</v>
      </c>
      <c r="AF959" s="1">
        <f>IF(Raw!AE959="", 0, 1)</f>
        <v>0</v>
      </c>
      <c r="AG959" s="1" t="str">
        <f t="shared" si="101"/>
        <v>No</v>
      </c>
      <c r="AH959" s="1" t="str">
        <f t="shared" si="102"/>
        <v>No</v>
      </c>
      <c r="AI959" s="1" t="str">
        <f t="shared" si="103"/>
        <v>No</v>
      </c>
      <c r="AJ959" s="1" t="str">
        <f>IF(Raw!AE959="", "", Raw!AE959)</f>
        <v/>
      </c>
      <c r="AK959" s="2" t="str">
        <f t="shared" ca="1" si="104"/>
        <v/>
      </c>
      <c r="AL959" s="1" t="str">
        <f>IF(Raw!AF959="", "", Raw!AF959)</f>
        <v/>
      </c>
      <c r="AM959" s="1" t="s">
        <v>6350</v>
      </c>
      <c r="AN959" s="1" t="s">
        <v>6350</v>
      </c>
      <c r="AO959" s="1" t="s">
        <v>6349</v>
      </c>
      <c r="AP959" s="1">
        <f>Raw!AH959</f>
        <v>4950</v>
      </c>
      <c r="AQ959" s="1">
        <v>500</v>
      </c>
      <c r="AR959" s="1" t="s">
        <v>6350</v>
      </c>
      <c r="AS959" s="1" t="s">
        <v>6350</v>
      </c>
      <c r="AT959" s="1" t="s">
        <v>6350</v>
      </c>
    </row>
    <row r="960" spans="1:46" ht="12.75" x14ac:dyDescent="0.2">
      <c r="A960" s="1">
        <v>10959</v>
      </c>
      <c r="B960" s="1" t="s">
        <v>2</v>
      </c>
      <c r="C960" s="2">
        <f t="shared" ca="1" si="98"/>
        <v>45264</v>
      </c>
      <c r="D960" s="1" t="str">
        <f>IF(Raw!E960="", "", Raw!E960)</f>
        <v/>
      </c>
      <c r="E960" s="1">
        <f>IF(Raw!F960="", "", Raw!F960)</f>
        <v>2011</v>
      </c>
      <c r="F960" s="1" t="str">
        <f>Raw!G960</f>
        <v>Mercedes-Benz</v>
      </c>
      <c r="G960" s="1" t="str">
        <f>Raw!H960</f>
        <v>A</v>
      </c>
      <c r="H960" s="1" t="str">
        <f>IF(Raw!I960="", "", Raw!I960)</f>
        <v>Elegance</v>
      </c>
      <c r="I960" s="1" t="str">
        <f>Raw!K960</f>
        <v>Hatchback</v>
      </c>
      <c r="J960" s="1" t="str">
        <f>Raw!N960</f>
        <v>Aspirated</v>
      </c>
      <c r="K960" s="1">
        <f>IF(Raw!O960="","", Raw!O960)</f>
        <v>1699</v>
      </c>
      <c r="L960" s="1" t="str">
        <f>Raw!L960</f>
        <v>7 Sp Constantly Variable Transmission</v>
      </c>
      <c r="M960" s="1" t="str">
        <f>Raw!M960</f>
        <v>Petrol - Premium ULP</v>
      </c>
      <c r="N960" s="1" t="s">
        <v>6350</v>
      </c>
      <c r="O960" s="1" t="s">
        <v>6373</v>
      </c>
      <c r="P960" s="1" t="s">
        <v>6349</v>
      </c>
      <c r="Q960" s="1" t="s">
        <v>6350</v>
      </c>
      <c r="R960" s="8">
        <f>IF(Raw!Q960="", "", Raw!Q960)</f>
        <v>212</v>
      </c>
      <c r="S960" s="8">
        <f>IF(Raw!R960="", "", Raw!R960)</f>
        <v>65</v>
      </c>
      <c r="T960" s="1" t="str">
        <f>Raw!S960</f>
        <v>TAURANGA</v>
      </c>
      <c r="U960" s="1" t="str">
        <f>IF(Raw!T960="", "", Raw!T960)</f>
        <v>PLACE</v>
      </c>
      <c r="V960" s="1" t="str">
        <f>IF(Raw!U960="", "", Raw!U960)</f>
        <v xml:space="preserve">OREWA </v>
      </c>
      <c r="W960" s="9" t="str">
        <f>IF(Raw!V960="", "", RIGHT("0"&amp;Raw!V960, 4))</f>
        <v/>
      </c>
      <c r="X960" s="1" t="str">
        <f>IF(Raw!W960="", "", Raw!W960)</f>
        <v xml:space="preserve"> AUCKLAND</v>
      </c>
      <c r="Y960" s="9">
        <f>Raw!Y960</f>
        <v>45</v>
      </c>
      <c r="Z960" s="2">
        <f t="shared" ca="1" si="99"/>
        <v>28828</v>
      </c>
      <c r="AA960" s="1" t="str">
        <f>Raw!Z960</f>
        <v>NEW ZEALAND FULL LICENCE</v>
      </c>
      <c r="AB960" s="9">
        <f t="shared" si="100"/>
        <v>4</v>
      </c>
      <c r="AC960" s="1">
        <v>16</v>
      </c>
      <c r="AD960" s="1" t="str">
        <f>Raw!AA960</f>
        <v>FEMALE</v>
      </c>
      <c r="AE960" s="1" t="str">
        <f>Raw!AB960</f>
        <v>NO</v>
      </c>
      <c r="AF960" s="1">
        <f>IF(Raw!AE960="", 0, 1)</f>
        <v>0</v>
      </c>
      <c r="AG960" s="1" t="str">
        <f t="shared" si="101"/>
        <v>No</v>
      </c>
      <c r="AH960" s="1" t="str">
        <f t="shared" si="102"/>
        <v>No</v>
      </c>
      <c r="AI960" s="1" t="str">
        <f t="shared" si="103"/>
        <v>No</v>
      </c>
      <c r="AJ960" s="1" t="str">
        <f>IF(Raw!AE960="", "", Raw!AE960)</f>
        <v/>
      </c>
      <c r="AK960" s="2" t="str">
        <f t="shared" ca="1" si="104"/>
        <v/>
      </c>
      <c r="AL960" s="1" t="str">
        <f>IF(Raw!AF960="", "", Raw!AF960)</f>
        <v/>
      </c>
      <c r="AM960" s="1" t="s">
        <v>6350</v>
      </c>
      <c r="AN960" s="1" t="s">
        <v>6350</v>
      </c>
      <c r="AO960" s="1" t="s">
        <v>6349</v>
      </c>
      <c r="AP960" s="1">
        <f>Raw!AH960</f>
        <v>15400</v>
      </c>
      <c r="AQ960" s="1">
        <v>500</v>
      </c>
      <c r="AR960" s="1" t="s">
        <v>6350</v>
      </c>
      <c r="AS960" s="1" t="s">
        <v>6350</v>
      </c>
      <c r="AT960" s="1" t="s">
        <v>6350</v>
      </c>
    </row>
    <row r="961" spans="1:46" ht="12.75" x14ac:dyDescent="0.2">
      <c r="A961" s="1">
        <v>10960</v>
      </c>
      <c r="B961" s="1" t="s">
        <v>2</v>
      </c>
      <c r="C961" s="2">
        <f t="shared" ca="1" si="98"/>
        <v>45264</v>
      </c>
      <c r="D961" s="1" t="str">
        <f>IF(Raw!E961="", "", Raw!E961)</f>
        <v>zw1107</v>
      </c>
      <c r="E961" s="1">
        <f>IF(Raw!F961="", "", Raw!F961)</f>
        <v>2000</v>
      </c>
      <c r="F961" s="1" t="str">
        <f>Raw!G961</f>
        <v>Toyota</v>
      </c>
      <c r="G961" s="1" t="str">
        <f>Raw!H961</f>
        <v>Hilux</v>
      </c>
      <c r="H961" s="1" t="str">
        <f>IF(Raw!I961="", "", Raw!I961)</f>
        <v/>
      </c>
      <c r="I961" s="1" t="str">
        <f>Raw!K961</f>
        <v>Wellside</v>
      </c>
      <c r="J961" s="1" t="str">
        <f>Raw!N961</f>
        <v>Aspirated</v>
      </c>
      <c r="K961" s="1">
        <f>IF(Raw!O961="","", Raw!O961)</f>
        <v>2986</v>
      </c>
      <c r="L961" s="1" t="str">
        <f>Raw!L961</f>
        <v>5 Sp Manual</v>
      </c>
      <c r="M961" s="1" t="str">
        <f>Raw!M961</f>
        <v>Diesel</v>
      </c>
      <c r="N961" s="1" t="s">
        <v>6350</v>
      </c>
      <c r="O961" s="1" t="s">
        <v>6373</v>
      </c>
      <c r="P961" s="1" t="s">
        <v>6349</v>
      </c>
      <c r="Q961" s="1" t="s">
        <v>6350</v>
      </c>
      <c r="R961" s="8" t="str">
        <f>IF(Raw!Q961="", "", Raw!Q961)</f>
        <v>A</v>
      </c>
      <c r="S961" s="8">
        <f>IF(Raw!R961="", "", Raw!R961)</f>
        <v>53</v>
      </c>
      <c r="T961" s="1" t="str">
        <f>Raw!S961</f>
        <v>PAINE</v>
      </c>
      <c r="U961" s="1" t="str">
        <f>IF(Raw!T961="", "", Raw!T961)</f>
        <v>STREET</v>
      </c>
      <c r="V961" s="1" t="str">
        <f>IF(Raw!U961="", "", Raw!U961)</f>
        <v xml:space="preserve">JUDEA </v>
      </c>
      <c r="W961" s="9" t="str">
        <f>IF(Raw!V961="", "", RIGHT("0"&amp;Raw!V961, 4))</f>
        <v/>
      </c>
      <c r="X961" s="1" t="str">
        <f>IF(Raw!W961="", "", Raw!W961)</f>
        <v xml:space="preserve"> BAY OF PLENTY</v>
      </c>
      <c r="Y961" s="9">
        <f>Raw!Y961</f>
        <v>33</v>
      </c>
      <c r="Z961" s="2">
        <f t="shared" ca="1" si="99"/>
        <v>33211</v>
      </c>
      <c r="AA961" s="1" t="str">
        <f>Raw!Z961</f>
        <v>RESTRICTED LICENCE</v>
      </c>
      <c r="AB961" s="9">
        <f t="shared" si="100"/>
        <v>4</v>
      </c>
      <c r="AC961" s="1">
        <v>16</v>
      </c>
      <c r="AD961" s="1" t="str">
        <f>Raw!AA961</f>
        <v>MALE</v>
      </c>
      <c r="AE961" s="1" t="str">
        <f>Raw!AB961</f>
        <v>NO</v>
      </c>
      <c r="AF961" s="1">
        <f>IF(Raw!AE961="", 0, 1)</f>
        <v>0</v>
      </c>
      <c r="AG961" s="1" t="str">
        <f t="shared" si="101"/>
        <v>No</v>
      </c>
      <c r="AH961" s="1" t="str">
        <f t="shared" si="102"/>
        <v>No</v>
      </c>
      <c r="AI961" s="1" t="str">
        <f t="shared" si="103"/>
        <v>No</v>
      </c>
      <c r="AJ961" s="1" t="str">
        <f>IF(Raw!AE961="", "", Raw!AE961)</f>
        <v/>
      </c>
      <c r="AK961" s="2" t="str">
        <f t="shared" ca="1" si="104"/>
        <v/>
      </c>
      <c r="AL961" s="1" t="str">
        <f>IF(Raw!AF961="", "", Raw!AF961)</f>
        <v/>
      </c>
      <c r="AM961" s="1" t="s">
        <v>6350</v>
      </c>
      <c r="AN961" s="1" t="s">
        <v>6350</v>
      </c>
      <c r="AO961" s="1" t="s">
        <v>6349</v>
      </c>
      <c r="AP961" s="1">
        <f>Raw!AH961</f>
        <v>11760</v>
      </c>
      <c r="AQ961" s="1">
        <v>500</v>
      </c>
      <c r="AR961" s="1" t="s">
        <v>6350</v>
      </c>
      <c r="AS961" s="1" t="s">
        <v>6350</v>
      </c>
      <c r="AT961" s="1" t="s">
        <v>6350</v>
      </c>
    </row>
    <row r="962" spans="1:46" ht="12.75" x14ac:dyDescent="0.2">
      <c r="A962" s="1">
        <v>10961</v>
      </c>
      <c r="B962" s="1" t="s">
        <v>2</v>
      </c>
      <c r="C962" s="2">
        <f t="shared" ca="1" si="98"/>
        <v>45264</v>
      </c>
      <c r="D962" s="1" t="str">
        <f>IF(Raw!E962="", "", Raw!E962)</f>
        <v/>
      </c>
      <c r="E962" s="1">
        <f>IF(Raw!F962="", "", Raw!F962)</f>
        <v>2005</v>
      </c>
      <c r="F962" s="1" t="str">
        <f>Raw!G962</f>
        <v>Nissan</v>
      </c>
      <c r="G962" s="1" t="str">
        <f>Raw!H962</f>
        <v>Murano</v>
      </c>
      <c r="H962" s="1" t="str">
        <f>IF(Raw!I962="", "", Raw!I962)</f>
        <v/>
      </c>
      <c r="I962" s="1" t="str">
        <f>Raw!K962</f>
        <v>Wagon</v>
      </c>
      <c r="J962" s="1" t="str">
        <f>Raw!N962</f>
        <v>Aspirated</v>
      </c>
      <c r="K962" s="1">
        <f>IF(Raw!O962="","", Raw!O962)</f>
        <v>3498</v>
      </c>
      <c r="L962" s="1" t="str">
        <f>Raw!L962</f>
        <v>6 Sp CVT</v>
      </c>
      <c r="M962" s="1" t="str">
        <f>Raw!M962</f>
        <v>Petrol - Premium ULP</v>
      </c>
      <c r="N962" s="1" t="s">
        <v>6350</v>
      </c>
      <c r="O962" s="1" t="s">
        <v>6373</v>
      </c>
      <c r="P962" s="1" t="s">
        <v>6349</v>
      </c>
      <c r="Q962" s="1" t="s">
        <v>6350</v>
      </c>
      <c r="R962" s="8">
        <f>IF(Raw!Q962="", "", Raw!Q962)</f>
        <v>12</v>
      </c>
      <c r="S962" s="8" t="str">
        <f>IF(Raw!R962="", "", Raw!R962)</f>
        <v>48A</v>
      </c>
      <c r="T962" s="1" t="str">
        <f>Raw!S962</f>
        <v>EXMOUTH</v>
      </c>
      <c r="U962" s="1" t="str">
        <f>IF(Raw!T962="", "", Raw!T962)</f>
        <v>ROAD</v>
      </c>
      <c r="V962" s="1" t="str">
        <f>IF(Raw!U962="", "", Raw!U962)</f>
        <v xml:space="preserve">NORTHCOTE </v>
      </c>
      <c r="W962" s="9" t="str">
        <f>IF(Raw!V962="", "", RIGHT("0"&amp;Raw!V962, 4))</f>
        <v>0627</v>
      </c>
      <c r="X962" s="1" t="str">
        <f>IF(Raw!W962="", "", Raw!W962)</f>
        <v xml:space="preserve"> AUCKLAND</v>
      </c>
      <c r="Y962" s="9">
        <f>Raw!Y962</f>
        <v>49</v>
      </c>
      <c r="Z962" s="2">
        <f t="shared" ca="1" si="99"/>
        <v>27367</v>
      </c>
      <c r="AA962" s="1" t="str">
        <f>Raw!Z962</f>
        <v>NEW ZEALAND FULL LICENCE</v>
      </c>
      <c r="AB962" s="9">
        <f t="shared" si="100"/>
        <v>4</v>
      </c>
      <c r="AC962" s="1">
        <v>16</v>
      </c>
      <c r="AD962" s="1" t="str">
        <f>Raw!AA962</f>
        <v>FEMALE</v>
      </c>
      <c r="AE962" s="1" t="str">
        <f>Raw!AB962</f>
        <v>YES</v>
      </c>
      <c r="AF962" s="1">
        <f>IF(Raw!AE962="", 0, 1)</f>
        <v>1</v>
      </c>
      <c r="AG962" s="1" t="str">
        <f t="shared" si="101"/>
        <v>Yes</v>
      </c>
      <c r="AH962" s="1" t="str">
        <f t="shared" si="102"/>
        <v>Yes</v>
      </c>
      <c r="AI962" s="1" t="str">
        <f t="shared" si="103"/>
        <v>Yes</v>
      </c>
      <c r="AJ962" s="1">
        <f>IF(Raw!AE962="", "", Raw!AE962)</f>
        <v>3</v>
      </c>
      <c r="AK962" s="2">
        <f t="shared" ca="1" si="104"/>
        <v>45199</v>
      </c>
      <c r="AL962" s="1" t="str">
        <f>IF(Raw!AF962="", "", Raw!AF962)</f>
        <v>At fault - other vehicle involved</v>
      </c>
      <c r="AM962" s="1" t="s">
        <v>6350</v>
      </c>
      <c r="AN962" s="1" t="s">
        <v>6350</v>
      </c>
      <c r="AO962" s="1" t="s">
        <v>6349</v>
      </c>
      <c r="AP962" s="1">
        <f>Raw!AH962</f>
        <v>11200</v>
      </c>
      <c r="AQ962" s="1">
        <v>500</v>
      </c>
      <c r="AR962" s="1" t="s">
        <v>6350</v>
      </c>
      <c r="AS962" s="1" t="s">
        <v>6350</v>
      </c>
      <c r="AT962" s="1" t="s">
        <v>6350</v>
      </c>
    </row>
    <row r="963" spans="1:46" ht="12.75" x14ac:dyDescent="0.2">
      <c r="A963" s="1">
        <v>10962</v>
      </c>
      <c r="B963" s="1" t="s">
        <v>2</v>
      </c>
      <c r="C963" s="2">
        <f t="shared" ref="C963:C1026" ca="1" si="105">TODAY()</f>
        <v>45264</v>
      </c>
      <c r="D963" s="1" t="str">
        <f>IF(Raw!E963="", "", Raw!E963)</f>
        <v/>
      </c>
      <c r="E963" s="1">
        <f>IF(Raw!F963="", "", Raw!F963)</f>
        <v>2006</v>
      </c>
      <c r="F963" s="1" t="str">
        <f>Raw!G963</f>
        <v>Mini</v>
      </c>
      <c r="G963" s="1" t="str">
        <f>Raw!H963</f>
        <v>Cooper</v>
      </c>
      <c r="H963" s="1" t="str">
        <f>IF(Raw!I963="", "", Raw!I963)</f>
        <v>S</v>
      </c>
      <c r="I963" s="1" t="str">
        <f>Raw!K963</f>
        <v>Hatchback</v>
      </c>
      <c r="J963" s="1" t="str">
        <f>Raw!N963</f>
        <v>Supercharged Intercooled</v>
      </c>
      <c r="K963" s="1">
        <f>IF(Raw!O963="","", Raw!O963)</f>
        <v>1598</v>
      </c>
      <c r="L963" s="1" t="str">
        <f>Raw!L963</f>
        <v>6 Sp Manual</v>
      </c>
      <c r="M963" s="1" t="str">
        <f>Raw!M963</f>
        <v>Petrol - Premium ULP</v>
      </c>
      <c r="N963" s="1" t="s">
        <v>6350</v>
      </c>
      <c r="O963" s="1" t="s">
        <v>6373</v>
      </c>
      <c r="P963" s="1" t="s">
        <v>6349</v>
      </c>
      <c r="Q963" s="1" t="s">
        <v>6350</v>
      </c>
      <c r="R963" s="8" t="str">
        <f>IF(Raw!Q963="", "", Raw!Q963)</f>
        <v/>
      </c>
      <c r="S963" s="8">
        <f>IF(Raw!R963="", "", Raw!R963)</f>
        <v>35</v>
      </c>
      <c r="T963" s="1" t="str">
        <f>Raw!S963</f>
        <v>WYNNE GRAY</v>
      </c>
      <c r="U963" s="1" t="str">
        <f>IF(Raw!T963="", "", Raw!T963)</f>
        <v>AVENUE</v>
      </c>
      <c r="V963" s="1" t="str">
        <f>IF(Raw!U963="", "", Raw!U963)</f>
        <v xml:space="preserve">STONEFIELDS </v>
      </c>
      <c r="W963" s="9" t="str">
        <f>IF(Raw!V963="", "", RIGHT("0"&amp;Raw!V963, 4))</f>
        <v>1072</v>
      </c>
      <c r="X963" s="1" t="str">
        <f>IF(Raw!W963="", "", Raw!W963)</f>
        <v xml:space="preserve"> AUCKLAND</v>
      </c>
      <c r="Y963" s="9">
        <f>Raw!Y963</f>
        <v>44</v>
      </c>
      <c r="Z963" s="2">
        <f t="shared" ref="Z963:Z1026" ca="1" si="106">DATE( YEAR( TODAY())-Y963, MONTH( TODAY()), DAY( TODAY()))</f>
        <v>29193</v>
      </c>
      <c r="AA963" s="1" t="str">
        <f>Raw!Z963</f>
        <v>NEW ZEALAND FULL LICENCE</v>
      </c>
      <c r="AB963" s="9">
        <f t="shared" ref="AB963:AB1026" si="107">IF( MAX(1, Y963-AC963)&gt;=4, 4, MAX(1, Y963-AC963))</f>
        <v>4</v>
      </c>
      <c r="AC963" s="1">
        <v>16</v>
      </c>
      <c r="AD963" s="1" t="str">
        <f>Raw!AA963</f>
        <v>FEMALE</v>
      </c>
      <c r="AE963" s="1" t="str">
        <f>Raw!AB963</f>
        <v>NO</v>
      </c>
      <c r="AF963" s="1">
        <f>IF(Raw!AE963="", 0, 1)</f>
        <v>0</v>
      </c>
      <c r="AG963" s="1" t="str">
        <f t="shared" ref="AG963:AG1026" si="108">IF(AND( AJ963&lt;&gt;"", AJ963&lt;=2*12), "Yes", "No")</f>
        <v>No</v>
      </c>
      <c r="AH963" s="1" t="str">
        <f t="shared" ref="AH963:AH1026" si="109">IF(AND( AJ963&lt;&gt;"", AJ963&lt;=3*12), "Yes", "No")</f>
        <v>No</v>
      </c>
      <c r="AI963" s="1" t="str">
        <f t="shared" ref="AI963:AI1026" si="110">IF(AND( AJ963&lt;&gt;"", AJ963&lt;5*12), "Yes", "No")</f>
        <v>No</v>
      </c>
      <c r="AJ963" s="1" t="str">
        <f>IF(Raw!AE963="", "", Raw!AE963)</f>
        <v/>
      </c>
      <c r="AK963" s="2" t="str">
        <f t="shared" ref="AK963:AK1026" ca="1" si="111">IF(AJ963="", "", EOMONTH( TODAY(), -AJ963))</f>
        <v/>
      </c>
      <c r="AL963" s="1" t="str">
        <f>IF(Raw!AF963="", "", Raw!AF963)</f>
        <v/>
      </c>
      <c r="AM963" s="1" t="s">
        <v>6350</v>
      </c>
      <c r="AN963" s="1" t="s">
        <v>6350</v>
      </c>
      <c r="AO963" s="1" t="s">
        <v>6349</v>
      </c>
      <c r="AP963" s="1">
        <f>Raw!AH963</f>
        <v>20050</v>
      </c>
      <c r="AQ963" s="1">
        <v>500</v>
      </c>
      <c r="AR963" s="1" t="s">
        <v>6350</v>
      </c>
      <c r="AS963" s="1" t="s">
        <v>6350</v>
      </c>
      <c r="AT963" s="1" t="s">
        <v>6350</v>
      </c>
    </row>
    <row r="964" spans="1:46" ht="12.75" x14ac:dyDescent="0.2">
      <c r="A964" s="1">
        <v>10963</v>
      </c>
      <c r="B964" s="1" t="s">
        <v>2</v>
      </c>
      <c r="C964" s="2">
        <f t="shared" ca="1" si="105"/>
        <v>45264</v>
      </c>
      <c r="D964" s="1" t="str">
        <f>IF(Raw!E964="", "", Raw!E964)</f>
        <v>JWC16</v>
      </c>
      <c r="E964" s="1">
        <f>IF(Raw!F964="", "", Raw!F964)</f>
        <v>2010</v>
      </c>
      <c r="F964" s="1" t="str">
        <f>Raw!G964</f>
        <v>Toyota</v>
      </c>
      <c r="G964" s="1" t="str">
        <f>Raw!H964</f>
        <v>Prius</v>
      </c>
      <c r="H964" s="1" t="str">
        <f>IF(Raw!I964="", "", Raw!I964)</f>
        <v/>
      </c>
      <c r="I964" s="1" t="str">
        <f>Raw!K964</f>
        <v>Hatchback</v>
      </c>
      <c r="J964" s="1" t="str">
        <f>Raw!N964</f>
        <v>Aspirated</v>
      </c>
      <c r="K964" s="1">
        <f>IF(Raw!O964="","", Raw!O964)</f>
        <v>1496</v>
      </c>
      <c r="L964" s="1" t="str">
        <f>Raw!L964</f>
        <v>1 Sp Constantly Variable Transmission</v>
      </c>
      <c r="M964" s="1" t="str">
        <f>Raw!M964</f>
        <v>Petrol</v>
      </c>
      <c r="N964" s="1" t="s">
        <v>6350</v>
      </c>
      <c r="O964" s="1" t="s">
        <v>6373</v>
      </c>
      <c r="P964" s="1" t="s">
        <v>6349</v>
      </c>
      <c r="Q964" s="1" t="s">
        <v>6350</v>
      </c>
      <c r="R964" s="8" t="str">
        <f>IF(Raw!Q964="", "", Raw!Q964)</f>
        <v/>
      </c>
      <c r="S964" s="8">
        <f>IF(Raw!R964="", "", Raw!R964)</f>
        <v>102</v>
      </c>
      <c r="T964" s="1" t="str">
        <f>Raw!S964</f>
        <v>GADSBY</v>
      </c>
      <c r="U964" s="1" t="str">
        <f>IF(Raw!T964="", "", Raw!T964)</f>
        <v>ROAD</v>
      </c>
      <c r="V964" s="1" t="str">
        <f>IF(Raw!U964="", "", Raw!U964)</f>
        <v xml:space="preserve">FAVONA </v>
      </c>
      <c r="W964" s="9" t="str">
        <f>IF(Raw!V964="", "", RIGHT("0"&amp;Raw!V964, 4))</f>
        <v>2024</v>
      </c>
      <c r="X964" s="1" t="str">
        <f>IF(Raw!W964="", "", Raw!W964)</f>
        <v xml:space="preserve"> AUCKLAND</v>
      </c>
      <c r="Y964" s="9">
        <f>Raw!Y964</f>
        <v>50</v>
      </c>
      <c r="Z964" s="2">
        <f t="shared" ca="1" si="106"/>
        <v>27002</v>
      </c>
      <c r="AA964" s="1" t="str">
        <f>Raw!Z964</f>
        <v>NEW ZEALAND FULL LICENCE</v>
      </c>
      <c r="AB964" s="9">
        <f t="shared" si="107"/>
        <v>4</v>
      </c>
      <c r="AC964" s="1">
        <v>16</v>
      </c>
      <c r="AD964" s="1" t="str">
        <f>Raw!AA964</f>
        <v>MALE</v>
      </c>
      <c r="AE964" s="1" t="str">
        <f>Raw!AB964</f>
        <v>YES</v>
      </c>
      <c r="AF964" s="1">
        <f>IF(Raw!AE964="", 0, 1)</f>
        <v>0</v>
      </c>
      <c r="AG964" s="1" t="str">
        <f t="shared" si="108"/>
        <v>No</v>
      </c>
      <c r="AH964" s="1" t="str">
        <f t="shared" si="109"/>
        <v>No</v>
      </c>
      <c r="AI964" s="1" t="str">
        <f t="shared" si="110"/>
        <v>No</v>
      </c>
      <c r="AJ964" s="1" t="str">
        <f>IF(Raw!AE964="", "", Raw!AE964)</f>
        <v/>
      </c>
      <c r="AK964" s="2" t="str">
        <f t="shared" ca="1" si="111"/>
        <v/>
      </c>
      <c r="AL964" s="1" t="str">
        <f>IF(Raw!AF964="", "", Raw!AF964)</f>
        <v/>
      </c>
      <c r="AM964" s="1" t="s">
        <v>6350</v>
      </c>
      <c r="AN964" s="1" t="s">
        <v>6350</v>
      </c>
      <c r="AO964" s="1" t="s">
        <v>6349</v>
      </c>
      <c r="AP964" s="1">
        <f>Raw!AH964</f>
        <v>13190</v>
      </c>
      <c r="AQ964" s="1">
        <v>500</v>
      </c>
      <c r="AR964" s="1" t="s">
        <v>6350</v>
      </c>
      <c r="AS964" s="1" t="s">
        <v>6350</v>
      </c>
      <c r="AT964" s="1" t="s">
        <v>6350</v>
      </c>
    </row>
    <row r="965" spans="1:46" ht="12.75" x14ac:dyDescent="0.2">
      <c r="A965" s="1">
        <v>10964</v>
      </c>
      <c r="B965" s="1" t="s">
        <v>2</v>
      </c>
      <c r="C965" s="2">
        <f t="shared" ca="1" si="105"/>
        <v>45264</v>
      </c>
      <c r="D965" s="1" t="str">
        <f>IF(Raw!E965="", "", Raw!E965)</f>
        <v/>
      </c>
      <c r="E965" s="1">
        <f>IF(Raw!F965="", "", Raw!F965)</f>
        <v>2014</v>
      </c>
      <c r="F965" s="1" t="str">
        <f>Raw!G965</f>
        <v>Mazda</v>
      </c>
      <c r="G965" s="1" t="str">
        <f>Raw!H965</f>
        <v>Mazda2</v>
      </c>
      <c r="H965" s="1" t="str">
        <f>IF(Raw!I965="", "", Raw!I965)</f>
        <v>Limited</v>
      </c>
      <c r="I965" s="1" t="str">
        <f>Raw!K965</f>
        <v>Hatchback</v>
      </c>
      <c r="J965" s="1" t="str">
        <f>Raw!N965</f>
        <v>Aspirated</v>
      </c>
      <c r="K965" s="1">
        <f>IF(Raw!O965="","", Raw!O965)</f>
        <v>1496</v>
      </c>
      <c r="L965" s="1" t="str">
        <f>Raw!L965</f>
        <v>6 Sp Sports Automatic</v>
      </c>
      <c r="M965" s="1" t="str">
        <f>Raw!M965</f>
        <v>Petrol - Unleaded ULP</v>
      </c>
      <c r="N965" s="1" t="s">
        <v>6350</v>
      </c>
      <c r="O965" s="1" t="s">
        <v>6373</v>
      </c>
      <c r="P965" s="1" t="s">
        <v>6349</v>
      </c>
      <c r="Q965" s="1" t="s">
        <v>6350</v>
      </c>
      <c r="R965" s="8" t="str">
        <f>IF(Raw!Q965="", "", Raw!Q965)</f>
        <v/>
      </c>
      <c r="S965" s="8" t="str">
        <f>IF(Raw!R965="", "", Raw!R965)</f>
        <v>47B</v>
      </c>
      <c r="T965" s="1" t="str">
        <f>Raw!S965</f>
        <v>LONG</v>
      </c>
      <c r="U965" s="1" t="str">
        <f>IF(Raw!T965="", "", Raw!T965)</f>
        <v>DRIVE</v>
      </c>
      <c r="V965" s="1" t="str">
        <f>IF(Raw!U965="", "", Raw!U965)</f>
        <v xml:space="preserve">ST HELIERS </v>
      </c>
      <c r="W965" s="9" t="str">
        <f>IF(Raw!V965="", "", RIGHT("0"&amp;Raw!V965, 4))</f>
        <v>1071</v>
      </c>
      <c r="X965" s="1" t="str">
        <f>IF(Raw!W965="", "", Raw!W965)</f>
        <v xml:space="preserve"> AUCKLAND</v>
      </c>
      <c r="Y965" s="9">
        <f>Raw!Y965</f>
        <v>68</v>
      </c>
      <c r="Z965" s="2">
        <f t="shared" ca="1" si="106"/>
        <v>20427</v>
      </c>
      <c r="AA965" s="1" t="str">
        <f>Raw!Z965</f>
        <v>NEW ZEALAND FULL LICENCE</v>
      </c>
      <c r="AB965" s="9">
        <f t="shared" si="107"/>
        <v>4</v>
      </c>
      <c r="AC965" s="1">
        <v>16</v>
      </c>
      <c r="AD965" s="1" t="str">
        <f>Raw!AA965</f>
        <v>FEMALE</v>
      </c>
      <c r="AE965" s="1" t="str">
        <f>Raw!AB965</f>
        <v>NO</v>
      </c>
      <c r="AF965" s="1">
        <f>IF(Raw!AE965="", 0, 1)</f>
        <v>0</v>
      </c>
      <c r="AG965" s="1" t="str">
        <f t="shared" si="108"/>
        <v>No</v>
      </c>
      <c r="AH965" s="1" t="str">
        <f t="shared" si="109"/>
        <v>No</v>
      </c>
      <c r="AI965" s="1" t="str">
        <f t="shared" si="110"/>
        <v>No</v>
      </c>
      <c r="AJ965" s="1" t="str">
        <f>IF(Raw!AE965="", "", Raw!AE965)</f>
        <v/>
      </c>
      <c r="AK965" s="2" t="str">
        <f t="shared" ca="1" si="111"/>
        <v/>
      </c>
      <c r="AL965" s="1" t="str">
        <f>IF(Raw!AF965="", "", Raw!AF965)</f>
        <v/>
      </c>
      <c r="AM965" s="1" t="s">
        <v>6350</v>
      </c>
      <c r="AN965" s="1" t="s">
        <v>6350</v>
      </c>
      <c r="AO965" s="1" t="s">
        <v>6349</v>
      </c>
      <c r="AP965" s="1">
        <f>Raw!AH965</f>
        <v>20000</v>
      </c>
      <c r="AQ965" s="1">
        <v>500</v>
      </c>
      <c r="AR965" s="1" t="s">
        <v>6350</v>
      </c>
      <c r="AS965" s="1" t="s">
        <v>6350</v>
      </c>
      <c r="AT965" s="1" t="s">
        <v>6350</v>
      </c>
    </row>
    <row r="966" spans="1:46" ht="12.75" x14ac:dyDescent="0.2">
      <c r="A966" s="1">
        <v>10965</v>
      </c>
      <c r="B966" s="1" t="s">
        <v>2</v>
      </c>
      <c r="C966" s="2">
        <f t="shared" ca="1" si="105"/>
        <v>45264</v>
      </c>
      <c r="D966" s="1" t="str">
        <f>IF(Raw!E966="", "", Raw!E966)</f>
        <v>asr292</v>
      </c>
      <c r="E966" s="1">
        <f>IF(Raw!F966="", "", Raw!F966)</f>
        <v>1998</v>
      </c>
      <c r="F966" s="1" t="str">
        <f>Raw!G966</f>
        <v>Honda</v>
      </c>
      <c r="G966" s="1" t="str">
        <f>Raw!H966</f>
        <v>Logo</v>
      </c>
      <c r="H966" s="1" t="str">
        <f>IF(Raw!I966="", "", Raw!I966)</f>
        <v/>
      </c>
      <c r="I966" s="1" t="str">
        <f>Raw!K966</f>
        <v>Hatchback</v>
      </c>
      <c r="J966" s="1" t="str">
        <f>Raw!N966</f>
        <v>Aspirated</v>
      </c>
      <c r="K966" s="1">
        <f>IF(Raw!O966="","", Raw!O966)</f>
        <v>1343</v>
      </c>
      <c r="L966" s="1" t="str">
        <f>Raw!L966</f>
        <v>5 Sp Manual</v>
      </c>
      <c r="M966" s="1" t="str">
        <f>Raw!M966</f>
        <v>Petrol</v>
      </c>
      <c r="N966" s="1" t="s">
        <v>6350</v>
      </c>
      <c r="O966" s="1" t="s">
        <v>6373</v>
      </c>
      <c r="P966" s="1" t="s">
        <v>6349</v>
      </c>
      <c r="Q966" s="1" t="s">
        <v>6350</v>
      </c>
      <c r="R966" s="8">
        <f>IF(Raw!Q966="", "", Raw!Q966)</f>
        <v>4</v>
      </c>
      <c r="S966" s="8">
        <f>IF(Raw!R966="", "", Raw!R966)</f>
        <v>128</v>
      </c>
      <c r="T966" s="1" t="str">
        <f>Raw!S966</f>
        <v>MAITLAND</v>
      </c>
      <c r="U966" s="1" t="str">
        <f>IF(Raw!T966="", "", Raw!T966)</f>
        <v>STREET</v>
      </c>
      <c r="V966" s="1" t="str">
        <f>IF(Raw!U966="", "", Raw!U966)</f>
        <v xml:space="preserve">DUNEDIN </v>
      </c>
      <c r="W966" s="9" t="str">
        <f>IF(Raw!V966="", "", RIGHT("0"&amp;Raw!V966, 4))</f>
        <v/>
      </c>
      <c r="X966" s="1" t="str">
        <f>IF(Raw!W966="", "", Raw!W966)</f>
        <v xml:space="preserve"> OTAGO</v>
      </c>
      <c r="Y966" s="9">
        <f>Raw!Y966</f>
        <v>50</v>
      </c>
      <c r="Z966" s="2">
        <f t="shared" ca="1" si="106"/>
        <v>27002</v>
      </c>
      <c r="AA966" s="1" t="str">
        <f>Raw!Z966</f>
        <v>NEW ZEALAND FULL LICENCE</v>
      </c>
      <c r="AB966" s="9">
        <f t="shared" si="107"/>
        <v>4</v>
      </c>
      <c r="AC966" s="1">
        <v>16</v>
      </c>
      <c r="AD966" s="1" t="str">
        <f>Raw!AA966</f>
        <v>FEMALE</v>
      </c>
      <c r="AE966" s="1" t="str">
        <f>Raw!AB966</f>
        <v>NO</v>
      </c>
      <c r="AF966" s="1">
        <f>IF(Raw!AE966="", 0, 1)</f>
        <v>0</v>
      </c>
      <c r="AG966" s="1" t="str">
        <f t="shared" si="108"/>
        <v>No</v>
      </c>
      <c r="AH966" s="1" t="str">
        <f t="shared" si="109"/>
        <v>No</v>
      </c>
      <c r="AI966" s="1" t="str">
        <f t="shared" si="110"/>
        <v>No</v>
      </c>
      <c r="AJ966" s="1" t="str">
        <f>IF(Raw!AE966="", "", Raw!AE966)</f>
        <v/>
      </c>
      <c r="AK966" s="2" t="str">
        <f t="shared" ca="1" si="111"/>
        <v/>
      </c>
      <c r="AL966" s="1" t="str">
        <f>IF(Raw!AF966="", "", Raw!AF966)</f>
        <v/>
      </c>
      <c r="AM966" s="1" t="s">
        <v>6350</v>
      </c>
      <c r="AN966" s="1" t="s">
        <v>6350</v>
      </c>
      <c r="AO966" s="1" t="s">
        <v>6349</v>
      </c>
      <c r="AP966" s="1">
        <f>Raw!AH966</f>
        <v>2287</v>
      </c>
      <c r="AQ966" s="1">
        <v>500</v>
      </c>
      <c r="AR966" s="1" t="s">
        <v>6350</v>
      </c>
      <c r="AS966" s="1" t="s">
        <v>6350</v>
      </c>
      <c r="AT966" s="1" t="s">
        <v>6350</v>
      </c>
    </row>
    <row r="967" spans="1:46" ht="12.75" x14ac:dyDescent="0.2">
      <c r="A967" s="1">
        <v>10966</v>
      </c>
      <c r="B967" s="1" t="s">
        <v>2</v>
      </c>
      <c r="C967" s="2">
        <f t="shared" ca="1" si="105"/>
        <v>45264</v>
      </c>
      <c r="D967" s="1" t="str">
        <f>IF(Raw!E967="", "", Raw!E967)</f>
        <v/>
      </c>
      <c r="E967" s="1">
        <f>IF(Raw!F967="", "", Raw!F967)</f>
        <v>2015</v>
      </c>
      <c r="F967" s="1" t="str">
        <f>Raw!G967</f>
        <v>Toyota</v>
      </c>
      <c r="G967" s="1" t="str">
        <f>Raw!H967</f>
        <v>Corolla</v>
      </c>
      <c r="H967" s="1" t="str">
        <f>IF(Raw!I967="", "", Raw!I967)</f>
        <v>GX</v>
      </c>
      <c r="I967" s="1" t="str">
        <f>Raw!K967</f>
        <v>Hatchback</v>
      </c>
      <c r="J967" s="1" t="str">
        <f>Raw!N967</f>
        <v>Aspirated</v>
      </c>
      <c r="K967" s="1">
        <f>IF(Raw!O967="","", Raw!O967)</f>
        <v>1798</v>
      </c>
      <c r="L967" s="1" t="str">
        <f>Raw!L967</f>
        <v>7 Sp Constantly Variable Transmission</v>
      </c>
      <c r="M967" s="1" t="str">
        <f>Raw!M967</f>
        <v>Petrol - Unleaded ULP</v>
      </c>
      <c r="N967" s="1" t="s">
        <v>6350</v>
      </c>
      <c r="O967" s="1" t="s">
        <v>6373</v>
      </c>
      <c r="P967" s="1" t="s">
        <v>6349</v>
      </c>
      <c r="Q967" s="1" t="s">
        <v>6350</v>
      </c>
      <c r="R967" s="8" t="str">
        <f>IF(Raw!Q967="", "", Raw!Q967)</f>
        <v>D</v>
      </c>
      <c r="S967" s="8">
        <f>IF(Raw!R967="", "", Raw!R967)</f>
        <v>90</v>
      </c>
      <c r="T967" s="1" t="str">
        <f>Raw!S967</f>
        <v>BALLARAT</v>
      </c>
      <c r="U967" s="1" t="str">
        <f>IF(Raw!T967="", "", Raw!T967)</f>
        <v>STREET</v>
      </c>
      <c r="V967" s="1" t="str">
        <f>IF(Raw!U967="", "", Raw!U967)</f>
        <v xml:space="preserve">ELLERSLIE </v>
      </c>
      <c r="W967" s="9" t="str">
        <f>IF(Raw!V967="", "", RIGHT("0"&amp;Raw!V967, 4))</f>
        <v/>
      </c>
      <c r="X967" s="1" t="str">
        <f>IF(Raw!W967="", "", Raw!W967)</f>
        <v xml:space="preserve"> AUCKLAND</v>
      </c>
      <c r="Y967" s="9">
        <f>Raw!Y967</f>
        <v>61</v>
      </c>
      <c r="Z967" s="2">
        <f t="shared" ca="1" si="106"/>
        <v>22984</v>
      </c>
      <c r="AA967" s="1" t="str">
        <f>Raw!Z967</f>
        <v>NEW ZEALAND FULL LICENCE</v>
      </c>
      <c r="AB967" s="9">
        <f t="shared" si="107"/>
        <v>4</v>
      </c>
      <c r="AC967" s="1">
        <v>16</v>
      </c>
      <c r="AD967" s="1" t="str">
        <f>Raw!AA967</f>
        <v>FEMALE</v>
      </c>
      <c r="AE967" s="1" t="str">
        <f>Raw!AB967</f>
        <v>NO</v>
      </c>
      <c r="AF967" s="1">
        <f>IF(Raw!AE967="", 0, 1)</f>
        <v>0</v>
      </c>
      <c r="AG967" s="1" t="str">
        <f t="shared" si="108"/>
        <v>No</v>
      </c>
      <c r="AH967" s="1" t="str">
        <f t="shared" si="109"/>
        <v>No</v>
      </c>
      <c r="AI967" s="1" t="str">
        <f t="shared" si="110"/>
        <v>No</v>
      </c>
      <c r="AJ967" s="1" t="str">
        <f>IF(Raw!AE967="", "", Raw!AE967)</f>
        <v/>
      </c>
      <c r="AK967" s="2" t="str">
        <f t="shared" ca="1" si="111"/>
        <v/>
      </c>
      <c r="AL967" s="1" t="str">
        <f>IF(Raw!AF967="", "", Raw!AF967)</f>
        <v/>
      </c>
      <c r="AM967" s="1" t="s">
        <v>6350</v>
      </c>
      <c r="AN967" s="1" t="s">
        <v>6350</v>
      </c>
      <c r="AO967" s="1" t="s">
        <v>6349</v>
      </c>
      <c r="AP967" s="1">
        <f>Raw!AH967</f>
        <v>18050</v>
      </c>
      <c r="AQ967" s="1">
        <v>500</v>
      </c>
      <c r="AR967" s="1" t="s">
        <v>6350</v>
      </c>
      <c r="AS967" s="1" t="s">
        <v>6350</v>
      </c>
      <c r="AT967" s="1" t="s">
        <v>6350</v>
      </c>
    </row>
    <row r="968" spans="1:46" ht="12.75" x14ac:dyDescent="0.2">
      <c r="A968" s="1">
        <v>10967</v>
      </c>
      <c r="B968" s="1" t="s">
        <v>2</v>
      </c>
      <c r="C968" s="2">
        <f t="shared" ca="1" si="105"/>
        <v>45264</v>
      </c>
      <c r="D968" s="1" t="str">
        <f>IF(Raw!E968="", "", Raw!E968)</f>
        <v/>
      </c>
      <c r="E968" s="1">
        <f>IF(Raw!F968="", "", Raw!F968)</f>
        <v>2006</v>
      </c>
      <c r="F968" s="1" t="str">
        <f>Raw!G968</f>
        <v>Holden</v>
      </c>
      <c r="G968" s="1" t="str">
        <f>Raw!H968</f>
        <v>Commodore</v>
      </c>
      <c r="H968" s="1" t="str">
        <f>IF(Raw!I968="", "", Raw!I968)</f>
        <v>SV6</v>
      </c>
      <c r="I968" s="1" t="str">
        <f>Raw!K968</f>
        <v>Sedan</v>
      </c>
      <c r="J968" s="1" t="str">
        <f>Raw!N968</f>
        <v>Aspirated</v>
      </c>
      <c r="K968" s="1">
        <f>IF(Raw!O968="","", Raw!O968)</f>
        <v>3565</v>
      </c>
      <c r="L968" s="1" t="str">
        <f>Raw!L968</f>
        <v>5 Sp Sports Automatic</v>
      </c>
      <c r="M968" s="1" t="str">
        <f>Raw!M968</f>
        <v>Petrol - Unleaded ULP</v>
      </c>
      <c r="N968" s="1" t="s">
        <v>6350</v>
      </c>
      <c r="O968" s="1" t="s">
        <v>6373</v>
      </c>
      <c r="P968" s="1" t="s">
        <v>6349</v>
      </c>
      <c r="Q968" s="1" t="s">
        <v>6350</v>
      </c>
      <c r="R968" s="8" t="str">
        <f>IF(Raw!Q968="", "", Raw!Q968)</f>
        <v/>
      </c>
      <c r="S968" s="8">
        <f>IF(Raw!R968="", "", Raw!R968)</f>
        <v>41</v>
      </c>
      <c r="T968" s="1" t="str">
        <f>Raw!S968</f>
        <v>MINNEHAHA</v>
      </c>
      <c r="U968" s="1" t="str">
        <f>IF(Raw!T968="", "", Raw!T968)</f>
        <v>AVENUE</v>
      </c>
      <c r="V968" s="1" t="str">
        <f>IF(Raw!U968="", "", Raw!U968)</f>
        <v xml:space="preserve">TITIRANGI </v>
      </c>
      <c r="W968" s="9" t="str">
        <f>IF(Raw!V968="", "", RIGHT("0"&amp;Raw!V968, 4))</f>
        <v>0604</v>
      </c>
      <c r="X968" s="1" t="str">
        <f>IF(Raw!W968="", "", Raw!W968)</f>
        <v xml:space="preserve"> AUCKLAND</v>
      </c>
      <c r="Y968" s="9">
        <f>Raw!Y968</f>
        <v>60</v>
      </c>
      <c r="Z968" s="2">
        <f t="shared" ca="1" si="106"/>
        <v>23349</v>
      </c>
      <c r="AA968" s="1" t="str">
        <f>Raw!Z968</f>
        <v>NEW ZEALAND FULL LICENCE</v>
      </c>
      <c r="AB968" s="9">
        <f t="shared" si="107"/>
        <v>4</v>
      </c>
      <c r="AC968" s="1">
        <v>16</v>
      </c>
      <c r="AD968" s="1" t="str">
        <f>Raw!AA968</f>
        <v>MALE</v>
      </c>
      <c r="AE968" s="1" t="str">
        <f>Raw!AB968</f>
        <v>NO</v>
      </c>
      <c r="AF968" s="1">
        <f>IF(Raw!AE968="", 0, 1)</f>
        <v>0</v>
      </c>
      <c r="AG968" s="1" t="str">
        <f t="shared" si="108"/>
        <v>No</v>
      </c>
      <c r="AH968" s="1" t="str">
        <f t="shared" si="109"/>
        <v>No</v>
      </c>
      <c r="AI968" s="1" t="str">
        <f t="shared" si="110"/>
        <v>No</v>
      </c>
      <c r="AJ968" s="1" t="str">
        <f>IF(Raw!AE968="", "", Raw!AE968)</f>
        <v/>
      </c>
      <c r="AK968" s="2" t="str">
        <f t="shared" ca="1" si="111"/>
        <v/>
      </c>
      <c r="AL968" s="1" t="str">
        <f>IF(Raw!AF968="", "", Raw!AF968)</f>
        <v/>
      </c>
      <c r="AM968" s="1" t="s">
        <v>6350</v>
      </c>
      <c r="AN968" s="1" t="s">
        <v>6350</v>
      </c>
      <c r="AO968" s="1" t="s">
        <v>6349</v>
      </c>
      <c r="AP968" s="1">
        <f>Raw!AH968</f>
        <v>11600</v>
      </c>
      <c r="AQ968" s="1">
        <v>500</v>
      </c>
      <c r="AR968" s="1" t="s">
        <v>6350</v>
      </c>
      <c r="AS968" s="1" t="s">
        <v>6350</v>
      </c>
      <c r="AT968" s="1" t="s">
        <v>6350</v>
      </c>
    </row>
    <row r="969" spans="1:46" ht="12.75" x14ac:dyDescent="0.2">
      <c r="A969" s="1">
        <v>10968</v>
      </c>
      <c r="B969" s="1" t="s">
        <v>2</v>
      </c>
      <c r="C969" s="2">
        <f t="shared" ca="1" si="105"/>
        <v>45264</v>
      </c>
      <c r="D969" s="1" t="str">
        <f>IF(Raw!E969="", "", Raw!E969)</f>
        <v>cnz710</v>
      </c>
      <c r="E969" s="1">
        <f>IF(Raw!F969="", "", Raw!F969)</f>
        <v>2004</v>
      </c>
      <c r="F969" s="1" t="str">
        <f>Raw!G969</f>
        <v>Ford</v>
      </c>
      <c r="G969" s="1" t="str">
        <f>Raw!H969</f>
        <v>Territory</v>
      </c>
      <c r="H969" s="1" t="str">
        <f>IF(Raw!I969="", "", Raw!I969)</f>
        <v>TS</v>
      </c>
      <c r="I969" s="1" t="str">
        <f>Raw!K969</f>
        <v>Wagon</v>
      </c>
      <c r="J969" s="1" t="str">
        <f>Raw!N969</f>
        <v>Aspirated</v>
      </c>
      <c r="K969" s="1">
        <f>IF(Raw!O969="","", Raw!O969)</f>
        <v>3984</v>
      </c>
      <c r="L969" s="1" t="str">
        <f>Raw!L969</f>
        <v>4 Sp Automatic</v>
      </c>
      <c r="M969" s="1" t="str">
        <f>Raw!M969</f>
        <v>Petrol - Unleaded ULP</v>
      </c>
      <c r="N969" s="1" t="s">
        <v>6350</v>
      </c>
      <c r="O969" s="1" t="s">
        <v>6373</v>
      </c>
      <c r="P969" s="1" t="s">
        <v>6349</v>
      </c>
      <c r="Q969" s="1" t="s">
        <v>6350</v>
      </c>
      <c r="R969" s="8" t="str">
        <f>IF(Raw!Q969="", "", Raw!Q969)</f>
        <v/>
      </c>
      <c r="S969" s="8">
        <f>IF(Raw!R969="", "", Raw!R969)</f>
        <v>877</v>
      </c>
      <c r="T969" s="1" t="str">
        <f>Raw!S969</f>
        <v>WHAKAMARAMA</v>
      </c>
      <c r="U969" s="1" t="str">
        <f>IF(Raw!T969="", "", Raw!T969)</f>
        <v>ROAD</v>
      </c>
      <c r="V969" s="1" t="str">
        <f>IF(Raw!U969="", "", Raw!U969)</f>
        <v xml:space="preserve">WHAKAMARAMA </v>
      </c>
      <c r="W969" s="9" t="str">
        <f>IF(Raw!V969="", "", RIGHT("0"&amp;Raw!V969, 4))</f>
        <v>3179</v>
      </c>
      <c r="X969" s="1" t="str">
        <f>IF(Raw!W969="", "", Raw!W969)</f>
        <v xml:space="preserve"> BAY OF PLENTY</v>
      </c>
      <c r="Y969" s="9">
        <f>Raw!Y969</f>
        <v>39</v>
      </c>
      <c r="Z969" s="2">
        <f t="shared" ca="1" si="106"/>
        <v>31020</v>
      </c>
      <c r="AA969" s="1" t="str">
        <f>Raw!Z969</f>
        <v>RESTRICTED LICENCE</v>
      </c>
      <c r="AB969" s="9">
        <f t="shared" si="107"/>
        <v>4</v>
      </c>
      <c r="AC969" s="1">
        <v>16</v>
      </c>
      <c r="AD969" s="1" t="str">
        <f>Raw!AA969</f>
        <v>FEMALE</v>
      </c>
      <c r="AE969" s="1" t="str">
        <f>Raw!AB969</f>
        <v>NO</v>
      </c>
      <c r="AF969" s="1">
        <f>IF(Raw!AE969="", 0, 1)</f>
        <v>0</v>
      </c>
      <c r="AG969" s="1" t="str">
        <f t="shared" si="108"/>
        <v>No</v>
      </c>
      <c r="AH969" s="1" t="str">
        <f t="shared" si="109"/>
        <v>No</v>
      </c>
      <c r="AI969" s="1" t="str">
        <f t="shared" si="110"/>
        <v>No</v>
      </c>
      <c r="AJ969" s="1" t="str">
        <f>IF(Raw!AE969="", "", Raw!AE969)</f>
        <v/>
      </c>
      <c r="AK969" s="2" t="str">
        <f t="shared" ca="1" si="111"/>
        <v/>
      </c>
      <c r="AL969" s="1" t="str">
        <f>IF(Raw!AF969="", "", Raw!AF969)</f>
        <v/>
      </c>
      <c r="AM969" s="1" t="s">
        <v>6350</v>
      </c>
      <c r="AN969" s="1" t="s">
        <v>6350</v>
      </c>
      <c r="AO969" s="1" t="s">
        <v>6349</v>
      </c>
      <c r="AP969" s="1">
        <f>Raw!AH969</f>
        <v>8350</v>
      </c>
      <c r="AQ969" s="1">
        <v>500</v>
      </c>
      <c r="AR969" s="1" t="s">
        <v>6350</v>
      </c>
      <c r="AS969" s="1" t="s">
        <v>6350</v>
      </c>
      <c r="AT969" s="1" t="s">
        <v>6350</v>
      </c>
    </row>
    <row r="970" spans="1:46" ht="12.75" x14ac:dyDescent="0.2">
      <c r="A970" s="1">
        <v>10969</v>
      </c>
      <c r="B970" s="1" t="s">
        <v>2</v>
      </c>
      <c r="C970" s="2">
        <f t="shared" ca="1" si="105"/>
        <v>45264</v>
      </c>
      <c r="D970" s="1" t="str">
        <f>IF(Raw!E970="", "", Raw!E970)</f>
        <v>efb692</v>
      </c>
      <c r="E970" s="1">
        <f>IF(Raw!F970="", "", Raw!F970)</f>
        <v>2007</v>
      </c>
      <c r="F970" s="1" t="str">
        <f>Raw!G970</f>
        <v>Volkswagen</v>
      </c>
      <c r="G970" s="1" t="str">
        <f>Raw!H970</f>
        <v>T5</v>
      </c>
      <c r="H970" s="1" t="str">
        <f>IF(Raw!I970="", "", Raw!I970)</f>
        <v>Transporter</v>
      </c>
      <c r="I970" s="1" t="str">
        <f>Raw!K970</f>
        <v>Van</v>
      </c>
      <c r="J970" s="1" t="str">
        <f>Raw!N970</f>
        <v>Turbo Intercooled</v>
      </c>
      <c r="K970" s="1">
        <f>IF(Raw!O970="","", Raw!O970)</f>
        <v>1896</v>
      </c>
      <c r="L970" s="1" t="str">
        <f>Raw!L970</f>
        <v>5 Sp Manual</v>
      </c>
      <c r="M970" s="1" t="str">
        <f>Raw!M970</f>
        <v>Diesel</v>
      </c>
      <c r="N970" s="1" t="s">
        <v>6350</v>
      </c>
      <c r="O970" s="1" t="s">
        <v>6373</v>
      </c>
      <c r="P970" s="1" t="s">
        <v>6349</v>
      </c>
      <c r="Q970" s="1" t="s">
        <v>6350</v>
      </c>
      <c r="R970" s="8" t="str">
        <f>IF(Raw!Q970="", "", Raw!Q970)</f>
        <v/>
      </c>
      <c r="S970" s="8">
        <f>IF(Raw!R970="", "", Raw!R970)</f>
        <v>194</v>
      </c>
      <c r="T970" s="1" t="str">
        <f>Raw!S970</f>
        <v>DYERS PASS</v>
      </c>
      <c r="U970" s="1" t="str">
        <f>IF(Raw!T970="", "", Raw!T970)</f>
        <v>ROAD</v>
      </c>
      <c r="V970" s="1" t="str">
        <f>IF(Raw!U970="", "", Raw!U970)</f>
        <v xml:space="preserve">CASHMERE </v>
      </c>
      <c r="W970" s="9" t="str">
        <f>IF(Raw!V970="", "", RIGHT("0"&amp;Raw!V970, 4))</f>
        <v>8022</v>
      </c>
      <c r="X970" s="1" t="str">
        <f>IF(Raw!W970="", "", Raw!W970)</f>
        <v xml:space="preserve"> CANTERBURY</v>
      </c>
      <c r="Y970" s="9">
        <f>Raw!Y970</f>
        <v>43</v>
      </c>
      <c r="Z970" s="2">
        <f t="shared" ca="1" si="106"/>
        <v>29559</v>
      </c>
      <c r="AA970" s="1" t="str">
        <f>Raw!Z970</f>
        <v>NEW ZEALAND FULL LICENCE</v>
      </c>
      <c r="AB970" s="9">
        <f t="shared" si="107"/>
        <v>4</v>
      </c>
      <c r="AC970" s="1">
        <v>16</v>
      </c>
      <c r="AD970" s="1" t="str">
        <f>Raw!AA970</f>
        <v>MALE</v>
      </c>
      <c r="AE970" s="1" t="str">
        <f>Raw!AB970</f>
        <v>NO</v>
      </c>
      <c r="AF970" s="1">
        <f>IF(Raw!AE970="", 0, 1)</f>
        <v>1</v>
      </c>
      <c r="AG970" s="1" t="str">
        <f t="shared" si="108"/>
        <v>Yes</v>
      </c>
      <c r="AH970" s="1" t="str">
        <f t="shared" si="109"/>
        <v>Yes</v>
      </c>
      <c r="AI970" s="1" t="str">
        <f t="shared" si="110"/>
        <v>Yes</v>
      </c>
      <c r="AJ970" s="1">
        <f>IF(Raw!AE970="", "", Raw!AE970)</f>
        <v>10</v>
      </c>
      <c r="AK970" s="2">
        <f t="shared" ca="1" si="111"/>
        <v>44985</v>
      </c>
      <c r="AL970" s="1" t="str">
        <f>IF(Raw!AF970="", "", Raw!AF970)</f>
        <v>At fault - other vehicle involved</v>
      </c>
      <c r="AM970" s="1" t="s">
        <v>6350</v>
      </c>
      <c r="AN970" s="1" t="s">
        <v>6350</v>
      </c>
      <c r="AO970" s="1" t="s">
        <v>6349</v>
      </c>
      <c r="AP970" s="1">
        <f>Raw!AH970</f>
        <v>14105</v>
      </c>
      <c r="AQ970" s="1">
        <v>500</v>
      </c>
      <c r="AR970" s="1" t="s">
        <v>6350</v>
      </c>
      <c r="AS970" s="1" t="s">
        <v>6350</v>
      </c>
      <c r="AT970" s="1" t="s">
        <v>6350</v>
      </c>
    </row>
    <row r="971" spans="1:46" ht="12.75" x14ac:dyDescent="0.2">
      <c r="A971" s="1">
        <v>10970</v>
      </c>
      <c r="B971" s="1" t="s">
        <v>2</v>
      </c>
      <c r="C971" s="2">
        <f t="shared" ca="1" si="105"/>
        <v>45264</v>
      </c>
      <c r="D971" s="1" t="str">
        <f>IF(Raw!E971="", "", Raw!E971)</f>
        <v/>
      </c>
      <c r="E971" s="1">
        <f>IF(Raw!F971="", "", Raw!F971)</f>
        <v>2009</v>
      </c>
      <c r="F971" s="1" t="str">
        <f>Raw!G971</f>
        <v>Mazda</v>
      </c>
      <c r="G971" s="1" t="str">
        <f>Raw!H971</f>
        <v>Premacy</v>
      </c>
      <c r="H971" s="1" t="str">
        <f>IF(Raw!I971="", "", Raw!I971)</f>
        <v>20CS</v>
      </c>
      <c r="I971" s="1" t="str">
        <f>Raw!K971</f>
        <v>Wagon</v>
      </c>
      <c r="J971" s="1" t="str">
        <f>Raw!N971</f>
        <v>Aspirated</v>
      </c>
      <c r="K971" s="1">
        <f>IF(Raw!O971="","", Raw!O971)</f>
        <v>1998</v>
      </c>
      <c r="L971" s="1" t="str">
        <f>Raw!L971</f>
        <v>5 Sp Automatic</v>
      </c>
      <c r="M971" s="1" t="str">
        <f>Raw!M971</f>
        <v>Petrol</v>
      </c>
      <c r="N971" s="1" t="s">
        <v>6350</v>
      </c>
      <c r="O971" s="1" t="s">
        <v>6373</v>
      </c>
      <c r="P971" s="1" t="s">
        <v>6349</v>
      </c>
      <c r="Q971" s="1" t="s">
        <v>6350</v>
      </c>
      <c r="R971" s="8" t="str">
        <f>IF(Raw!Q971="", "", Raw!Q971)</f>
        <v/>
      </c>
      <c r="S971" s="8">
        <f>IF(Raw!R971="", "", Raw!R971)</f>
        <v>88</v>
      </c>
      <c r="T971" s="1" t="str">
        <f>Raw!S971</f>
        <v>WARWICK</v>
      </c>
      <c r="U971" s="1" t="str">
        <f>IF(Raw!T971="", "", Raw!T971)</f>
        <v>STREET</v>
      </c>
      <c r="V971" s="1" t="str">
        <f>IF(Raw!U971="", "", Raw!U971)</f>
        <v xml:space="preserve">WILTON </v>
      </c>
      <c r="W971" s="9" t="str">
        <f>IF(Raw!V971="", "", RIGHT("0"&amp;Raw!V971, 4))</f>
        <v>6012</v>
      </c>
      <c r="X971" s="1" t="str">
        <f>IF(Raw!W971="", "", Raw!W971)</f>
        <v xml:space="preserve"> WELLINGTON</v>
      </c>
      <c r="Y971" s="9">
        <f>Raw!Y971</f>
        <v>40</v>
      </c>
      <c r="Z971" s="2">
        <f t="shared" ca="1" si="106"/>
        <v>30654</v>
      </c>
      <c r="AA971" s="1" t="str">
        <f>Raw!Z971</f>
        <v>NEW ZEALAND FULL LICENCE</v>
      </c>
      <c r="AB971" s="9">
        <f t="shared" si="107"/>
        <v>4</v>
      </c>
      <c r="AC971" s="1">
        <v>16</v>
      </c>
      <c r="AD971" s="1" t="str">
        <f>Raw!AA971</f>
        <v>MALE</v>
      </c>
      <c r="AE971" s="1" t="str">
        <f>Raw!AB971</f>
        <v>YES</v>
      </c>
      <c r="AF971" s="1">
        <f>IF(Raw!AE971="", 0, 1)</f>
        <v>1</v>
      </c>
      <c r="AG971" s="1" t="str">
        <f t="shared" si="108"/>
        <v>Yes</v>
      </c>
      <c r="AH971" s="1" t="str">
        <f t="shared" si="109"/>
        <v>Yes</v>
      </c>
      <c r="AI971" s="1" t="str">
        <f t="shared" si="110"/>
        <v>Yes</v>
      </c>
      <c r="AJ971" s="1">
        <f>IF(Raw!AE971="", "", Raw!AE971)</f>
        <v>3</v>
      </c>
      <c r="AK971" s="2">
        <f t="shared" ca="1" si="111"/>
        <v>45199</v>
      </c>
      <c r="AL971" s="1" t="str">
        <f>IF(Raw!AF971="", "", Raw!AF971)</f>
        <v>At fault - Fire damage or theft</v>
      </c>
      <c r="AM971" s="1" t="s">
        <v>6350</v>
      </c>
      <c r="AN971" s="1" t="s">
        <v>6350</v>
      </c>
      <c r="AO971" s="1" t="s">
        <v>6349</v>
      </c>
      <c r="AP971" s="1">
        <f>Raw!AH971</f>
        <v>8200</v>
      </c>
      <c r="AQ971" s="1">
        <v>500</v>
      </c>
      <c r="AR971" s="1" t="s">
        <v>6350</v>
      </c>
      <c r="AS971" s="1" t="s">
        <v>6350</v>
      </c>
      <c r="AT971" s="1" t="s">
        <v>6350</v>
      </c>
    </row>
    <row r="972" spans="1:46" ht="12.75" x14ac:dyDescent="0.2">
      <c r="A972" s="1">
        <v>10971</v>
      </c>
      <c r="B972" s="1" t="s">
        <v>2</v>
      </c>
      <c r="C972" s="2">
        <f t="shared" ca="1" si="105"/>
        <v>45264</v>
      </c>
      <c r="D972" s="1" t="str">
        <f>IF(Raw!E972="", "", Raw!E972)</f>
        <v/>
      </c>
      <c r="E972" s="1">
        <f>IF(Raw!F972="", "", Raw!F972)</f>
        <v>1999</v>
      </c>
      <c r="F972" s="1" t="str">
        <f>Raw!G972</f>
        <v>Mazda</v>
      </c>
      <c r="G972" s="1" t="str">
        <f>Raw!H972</f>
        <v>Demio</v>
      </c>
      <c r="H972" s="1" t="str">
        <f>IF(Raw!I972="", "", Raw!I972)</f>
        <v/>
      </c>
      <c r="I972" s="1" t="str">
        <f>Raw!K972</f>
        <v>Hatchback</v>
      </c>
      <c r="J972" s="1" t="str">
        <f>Raw!N972</f>
        <v>Aspirated</v>
      </c>
      <c r="K972" s="1">
        <f>IF(Raw!O972="","", Raw!O972)</f>
        <v>1324</v>
      </c>
      <c r="L972" s="1" t="str">
        <f>Raw!L972</f>
        <v>4 Sp Automatic</v>
      </c>
      <c r="M972" s="1" t="str">
        <f>Raw!M972</f>
        <v>Petrol - Unleaded ULP</v>
      </c>
      <c r="N972" s="1" t="s">
        <v>6350</v>
      </c>
      <c r="O972" s="1" t="s">
        <v>6373</v>
      </c>
      <c r="P972" s="1" t="s">
        <v>6349</v>
      </c>
      <c r="Q972" s="1" t="s">
        <v>6350</v>
      </c>
      <c r="R972" s="8">
        <f>IF(Raw!Q972="", "", Raw!Q972)</f>
        <v>2</v>
      </c>
      <c r="S972" s="8">
        <f>IF(Raw!R972="", "", Raw!R972)</f>
        <v>669</v>
      </c>
      <c r="T972" s="1" t="str">
        <f>Raw!S972</f>
        <v>MOUNT ALBERT</v>
      </c>
      <c r="U972" s="1" t="str">
        <f>IF(Raw!T972="", "", Raw!T972)</f>
        <v>ROAD</v>
      </c>
      <c r="V972" s="1" t="str">
        <f>IF(Raw!U972="", "", Raw!U972)</f>
        <v xml:space="preserve">ROYAL OAK </v>
      </c>
      <c r="W972" s="9" t="str">
        <f>IF(Raw!V972="", "", RIGHT("0"&amp;Raw!V972, 4))</f>
        <v>1023</v>
      </c>
      <c r="X972" s="1" t="str">
        <f>IF(Raw!W972="", "", Raw!W972)</f>
        <v xml:space="preserve"> AUCKLAND</v>
      </c>
      <c r="Y972" s="9">
        <f>Raw!Y972</f>
        <v>31</v>
      </c>
      <c r="Z972" s="2">
        <f t="shared" ca="1" si="106"/>
        <v>33942</v>
      </c>
      <c r="AA972" s="1" t="str">
        <f>Raw!Z972</f>
        <v>NEW ZEALAND FULL LICENCE</v>
      </c>
      <c r="AB972" s="9">
        <f t="shared" si="107"/>
        <v>4</v>
      </c>
      <c r="AC972" s="1">
        <v>16</v>
      </c>
      <c r="AD972" s="1" t="str">
        <f>Raw!AA972</f>
        <v>MALE</v>
      </c>
      <c r="AE972" s="1" t="str">
        <f>Raw!AB972</f>
        <v>NO</v>
      </c>
      <c r="AF972" s="1">
        <f>IF(Raw!AE972="", 0, 1)</f>
        <v>0</v>
      </c>
      <c r="AG972" s="1" t="str">
        <f t="shared" si="108"/>
        <v>No</v>
      </c>
      <c r="AH972" s="1" t="str">
        <f t="shared" si="109"/>
        <v>No</v>
      </c>
      <c r="AI972" s="1" t="str">
        <f t="shared" si="110"/>
        <v>No</v>
      </c>
      <c r="AJ972" s="1" t="str">
        <f>IF(Raw!AE972="", "", Raw!AE972)</f>
        <v/>
      </c>
      <c r="AK972" s="2" t="str">
        <f t="shared" ca="1" si="111"/>
        <v/>
      </c>
      <c r="AL972" s="1" t="str">
        <f>IF(Raw!AF972="", "", Raw!AF972)</f>
        <v/>
      </c>
      <c r="AM972" s="1" t="s">
        <v>6350</v>
      </c>
      <c r="AN972" s="1" t="s">
        <v>6350</v>
      </c>
      <c r="AO972" s="1" t="s">
        <v>6349</v>
      </c>
      <c r="AP972" s="1">
        <f>Raw!AH972</f>
        <v>1950</v>
      </c>
      <c r="AQ972" s="1">
        <v>500</v>
      </c>
      <c r="AR972" s="1" t="s">
        <v>6350</v>
      </c>
      <c r="AS972" s="1" t="s">
        <v>6350</v>
      </c>
      <c r="AT972" s="1" t="s">
        <v>6350</v>
      </c>
    </row>
    <row r="973" spans="1:46" ht="12.75" x14ac:dyDescent="0.2">
      <c r="A973" s="1">
        <v>10972</v>
      </c>
      <c r="B973" s="1" t="s">
        <v>2</v>
      </c>
      <c r="C973" s="2">
        <f t="shared" ca="1" si="105"/>
        <v>45264</v>
      </c>
      <c r="D973" s="1" t="str">
        <f>IF(Raw!E973="", "", Raw!E973)</f>
        <v>kkj909</v>
      </c>
      <c r="E973" s="1">
        <f>IF(Raw!F973="", "", Raw!F973)</f>
        <v>2005</v>
      </c>
      <c r="F973" s="1" t="str">
        <f>Raw!G973</f>
        <v>Subaru</v>
      </c>
      <c r="G973" s="1" t="str">
        <f>Raw!H973</f>
        <v>Legacy</v>
      </c>
      <c r="H973" s="1" t="str">
        <f>IF(Raw!I973="", "", Raw!I973)</f>
        <v>Blitzen</v>
      </c>
      <c r="I973" s="1" t="str">
        <f>Raw!K973</f>
        <v>Sedan</v>
      </c>
      <c r="J973" s="1" t="str">
        <f>Raw!N973</f>
        <v>Turbo Intercooled</v>
      </c>
      <c r="K973" s="1">
        <f>IF(Raw!O973="","", Raw!O973)</f>
        <v>1994</v>
      </c>
      <c r="L973" s="1" t="str">
        <f>Raw!L973</f>
        <v>4 Sp Automatic</v>
      </c>
      <c r="M973" s="1" t="str">
        <f>Raw!M973</f>
        <v>Petrol</v>
      </c>
      <c r="N973" s="1" t="s">
        <v>6350</v>
      </c>
      <c r="O973" s="1" t="s">
        <v>6373</v>
      </c>
      <c r="P973" s="1" t="s">
        <v>6349</v>
      </c>
      <c r="Q973" s="1" t="s">
        <v>6350</v>
      </c>
      <c r="R973" s="8">
        <f>IF(Raw!Q973="", "", Raw!Q973)</f>
        <v>6</v>
      </c>
      <c r="S973" s="8">
        <f>IF(Raw!R973="", "", Raw!R973)</f>
        <v>61</v>
      </c>
      <c r="T973" s="1" t="str">
        <f>Raw!S973</f>
        <v>BIRDWOOD</v>
      </c>
      <c r="U973" s="1" t="str">
        <f>IF(Raw!T973="", "", Raw!T973)</f>
        <v>AVENUE</v>
      </c>
      <c r="V973" s="1" t="str">
        <f>IF(Raw!U973="", "", Raw!U973)</f>
        <v xml:space="preserve">PAPATOETOE </v>
      </c>
      <c r="W973" s="9" t="str">
        <f>IF(Raw!V973="", "", RIGHT("0"&amp;Raw!V973, 4))</f>
        <v/>
      </c>
      <c r="X973" s="1" t="str">
        <f>IF(Raw!W973="", "", Raw!W973)</f>
        <v xml:space="preserve"> AUCKLAND</v>
      </c>
      <c r="Y973" s="9">
        <f>Raw!Y973</f>
        <v>27</v>
      </c>
      <c r="Z973" s="2">
        <f t="shared" ca="1" si="106"/>
        <v>35403</v>
      </c>
      <c r="AA973" s="1" t="str">
        <f>Raw!Z973</f>
        <v>NEW ZEALAND FULL LICENCE</v>
      </c>
      <c r="AB973" s="9">
        <f t="shared" si="107"/>
        <v>4</v>
      </c>
      <c r="AC973" s="1">
        <v>16</v>
      </c>
      <c r="AD973" s="1" t="str">
        <f>Raw!AA973</f>
        <v>MALE</v>
      </c>
      <c r="AE973" s="1" t="str">
        <f>Raw!AB973</f>
        <v>NO</v>
      </c>
      <c r="AF973" s="1">
        <f>IF(Raw!AE973="", 0, 1)</f>
        <v>1</v>
      </c>
      <c r="AG973" s="1" t="str">
        <f t="shared" si="108"/>
        <v>Yes</v>
      </c>
      <c r="AH973" s="1" t="str">
        <f t="shared" si="109"/>
        <v>Yes</v>
      </c>
      <c r="AI973" s="1" t="str">
        <f t="shared" si="110"/>
        <v>Yes</v>
      </c>
      <c r="AJ973" s="1">
        <f>IF(Raw!AE973="", "", Raw!AE973)</f>
        <v>8</v>
      </c>
      <c r="AK973" s="2">
        <f t="shared" ca="1" si="111"/>
        <v>45046</v>
      </c>
      <c r="AL973" s="1" t="str">
        <f>IF(Raw!AF973="", "", Raw!AF973)</f>
        <v>At fault - Fire damage or theft</v>
      </c>
      <c r="AM973" s="1" t="s">
        <v>6350</v>
      </c>
      <c r="AN973" s="1" t="s">
        <v>6350</v>
      </c>
      <c r="AO973" s="1" t="s">
        <v>6349</v>
      </c>
      <c r="AP973" s="1">
        <f>Raw!AH973</f>
        <v>9700</v>
      </c>
      <c r="AQ973" s="1">
        <v>500</v>
      </c>
      <c r="AR973" s="1" t="s">
        <v>6350</v>
      </c>
      <c r="AS973" s="1" t="s">
        <v>6350</v>
      </c>
      <c r="AT973" s="1" t="s">
        <v>6350</v>
      </c>
    </row>
    <row r="974" spans="1:46" ht="12.75" x14ac:dyDescent="0.2">
      <c r="A974" s="1">
        <v>10973</v>
      </c>
      <c r="B974" s="1" t="s">
        <v>2</v>
      </c>
      <c r="C974" s="2">
        <f t="shared" ca="1" si="105"/>
        <v>45264</v>
      </c>
      <c r="D974" s="1" t="str">
        <f>IF(Raw!E974="", "", Raw!E974)</f>
        <v/>
      </c>
      <c r="E974" s="1">
        <f>IF(Raw!F974="", "", Raw!F974)</f>
        <v>2004</v>
      </c>
      <c r="F974" s="1" t="str">
        <f>Raw!G974</f>
        <v>Holden</v>
      </c>
      <c r="G974" s="1" t="str">
        <f>Raw!H974</f>
        <v>Commodore</v>
      </c>
      <c r="H974" s="1" t="str">
        <f>IF(Raw!I974="", "", Raw!I974)</f>
        <v>Executive</v>
      </c>
      <c r="I974" s="1" t="str">
        <f>Raw!K974</f>
        <v>Sedan</v>
      </c>
      <c r="J974" s="1" t="str">
        <f>Raw!N974</f>
        <v>Aspirated</v>
      </c>
      <c r="K974" s="1">
        <f>IF(Raw!O974="","", Raw!O974)</f>
        <v>3791</v>
      </c>
      <c r="L974" s="1" t="str">
        <f>Raw!L974</f>
        <v>4 Sp Automatic</v>
      </c>
      <c r="M974" s="1" t="str">
        <f>Raw!M974</f>
        <v>Petrol - Unleaded ULP</v>
      </c>
      <c r="N974" s="1" t="s">
        <v>6350</v>
      </c>
      <c r="O974" s="1" t="s">
        <v>6373</v>
      </c>
      <c r="P974" s="1" t="s">
        <v>6349</v>
      </c>
      <c r="Q974" s="1" t="s">
        <v>6350</v>
      </c>
      <c r="R974" s="8" t="str">
        <f>IF(Raw!Q974="", "", Raw!Q974)</f>
        <v/>
      </c>
      <c r="S974" s="8">
        <f>IF(Raw!R974="", "", Raw!R974)</f>
        <v>468</v>
      </c>
      <c r="T974" s="1" t="str">
        <f>Raw!S974</f>
        <v>BROOK</v>
      </c>
      <c r="U974" s="1" t="str">
        <f>IF(Raw!T974="", "", Raw!T974)</f>
        <v>STREET</v>
      </c>
      <c r="V974" s="1" t="str">
        <f>IF(Raw!U974="", "", Raw!U974)</f>
        <v xml:space="preserve">NELSON </v>
      </c>
      <c r="W974" s="9" t="str">
        <f>IF(Raw!V974="", "", RIGHT("0"&amp;Raw!V974, 4))</f>
        <v>7010</v>
      </c>
      <c r="X974" s="1" t="str">
        <f>IF(Raw!W974="", "", Raw!W974)</f>
        <v xml:space="preserve"> NELSON</v>
      </c>
      <c r="Y974" s="9">
        <f>Raw!Y974</f>
        <v>54</v>
      </c>
      <c r="Z974" s="2">
        <f t="shared" ca="1" si="106"/>
        <v>25541</v>
      </c>
      <c r="AA974" s="1" t="str">
        <f>Raw!Z974</f>
        <v>NEW ZEALAND FULL LICENCE</v>
      </c>
      <c r="AB974" s="9">
        <f t="shared" si="107"/>
        <v>4</v>
      </c>
      <c r="AC974" s="1">
        <v>16</v>
      </c>
      <c r="AD974" s="1" t="str">
        <f>Raw!AA974</f>
        <v>FEMALE</v>
      </c>
      <c r="AE974" s="1" t="str">
        <f>Raw!AB974</f>
        <v>NO</v>
      </c>
      <c r="AF974" s="1">
        <f>IF(Raw!AE974="", 0, 1)</f>
        <v>0</v>
      </c>
      <c r="AG974" s="1" t="str">
        <f t="shared" si="108"/>
        <v>No</v>
      </c>
      <c r="AH974" s="1" t="str">
        <f t="shared" si="109"/>
        <v>No</v>
      </c>
      <c r="AI974" s="1" t="str">
        <f t="shared" si="110"/>
        <v>No</v>
      </c>
      <c r="AJ974" s="1" t="str">
        <f>IF(Raw!AE974="", "", Raw!AE974)</f>
        <v/>
      </c>
      <c r="AK974" s="2" t="str">
        <f t="shared" ca="1" si="111"/>
        <v/>
      </c>
      <c r="AL974" s="1" t="str">
        <f>IF(Raw!AF974="", "", Raw!AF974)</f>
        <v/>
      </c>
      <c r="AM974" s="1" t="s">
        <v>6350</v>
      </c>
      <c r="AN974" s="1" t="s">
        <v>6350</v>
      </c>
      <c r="AO974" s="1" t="s">
        <v>6349</v>
      </c>
      <c r="AP974" s="1">
        <f>Raw!AH974</f>
        <v>5800</v>
      </c>
      <c r="AQ974" s="1">
        <v>500</v>
      </c>
      <c r="AR974" s="1" t="s">
        <v>6350</v>
      </c>
      <c r="AS974" s="1" t="s">
        <v>6350</v>
      </c>
      <c r="AT974" s="1" t="s">
        <v>6350</v>
      </c>
    </row>
    <row r="975" spans="1:46" ht="12.75" x14ac:dyDescent="0.2">
      <c r="A975" s="1">
        <v>10974</v>
      </c>
      <c r="B975" s="1" t="s">
        <v>2</v>
      </c>
      <c r="C975" s="2">
        <f t="shared" ca="1" si="105"/>
        <v>45264</v>
      </c>
      <c r="D975" s="1" t="str">
        <f>IF(Raw!E975="", "", Raw!E975)</f>
        <v/>
      </c>
      <c r="E975" s="1">
        <f>IF(Raw!F975="", "", Raw!F975)</f>
        <v>2014</v>
      </c>
      <c r="F975" s="1" t="str">
        <f>Raw!G975</f>
        <v>Nissan</v>
      </c>
      <c r="G975" s="1" t="str">
        <f>Raw!H975</f>
        <v>Navara ST</v>
      </c>
      <c r="H975" s="1" t="str">
        <f>IF(Raw!I975="", "", Raw!I975)</f>
        <v/>
      </c>
      <c r="I975" s="1" t="str">
        <f>Raw!K975</f>
        <v>Wellside</v>
      </c>
      <c r="J975" s="1" t="str">
        <f>Raw!N975</f>
        <v>Turbo Intercooled</v>
      </c>
      <c r="K975" s="1">
        <f>IF(Raw!O975="","", Raw!O975)</f>
        <v>2488</v>
      </c>
      <c r="L975" s="1" t="str">
        <f>Raw!L975</f>
        <v>6 Sp Manual</v>
      </c>
      <c r="M975" s="1" t="str">
        <f>Raw!M975</f>
        <v>Diesel</v>
      </c>
      <c r="N975" s="1" t="s">
        <v>6350</v>
      </c>
      <c r="O975" s="1" t="s">
        <v>6373</v>
      </c>
      <c r="P975" s="1" t="s">
        <v>6349</v>
      </c>
      <c r="Q975" s="1" t="s">
        <v>6350</v>
      </c>
      <c r="R975" s="8" t="str">
        <f>IF(Raw!Q975="", "", Raw!Q975)</f>
        <v/>
      </c>
      <c r="S975" s="8">
        <f>IF(Raw!R975="", "", Raw!R975)</f>
        <v>38</v>
      </c>
      <c r="T975" s="1" t="str">
        <f>Raw!S975</f>
        <v>SALISBURY</v>
      </c>
      <c r="U975" s="1" t="str">
        <f>IF(Raw!T975="", "", Raw!T975)</f>
        <v>ROAD</v>
      </c>
      <c r="V975" s="1" t="str">
        <f>IF(Raw!U975="", "", Raw!U975)</f>
        <v xml:space="preserve">BIRKDALE </v>
      </c>
      <c r="W975" s="9" t="str">
        <f>IF(Raw!V975="", "", RIGHT("0"&amp;Raw!V975, 4))</f>
        <v>0626</v>
      </c>
      <c r="X975" s="1" t="str">
        <f>IF(Raw!W975="", "", Raw!W975)</f>
        <v xml:space="preserve"> AUCKLAND</v>
      </c>
      <c r="Y975" s="9">
        <f>Raw!Y975</f>
        <v>26</v>
      </c>
      <c r="Z975" s="2">
        <f t="shared" ca="1" si="106"/>
        <v>35768</v>
      </c>
      <c r="AA975" s="1" t="str">
        <f>Raw!Z975</f>
        <v>NEW ZEALAND FULL LICENCE</v>
      </c>
      <c r="AB975" s="9">
        <f t="shared" si="107"/>
        <v>4</v>
      </c>
      <c r="AC975" s="1">
        <v>16</v>
      </c>
      <c r="AD975" s="1" t="str">
        <f>Raw!AA975</f>
        <v>FEMALE</v>
      </c>
      <c r="AE975" s="1" t="str">
        <f>Raw!AB975</f>
        <v>NO</v>
      </c>
      <c r="AF975" s="1">
        <f>IF(Raw!AE975="", 0, 1)</f>
        <v>0</v>
      </c>
      <c r="AG975" s="1" t="str">
        <f t="shared" si="108"/>
        <v>No</v>
      </c>
      <c r="AH975" s="1" t="str">
        <f t="shared" si="109"/>
        <v>No</v>
      </c>
      <c r="AI975" s="1" t="str">
        <f t="shared" si="110"/>
        <v>No</v>
      </c>
      <c r="AJ975" s="1" t="str">
        <f>IF(Raw!AE975="", "", Raw!AE975)</f>
        <v/>
      </c>
      <c r="AK975" s="2" t="str">
        <f t="shared" ca="1" si="111"/>
        <v/>
      </c>
      <c r="AL975" s="1" t="str">
        <f>IF(Raw!AF975="", "", Raw!AF975)</f>
        <v/>
      </c>
      <c r="AM975" s="1" t="s">
        <v>6350</v>
      </c>
      <c r="AN975" s="1" t="s">
        <v>6350</v>
      </c>
      <c r="AO975" s="1" t="s">
        <v>6349</v>
      </c>
      <c r="AP975" s="1">
        <f>Raw!AH975</f>
        <v>27800</v>
      </c>
      <c r="AQ975" s="1">
        <v>500</v>
      </c>
      <c r="AR975" s="1" t="s">
        <v>6350</v>
      </c>
      <c r="AS975" s="1" t="s">
        <v>6350</v>
      </c>
      <c r="AT975" s="1" t="s">
        <v>6350</v>
      </c>
    </row>
    <row r="976" spans="1:46" ht="12.75" x14ac:dyDescent="0.2">
      <c r="A976" s="1">
        <v>10975</v>
      </c>
      <c r="B976" s="1" t="s">
        <v>2</v>
      </c>
      <c r="C976" s="2">
        <f t="shared" ca="1" si="105"/>
        <v>45264</v>
      </c>
      <c r="D976" s="1" t="str">
        <f>IF(Raw!E976="", "", Raw!E976)</f>
        <v>sikr32</v>
      </c>
      <c r="E976" s="1">
        <f>IF(Raw!F976="", "", Raw!F976)</f>
        <v>1990</v>
      </c>
      <c r="F976" s="1" t="str">
        <f>Raw!G976</f>
        <v>Nissan</v>
      </c>
      <c r="G976" s="1" t="str">
        <f>Raw!H976</f>
        <v>Skyline</v>
      </c>
      <c r="H976" s="1" t="str">
        <f>IF(Raw!I976="", "", Raw!I976)</f>
        <v>GTS4</v>
      </c>
      <c r="I976" s="1" t="str">
        <f>Raw!K976</f>
        <v>Sedan</v>
      </c>
      <c r="J976" s="1" t="str">
        <f>Raw!N976</f>
        <v>Turbo</v>
      </c>
      <c r="K976" s="1">
        <f>IF(Raw!O976="","", Raw!O976)</f>
        <v>1998</v>
      </c>
      <c r="L976" s="1" t="str">
        <f>Raw!L976</f>
        <v>4 Sp Automatic</v>
      </c>
      <c r="M976" s="1" t="str">
        <f>Raw!M976</f>
        <v>Petrol</v>
      </c>
      <c r="N976" s="1" t="s">
        <v>6350</v>
      </c>
      <c r="O976" s="1" t="s">
        <v>6373</v>
      </c>
      <c r="P976" s="1" t="s">
        <v>6349</v>
      </c>
      <c r="Q976" s="1" t="s">
        <v>6350</v>
      </c>
      <c r="R976" s="8" t="str">
        <f>IF(Raw!Q976="", "", Raw!Q976)</f>
        <v/>
      </c>
      <c r="S976" s="8">
        <f>IF(Raw!R976="", "", Raw!R976)</f>
        <v>79</v>
      </c>
      <c r="T976" s="1" t="str">
        <f>Raw!S976</f>
        <v>OWEN</v>
      </c>
      <c r="U976" s="1" t="str">
        <f>IF(Raw!T976="", "", Raw!T976)</f>
        <v>STREET</v>
      </c>
      <c r="V976" s="1" t="str">
        <f>IF(Raw!U976="", "", Raw!U976)</f>
        <v xml:space="preserve">BELMONT </v>
      </c>
      <c r="W976" s="9" t="str">
        <f>IF(Raw!V976="", "", RIGHT("0"&amp;Raw!V976, 4))</f>
        <v>5010</v>
      </c>
      <c r="X976" s="1" t="str">
        <f>IF(Raw!W976="", "", Raw!W976)</f>
        <v xml:space="preserve"> WELLINGTON</v>
      </c>
      <c r="Y976" s="9">
        <f>Raw!Y976</f>
        <v>28</v>
      </c>
      <c r="Z976" s="2">
        <f t="shared" ca="1" si="106"/>
        <v>35037</v>
      </c>
      <c r="AA976" s="1" t="str">
        <f>Raw!Z976</f>
        <v>NEW ZEALAND FULL LICENCE</v>
      </c>
      <c r="AB976" s="9">
        <f t="shared" si="107"/>
        <v>4</v>
      </c>
      <c r="AC976" s="1">
        <v>16</v>
      </c>
      <c r="AD976" s="1" t="str">
        <f>Raw!AA976</f>
        <v>MALE</v>
      </c>
      <c r="AE976" s="1" t="str">
        <f>Raw!AB976</f>
        <v>NO</v>
      </c>
      <c r="AF976" s="1">
        <f>IF(Raw!AE976="", 0, 1)</f>
        <v>1</v>
      </c>
      <c r="AG976" s="1" t="str">
        <f t="shared" si="108"/>
        <v>Yes</v>
      </c>
      <c r="AH976" s="1" t="str">
        <f t="shared" si="109"/>
        <v>Yes</v>
      </c>
      <c r="AI976" s="1" t="str">
        <f t="shared" si="110"/>
        <v>Yes</v>
      </c>
      <c r="AJ976" s="1">
        <f>IF(Raw!AE976="", "", Raw!AE976)</f>
        <v>24</v>
      </c>
      <c r="AK976" s="2">
        <f t="shared" ca="1" si="111"/>
        <v>44561</v>
      </c>
      <c r="AL976" s="1" t="str">
        <f>IF(Raw!AF976="", "", Raw!AF976)</f>
        <v>At fault - other vehicle involved</v>
      </c>
      <c r="AM976" s="1" t="s">
        <v>6350</v>
      </c>
      <c r="AN976" s="1" t="s">
        <v>6350</v>
      </c>
      <c r="AO976" s="1" t="s">
        <v>6349</v>
      </c>
      <c r="AP976" s="1">
        <f>Raw!AH976</f>
        <v>2390</v>
      </c>
      <c r="AQ976" s="1">
        <v>500</v>
      </c>
      <c r="AR976" s="1" t="s">
        <v>6350</v>
      </c>
      <c r="AS976" s="1" t="s">
        <v>6350</v>
      </c>
      <c r="AT976" s="1" t="s">
        <v>6350</v>
      </c>
    </row>
    <row r="977" spans="1:46" ht="12.75" x14ac:dyDescent="0.2">
      <c r="A977" s="1">
        <v>10976</v>
      </c>
      <c r="B977" s="1" t="s">
        <v>2</v>
      </c>
      <c r="C977" s="2">
        <f t="shared" ca="1" si="105"/>
        <v>45264</v>
      </c>
      <c r="D977" s="1" t="str">
        <f>IF(Raw!E977="", "", Raw!E977)</f>
        <v/>
      </c>
      <c r="E977" s="1">
        <f>IF(Raw!F977="", "", Raw!F977)</f>
        <v>2005</v>
      </c>
      <c r="F977" s="1" t="str">
        <f>Raw!G977</f>
        <v>BMW</v>
      </c>
      <c r="G977" s="1" t="str">
        <f>Raw!H977</f>
        <v>320i</v>
      </c>
      <c r="H977" s="1" t="str">
        <f>IF(Raw!I977="", "", Raw!I977)</f>
        <v/>
      </c>
      <c r="I977" s="1" t="str">
        <f>Raw!K977</f>
        <v>Sedan</v>
      </c>
      <c r="J977" s="1" t="str">
        <f>Raw!N977</f>
        <v>Aspirated</v>
      </c>
      <c r="K977" s="1">
        <f>IF(Raw!O977="","", Raw!O977)</f>
        <v>2171</v>
      </c>
      <c r="L977" s="1" t="str">
        <f>Raw!L977</f>
        <v>5 Sp Sports Automatic</v>
      </c>
      <c r="M977" s="1" t="str">
        <f>Raw!M977</f>
        <v>Petrol - Unleaded ULP</v>
      </c>
      <c r="N977" s="1" t="s">
        <v>6350</v>
      </c>
      <c r="O977" s="1" t="s">
        <v>6373</v>
      </c>
      <c r="P977" s="1" t="s">
        <v>6349</v>
      </c>
      <c r="Q977" s="1" t="s">
        <v>6350</v>
      </c>
      <c r="R977" s="8">
        <f>IF(Raw!Q977="", "", Raw!Q977)</f>
        <v>2</v>
      </c>
      <c r="S977" s="8">
        <f>IF(Raw!R977="", "", Raw!R977)</f>
        <v>389</v>
      </c>
      <c r="T977" s="1" t="str">
        <f>Raw!S977</f>
        <v>DURHAM (NORTH)</v>
      </c>
      <c r="U977" s="1" t="str">
        <f>IF(Raw!T977="", "", Raw!T977)</f>
        <v>STREET</v>
      </c>
      <c r="V977" s="1" t="str">
        <f>IF(Raw!U977="", "", Raw!U977)</f>
        <v xml:space="preserve">CHRISTCHURCH </v>
      </c>
      <c r="W977" s="9" t="str">
        <f>IF(Raw!V977="", "", RIGHT("0"&amp;Raw!V977, 4))</f>
        <v/>
      </c>
      <c r="X977" s="1" t="str">
        <f>IF(Raw!W977="", "", Raw!W977)</f>
        <v xml:space="preserve"> CANTERBURY</v>
      </c>
      <c r="Y977" s="9">
        <f>Raw!Y977</f>
        <v>27</v>
      </c>
      <c r="Z977" s="2">
        <f t="shared" ca="1" si="106"/>
        <v>35403</v>
      </c>
      <c r="AA977" s="1" t="str">
        <f>Raw!Z977</f>
        <v>NEW ZEALAND FULL LICENCE</v>
      </c>
      <c r="AB977" s="9">
        <f t="shared" si="107"/>
        <v>4</v>
      </c>
      <c r="AC977" s="1">
        <v>16</v>
      </c>
      <c r="AD977" s="1" t="str">
        <f>Raw!AA977</f>
        <v>MALE</v>
      </c>
      <c r="AE977" s="1" t="str">
        <f>Raw!AB977</f>
        <v>YES</v>
      </c>
      <c r="AF977" s="1">
        <f>IF(Raw!AE977="", 0, 1)</f>
        <v>0</v>
      </c>
      <c r="AG977" s="1" t="str">
        <f t="shared" si="108"/>
        <v>No</v>
      </c>
      <c r="AH977" s="1" t="str">
        <f t="shared" si="109"/>
        <v>No</v>
      </c>
      <c r="AI977" s="1" t="str">
        <f t="shared" si="110"/>
        <v>No</v>
      </c>
      <c r="AJ977" s="1" t="str">
        <f>IF(Raw!AE977="", "", Raw!AE977)</f>
        <v/>
      </c>
      <c r="AK977" s="2" t="str">
        <f t="shared" ca="1" si="111"/>
        <v/>
      </c>
      <c r="AL977" s="1" t="str">
        <f>IF(Raw!AF977="", "", Raw!AF977)</f>
        <v/>
      </c>
      <c r="AM977" s="1" t="s">
        <v>6350</v>
      </c>
      <c r="AN977" s="1" t="s">
        <v>6350</v>
      </c>
      <c r="AO977" s="1" t="s">
        <v>6349</v>
      </c>
      <c r="AP977" s="1">
        <f>Raw!AH977</f>
        <v>7400</v>
      </c>
      <c r="AQ977" s="1">
        <v>500</v>
      </c>
      <c r="AR977" s="1" t="s">
        <v>6350</v>
      </c>
      <c r="AS977" s="1" t="s">
        <v>6350</v>
      </c>
      <c r="AT977" s="1" t="s">
        <v>6350</v>
      </c>
    </row>
    <row r="978" spans="1:46" ht="12.75" x14ac:dyDescent="0.2">
      <c r="A978" s="1">
        <v>10977</v>
      </c>
      <c r="B978" s="1" t="s">
        <v>2</v>
      </c>
      <c r="C978" s="2">
        <f t="shared" ca="1" si="105"/>
        <v>45264</v>
      </c>
      <c r="D978" s="1" t="str">
        <f>IF(Raw!E978="", "", Raw!E978)</f>
        <v/>
      </c>
      <c r="E978" s="1">
        <f>IF(Raw!F978="", "", Raw!F978)</f>
        <v>2008</v>
      </c>
      <c r="F978" s="1" t="str">
        <f>Raw!G978</f>
        <v>Toyota</v>
      </c>
      <c r="G978" s="1" t="str">
        <f>Raw!H978</f>
        <v>Avensis</v>
      </c>
      <c r="H978" s="1" t="str">
        <f>IF(Raw!I978="", "", Raw!I978)</f>
        <v>Li</v>
      </c>
      <c r="I978" s="1" t="str">
        <f>Raw!K978</f>
        <v>Wagon</v>
      </c>
      <c r="J978" s="1" t="str">
        <f>Raw!N978</f>
        <v>Aspirated</v>
      </c>
      <c r="K978" s="1">
        <f>IF(Raw!O978="","", Raw!O978)</f>
        <v>2362</v>
      </c>
      <c r="L978" s="1" t="str">
        <f>Raw!L978</f>
        <v>5 Sp Automatic</v>
      </c>
      <c r="M978" s="1" t="str">
        <f>Raw!M978</f>
        <v>Petrol - Unleaded ULP</v>
      </c>
      <c r="N978" s="1" t="s">
        <v>6350</v>
      </c>
      <c r="O978" s="1" t="s">
        <v>6373</v>
      </c>
      <c r="P978" s="1" t="s">
        <v>6349</v>
      </c>
      <c r="Q978" s="1" t="s">
        <v>6350</v>
      </c>
      <c r="R978" s="8" t="str">
        <f>IF(Raw!Q978="", "", Raw!Q978)</f>
        <v/>
      </c>
      <c r="S978" s="8">
        <f>IF(Raw!R978="", "", Raw!R978)</f>
        <v>1</v>
      </c>
      <c r="T978" s="1" t="str">
        <f>Raw!S978</f>
        <v>SUMMIT</v>
      </c>
      <c r="U978" s="1" t="str">
        <f>IF(Raw!T978="", "", Raw!T978)</f>
        <v>ROAD</v>
      </c>
      <c r="V978" s="1" t="str">
        <f>IF(Raw!U978="", "", Raw!U978)</f>
        <v xml:space="preserve">FAIRFIELD </v>
      </c>
      <c r="W978" s="9" t="str">
        <f>IF(Raw!V978="", "", RIGHT("0"&amp;Raw!V978, 4))</f>
        <v>5011</v>
      </c>
      <c r="X978" s="1" t="str">
        <f>IF(Raw!W978="", "", Raw!W978)</f>
        <v xml:space="preserve"> WELLINGTON</v>
      </c>
      <c r="Y978" s="9">
        <f>Raw!Y978</f>
        <v>31</v>
      </c>
      <c r="Z978" s="2">
        <f t="shared" ca="1" si="106"/>
        <v>33942</v>
      </c>
      <c r="AA978" s="1" t="str">
        <f>Raw!Z978</f>
        <v>NEW ZEALAND FULL LICENCE</v>
      </c>
      <c r="AB978" s="9">
        <f t="shared" si="107"/>
        <v>4</v>
      </c>
      <c r="AC978" s="1">
        <v>16</v>
      </c>
      <c r="AD978" s="1" t="str">
        <f>Raw!AA978</f>
        <v>FEMALE</v>
      </c>
      <c r="AE978" s="1" t="str">
        <f>Raw!AB978</f>
        <v>NO</v>
      </c>
      <c r="AF978" s="1">
        <f>IF(Raw!AE978="", 0, 1)</f>
        <v>0</v>
      </c>
      <c r="AG978" s="1" t="str">
        <f t="shared" si="108"/>
        <v>No</v>
      </c>
      <c r="AH978" s="1" t="str">
        <f t="shared" si="109"/>
        <v>No</v>
      </c>
      <c r="AI978" s="1" t="str">
        <f t="shared" si="110"/>
        <v>No</v>
      </c>
      <c r="AJ978" s="1" t="str">
        <f>IF(Raw!AE978="", "", Raw!AE978)</f>
        <v/>
      </c>
      <c r="AK978" s="2" t="str">
        <f t="shared" ca="1" si="111"/>
        <v/>
      </c>
      <c r="AL978" s="1" t="str">
        <f>IF(Raw!AF978="", "", Raw!AF978)</f>
        <v/>
      </c>
      <c r="AM978" s="1" t="s">
        <v>6350</v>
      </c>
      <c r="AN978" s="1" t="s">
        <v>6350</v>
      </c>
      <c r="AO978" s="1" t="s">
        <v>6349</v>
      </c>
      <c r="AP978" s="1">
        <f>Raw!AH978</f>
        <v>9100</v>
      </c>
      <c r="AQ978" s="1">
        <v>500</v>
      </c>
      <c r="AR978" s="1" t="s">
        <v>6350</v>
      </c>
      <c r="AS978" s="1" t="s">
        <v>6350</v>
      </c>
      <c r="AT978" s="1" t="s">
        <v>6350</v>
      </c>
    </row>
    <row r="979" spans="1:46" ht="12.75" x14ac:dyDescent="0.2">
      <c r="A979" s="1">
        <v>10978</v>
      </c>
      <c r="B979" s="1" t="s">
        <v>2</v>
      </c>
      <c r="C979" s="2">
        <f t="shared" ca="1" si="105"/>
        <v>45264</v>
      </c>
      <c r="D979" s="1" t="str">
        <f>IF(Raw!E979="", "", Raw!E979)</f>
        <v/>
      </c>
      <c r="E979" s="1">
        <f>IF(Raw!F979="", "", Raw!F979)</f>
        <v>2008</v>
      </c>
      <c r="F979" s="1" t="str">
        <f>Raw!G979</f>
        <v>Toyota</v>
      </c>
      <c r="G979" s="1" t="str">
        <f>Raw!H979</f>
        <v>Prius</v>
      </c>
      <c r="H979" s="1" t="str">
        <f>IF(Raw!I979="", "", Raw!I979)</f>
        <v/>
      </c>
      <c r="I979" s="1" t="str">
        <f>Raw!K979</f>
        <v>Hatchback</v>
      </c>
      <c r="J979" s="1" t="str">
        <f>Raw!N979</f>
        <v>Aspirated</v>
      </c>
      <c r="K979" s="1">
        <f>IF(Raw!O979="","", Raw!O979)</f>
        <v>1497</v>
      </c>
      <c r="L979" s="1" t="str">
        <f>Raw!L979</f>
        <v>1 Sp Constantly Variable Transmission</v>
      </c>
      <c r="M979" s="1" t="str">
        <f>Raw!M979</f>
        <v>Petrol</v>
      </c>
      <c r="N979" s="1" t="s">
        <v>6350</v>
      </c>
      <c r="O979" s="1" t="s">
        <v>6373</v>
      </c>
      <c r="P979" s="1" t="s">
        <v>6349</v>
      </c>
      <c r="Q979" s="1" t="s">
        <v>6350</v>
      </c>
      <c r="R979" s="8" t="str">
        <f>IF(Raw!Q979="", "", Raw!Q979)</f>
        <v/>
      </c>
      <c r="S979" s="8">
        <f>IF(Raw!R979="", "", Raw!R979)</f>
        <v>51</v>
      </c>
      <c r="T979" s="1" t="str">
        <f>Raw!S979</f>
        <v>BATCHELOR</v>
      </c>
      <c r="U979" s="1" t="str">
        <f>IF(Raw!T979="", "", Raw!T979)</f>
        <v>STREET</v>
      </c>
      <c r="V979" s="1" t="str">
        <f>IF(Raw!U979="", "", Raw!U979)</f>
        <v xml:space="preserve">NEWLANDS </v>
      </c>
      <c r="W979" s="9" t="str">
        <f>IF(Raw!V979="", "", RIGHT("0"&amp;Raw!V979, 4))</f>
        <v>6037</v>
      </c>
      <c r="X979" s="1" t="str">
        <f>IF(Raw!W979="", "", Raw!W979)</f>
        <v xml:space="preserve"> WELLINGTON</v>
      </c>
      <c r="Y979" s="9">
        <f>Raw!Y979</f>
        <v>57</v>
      </c>
      <c r="Z979" s="2">
        <f t="shared" ca="1" si="106"/>
        <v>24445</v>
      </c>
      <c r="AA979" s="1" t="str">
        <f>Raw!Z979</f>
        <v>NEW ZEALAND FULL LICENCE</v>
      </c>
      <c r="AB979" s="9">
        <f t="shared" si="107"/>
        <v>4</v>
      </c>
      <c r="AC979" s="1">
        <v>16</v>
      </c>
      <c r="AD979" s="1" t="str">
        <f>Raw!AA979</f>
        <v>MALE</v>
      </c>
      <c r="AE979" s="1" t="str">
        <f>Raw!AB979</f>
        <v>NO</v>
      </c>
      <c r="AF979" s="1">
        <f>IF(Raw!AE979="", 0, 1)</f>
        <v>0</v>
      </c>
      <c r="AG979" s="1" t="str">
        <f t="shared" si="108"/>
        <v>No</v>
      </c>
      <c r="AH979" s="1" t="str">
        <f t="shared" si="109"/>
        <v>No</v>
      </c>
      <c r="AI979" s="1" t="str">
        <f t="shared" si="110"/>
        <v>No</v>
      </c>
      <c r="AJ979" s="1" t="str">
        <f>IF(Raw!AE979="", "", Raw!AE979)</f>
        <v/>
      </c>
      <c r="AK979" s="2" t="str">
        <f t="shared" ca="1" si="111"/>
        <v/>
      </c>
      <c r="AL979" s="1" t="str">
        <f>IF(Raw!AF979="", "", Raw!AF979)</f>
        <v/>
      </c>
      <c r="AM979" s="1" t="s">
        <v>6350</v>
      </c>
      <c r="AN979" s="1" t="s">
        <v>6350</v>
      </c>
      <c r="AO979" s="1" t="s">
        <v>6349</v>
      </c>
      <c r="AP979" s="1">
        <f>Raw!AH979</f>
        <v>11610</v>
      </c>
      <c r="AQ979" s="1">
        <v>500</v>
      </c>
      <c r="AR979" s="1" t="s">
        <v>6350</v>
      </c>
      <c r="AS979" s="1" t="s">
        <v>6350</v>
      </c>
      <c r="AT979" s="1" t="s">
        <v>6350</v>
      </c>
    </row>
    <row r="980" spans="1:46" ht="12.75" x14ac:dyDescent="0.2">
      <c r="A980" s="1">
        <v>10979</v>
      </c>
      <c r="B980" s="1" t="s">
        <v>2</v>
      </c>
      <c r="C980" s="2">
        <f t="shared" ca="1" si="105"/>
        <v>45264</v>
      </c>
      <c r="D980" s="1" t="str">
        <f>IF(Raw!E980="", "", Raw!E980)</f>
        <v>enz177</v>
      </c>
      <c r="E980" s="1">
        <f>IF(Raw!F980="", "", Raw!F980)</f>
        <v>2000</v>
      </c>
      <c r="F980" s="1" t="str">
        <f>Raw!G980</f>
        <v>Toyota</v>
      </c>
      <c r="G980" s="1" t="str">
        <f>Raw!H980</f>
        <v>Hilux</v>
      </c>
      <c r="H980" s="1" t="str">
        <f>IF(Raw!I980="", "", Raw!I980)</f>
        <v/>
      </c>
      <c r="I980" s="1" t="str">
        <f>Raw!K980</f>
        <v>Wellside</v>
      </c>
      <c r="J980" s="1" t="str">
        <f>Raw!N980</f>
        <v>Aspirated</v>
      </c>
      <c r="K980" s="1">
        <f>IF(Raw!O980="","", Raw!O980)</f>
        <v>2694</v>
      </c>
      <c r="L980" s="1" t="str">
        <f>Raw!L980</f>
        <v>5 Sp Manual</v>
      </c>
      <c r="M980" s="1" t="str">
        <f>Raw!M980</f>
        <v>Petrol</v>
      </c>
      <c r="N980" s="1" t="s">
        <v>6350</v>
      </c>
      <c r="O980" s="1" t="s">
        <v>6373</v>
      </c>
      <c r="P980" s="1" t="s">
        <v>6349</v>
      </c>
      <c r="Q980" s="1" t="s">
        <v>6350</v>
      </c>
      <c r="R980" s="8" t="str">
        <f>IF(Raw!Q980="", "", Raw!Q980)</f>
        <v/>
      </c>
      <c r="S980" s="8">
        <f>IF(Raw!R980="", "", Raw!R980)</f>
        <v>8</v>
      </c>
      <c r="T980" s="1" t="str">
        <f>Raw!S980</f>
        <v>SAPPHIRE</v>
      </c>
      <c r="U980" s="1" t="str">
        <f>IF(Raw!T980="", "", Raw!T980)</f>
        <v>CRESCENT</v>
      </c>
      <c r="V980" s="1" t="str">
        <f>IF(Raw!U980="", "", Raw!U980)</f>
        <v xml:space="preserve">TAIRUA </v>
      </c>
      <c r="W980" s="9" t="str">
        <f>IF(Raw!V980="", "", RIGHT("0"&amp;Raw!V980, 4))</f>
        <v>3508</v>
      </c>
      <c r="X980" s="1" t="str">
        <f>IF(Raw!W980="", "", Raw!W980)</f>
        <v xml:space="preserve"> WAIKATO</v>
      </c>
      <c r="Y980" s="9">
        <f>Raw!Y980</f>
        <v>68</v>
      </c>
      <c r="Z980" s="2">
        <f t="shared" ca="1" si="106"/>
        <v>20427</v>
      </c>
      <c r="AA980" s="1" t="str">
        <f>Raw!Z980</f>
        <v>NEW ZEALAND FULL LICENCE</v>
      </c>
      <c r="AB980" s="9">
        <f t="shared" si="107"/>
        <v>4</v>
      </c>
      <c r="AC980" s="1">
        <v>16</v>
      </c>
      <c r="AD980" s="1" t="str">
        <f>Raw!AA980</f>
        <v>MALE</v>
      </c>
      <c r="AE980" s="1" t="str">
        <f>Raw!AB980</f>
        <v>NO</v>
      </c>
      <c r="AF980" s="1">
        <f>IF(Raw!AE980="", 0, 1)</f>
        <v>1</v>
      </c>
      <c r="AG980" s="1" t="str">
        <f t="shared" si="108"/>
        <v>Yes</v>
      </c>
      <c r="AH980" s="1" t="str">
        <f t="shared" si="109"/>
        <v>Yes</v>
      </c>
      <c r="AI980" s="1" t="str">
        <f t="shared" si="110"/>
        <v>Yes</v>
      </c>
      <c r="AJ980" s="1">
        <f>IF(Raw!AE980="", "", Raw!AE980)</f>
        <v>9</v>
      </c>
      <c r="AK980" s="2">
        <f t="shared" ca="1" si="111"/>
        <v>45016</v>
      </c>
      <c r="AL980" s="1" t="str">
        <f>IF(Raw!AF980="", "", Raw!AF980)</f>
        <v>At fault - other vehicle involved</v>
      </c>
      <c r="AM980" s="1" t="s">
        <v>6350</v>
      </c>
      <c r="AN980" s="1" t="s">
        <v>6350</v>
      </c>
      <c r="AO980" s="1" t="s">
        <v>6349</v>
      </c>
      <c r="AP980" s="1">
        <f>Raw!AH980</f>
        <v>7895</v>
      </c>
      <c r="AQ980" s="1">
        <v>500</v>
      </c>
      <c r="AR980" s="1" t="s">
        <v>6350</v>
      </c>
      <c r="AS980" s="1" t="s">
        <v>6350</v>
      </c>
      <c r="AT980" s="1" t="s">
        <v>6350</v>
      </c>
    </row>
    <row r="981" spans="1:46" ht="12.75" x14ac:dyDescent="0.2">
      <c r="A981" s="1">
        <v>10980</v>
      </c>
      <c r="B981" s="1" t="s">
        <v>2</v>
      </c>
      <c r="C981" s="2">
        <f t="shared" ca="1" si="105"/>
        <v>45264</v>
      </c>
      <c r="D981" s="1" t="str">
        <f>IF(Raw!E981="", "", Raw!E981)</f>
        <v>drc36</v>
      </c>
      <c r="E981" s="1">
        <f>IF(Raw!F981="", "", Raw!F981)</f>
        <v>2003</v>
      </c>
      <c r="F981" s="1" t="str">
        <f>Raw!G981</f>
        <v>Toyota</v>
      </c>
      <c r="G981" s="1" t="str">
        <f>Raw!H981</f>
        <v>Vitz</v>
      </c>
      <c r="H981" s="1" t="str">
        <f>IF(Raw!I981="", "", Raw!I981)</f>
        <v>RS</v>
      </c>
      <c r="I981" s="1" t="str">
        <f>Raw!K981</f>
        <v>Hatchback</v>
      </c>
      <c r="J981" s="1" t="str">
        <f>Raw!N981</f>
        <v>Aspirated</v>
      </c>
      <c r="K981" s="1">
        <f>IF(Raw!O981="","", Raw!O981)</f>
        <v>1299</v>
      </c>
      <c r="L981" s="1" t="str">
        <f>Raw!L981</f>
        <v>5 Sp Automatic</v>
      </c>
      <c r="M981" s="1" t="str">
        <f>Raw!M981</f>
        <v>Petrol</v>
      </c>
      <c r="N981" s="1" t="s">
        <v>6350</v>
      </c>
      <c r="O981" s="1" t="s">
        <v>6373</v>
      </c>
      <c r="P981" s="1" t="s">
        <v>6349</v>
      </c>
      <c r="Q981" s="1" t="s">
        <v>6350</v>
      </c>
      <c r="R981" s="8" t="str">
        <f>IF(Raw!Q981="", "", Raw!Q981)</f>
        <v/>
      </c>
      <c r="S981" s="8">
        <f>IF(Raw!R981="", "", Raw!R981)</f>
        <v>5</v>
      </c>
      <c r="T981" s="1" t="str">
        <f>Raw!S981</f>
        <v>VENICE</v>
      </c>
      <c r="U981" s="1" t="str">
        <f>IF(Raw!T981="", "", Raw!T981)</f>
        <v>STREET</v>
      </c>
      <c r="V981" s="1" t="str">
        <f>IF(Raw!U981="", "", Raw!U981)</f>
        <v xml:space="preserve">MARTINBOROUGH </v>
      </c>
      <c r="W981" s="9" t="str">
        <f>IF(Raw!V981="", "", RIGHT("0"&amp;Raw!V981, 4))</f>
        <v>5711</v>
      </c>
      <c r="X981" s="1" t="str">
        <f>IF(Raw!W981="", "", Raw!W981)</f>
        <v xml:space="preserve"> WELLINGTON</v>
      </c>
      <c r="Y981" s="9">
        <f>Raw!Y981</f>
        <v>35</v>
      </c>
      <c r="Z981" s="2">
        <f t="shared" ca="1" si="106"/>
        <v>32481</v>
      </c>
      <c r="AA981" s="1" t="str">
        <f>Raw!Z981</f>
        <v>NEW ZEALAND FULL LICENCE</v>
      </c>
      <c r="AB981" s="9">
        <f t="shared" si="107"/>
        <v>4</v>
      </c>
      <c r="AC981" s="1">
        <v>16</v>
      </c>
      <c r="AD981" s="1" t="str">
        <f>Raw!AA981</f>
        <v>MALE</v>
      </c>
      <c r="AE981" s="1" t="str">
        <f>Raw!AB981</f>
        <v>NO</v>
      </c>
      <c r="AF981" s="1">
        <f>IF(Raw!AE981="", 0, 1)</f>
        <v>0</v>
      </c>
      <c r="AG981" s="1" t="str">
        <f t="shared" si="108"/>
        <v>No</v>
      </c>
      <c r="AH981" s="1" t="str">
        <f t="shared" si="109"/>
        <v>No</v>
      </c>
      <c r="AI981" s="1" t="str">
        <f t="shared" si="110"/>
        <v>No</v>
      </c>
      <c r="AJ981" s="1" t="str">
        <f>IF(Raw!AE981="", "", Raw!AE981)</f>
        <v/>
      </c>
      <c r="AK981" s="2" t="str">
        <f t="shared" ca="1" si="111"/>
        <v/>
      </c>
      <c r="AL981" s="1" t="str">
        <f>IF(Raw!AF981="", "", Raw!AF981)</f>
        <v/>
      </c>
      <c r="AM981" s="1" t="s">
        <v>6350</v>
      </c>
      <c r="AN981" s="1" t="s">
        <v>6350</v>
      </c>
      <c r="AO981" s="1" t="s">
        <v>6349</v>
      </c>
      <c r="AP981" s="1">
        <f>Raw!AH981</f>
        <v>5000</v>
      </c>
      <c r="AQ981" s="1">
        <v>500</v>
      </c>
      <c r="AR981" s="1" t="s">
        <v>6350</v>
      </c>
      <c r="AS981" s="1" t="s">
        <v>6350</v>
      </c>
      <c r="AT981" s="1" t="s">
        <v>6350</v>
      </c>
    </row>
    <row r="982" spans="1:46" ht="12.75" x14ac:dyDescent="0.2">
      <c r="A982" s="1">
        <v>10981</v>
      </c>
      <c r="B982" s="1" t="s">
        <v>2</v>
      </c>
      <c r="C982" s="2">
        <f t="shared" ca="1" si="105"/>
        <v>45264</v>
      </c>
      <c r="D982" s="1" t="str">
        <f>IF(Raw!E982="", "", Raw!E982)</f>
        <v>DRS737</v>
      </c>
      <c r="E982" s="1">
        <f>IF(Raw!F982="", "", Raw!F982)</f>
        <v>1999</v>
      </c>
      <c r="F982" s="1" t="str">
        <f>Raw!G982</f>
        <v>Toyota</v>
      </c>
      <c r="G982" s="1" t="str">
        <f>Raw!H982</f>
        <v>Spacio</v>
      </c>
      <c r="H982" s="1" t="str">
        <f>IF(Raw!I982="", "", Raw!I982)</f>
        <v/>
      </c>
      <c r="I982" s="1" t="str">
        <f>Raw!K982</f>
        <v>Wagon</v>
      </c>
      <c r="J982" s="1" t="str">
        <f>Raw!N982</f>
        <v>Aspirated</v>
      </c>
      <c r="K982" s="1">
        <f>IF(Raw!O982="","", Raw!O982)</f>
        <v>1587</v>
      </c>
      <c r="L982" s="1" t="str">
        <f>Raw!L982</f>
        <v>4 Sp Automatic</v>
      </c>
      <c r="M982" s="1" t="str">
        <f>Raw!M982</f>
        <v>Petrol</v>
      </c>
      <c r="N982" s="1" t="s">
        <v>6350</v>
      </c>
      <c r="O982" s="1" t="s">
        <v>6373</v>
      </c>
      <c r="P982" s="1" t="s">
        <v>6349</v>
      </c>
      <c r="Q982" s="1" t="s">
        <v>6350</v>
      </c>
      <c r="R982" s="8" t="str">
        <f>IF(Raw!Q982="", "", Raw!Q982)</f>
        <v/>
      </c>
      <c r="S982" s="8">
        <f>IF(Raw!R982="", "", Raw!R982)</f>
        <v>223</v>
      </c>
      <c r="T982" s="1" t="str">
        <f>Raw!S982</f>
        <v>NGATAI</v>
      </c>
      <c r="U982" s="1" t="str">
        <f>IF(Raw!T982="", "", Raw!T982)</f>
        <v>ROAD</v>
      </c>
      <c r="V982" s="1" t="str">
        <f>IF(Raw!U982="", "", Raw!U982)</f>
        <v xml:space="preserve">OTUMOETAI </v>
      </c>
      <c r="W982" s="9" t="str">
        <f>IF(Raw!V982="", "", RIGHT("0"&amp;Raw!V982, 4))</f>
        <v>3110</v>
      </c>
      <c r="X982" s="1" t="str">
        <f>IF(Raw!W982="", "", Raw!W982)</f>
        <v xml:space="preserve"> BAY OF PLENTY</v>
      </c>
      <c r="Y982" s="9">
        <f>Raw!Y982</f>
        <v>36</v>
      </c>
      <c r="Z982" s="2">
        <f t="shared" ca="1" si="106"/>
        <v>32115</v>
      </c>
      <c r="AA982" s="1" t="str">
        <f>Raw!Z982</f>
        <v>NEW ZEALAND FULL LICENCE</v>
      </c>
      <c r="AB982" s="9">
        <f t="shared" si="107"/>
        <v>4</v>
      </c>
      <c r="AC982" s="1">
        <v>16</v>
      </c>
      <c r="AD982" s="1" t="str">
        <f>Raw!AA982</f>
        <v>MALE</v>
      </c>
      <c r="AE982" s="1" t="str">
        <f>Raw!AB982</f>
        <v>NO</v>
      </c>
      <c r="AF982" s="1">
        <f>IF(Raw!AE982="", 0, 1)</f>
        <v>0</v>
      </c>
      <c r="AG982" s="1" t="str">
        <f t="shared" si="108"/>
        <v>No</v>
      </c>
      <c r="AH982" s="1" t="str">
        <f t="shared" si="109"/>
        <v>No</v>
      </c>
      <c r="AI982" s="1" t="str">
        <f t="shared" si="110"/>
        <v>No</v>
      </c>
      <c r="AJ982" s="1" t="str">
        <f>IF(Raw!AE982="", "", Raw!AE982)</f>
        <v/>
      </c>
      <c r="AK982" s="2" t="str">
        <f t="shared" ca="1" si="111"/>
        <v/>
      </c>
      <c r="AL982" s="1" t="str">
        <f>IF(Raw!AF982="", "", Raw!AF982)</f>
        <v/>
      </c>
      <c r="AM982" s="1" t="s">
        <v>6350</v>
      </c>
      <c r="AN982" s="1" t="s">
        <v>6350</v>
      </c>
      <c r="AO982" s="1" t="s">
        <v>6349</v>
      </c>
      <c r="AP982" s="1">
        <f>Raw!AH982</f>
        <v>3140</v>
      </c>
      <c r="AQ982" s="1">
        <v>500</v>
      </c>
      <c r="AR982" s="1" t="s">
        <v>6350</v>
      </c>
      <c r="AS982" s="1" t="s">
        <v>6350</v>
      </c>
      <c r="AT982" s="1" t="s">
        <v>6350</v>
      </c>
    </row>
    <row r="983" spans="1:46" ht="12.75" x14ac:dyDescent="0.2">
      <c r="A983" s="1">
        <v>10982</v>
      </c>
      <c r="B983" s="1" t="s">
        <v>2</v>
      </c>
      <c r="C983" s="2">
        <f t="shared" ca="1" si="105"/>
        <v>45264</v>
      </c>
      <c r="D983" s="1" t="str">
        <f>IF(Raw!E983="", "", Raw!E983)</f>
        <v>krj202</v>
      </c>
      <c r="E983" s="1">
        <f>IF(Raw!F983="", "", Raw!F983)</f>
        <v>2012</v>
      </c>
      <c r="F983" s="1" t="str">
        <f>Raw!G983</f>
        <v>Holden</v>
      </c>
      <c r="G983" s="1" t="str">
        <f>Raw!H983</f>
        <v>Captiva</v>
      </c>
      <c r="H983" s="1" t="str">
        <f>IF(Raw!I983="", "", Raw!I983)</f>
        <v>7 LX</v>
      </c>
      <c r="I983" s="1" t="str">
        <f>Raw!K983</f>
        <v>Wagon</v>
      </c>
      <c r="J983" s="1" t="str">
        <f>Raw!N983</f>
        <v>Turbo Intercooled</v>
      </c>
      <c r="K983" s="1">
        <f>IF(Raw!O983="","", Raw!O983)</f>
        <v>2231</v>
      </c>
      <c r="L983" s="1" t="str">
        <f>Raw!L983</f>
        <v>6 Sp Sports Automatic</v>
      </c>
      <c r="M983" s="1" t="str">
        <f>Raw!M983</f>
        <v>Diesel</v>
      </c>
      <c r="N983" s="1" t="s">
        <v>6350</v>
      </c>
      <c r="O983" s="1" t="s">
        <v>6373</v>
      </c>
      <c r="P983" s="1" t="s">
        <v>6349</v>
      </c>
      <c r="Q983" s="1" t="s">
        <v>6350</v>
      </c>
      <c r="R983" s="8" t="str">
        <f>IF(Raw!Q983="", "", Raw!Q983)</f>
        <v/>
      </c>
      <c r="S983" s="8">
        <f>IF(Raw!R983="", "", Raw!R983)</f>
        <v>22</v>
      </c>
      <c r="T983" s="1" t="str">
        <f>Raw!S983</f>
        <v>FISHER</v>
      </c>
      <c r="U983" s="1" t="str">
        <f>IF(Raw!T983="", "", Raw!T983)</f>
        <v>CRESCENT</v>
      </c>
      <c r="V983" s="1" t="str">
        <f>IF(Raw!U983="", "", Raw!U983)</f>
        <v xml:space="preserve">OTARA </v>
      </c>
      <c r="W983" s="9" t="str">
        <f>IF(Raw!V983="", "", RIGHT("0"&amp;Raw!V983, 4))</f>
        <v>2023</v>
      </c>
      <c r="X983" s="1" t="str">
        <f>IF(Raw!W983="", "", Raw!W983)</f>
        <v xml:space="preserve"> AUCKLAND</v>
      </c>
      <c r="Y983" s="9">
        <f>Raw!Y983</f>
        <v>30</v>
      </c>
      <c r="Z983" s="2">
        <f t="shared" ca="1" si="106"/>
        <v>34307</v>
      </c>
      <c r="AA983" s="1" t="str">
        <f>Raw!Z983</f>
        <v>NEW ZEALAND FULL LICENCE</v>
      </c>
      <c r="AB983" s="9">
        <f t="shared" si="107"/>
        <v>4</v>
      </c>
      <c r="AC983" s="1">
        <v>16</v>
      </c>
      <c r="AD983" s="1" t="str">
        <f>Raw!AA983</f>
        <v>MALE</v>
      </c>
      <c r="AE983" s="1" t="str">
        <f>Raw!AB983</f>
        <v>YES</v>
      </c>
      <c r="AF983" s="1">
        <f>IF(Raw!AE983="", 0, 1)</f>
        <v>1</v>
      </c>
      <c r="AG983" s="1" t="str">
        <f t="shared" si="108"/>
        <v>No</v>
      </c>
      <c r="AH983" s="1" t="str">
        <f t="shared" si="109"/>
        <v>Yes</v>
      </c>
      <c r="AI983" s="1" t="str">
        <f t="shared" si="110"/>
        <v>Yes</v>
      </c>
      <c r="AJ983" s="1">
        <f>IF(Raw!AE983="", "", Raw!AE983)</f>
        <v>27</v>
      </c>
      <c r="AK983" s="2">
        <f t="shared" ca="1" si="111"/>
        <v>44469</v>
      </c>
      <c r="AL983" s="1" t="str">
        <f>IF(Raw!AF983="", "", Raw!AF983)</f>
        <v>At fault - other vehicle involved</v>
      </c>
      <c r="AM983" s="1" t="s">
        <v>6350</v>
      </c>
      <c r="AN983" s="1" t="s">
        <v>6350</v>
      </c>
      <c r="AO983" s="1" t="s">
        <v>6349</v>
      </c>
      <c r="AP983" s="1">
        <f>Raw!AH983</f>
        <v>23790</v>
      </c>
      <c r="AQ983" s="1">
        <v>500</v>
      </c>
      <c r="AR983" s="1" t="s">
        <v>6350</v>
      </c>
      <c r="AS983" s="1" t="s">
        <v>6350</v>
      </c>
      <c r="AT983" s="1" t="s">
        <v>6350</v>
      </c>
    </row>
    <row r="984" spans="1:46" ht="12.75" x14ac:dyDescent="0.2">
      <c r="A984" s="1">
        <v>10983</v>
      </c>
      <c r="B984" s="1" t="s">
        <v>2</v>
      </c>
      <c r="C984" s="2">
        <f t="shared" ca="1" si="105"/>
        <v>45264</v>
      </c>
      <c r="D984" s="1" t="str">
        <f>IF(Raw!E984="", "", Raw!E984)</f>
        <v/>
      </c>
      <c r="E984" s="1">
        <f>IF(Raw!F984="", "", Raw!F984)</f>
        <v>2006</v>
      </c>
      <c r="F984" s="1" t="str">
        <f>Raw!G984</f>
        <v>Toyota</v>
      </c>
      <c r="G984" s="1" t="str">
        <f>Raw!H984</f>
        <v>Mark X</v>
      </c>
      <c r="H984" s="1" t="str">
        <f>IF(Raw!I984="", "", Raw!I984)</f>
        <v>250G</v>
      </c>
      <c r="I984" s="1" t="str">
        <f>Raw!K984</f>
        <v>Sedan</v>
      </c>
      <c r="J984" s="1" t="str">
        <f>Raw!N984</f>
        <v>Aspirated</v>
      </c>
      <c r="K984" s="1">
        <f>IF(Raw!O984="","", Raw!O984)</f>
        <v>2499</v>
      </c>
      <c r="L984" s="1" t="str">
        <f>Raw!L984</f>
        <v>6 Sp Sports Automatic</v>
      </c>
      <c r="M984" s="1" t="str">
        <f>Raw!M984</f>
        <v>Petrol - Premium ULP</v>
      </c>
      <c r="N984" s="1" t="s">
        <v>6350</v>
      </c>
      <c r="O984" s="1" t="s">
        <v>6373</v>
      </c>
      <c r="P984" s="1" t="s">
        <v>6349</v>
      </c>
      <c r="Q984" s="1" t="s">
        <v>6350</v>
      </c>
      <c r="R984" s="8" t="str">
        <f>IF(Raw!Q984="", "", Raw!Q984)</f>
        <v/>
      </c>
      <c r="S984" s="8">
        <f>IF(Raw!R984="", "", Raw!R984)</f>
        <v>371</v>
      </c>
      <c r="T984" s="1" t="str">
        <f>Raw!S984</f>
        <v>MOUNT ALBERT</v>
      </c>
      <c r="U984" s="1" t="str">
        <f>IF(Raw!T984="", "", Raw!T984)</f>
        <v>ROAD</v>
      </c>
      <c r="V984" s="1" t="str">
        <f>IF(Raw!U984="", "", Raw!U984)</f>
        <v xml:space="preserve">MOUNT ROSKILL </v>
      </c>
      <c r="W984" s="9" t="str">
        <f>IF(Raw!V984="", "", RIGHT("0"&amp;Raw!V984, 4))</f>
        <v/>
      </c>
      <c r="X984" s="1" t="str">
        <f>IF(Raw!W984="", "", Raw!W984)</f>
        <v xml:space="preserve"> AUCKLAND</v>
      </c>
      <c r="Y984" s="9">
        <f>Raw!Y984</f>
        <v>29</v>
      </c>
      <c r="Z984" s="2">
        <f t="shared" ca="1" si="106"/>
        <v>34672</v>
      </c>
      <c r="AA984" s="1" t="str">
        <f>Raw!Z984</f>
        <v>RESTRICTED LICENCE</v>
      </c>
      <c r="AB984" s="9">
        <f t="shared" si="107"/>
        <v>4</v>
      </c>
      <c r="AC984" s="1">
        <v>16</v>
      </c>
      <c r="AD984" s="1" t="str">
        <f>Raw!AA984</f>
        <v>MALE</v>
      </c>
      <c r="AE984" s="1" t="str">
        <f>Raw!AB984</f>
        <v>NO</v>
      </c>
      <c r="AF984" s="1">
        <f>IF(Raw!AE984="", 0, 1)</f>
        <v>0</v>
      </c>
      <c r="AG984" s="1" t="str">
        <f t="shared" si="108"/>
        <v>No</v>
      </c>
      <c r="AH984" s="1" t="str">
        <f t="shared" si="109"/>
        <v>No</v>
      </c>
      <c r="AI984" s="1" t="str">
        <f t="shared" si="110"/>
        <v>No</v>
      </c>
      <c r="AJ984" s="1" t="str">
        <f>IF(Raw!AE984="", "", Raw!AE984)</f>
        <v/>
      </c>
      <c r="AK984" s="2" t="str">
        <f t="shared" ca="1" si="111"/>
        <v/>
      </c>
      <c r="AL984" s="1" t="str">
        <f>IF(Raw!AF984="", "", Raw!AF984)</f>
        <v/>
      </c>
      <c r="AM984" s="1" t="s">
        <v>6350</v>
      </c>
      <c r="AN984" s="1" t="s">
        <v>6350</v>
      </c>
      <c r="AO984" s="1" t="s">
        <v>6349</v>
      </c>
      <c r="AP984" s="1">
        <f>Raw!AH984</f>
        <v>7950</v>
      </c>
      <c r="AQ984" s="1">
        <v>500</v>
      </c>
      <c r="AR984" s="1" t="s">
        <v>6350</v>
      </c>
      <c r="AS984" s="1" t="s">
        <v>6350</v>
      </c>
      <c r="AT984" s="1" t="s">
        <v>6350</v>
      </c>
    </row>
    <row r="985" spans="1:46" ht="12.75" x14ac:dyDescent="0.2">
      <c r="A985" s="1">
        <v>10984</v>
      </c>
      <c r="B985" s="1" t="s">
        <v>2</v>
      </c>
      <c r="C985" s="2">
        <f t="shared" ca="1" si="105"/>
        <v>45264</v>
      </c>
      <c r="D985" s="1" t="str">
        <f>IF(Raw!E985="", "", Raw!E985)</f>
        <v/>
      </c>
      <c r="E985" s="1">
        <f>IF(Raw!F985="", "", Raw!F985)</f>
        <v>2007</v>
      </c>
      <c r="F985" s="1" t="str">
        <f>Raw!G985</f>
        <v>BMW</v>
      </c>
      <c r="G985" s="1" t="str">
        <f>Raw!H985</f>
        <v>120i</v>
      </c>
      <c r="H985" s="1" t="str">
        <f>IF(Raw!I985="", "", Raw!I985)</f>
        <v>Business</v>
      </c>
      <c r="I985" s="1" t="str">
        <f>Raw!K985</f>
        <v>Hatchback</v>
      </c>
      <c r="J985" s="1" t="str">
        <f>Raw!N985</f>
        <v>Aspirated</v>
      </c>
      <c r="K985" s="1">
        <f>IF(Raw!O985="","", Raw!O985)</f>
        <v>1995</v>
      </c>
      <c r="L985" s="1" t="str">
        <f>Raw!L985</f>
        <v>6 Sp Sports Automatic</v>
      </c>
      <c r="M985" s="1" t="str">
        <f>Raw!M985</f>
        <v>Petrol - Unleaded ULP</v>
      </c>
      <c r="N985" s="1" t="s">
        <v>6350</v>
      </c>
      <c r="O985" s="1" t="s">
        <v>6373</v>
      </c>
      <c r="P985" s="1" t="s">
        <v>6349</v>
      </c>
      <c r="Q985" s="1" t="s">
        <v>6350</v>
      </c>
      <c r="R985" s="8" t="str">
        <f>IF(Raw!Q985="", "", Raw!Q985)</f>
        <v>C</v>
      </c>
      <c r="S985" s="8">
        <f>IF(Raw!R985="", "", Raw!R985)</f>
        <v>42</v>
      </c>
      <c r="T985" s="1" t="str">
        <f>Raw!S985</f>
        <v>MORNINGSIDE</v>
      </c>
      <c r="U985" s="1" t="str">
        <f>IF(Raw!T985="", "", Raw!T985)</f>
        <v>DRIVE</v>
      </c>
      <c r="V985" s="1" t="str">
        <f>IF(Raw!U985="", "", Raw!U985)</f>
        <v xml:space="preserve">MOUNT ALBERT </v>
      </c>
      <c r="W985" s="9" t="str">
        <f>IF(Raw!V985="", "", RIGHT("0"&amp;Raw!V985, 4))</f>
        <v/>
      </c>
      <c r="X985" s="1" t="str">
        <f>IF(Raw!W985="", "", Raw!W985)</f>
        <v xml:space="preserve"> AUCKLAND</v>
      </c>
      <c r="Y985" s="9">
        <f>Raw!Y985</f>
        <v>33</v>
      </c>
      <c r="Z985" s="2">
        <f t="shared" ca="1" si="106"/>
        <v>33211</v>
      </c>
      <c r="AA985" s="1" t="str">
        <f>Raw!Z985</f>
        <v>NEW ZEALAND FULL LICENCE</v>
      </c>
      <c r="AB985" s="9">
        <f t="shared" si="107"/>
        <v>4</v>
      </c>
      <c r="AC985" s="1">
        <v>16</v>
      </c>
      <c r="AD985" s="1" t="str">
        <f>Raw!AA985</f>
        <v>FEMALE</v>
      </c>
      <c r="AE985" s="1" t="str">
        <f>Raw!AB985</f>
        <v>NO</v>
      </c>
      <c r="AF985" s="1">
        <f>IF(Raw!AE985="", 0, 1)</f>
        <v>0</v>
      </c>
      <c r="AG985" s="1" t="str">
        <f t="shared" si="108"/>
        <v>No</v>
      </c>
      <c r="AH985" s="1" t="str">
        <f t="shared" si="109"/>
        <v>No</v>
      </c>
      <c r="AI985" s="1" t="str">
        <f t="shared" si="110"/>
        <v>No</v>
      </c>
      <c r="AJ985" s="1" t="str">
        <f>IF(Raw!AE985="", "", Raw!AE985)</f>
        <v/>
      </c>
      <c r="AK985" s="2" t="str">
        <f t="shared" ca="1" si="111"/>
        <v/>
      </c>
      <c r="AL985" s="1" t="str">
        <f>IF(Raw!AF985="", "", Raw!AF985)</f>
        <v/>
      </c>
      <c r="AM985" s="1" t="s">
        <v>6350</v>
      </c>
      <c r="AN985" s="1" t="s">
        <v>6350</v>
      </c>
      <c r="AO985" s="1" t="s">
        <v>6349</v>
      </c>
      <c r="AP985" s="1">
        <f>Raw!AH985</f>
        <v>12360</v>
      </c>
      <c r="AQ985" s="1">
        <v>500</v>
      </c>
      <c r="AR985" s="1" t="s">
        <v>6350</v>
      </c>
      <c r="AS985" s="1" t="s">
        <v>6350</v>
      </c>
      <c r="AT985" s="1" t="s">
        <v>6350</v>
      </c>
    </row>
    <row r="986" spans="1:46" ht="12.75" x14ac:dyDescent="0.2">
      <c r="A986" s="1">
        <v>10985</v>
      </c>
      <c r="B986" s="1" t="s">
        <v>2</v>
      </c>
      <c r="C986" s="2">
        <f t="shared" ca="1" si="105"/>
        <v>45264</v>
      </c>
      <c r="D986" s="1" t="str">
        <f>IF(Raw!E986="", "", Raw!E986)</f>
        <v/>
      </c>
      <c r="E986" s="1">
        <f>IF(Raw!F986="", "", Raw!F986)</f>
        <v>2006</v>
      </c>
      <c r="F986" s="1" t="str">
        <f>Raw!G986</f>
        <v>BMW</v>
      </c>
      <c r="G986" s="1" t="str">
        <f>Raw!H986</f>
        <v>323i</v>
      </c>
      <c r="H986" s="1" t="str">
        <f>IF(Raw!I986="", "", Raw!I986)</f>
        <v/>
      </c>
      <c r="I986" s="1" t="str">
        <f>Raw!K986</f>
        <v>Sedan</v>
      </c>
      <c r="J986" s="1" t="str">
        <f>Raw!N986</f>
        <v>Aspirated</v>
      </c>
      <c r="K986" s="1">
        <f>IF(Raw!O986="","", Raw!O986)</f>
        <v>2496</v>
      </c>
      <c r="L986" s="1" t="str">
        <f>Raw!L986</f>
        <v>5 Sp Sports Automatic</v>
      </c>
      <c r="M986" s="1" t="str">
        <f>Raw!M986</f>
        <v>Petrol</v>
      </c>
      <c r="N986" s="1" t="s">
        <v>6350</v>
      </c>
      <c r="O986" s="1" t="s">
        <v>6373</v>
      </c>
      <c r="P986" s="1" t="s">
        <v>6349</v>
      </c>
      <c r="Q986" s="1" t="s">
        <v>6350</v>
      </c>
      <c r="R986" s="8" t="str">
        <f>IF(Raw!Q986="", "", Raw!Q986)</f>
        <v/>
      </c>
      <c r="S986" s="8">
        <f>IF(Raw!R986="", "", Raw!R986)</f>
        <v>159</v>
      </c>
      <c r="T986" s="1" t="str">
        <f>Raw!S986</f>
        <v>CLEVEDON</v>
      </c>
      <c r="U986" s="1" t="str">
        <f>IF(Raw!T986="", "", Raw!T986)</f>
        <v>ROAD</v>
      </c>
      <c r="V986" s="1" t="str">
        <f>IF(Raw!U986="", "", Raw!U986)</f>
        <v xml:space="preserve">PAPAKURA </v>
      </c>
      <c r="W986" s="9" t="str">
        <f>IF(Raw!V986="", "", RIGHT("0"&amp;Raw!V986, 4))</f>
        <v>2110</v>
      </c>
      <c r="X986" s="1" t="str">
        <f>IF(Raw!W986="", "", Raw!W986)</f>
        <v xml:space="preserve"> AUCKLAND</v>
      </c>
      <c r="Y986" s="9">
        <f>Raw!Y986</f>
        <v>22</v>
      </c>
      <c r="Z986" s="2">
        <f t="shared" ca="1" si="106"/>
        <v>37229</v>
      </c>
      <c r="AA986" s="1" t="str">
        <f>Raw!Z986</f>
        <v>NEW ZEALAND FULL LICENCE</v>
      </c>
      <c r="AB986" s="9">
        <f t="shared" si="107"/>
        <v>4</v>
      </c>
      <c r="AC986" s="1">
        <v>16</v>
      </c>
      <c r="AD986" s="1" t="str">
        <f>Raw!AA986</f>
        <v>MALE</v>
      </c>
      <c r="AE986" s="1" t="str">
        <f>Raw!AB986</f>
        <v>NO</v>
      </c>
      <c r="AF986" s="1">
        <f>IF(Raw!AE986="", 0, 1)</f>
        <v>0</v>
      </c>
      <c r="AG986" s="1" t="str">
        <f t="shared" si="108"/>
        <v>No</v>
      </c>
      <c r="AH986" s="1" t="str">
        <f t="shared" si="109"/>
        <v>No</v>
      </c>
      <c r="AI986" s="1" t="str">
        <f t="shared" si="110"/>
        <v>No</v>
      </c>
      <c r="AJ986" s="1" t="str">
        <f>IF(Raw!AE986="", "", Raw!AE986)</f>
        <v/>
      </c>
      <c r="AK986" s="2" t="str">
        <f t="shared" ca="1" si="111"/>
        <v/>
      </c>
      <c r="AL986" s="1" t="str">
        <f>IF(Raw!AF986="", "", Raw!AF986)</f>
        <v/>
      </c>
      <c r="AM986" s="1" t="s">
        <v>6350</v>
      </c>
      <c r="AN986" s="1" t="s">
        <v>6350</v>
      </c>
      <c r="AO986" s="1" t="s">
        <v>6349</v>
      </c>
      <c r="AP986" s="1">
        <f>Raw!AH986</f>
        <v>10150</v>
      </c>
      <c r="AQ986" s="1">
        <v>500</v>
      </c>
      <c r="AR986" s="1" t="s">
        <v>6350</v>
      </c>
      <c r="AS986" s="1" t="s">
        <v>6350</v>
      </c>
      <c r="AT986" s="1" t="s">
        <v>6350</v>
      </c>
    </row>
    <row r="987" spans="1:46" ht="12.75" x14ac:dyDescent="0.2">
      <c r="A987" s="1">
        <v>10986</v>
      </c>
      <c r="B987" s="1" t="s">
        <v>2</v>
      </c>
      <c r="C987" s="2">
        <f t="shared" ca="1" si="105"/>
        <v>45264</v>
      </c>
      <c r="D987" s="1" t="str">
        <f>IF(Raw!E987="", "", Raw!E987)</f>
        <v/>
      </c>
      <c r="E987" s="1">
        <f>IF(Raw!F987="", "", Raw!F987)</f>
        <v>2005</v>
      </c>
      <c r="F987" s="1" t="str">
        <f>Raw!G987</f>
        <v>Toyota</v>
      </c>
      <c r="G987" s="1" t="str">
        <f>Raw!H987</f>
        <v>Wish</v>
      </c>
      <c r="H987" s="1" t="str">
        <f>IF(Raw!I987="", "", Raw!I987)</f>
        <v/>
      </c>
      <c r="I987" s="1" t="str">
        <f>Raw!K987</f>
        <v>Wagon</v>
      </c>
      <c r="J987" s="1" t="str">
        <f>Raw!N987</f>
        <v>Aspirated</v>
      </c>
      <c r="K987" s="1">
        <f>IF(Raw!O987="","", Raw!O987)</f>
        <v>1794</v>
      </c>
      <c r="L987" s="1" t="str">
        <f>Raw!L987</f>
        <v>4 Sp Automatic</v>
      </c>
      <c r="M987" s="1" t="str">
        <f>Raw!M987</f>
        <v>Petrol - Unleaded ULP</v>
      </c>
      <c r="N987" s="1" t="s">
        <v>6350</v>
      </c>
      <c r="O987" s="1" t="s">
        <v>6373</v>
      </c>
      <c r="P987" s="1" t="s">
        <v>6349</v>
      </c>
      <c r="Q987" s="1" t="s">
        <v>6350</v>
      </c>
      <c r="R987" s="8" t="str">
        <f>IF(Raw!Q987="", "", Raw!Q987)</f>
        <v/>
      </c>
      <c r="S987" s="8">
        <f>IF(Raw!R987="", "", Raw!R987)</f>
        <v>103</v>
      </c>
      <c r="T987" s="1" t="str">
        <f>Raw!S987</f>
        <v>GREEN</v>
      </c>
      <c r="U987" s="1" t="str">
        <f>IF(Raw!T987="", "", Raw!T987)</f>
        <v>ROAD</v>
      </c>
      <c r="V987" s="1" t="str">
        <f>IF(Raw!U987="", "", Raw!U987)</f>
        <v xml:space="preserve">DAIRY FLAT </v>
      </c>
      <c r="W987" s="9" t="str">
        <f>IF(Raw!V987="", "", RIGHT("0"&amp;Raw!V987, 4))</f>
        <v>0792</v>
      </c>
      <c r="X987" s="1" t="str">
        <f>IF(Raw!W987="", "", Raw!W987)</f>
        <v xml:space="preserve"> AUCKLAND</v>
      </c>
      <c r="Y987" s="9">
        <f>Raw!Y987</f>
        <v>50</v>
      </c>
      <c r="Z987" s="2">
        <f t="shared" ca="1" si="106"/>
        <v>27002</v>
      </c>
      <c r="AA987" s="1" t="str">
        <f>Raw!Z987</f>
        <v>NEW ZEALAND FULL LICENCE</v>
      </c>
      <c r="AB987" s="9">
        <f t="shared" si="107"/>
        <v>4</v>
      </c>
      <c r="AC987" s="1">
        <v>16</v>
      </c>
      <c r="AD987" s="1" t="str">
        <f>Raw!AA987</f>
        <v>FEMALE</v>
      </c>
      <c r="AE987" s="1" t="str">
        <f>Raw!AB987</f>
        <v>NO</v>
      </c>
      <c r="AF987" s="1">
        <f>IF(Raw!AE987="", 0, 1)</f>
        <v>0</v>
      </c>
      <c r="AG987" s="1" t="str">
        <f t="shared" si="108"/>
        <v>No</v>
      </c>
      <c r="AH987" s="1" t="str">
        <f t="shared" si="109"/>
        <v>No</v>
      </c>
      <c r="AI987" s="1" t="str">
        <f t="shared" si="110"/>
        <v>No</v>
      </c>
      <c r="AJ987" s="1" t="str">
        <f>IF(Raw!AE987="", "", Raw!AE987)</f>
        <v/>
      </c>
      <c r="AK987" s="2" t="str">
        <f t="shared" ca="1" si="111"/>
        <v/>
      </c>
      <c r="AL987" s="1" t="str">
        <f>IF(Raw!AF987="", "", Raw!AF987)</f>
        <v/>
      </c>
      <c r="AM987" s="1" t="s">
        <v>6350</v>
      </c>
      <c r="AN987" s="1" t="s">
        <v>6350</v>
      </c>
      <c r="AO987" s="1" t="s">
        <v>6349</v>
      </c>
      <c r="AP987" s="1">
        <f>Raw!AH987</f>
        <v>6050</v>
      </c>
      <c r="AQ987" s="1">
        <v>500</v>
      </c>
      <c r="AR987" s="1" t="s">
        <v>6350</v>
      </c>
      <c r="AS987" s="1" t="s">
        <v>6350</v>
      </c>
      <c r="AT987" s="1" t="s">
        <v>6350</v>
      </c>
    </row>
    <row r="988" spans="1:46" ht="12.75" x14ac:dyDescent="0.2">
      <c r="A988" s="1">
        <v>10987</v>
      </c>
      <c r="B988" s="1" t="s">
        <v>2</v>
      </c>
      <c r="C988" s="2">
        <f t="shared" ca="1" si="105"/>
        <v>45264</v>
      </c>
      <c r="D988" s="1" t="str">
        <f>IF(Raw!E988="", "", Raw!E988)</f>
        <v/>
      </c>
      <c r="E988" s="1">
        <f>IF(Raw!F988="", "", Raw!F988)</f>
        <v>2014</v>
      </c>
      <c r="F988" s="1" t="str">
        <f>Raw!G988</f>
        <v>Toyota</v>
      </c>
      <c r="G988" s="1" t="str">
        <f>Raw!H988</f>
        <v>Prius</v>
      </c>
      <c r="H988" s="1" t="str">
        <f>IF(Raw!I988="", "", Raw!I988)</f>
        <v/>
      </c>
      <c r="I988" s="1" t="str">
        <f>Raw!K988</f>
        <v>Hatchback</v>
      </c>
      <c r="J988" s="1" t="str">
        <f>Raw!N988</f>
        <v>Aspirated</v>
      </c>
      <c r="K988" s="1">
        <f>IF(Raw!O988="","", Raw!O988)</f>
        <v>1798</v>
      </c>
      <c r="L988" s="1" t="str">
        <f>Raw!L988</f>
        <v>1 Sp Constantly Variable Transmission</v>
      </c>
      <c r="M988" s="1" t="str">
        <f>Raw!M988</f>
        <v>Petrol - Premium ULP</v>
      </c>
      <c r="N988" s="1" t="s">
        <v>6350</v>
      </c>
      <c r="O988" s="1" t="s">
        <v>6373</v>
      </c>
      <c r="P988" s="1" t="s">
        <v>6349</v>
      </c>
      <c r="Q988" s="1" t="s">
        <v>6350</v>
      </c>
      <c r="R988" s="8">
        <f>IF(Raw!Q988="", "", Raw!Q988)</f>
        <v>5</v>
      </c>
      <c r="S988" s="8">
        <f>IF(Raw!R988="", "", Raw!R988)</f>
        <v>52</v>
      </c>
      <c r="T988" s="1" t="str">
        <f>Raw!S988</f>
        <v>RUAWAI</v>
      </c>
      <c r="U988" s="1" t="str">
        <f>IF(Raw!T988="", "", Raw!T988)</f>
        <v>ROAD</v>
      </c>
      <c r="V988" s="1" t="str">
        <f>IF(Raw!U988="", "", Raw!U988)</f>
        <v xml:space="preserve">MT WELLINGTON </v>
      </c>
      <c r="W988" s="9" t="str">
        <f>IF(Raw!V988="", "", RIGHT("0"&amp;Raw!V988, 4))</f>
        <v/>
      </c>
      <c r="X988" s="1" t="str">
        <f>IF(Raw!W988="", "", Raw!W988)</f>
        <v xml:space="preserve"> AUCKLAND</v>
      </c>
      <c r="Y988" s="9">
        <f>Raw!Y988</f>
        <v>63</v>
      </c>
      <c r="Z988" s="2">
        <f t="shared" ca="1" si="106"/>
        <v>22254</v>
      </c>
      <c r="AA988" s="1" t="str">
        <f>Raw!Z988</f>
        <v>NEW ZEALAND FULL LICENCE</v>
      </c>
      <c r="AB988" s="9">
        <f t="shared" si="107"/>
        <v>4</v>
      </c>
      <c r="AC988" s="1">
        <v>16</v>
      </c>
      <c r="AD988" s="1" t="str">
        <f>Raw!AA988</f>
        <v>MALE</v>
      </c>
      <c r="AE988" s="1" t="str">
        <f>Raw!AB988</f>
        <v>YES</v>
      </c>
      <c r="AF988" s="1">
        <f>IF(Raw!AE988="", 0, 1)</f>
        <v>0</v>
      </c>
      <c r="AG988" s="1" t="str">
        <f t="shared" si="108"/>
        <v>No</v>
      </c>
      <c r="AH988" s="1" t="str">
        <f t="shared" si="109"/>
        <v>No</v>
      </c>
      <c r="AI988" s="1" t="str">
        <f t="shared" si="110"/>
        <v>No</v>
      </c>
      <c r="AJ988" s="1" t="str">
        <f>IF(Raw!AE988="", "", Raw!AE988)</f>
        <v/>
      </c>
      <c r="AK988" s="2" t="str">
        <f t="shared" ca="1" si="111"/>
        <v/>
      </c>
      <c r="AL988" s="1" t="str">
        <f>IF(Raw!AF988="", "", Raw!AF988)</f>
        <v/>
      </c>
      <c r="AM988" s="1" t="s">
        <v>6350</v>
      </c>
      <c r="AN988" s="1" t="s">
        <v>6350</v>
      </c>
      <c r="AO988" s="1" t="s">
        <v>6349</v>
      </c>
      <c r="AP988" s="1">
        <f>Raw!AH988</f>
        <v>31150</v>
      </c>
      <c r="AQ988" s="1">
        <v>500</v>
      </c>
      <c r="AR988" s="1" t="s">
        <v>6350</v>
      </c>
      <c r="AS988" s="1" t="s">
        <v>6350</v>
      </c>
      <c r="AT988" s="1" t="s">
        <v>6350</v>
      </c>
    </row>
    <row r="989" spans="1:46" ht="12.75" x14ac:dyDescent="0.2">
      <c r="A989" s="1">
        <v>10988</v>
      </c>
      <c r="B989" s="1" t="s">
        <v>2</v>
      </c>
      <c r="C989" s="2">
        <f t="shared" ca="1" si="105"/>
        <v>45264</v>
      </c>
      <c r="D989" s="1" t="str">
        <f>IF(Raw!E989="", "", Raw!E989)</f>
        <v>EQF620</v>
      </c>
      <c r="E989" s="1">
        <f>IF(Raw!F989="", "", Raw!F989)</f>
        <v>2008</v>
      </c>
      <c r="F989" s="1" t="str">
        <f>Raw!G989</f>
        <v>Holden</v>
      </c>
      <c r="G989" s="1" t="str">
        <f>Raw!H989</f>
        <v>Commodore</v>
      </c>
      <c r="H989" s="1" t="str">
        <f>IF(Raw!I989="", "", Raw!I989)</f>
        <v>SS V Series 60th Anniversary</v>
      </c>
      <c r="I989" s="1" t="str">
        <f>Raw!K989</f>
        <v>Sedan</v>
      </c>
      <c r="J989" s="1" t="str">
        <f>Raw!N989</f>
        <v>Aspirated</v>
      </c>
      <c r="K989" s="1">
        <f>IF(Raw!O989="","", Raw!O989)</f>
        <v>5967</v>
      </c>
      <c r="L989" s="1" t="str">
        <f>Raw!L989</f>
        <v>6 Sp Sports Automatic</v>
      </c>
      <c r="M989" s="1" t="str">
        <f>Raw!M989</f>
        <v>Petrol - Unleaded ULP</v>
      </c>
      <c r="N989" s="1" t="s">
        <v>6350</v>
      </c>
      <c r="O989" s="1" t="s">
        <v>6373</v>
      </c>
      <c r="P989" s="1" t="s">
        <v>6349</v>
      </c>
      <c r="Q989" s="1" t="s">
        <v>6350</v>
      </c>
      <c r="R989" s="8" t="str">
        <f>IF(Raw!Q989="", "", Raw!Q989)</f>
        <v/>
      </c>
      <c r="S989" s="8" t="str">
        <f>IF(Raw!R989="", "", Raw!R989)</f>
        <v>841A</v>
      </c>
      <c r="T989" s="1" t="str">
        <f>Raw!S989</f>
        <v>BEACH</v>
      </c>
      <c r="U989" s="1" t="str">
        <f>IF(Raw!T989="", "", Raw!T989)</f>
        <v>ROAD</v>
      </c>
      <c r="V989" s="1" t="str">
        <f>IF(Raw!U989="", "", Raw!U989)</f>
        <v xml:space="preserve">BROWNS BAY </v>
      </c>
      <c r="W989" s="9" t="str">
        <f>IF(Raw!V989="", "", RIGHT("0"&amp;Raw!V989, 4))</f>
        <v>0630</v>
      </c>
      <c r="X989" s="1" t="str">
        <f>IF(Raw!W989="", "", Raw!W989)</f>
        <v xml:space="preserve"> AUCKLAND</v>
      </c>
      <c r="Y989" s="9">
        <f>Raw!Y989</f>
        <v>26</v>
      </c>
      <c r="Z989" s="2">
        <f t="shared" ca="1" si="106"/>
        <v>35768</v>
      </c>
      <c r="AA989" s="1" t="str">
        <f>Raw!Z989</f>
        <v>NEW ZEALAND FULL LICENCE</v>
      </c>
      <c r="AB989" s="9">
        <f t="shared" si="107"/>
        <v>4</v>
      </c>
      <c r="AC989" s="1">
        <v>16</v>
      </c>
      <c r="AD989" s="1" t="str">
        <f>Raw!AA989</f>
        <v>MALE</v>
      </c>
      <c r="AE989" s="1" t="str">
        <f>Raw!AB989</f>
        <v>NO</v>
      </c>
      <c r="AF989" s="1">
        <f>IF(Raw!AE989="", 0, 1)</f>
        <v>0</v>
      </c>
      <c r="AG989" s="1" t="str">
        <f t="shared" si="108"/>
        <v>No</v>
      </c>
      <c r="AH989" s="1" t="str">
        <f t="shared" si="109"/>
        <v>No</v>
      </c>
      <c r="AI989" s="1" t="str">
        <f t="shared" si="110"/>
        <v>No</v>
      </c>
      <c r="AJ989" s="1" t="str">
        <f>IF(Raw!AE989="", "", Raw!AE989)</f>
        <v/>
      </c>
      <c r="AK989" s="2" t="str">
        <f t="shared" ca="1" si="111"/>
        <v/>
      </c>
      <c r="AL989" s="1" t="str">
        <f>IF(Raw!AF989="", "", Raw!AF989)</f>
        <v/>
      </c>
      <c r="AM989" s="1" t="s">
        <v>6350</v>
      </c>
      <c r="AN989" s="1" t="s">
        <v>6350</v>
      </c>
      <c r="AO989" s="1" t="s">
        <v>6349</v>
      </c>
      <c r="AP989" s="1">
        <f>Raw!AH989</f>
        <v>23320</v>
      </c>
      <c r="AQ989" s="1">
        <v>500</v>
      </c>
      <c r="AR989" s="1" t="s">
        <v>6350</v>
      </c>
      <c r="AS989" s="1" t="s">
        <v>6350</v>
      </c>
      <c r="AT989" s="1" t="s">
        <v>6350</v>
      </c>
    </row>
    <row r="990" spans="1:46" ht="12.75" x14ac:dyDescent="0.2">
      <c r="A990" s="1">
        <v>10989</v>
      </c>
      <c r="B990" s="1" t="s">
        <v>2</v>
      </c>
      <c r="C990" s="2">
        <f t="shared" ca="1" si="105"/>
        <v>45264</v>
      </c>
      <c r="D990" s="1" t="str">
        <f>IF(Raw!E990="", "", Raw!E990)</f>
        <v>fal114</v>
      </c>
      <c r="E990" s="1">
        <f>IF(Raw!F990="", "", Raw!F990)</f>
        <v>2009</v>
      </c>
      <c r="F990" s="1" t="str">
        <f>Raw!G990</f>
        <v>Toyota</v>
      </c>
      <c r="G990" s="1" t="str">
        <f>Raw!H990</f>
        <v>Prius</v>
      </c>
      <c r="H990" s="1" t="str">
        <f>IF(Raw!I990="", "", Raw!I990)</f>
        <v/>
      </c>
      <c r="I990" s="1" t="str">
        <f>Raw!K990</f>
        <v>Hatchback</v>
      </c>
      <c r="J990" s="1" t="str">
        <f>Raw!N990</f>
        <v>Aspirated</v>
      </c>
      <c r="K990" s="1">
        <f>IF(Raw!O990="","", Raw!O990)</f>
        <v>1497</v>
      </c>
      <c r="L990" s="1" t="str">
        <f>Raw!L990</f>
        <v>1 Sp Constantly Variable Transmission</v>
      </c>
      <c r="M990" s="1" t="str">
        <f>Raw!M990</f>
        <v>Petrol</v>
      </c>
      <c r="N990" s="1" t="s">
        <v>6350</v>
      </c>
      <c r="O990" s="1" t="s">
        <v>6373</v>
      </c>
      <c r="P990" s="1" t="s">
        <v>6349</v>
      </c>
      <c r="Q990" s="1" t="s">
        <v>6350</v>
      </c>
      <c r="R990" s="8">
        <f>IF(Raw!Q990="", "", Raw!Q990)</f>
        <v>4</v>
      </c>
      <c r="S990" s="8" t="str">
        <f>IF(Raw!R990="", "", Raw!R990)</f>
        <v>23C</v>
      </c>
      <c r="T990" s="1" t="str">
        <f>Raw!S990</f>
        <v>RANGITANE</v>
      </c>
      <c r="U990" s="1" t="str">
        <f>IF(Raw!T990="", "", Raw!T990)</f>
        <v>STREET</v>
      </c>
      <c r="V990" s="1" t="str">
        <f>IF(Raw!U990="", "", Raw!U990)</f>
        <v xml:space="preserve">MAUPUIA </v>
      </c>
      <c r="W990" s="9" t="str">
        <f>IF(Raw!V990="", "", RIGHT("0"&amp;Raw!V990, 4))</f>
        <v/>
      </c>
      <c r="X990" s="1" t="str">
        <f>IF(Raw!W990="", "", Raw!W990)</f>
        <v xml:space="preserve"> WELLINGTON</v>
      </c>
      <c r="Y990" s="9">
        <f>Raw!Y990</f>
        <v>50</v>
      </c>
      <c r="Z990" s="2">
        <f t="shared" ca="1" si="106"/>
        <v>27002</v>
      </c>
      <c r="AA990" s="1" t="str">
        <f>Raw!Z990</f>
        <v>NEW ZEALAND FULL LICENCE</v>
      </c>
      <c r="AB990" s="9">
        <f t="shared" si="107"/>
        <v>4</v>
      </c>
      <c r="AC990" s="1">
        <v>16</v>
      </c>
      <c r="AD990" s="1" t="str">
        <f>Raw!AA990</f>
        <v>MALE</v>
      </c>
      <c r="AE990" s="1" t="str">
        <f>Raw!AB990</f>
        <v>NO</v>
      </c>
      <c r="AF990" s="1">
        <f>IF(Raw!AE990="", 0, 1)</f>
        <v>1</v>
      </c>
      <c r="AG990" s="1" t="str">
        <f t="shared" si="108"/>
        <v>No</v>
      </c>
      <c r="AH990" s="1" t="str">
        <f t="shared" si="109"/>
        <v>Yes</v>
      </c>
      <c r="AI990" s="1" t="str">
        <f t="shared" si="110"/>
        <v>Yes</v>
      </c>
      <c r="AJ990" s="1">
        <f>IF(Raw!AE990="", "", Raw!AE990)</f>
        <v>33</v>
      </c>
      <c r="AK990" s="2">
        <f t="shared" ca="1" si="111"/>
        <v>44286</v>
      </c>
      <c r="AL990" s="1" t="str">
        <f>IF(Raw!AF990="", "", Raw!AF990)</f>
        <v>Not at fault - other vehicle involved</v>
      </c>
      <c r="AM990" s="1" t="s">
        <v>6350</v>
      </c>
      <c r="AN990" s="1" t="s">
        <v>6350</v>
      </c>
      <c r="AO990" s="1" t="s">
        <v>6349</v>
      </c>
      <c r="AP990" s="1">
        <f>Raw!AH990</f>
        <v>12225</v>
      </c>
      <c r="AQ990" s="1">
        <v>500</v>
      </c>
      <c r="AR990" s="1" t="s">
        <v>6350</v>
      </c>
      <c r="AS990" s="1" t="s">
        <v>6350</v>
      </c>
      <c r="AT990" s="1" t="s">
        <v>6350</v>
      </c>
    </row>
    <row r="991" spans="1:46" ht="12.75" x14ac:dyDescent="0.2">
      <c r="A991" s="1">
        <v>10990</v>
      </c>
      <c r="B991" s="1" t="s">
        <v>2</v>
      </c>
      <c r="C991" s="2">
        <f t="shared" ca="1" si="105"/>
        <v>45264</v>
      </c>
      <c r="D991" s="1" t="str">
        <f>IF(Raw!E991="", "", Raw!E991)</f>
        <v>gpb539</v>
      </c>
      <c r="E991" s="1">
        <f>IF(Raw!F991="", "", Raw!F991)</f>
        <v>2005</v>
      </c>
      <c r="F991" s="1" t="str">
        <f>Raw!G991</f>
        <v>Mazda</v>
      </c>
      <c r="G991" s="1" t="str">
        <f>Raw!H991</f>
        <v>Premacy</v>
      </c>
      <c r="H991" s="1" t="str">
        <f>IF(Raw!I991="", "", Raw!I991)</f>
        <v/>
      </c>
      <c r="I991" s="1" t="str">
        <f>Raw!K991</f>
        <v>Wagon</v>
      </c>
      <c r="J991" s="1" t="str">
        <f>Raw!N991</f>
        <v>Aspirated</v>
      </c>
      <c r="K991" s="1">
        <f>IF(Raw!O991="","", Raw!O991)</f>
        <v>1997</v>
      </c>
      <c r="L991" s="1" t="str">
        <f>Raw!L991</f>
        <v>4 Sp Automatic</v>
      </c>
      <c r="M991" s="1" t="str">
        <f>Raw!M991</f>
        <v>Petrol</v>
      </c>
      <c r="N991" s="1" t="s">
        <v>6350</v>
      </c>
      <c r="O991" s="1" t="s">
        <v>6373</v>
      </c>
      <c r="P991" s="1" t="s">
        <v>6349</v>
      </c>
      <c r="Q991" s="1" t="s">
        <v>6350</v>
      </c>
      <c r="R991" s="8">
        <f>IF(Raw!Q991="", "", Raw!Q991)</f>
        <v>17</v>
      </c>
      <c r="S991" s="8" t="str">
        <f>IF(Raw!R991="", "", Raw!R991)</f>
        <v>288C</v>
      </c>
      <c r="T991" s="1" t="str">
        <f>Raw!S991</f>
        <v>TAIHOA NORTH</v>
      </c>
      <c r="U991" s="1" t="str">
        <f>IF(Raw!T991="", "", Raw!T991)</f>
        <v>ROAD</v>
      </c>
      <c r="V991" s="1" t="str">
        <f>IF(Raw!U991="", "", Raw!U991)</f>
        <v xml:space="preserve">MATAMATA </v>
      </c>
      <c r="W991" s="9" t="str">
        <f>IF(Raw!V991="", "", RIGHT("0"&amp;Raw!V991, 4))</f>
        <v/>
      </c>
      <c r="X991" s="1" t="str">
        <f>IF(Raw!W991="", "", Raw!W991)</f>
        <v xml:space="preserve"> WAIKATO</v>
      </c>
      <c r="Y991" s="9">
        <f>Raw!Y991</f>
        <v>24</v>
      </c>
      <c r="Z991" s="2">
        <f t="shared" ca="1" si="106"/>
        <v>36498</v>
      </c>
      <c r="AA991" s="1" t="str">
        <f>Raw!Z991</f>
        <v>RESTRICTED LICENCE</v>
      </c>
      <c r="AB991" s="9">
        <f t="shared" si="107"/>
        <v>4</v>
      </c>
      <c r="AC991" s="1">
        <v>16</v>
      </c>
      <c r="AD991" s="1" t="str">
        <f>Raw!AA991</f>
        <v>FEMALE</v>
      </c>
      <c r="AE991" s="1" t="str">
        <f>Raw!AB991</f>
        <v>YES</v>
      </c>
      <c r="AF991" s="1">
        <f>IF(Raw!AE991="", 0, 1)</f>
        <v>0</v>
      </c>
      <c r="AG991" s="1" t="str">
        <f t="shared" si="108"/>
        <v>No</v>
      </c>
      <c r="AH991" s="1" t="str">
        <f t="shared" si="109"/>
        <v>No</v>
      </c>
      <c r="AI991" s="1" t="str">
        <f t="shared" si="110"/>
        <v>No</v>
      </c>
      <c r="AJ991" s="1" t="str">
        <f>IF(Raw!AE991="", "", Raw!AE991)</f>
        <v/>
      </c>
      <c r="AK991" s="2" t="str">
        <f t="shared" ca="1" si="111"/>
        <v/>
      </c>
      <c r="AL991" s="1" t="str">
        <f>IF(Raw!AF991="", "", Raw!AF991)</f>
        <v/>
      </c>
      <c r="AM991" s="1" t="s">
        <v>6350</v>
      </c>
      <c r="AN991" s="1" t="s">
        <v>6350</v>
      </c>
      <c r="AO991" s="1" t="s">
        <v>6349</v>
      </c>
      <c r="AP991" s="1">
        <f>Raw!AH991</f>
        <v>6000</v>
      </c>
      <c r="AQ991" s="1">
        <v>500</v>
      </c>
      <c r="AR991" s="1" t="s">
        <v>6350</v>
      </c>
      <c r="AS991" s="1" t="s">
        <v>6350</v>
      </c>
      <c r="AT991" s="1" t="s">
        <v>6350</v>
      </c>
    </row>
    <row r="992" spans="1:46" ht="12.75" x14ac:dyDescent="0.2">
      <c r="A992" s="1">
        <v>10991</v>
      </c>
      <c r="B992" s="1" t="s">
        <v>2</v>
      </c>
      <c r="C992" s="2">
        <f t="shared" ca="1" si="105"/>
        <v>45264</v>
      </c>
      <c r="D992" s="1" t="str">
        <f>IF(Raw!E992="", "", Raw!E992)</f>
        <v/>
      </c>
      <c r="E992" s="1">
        <f>IF(Raw!F992="", "", Raw!F992)</f>
        <v>2005</v>
      </c>
      <c r="F992" s="1" t="str">
        <f>Raw!G992</f>
        <v>Nissan</v>
      </c>
      <c r="G992" s="1" t="str">
        <f>Raw!H992</f>
        <v>Lafesta</v>
      </c>
      <c r="H992" s="1" t="str">
        <f>IF(Raw!I992="", "", Raw!I992)</f>
        <v/>
      </c>
      <c r="I992" s="1" t="str">
        <f>Raw!K992</f>
        <v>Wagon</v>
      </c>
      <c r="J992" s="1" t="str">
        <f>Raw!N992</f>
        <v>Aspirated</v>
      </c>
      <c r="K992" s="1">
        <f>IF(Raw!O992="","", Raw!O992)</f>
        <v>1997</v>
      </c>
      <c r="L992" s="1" t="str">
        <f>Raw!L992</f>
        <v>5 Sp Constantly Variable Transmission</v>
      </c>
      <c r="M992" s="1" t="str">
        <f>Raw!M992</f>
        <v>Petrol - Unleaded ULP</v>
      </c>
      <c r="N992" s="1" t="s">
        <v>6350</v>
      </c>
      <c r="O992" s="1" t="s">
        <v>6373</v>
      </c>
      <c r="P992" s="1" t="s">
        <v>6349</v>
      </c>
      <c r="Q992" s="1" t="s">
        <v>6350</v>
      </c>
      <c r="R992" s="8" t="str">
        <f>IF(Raw!Q992="", "", Raw!Q992)</f>
        <v/>
      </c>
      <c r="S992" s="8">
        <f>IF(Raw!R992="", "", Raw!R992)</f>
        <v>7</v>
      </c>
      <c r="T992" s="1" t="str">
        <f>Raw!S992</f>
        <v>FITZGERALD</v>
      </c>
      <c r="U992" s="1" t="str">
        <f>IF(Raw!T992="", "", Raw!T992)</f>
        <v>ROAD</v>
      </c>
      <c r="V992" s="1" t="str">
        <f>IF(Raw!U992="", "", Raw!U992)</f>
        <v xml:space="preserve">MOUNT WELLINGTON </v>
      </c>
      <c r="W992" s="9" t="str">
        <f>IF(Raw!V992="", "", RIGHT("0"&amp;Raw!V992, 4))</f>
        <v/>
      </c>
      <c r="X992" s="1" t="str">
        <f>IF(Raw!W992="", "", Raw!W992)</f>
        <v xml:space="preserve"> AUCKLAND</v>
      </c>
      <c r="Y992" s="9">
        <f>Raw!Y992</f>
        <v>35</v>
      </c>
      <c r="Z992" s="2">
        <f t="shared" ca="1" si="106"/>
        <v>32481</v>
      </c>
      <c r="AA992" s="1" t="str">
        <f>Raw!Z992</f>
        <v>NEW ZEALAND FULL LICENCE</v>
      </c>
      <c r="AB992" s="9">
        <f t="shared" si="107"/>
        <v>4</v>
      </c>
      <c r="AC992" s="1">
        <v>16</v>
      </c>
      <c r="AD992" s="1" t="str">
        <f>Raw!AA992</f>
        <v>MALE</v>
      </c>
      <c r="AE992" s="1" t="str">
        <f>Raw!AB992</f>
        <v>NO</v>
      </c>
      <c r="AF992" s="1">
        <f>IF(Raw!AE992="", 0, 1)</f>
        <v>0</v>
      </c>
      <c r="AG992" s="1" t="str">
        <f t="shared" si="108"/>
        <v>No</v>
      </c>
      <c r="AH992" s="1" t="str">
        <f t="shared" si="109"/>
        <v>No</v>
      </c>
      <c r="AI992" s="1" t="str">
        <f t="shared" si="110"/>
        <v>No</v>
      </c>
      <c r="AJ992" s="1" t="str">
        <f>IF(Raw!AE992="", "", Raw!AE992)</f>
        <v/>
      </c>
      <c r="AK992" s="2" t="str">
        <f t="shared" ca="1" si="111"/>
        <v/>
      </c>
      <c r="AL992" s="1" t="str">
        <f>IF(Raw!AF992="", "", Raw!AF992)</f>
        <v/>
      </c>
      <c r="AM992" s="1" t="s">
        <v>6350</v>
      </c>
      <c r="AN992" s="1" t="s">
        <v>6350</v>
      </c>
      <c r="AO992" s="1" t="s">
        <v>6349</v>
      </c>
      <c r="AP992" s="1">
        <f>Raw!AH992</f>
        <v>4800</v>
      </c>
      <c r="AQ992" s="1">
        <v>500</v>
      </c>
      <c r="AR992" s="1" t="s">
        <v>6350</v>
      </c>
      <c r="AS992" s="1" t="s">
        <v>6350</v>
      </c>
      <c r="AT992" s="1" t="s">
        <v>6350</v>
      </c>
    </row>
    <row r="993" spans="1:46" ht="12.75" x14ac:dyDescent="0.2">
      <c r="A993" s="1">
        <v>10992</v>
      </c>
      <c r="B993" s="1" t="s">
        <v>2</v>
      </c>
      <c r="C993" s="2">
        <f t="shared" ca="1" si="105"/>
        <v>45264</v>
      </c>
      <c r="D993" s="1" t="str">
        <f>IF(Raw!E993="", "", Raw!E993)</f>
        <v/>
      </c>
      <c r="E993" s="1">
        <f>IF(Raw!F993="", "", Raw!F993)</f>
        <v>2011</v>
      </c>
      <c r="F993" s="1" t="str">
        <f>Raw!G993</f>
        <v>Suzuki</v>
      </c>
      <c r="G993" s="1" t="str">
        <f>Raw!H993</f>
        <v>Swift</v>
      </c>
      <c r="H993" s="1" t="str">
        <f>IF(Raw!I993="", "", Raw!I993)</f>
        <v>XL</v>
      </c>
      <c r="I993" s="1" t="str">
        <f>Raw!K993</f>
        <v>Hatchback</v>
      </c>
      <c r="J993" s="1" t="str">
        <f>Raw!N993</f>
        <v>Aspirated</v>
      </c>
      <c r="K993" s="1">
        <f>IF(Raw!O993="","", Raw!O993)</f>
        <v>1242</v>
      </c>
      <c r="L993" s="1" t="str">
        <f>Raw!L993</f>
        <v>1 Sp Constantly Variable Transmission</v>
      </c>
      <c r="M993" s="1" t="str">
        <f>Raw!M993</f>
        <v>Petrol - Unleaded ULP</v>
      </c>
      <c r="N993" s="1" t="s">
        <v>6350</v>
      </c>
      <c r="O993" s="1" t="s">
        <v>6373</v>
      </c>
      <c r="P993" s="1" t="s">
        <v>6349</v>
      </c>
      <c r="Q993" s="1" t="s">
        <v>6350</v>
      </c>
      <c r="R993" s="8" t="str">
        <f>IF(Raw!Q993="", "", Raw!Q993)</f>
        <v/>
      </c>
      <c r="S993" s="8">
        <f>IF(Raw!R993="", "", Raw!R993)</f>
        <v>5</v>
      </c>
      <c r="T993" s="1" t="str">
        <f>Raw!S993</f>
        <v>RISBY</v>
      </c>
      <c r="U993" s="1" t="str">
        <f>IF(Raw!T993="", "", Raw!T993)</f>
        <v>PLACE</v>
      </c>
      <c r="V993" s="1" t="str">
        <f>IF(Raw!U993="", "", Raw!U993)</f>
        <v xml:space="preserve">BURNSIDE </v>
      </c>
      <c r="W993" s="9" t="str">
        <f>IF(Raw!V993="", "", RIGHT("0"&amp;Raw!V993, 4))</f>
        <v>8053</v>
      </c>
      <c r="X993" s="1" t="str">
        <f>IF(Raw!W993="", "", Raw!W993)</f>
        <v xml:space="preserve"> CANTERBURY</v>
      </c>
      <c r="Y993" s="9">
        <f>Raw!Y993</f>
        <v>43</v>
      </c>
      <c r="Z993" s="2">
        <f t="shared" ca="1" si="106"/>
        <v>29559</v>
      </c>
      <c r="AA993" s="1" t="str">
        <f>Raw!Z993</f>
        <v>NEW ZEALAND FULL LICENCE</v>
      </c>
      <c r="AB993" s="9">
        <f t="shared" si="107"/>
        <v>4</v>
      </c>
      <c r="AC993" s="1">
        <v>16</v>
      </c>
      <c r="AD993" s="1" t="str">
        <f>Raw!AA993</f>
        <v>FEMALE</v>
      </c>
      <c r="AE993" s="1" t="str">
        <f>Raw!AB993</f>
        <v>YES</v>
      </c>
      <c r="AF993" s="1">
        <f>IF(Raw!AE993="", 0, 1)</f>
        <v>0</v>
      </c>
      <c r="AG993" s="1" t="str">
        <f t="shared" si="108"/>
        <v>No</v>
      </c>
      <c r="AH993" s="1" t="str">
        <f t="shared" si="109"/>
        <v>No</v>
      </c>
      <c r="AI993" s="1" t="str">
        <f t="shared" si="110"/>
        <v>No</v>
      </c>
      <c r="AJ993" s="1" t="str">
        <f>IF(Raw!AE993="", "", Raw!AE993)</f>
        <v/>
      </c>
      <c r="AK993" s="2" t="str">
        <f t="shared" ca="1" si="111"/>
        <v/>
      </c>
      <c r="AL993" s="1" t="str">
        <f>IF(Raw!AF993="", "", Raw!AF993)</f>
        <v/>
      </c>
      <c r="AM993" s="1" t="s">
        <v>6350</v>
      </c>
      <c r="AN993" s="1" t="s">
        <v>6350</v>
      </c>
      <c r="AO993" s="1" t="s">
        <v>6349</v>
      </c>
      <c r="AP993" s="1">
        <f>Raw!AH993</f>
        <v>9770</v>
      </c>
      <c r="AQ993" s="1">
        <v>500</v>
      </c>
      <c r="AR993" s="1" t="s">
        <v>6350</v>
      </c>
      <c r="AS993" s="1" t="s">
        <v>6350</v>
      </c>
      <c r="AT993" s="1" t="s">
        <v>6350</v>
      </c>
    </row>
    <row r="994" spans="1:46" ht="12.75" x14ac:dyDescent="0.2">
      <c r="A994" s="1">
        <v>10993</v>
      </c>
      <c r="B994" s="1" t="s">
        <v>2</v>
      </c>
      <c r="C994" s="2">
        <f t="shared" ca="1" si="105"/>
        <v>45264</v>
      </c>
      <c r="D994" s="1" t="str">
        <f>IF(Raw!E994="", "", Raw!E994)</f>
        <v>jtq168</v>
      </c>
      <c r="E994" s="1">
        <f>IF(Raw!F994="", "", Raw!F994)</f>
        <v>2004</v>
      </c>
      <c r="F994" s="1" t="str">
        <f>Raw!G994</f>
        <v>Mazda</v>
      </c>
      <c r="G994" s="1" t="str">
        <f>Raw!H994</f>
        <v>Demio</v>
      </c>
      <c r="H994" s="1" t="str">
        <f>IF(Raw!I994="", "", Raw!I994)</f>
        <v/>
      </c>
      <c r="I994" s="1" t="str">
        <f>Raw!K994</f>
        <v>Hatchback</v>
      </c>
      <c r="J994" s="1" t="str">
        <f>Raw!N994</f>
        <v>Aspirated</v>
      </c>
      <c r="K994" s="1">
        <f>IF(Raw!O994="","", Raw!O994)</f>
        <v>1323</v>
      </c>
      <c r="L994" s="1" t="str">
        <f>Raw!L994</f>
        <v>4 Sp Automatic</v>
      </c>
      <c r="M994" s="1" t="str">
        <f>Raw!M994</f>
        <v>Petrol</v>
      </c>
      <c r="N994" s="1" t="s">
        <v>6350</v>
      </c>
      <c r="O994" s="1" t="s">
        <v>6373</v>
      </c>
      <c r="P994" s="1" t="s">
        <v>6349</v>
      </c>
      <c r="Q994" s="1" t="s">
        <v>6350</v>
      </c>
      <c r="R994" s="8" t="str">
        <f>IF(Raw!Q994="", "", Raw!Q994)</f>
        <v>E</v>
      </c>
      <c r="S994" s="8">
        <f>IF(Raw!R994="", "", Raw!R994)</f>
        <v>38</v>
      </c>
      <c r="T994" s="1" t="str">
        <f>Raw!S994</f>
        <v>ARAWA</v>
      </c>
      <c r="U994" s="1" t="str">
        <f>IF(Raw!T994="", "", Raw!T994)</f>
        <v>STREET</v>
      </c>
      <c r="V994" s="1" t="str">
        <f>IF(Raw!U994="", "", Raw!U994)</f>
        <v xml:space="preserve">NEW LYNN </v>
      </c>
      <c r="W994" s="9" t="str">
        <f>IF(Raw!V994="", "", RIGHT("0"&amp;Raw!V994, 4))</f>
        <v/>
      </c>
      <c r="X994" s="1" t="str">
        <f>IF(Raw!W994="", "", Raw!W994)</f>
        <v xml:space="preserve"> AUCKLAND</v>
      </c>
      <c r="Y994" s="9">
        <f>Raw!Y994</f>
        <v>26</v>
      </c>
      <c r="Z994" s="2">
        <f t="shared" ca="1" si="106"/>
        <v>35768</v>
      </c>
      <c r="AA994" s="1" t="str">
        <f>Raw!Z994</f>
        <v>NEW ZEALAND FULL LICENCE</v>
      </c>
      <c r="AB994" s="9">
        <f t="shared" si="107"/>
        <v>4</v>
      </c>
      <c r="AC994" s="1">
        <v>16</v>
      </c>
      <c r="AD994" s="1" t="str">
        <f>Raw!AA994</f>
        <v>FEMALE</v>
      </c>
      <c r="AE994" s="1" t="str">
        <f>Raw!AB994</f>
        <v>NO</v>
      </c>
      <c r="AF994" s="1">
        <f>IF(Raw!AE994="", 0, 1)</f>
        <v>0</v>
      </c>
      <c r="AG994" s="1" t="str">
        <f t="shared" si="108"/>
        <v>No</v>
      </c>
      <c r="AH994" s="1" t="str">
        <f t="shared" si="109"/>
        <v>No</v>
      </c>
      <c r="AI994" s="1" t="str">
        <f t="shared" si="110"/>
        <v>No</v>
      </c>
      <c r="AJ994" s="1" t="str">
        <f>IF(Raw!AE994="", "", Raw!AE994)</f>
        <v/>
      </c>
      <c r="AK994" s="2" t="str">
        <f t="shared" ca="1" si="111"/>
        <v/>
      </c>
      <c r="AL994" s="1" t="str">
        <f>IF(Raw!AF994="", "", Raw!AF994)</f>
        <v/>
      </c>
      <c r="AM994" s="1" t="s">
        <v>6350</v>
      </c>
      <c r="AN994" s="1" t="s">
        <v>6350</v>
      </c>
      <c r="AO994" s="1" t="s">
        <v>6349</v>
      </c>
      <c r="AP994" s="1">
        <f>Raw!AH994</f>
        <v>4300</v>
      </c>
      <c r="AQ994" s="1">
        <v>500</v>
      </c>
      <c r="AR994" s="1" t="s">
        <v>6350</v>
      </c>
      <c r="AS994" s="1" t="s">
        <v>6350</v>
      </c>
      <c r="AT994" s="1" t="s">
        <v>6350</v>
      </c>
    </row>
    <row r="995" spans="1:46" ht="12.75" x14ac:dyDescent="0.2">
      <c r="A995" s="1">
        <v>10994</v>
      </c>
      <c r="B995" s="1" t="s">
        <v>2</v>
      </c>
      <c r="C995" s="2">
        <f t="shared" ca="1" si="105"/>
        <v>45264</v>
      </c>
      <c r="D995" s="1" t="str">
        <f>IF(Raw!E995="", "", Raw!E995)</f>
        <v>DTL284</v>
      </c>
      <c r="E995" s="1">
        <f>IF(Raw!F995="", "", Raw!F995)</f>
        <v>2004</v>
      </c>
      <c r="F995" s="1" t="str">
        <f>Raw!G995</f>
        <v>Suzuki</v>
      </c>
      <c r="G995" s="1" t="str">
        <f>Raw!H995</f>
        <v>Aerio</v>
      </c>
      <c r="H995" s="1" t="str">
        <f>IF(Raw!I995="", "", Raw!I995)</f>
        <v/>
      </c>
      <c r="I995" s="1" t="str">
        <f>Raw!K995</f>
        <v>Hatchback</v>
      </c>
      <c r="J995" s="1" t="str">
        <f>Raw!N995</f>
        <v>Aspirated</v>
      </c>
      <c r="K995" s="1">
        <f>IF(Raw!O995="","", Raw!O995)</f>
        <v>1790</v>
      </c>
      <c r="L995" s="1" t="str">
        <f>Raw!L995</f>
        <v>4 Sp Automatic</v>
      </c>
      <c r="M995" s="1" t="str">
        <f>Raw!M995</f>
        <v>Petrol - Unleaded ULP</v>
      </c>
      <c r="N995" s="1" t="s">
        <v>6350</v>
      </c>
      <c r="O995" s="1" t="s">
        <v>6373</v>
      </c>
      <c r="P995" s="1" t="s">
        <v>6349</v>
      </c>
      <c r="Q995" s="1" t="s">
        <v>6350</v>
      </c>
      <c r="R995" s="8" t="str">
        <f>IF(Raw!Q995="", "", Raw!Q995)</f>
        <v/>
      </c>
      <c r="S995" s="8">
        <f>IF(Raw!R995="", "", Raw!R995)</f>
        <v>55</v>
      </c>
      <c r="T995" s="1" t="str">
        <f>Raw!S995</f>
        <v>GOWERTON</v>
      </c>
      <c r="U995" s="1" t="str">
        <f>IF(Raw!T995="", "", Raw!T995)</f>
        <v>PLACE</v>
      </c>
      <c r="V995" s="1" t="str">
        <f>IF(Raw!U995="", "", Raw!U995)</f>
        <v xml:space="preserve">RICHMOND </v>
      </c>
      <c r="W995" s="9" t="str">
        <f>IF(Raw!V995="", "", RIGHT("0"&amp;Raw!V995, 4))</f>
        <v>8013</v>
      </c>
      <c r="X995" s="1" t="str">
        <f>IF(Raw!W995="", "", Raw!W995)</f>
        <v xml:space="preserve"> CANTERBURY</v>
      </c>
      <c r="Y995" s="9">
        <f>Raw!Y995</f>
        <v>80</v>
      </c>
      <c r="Z995" s="2">
        <f t="shared" ca="1" si="106"/>
        <v>16044</v>
      </c>
      <c r="AA995" s="1" t="str">
        <f>Raw!Z995</f>
        <v>NEW ZEALAND FULL LICENCE</v>
      </c>
      <c r="AB995" s="9">
        <f t="shared" si="107"/>
        <v>4</v>
      </c>
      <c r="AC995" s="1">
        <v>16</v>
      </c>
      <c r="AD995" s="1" t="str">
        <f>Raw!AA995</f>
        <v>FEMALE</v>
      </c>
      <c r="AE995" s="1" t="str">
        <f>Raw!AB995</f>
        <v>NO</v>
      </c>
      <c r="AF995" s="1">
        <f>IF(Raw!AE995="", 0, 1)</f>
        <v>1</v>
      </c>
      <c r="AG995" s="1" t="str">
        <f t="shared" si="108"/>
        <v>Yes</v>
      </c>
      <c r="AH995" s="1" t="str">
        <f t="shared" si="109"/>
        <v>Yes</v>
      </c>
      <c r="AI995" s="1" t="str">
        <f t="shared" si="110"/>
        <v>Yes</v>
      </c>
      <c r="AJ995" s="1">
        <f>IF(Raw!AE995="", "", Raw!AE995)</f>
        <v>5</v>
      </c>
      <c r="AK995" s="2">
        <f t="shared" ca="1" si="111"/>
        <v>45138</v>
      </c>
      <c r="AL995" s="1" t="str">
        <f>IF(Raw!AF995="", "", Raw!AF995)</f>
        <v>Not at fault - other vehicle involved</v>
      </c>
      <c r="AM995" s="1" t="s">
        <v>6350</v>
      </c>
      <c r="AN995" s="1" t="s">
        <v>6350</v>
      </c>
      <c r="AO995" s="1" t="s">
        <v>6349</v>
      </c>
      <c r="AP995" s="1">
        <f>Raw!AH995</f>
        <v>4800</v>
      </c>
      <c r="AQ995" s="1">
        <v>500</v>
      </c>
      <c r="AR995" s="1" t="s">
        <v>6350</v>
      </c>
      <c r="AS995" s="1" t="s">
        <v>6350</v>
      </c>
      <c r="AT995" s="1" t="s">
        <v>6350</v>
      </c>
    </row>
    <row r="996" spans="1:46" ht="12.75" x14ac:dyDescent="0.2">
      <c r="A996" s="1">
        <v>10995</v>
      </c>
      <c r="B996" s="1" t="s">
        <v>2</v>
      </c>
      <c r="C996" s="2">
        <f t="shared" ca="1" si="105"/>
        <v>45264</v>
      </c>
      <c r="D996" s="1" t="str">
        <f>IF(Raw!E996="", "", Raw!E996)</f>
        <v>jpc822</v>
      </c>
      <c r="E996" s="1">
        <f>IF(Raw!F996="", "", Raw!F996)</f>
        <v>2004</v>
      </c>
      <c r="F996" s="1" t="str">
        <f>Raw!G996</f>
        <v>Nissan</v>
      </c>
      <c r="G996" s="1" t="str">
        <f>Raw!H996</f>
        <v>Murano</v>
      </c>
      <c r="H996" s="1" t="str">
        <f>IF(Raw!I996="", "", Raw!I996)</f>
        <v/>
      </c>
      <c r="I996" s="1" t="str">
        <f>Raw!K996</f>
        <v>Wagon</v>
      </c>
      <c r="J996" s="1" t="str">
        <f>Raw!N996</f>
        <v>Aspirated</v>
      </c>
      <c r="K996" s="1">
        <f>IF(Raw!O996="","", Raw!O996)</f>
        <v>2488</v>
      </c>
      <c r="L996" s="1" t="str">
        <f>Raw!L996</f>
        <v>4 Sp Automatic</v>
      </c>
      <c r="M996" s="1" t="str">
        <f>Raw!M996</f>
        <v>Petrol</v>
      </c>
      <c r="N996" s="1" t="s">
        <v>6350</v>
      </c>
      <c r="O996" s="1" t="s">
        <v>6373</v>
      </c>
      <c r="P996" s="1" t="s">
        <v>6349</v>
      </c>
      <c r="Q996" s="1" t="s">
        <v>6350</v>
      </c>
      <c r="R996" s="8" t="str">
        <f>IF(Raw!Q996="", "", Raw!Q996)</f>
        <v/>
      </c>
      <c r="S996" s="8">
        <f>IF(Raw!R996="", "", Raw!R996)</f>
        <v>5</v>
      </c>
      <c r="T996" s="1" t="str">
        <f>Raw!S996</f>
        <v>SKYBIRD</v>
      </c>
      <c r="U996" s="1" t="str">
        <f>IF(Raw!T996="", "", Raw!T996)</f>
        <v>PLACE</v>
      </c>
      <c r="V996" s="1" t="str">
        <f>IF(Raw!U996="", "", Raw!U996)</f>
        <v xml:space="preserve">GLEN EDEN </v>
      </c>
      <c r="W996" s="9" t="str">
        <f>IF(Raw!V996="", "", RIGHT("0"&amp;Raw!V996, 4))</f>
        <v>0602</v>
      </c>
      <c r="X996" s="1" t="str">
        <f>IF(Raw!W996="", "", Raw!W996)</f>
        <v xml:space="preserve"> AUCKLAND</v>
      </c>
      <c r="Y996" s="9">
        <f>Raw!Y996</f>
        <v>79</v>
      </c>
      <c r="Z996" s="2">
        <f t="shared" ca="1" si="106"/>
        <v>16410</v>
      </c>
      <c r="AA996" s="1" t="str">
        <f>Raw!Z996</f>
        <v>NEW ZEALAND FULL LICENCE</v>
      </c>
      <c r="AB996" s="9">
        <f t="shared" si="107"/>
        <v>4</v>
      </c>
      <c r="AC996" s="1">
        <v>16</v>
      </c>
      <c r="AD996" s="1" t="str">
        <f>Raw!AA996</f>
        <v>MALE</v>
      </c>
      <c r="AE996" s="1" t="str">
        <f>Raw!AB996</f>
        <v>NO</v>
      </c>
      <c r="AF996" s="1">
        <f>IF(Raw!AE996="", 0, 1)</f>
        <v>0</v>
      </c>
      <c r="AG996" s="1" t="str">
        <f t="shared" si="108"/>
        <v>No</v>
      </c>
      <c r="AH996" s="1" t="str">
        <f t="shared" si="109"/>
        <v>No</v>
      </c>
      <c r="AI996" s="1" t="str">
        <f t="shared" si="110"/>
        <v>No</v>
      </c>
      <c r="AJ996" s="1" t="str">
        <f>IF(Raw!AE996="", "", Raw!AE996)</f>
        <v/>
      </c>
      <c r="AK996" s="2" t="str">
        <f t="shared" ca="1" si="111"/>
        <v/>
      </c>
      <c r="AL996" s="1" t="str">
        <f>IF(Raw!AF996="", "", Raw!AF996)</f>
        <v/>
      </c>
      <c r="AM996" s="1" t="s">
        <v>6350</v>
      </c>
      <c r="AN996" s="1" t="s">
        <v>6350</v>
      </c>
      <c r="AO996" s="1" t="s">
        <v>6349</v>
      </c>
      <c r="AP996" s="1">
        <f>Raw!AH996</f>
        <v>10650</v>
      </c>
      <c r="AQ996" s="1">
        <v>500</v>
      </c>
      <c r="AR996" s="1" t="s">
        <v>6350</v>
      </c>
      <c r="AS996" s="1" t="s">
        <v>6350</v>
      </c>
      <c r="AT996" s="1" t="s">
        <v>6350</v>
      </c>
    </row>
    <row r="997" spans="1:46" ht="12.75" x14ac:dyDescent="0.2">
      <c r="A997" s="1">
        <v>10996</v>
      </c>
      <c r="B997" s="1" t="s">
        <v>2</v>
      </c>
      <c r="C997" s="2">
        <f t="shared" ca="1" si="105"/>
        <v>45264</v>
      </c>
      <c r="D997" s="1" t="str">
        <f>IF(Raw!E997="", "", Raw!E997)</f>
        <v>lynne1</v>
      </c>
      <c r="E997" s="1">
        <f>IF(Raw!F997="", "", Raw!F997)</f>
        <v>2017</v>
      </c>
      <c r="F997" s="1" t="str">
        <f>Raw!G997</f>
        <v>Honda</v>
      </c>
      <c r="G997" s="1" t="str">
        <f>Raw!H997</f>
        <v>CRV</v>
      </c>
      <c r="H997" s="1" t="str">
        <f>IF(Raw!I997="", "", Raw!I997)</f>
        <v>2WD Touring</v>
      </c>
      <c r="I997" s="1" t="str">
        <f>Raw!K997</f>
        <v>Wagon</v>
      </c>
      <c r="J997" s="1" t="str">
        <f>Raw!N997</f>
        <v>Turbo Intercooled</v>
      </c>
      <c r="K997" s="1">
        <f>IF(Raw!O997="","", Raw!O997)</f>
        <v>1498</v>
      </c>
      <c r="L997" s="1" t="str">
        <f>Raw!L997</f>
        <v>1 Sp Constantly Variable Transmission</v>
      </c>
      <c r="M997" s="1" t="str">
        <f>Raw!M997</f>
        <v>Petrol</v>
      </c>
      <c r="N997" s="1" t="s">
        <v>6350</v>
      </c>
      <c r="O997" s="1" t="s">
        <v>6373</v>
      </c>
      <c r="P997" s="1" t="s">
        <v>6349</v>
      </c>
      <c r="Q997" s="1" t="s">
        <v>6350</v>
      </c>
      <c r="R997" s="8" t="str">
        <f>IF(Raw!Q997="", "", Raw!Q997)</f>
        <v/>
      </c>
      <c r="S997" s="8">
        <f>IF(Raw!R997="", "", Raw!R997)</f>
        <v>42</v>
      </c>
      <c r="T997" s="1" t="str">
        <f>Raw!S997</f>
        <v>SIEMONEK</v>
      </c>
      <c r="U997" s="1" t="str">
        <f>IF(Raw!T997="", "", Raw!T997)</f>
        <v>RISE</v>
      </c>
      <c r="V997" s="1" t="str">
        <f>IF(Raw!U997="", "", Raw!U997)</f>
        <v xml:space="preserve">BETHLEHEM </v>
      </c>
      <c r="W997" s="9" t="str">
        <f>IF(Raw!V997="", "", RIGHT("0"&amp;Raw!V997, 4))</f>
        <v>3110</v>
      </c>
      <c r="X997" s="1" t="str">
        <f>IF(Raw!W997="", "", Raw!W997)</f>
        <v xml:space="preserve"> BAY OF PLENTY</v>
      </c>
      <c r="Y997" s="9">
        <f>Raw!Y997</f>
        <v>70</v>
      </c>
      <c r="Z997" s="2">
        <f t="shared" ca="1" si="106"/>
        <v>19697</v>
      </c>
      <c r="AA997" s="1" t="str">
        <f>Raw!Z997</f>
        <v>NEW ZEALAND FULL LICENCE</v>
      </c>
      <c r="AB997" s="9">
        <f t="shared" si="107"/>
        <v>4</v>
      </c>
      <c r="AC997" s="1">
        <v>16</v>
      </c>
      <c r="AD997" s="1" t="str">
        <f>Raw!AA997</f>
        <v>FEMALE</v>
      </c>
      <c r="AE997" s="1" t="str">
        <f>Raw!AB997</f>
        <v>NO</v>
      </c>
      <c r="AF997" s="1">
        <f>IF(Raw!AE997="", 0, 1)</f>
        <v>0</v>
      </c>
      <c r="AG997" s="1" t="str">
        <f t="shared" si="108"/>
        <v>No</v>
      </c>
      <c r="AH997" s="1" t="str">
        <f t="shared" si="109"/>
        <v>No</v>
      </c>
      <c r="AI997" s="1" t="str">
        <f t="shared" si="110"/>
        <v>No</v>
      </c>
      <c r="AJ997" s="1" t="str">
        <f>IF(Raw!AE997="", "", Raw!AE997)</f>
        <v/>
      </c>
      <c r="AK997" s="2" t="str">
        <f t="shared" ca="1" si="111"/>
        <v/>
      </c>
      <c r="AL997" s="1" t="str">
        <f>IF(Raw!AF997="", "", Raw!AF997)</f>
        <v/>
      </c>
      <c r="AM997" s="1" t="s">
        <v>6350</v>
      </c>
      <c r="AN997" s="1" t="s">
        <v>6350</v>
      </c>
      <c r="AO997" s="1" t="s">
        <v>6349</v>
      </c>
      <c r="AP997" s="1">
        <f>Raw!AH997</f>
        <v>37900</v>
      </c>
      <c r="AQ997" s="1">
        <v>500</v>
      </c>
      <c r="AR997" s="1" t="s">
        <v>6350</v>
      </c>
      <c r="AS997" s="1" t="s">
        <v>6350</v>
      </c>
      <c r="AT997" s="1" t="s">
        <v>6350</v>
      </c>
    </row>
    <row r="998" spans="1:46" ht="12.75" x14ac:dyDescent="0.2">
      <c r="A998" s="1">
        <v>10997</v>
      </c>
      <c r="B998" s="1" t="s">
        <v>2</v>
      </c>
      <c r="C998" s="2">
        <f t="shared" ca="1" si="105"/>
        <v>45264</v>
      </c>
      <c r="D998" s="1" t="str">
        <f>IF(Raw!E998="", "", Raw!E998)</f>
        <v>GKG68</v>
      </c>
      <c r="E998" s="1">
        <f>IF(Raw!F998="", "", Raw!F998)</f>
        <v>2001</v>
      </c>
      <c r="F998" s="1" t="str">
        <f>Raw!G998</f>
        <v>Mazda</v>
      </c>
      <c r="G998" s="1" t="str">
        <f>Raw!H998</f>
        <v>Familia</v>
      </c>
      <c r="H998" s="1" t="str">
        <f>IF(Raw!I998="", "", Raw!I998)</f>
        <v>SP20</v>
      </c>
      <c r="I998" s="1" t="str">
        <f>Raw!K998</f>
        <v>Hatchback</v>
      </c>
      <c r="J998" s="1" t="str">
        <f>Raw!N998</f>
        <v>Aspirated</v>
      </c>
      <c r="K998" s="1">
        <f>IF(Raw!O998="","", Raw!O998)</f>
        <v>1991</v>
      </c>
      <c r="L998" s="1" t="str">
        <f>Raw!L998</f>
        <v>4 Sp Sports Automatic</v>
      </c>
      <c r="M998" s="1" t="str">
        <f>Raw!M998</f>
        <v>Petrol - Unleaded ULP</v>
      </c>
      <c r="N998" s="1" t="s">
        <v>6350</v>
      </c>
      <c r="O998" s="1" t="s">
        <v>6373</v>
      </c>
      <c r="P998" s="1" t="s">
        <v>6349</v>
      </c>
      <c r="Q998" s="1" t="s">
        <v>6350</v>
      </c>
      <c r="R998" s="8" t="str">
        <f>IF(Raw!Q998="", "", Raw!Q998)</f>
        <v/>
      </c>
      <c r="S998" s="8">
        <f>IF(Raw!R998="", "", Raw!R998)</f>
        <v>261</v>
      </c>
      <c r="T998" s="1" t="str">
        <f>Raw!S998</f>
        <v>WARSPITE</v>
      </c>
      <c r="U998" s="1" t="str">
        <f>IF(Raw!T998="", "", Raw!T998)</f>
        <v>AVENUE</v>
      </c>
      <c r="V998" s="1" t="str">
        <f>IF(Raw!U998="", "", Raw!U998)</f>
        <v xml:space="preserve">WAITANGIRUA </v>
      </c>
      <c r="W998" s="9" t="str">
        <f>IF(Raw!V998="", "", RIGHT("0"&amp;Raw!V998, 4))</f>
        <v>5024</v>
      </c>
      <c r="X998" s="1" t="str">
        <f>IF(Raw!W998="", "", Raw!W998)</f>
        <v xml:space="preserve"> WELLINGTON</v>
      </c>
      <c r="Y998" s="9">
        <f>Raw!Y998</f>
        <v>36</v>
      </c>
      <c r="Z998" s="2">
        <f t="shared" ca="1" si="106"/>
        <v>32115</v>
      </c>
      <c r="AA998" s="1" t="str">
        <f>Raw!Z998</f>
        <v>RESTRICTED LICENCE</v>
      </c>
      <c r="AB998" s="9">
        <f t="shared" si="107"/>
        <v>4</v>
      </c>
      <c r="AC998" s="1">
        <v>16</v>
      </c>
      <c r="AD998" s="1" t="str">
        <f>Raw!AA998</f>
        <v>FEMALE</v>
      </c>
      <c r="AE998" s="1" t="str">
        <f>Raw!AB998</f>
        <v>NO</v>
      </c>
      <c r="AF998" s="1">
        <f>IF(Raw!AE998="", 0, 1)</f>
        <v>0</v>
      </c>
      <c r="AG998" s="1" t="str">
        <f t="shared" si="108"/>
        <v>No</v>
      </c>
      <c r="AH998" s="1" t="str">
        <f t="shared" si="109"/>
        <v>No</v>
      </c>
      <c r="AI998" s="1" t="str">
        <f t="shared" si="110"/>
        <v>No</v>
      </c>
      <c r="AJ998" s="1" t="str">
        <f>IF(Raw!AE998="", "", Raw!AE998)</f>
        <v/>
      </c>
      <c r="AK998" s="2" t="str">
        <f t="shared" ca="1" si="111"/>
        <v/>
      </c>
      <c r="AL998" s="1" t="str">
        <f>IF(Raw!AF998="", "", Raw!AF998)</f>
        <v/>
      </c>
      <c r="AM998" s="1" t="s">
        <v>6350</v>
      </c>
      <c r="AN998" s="1" t="s">
        <v>6350</v>
      </c>
      <c r="AO998" s="1" t="s">
        <v>6349</v>
      </c>
      <c r="AP998" s="1">
        <f>Raw!AH998</f>
        <v>5360</v>
      </c>
      <c r="AQ998" s="1">
        <v>500</v>
      </c>
      <c r="AR998" s="1" t="s">
        <v>6350</v>
      </c>
      <c r="AS998" s="1" t="s">
        <v>6350</v>
      </c>
      <c r="AT998" s="1" t="s">
        <v>6350</v>
      </c>
    </row>
    <row r="999" spans="1:46" ht="12.75" x14ac:dyDescent="0.2">
      <c r="A999" s="1">
        <v>10998</v>
      </c>
      <c r="B999" s="1" t="s">
        <v>2</v>
      </c>
      <c r="C999" s="2">
        <f t="shared" ca="1" si="105"/>
        <v>45264</v>
      </c>
      <c r="D999" s="1" t="str">
        <f>IF(Raw!E999="", "", Raw!E999)</f>
        <v/>
      </c>
      <c r="E999" s="1">
        <f>IF(Raw!F999="", "", Raw!F999)</f>
        <v>2017</v>
      </c>
      <c r="F999" s="1" t="str">
        <f>Raw!G999</f>
        <v>Mitsubishi</v>
      </c>
      <c r="G999" s="1" t="str">
        <f>Raw!H999</f>
        <v>Mirage</v>
      </c>
      <c r="H999" s="1" t="str">
        <f>IF(Raw!I999="", "", Raw!I999)</f>
        <v>XLS</v>
      </c>
      <c r="I999" s="1" t="str">
        <f>Raw!K999</f>
        <v>Hatchback</v>
      </c>
      <c r="J999" s="1" t="str">
        <f>Raw!N999</f>
        <v>Aspirated</v>
      </c>
      <c r="K999" s="1">
        <f>IF(Raw!O999="","", Raw!O999)</f>
        <v>1193</v>
      </c>
      <c r="L999" s="1" t="str">
        <f>Raw!L999</f>
        <v>1 Sp Constantly Variable Transmission</v>
      </c>
      <c r="M999" s="1" t="str">
        <f>Raw!M999</f>
        <v>Petrol - Unleaded ULP</v>
      </c>
      <c r="N999" s="1" t="s">
        <v>6350</v>
      </c>
      <c r="O999" s="1" t="s">
        <v>6373</v>
      </c>
      <c r="P999" s="1" t="s">
        <v>6349</v>
      </c>
      <c r="Q999" s="1" t="s">
        <v>6350</v>
      </c>
      <c r="R999" s="8">
        <f>IF(Raw!Q999="", "", Raw!Q999)</f>
        <v>1</v>
      </c>
      <c r="S999" s="8">
        <f>IF(Raw!R999="", "", Raw!R999)</f>
        <v>60</v>
      </c>
      <c r="T999" s="1" t="str">
        <f>Raw!S999</f>
        <v>HASTINGS</v>
      </c>
      <c r="U999" s="1" t="str">
        <f>IF(Raw!T999="", "", Raw!T999)</f>
        <v>ROAD</v>
      </c>
      <c r="V999" s="1" t="str">
        <f>IF(Raw!U999="", "", Raw!U999)</f>
        <v xml:space="preserve">MAIRANGI BAY </v>
      </c>
      <c r="W999" s="9" t="str">
        <f>IF(Raw!V999="", "", RIGHT("0"&amp;Raw!V999, 4))</f>
        <v>0630</v>
      </c>
      <c r="X999" s="1" t="str">
        <f>IF(Raw!W999="", "", Raw!W999)</f>
        <v xml:space="preserve"> AUCKLAND</v>
      </c>
      <c r="Y999" s="9">
        <f>Raw!Y999</f>
        <v>47</v>
      </c>
      <c r="Z999" s="2">
        <f t="shared" ca="1" si="106"/>
        <v>28098</v>
      </c>
      <c r="AA999" s="1" t="str">
        <f>Raw!Z999</f>
        <v>NEW ZEALAND FULL LICENCE</v>
      </c>
      <c r="AB999" s="9">
        <f t="shared" si="107"/>
        <v>4</v>
      </c>
      <c r="AC999" s="1">
        <v>16</v>
      </c>
      <c r="AD999" s="1" t="str">
        <f>Raw!AA999</f>
        <v>FEMALE</v>
      </c>
      <c r="AE999" s="1" t="str">
        <f>Raw!AB999</f>
        <v>NO</v>
      </c>
      <c r="AF999" s="1">
        <f>IF(Raw!AE999="", 0, 1)</f>
        <v>1</v>
      </c>
      <c r="AG999" s="1" t="str">
        <f t="shared" si="108"/>
        <v>Yes</v>
      </c>
      <c r="AH999" s="1" t="str">
        <f t="shared" si="109"/>
        <v>Yes</v>
      </c>
      <c r="AI999" s="1" t="str">
        <f t="shared" si="110"/>
        <v>Yes</v>
      </c>
      <c r="AJ999" s="1">
        <f>IF(Raw!AE999="", "", Raw!AE999)</f>
        <v>10</v>
      </c>
      <c r="AK999" s="2">
        <f t="shared" ca="1" si="111"/>
        <v>44985</v>
      </c>
      <c r="AL999" s="1" t="str">
        <f>IF(Raw!AF999="", "", Raw!AF999)</f>
        <v>Not at fault - other vehicle involved</v>
      </c>
      <c r="AM999" s="1" t="s">
        <v>6350</v>
      </c>
      <c r="AN999" s="1" t="s">
        <v>6350</v>
      </c>
      <c r="AO999" s="1" t="s">
        <v>6349</v>
      </c>
      <c r="AP999" s="1">
        <f>Raw!AH999</f>
        <v>19990</v>
      </c>
      <c r="AQ999" s="1">
        <v>500</v>
      </c>
      <c r="AR999" s="1" t="s">
        <v>6350</v>
      </c>
      <c r="AS999" s="1" t="s">
        <v>6350</v>
      </c>
      <c r="AT999" s="1" t="s">
        <v>6350</v>
      </c>
    </row>
    <row r="1000" spans="1:46" ht="12.75" x14ac:dyDescent="0.2">
      <c r="A1000" s="1">
        <v>10999</v>
      </c>
      <c r="B1000" s="1" t="s">
        <v>2</v>
      </c>
      <c r="C1000" s="2">
        <f t="shared" ca="1" si="105"/>
        <v>45264</v>
      </c>
      <c r="D1000" s="1" t="str">
        <f>IF(Raw!E1000="", "", Raw!E1000)</f>
        <v/>
      </c>
      <c r="E1000" s="1">
        <f>IF(Raw!F1000="", "", Raw!F1000)</f>
        <v>2005</v>
      </c>
      <c r="F1000" s="1" t="str">
        <f>Raw!G1000</f>
        <v>Nissan</v>
      </c>
      <c r="G1000" s="1" t="str">
        <f>Raw!H1000</f>
        <v>Presage</v>
      </c>
      <c r="H1000" s="1" t="str">
        <f>IF(Raw!I1000="", "", Raw!I1000)</f>
        <v/>
      </c>
      <c r="I1000" s="1" t="str">
        <f>Raw!K1000</f>
        <v>Wagon</v>
      </c>
      <c r="J1000" s="1" t="str">
        <f>Raw!N1000</f>
        <v>Aspirated</v>
      </c>
      <c r="K1000" s="1">
        <f>IF(Raw!O1000="","", Raw!O1000)</f>
        <v>2488</v>
      </c>
      <c r="L1000" s="1" t="str">
        <f>Raw!L1000</f>
        <v>4 Sp Automatic</v>
      </c>
      <c r="M1000" s="1" t="str">
        <f>Raw!M1000</f>
        <v>Petrol - Unleaded ULP</v>
      </c>
      <c r="N1000" s="1" t="s">
        <v>6350</v>
      </c>
      <c r="O1000" s="1" t="s">
        <v>6373</v>
      </c>
      <c r="P1000" s="1" t="s">
        <v>6349</v>
      </c>
      <c r="Q1000" s="1" t="s">
        <v>6350</v>
      </c>
      <c r="R1000" s="8" t="str">
        <f>IF(Raw!Q1000="", "", Raw!Q1000)</f>
        <v/>
      </c>
      <c r="S1000" s="8">
        <f>IF(Raw!R1000="", "", Raw!R1000)</f>
        <v>12</v>
      </c>
      <c r="T1000" s="1" t="str">
        <f>Raw!S1000</f>
        <v>LUKE</v>
      </c>
      <c r="U1000" s="1" t="str">
        <f>IF(Raw!T1000="", "", Raw!T1000)</f>
        <v>PLACE</v>
      </c>
      <c r="V1000" s="1" t="str">
        <f>IF(Raw!U1000="", "", Raw!U1000)</f>
        <v xml:space="preserve">OTARA </v>
      </c>
      <c r="W1000" s="9" t="str">
        <f>IF(Raw!V1000="", "", RIGHT("0"&amp;Raw!V1000, 4))</f>
        <v>2023</v>
      </c>
      <c r="X1000" s="1" t="str">
        <f>IF(Raw!W1000="", "", Raw!W1000)</f>
        <v xml:space="preserve"> AUCKLAND</v>
      </c>
      <c r="Y1000" s="9">
        <f>Raw!Y1000</f>
        <v>48</v>
      </c>
      <c r="Z1000" s="2">
        <f t="shared" ca="1" si="106"/>
        <v>27732</v>
      </c>
      <c r="AA1000" s="1" t="str">
        <f>Raw!Z1000</f>
        <v>NEW ZEALAND FULL LICENCE</v>
      </c>
      <c r="AB1000" s="9">
        <f t="shared" si="107"/>
        <v>4</v>
      </c>
      <c r="AC1000" s="1">
        <v>16</v>
      </c>
      <c r="AD1000" s="1" t="str">
        <f>Raw!AA1000</f>
        <v>MALE</v>
      </c>
      <c r="AE1000" s="1" t="str">
        <f>Raw!AB1000</f>
        <v>NO</v>
      </c>
      <c r="AF1000" s="1">
        <f>IF(Raw!AE1000="", 0, 1)</f>
        <v>0</v>
      </c>
      <c r="AG1000" s="1" t="str">
        <f t="shared" si="108"/>
        <v>No</v>
      </c>
      <c r="AH1000" s="1" t="str">
        <f t="shared" si="109"/>
        <v>No</v>
      </c>
      <c r="AI1000" s="1" t="str">
        <f t="shared" si="110"/>
        <v>No</v>
      </c>
      <c r="AJ1000" s="1" t="str">
        <f>IF(Raw!AE1000="", "", Raw!AE1000)</f>
        <v/>
      </c>
      <c r="AK1000" s="2" t="str">
        <f t="shared" ca="1" si="111"/>
        <v/>
      </c>
      <c r="AL1000" s="1" t="str">
        <f>IF(Raw!AF1000="", "", Raw!AF1000)</f>
        <v/>
      </c>
      <c r="AM1000" s="1" t="s">
        <v>6350</v>
      </c>
      <c r="AN1000" s="1" t="s">
        <v>6350</v>
      </c>
      <c r="AO1000" s="1" t="s">
        <v>6349</v>
      </c>
      <c r="AP1000" s="1">
        <f>Raw!AH1000</f>
        <v>7300</v>
      </c>
      <c r="AQ1000" s="1">
        <v>500</v>
      </c>
      <c r="AR1000" s="1" t="s">
        <v>6350</v>
      </c>
      <c r="AS1000" s="1" t="s">
        <v>6350</v>
      </c>
      <c r="AT1000" s="1" t="s">
        <v>6350</v>
      </c>
    </row>
    <row r="1001" spans="1:46" ht="12.75" x14ac:dyDescent="0.2">
      <c r="A1001" s="1">
        <v>11000</v>
      </c>
      <c r="B1001" s="1" t="s">
        <v>2</v>
      </c>
      <c r="C1001" s="2">
        <f t="shared" ca="1" si="105"/>
        <v>45264</v>
      </c>
      <c r="D1001" s="1" t="str">
        <f>IF(Raw!E1001="", "", Raw!E1001)</f>
        <v/>
      </c>
      <c r="E1001" s="1">
        <f>IF(Raw!F1001="", "", Raw!F1001)</f>
        <v>2002</v>
      </c>
      <c r="F1001" s="1" t="str">
        <f>Raw!G1001</f>
        <v>Toyota</v>
      </c>
      <c r="G1001" s="1" t="str">
        <f>Raw!H1001</f>
        <v>Ist</v>
      </c>
      <c r="H1001" s="1" t="str">
        <f>IF(Raw!I1001="", "", Raw!I1001)</f>
        <v/>
      </c>
      <c r="I1001" s="1" t="str">
        <f>Raw!K1001</f>
        <v>Hatchback</v>
      </c>
      <c r="J1001" s="1" t="str">
        <f>Raw!N1001</f>
        <v>Aspirated</v>
      </c>
      <c r="K1001" s="1">
        <f>IF(Raw!O1001="","", Raw!O1001)</f>
        <v>1298</v>
      </c>
      <c r="L1001" s="1" t="str">
        <f>Raw!L1001</f>
        <v>4 Sp Automatic</v>
      </c>
      <c r="M1001" s="1" t="str">
        <f>Raw!M1001</f>
        <v>Petrol</v>
      </c>
      <c r="N1001" s="1" t="s">
        <v>6350</v>
      </c>
      <c r="O1001" s="1" t="s">
        <v>6373</v>
      </c>
      <c r="P1001" s="1" t="s">
        <v>6349</v>
      </c>
      <c r="Q1001" s="1" t="s">
        <v>6350</v>
      </c>
      <c r="R1001" s="8">
        <f>IF(Raw!Q1001="", "", Raw!Q1001)</f>
        <v>2</v>
      </c>
      <c r="S1001" s="8">
        <f>IF(Raw!R1001="", "", Raw!R1001)</f>
        <v>8</v>
      </c>
      <c r="T1001" s="1" t="str">
        <f>Raw!S1001</f>
        <v>PAPAWAI</v>
      </c>
      <c r="U1001" s="1" t="str">
        <f>IF(Raw!T1001="", "", Raw!T1001)</f>
        <v>TERRACE</v>
      </c>
      <c r="V1001" s="1" t="str">
        <f>IF(Raw!U1001="", "", Raw!U1001)</f>
        <v xml:space="preserve">MT COOK </v>
      </c>
      <c r="W1001" s="9" t="str">
        <f>IF(Raw!V1001="", "", RIGHT("0"&amp;Raw!V1001, 4))</f>
        <v>6021</v>
      </c>
      <c r="X1001" s="1" t="str">
        <f>IF(Raw!W1001="", "", Raw!W1001)</f>
        <v xml:space="preserve"> WELLINGTON</v>
      </c>
      <c r="Y1001" s="9">
        <f>Raw!Y1001</f>
        <v>35</v>
      </c>
      <c r="Z1001" s="2">
        <f t="shared" ca="1" si="106"/>
        <v>32481</v>
      </c>
      <c r="AA1001" s="1" t="str">
        <f>Raw!Z1001</f>
        <v>NEW ZEALAND FULL LICENCE</v>
      </c>
      <c r="AB1001" s="9">
        <f t="shared" si="107"/>
        <v>4</v>
      </c>
      <c r="AC1001" s="1">
        <v>16</v>
      </c>
      <c r="AD1001" s="1" t="str">
        <f>Raw!AA1001</f>
        <v>FEMALE</v>
      </c>
      <c r="AE1001" s="1" t="str">
        <f>Raw!AB1001</f>
        <v>NO</v>
      </c>
      <c r="AF1001" s="1">
        <f>IF(Raw!AE1001="", 0, 1)</f>
        <v>0</v>
      </c>
      <c r="AG1001" s="1" t="str">
        <f t="shared" si="108"/>
        <v>No</v>
      </c>
      <c r="AH1001" s="1" t="str">
        <f t="shared" si="109"/>
        <v>No</v>
      </c>
      <c r="AI1001" s="1" t="str">
        <f t="shared" si="110"/>
        <v>No</v>
      </c>
      <c r="AJ1001" s="1" t="str">
        <f>IF(Raw!AE1001="", "", Raw!AE1001)</f>
        <v/>
      </c>
      <c r="AK1001" s="2" t="str">
        <f t="shared" ca="1" si="111"/>
        <v/>
      </c>
      <c r="AL1001" s="1" t="str">
        <f>IF(Raw!AF1001="", "", Raw!AF1001)</f>
        <v/>
      </c>
      <c r="AM1001" s="1" t="s">
        <v>6350</v>
      </c>
      <c r="AN1001" s="1" t="s">
        <v>6350</v>
      </c>
      <c r="AO1001" s="1" t="s">
        <v>6349</v>
      </c>
      <c r="AP1001" s="1">
        <f>Raw!AH1001</f>
        <v>4787</v>
      </c>
      <c r="AQ1001" s="1">
        <v>500</v>
      </c>
      <c r="AR1001" s="1" t="s">
        <v>6350</v>
      </c>
      <c r="AS1001" s="1" t="s">
        <v>6350</v>
      </c>
      <c r="AT1001" s="1" t="s">
        <v>6350</v>
      </c>
    </row>
    <row r="1002" spans="1:46" ht="12.75" x14ac:dyDescent="0.2">
      <c r="A1002" s="1">
        <v>11001</v>
      </c>
      <c r="B1002" s="1" t="s">
        <v>2</v>
      </c>
      <c r="C1002" s="2">
        <f t="shared" ca="1" si="105"/>
        <v>45264</v>
      </c>
      <c r="D1002" s="1" t="str">
        <f>IF(Raw!E1002="", "", Raw!E1002)</f>
        <v/>
      </c>
      <c r="E1002" s="1">
        <f>IF(Raw!F1002="", "", Raw!F1002)</f>
        <v>2016</v>
      </c>
      <c r="F1002" s="1" t="str">
        <f>Raw!G1002</f>
        <v>Holden</v>
      </c>
      <c r="G1002" s="1" t="str">
        <f>Raw!H1002</f>
        <v>Colorado</v>
      </c>
      <c r="H1002" s="1" t="str">
        <f>IF(Raw!I1002="", "", Raw!I1002)</f>
        <v>LTZ</v>
      </c>
      <c r="I1002" s="1" t="str">
        <f>Raw!K1002</f>
        <v>Wellside</v>
      </c>
      <c r="J1002" s="1" t="str">
        <f>Raw!N1002</f>
        <v>Turbo Intercooled</v>
      </c>
      <c r="K1002" s="1">
        <f>IF(Raw!O1002="","", Raw!O1002)</f>
        <v>2776</v>
      </c>
      <c r="L1002" s="1" t="str">
        <f>Raw!L1002</f>
        <v>6 Sp Automatic</v>
      </c>
      <c r="M1002" s="1" t="str">
        <f>Raw!M1002</f>
        <v>Diesel</v>
      </c>
      <c r="N1002" s="1" t="s">
        <v>6350</v>
      </c>
      <c r="O1002" s="1" t="s">
        <v>6373</v>
      </c>
      <c r="P1002" s="1" t="s">
        <v>6349</v>
      </c>
      <c r="Q1002" s="1" t="s">
        <v>6350</v>
      </c>
      <c r="R1002" s="8" t="str">
        <f>IF(Raw!Q1002="", "", Raw!Q1002)</f>
        <v/>
      </c>
      <c r="S1002" s="8">
        <f>IF(Raw!R1002="", "", Raw!R1002)</f>
        <v>48</v>
      </c>
      <c r="T1002" s="1" t="str">
        <f>Raw!S1002</f>
        <v>BEAVER</v>
      </c>
      <c r="U1002" s="1" t="str">
        <f>IF(Raw!T1002="", "", Raw!T1002)</f>
        <v>ROAD</v>
      </c>
      <c r="V1002" s="1" t="str">
        <f>IF(Raw!U1002="", "", Raw!U1002)</f>
        <v xml:space="preserve">BLENHEIM </v>
      </c>
      <c r="W1002" s="9" t="str">
        <f>IF(Raw!V1002="", "", RIGHT("0"&amp;Raw!V1002, 4))</f>
        <v/>
      </c>
      <c r="X1002" s="1" t="str">
        <f>IF(Raw!W1002="", "", Raw!W1002)</f>
        <v xml:space="preserve"> MARLBOROUGH</v>
      </c>
      <c r="Y1002" s="9">
        <f>Raw!Y1002</f>
        <v>48</v>
      </c>
      <c r="Z1002" s="2">
        <f t="shared" ca="1" si="106"/>
        <v>27732</v>
      </c>
      <c r="AA1002" s="1" t="str">
        <f>Raw!Z1002</f>
        <v>NEW ZEALAND FULL LICENCE</v>
      </c>
      <c r="AB1002" s="9">
        <f t="shared" si="107"/>
        <v>4</v>
      </c>
      <c r="AC1002" s="1">
        <v>16</v>
      </c>
      <c r="AD1002" s="1" t="str">
        <f>Raw!AA1002</f>
        <v>MALE</v>
      </c>
      <c r="AE1002" s="1" t="str">
        <f>Raw!AB1002</f>
        <v>YES</v>
      </c>
      <c r="AF1002" s="1">
        <f>IF(Raw!AE1002="", 0, 1)</f>
        <v>1</v>
      </c>
      <c r="AG1002" s="1" t="str">
        <f t="shared" si="108"/>
        <v>Yes</v>
      </c>
      <c r="AH1002" s="1" t="str">
        <f t="shared" si="109"/>
        <v>Yes</v>
      </c>
      <c r="AI1002" s="1" t="str">
        <f t="shared" si="110"/>
        <v>Yes</v>
      </c>
      <c r="AJ1002" s="1">
        <f>IF(Raw!AE1002="", "", Raw!AE1002)</f>
        <v>2</v>
      </c>
      <c r="AK1002" s="2">
        <f t="shared" ca="1" si="111"/>
        <v>45230</v>
      </c>
      <c r="AL1002" s="1" t="str">
        <f>IF(Raw!AF1002="", "", Raw!AF1002)</f>
        <v>At fault - other vehicle involved</v>
      </c>
      <c r="AM1002" s="1" t="s">
        <v>6350</v>
      </c>
      <c r="AN1002" s="1" t="s">
        <v>6350</v>
      </c>
      <c r="AO1002" s="1" t="s">
        <v>6349</v>
      </c>
      <c r="AP1002" s="1">
        <f>Raw!AH1002</f>
        <v>49000</v>
      </c>
      <c r="AQ1002" s="1">
        <v>500</v>
      </c>
      <c r="AR1002" s="1" t="s">
        <v>6350</v>
      </c>
      <c r="AS1002" s="1" t="s">
        <v>6350</v>
      </c>
      <c r="AT1002" s="1" t="s">
        <v>6350</v>
      </c>
    </row>
    <row r="1003" spans="1:46" ht="12.75" x14ac:dyDescent="0.2">
      <c r="A1003" s="1">
        <v>11002</v>
      </c>
      <c r="B1003" s="1" t="s">
        <v>2</v>
      </c>
      <c r="C1003" s="2">
        <f t="shared" ca="1" si="105"/>
        <v>45264</v>
      </c>
      <c r="D1003" s="1" t="str">
        <f>IF(Raw!E1003="", "", Raw!E1003)</f>
        <v/>
      </c>
      <c r="E1003" s="1">
        <f>IF(Raw!F1003="", "", Raw!F1003)</f>
        <v>2003</v>
      </c>
      <c r="F1003" s="1" t="str">
        <f>Raw!G1003</f>
        <v>Volkswagen</v>
      </c>
      <c r="G1003" s="1" t="str">
        <f>Raw!H1003</f>
        <v>Passat</v>
      </c>
      <c r="H1003" s="1" t="str">
        <f>IF(Raw!I1003="", "", Raw!I1003)</f>
        <v/>
      </c>
      <c r="I1003" s="1" t="str">
        <f>Raw!K1003</f>
        <v>Sedan</v>
      </c>
      <c r="J1003" s="1" t="str">
        <f>Raw!N1003</f>
        <v>Aspirated</v>
      </c>
      <c r="K1003" s="1">
        <f>IF(Raw!O1003="","", Raw!O1003)</f>
        <v>2771</v>
      </c>
      <c r="L1003" s="1" t="str">
        <f>Raw!L1003</f>
        <v>4 Sp Automatic</v>
      </c>
      <c r="M1003" s="1" t="str">
        <f>Raw!M1003</f>
        <v>Petrol - Unleaded ULP</v>
      </c>
      <c r="N1003" s="1" t="s">
        <v>6350</v>
      </c>
      <c r="O1003" s="1" t="s">
        <v>6373</v>
      </c>
      <c r="P1003" s="1" t="s">
        <v>6349</v>
      </c>
      <c r="Q1003" s="1" t="s">
        <v>6350</v>
      </c>
      <c r="R1003" s="8" t="str">
        <f>IF(Raw!Q1003="", "", Raw!Q1003)</f>
        <v/>
      </c>
      <c r="S1003" s="8">
        <f>IF(Raw!R1003="", "", Raw!R1003)</f>
        <v>110</v>
      </c>
      <c r="T1003" s="1" t="str">
        <f>Raw!S1003</f>
        <v>EGERTON</v>
      </c>
      <c r="U1003" s="1" t="str">
        <f>IF(Raw!T1003="", "", Raw!T1003)</f>
        <v>ROAD</v>
      </c>
      <c r="V1003" s="1" t="str">
        <f>IF(Raw!U1003="", "", Raw!U1003)</f>
        <v xml:space="preserve">WINTON </v>
      </c>
      <c r="W1003" s="9" t="str">
        <f>IF(Raw!V1003="", "", RIGHT("0"&amp;Raw!V1003, 4))</f>
        <v>9781</v>
      </c>
      <c r="X1003" s="1" t="str">
        <f>IF(Raw!W1003="", "", Raw!W1003)</f>
        <v xml:space="preserve"> SOUTHLAND</v>
      </c>
      <c r="Y1003" s="9">
        <f>Raw!Y1003</f>
        <v>23</v>
      </c>
      <c r="Z1003" s="2">
        <f t="shared" ca="1" si="106"/>
        <v>36864</v>
      </c>
      <c r="AA1003" s="1" t="str">
        <f>Raw!Z1003</f>
        <v>NEW ZEALAND FULL LICENCE</v>
      </c>
      <c r="AB1003" s="9">
        <f t="shared" si="107"/>
        <v>4</v>
      </c>
      <c r="AC1003" s="1">
        <v>16</v>
      </c>
      <c r="AD1003" s="1" t="str">
        <f>Raw!AA1003</f>
        <v>FEMALE</v>
      </c>
      <c r="AE1003" s="1" t="str">
        <f>Raw!AB1003</f>
        <v>NO</v>
      </c>
      <c r="AF1003" s="1">
        <f>IF(Raw!AE1003="", 0, 1)</f>
        <v>0</v>
      </c>
      <c r="AG1003" s="1" t="str">
        <f t="shared" si="108"/>
        <v>No</v>
      </c>
      <c r="AH1003" s="1" t="str">
        <f t="shared" si="109"/>
        <v>No</v>
      </c>
      <c r="AI1003" s="1" t="str">
        <f t="shared" si="110"/>
        <v>No</v>
      </c>
      <c r="AJ1003" s="1" t="str">
        <f>IF(Raw!AE1003="", "", Raw!AE1003)</f>
        <v/>
      </c>
      <c r="AK1003" s="2" t="str">
        <f t="shared" ca="1" si="111"/>
        <v/>
      </c>
      <c r="AL1003" s="1" t="str">
        <f>IF(Raw!AF1003="", "", Raw!AF1003)</f>
        <v/>
      </c>
      <c r="AM1003" s="1" t="s">
        <v>6350</v>
      </c>
      <c r="AN1003" s="1" t="s">
        <v>6350</v>
      </c>
      <c r="AO1003" s="1" t="s">
        <v>6349</v>
      </c>
      <c r="AP1003" s="1">
        <f>Raw!AH1003</f>
        <v>5450</v>
      </c>
      <c r="AQ1003" s="1">
        <v>500</v>
      </c>
      <c r="AR1003" s="1" t="s">
        <v>6350</v>
      </c>
      <c r="AS1003" s="1" t="s">
        <v>6350</v>
      </c>
      <c r="AT1003" s="1" t="s">
        <v>6350</v>
      </c>
    </row>
    <row r="1004" spans="1:46" ht="12.75" x14ac:dyDescent="0.2">
      <c r="A1004" s="1">
        <v>11003</v>
      </c>
      <c r="B1004" s="1" t="s">
        <v>2</v>
      </c>
      <c r="C1004" s="2">
        <f t="shared" ca="1" si="105"/>
        <v>45264</v>
      </c>
      <c r="D1004" s="1" t="str">
        <f>IF(Raw!E1004="", "", Raw!E1004)</f>
        <v>wr3868</v>
      </c>
      <c r="E1004" s="1">
        <f>IF(Raw!F1004="", "", Raw!F1004)</f>
        <v>1997</v>
      </c>
      <c r="F1004" s="1" t="str">
        <f>Raw!G1004</f>
        <v>Toyota</v>
      </c>
      <c r="G1004" s="1" t="str">
        <f>Raw!H1004</f>
        <v>Corolla</v>
      </c>
      <c r="H1004" s="1" t="str">
        <f>IF(Raw!I1004="", "", Raw!I1004)</f>
        <v>GL</v>
      </c>
      <c r="I1004" s="1" t="str">
        <f>Raw!K1004</f>
        <v>Wagon</v>
      </c>
      <c r="J1004" s="1" t="str">
        <f>Raw!N1004</f>
        <v>Aspirated</v>
      </c>
      <c r="K1004" s="1">
        <f>IF(Raw!O1004="","", Raw!O1004)</f>
        <v>1587</v>
      </c>
      <c r="L1004" s="1" t="str">
        <f>Raw!L1004</f>
        <v>5 Sp Manual</v>
      </c>
      <c r="M1004" s="1" t="str">
        <f>Raw!M1004</f>
        <v>Petrol</v>
      </c>
      <c r="N1004" s="1" t="s">
        <v>6350</v>
      </c>
      <c r="O1004" s="1" t="s">
        <v>6373</v>
      </c>
      <c r="P1004" s="1" t="s">
        <v>6349</v>
      </c>
      <c r="Q1004" s="1" t="s">
        <v>6350</v>
      </c>
      <c r="R1004" s="8" t="str">
        <f>IF(Raw!Q1004="", "", Raw!Q1004)</f>
        <v/>
      </c>
      <c r="S1004" s="8">
        <f>IF(Raw!R1004="", "", Raw!R1004)</f>
        <v>10</v>
      </c>
      <c r="T1004" s="1" t="str">
        <f>Raw!S1004</f>
        <v>CLEARWATER</v>
      </c>
      <c r="U1004" s="1" t="str">
        <f>IF(Raw!T1004="", "", Raw!T1004)</f>
        <v>TERRACE</v>
      </c>
      <c r="V1004" s="1" t="str">
        <f>IF(Raw!U1004="", "", Raw!U1004)</f>
        <v xml:space="preserve">BROWN OWL </v>
      </c>
      <c r="W1004" s="9" t="str">
        <f>IF(Raw!V1004="", "", RIGHT("0"&amp;Raw!V1004, 4))</f>
        <v>5018</v>
      </c>
      <c r="X1004" s="1" t="str">
        <f>IF(Raw!W1004="", "", Raw!W1004)</f>
        <v xml:space="preserve"> WELLINGTON</v>
      </c>
      <c r="Y1004" s="9">
        <f>Raw!Y1004</f>
        <v>62</v>
      </c>
      <c r="Z1004" s="2">
        <f t="shared" ca="1" si="106"/>
        <v>22619</v>
      </c>
      <c r="AA1004" s="1" t="str">
        <f>Raw!Z1004</f>
        <v>NEW ZEALAND FULL LICENCE</v>
      </c>
      <c r="AB1004" s="9">
        <f t="shared" si="107"/>
        <v>4</v>
      </c>
      <c r="AC1004" s="1">
        <v>16</v>
      </c>
      <c r="AD1004" s="1" t="str">
        <f>Raw!AA1004</f>
        <v>MALE</v>
      </c>
      <c r="AE1004" s="1" t="str">
        <f>Raw!AB1004</f>
        <v>NO</v>
      </c>
      <c r="AF1004" s="1">
        <f>IF(Raw!AE1004="", 0, 1)</f>
        <v>1</v>
      </c>
      <c r="AG1004" s="1" t="str">
        <f t="shared" si="108"/>
        <v>Yes</v>
      </c>
      <c r="AH1004" s="1" t="str">
        <f t="shared" si="109"/>
        <v>Yes</v>
      </c>
      <c r="AI1004" s="1" t="str">
        <f t="shared" si="110"/>
        <v>Yes</v>
      </c>
      <c r="AJ1004" s="1">
        <f>IF(Raw!AE1004="", "", Raw!AE1004)</f>
        <v>1</v>
      </c>
      <c r="AK1004" s="2">
        <f t="shared" ca="1" si="111"/>
        <v>45260</v>
      </c>
      <c r="AL1004" s="1" t="str">
        <f>IF(Raw!AF1004="", "", Raw!AF1004)</f>
        <v>Not at fault - other vehicle involved</v>
      </c>
      <c r="AM1004" s="1" t="s">
        <v>6350</v>
      </c>
      <c r="AN1004" s="1" t="s">
        <v>6350</v>
      </c>
      <c r="AO1004" s="1" t="s">
        <v>6349</v>
      </c>
      <c r="AP1004" s="1">
        <f>Raw!AH1004</f>
        <v>1995</v>
      </c>
      <c r="AQ1004" s="1">
        <v>500</v>
      </c>
      <c r="AR1004" s="1" t="s">
        <v>6350</v>
      </c>
      <c r="AS1004" s="1" t="s">
        <v>6350</v>
      </c>
      <c r="AT1004" s="1" t="s">
        <v>6350</v>
      </c>
    </row>
    <row r="1005" spans="1:46" ht="12.75" x14ac:dyDescent="0.2">
      <c r="A1005" s="1">
        <v>11004</v>
      </c>
      <c r="B1005" s="1" t="s">
        <v>2</v>
      </c>
      <c r="C1005" s="2">
        <f t="shared" ca="1" si="105"/>
        <v>45264</v>
      </c>
      <c r="D1005" s="1" t="str">
        <f>IF(Raw!E1005="", "", Raw!E1005)</f>
        <v/>
      </c>
      <c r="E1005" s="1">
        <f>IF(Raw!F1005="", "", Raw!F1005)</f>
        <v>2015</v>
      </c>
      <c r="F1005" s="1" t="str">
        <f>Raw!G1005</f>
        <v>Chery</v>
      </c>
      <c r="G1005" s="1" t="str">
        <f>Raw!H1005</f>
        <v>J11</v>
      </c>
      <c r="H1005" s="1" t="str">
        <f>IF(Raw!I1005="", "", Raw!I1005)</f>
        <v/>
      </c>
      <c r="I1005" s="1" t="str">
        <f>Raw!K1005</f>
        <v>Wagon</v>
      </c>
      <c r="J1005" s="1" t="str">
        <f>Raw!N1005</f>
        <v>Aspirated</v>
      </c>
      <c r="K1005" s="1">
        <f>IF(Raw!O1005="","", Raw!O1005)</f>
        <v>1598</v>
      </c>
      <c r="L1005" s="1" t="str">
        <f>Raw!L1005</f>
        <v>7 Sp Constantly Variable Transmission</v>
      </c>
      <c r="M1005" s="1" t="str">
        <f>Raw!M1005</f>
        <v>Petrol - Unleaded ULP</v>
      </c>
      <c r="N1005" s="1" t="s">
        <v>6350</v>
      </c>
      <c r="O1005" s="1" t="s">
        <v>6373</v>
      </c>
      <c r="P1005" s="1" t="s">
        <v>6349</v>
      </c>
      <c r="Q1005" s="1" t="s">
        <v>6350</v>
      </c>
      <c r="R1005" s="8" t="str">
        <f>IF(Raw!Q1005="", "", Raw!Q1005)</f>
        <v/>
      </c>
      <c r="S1005" s="8">
        <f>IF(Raw!R1005="", "", Raw!R1005)</f>
        <v>2</v>
      </c>
      <c r="T1005" s="1" t="str">
        <f>Raw!S1005</f>
        <v>PREMWOOD</v>
      </c>
      <c r="U1005" s="1" t="str">
        <f>IF(Raw!T1005="", "", Raw!T1005)</f>
        <v>ROAD</v>
      </c>
      <c r="V1005" s="1" t="str">
        <f>IF(Raw!U1005="", "", Raw!U1005)</f>
        <v xml:space="preserve">FLAT BUSH </v>
      </c>
      <c r="W1005" s="9" t="str">
        <f>IF(Raw!V1005="", "", RIGHT("0"&amp;Raw!V1005, 4))</f>
        <v/>
      </c>
      <c r="X1005" s="1" t="str">
        <f>IF(Raw!W1005="", "", Raw!W1005)</f>
        <v xml:space="preserve"> AUCKLAND</v>
      </c>
      <c r="Y1005" s="9">
        <f>Raw!Y1005</f>
        <v>61</v>
      </c>
      <c r="Z1005" s="2">
        <f t="shared" ca="1" si="106"/>
        <v>22984</v>
      </c>
      <c r="AA1005" s="1" t="str">
        <f>Raw!Z1005</f>
        <v>NEW ZEALAND FULL LICENCE</v>
      </c>
      <c r="AB1005" s="9">
        <f t="shared" si="107"/>
        <v>4</v>
      </c>
      <c r="AC1005" s="1">
        <v>16</v>
      </c>
      <c r="AD1005" s="1" t="str">
        <f>Raw!AA1005</f>
        <v>FEMALE</v>
      </c>
      <c r="AE1005" s="1" t="str">
        <f>Raw!AB1005</f>
        <v>YES</v>
      </c>
      <c r="AF1005" s="1">
        <f>IF(Raw!AE1005="", 0, 1)</f>
        <v>1</v>
      </c>
      <c r="AG1005" s="1" t="str">
        <f t="shared" si="108"/>
        <v>Yes</v>
      </c>
      <c r="AH1005" s="1" t="str">
        <f t="shared" si="109"/>
        <v>Yes</v>
      </c>
      <c r="AI1005" s="1" t="str">
        <f t="shared" si="110"/>
        <v>Yes</v>
      </c>
      <c r="AJ1005" s="1">
        <f>IF(Raw!AE1005="", "", Raw!AE1005)</f>
        <v>23</v>
      </c>
      <c r="AK1005" s="2">
        <f t="shared" ca="1" si="111"/>
        <v>44592</v>
      </c>
      <c r="AL1005" s="1" t="str">
        <f>IF(Raw!AF1005="", "", Raw!AF1005)</f>
        <v>Not at fault - other vehicle involved</v>
      </c>
      <c r="AM1005" s="1" t="s">
        <v>6350</v>
      </c>
      <c r="AN1005" s="1" t="s">
        <v>6350</v>
      </c>
      <c r="AO1005" s="1" t="s">
        <v>6349</v>
      </c>
      <c r="AP1005" s="1">
        <f>Raw!AH1005</f>
        <v>15450</v>
      </c>
      <c r="AQ1005" s="1">
        <v>500</v>
      </c>
      <c r="AR1005" s="1" t="s">
        <v>6350</v>
      </c>
      <c r="AS1005" s="1" t="s">
        <v>6350</v>
      </c>
      <c r="AT1005" s="1" t="s">
        <v>6350</v>
      </c>
    </row>
    <row r="1006" spans="1:46" ht="12.75" x14ac:dyDescent="0.2">
      <c r="A1006" s="1">
        <v>11005</v>
      </c>
      <c r="B1006" s="1" t="s">
        <v>2</v>
      </c>
      <c r="C1006" s="2">
        <f t="shared" ca="1" si="105"/>
        <v>45264</v>
      </c>
      <c r="D1006" s="1" t="str">
        <f>IF(Raw!E1006="", "", Raw!E1006)</f>
        <v>jzd529</v>
      </c>
      <c r="E1006" s="1">
        <f>IF(Raw!F1006="", "", Raw!F1006)</f>
        <v>2016</v>
      </c>
      <c r="F1006" s="1" t="str">
        <f>Raw!G1006</f>
        <v>Toyota</v>
      </c>
      <c r="G1006" s="1" t="str">
        <f>Raw!H1006</f>
        <v>Camry</v>
      </c>
      <c r="H1006" s="1" t="str">
        <f>IF(Raw!I1006="", "", Raw!I1006)</f>
        <v>Hybrid Atara SL</v>
      </c>
      <c r="I1006" s="1" t="str">
        <f>Raw!K1006</f>
        <v>Sedan</v>
      </c>
      <c r="J1006" s="1" t="str">
        <f>Raw!N1006</f>
        <v>Aspirated</v>
      </c>
      <c r="K1006" s="1">
        <f>IF(Raw!O1006="","", Raw!O1006)</f>
        <v>2494</v>
      </c>
      <c r="L1006" s="1" t="str">
        <f>Raw!L1006</f>
        <v>1 Sp Constantly Variable Transmission</v>
      </c>
      <c r="M1006" s="1" t="str">
        <f>Raw!M1006</f>
        <v>Petrol - Unleaded ULP</v>
      </c>
      <c r="N1006" s="1" t="s">
        <v>6350</v>
      </c>
      <c r="O1006" s="1" t="s">
        <v>6373</v>
      </c>
      <c r="P1006" s="1" t="s">
        <v>6349</v>
      </c>
      <c r="Q1006" s="1" t="s">
        <v>6350</v>
      </c>
      <c r="R1006" s="8" t="str">
        <f>IF(Raw!Q1006="", "", Raw!Q1006)</f>
        <v/>
      </c>
      <c r="S1006" s="8" t="str">
        <f>IF(Raw!R1006="", "", Raw!R1006)</f>
        <v>45B</v>
      </c>
      <c r="T1006" s="1" t="str">
        <f>Raw!S1006</f>
        <v>BRANDON</v>
      </c>
      <c r="U1006" s="1" t="str">
        <f>IF(Raw!T1006="", "", Raw!T1006)</f>
        <v>STREET</v>
      </c>
      <c r="V1006" s="1" t="str">
        <f>IF(Raw!U1006="", "", Raw!U1006)</f>
        <v xml:space="preserve">FEATHERSTON </v>
      </c>
      <c r="W1006" s="9" t="str">
        <f>IF(Raw!V1006="", "", RIGHT("0"&amp;Raw!V1006, 4))</f>
        <v>5710</v>
      </c>
      <c r="X1006" s="1" t="str">
        <f>IF(Raw!W1006="", "", Raw!W1006)</f>
        <v xml:space="preserve"> WELLINGTON</v>
      </c>
      <c r="Y1006" s="9">
        <f>Raw!Y1006</f>
        <v>50</v>
      </c>
      <c r="Z1006" s="2">
        <f t="shared" ca="1" si="106"/>
        <v>27002</v>
      </c>
      <c r="AA1006" s="1" t="str">
        <f>Raw!Z1006</f>
        <v>NEW ZEALAND FULL LICENCE</v>
      </c>
      <c r="AB1006" s="9">
        <f t="shared" si="107"/>
        <v>4</v>
      </c>
      <c r="AC1006" s="1">
        <v>16</v>
      </c>
      <c r="AD1006" s="1" t="str">
        <f>Raw!AA1006</f>
        <v>MALE</v>
      </c>
      <c r="AE1006" s="1" t="str">
        <f>Raw!AB1006</f>
        <v>NO</v>
      </c>
      <c r="AF1006" s="1">
        <f>IF(Raw!AE1006="", 0, 1)</f>
        <v>0</v>
      </c>
      <c r="AG1006" s="1" t="str">
        <f t="shared" si="108"/>
        <v>No</v>
      </c>
      <c r="AH1006" s="1" t="str">
        <f t="shared" si="109"/>
        <v>No</v>
      </c>
      <c r="AI1006" s="1" t="str">
        <f t="shared" si="110"/>
        <v>No</v>
      </c>
      <c r="AJ1006" s="1" t="str">
        <f>IF(Raw!AE1006="", "", Raw!AE1006)</f>
        <v/>
      </c>
      <c r="AK1006" s="2" t="str">
        <f t="shared" ca="1" si="111"/>
        <v/>
      </c>
      <c r="AL1006" s="1" t="str">
        <f>IF(Raw!AF1006="", "", Raw!AF1006)</f>
        <v/>
      </c>
      <c r="AM1006" s="1" t="s">
        <v>6350</v>
      </c>
      <c r="AN1006" s="1" t="s">
        <v>6350</v>
      </c>
      <c r="AO1006" s="1" t="s">
        <v>6349</v>
      </c>
      <c r="AP1006" s="1">
        <f>Raw!AH1006</f>
        <v>41050</v>
      </c>
      <c r="AQ1006" s="1">
        <v>500</v>
      </c>
      <c r="AR1006" s="1" t="s">
        <v>6350</v>
      </c>
      <c r="AS1006" s="1" t="s">
        <v>6350</v>
      </c>
      <c r="AT1006" s="1" t="s">
        <v>6350</v>
      </c>
    </row>
    <row r="1007" spans="1:46" ht="12.75" x14ac:dyDescent="0.2">
      <c r="A1007" s="1">
        <v>11006</v>
      </c>
      <c r="B1007" s="1" t="s">
        <v>2</v>
      </c>
      <c r="C1007" s="2">
        <f t="shared" ca="1" si="105"/>
        <v>45264</v>
      </c>
      <c r="D1007" s="1" t="str">
        <f>IF(Raw!E1007="", "", Raw!E1007)</f>
        <v/>
      </c>
      <c r="E1007" s="1">
        <f>IF(Raw!F1007="", "", Raw!F1007)</f>
        <v>2004</v>
      </c>
      <c r="F1007" s="1" t="str">
        <f>Raw!G1007</f>
        <v>Honda</v>
      </c>
      <c r="G1007" s="1" t="str">
        <f>Raw!H1007</f>
        <v>Fit</v>
      </c>
      <c r="H1007" s="1" t="str">
        <f>IF(Raw!I1007="", "", Raw!I1007)</f>
        <v/>
      </c>
      <c r="I1007" s="1" t="str">
        <f>Raw!K1007</f>
        <v>Hatchback</v>
      </c>
      <c r="J1007" s="1" t="str">
        <f>Raw!N1007</f>
        <v>Aspirated</v>
      </c>
      <c r="K1007" s="1">
        <f>IF(Raw!O1007="","", Raw!O1007)</f>
        <v>1339</v>
      </c>
      <c r="L1007" s="1" t="str">
        <f>Raw!L1007</f>
        <v>4 Sp Automatic</v>
      </c>
      <c r="M1007" s="1" t="str">
        <f>Raw!M1007</f>
        <v>Petrol - Unleaded ULP</v>
      </c>
      <c r="N1007" s="1" t="s">
        <v>6350</v>
      </c>
      <c r="O1007" s="1" t="s">
        <v>6373</v>
      </c>
      <c r="P1007" s="1" t="s">
        <v>6349</v>
      </c>
      <c r="Q1007" s="1" t="s">
        <v>6350</v>
      </c>
      <c r="R1007" s="8" t="str">
        <f>IF(Raw!Q1007="", "", Raw!Q1007)</f>
        <v/>
      </c>
      <c r="S1007" s="8">
        <f>IF(Raw!R1007="", "", Raw!R1007)</f>
        <v>14</v>
      </c>
      <c r="T1007" s="1" t="str">
        <f>Raw!S1007</f>
        <v>SARAZEN</v>
      </c>
      <c r="U1007" s="1" t="str">
        <f>IF(Raw!T1007="", "", Raw!T1007)</f>
        <v>DRIVE</v>
      </c>
      <c r="V1007" s="1" t="str">
        <f>IF(Raw!U1007="", "", Raw!U1007)</f>
        <v xml:space="preserve">FLAT BUSH </v>
      </c>
      <c r="W1007" s="9" t="str">
        <f>IF(Raw!V1007="", "", RIGHT("0"&amp;Raw!V1007, 4))</f>
        <v/>
      </c>
      <c r="X1007" s="1" t="str">
        <f>IF(Raw!W1007="", "", Raw!W1007)</f>
        <v xml:space="preserve"> AUCKLAND</v>
      </c>
      <c r="Y1007" s="9">
        <f>Raw!Y1007</f>
        <v>30</v>
      </c>
      <c r="Z1007" s="2">
        <f t="shared" ca="1" si="106"/>
        <v>34307</v>
      </c>
      <c r="AA1007" s="1" t="str">
        <f>Raw!Z1007</f>
        <v>NEW ZEALAND FULL LICENCE</v>
      </c>
      <c r="AB1007" s="9">
        <f t="shared" si="107"/>
        <v>4</v>
      </c>
      <c r="AC1007" s="1">
        <v>16</v>
      </c>
      <c r="AD1007" s="1" t="str">
        <f>Raw!AA1007</f>
        <v>MALE</v>
      </c>
      <c r="AE1007" s="1" t="str">
        <f>Raw!AB1007</f>
        <v>NO</v>
      </c>
      <c r="AF1007" s="1">
        <f>IF(Raw!AE1007="", 0, 1)</f>
        <v>0</v>
      </c>
      <c r="AG1007" s="1" t="str">
        <f t="shared" si="108"/>
        <v>No</v>
      </c>
      <c r="AH1007" s="1" t="str">
        <f t="shared" si="109"/>
        <v>No</v>
      </c>
      <c r="AI1007" s="1" t="str">
        <f t="shared" si="110"/>
        <v>No</v>
      </c>
      <c r="AJ1007" s="1" t="str">
        <f>IF(Raw!AE1007="", "", Raw!AE1007)</f>
        <v/>
      </c>
      <c r="AK1007" s="2" t="str">
        <f t="shared" ca="1" si="111"/>
        <v/>
      </c>
      <c r="AL1007" s="1" t="str">
        <f>IF(Raw!AF1007="", "", Raw!AF1007)</f>
        <v/>
      </c>
      <c r="AM1007" s="1" t="s">
        <v>6350</v>
      </c>
      <c r="AN1007" s="1" t="s">
        <v>6350</v>
      </c>
      <c r="AO1007" s="1" t="s">
        <v>6349</v>
      </c>
      <c r="AP1007" s="1">
        <f>Raw!AH1007</f>
        <v>4600</v>
      </c>
      <c r="AQ1007" s="1">
        <v>500</v>
      </c>
      <c r="AR1007" s="1" t="s">
        <v>6350</v>
      </c>
      <c r="AS1007" s="1" t="s">
        <v>6350</v>
      </c>
      <c r="AT1007" s="1" t="s">
        <v>6350</v>
      </c>
    </row>
    <row r="1008" spans="1:46" ht="12.75" x14ac:dyDescent="0.2">
      <c r="A1008" s="1">
        <v>11007</v>
      </c>
      <c r="B1008" s="1" t="s">
        <v>2</v>
      </c>
      <c r="C1008" s="2">
        <f t="shared" ca="1" si="105"/>
        <v>45264</v>
      </c>
      <c r="D1008" s="1" t="str">
        <f>IF(Raw!E1008="", "", Raw!E1008)</f>
        <v/>
      </c>
      <c r="E1008" s="1">
        <f>IF(Raw!F1008="", "", Raw!F1008)</f>
        <v>2016</v>
      </c>
      <c r="F1008" s="1" t="str">
        <f>Raw!G1008</f>
        <v>Hyundai</v>
      </c>
      <c r="G1008" s="1" t="str">
        <f>Raw!H1008</f>
        <v>iLoad</v>
      </c>
      <c r="H1008" s="1" t="str">
        <f>IF(Raw!I1008="", "", Raw!I1008)</f>
        <v/>
      </c>
      <c r="I1008" s="1" t="str">
        <f>Raw!K1008</f>
        <v>Van</v>
      </c>
      <c r="J1008" s="1" t="str">
        <f>Raw!N1008</f>
        <v>Turbo Intercooled</v>
      </c>
      <c r="K1008" s="1">
        <f>IF(Raw!O1008="","", Raw!O1008)</f>
        <v>2497</v>
      </c>
      <c r="L1008" s="1" t="str">
        <f>Raw!L1008</f>
        <v>5 Sp Automatic</v>
      </c>
      <c r="M1008" s="1" t="str">
        <f>Raw!M1008</f>
        <v>Diesel</v>
      </c>
      <c r="N1008" s="1" t="s">
        <v>6350</v>
      </c>
      <c r="O1008" s="1" t="s">
        <v>6373</v>
      </c>
      <c r="P1008" s="1" t="s">
        <v>6349</v>
      </c>
      <c r="Q1008" s="1" t="s">
        <v>6350</v>
      </c>
      <c r="R1008" s="8" t="str">
        <f>IF(Raw!Q1008="", "", Raw!Q1008)</f>
        <v/>
      </c>
      <c r="S1008" s="8">
        <f>IF(Raw!R1008="", "", Raw!R1008)</f>
        <v>268</v>
      </c>
      <c r="T1008" s="1" t="str">
        <f>Raw!S1008</f>
        <v>MAIN</v>
      </c>
      <c r="U1008" s="1" t="str">
        <f>IF(Raw!T1008="", "", Raw!T1008)</f>
        <v>HIGHWAY</v>
      </c>
      <c r="V1008" s="1" t="str">
        <f>IF(Raw!U1008="", "", Raw!U1008)</f>
        <v xml:space="preserve">OTAKI </v>
      </c>
      <c r="W1008" s="9" t="str">
        <f>IF(Raw!V1008="", "", RIGHT("0"&amp;Raw!V1008, 4))</f>
        <v>5512</v>
      </c>
      <c r="X1008" s="1" t="str">
        <f>IF(Raw!W1008="", "", Raw!W1008)</f>
        <v xml:space="preserve"> WELLINGTON</v>
      </c>
      <c r="Y1008" s="9">
        <f>Raw!Y1008</f>
        <v>47</v>
      </c>
      <c r="Z1008" s="2">
        <f t="shared" ca="1" si="106"/>
        <v>28098</v>
      </c>
      <c r="AA1008" s="1" t="str">
        <f>Raw!Z1008</f>
        <v>NEW ZEALAND FULL LICENCE</v>
      </c>
      <c r="AB1008" s="9">
        <f t="shared" si="107"/>
        <v>4</v>
      </c>
      <c r="AC1008" s="1">
        <v>16</v>
      </c>
      <c r="AD1008" s="1" t="str">
        <f>Raw!AA1008</f>
        <v>MALE</v>
      </c>
      <c r="AE1008" s="1" t="str">
        <f>Raw!AB1008</f>
        <v>NO</v>
      </c>
      <c r="AF1008" s="1">
        <f>IF(Raw!AE1008="", 0, 1)</f>
        <v>0</v>
      </c>
      <c r="AG1008" s="1" t="str">
        <f t="shared" si="108"/>
        <v>No</v>
      </c>
      <c r="AH1008" s="1" t="str">
        <f t="shared" si="109"/>
        <v>No</v>
      </c>
      <c r="AI1008" s="1" t="str">
        <f t="shared" si="110"/>
        <v>No</v>
      </c>
      <c r="AJ1008" s="1" t="str">
        <f>IF(Raw!AE1008="", "", Raw!AE1008)</f>
        <v/>
      </c>
      <c r="AK1008" s="2" t="str">
        <f t="shared" ca="1" si="111"/>
        <v/>
      </c>
      <c r="AL1008" s="1" t="str">
        <f>IF(Raw!AF1008="", "", Raw!AF1008)</f>
        <v/>
      </c>
      <c r="AM1008" s="1" t="s">
        <v>6350</v>
      </c>
      <c r="AN1008" s="1" t="s">
        <v>6350</v>
      </c>
      <c r="AO1008" s="1" t="s">
        <v>6349</v>
      </c>
      <c r="AP1008" s="1">
        <f>Raw!AH1008</f>
        <v>36350</v>
      </c>
      <c r="AQ1008" s="1">
        <v>500</v>
      </c>
      <c r="AR1008" s="1" t="s">
        <v>6350</v>
      </c>
      <c r="AS1008" s="1" t="s">
        <v>6350</v>
      </c>
      <c r="AT1008" s="1" t="s">
        <v>6350</v>
      </c>
    </row>
    <row r="1009" spans="1:46" ht="12.75" x14ac:dyDescent="0.2">
      <c r="A1009" s="1">
        <v>11008</v>
      </c>
      <c r="B1009" s="1" t="s">
        <v>2</v>
      </c>
      <c r="C1009" s="2">
        <f t="shared" ca="1" si="105"/>
        <v>45264</v>
      </c>
      <c r="D1009" s="1" t="str">
        <f>IF(Raw!E1009="", "", Raw!E1009)</f>
        <v/>
      </c>
      <c r="E1009" s="1">
        <f>IF(Raw!F1009="", "", Raw!F1009)</f>
        <v>2000</v>
      </c>
      <c r="F1009" s="1" t="str">
        <f>Raw!G1009</f>
        <v>Suzuki</v>
      </c>
      <c r="G1009" s="1" t="str">
        <f>Raw!H1009</f>
        <v>Swift</v>
      </c>
      <c r="H1009" s="1" t="str">
        <f>IF(Raw!I1009="", "", Raw!I1009)</f>
        <v/>
      </c>
      <c r="I1009" s="1" t="str">
        <f>Raw!K1009</f>
        <v>Hatchback</v>
      </c>
      <c r="J1009" s="1" t="str">
        <f>Raw!N1009</f>
        <v>Aspirated</v>
      </c>
      <c r="K1009" s="1">
        <f>IF(Raw!O1009="","", Raw!O1009)</f>
        <v>1298</v>
      </c>
      <c r="L1009" s="1" t="str">
        <f>Raw!L1009</f>
        <v>4 Sp Automatic</v>
      </c>
      <c r="M1009" s="1" t="str">
        <f>Raw!M1009</f>
        <v>Petrol</v>
      </c>
      <c r="N1009" s="1" t="s">
        <v>6350</v>
      </c>
      <c r="O1009" s="1" t="s">
        <v>6373</v>
      </c>
      <c r="P1009" s="1" t="s">
        <v>6349</v>
      </c>
      <c r="Q1009" s="1" t="s">
        <v>6350</v>
      </c>
      <c r="R1009" s="8" t="str">
        <f>IF(Raw!Q1009="", "", Raw!Q1009)</f>
        <v/>
      </c>
      <c r="S1009" s="8" t="str">
        <f>IF(Raw!R1009="", "", Raw!R1009)</f>
        <v>29B</v>
      </c>
      <c r="T1009" s="1" t="str">
        <f>Raw!S1009</f>
        <v>BELL</v>
      </c>
      <c r="U1009" s="1" t="str">
        <f>IF(Raw!T1009="", "", Raw!T1009)</f>
        <v>ROAD</v>
      </c>
      <c r="V1009" s="1" t="str">
        <f>IF(Raw!U1009="", "", Raw!U1009)</f>
        <v xml:space="preserve">BEACHLANDS </v>
      </c>
      <c r="W1009" s="9" t="str">
        <f>IF(Raw!V1009="", "", RIGHT("0"&amp;Raw!V1009, 4))</f>
        <v>2018</v>
      </c>
      <c r="X1009" s="1" t="str">
        <f>IF(Raw!W1009="", "", Raw!W1009)</f>
        <v xml:space="preserve"> AUCKLAND</v>
      </c>
      <c r="Y1009" s="9">
        <f>Raw!Y1009</f>
        <v>52</v>
      </c>
      <c r="Z1009" s="2">
        <f t="shared" ca="1" si="106"/>
        <v>26271</v>
      </c>
      <c r="AA1009" s="1" t="str">
        <f>Raw!Z1009</f>
        <v>NEW ZEALAND FULL LICENCE</v>
      </c>
      <c r="AB1009" s="9">
        <f t="shared" si="107"/>
        <v>4</v>
      </c>
      <c r="AC1009" s="1">
        <v>16</v>
      </c>
      <c r="AD1009" s="1" t="str">
        <f>Raw!AA1009</f>
        <v>MALE</v>
      </c>
      <c r="AE1009" s="1" t="str">
        <f>Raw!AB1009</f>
        <v>NO</v>
      </c>
      <c r="AF1009" s="1">
        <f>IF(Raw!AE1009="", 0, 1)</f>
        <v>0</v>
      </c>
      <c r="AG1009" s="1" t="str">
        <f t="shared" si="108"/>
        <v>No</v>
      </c>
      <c r="AH1009" s="1" t="str">
        <f t="shared" si="109"/>
        <v>No</v>
      </c>
      <c r="AI1009" s="1" t="str">
        <f t="shared" si="110"/>
        <v>No</v>
      </c>
      <c r="AJ1009" s="1" t="str">
        <f>IF(Raw!AE1009="", "", Raw!AE1009)</f>
        <v/>
      </c>
      <c r="AK1009" s="2" t="str">
        <f t="shared" ca="1" si="111"/>
        <v/>
      </c>
      <c r="AL1009" s="1" t="str">
        <f>IF(Raw!AF1009="", "", Raw!AF1009)</f>
        <v/>
      </c>
      <c r="AM1009" s="1" t="s">
        <v>6350</v>
      </c>
      <c r="AN1009" s="1" t="s">
        <v>6350</v>
      </c>
      <c r="AO1009" s="1" t="s">
        <v>6349</v>
      </c>
      <c r="AP1009" s="1">
        <f>Raw!AH1009</f>
        <v>2590</v>
      </c>
      <c r="AQ1009" s="1">
        <v>500</v>
      </c>
      <c r="AR1009" s="1" t="s">
        <v>6350</v>
      </c>
      <c r="AS1009" s="1" t="s">
        <v>6350</v>
      </c>
      <c r="AT1009" s="1" t="s">
        <v>6350</v>
      </c>
    </row>
    <row r="1010" spans="1:46" ht="12.75" x14ac:dyDescent="0.2">
      <c r="A1010" s="1">
        <v>11009</v>
      </c>
      <c r="B1010" s="1" t="s">
        <v>2</v>
      </c>
      <c r="C1010" s="2">
        <f t="shared" ca="1" si="105"/>
        <v>45264</v>
      </c>
      <c r="D1010" s="1" t="str">
        <f>IF(Raw!E1010="", "", Raw!E1010)</f>
        <v/>
      </c>
      <c r="E1010" s="1">
        <f>IF(Raw!F1010="", "", Raw!F1010)</f>
        <v>2005</v>
      </c>
      <c r="F1010" s="1" t="str">
        <f>Raw!G1010</f>
        <v>Toyota</v>
      </c>
      <c r="G1010" s="1" t="str">
        <f>Raw!H1010</f>
        <v>Raum</v>
      </c>
      <c r="H1010" s="1" t="str">
        <f>IF(Raw!I1010="", "", Raw!I1010)</f>
        <v/>
      </c>
      <c r="I1010" s="1" t="str">
        <f>Raw!K1010</f>
        <v>Hatchback</v>
      </c>
      <c r="J1010" s="1" t="str">
        <f>Raw!N1010</f>
        <v>Aspirated</v>
      </c>
      <c r="K1010" s="1">
        <f>IF(Raw!O1010="","", Raw!O1010)</f>
        <v>1498</v>
      </c>
      <c r="L1010" s="1" t="str">
        <f>Raw!L1010</f>
        <v>4 Sp Automatic</v>
      </c>
      <c r="M1010" s="1" t="str">
        <f>Raw!M1010</f>
        <v>Petrol</v>
      </c>
      <c r="N1010" s="1" t="s">
        <v>6350</v>
      </c>
      <c r="O1010" s="1" t="s">
        <v>6373</v>
      </c>
      <c r="P1010" s="1" t="s">
        <v>6349</v>
      </c>
      <c r="Q1010" s="1" t="s">
        <v>6350</v>
      </c>
      <c r="R1010" s="8">
        <f>IF(Raw!Q1010="", "", Raw!Q1010)</f>
        <v>1</v>
      </c>
      <c r="S1010" s="8">
        <f>IF(Raw!R1010="", "", Raw!R1010)</f>
        <v>152</v>
      </c>
      <c r="T1010" s="1" t="str">
        <f>Raw!S1010</f>
        <v>LINCOLN</v>
      </c>
      <c r="U1010" s="1" t="str">
        <f>IF(Raw!T1010="", "", Raw!T1010)</f>
        <v>ROAD</v>
      </c>
      <c r="V1010" s="1" t="str">
        <f>IF(Raw!U1010="", "", Raw!U1010)</f>
        <v xml:space="preserve">HENDERSON </v>
      </c>
      <c r="W1010" s="9" t="str">
        <f>IF(Raw!V1010="", "", RIGHT("0"&amp;Raw!V1010, 4))</f>
        <v>0610</v>
      </c>
      <c r="X1010" s="1" t="str">
        <f>IF(Raw!W1010="", "", Raw!W1010)</f>
        <v xml:space="preserve"> AUCKLAND</v>
      </c>
      <c r="Y1010" s="9">
        <f>Raw!Y1010</f>
        <v>38</v>
      </c>
      <c r="Z1010" s="2">
        <f t="shared" ca="1" si="106"/>
        <v>31385</v>
      </c>
      <c r="AA1010" s="1" t="str">
        <f>Raw!Z1010</f>
        <v>NEW ZEALAND FULL LICENCE</v>
      </c>
      <c r="AB1010" s="9">
        <f t="shared" si="107"/>
        <v>4</v>
      </c>
      <c r="AC1010" s="1">
        <v>16</v>
      </c>
      <c r="AD1010" s="1" t="str">
        <f>Raw!AA1010</f>
        <v>MALE</v>
      </c>
      <c r="AE1010" s="1" t="str">
        <f>Raw!AB1010</f>
        <v>NO</v>
      </c>
      <c r="AF1010" s="1">
        <f>IF(Raw!AE1010="", 0, 1)</f>
        <v>0</v>
      </c>
      <c r="AG1010" s="1" t="str">
        <f t="shared" si="108"/>
        <v>No</v>
      </c>
      <c r="AH1010" s="1" t="str">
        <f t="shared" si="109"/>
        <v>No</v>
      </c>
      <c r="AI1010" s="1" t="str">
        <f t="shared" si="110"/>
        <v>No</v>
      </c>
      <c r="AJ1010" s="1" t="str">
        <f>IF(Raw!AE1010="", "", Raw!AE1010)</f>
        <v/>
      </c>
      <c r="AK1010" s="2" t="str">
        <f t="shared" ca="1" si="111"/>
        <v/>
      </c>
      <c r="AL1010" s="1" t="str">
        <f>IF(Raw!AF1010="", "", Raw!AF1010)</f>
        <v/>
      </c>
      <c r="AM1010" s="1" t="s">
        <v>6350</v>
      </c>
      <c r="AN1010" s="1" t="s">
        <v>6350</v>
      </c>
      <c r="AO1010" s="1" t="s">
        <v>6349</v>
      </c>
      <c r="AP1010" s="1">
        <f>Raw!AH1010</f>
        <v>4800</v>
      </c>
      <c r="AQ1010" s="1">
        <v>500</v>
      </c>
      <c r="AR1010" s="1" t="s">
        <v>6350</v>
      </c>
      <c r="AS1010" s="1" t="s">
        <v>6350</v>
      </c>
      <c r="AT1010" s="1" t="s">
        <v>6350</v>
      </c>
    </row>
    <row r="1011" spans="1:46" ht="12.75" x14ac:dyDescent="0.2">
      <c r="A1011" s="1">
        <v>11010</v>
      </c>
      <c r="B1011" s="1" t="s">
        <v>2</v>
      </c>
      <c r="C1011" s="2">
        <f t="shared" ca="1" si="105"/>
        <v>45264</v>
      </c>
      <c r="D1011" s="1" t="str">
        <f>IF(Raw!E1011="", "", Raw!E1011)</f>
        <v/>
      </c>
      <c r="E1011" s="1">
        <f>IF(Raw!F1011="", "", Raw!F1011)</f>
        <v>2011</v>
      </c>
      <c r="F1011" s="1" t="str">
        <f>Raw!G1011</f>
        <v>Toyota</v>
      </c>
      <c r="G1011" s="1" t="str">
        <f>Raw!H1011</f>
        <v>RAV4</v>
      </c>
      <c r="H1011" s="1" t="str">
        <f>IF(Raw!I1011="", "", Raw!I1011)</f>
        <v/>
      </c>
      <c r="I1011" s="1" t="str">
        <f>Raw!K1011</f>
        <v>Wagon</v>
      </c>
      <c r="J1011" s="1" t="str">
        <f>Raw!N1011</f>
        <v>Aspirated</v>
      </c>
      <c r="K1011" s="1">
        <f>IF(Raw!O1011="","", Raw!O1011)</f>
        <v>2362</v>
      </c>
      <c r="L1011" s="1" t="str">
        <f>Raw!L1011</f>
        <v>4 Sp Automatic</v>
      </c>
      <c r="M1011" s="1" t="str">
        <f>Raw!M1011</f>
        <v>Petrol - Unleaded ULP</v>
      </c>
      <c r="N1011" s="1" t="s">
        <v>6350</v>
      </c>
      <c r="O1011" s="1" t="s">
        <v>6373</v>
      </c>
      <c r="P1011" s="1" t="s">
        <v>6349</v>
      </c>
      <c r="Q1011" s="1" t="s">
        <v>6350</v>
      </c>
      <c r="R1011" s="8" t="str">
        <f>IF(Raw!Q1011="", "", Raw!Q1011)</f>
        <v/>
      </c>
      <c r="S1011" s="8">
        <f>IF(Raw!R1011="", "", Raw!R1011)</f>
        <v>24</v>
      </c>
      <c r="T1011" s="1" t="str">
        <f>Raw!S1011</f>
        <v>AMBURY</v>
      </c>
      <c r="U1011" s="1" t="str">
        <f>IF(Raw!T1011="", "", Raw!T1011)</f>
        <v>ROAD</v>
      </c>
      <c r="V1011" s="1" t="str">
        <f>IF(Raw!U1011="", "", Raw!U1011)</f>
        <v xml:space="preserve">MANGERE BRIDGE </v>
      </c>
      <c r="W1011" s="9" t="str">
        <f>IF(Raw!V1011="", "", RIGHT("0"&amp;Raw!V1011, 4))</f>
        <v>2022</v>
      </c>
      <c r="X1011" s="1" t="str">
        <f>IF(Raw!W1011="", "", Raw!W1011)</f>
        <v xml:space="preserve"> AUCKLAND</v>
      </c>
      <c r="Y1011" s="9">
        <f>Raw!Y1011</f>
        <v>38</v>
      </c>
      <c r="Z1011" s="2">
        <f t="shared" ca="1" si="106"/>
        <v>31385</v>
      </c>
      <c r="AA1011" s="1" t="str">
        <f>Raw!Z1011</f>
        <v>NEW ZEALAND FULL LICENCE</v>
      </c>
      <c r="AB1011" s="9">
        <f t="shared" si="107"/>
        <v>4</v>
      </c>
      <c r="AC1011" s="1">
        <v>16</v>
      </c>
      <c r="AD1011" s="1" t="str">
        <f>Raw!AA1011</f>
        <v>FEMALE</v>
      </c>
      <c r="AE1011" s="1" t="str">
        <f>Raw!AB1011</f>
        <v>NO</v>
      </c>
      <c r="AF1011" s="1">
        <f>IF(Raw!AE1011="", 0, 1)</f>
        <v>1</v>
      </c>
      <c r="AG1011" s="1" t="str">
        <f t="shared" si="108"/>
        <v>Yes</v>
      </c>
      <c r="AH1011" s="1" t="str">
        <f t="shared" si="109"/>
        <v>Yes</v>
      </c>
      <c r="AI1011" s="1" t="str">
        <f t="shared" si="110"/>
        <v>Yes</v>
      </c>
      <c r="AJ1011" s="1">
        <f>IF(Raw!AE1011="", "", Raw!AE1011)</f>
        <v>17</v>
      </c>
      <c r="AK1011" s="2">
        <f t="shared" ca="1" si="111"/>
        <v>44773</v>
      </c>
      <c r="AL1011" s="1" t="str">
        <f>IF(Raw!AF1011="", "", Raw!AF1011)</f>
        <v>At fault - other vehicle involved</v>
      </c>
      <c r="AM1011" s="1" t="s">
        <v>6350</v>
      </c>
      <c r="AN1011" s="1" t="s">
        <v>6350</v>
      </c>
      <c r="AO1011" s="1" t="s">
        <v>6349</v>
      </c>
      <c r="AP1011" s="1">
        <f>Raw!AH1011</f>
        <v>16800</v>
      </c>
      <c r="AQ1011" s="1">
        <v>500</v>
      </c>
      <c r="AR1011" s="1" t="s">
        <v>6350</v>
      </c>
      <c r="AS1011" s="1" t="s">
        <v>6350</v>
      </c>
      <c r="AT1011" s="1" t="s">
        <v>6350</v>
      </c>
    </row>
    <row r="1012" spans="1:46" ht="12.75" x14ac:dyDescent="0.2">
      <c r="A1012" s="1">
        <v>11011</v>
      </c>
      <c r="B1012" s="1" t="s">
        <v>2</v>
      </c>
      <c r="C1012" s="2">
        <f t="shared" ca="1" si="105"/>
        <v>45264</v>
      </c>
      <c r="D1012" s="1" t="str">
        <f>IF(Raw!E1012="", "", Raw!E1012)</f>
        <v/>
      </c>
      <c r="E1012" s="1">
        <f>IF(Raw!F1012="", "", Raw!F1012)</f>
        <v>2001</v>
      </c>
      <c r="F1012" s="1" t="str">
        <f>Raw!G1012</f>
        <v>Toyota</v>
      </c>
      <c r="G1012" s="1" t="str">
        <f>Raw!H1012</f>
        <v>Hiace</v>
      </c>
      <c r="H1012" s="1" t="str">
        <f>IF(Raw!I1012="", "", Raw!I1012)</f>
        <v>ZL</v>
      </c>
      <c r="I1012" s="1" t="str">
        <f>Raw!K1012</f>
        <v>Van</v>
      </c>
      <c r="J1012" s="1" t="str">
        <f>Raw!N1012</f>
        <v>Aspirated</v>
      </c>
      <c r="K1012" s="1">
        <f>IF(Raw!O1012="","", Raw!O1012)</f>
        <v>2438</v>
      </c>
      <c r="L1012" s="1" t="str">
        <f>Raw!L1012</f>
        <v>5 Sp Manual</v>
      </c>
      <c r="M1012" s="1" t="str">
        <f>Raw!M1012</f>
        <v>Petrol - Unleaded ULP</v>
      </c>
      <c r="N1012" s="1" t="s">
        <v>6350</v>
      </c>
      <c r="O1012" s="1" t="s">
        <v>6373</v>
      </c>
      <c r="P1012" s="1" t="s">
        <v>6349</v>
      </c>
      <c r="Q1012" s="1" t="s">
        <v>6350</v>
      </c>
      <c r="R1012" s="8" t="str">
        <f>IF(Raw!Q1012="", "", Raw!Q1012)</f>
        <v/>
      </c>
      <c r="S1012" s="8">
        <f>IF(Raw!R1012="", "", Raw!R1012)</f>
        <v>19</v>
      </c>
      <c r="T1012" s="1" t="str">
        <f>Raw!S1012</f>
        <v>HATTAWAY</v>
      </c>
      <c r="U1012" s="1" t="str">
        <f>IF(Raw!T1012="", "", Raw!T1012)</f>
        <v>AVENUE</v>
      </c>
      <c r="V1012" s="1" t="str">
        <f>IF(Raw!U1012="", "", Raw!U1012)</f>
        <v xml:space="preserve">BUCKLANDS BEACH </v>
      </c>
      <c r="W1012" s="9" t="str">
        <f>IF(Raw!V1012="", "", RIGHT("0"&amp;Raw!V1012, 4))</f>
        <v>2012</v>
      </c>
      <c r="X1012" s="1" t="str">
        <f>IF(Raw!W1012="", "", Raw!W1012)</f>
        <v xml:space="preserve"> AUCKLAND</v>
      </c>
      <c r="Y1012" s="9">
        <f>Raw!Y1012</f>
        <v>33</v>
      </c>
      <c r="Z1012" s="2">
        <f t="shared" ca="1" si="106"/>
        <v>33211</v>
      </c>
      <c r="AA1012" s="1" t="str">
        <f>Raw!Z1012</f>
        <v>NEW ZEALAND FULL LICENCE</v>
      </c>
      <c r="AB1012" s="9">
        <f t="shared" si="107"/>
        <v>4</v>
      </c>
      <c r="AC1012" s="1">
        <v>16</v>
      </c>
      <c r="AD1012" s="1" t="str">
        <f>Raw!AA1012</f>
        <v>MALE</v>
      </c>
      <c r="AE1012" s="1" t="str">
        <f>Raw!AB1012</f>
        <v>NO</v>
      </c>
      <c r="AF1012" s="1">
        <f>IF(Raw!AE1012="", 0, 1)</f>
        <v>0</v>
      </c>
      <c r="AG1012" s="1" t="str">
        <f t="shared" si="108"/>
        <v>No</v>
      </c>
      <c r="AH1012" s="1" t="str">
        <f t="shared" si="109"/>
        <v>No</v>
      </c>
      <c r="AI1012" s="1" t="str">
        <f t="shared" si="110"/>
        <v>No</v>
      </c>
      <c r="AJ1012" s="1" t="str">
        <f>IF(Raw!AE1012="", "", Raw!AE1012)</f>
        <v/>
      </c>
      <c r="AK1012" s="2" t="str">
        <f t="shared" ca="1" si="111"/>
        <v/>
      </c>
      <c r="AL1012" s="1" t="str">
        <f>IF(Raw!AF1012="", "", Raw!AF1012)</f>
        <v/>
      </c>
      <c r="AM1012" s="1" t="s">
        <v>6350</v>
      </c>
      <c r="AN1012" s="1" t="s">
        <v>6350</v>
      </c>
      <c r="AO1012" s="1" t="s">
        <v>6349</v>
      </c>
      <c r="AP1012" s="1">
        <f>Raw!AH1012</f>
        <v>7425</v>
      </c>
      <c r="AQ1012" s="1">
        <v>500</v>
      </c>
      <c r="AR1012" s="1" t="s">
        <v>6350</v>
      </c>
      <c r="AS1012" s="1" t="s">
        <v>6350</v>
      </c>
      <c r="AT1012" s="1" t="s">
        <v>6350</v>
      </c>
    </row>
    <row r="1013" spans="1:46" ht="12.75" x14ac:dyDescent="0.2">
      <c r="A1013" s="1">
        <v>11012</v>
      </c>
      <c r="B1013" s="1" t="s">
        <v>2</v>
      </c>
      <c r="C1013" s="2">
        <f t="shared" ca="1" si="105"/>
        <v>45264</v>
      </c>
      <c r="D1013" s="1" t="str">
        <f>IF(Raw!E1013="", "", Raw!E1013)</f>
        <v/>
      </c>
      <c r="E1013" s="1">
        <f>IF(Raw!F1013="", "", Raw!F1013)</f>
        <v>2010</v>
      </c>
      <c r="F1013" s="1" t="str">
        <f>Raw!G1013</f>
        <v>Toyota</v>
      </c>
      <c r="G1013" s="1" t="str">
        <f>Raw!H1013</f>
        <v>Prius</v>
      </c>
      <c r="H1013" s="1" t="str">
        <f>IF(Raw!I1013="", "", Raw!I1013)</f>
        <v/>
      </c>
      <c r="I1013" s="1" t="str">
        <f>Raw!K1013</f>
        <v>Hatchback</v>
      </c>
      <c r="J1013" s="1" t="str">
        <f>Raw!N1013</f>
        <v>Aspirated</v>
      </c>
      <c r="K1013" s="1">
        <f>IF(Raw!O1013="","", Raw!O1013)</f>
        <v>1798</v>
      </c>
      <c r="L1013" s="1" t="str">
        <f>Raw!L1013</f>
        <v>1 Sp Constantly Variable Transmission</v>
      </c>
      <c r="M1013" s="1" t="str">
        <f>Raw!M1013</f>
        <v>Petrol - Premium ULP</v>
      </c>
      <c r="N1013" s="1" t="s">
        <v>6350</v>
      </c>
      <c r="O1013" s="1" t="s">
        <v>6373</v>
      </c>
      <c r="P1013" s="1" t="s">
        <v>6349</v>
      </c>
      <c r="Q1013" s="1" t="s">
        <v>6350</v>
      </c>
      <c r="R1013" s="8" t="str">
        <f>IF(Raw!Q1013="", "", Raw!Q1013)</f>
        <v/>
      </c>
      <c r="S1013" s="8">
        <f>IF(Raw!R1013="", "", Raw!R1013)</f>
        <v>31</v>
      </c>
      <c r="T1013" s="1" t="str">
        <f>Raw!S1013</f>
        <v>LAVERY</v>
      </c>
      <c r="U1013" s="1" t="str">
        <f>IF(Raw!T1013="", "", Raw!T1013)</f>
        <v>PLACE</v>
      </c>
      <c r="V1013" s="1" t="str">
        <f>IF(Raw!U1013="", "", Raw!U1013)</f>
        <v xml:space="preserve">SUNNYNOOK </v>
      </c>
      <c r="W1013" s="9" t="str">
        <f>IF(Raw!V1013="", "", RIGHT("0"&amp;Raw!V1013, 4))</f>
        <v>0632</v>
      </c>
      <c r="X1013" s="1" t="str">
        <f>IF(Raw!W1013="", "", Raw!W1013)</f>
        <v xml:space="preserve"> AUCKLAND</v>
      </c>
      <c r="Y1013" s="9">
        <f>Raw!Y1013</f>
        <v>28</v>
      </c>
      <c r="Z1013" s="2">
        <f t="shared" ca="1" si="106"/>
        <v>35037</v>
      </c>
      <c r="AA1013" s="1" t="str">
        <f>Raw!Z1013</f>
        <v>NEW ZEALAND FULL LICENCE</v>
      </c>
      <c r="AB1013" s="9">
        <f t="shared" si="107"/>
        <v>4</v>
      </c>
      <c r="AC1013" s="1">
        <v>16</v>
      </c>
      <c r="AD1013" s="1" t="str">
        <f>Raw!AA1013</f>
        <v>MALE</v>
      </c>
      <c r="AE1013" s="1" t="str">
        <f>Raw!AB1013</f>
        <v>YES</v>
      </c>
      <c r="AF1013" s="1">
        <f>IF(Raw!AE1013="", 0, 1)</f>
        <v>0</v>
      </c>
      <c r="AG1013" s="1" t="str">
        <f t="shared" si="108"/>
        <v>No</v>
      </c>
      <c r="AH1013" s="1" t="str">
        <f t="shared" si="109"/>
        <v>No</v>
      </c>
      <c r="AI1013" s="1" t="str">
        <f t="shared" si="110"/>
        <v>No</v>
      </c>
      <c r="AJ1013" s="1" t="str">
        <f>IF(Raw!AE1013="", "", Raw!AE1013)</f>
        <v/>
      </c>
      <c r="AK1013" s="2" t="str">
        <f t="shared" ca="1" si="111"/>
        <v/>
      </c>
      <c r="AL1013" s="1" t="str">
        <f>IF(Raw!AF1013="", "", Raw!AF1013)</f>
        <v/>
      </c>
      <c r="AM1013" s="1" t="s">
        <v>6350</v>
      </c>
      <c r="AN1013" s="1" t="s">
        <v>6350</v>
      </c>
      <c r="AO1013" s="1" t="s">
        <v>6349</v>
      </c>
      <c r="AP1013" s="1">
        <f>Raw!AH1013</f>
        <v>16660</v>
      </c>
      <c r="AQ1013" s="1">
        <v>500</v>
      </c>
      <c r="AR1013" s="1" t="s">
        <v>6350</v>
      </c>
      <c r="AS1013" s="1" t="s">
        <v>6350</v>
      </c>
      <c r="AT1013" s="1" t="s">
        <v>6350</v>
      </c>
    </row>
    <row r="1014" spans="1:46" ht="12.75" x14ac:dyDescent="0.2">
      <c r="A1014" s="1">
        <v>11013</v>
      </c>
      <c r="B1014" s="1" t="s">
        <v>2</v>
      </c>
      <c r="C1014" s="2">
        <f t="shared" ca="1" si="105"/>
        <v>45264</v>
      </c>
      <c r="D1014" s="1" t="str">
        <f>IF(Raw!E1014="", "", Raw!E1014)</f>
        <v>csb704</v>
      </c>
      <c r="E1014" s="1">
        <f>IF(Raw!F1014="", "", Raw!F1014)</f>
        <v>2005</v>
      </c>
      <c r="F1014" s="1" t="str">
        <f>Raw!G1014</f>
        <v>Hyundai</v>
      </c>
      <c r="G1014" s="1" t="str">
        <f>Raw!H1014</f>
        <v>Tucson</v>
      </c>
      <c r="H1014" s="1" t="str">
        <f>IF(Raw!I1014="", "", Raw!I1014)</f>
        <v>GLS</v>
      </c>
      <c r="I1014" s="1" t="str">
        <f>Raw!K1014</f>
        <v>Wagon</v>
      </c>
      <c r="J1014" s="1" t="str">
        <f>Raw!N1014</f>
        <v>Aspirated</v>
      </c>
      <c r="K1014" s="1">
        <f>IF(Raw!O1014="","", Raw!O1014)</f>
        <v>1975</v>
      </c>
      <c r="L1014" s="1" t="str">
        <f>Raw!L1014</f>
        <v>4 Sp Automatic</v>
      </c>
      <c r="M1014" s="1" t="str">
        <f>Raw!M1014</f>
        <v>Petrol</v>
      </c>
      <c r="N1014" s="1" t="s">
        <v>6350</v>
      </c>
      <c r="O1014" s="1" t="s">
        <v>6373</v>
      </c>
      <c r="P1014" s="1" t="s">
        <v>6349</v>
      </c>
      <c r="Q1014" s="1" t="s">
        <v>6350</v>
      </c>
      <c r="R1014" s="8" t="str">
        <f>IF(Raw!Q1014="", "", Raw!Q1014)</f>
        <v/>
      </c>
      <c r="S1014" s="8">
        <f>IF(Raw!R1014="", "", Raw!R1014)</f>
        <v>20</v>
      </c>
      <c r="T1014" s="1" t="str">
        <f>Raw!S1014</f>
        <v>WAIPAPA</v>
      </c>
      <c r="U1014" s="1" t="str">
        <f>IF(Raw!T1014="", "", Raw!T1014)</f>
        <v>STREET</v>
      </c>
      <c r="V1014" s="1" t="str">
        <f>IF(Raw!U1014="", "", Raw!U1014)</f>
        <v xml:space="preserve">KURATAU </v>
      </c>
      <c r="W1014" s="9" t="str">
        <f>IF(Raw!V1014="", "", RIGHT("0"&amp;Raw!V1014, 4))</f>
        <v/>
      </c>
      <c r="X1014" s="1" t="str">
        <f>IF(Raw!W1014="", "", Raw!W1014)</f>
        <v xml:space="preserve"> WAIKATO</v>
      </c>
      <c r="Y1014" s="9">
        <f>Raw!Y1014</f>
        <v>45</v>
      </c>
      <c r="Z1014" s="2">
        <f t="shared" ca="1" si="106"/>
        <v>28828</v>
      </c>
      <c r="AA1014" s="1" t="str">
        <f>Raw!Z1014</f>
        <v>NEW ZEALAND FULL LICENCE</v>
      </c>
      <c r="AB1014" s="9">
        <f t="shared" si="107"/>
        <v>4</v>
      </c>
      <c r="AC1014" s="1">
        <v>16</v>
      </c>
      <c r="AD1014" s="1" t="str">
        <f>Raw!AA1014</f>
        <v>FEMALE</v>
      </c>
      <c r="AE1014" s="1" t="str">
        <f>Raw!AB1014</f>
        <v>NO</v>
      </c>
      <c r="AF1014" s="1">
        <f>IF(Raw!AE1014="", 0, 1)</f>
        <v>0</v>
      </c>
      <c r="AG1014" s="1" t="str">
        <f t="shared" si="108"/>
        <v>No</v>
      </c>
      <c r="AH1014" s="1" t="str">
        <f t="shared" si="109"/>
        <v>No</v>
      </c>
      <c r="AI1014" s="1" t="str">
        <f t="shared" si="110"/>
        <v>No</v>
      </c>
      <c r="AJ1014" s="1" t="str">
        <f>IF(Raw!AE1014="", "", Raw!AE1014)</f>
        <v/>
      </c>
      <c r="AK1014" s="2" t="str">
        <f t="shared" ca="1" si="111"/>
        <v/>
      </c>
      <c r="AL1014" s="1" t="str">
        <f>IF(Raw!AF1014="", "", Raw!AF1014)</f>
        <v/>
      </c>
      <c r="AM1014" s="1" t="s">
        <v>6350</v>
      </c>
      <c r="AN1014" s="1" t="s">
        <v>6350</v>
      </c>
      <c r="AO1014" s="1" t="s">
        <v>6349</v>
      </c>
      <c r="AP1014" s="1">
        <f>Raw!AH1014</f>
        <v>7250</v>
      </c>
      <c r="AQ1014" s="1">
        <v>500</v>
      </c>
      <c r="AR1014" s="1" t="s">
        <v>6350</v>
      </c>
      <c r="AS1014" s="1" t="s">
        <v>6350</v>
      </c>
      <c r="AT1014" s="1" t="s">
        <v>6350</v>
      </c>
    </row>
    <row r="1015" spans="1:46" ht="12.75" x14ac:dyDescent="0.2">
      <c r="A1015" s="1">
        <v>11014</v>
      </c>
      <c r="B1015" s="1" t="s">
        <v>2</v>
      </c>
      <c r="C1015" s="2">
        <f t="shared" ca="1" si="105"/>
        <v>45264</v>
      </c>
      <c r="D1015" s="1" t="str">
        <f>IF(Raw!E1015="", "", Raw!E1015)</f>
        <v>dgb393</v>
      </c>
      <c r="E1015" s="1">
        <f>IF(Raw!F1015="", "", Raw!F1015)</f>
        <v>2005</v>
      </c>
      <c r="F1015" s="1" t="str">
        <f>Raw!G1015</f>
        <v>Holden</v>
      </c>
      <c r="G1015" s="1" t="str">
        <f>Raw!H1015</f>
        <v>Rodeo</v>
      </c>
      <c r="H1015" s="1" t="str">
        <f>IF(Raw!I1015="", "", Raw!I1015)</f>
        <v>LT</v>
      </c>
      <c r="I1015" s="1" t="str">
        <f>Raw!K1015</f>
        <v>Wellside</v>
      </c>
      <c r="J1015" s="1" t="str">
        <f>Raw!N1015</f>
        <v>Turbo Intercooled</v>
      </c>
      <c r="K1015" s="1">
        <f>IF(Raw!O1015="","", Raw!O1015)</f>
        <v>2999</v>
      </c>
      <c r="L1015" s="1" t="str">
        <f>Raw!L1015</f>
        <v>5 Sp Manual</v>
      </c>
      <c r="M1015" s="1" t="str">
        <f>Raw!M1015</f>
        <v>Diesel</v>
      </c>
      <c r="N1015" s="1" t="s">
        <v>6350</v>
      </c>
      <c r="O1015" s="1" t="s">
        <v>6373</v>
      </c>
      <c r="P1015" s="1" t="s">
        <v>6349</v>
      </c>
      <c r="Q1015" s="1" t="s">
        <v>6350</v>
      </c>
      <c r="R1015" s="8" t="str">
        <f>IF(Raw!Q1015="", "", Raw!Q1015)</f>
        <v/>
      </c>
      <c r="S1015" s="8">
        <f>IF(Raw!R1015="", "", Raw!R1015)</f>
        <v>4252</v>
      </c>
      <c r="T1015" s="1" t="str">
        <f>Raw!S1015</f>
        <v>HIGHWAY TWENTY TWO</v>
      </c>
      <c r="U1015" s="1" t="str">
        <f>IF(Raw!T1015="", "", Raw!T1015)</f>
        <v/>
      </c>
      <c r="V1015" s="1" t="str">
        <f>IF(Raw!U1015="", "", Raw!U1015)</f>
        <v>PEPEPE</v>
      </c>
      <c r="W1015" s="9" t="str">
        <f>IF(Raw!V1015="", "", RIGHT("0"&amp;Raw!V1015, 4))</f>
        <v>3772</v>
      </c>
      <c r="X1015" s="1" t="str">
        <f>IF(Raw!W1015="", "", Raw!W1015)</f>
        <v xml:space="preserve"> WAIKATO</v>
      </c>
      <c r="Y1015" s="9">
        <f>Raw!Y1015</f>
        <v>47</v>
      </c>
      <c r="Z1015" s="2">
        <f t="shared" ca="1" si="106"/>
        <v>28098</v>
      </c>
      <c r="AA1015" s="1" t="str">
        <f>Raw!Z1015</f>
        <v>NEW ZEALAND FULL LICENCE</v>
      </c>
      <c r="AB1015" s="9">
        <f t="shared" si="107"/>
        <v>4</v>
      </c>
      <c r="AC1015" s="1">
        <v>16</v>
      </c>
      <c r="AD1015" s="1" t="str">
        <f>Raw!AA1015</f>
        <v>MALE</v>
      </c>
      <c r="AE1015" s="1" t="str">
        <f>Raw!AB1015</f>
        <v>NO</v>
      </c>
      <c r="AF1015" s="1">
        <f>IF(Raw!AE1015="", 0, 1)</f>
        <v>0</v>
      </c>
      <c r="AG1015" s="1" t="str">
        <f t="shared" si="108"/>
        <v>No</v>
      </c>
      <c r="AH1015" s="1" t="str">
        <f t="shared" si="109"/>
        <v>No</v>
      </c>
      <c r="AI1015" s="1" t="str">
        <f t="shared" si="110"/>
        <v>No</v>
      </c>
      <c r="AJ1015" s="1" t="str">
        <f>IF(Raw!AE1015="", "", Raw!AE1015)</f>
        <v/>
      </c>
      <c r="AK1015" s="2" t="str">
        <f t="shared" ca="1" si="111"/>
        <v/>
      </c>
      <c r="AL1015" s="1" t="str">
        <f>IF(Raw!AF1015="", "", Raw!AF1015)</f>
        <v/>
      </c>
      <c r="AM1015" s="1" t="s">
        <v>6350</v>
      </c>
      <c r="AN1015" s="1" t="s">
        <v>6350</v>
      </c>
      <c r="AO1015" s="1" t="s">
        <v>6349</v>
      </c>
      <c r="AP1015" s="1">
        <f>Raw!AH1015</f>
        <v>14050</v>
      </c>
      <c r="AQ1015" s="1">
        <v>500</v>
      </c>
      <c r="AR1015" s="1" t="s">
        <v>6350</v>
      </c>
      <c r="AS1015" s="1" t="s">
        <v>6350</v>
      </c>
      <c r="AT1015" s="1" t="s">
        <v>6350</v>
      </c>
    </row>
    <row r="1016" spans="1:46" ht="12.75" x14ac:dyDescent="0.2">
      <c r="A1016" s="1">
        <v>11015</v>
      </c>
      <c r="B1016" s="1" t="s">
        <v>2</v>
      </c>
      <c r="C1016" s="2">
        <f t="shared" ca="1" si="105"/>
        <v>45264</v>
      </c>
      <c r="D1016" s="1" t="str">
        <f>IF(Raw!E1016="", "", Raw!E1016)</f>
        <v>BES971</v>
      </c>
      <c r="E1016" s="1">
        <f>IF(Raw!F1016="", "", Raw!F1016)</f>
        <v>1995</v>
      </c>
      <c r="F1016" s="1" t="str">
        <f>Raw!G1016</f>
        <v>Nissan</v>
      </c>
      <c r="G1016" s="1" t="str">
        <f>Raw!H1016</f>
        <v>Primera</v>
      </c>
      <c r="H1016" s="1" t="str">
        <f>IF(Raw!I1016="", "", Raw!I1016)</f>
        <v/>
      </c>
      <c r="I1016" s="1" t="str">
        <f>Raw!K1016</f>
        <v>Sedan</v>
      </c>
      <c r="J1016" s="1" t="str">
        <f>Raw!N1016</f>
        <v>Aspirated</v>
      </c>
      <c r="K1016" s="1">
        <f>IF(Raw!O1016="","", Raw!O1016)</f>
        <v>1974</v>
      </c>
      <c r="L1016" s="1" t="str">
        <f>Raw!L1016</f>
        <v>4 Sp Automatic</v>
      </c>
      <c r="M1016" s="1" t="str">
        <f>Raw!M1016</f>
        <v>Petrol</v>
      </c>
      <c r="N1016" s="1" t="s">
        <v>6350</v>
      </c>
      <c r="O1016" s="1" t="s">
        <v>6373</v>
      </c>
      <c r="P1016" s="1" t="s">
        <v>6349</v>
      </c>
      <c r="Q1016" s="1" t="s">
        <v>6350</v>
      </c>
      <c r="R1016" s="8" t="str">
        <f>IF(Raw!Q1016="", "", Raw!Q1016)</f>
        <v/>
      </c>
      <c r="S1016" s="8" t="str">
        <f>IF(Raw!R1016="", "", Raw!R1016)</f>
        <v>8B</v>
      </c>
      <c r="T1016" s="1" t="str">
        <f>Raw!S1016</f>
        <v>KENT</v>
      </c>
      <c r="U1016" s="1" t="str">
        <f>IF(Raw!T1016="", "", Raw!T1016)</f>
        <v>STREET</v>
      </c>
      <c r="V1016" s="1" t="str">
        <f>IF(Raw!U1016="", "", Raw!U1016)</f>
        <v xml:space="preserve">WAIUKU </v>
      </c>
      <c r="W1016" s="9" t="str">
        <f>IF(Raw!V1016="", "", RIGHT("0"&amp;Raw!V1016, 4))</f>
        <v>2123</v>
      </c>
      <c r="X1016" s="1" t="str">
        <f>IF(Raw!W1016="", "", Raw!W1016)</f>
        <v xml:space="preserve"> WAIKATO</v>
      </c>
      <c r="Y1016" s="9">
        <f>Raw!Y1016</f>
        <v>44</v>
      </c>
      <c r="Z1016" s="2">
        <f t="shared" ca="1" si="106"/>
        <v>29193</v>
      </c>
      <c r="AA1016" s="1" t="str">
        <f>Raw!Z1016</f>
        <v>NEW ZEALAND FULL LICENCE</v>
      </c>
      <c r="AB1016" s="9">
        <f t="shared" si="107"/>
        <v>4</v>
      </c>
      <c r="AC1016" s="1">
        <v>16</v>
      </c>
      <c r="AD1016" s="1" t="str">
        <f>Raw!AA1016</f>
        <v>MALE</v>
      </c>
      <c r="AE1016" s="1" t="str">
        <f>Raw!AB1016</f>
        <v>NO</v>
      </c>
      <c r="AF1016" s="1">
        <f>IF(Raw!AE1016="", 0, 1)</f>
        <v>1</v>
      </c>
      <c r="AG1016" s="1" t="str">
        <f t="shared" si="108"/>
        <v>Yes</v>
      </c>
      <c r="AH1016" s="1" t="str">
        <f t="shared" si="109"/>
        <v>Yes</v>
      </c>
      <c r="AI1016" s="1" t="str">
        <f t="shared" si="110"/>
        <v>Yes</v>
      </c>
      <c r="AJ1016" s="1">
        <f>IF(Raw!AE1016="", "", Raw!AE1016)</f>
        <v>6</v>
      </c>
      <c r="AK1016" s="2">
        <f t="shared" ca="1" si="111"/>
        <v>45107</v>
      </c>
      <c r="AL1016" s="1" t="str">
        <f>IF(Raw!AF1016="", "", Raw!AF1016)</f>
        <v>Not at fault - no other vehicle involved</v>
      </c>
      <c r="AM1016" s="1" t="s">
        <v>6350</v>
      </c>
      <c r="AN1016" s="1" t="s">
        <v>6350</v>
      </c>
      <c r="AO1016" s="1" t="s">
        <v>6349</v>
      </c>
      <c r="AP1016" s="1">
        <f>Raw!AH1016</f>
        <v>2200</v>
      </c>
      <c r="AQ1016" s="1">
        <v>500</v>
      </c>
      <c r="AR1016" s="1" t="s">
        <v>6350</v>
      </c>
      <c r="AS1016" s="1" t="s">
        <v>6350</v>
      </c>
      <c r="AT1016" s="1" t="s">
        <v>6350</v>
      </c>
    </row>
    <row r="1017" spans="1:46" ht="12.75" x14ac:dyDescent="0.2">
      <c r="A1017" s="1">
        <v>11016</v>
      </c>
      <c r="B1017" s="1" t="s">
        <v>2</v>
      </c>
      <c r="C1017" s="2">
        <f t="shared" ca="1" si="105"/>
        <v>45264</v>
      </c>
      <c r="D1017" s="1" t="str">
        <f>IF(Raw!E1017="", "", Raw!E1017)</f>
        <v/>
      </c>
      <c r="E1017" s="1">
        <f>IF(Raw!F1017="", "", Raw!F1017)</f>
        <v>2012</v>
      </c>
      <c r="F1017" s="1" t="str">
        <f>Raw!G1017</f>
        <v>Volkswagen</v>
      </c>
      <c r="G1017" s="1" t="str">
        <f>Raw!H1017</f>
        <v>Passat</v>
      </c>
      <c r="H1017" s="1" t="str">
        <f>IF(Raw!I1017="", "", Raw!I1017)</f>
        <v>CC R-Line</v>
      </c>
      <c r="I1017" s="1" t="str">
        <f>Raw!K1017</f>
        <v>Coupe</v>
      </c>
      <c r="J1017" s="1" t="str">
        <f>Raw!N1017</f>
        <v>Aspirated</v>
      </c>
      <c r="K1017" s="1">
        <f>IF(Raw!O1017="","", Raw!O1017)</f>
        <v>3597</v>
      </c>
      <c r="L1017" s="1" t="str">
        <f>Raw!L1017</f>
        <v>6 Sp Seq. Manual Auto-Dual Clutch</v>
      </c>
      <c r="M1017" s="1" t="str">
        <f>Raw!M1017</f>
        <v>Petrol - Unleaded ULP</v>
      </c>
      <c r="N1017" s="1" t="s">
        <v>6350</v>
      </c>
      <c r="O1017" s="1" t="s">
        <v>6373</v>
      </c>
      <c r="P1017" s="1" t="s">
        <v>6349</v>
      </c>
      <c r="Q1017" s="1" t="s">
        <v>6350</v>
      </c>
      <c r="R1017" s="8" t="str">
        <f>IF(Raw!Q1017="", "", Raw!Q1017)</f>
        <v/>
      </c>
      <c r="S1017" s="8">
        <f>IF(Raw!R1017="", "", Raw!R1017)</f>
        <v>88</v>
      </c>
      <c r="T1017" s="1" t="str">
        <f>Raw!S1017</f>
        <v>SCHOOL</v>
      </c>
      <c r="U1017" s="1" t="str">
        <f>IF(Raw!T1017="", "", Raw!T1017)</f>
        <v>ROAD</v>
      </c>
      <c r="V1017" s="1" t="str">
        <f>IF(Raw!U1017="", "", Raw!U1017)</f>
        <v xml:space="preserve">MORNINGSIDE </v>
      </c>
      <c r="W1017" s="9" t="str">
        <f>IF(Raw!V1017="", "", RIGHT("0"&amp;Raw!V1017, 4))</f>
        <v>1021</v>
      </c>
      <c r="X1017" s="1" t="str">
        <f>IF(Raw!W1017="", "", Raw!W1017)</f>
        <v xml:space="preserve"> AUCKLAND</v>
      </c>
      <c r="Y1017" s="9">
        <f>Raw!Y1017</f>
        <v>57</v>
      </c>
      <c r="Z1017" s="2">
        <f t="shared" ca="1" si="106"/>
        <v>24445</v>
      </c>
      <c r="AA1017" s="1" t="str">
        <f>Raw!Z1017</f>
        <v>NEW ZEALAND FULL LICENCE</v>
      </c>
      <c r="AB1017" s="9">
        <f t="shared" si="107"/>
        <v>4</v>
      </c>
      <c r="AC1017" s="1">
        <v>16</v>
      </c>
      <c r="AD1017" s="1" t="str">
        <f>Raw!AA1017</f>
        <v>MALE</v>
      </c>
      <c r="AE1017" s="1" t="str">
        <f>Raw!AB1017</f>
        <v>YES</v>
      </c>
      <c r="AF1017" s="1">
        <f>IF(Raw!AE1017="", 0, 1)</f>
        <v>0</v>
      </c>
      <c r="AG1017" s="1" t="str">
        <f t="shared" si="108"/>
        <v>No</v>
      </c>
      <c r="AH1017" s="1" t="str">
        <f t="shared" si="109"/>
        <v>No</v>
      </c>
      <c r="AI1017" s="1" t="str">
        <f t="shared" si="110"/>
        <v>No</v>
      </c>
      <c r="AJ1017" s="1" t="str">
        <f>IF(Raw!AE1017="", "", Raw!AE1017)</f>
        <v/>
      </c>
      <c r="AK1017" s="2" t="str">
        <f t="shared" ca="1" si="111"/>
        <v/>
      </c>
      <c r="AL1017" s="1" t="str">
        <f>IF(Raw!AF1017="", "", Raw!AF1017)</f>
        <v/>
      </c>
      <c r="AM1017" s="1" t="s">
        <v>6350</v>
      </c>
      <c r="AN1017" s="1" t="s">
        <v>6350</v>
      </c>
      <c r="AO1017" s="1" t="s">
        <v>6349</v>
      </c>
      <c r="AP1017" s="1">
        <f>Raw!AH1017</f>
        <v>33650</v>
      </c>
      <c r="AQ1017" s="1">
        <v>500</v>
      </c>
      <c r="AR1017" s="1" t="s">
        <v>6350</v>
      </c>
      <c r="AS1017" s="1" t="s">
        <v>6350</v>
      </c>
      <c r="AT1017" s="1" t="s">
        <v>6350</v>
      </c>
    </row>
    <row r="1018" spans="1:46" ht="12.75" x14ac:dyDescent="0.2">
      <c r="A1018" s="1">
        <v>11017</v>
      </c>
      <c r="B1018" s="1" t="s">
        <v>2</v>
      </c>
      <c r="C1018" s="2">
        <f t="shared" ca="1" si="105"/>
        <v>45264</v>
      </c>
      <c r="D1018" s="1" t="str">
        <f>IF(Raw!E1018="", "", Raw!E1018)</f>
        <v>hbr836</v>
      </c>
      <c r="E1018" s="1">
        <f>IF(Raw!F1018="", "", Raw!F1018)</f>
        <v>2008</v>
      </c>
      <c r="F1018" s="1" t="str">
        <f>Raw!G1018</f>
        <v>Toyota</v>
      </c>
      <c r="G1018" s="1" t="str">
        <f>Raw!H1018</f>
        <v>Prius</v>
      </c>
      <c r="H1018" s="1" t="str">
        <f>IF(Raw!I1018="", "", Raw!I1018)</f>
        <v/>
      </c>
      <c r="I1018" s="1" t="str">
        <f>Raw!K1018</f>
        <v>Hatchback</v>
      </c>
      <c r="J1018" s="1" t="str">
        <f>Raw!N1018</f>
        <v>Aspirated</v>
      </c>
      <c r="K1018" s="1">
        <f>IF(Raw!O1018="","", Raw!O1018)</f>
        <v>1497</v>
      </c>
      <c r="L1018" s="1" t="str">
        <f>Raw!L1018</f>
        <v>1 Sp Constantly Variable Transmission</v>
      </c>
      <c r="M1018" s="1" t="str">
        <f>Raw!M1018</f>
        <v>Petrol</v>
      </c>
      <c r="N1018" s="1" t="s">
        <v>6350</v>
      </c>
      <c r="O1018" s="1" t="s">
        <v>6373</v>
      </c>
      <c r="P1018" s="1" t="s">
        <v>6349</v>
      </c>
      <c r="Q1018" s="1" t="s">
        <v>6350</v>
      </c>
      <c r="R1018" s="8" t="str">
        <f>IF(Raw!Q1018="", "", Raw!Q1018)</f>
        <v>A</v>
      </c>
      <c r="S1018" s="8">
        <f>IF(Raw!R1018="", "", Raw!R1018)</f>
        <v>10</v>
      </c>
      <c r="T1018" s="1" t="str">
        <f>Raw!S1018</f>
        <v>RAMELTON</v>
      </c>
      <c r="U1018" s="1" t="str">
        <f>IF(Raw!T1018="", "", Raw!T1018)</f>
        <v>ROAD</v>
      </c>
      <c r="V1018" s="1" t="str">
        <f>IF(Raw!U1018="", "", Raw!U1018)</f>
        <v xml:space="preserve">MT ROSKILL </v>
      </c>
      <c r="W1018" s="9" t="str">
        <f>IF(Raw!V1018="", "", RIGHT("0"&amp;Raw!V1018, 4))</f>
        <v/>
      </c>
      <c r="X1018" s="1" t="str">
        <f>IF(Raw!W1018="", "", Raw!W1018)</f>
        <v xml:space="preserve"> AUCKLAND</v>
      </c>
      <c r="Y1018" s="9">
        <f>Raw!Y1018</f>
        <v>34</v>
      </c>
      <c r="Z1018" s="2">
        <f t="shared" ca="1" si="106"/>
        <v>32846</v>
      </c>
      <c r="AA1018" s="1" t="str">
        <f>Raw!Z1018</f>
        <v>NEW ZEALAND FULL LICENCE</v>
      </c>
      <c r="AB1018" s="9">
        <f t="shared" si="107"/>
        <v>4</v>
      </c>
      <c r="AC1018" s="1">
        <v>16</v>
      </c>
      <c r="AD1018" s="1" t="str">
        <f>Raw!AA1018</f>
        <v>MALE</v>
      </c>
      <c r="AE1018" s="1" t="str">
        <f>Raw!AB1018</f>
        <v>YES</v>
      </c>
      <c r="AF1018" s="1">
        <f>IF(Raw!AE1018="", 0, 1)</f>
        <v>0</v>
      </c>
      <c r="AG1018" s="1" t="str">
        <f t="shared" si="108"/>
        <v>No</v>
      </c>
      <c r="AH1018" s="1" t="str">
        <f t="shared" si="109"/>
        <v>No</v>
      </c>
      <c r="AI1018" s="1" t="str">
        <f t="shared" si="110"/>
        <v>No</v>
      </c>
      <c r="AJ1018" s="1" t="str">
        <f>IF(Raw!AE1018="", "", Raw!AE1018)</f>
        <v/>
      </c>
      <c r="AK1018" s="2" t="str">
        <f t="shared" ca="1" si="111"/>
        <v/>
      </c>
      <c r="AL1018" s="1" t="str">
        <f>IF(Raw!AF1018="", "", Raw!AF1018)</f>
        <v/>
      </c>
      <c r="AM1018" s="1" t="s">
        <v>6350</v>
      </c>
      <c r="AN1018" s="1" t="s">
        <v>6350</v>
      </c>
      <c r="AO1018" s="1" t="s">
        <v>6349</v>
      </c>
      <c r="AP1018" s="1">
        <f>Raw!AH1018</f>
        <v>10930</v>
      </c>
      <c r="AQ1018" s="1">
        <v>500</v>
      </c>
      <c r="AR1018" s="1" t="s">
        <v>6350</v>
      </c>
      <c r="AS1018" s="1" t="s">
        <v>6350</v>
      </c>
      <c r="AT1018" s="1" t="s">
        <v>6350</v>
      </c>
    </row>
    <row r="1019" spans="1:46" ht="12.75" x14ac:dyDescent="0.2">
      <c r="A1019" s="1">
        <v>11018</v>
      </c>
      <c r="B1019" s="1" t="s">
        <v>2</v>
      </c>
      <c r="C1019" s="2">
        <f t="shared" ca="1" si="105"/>
        <v>45264</v>
      </c>
      <c r="D1019" s="1" t="str">
        <f>IF(Raw!E1019="", "", Raw!E1019)</f>
        <v/>
      </c>
      <c r="E1019" s="1">
        <f>IF(Raw!F1019="", "", Raw!F1019)</f>
        <v>2004</v>
      </c>
      <c r="F1019" s="1" t="str">
        <f>Raw!G1019</f>
        <v>Nissan</v>
      </c>
      <c r="G1019" s="1" t="str">
        <f>Raw!H1019</f>
        <v>Wingroad</v>
      </c>
      <c r="H1019" s="1" t="str">
        <f>IF(Raw!I1019="", "", Raw!I1019)</f>
        <v>Aero</v>
      </c>
      <c r="I1019" s="1" t="str">
        <f>Raw!K1019</f>
        <v>Wagon</v>
      </c>
      <c r="J1019" s="1" t="str">
        <f>Raw!N1019</f>
        <v>Aspirated</v>
      </c>
      <c r="K1019" s="1">
        <f>IF(Raw!O1019="","", Raw!O1019)</f>
        <v>1497</v>
      </c>
      <c r="L1019" s="1" t="str">
        <f>Raw!L1019</f>
        <v>4 Sp Automatic</v>
      </c>
      <c r="M1019" s="1" t="str">
        <f>Raw!M1019</f>
        <v>Petrol</v>
      </c>
      <c r="N1019" s="1" t="s">
        <v>6350</v>
      </c>
      <c r="O1019" s="1" t="s">
        <v>6373</v>
      </c>
      <c r="P1019" s="1" t="s">
        <v>6349</v>
      </c>
      <c r="Q1019" s="1" t="s">
        <v>6350</v>
      </c>
      <c r="R1019" s="8" t="str">
        <f>IF(Raw!Q1019="", "", Raw!Q1019)</f>
        <v>B</v>
      </c>
      <c r="S1019" s="8">
        <f>IF(Raw!R1019="", "", Raw!R1019)</f>
        <v>64</v>
      </c>
      <c r="T1019" s="1" t="str">
        <f>Raw!S1019</f>
        <v>MELBOURNE</v>
      </c>
      <c r="U1019" s="1" t="str">
        <f>IF(Raw!T1019="", "", Raw!T1019)</f>
        <v>ROAD</v>
      </c>
      <c r="V1019" s="1" t="str">
        <f>IF(Raw!U1019="", "", Raw!U1019)</f>
        <v xml:space="preserve">ISLAND BAY </v>
      </c>
      <c r="W1019" s="9" t="str">
        <f>IF(Raw!V1019="", "", RIGHT("0"&amp;Raw!V1019, 4))</f>
        <v/>
      </c>
      <c r="X1019" s="1" t="str">
        <f>IF(Raw!W1019="", "", Raw!W1019)</f>
        <v xml:space="preserve"> WELLINGTON</v>
      </c>
      <c r="Y1019" s="9">
        <f>Raw!Y1019</f>
        <v>31</v>
      </c>
      <c r="Z1019" s="2">
        <f t="shared" ca="1" si="106"/>
        <v>33942</v>
      </c>
      <c r="AA1019" s="1" t="str">
        <f>Raw!Z1019</f>
        <v>NEW ZEALAND FULL LICENCE</v>
      </c>
      <c r="AB1019" s="9">
        <f t="shared" si="107"/>
        <v>4</v>
      </c>
      <c r="AC1019" s="1">
        <v>16</v>
      </c>
      <c r="AD1019" s="1" t="str">
        <f>Raw!AA1019</f>
        <v>MALE</v>
      </c>
      <c r="AE1019" s="1" t="str">
        <f>Raw!AB1019</f>
        <v>NO</v>
      </c>
      <c r="AF1019" s="1">
        <f>IF(Raw!AE1019="", 0, 1)</f>
        <v>0</v>
      </c>
      <c r="AG1019" s="1" t="str">
        <f t="shared" si="108"/>
        <v>No</v>
      </c>
      <c r="AH1019" s="1" t="str">
        <f t="shared" si="109"/>
        <v>No</v>
      </c>
      <c r="AI1019" s="1" t="str">
        <f t="shared" si="110"/>
        <v>No</v>
      </c>
      <c r="AJ1019" s="1" t="str">
        <f>IF(Raw!AE1019="", "", Raw!AE1019)</f>
        <v/>
      </c>
      <c r="AK1019" s="2" t="str">
        <f t="shared" ca="1" si="111"/>
        <v/>
      </c>
      <c r="AL1019" s="1" t="str">
        <f>IF(Raw!AF1019="", "", Raw!AF1019)</f>
        <v/>
      </c>
      <c r="AM1019" s="1" t="s">
        <v>6350</v>
      </c>
      <c r="AN1019" s="1" t="s">
        <v>6350</v>
      </c>
      <c r="AO1019" s="1" t="s">
        <v>6349</v>
      </c>
      <c r="AP1019" s="1">
        <f>Raw!AH1019</f>
        <v>4900</v>
      </c>
      <c r="AQ1019" s="1">
        <v>500</v>
      </c>
      <c r="AR1019" s="1" t="s">
        <v>6350</v>
      </c>
      <c r="AS1019" s="1" t="s">
        <v>6350</v>
      </c>
      <c r="AT1019" s="1" t="s">
        <v>6350</v>
      </c>
    </row>
    <row r="1020" spans="1:46" ht="12.75" x14ac:dyDescent="0.2">
      <c r="A1020" s="1">
        <v>11019</v>
      </c>
      <c r="B1020" s="1" t="s">
        <v>2</v>
      </c>
      <c r="C1020" s="2">
        <f t="shared" ca="1" si="105"/>
        <v>45264</v>
      </c>
      <c r="D1020" s="1" t="str">
        <f>IF(Raw!E1020="", "", Raw!E1020)</f>
        <v/>
      </c>
      <c r="E1020" s="1">
        <f>IF(Raw!F1020="", "", Raw!F1020)</f>
        <v>2017</v>
      </c>
      <c r="F1020" s="1" t="str">
        <f>Raw!G1020</f>
        <v>Ssangyong</v>
      </c>
      <c r="G1020" s="1" t="str">
        <f>Raw!H1020</f>
        <v>Tivoli</v>
      </c>
      <c r="H1020" s="1" t="str">
        <f>IF(Raw!I1020="", "", Raw!I1020)</f>
        <v>Limited</v>
      </c>
      <c r="I1020" s="1" t="str">
        <f>Raw!K1020</f>
        <v>Wagon</v>
      </c>
      <c r="J1020" s="1" t="str">
        <f>Raw!N1020</f>
        <v>Aspirated</v>
      </c>
      <c r="K1020" s="1">
        <f>IF(Raw!O1020="","", Raw!O1020)</f>
        <v>1597</v>
      </c>
      <c r="L1020" s="1" t="str">
        <f>Raw!L1020</f>
        <v>6 Sp Automatic</v>
      </c>
      <c r="M1020" s="1" t="str">
        <f>Raw!M1020</f>
        <v>Petrol - Unleaded ULP</v>
      </c>
      <c r="N1020" s="1" t="s">
        <v>6350</v>
      </c>
      <c r="O1020" s="1" t="s">
        <v>6373</v>
      </c>
      <c r="P1020" s="1" t="s">
        <v>6349</v>
      </c>
      <c r="Q1020" s="1" t="s">
        <v>6350</v>
      </c>
      <c r="R1020" s="8" t="str">
        <f>IF(Raw!Q1020="", "", Raw!Q1020)</f>
        <v/>
      </c>
      <c r="S1020" s="8">
        <f>IF(Raw!R1020="", "", Raw!R1020)</f>
        <v>66</v>
      </c>
      <c r="T1020" s="1" t="str">
        <f>Raw!S1020</f>
        <v>ATHENA</v>
      </c>
      <c r="U1020" s="1" t="str">
        <f>IF(Raw!T1020="", "", Raw!T1020)</f>
        <v>DRIVE</v>
      </c>
      <c r="V1020" s="1" t="str">
        <f>IF(Raw!U1020="", "", Raw!U1020)</f>
        <v xml:space="preserve">TOTARA VALE </v>
      </c>
      <c r="W1020" s="9" t="str">
        <f>IF(Raw!V1020="", "", RIGHT("0"&amp;Raw!V1020, 4))</f>
        <v>0629</v>
      </c>
      <c r="X1020" s="1" t="str">
        <f>IF(Raw!W1020="", "", Raw!W1020)</f>
        <v xml:space="preserve"> AUCKLAND</v>
      </c>
      <c r="Y1020" s="9">
        <f>Raw!Y1020</f>
        <v>30</v>
      </c>
      <c r="Z1020" s="2">
        <f t="shared" ca="1" si="106"/>
        <v>34307</v>
      </c>
      <c r="AA1020" s="1" t="str">
        <f>Raw!Z1020</f>
        <v>NEW ZEALAND FULL LICENCE</v>
      </c>
      <c r="AB1020" s="9">
        <f t="shared" si="107"/>
        <v>4</v>
      </c>
      <c r="AC1020" s="1">
        <v>16</v>
      </c>
      <c r="AD1020" s="1" t="str">
        <f>Raw!AA1020</f>
        <v>FEMALE</v>
      </c>
      <c r="AE1020" s="1" t="str">
        <f>Raw!AB1020</f>
        <v>NO</v>
      </c>
      <c r="AF1020" s="1">
        <f>IF(Raw!AE1020="", 0, 1)</f>
        <v>1</v>
      </c>
      <c r="AG1020" s="1" t="str">
        <f t="shared" si="108"/>
        <v>No</v>
      </c>
      <c r="AH1020" s="1" t="str">
        <f t="shared" si="109"/>
        <v>Yes</v>
      </c>
      <c r="AI1020" s="1" t="str">
        <f t="shared" si="110"/>
        <v>Yes</v>
      </c>
      <c r="AJ1020" s="1">
        <f>IF(Raw!AE1020="", "", Raw!AE1020)</f>
        <v>34</v>
      </c>
      <c r="AK1020" s="2">
        <f t="shared" ca="1" si="111"/>
        <v>44255</v>
      </c>
      <c r="AL1020" s="1" t="str">
        <f>IF(Raw!AF1020="", "", Raw!AF1020)</f>
        <v>Not at fault - other vehicle involved</v>
      </c>
      <c r="AM1020" s="1" t="s">
        <v>6350</v>
      </c>
      <c r="AN1020" s="1" t="s">
        <v>6350</v>
      </c>
      <c r="AO1020" s="1" t="s">
        <v>6349</v>
      </c>
      <c r="AP1020" s="1">
        <f>Raw!AH1020</f>
        <v>31990</v>
      </c>
      <c r="AQ1020" s="1">
        <v>500</v>
      </c>
      <c r="AR1020" s="1" t="s">
        <v>6350</v>
      </c>
      <c r="AS1020" s="1" t="s">
        <v>6350</v>
      </c>
      <c r="AT1020" s="1" t="s">
        <v>6350</v>
      </c>
    </row>
    <row r="1021" spans="1:46" ht="12.75" x14ac:dyDescent="0.2">
      <c r="A1021" s="1">
        <v>11020</v>
      </c>
      <c r="B1021" s="1" t="s">
        <v>2</v>
      </c>
      <c r="C1021" s="2">
        <f t="shared" ca="1" si="105"/>
        <v>45264</v>
      </c>
      <c r="D1021" s="1" t="str">
        <f>IF(Raw!E1021="", "", Raw!E1021)</f>
        <v/>
      </c>
      <c r="E1021" s="1">
        <f>IF(Raw!F1021="", "", Raw!F1021)</f>
        <v>2007</v>
      </c>
      <c r="F1021" s="1" t="str">
        <f>Raw!G1021</f>
        <v>Audi</v>
      </c>
      <c r="G1021" s="1" t="str">
        <f>Raw!H1021</f>
        <v>A4</v>
      </c>
      <c r="H1021" s="1" t="str">
        <f>IF(Raw!I1021="", "", Raw!I1021)</f>
        <v>S Line Plus</v>
      </c>
      <c r="I1021" s="1" t="str">
        <f>Raw!K1021</f>
        <v>Wagon</v>
      </c>
      <c r="J1021" s="1" t="str">
        <f>Raw!N1021</f>
        <v>Turbo Intercooled</v>
      </c>
      <c r="K1021" s="1">
        <f>IF(Raw!O1021="","", Raw!O1021)</f>
        <v>1781</v>
      </c>
      <c r="L1021" s="1" t="str">
        <f>Raw!L1021</f>
        <v>7 Sp Constantly Variable Transmission</v>
      </c>
      <c r="M1021" s="1" t="str">
        <f>Raw!M1021</f>
        <v>Petrol - Unleaded ULP</v>
      </c>
      <c r="N1021" s="1" t="s">
        <v>6350</v>
      </c>
      <c r="O1021" s="1" t="s">
        <v>6373</v>
      </c>
      <c r="P1021" s="1" t="s">
        <v>6349</v>
      </c>
      <c r="Q1021" s="1" t="s">
        <v>6350</v>
      </c>
      <c r="R1021" s="8" t="str">
        <f>IF(Raw!Q1021="", "", Raw!Q1021)</f>
        <v/>
      </c>
      <c r="S1021" s="8">
        <f>IF(Raw!R1021="", "", Raw!R1021)</f>
        <v>26</v>
      </c>
      <c r="T1021" s="1" t="str">
        <f>Raw!S1021</f>
        <v>CURETON</v>
      </c>
      <c r="U1021" s="1" t="str">
        <f>IF(Raw!T1021="", "", Raw!T1021)</f>
        <v>STREET</v>
      </c>
      <c r="V1021" s="1" t="str">
        <f>IF(Raw!U1021="", "", Raw!U1021)</f>
        <v xml:space="preserve">MORRINSVILLE </v>
      </c>
      <c r="W1021" s="9" t="str">
        <f>IF(Raw!V1021="", "", RIGHT("0"&amp;Raw!V1021, 4))</f>
        <v>3300</v>
      </c>
      <c r="X1021" s="1" t="str">
        <f>IF(Raw!W1021="", "", Raw!W1021)</f>
        <v xml:space="preserve"> WAIKATO</v>
      </c>
      <c r="Y1021" s="9">
        <f>Raw!Y1021</f>
        <v>32</v>
      </c>
      <c r="Z1021" s="2">
        <f t="shared" ca="1" si="106"/>
        <v>33576</v>
      </c>
      <c r="AA1021" s="1" t="str">
        <f>Raw!Z1021</f>
        <v>NEW ZEALAND FULL LICENCE</v>
      </c>
      <c r="AB1021" s="9">
        <f t="shared" si="107"/>
        <v>4</v>
      </c>
      <c r="AC1021" s="1">
        <v>16</v>
      </c>
      <c r="AD1021" s="1" t="str">
        <f>Raw!AA1021</f>
        <v>MALE</v>
      </c>
      <c r="AE1021" s="1" t="str">
        <f>Raw!AB1021</f>
        <v>NO</v>
      </c>
      <c r="AF1021" s="1">
        <f>IF(Raw!AE1021="", 0, 1)</f>
        <v>0</v>
      </c>
      <c r="AG1021" s="1" t="str">
        <f t="shared" si="108"/>
        <v>No</v>
      </c>
      <c r="AH1021" s="1" t="str">
        <f t="shared" si="109"/>
        <v>No</v>
      </c>
      <c r="AI1021" s="1" t="str">
        <f t="shared" si="110"/>
        <v>No</v>
      </c>
      <c r="AJ1021" s="1" t="str">
        <f>IF(Raw!AE1021="", "", Raw!AE1021)</f>
        <v/>
      </c>
      <c r="AK1021" s="2" t="str">
        <f t="shared" ca="1" si="111"/>
        <v/>
      </c>
      <c r="AL1021" s="1" t="str">
        <f>IF(Raw!AF1021="", "", Raw!AF1021)</f>
        <v/>
      </c>
      <c r="AM1021" s="1" t="s">
        <v>6350</v>
      </c>
      <c r="AN1021" s="1" t="s">
        <v>6350</v>
      </c>
      <c r="AO1021" s="1" t="s">
        <v>6349</v>
      </c>
      <c r="AP1021" s="1">
        <f>Raw!AH1021</f>
        <v>12560</v>
      </c>
      <c r="AQ1021" s="1">
        <v>500</v>
      </c>
      <c r="AR1021" s="1" t="s">
        <v>6350</v>
      </c>
      <c r="AS1021" s="1" t="s">
        <v>6350</v>
      </c>
      <c r="AT1021" s="1" t="s">
        <v>6350</v>
      </c>
    </row>
    <row r="1022" spans="1:46" ht="12.75" x14ac:dyDescent="0.2">
      <c r="A1022" s="1">
        <v>11021</v>
      </c>
      <c r="B1022" s="1" t="s">
        <v>2</v>
      </c>
      <c r="C1022" s="2">
        <f t="shared" ca="1" si="105"/>
        <v>45264</v>
      </c>
      <c r="D1022" s="1" t="str">
        <f>IF(Raw!E1022="", "", Raw!E1022)</f>
        <v/>
      </c>
      <c r="E1022" s="1">
        <f>IF(Raw!F1022="", "", Raw!F1022)</f>
        <v>2013</v>
      </c>
      <c r="F1022" s="1" t="str">
        <f>Raw!G1022</f>
        <v>Mitsubishi</v>
      </c>
      <c r="G1022" s="1" t="str">
        <f>Raw!H1022</f>
        <v>Lancer</v>
      </c>
      <c r="H1022" s="1" t="str">
        <f>IF(Raw!I1022="", "", Raw!I1022)</f>
        <v>GSR</v>
      </c>
      <c r="I1022" s="1" t="str">
        <f>Raw!K1022</f>
        <v>Hatchback</v>
      </c>
      <c r="J1022" s="1" t="str">
        <f>Raw!N1022</f>
        <v>Aspirated</v>
      </c>
      <c r="K1022" s="1">
        <f>IF(Raw!O1022="","", Raw!O1022)</f>
        <v>1998</v>
      </c>
      <c r="L1022" s="1" t="str">
        <f>Raw!L1022</f>
        <v>6 Sp Constantly Variable Transmission</v>
      </c>
      <c r="M1022" s="1" t="str">
        <f>Raw!M1022</f>
        <v>Petrol - Unleaded ULP</v>
      </c>
      <c r="N1022" s="1" t="s">
        <v>6350</v>
      </c>
      <c r="O1022" s="1" t="s">
        <v>6373</v>
      </c>
      <c r="P1022" s="1" t="s">
        <v>6349</v>
      </c>
      <c r="Q1022" s="1" t="s">
        <v>6350</v>
      </c>
      <c r="R1022" s="8" t="str">
        <f>IF(Raw!Q1022="", "", Raw!Q1022)</f>
        <v/>
      </c>
      <c r="S1022" s="8">
        <f>IF(Raw!R1022="", "", Raw!R1022)</f>
        <v>1146</v>
      </c>
      <c r="T1022" s="1" t="str">
        <f>Raw!S1022</f>
        <v>AUBREY</v>
      </c>
      <c r="U1022" s="1" t="str">
        <f>IF(Raw!T1022="", "", Raw!T1022)</f>
        <v>ROAD</v>
      </c>
      <c r="V1022" s="1" t="str">
        <f>IF(Raw!U1022="", "", Raw!U1022)</f>
        <v xml:space="preserve">ALBERT TOWN </v>
      </c>
      <c r="W1022" s="9" t="str">
        <f>IF(Raw!V1022="", "", RIGHT("0"&amp;Raw!V1022, 4))</f>
        <v>9305</v>
      </c>
      <c r="X1022" s="1" t="str">
        <f>IF(Raw!W1022="", "", Raw!W1022)</f>
        <v xml:space="preserve"> OTAGO</v>
      </c>
      <c r="Y1022" s="9">
        <f>Raw!Y1022</f>
        <v>63</v>
      </c>
      <c r="Z1022" s="2">
        <f t="shared" ca="1" si="106"/>
        <v>22254</v>
      </c>
      <c r="AA1022" s="1" t="str">
        <f>Raw!Z1022</f>
        <v>NEW ZEALAND FULL LICENCE</v>
      </c>
      <c r="AB1022" s="9">
        <f t="shared" si="107"/>
        <v>4</v>
      </c>
      <c r="AC1022" s="1">
        <v>16</v>
      </c>
      <c r="AD1022" s="1" t="str">
        <f>Raw!AA1022</f>
        <v>FEMALE</v>
      </c>
      <c r="AE1022" s="1" t="str">
        <f>Raw!AB1022</f>
        <v>NO</v>
      </c>
      <c r="AF1022" s="1">
        <f>IF(Raw!AE1022="", 0, 1)</f>
        <v>0</v>
      </c>
      <c r="AG1022" s="1" t="str">
        <f t="shared" si="108"/>
        <v>No</v>
      </c>
      <c r="AH1022" s="1" t="str">
        <f t="shared" si="109"/>
        <v>No</v>
      </c>
      <c r="AI1022" s="1" t="str">
        <f t="shared" si="110"/>
        <v>No</v>
      </c>
      <c r="AJ1022" s="1" t="str">
        <f>IF(Raw!AE1022="", "", Raw!AE1022)</f>
        <v/>
      </c>
      <c r="AK1022" s="2" t="str">
        <f t="shared" ca="1" si="111"/>
        <v/>
      </c>
      <c r="AL1022" s="1" t="str">
        <f>IF(Raw!AF1022="", "", Raw!AF1022)</f>
        <v/>
      </c>
      <c r="AM1022" s="1" t="s">
        <v>6350</v>
      </c>
      <c r="AN1022" s="1" t="s">
        <v>6350</v>
      </c>
      <c r="AO1022" s="1" t="s">
        <v>6349</v>
      </c>
      <c r="AP1022" s="1">
        <f>Raw!AH1022</f>
        <v>17300</v>
      </c>
      <c r="AQ1022" s="1">
        <v>500</v>
      </c>
      <c r="AR1022" s="1" t="s">
        <v>6350</v>
      </c>
      <c r="AS1022" s="1" t="s">
        <v>6350</v>
      </c>
      <c r="AT1022" s="1" t="s">
        <v>6350</v>
      </c>
    </row>
    <row r="1023" spans="1:46" ht="12.75" x14ac:dyDescent="0.2">
      <c r="A1023" s="1">
        <v>11022</v>
      </c>
      <c r="B1023" s="1" t="s">
        <v>2</v>
      </c>
      <c r="C1023" s="2">
        <f t="shared" ca="1" si="105"/>
        <v>45264</v>
      </c>
      <c r="D1023" s="1" t="str">
        <f>IF(Raw!E1023="", "", Raw!E1023)</f>
        <v>kdk373</v>
      </c>
      <c r="E1023" s="1">
        <f>IF(Raw!F1023="", "", Raw!F1023)</f>
        <v>2016</v>
      </c>
      <c r="F1023" s="1" t="str">
        <f>Raw!G1023</f>
        <v>Nissan</v>
      </c>
      <c r="G1023" s="1" t="str">
        <f>Raw!H1023</f>
        <v>Navara ST-X</v>
      </c>
      <c r="H1023" s="1" t="str">
        <f>IF(Raw!I1023="", "", Raw!I1023)</f>
        <v/>
      </c>
      <c r="I1023" s="1" t="str">
        <f>Raw!K1023</f>
        <v>Utility</v>
      </c>
      <c r="J1023" s="1" t="str">
        <f>Raw!N1023</f>
        <v>Twin Turbo Intercooled</v>
      </c>
      <c r="K1023" s="1">
        <f>IF(Raw!O1023="","", Raw!O1023)</f>
        <v>2298</v>
      </c>
      <c r="L1023" s="1" t="str">
        <f>Raw!L1023</f>
        <v>7 Sp Sports Automatic</v>
      </c>
      <c r="M1023" s="1" t="str">
        <f>Raw!M1023</f>
        <v>Diesel</v>
      </c>
      <c r="N1023" s="1" t="s">
        <v>6350</v>
      </c>
      <c r="O1023" s="1" t="s">
        <v>6373</v>
      </c>
      <c r="P1023" s="1" t="s">
        <v>6349</v>
      </c>
      <c r="Q1023" s="1" t="s">
        <v>6350</v>
      </c>
      <c r="R1023" s="8" t="str">
        <f>IF(Raw!Q1023="", "", Raw!Q1023)</f>
        <v/>
      </c>
      <c r="S1023" s="8">
        <f>IF(Raw!R1023="", "", Raw!R1023)</f>
        <v>2</v>
      </c>
      <c r="T1023" s="1" t="str">
        <f>Raw!S1023</f>
        <v>LINCOLN</v>
      </c>
      <c r="U1023" s="1" t="str">
        <f>IF(Raw!T1023="", "", Raw!T1023)</f>
        <v>ROAD</v>
      </c>
      <c r="V1023" s="1" t="str">
        <f>IF(Raw!U1023="", "", Raw!U1023)</f>
        <v xml:space="preserve">SPRINGVALE </v>
      </c>
      <c r="W1023" s="9" t="str">
        <f>IF(Raw!V1023="", "", RIGHT("0"&amp;Raw!V1023, 4))</f>
        <v>4501</v>
      </c>
      <c r="X1023" s="1" t="str">
        <f>IF(Raw!W1023="", "", Raw!W1023)</f>
        <v xml:space="preserve"> MANAWATU-WANGANUI</v>
      </c>
      <c r="Y1023" s="9">
        <f>Raw!Y1023</f>
        <v>34</v>
      </c>
      <c r="Z1023" s="2">
        <f t="shared" ca="1" si="106"/>
        <v>32846</v>
      </c>
      <c r="AA1023" s="1" t="str">
        <f>Raw!Z1023</f>
        <v>NEW ZEALAND FULL LICENCE</v>
      </c>
      <c r="AB1023" s="9">
        <f t="shared" si="107"/>
        <v>4</v>
      </c>
      <c r="AC1023" s="1">
        <v>16</v>
      </c>
      <c r="AD1023" s="1" t="str">
        <f>Raw!AA1023</f>
        <v>FEMALE</v>
      </c>
      <c r="AE1023" s="1" t="str">
        <f>Raw!AB1023</f>
        <v>YES</v>
      </c>
      <c r="AF1023" s="1">
        <f>IF(Raw!AE1023="", 0, 1)</f>
        <v>0</v>
      </c>
      <c r="AG1023" s="1" t="str">
        <f t="shared" si="108"/>
        <v>No</v>
      </c>
      <c r="AH1023" s="1" t="str">
        <f t="shared" si="109"/>
        <v>No</v>
      </c>
      <c r="AI1023" s="1" t="str">
        <f t="shared" si="110"/>
        <v>No</v>
      </c>
      <c r="AJ1023" s="1" t="str">
        <f>IF(Raw!AE1023="", "", Raw!AE1023)</f>
        <v/>
      </c>
      <c r="AK1023" s="2" t="str">
        <f t="shared" ca="1" si="111"/>
        <v/>
      </c>
      <c r="AL1023" s="1" t="str">
        <f>IF(Raw!AF1023="", "", Raw!AF1023)</f>
        <v/>
      </c>
      <c r="AM1023" s="1" t="s">
        <v>6350</v>
      </c>
      <c r="AN1023" s="1" t="s">
        <v>6350</v>
      </c>
      <c r="AO1023" s="1" t="s">
        <v>6349</v>
      </c>
      <c r="AP1023" s="1">
        <f>Raw!AH1023</f>
        <v>47200</v>
      </c>
      <c r="AQ1023" s="1">
        <v>500</v>
      </c>
      <c r="AR1023" s="1" t="s">
        <v>6350</v>
      </c>
      <c r="AS1023" s="1" t="s">
        <v>6350</v>
      </c>
      <c r="AT1023" s="1" t="s">
        <v>6350</v>
      </c>
    </row>
    <row r="1024" spans="1:46" ht="12.75" x14ac:dyDescent="0.2">
      <c r="A1024" s="1">
        <v>11023</v>
      </c>
      <c r="B1024" s="1" t="s">
        <v>2</v>
      </c>
      <c r="C1024" s="2">
        <f t="shared" ca="1" si="105"/>
        <v>45264</v>
      </c>
      <c r="D1024" s="1" t="str">
        <f>IF(Raw!E1024="", "", Raw!E1024)</f>
        <v>bmb836</v>
      </c>
      <c r="E1024" s="1">
        <f>IF(Raw!F1024="", "", Raw!F1024)</f>
        <v>2003</v>
      </c>
      <c r="F1024" s="1" t="str">
        <f>Raw!G1024</f>
        <v>Peugeot</v>
      </c>
      <c r="G1024" s="1">
        <f>Raw!H1024</f>
        <v>206</v>
      </c>
      <c r="H1024" s="1" t="str">
        <f>IF(Raw!I1024="", "", Raw!I1024)</f>
        <v/>
      </c>
      <c r="I1024" s="1" t="str">
        <f>Raw!K1024</f>
        <v>Cabriolet</v>
      </c>
      <c r="J1024" s="1" t="str">
        <f>Raw!N1024</f>
        <v>Aspirated</v>
      </c>
      <c r="K1024" s="1">
        <f>IF(Raw!O1024="","", Raw!O1024)</f>
        <v>1997</v>
      </c>
      <c r="L1024" s="1" t="str">
        <f>Raw!L1024</f>
        <v>5 Sp Manual</v>
      </c>
      <c r="M1024" s="1" t="str">
        <f>Raw!M1024</f>
        <v>Petrol - Unleaded ULP</v>
      </c>
      <c r="N1024" s="1" t="s">
        <v>6350</v>
      </c>
      <c r="O1024" s="1" t="s">
        <v>6373</v>
      </c>
      <c r="P1024" s="1" t="s">
        <v>6349</v>
      </c>
      <c r="Q1024" s="1" t="s">
        <v>6350</v>
      </c>
      <c r="R1024" s="8" t="str">
        <f>IF(Raw!Q1024="", "", Raw!Q1024)</f>
        <v/>
      </c>
      <c r="S1024" s="8">
        <f>IF(Raw!R1024="", "", Raw!R1024)</f>
        <v>20</v>
      </c>
      <c r="T1024" s="1" t="str">
        <f>Raw!S1024</f>
        <v>WEST COAST</v>
      </c>
      <c r="U1024" s="1" t="str">
        <f>IF(Raw!T1024="", "", Raw!T1024)</f>
        <v>ROAD</v>
      </c>
      <c r="V1024" s="1" t="str">
        <f>IF(Raw!U1024="", "", Raw!U1024)</f>
        <v xml:space="preserve">GLEN EDEN </v>
      </c>
      <c r="W1024" s="9" t="str">
        <f>IF(Raw!V1024="", "", RIGHT("0"&amp;Raw!V1024, 4))</f>
        <v>0602</v>
      </c>
      <c r="X1024" s="1" t="str">
        <f>IF(Raw!W1024="", "", Raw!W1024)</f>
        <v xml:space="preserve"> AUCKLAND</v>
      </c>
      <c r="Y1024" s="9">
        <f>Raw!Y1024</f>
        <v>77</v>
      </c>
      <c r="Z1024" s="2">
        <f t="shared" ca="1" si="106"/>
        <v>17140</v>
      </c>
      <c r="AA1024" s="1" t="str">
        <f>Raw!Z1024</f>
        <v>NEW ZEALAND FULL LICENCE</v>
      </c>
      <c r="AB1024" s="9">
        <f t="shared" si="107"/>
        <v>4</v>
      </c>
      <c r="AC1024" s="1">
        <v>16</v>
      </c>
      <c r="AD1024" s="1" t="str">
        <f>Raw!AA1024</f>
        <v>MALE</v>
      </c>
      <c r="AE1024" s="1" t="str">
        <f>Raw!AB1024</f>
        <v>NO</v>
      </c>
      <c r="AF1024" s="1">
        <f>IF(Raw!AE1024="", 0, 1)</f>
        <v>0</v>
      </c>
      <c r="AG1024" s="1" t="str">
        <f t="shared" si="108"/>
        <v>No</v>
      </c>
      <c r="AH1024" s="1" t="str">
        <f t="shared" si="109"/>
        <v>No</v>
      </c>
      <c r="AI1024" s="1" t="str">
        <f t="shared" si="110"/>
        <v>No</v>
      </c>
      <c r="AJ1024" s="1" t="str">
        <f>IF(Raw!AE1024="", "", Raw!AE1024)</f>
        <v/>
      </c>
      <c r="AK1024" s="2" t="str">
        <f t="shared" ca="1" si="111"/>
        <v/>
      </c>
      <c r="AL1024" s="1" t="str">
        <f>IF(Raw!AF1024="", "", Raw!AF1024)</f>
        <v/>
      </c>
      <c r="AM1024" s="1" t="s">
        <v>6350</v>
      </c>
      <c r="AN1024" s="1" t="s">
        <v>6350</v>
      </c>
      <c r="AO1024" s="1" t="s">
        <v>6349</v>
      </c>
      <c r="AP1024" s="1">
        <f>Raw!AH1024</f>
        <v>7850</v>
      </c>
      <c r="AQ1024" s="1">
        <v>500</v>
      </c>
      <c r="AR1024" s="1" t="s">
        <v>6350</v>
      </c>
      <c r="AS1024" s="1" t="s">
        <v>6350</v>
      </c>
      <c r="AT1024" s="1" t="s">
        <v>6350</v>
      </c>
    </row>
    <row r="1025" spans="1:46" ht="12.75" x14ac:dyDescent="0.2">
      <c r="A1025" s="1">
        <v>11024</v>
      </c>
      <c r="B1025" s="1" t="s">
        <v>2</v>
      </c>
      <c r="C1025" s="2">
        <f t="shared" ca="1" si="105"/>
        <v>45264</v>
      </c>
      <c r="D1025" s="1" t="str">
        <f>IF(Raw!E1025="", "", Raw!E1025)</f>
        <v>hcq24</v>
      </c>
      <c r="E1025" s="1">
        <f>IF(Raw!F1025="", "", Raw!F1025)</f>
        <v>2002</v>
      </c>
      <c r="F1025" s="1" t="str">
        <f>Raw!G1025</f>
        <v>Nissan</v>
      </c>
      <c r="G1025" s="1" t="str">
        <f>Raw!H1025</f>
        <v>Liberty</v>
      </c>
      <c r="H1025" s="1" t="str">
        <f>IF(Raw!I1025="", "", Raw!I1025)</f>
        <v/>
      </c>
      <c r="I1025" s="1" t="str">
        <f>Raw!K1025</f>
        <v>Wagon</v>
      </c>
      <c r="J1025" s="1" t="str">
        <f>Raw!N1025</f>
        <v>Aspirated</v>
      </c>
      <c r="K1025" s="1">
        <f>IF(Raw!O1025="","", Raw!O1025)</f>
        <v>1998</v>
      </c>
      <c r="L1025" s="1" t="str">
        <f>Raw!L1025</f>
        <v>4 Sp Automatic</v>
      </c>
      <c r="M1025" s="1" t="str">
        <f>Raw!M1025</f>
        <v>Petrol</v>
      </c>
      <c r="N1025" s="1" t="s">
        <v>6350</v>
      </c>
      <c r="O1025" s="1" t="s">
        <v>6373</v>
      </c>
      <c r="P1025" s="1" t="s">
        <v>6349</v>
      </c>
      <c r="Q1025" s="1" t="s">
        <v>6350</v>
      </c>
      <c r="R1025" s="8" t="str">
        <f>IF(Raw!Q1025="", "", Raw!Q1025)</f>
        <v/>
      </c>
      <c r="S1025" s="8">
        <f>IF(Raw!R1025="", "", Raw!R1025)</f>
        <v>35</v>
      </c>
      <c r="T1025" s="1" t="str">
        <f>Raw!S1025</f>
        <v>REGINALD</v>
      </c>
      <c r="U1025" s="1" t="str">
        <f>IF(Raw!T1025="", "", Raw!T1025)</f>
        <v>STREET</v>
      </c>
      <c r="V1025" s="1" t="str">
        <f>IF(Raw!U1025="", "", Raw!U1025)</f>
        <v xml:space="preserve">BURWOOD </v>
      </c>
      <c r="W1025" s="9" t="str">
        <f>IF(Raw!V1025="", "", RIGHT("0"&amp;Raw!V1025, 4))</f>
        <v/>
      </c>
      <c r="X1025" s="1" t="str">
        <f>IF(Raw!W1025="", "", Raw!W1025)</f>
        <v xml:space="preserve"> CANTERBURY</v>
      </c>
      <c r="Y1025" s="9">
        <f>Raw!Y1025</f>
        <v>49</v>
      </c>
      <c r="Z1025" s="2">
        <f t="shared" ca="1" si="106"/>
        <v>27367</v>
      </c>
      <c r="AA1025" s="1" t="str">
        <f>Raw!Z1025</f>
        <v>NEW ZEALAND FULL LICENCE</v>
      </c>
      <c r="AB1025" s="9">
        <f t="shared" si="107"/>
        <v>4</v>
      </c>
      <c r="AC1025" s="1">
        <v>16</v>
      </c>
      <c r="AD1025" s="1" t="str">
        <f>Raw!AA1025</f>
        <v>FEMALE</v>
      </c>
      <c r="AE1025" s="1" t="str">
        <f>Raw!AB1025</f>
        <v>YES</v>
      </c>
      <c r="AF1025" s="1">
        <f>IF(Raw!AE1025="", 0, 1)</f>
        <v>0</v>
      </c>
      <c r="AG1025" s="1" t="str">
        <f t="shared" si="108"/>
        <v>No</v>
      </c>
      <c r="AH1025" s="1" t="str">
        <f t="shared" si="109"/>
        <v>No</v>
      </c>
      <c r="AI1025" s="1" t="str">
        <f t="shared" si="110"/>
        <v>No</v>
      </c>
      <c r="AJ1025" s="1" t="str">
        <f>IF(Raw!AE1025="", "", Raw!AE1025)</f>
        <v/>
      </c>
      <c r="AK1025" s="2" t="str">
        <f t="shared" ca="1" si="111"/>
        <v/>
      </c>
      <c r="AL1025" s="1" t="str">
        <f>IF(Raw!AF1025="", "", Raw!AF1025)</f>
        <v/>
      </c>
      <c r="AM1025" s="1" t="s">
        <v>6350</v>
      </c>
      <c r="AN1025" s="1" t="s">
        <v>6350</v>
      </c>
      <c r="AO1025" s="1" t="s">
        <v>6349</v>
      </c>
      <c r="AP1025" s="1">
        <f>Raw!AH1025</f>
        <v>5625</v>
      </c>
      <c r="AQ1025" s="1">
        <v>500</v>
      </c>
      <c r="AR1025" s="1" t="s">
        <v>6350</v>
      </c>
      <c r="AS1025" s="1" t="s">
        <v>6350</v>
      </c>
      <c r="AT1025" s="1" t="s">
        <v>6350</v>
      </c>
    </row>
    <row r="1026" spans="1:46" ht="12.75" x14ac:dyDescent="0.2">
      <c r="A1026" s="1">
        <v>11025</v>
      </c>
      <c r="B1026" s="1" t="s">
        <v>2</v>
      </c>
      <c r="C1026" s="2">
        <f t="shared" ca="1" si="105"/>
        <v>45264</v>
      </c>
      <c r="D1026" s="1" t="str">
        <f>IF(Raw!E1026="", "", Raw!E1026)</f>
        <v/>
      </c>
      <c r="E1026" s="1">
        <f>IF(Raw!F1026="", "", Raw!F1026)</f>
        <v>2012</v>
      </c>
      <c r="F1026" s="1" t="str">
        <f>Raw!G1026</f>
        <v>Toyota</v>
      </c>
      <c r="G1026" s="1" t="str">
        <f>Raw!H1026</f>
        <v>Prius</v>
      </c>
      <c r="H1026" s="1" t="str">
        <f>IF(Raw!I1026="", "", Raw!I1026)</f>
        <v/>
      </c>
      <c r="I1026" s="1" t="str">
        <f>Raw!K1026</f>
        <v>Hatchback</v>
      </c>
      <c r="J1026" s="1" t="str">
        <f>Raw!N1026</f>
        <v>Aspirated</v>
      </c>
      <c r="K1026" s="1">
        <f>IF(Raw!O1026="","", Raw!O1026)</f>
        <v>1798</v>
      </c>
      <c r="L1026" s="1" t="str">
        <f>Raw!L1026</f>
        <v>1 Sp Constantly Variable Transmission</v>
      </c>
      <c r="M1026" s="1" t="str">
        <f>Raw!M1026</f>
        <v>Petrol - Premium ULP</v>
      </c>
      <c r="N1026" s="1" t="s">
        <v>6350</v>
      </c>
      <c r="O1026" s="1" t="s">
        <v>6373</v>
      </c>
      <c r="P1026" s="1" t="s">
        <v>6349</v>
      </c>
      <c r="Q1026" s="1" t="s">
        <v>6350</v>
      </c>
      <c r="R1026" s="8" t="str">
        <f>IF(Raw!Q1026="", "", Raw!Q1026)</f>
        <v/>
      </c>
      <c r="S1026" s="8" t="str">
        <f>IF(Raw!R1026="", "", Raw!R1026)</f>
        <v>124B</v>
      </c>
      <c r="T1026" s="1" t="str">
        <f>Raw!S1026</f>
        <v>MAY</v>
      </c>
      <c r="U1026" s="1" t="str">
        <f>IF(Raw!T1026="", "", Raw!T1026)</f>
        <v>ROAD</v>
      </c>
      <c r="V1026" s="1" t="str">
        <f>IF(Raw!U1026="", "", Raw!U1026)</f>
        <v xml:space="preserve">MOUNT ROSKILL </v>
      </c>
      <c r="W1026" s="9" t="str">
        <f>IF(Raw!V1026="", "", RIGHT("0"&amp;Raw!V1026, 4))</f>
        <v/>
      </c>
      <c r="X1026" s="1" t="str">
        <f>IF(Raw!W1026="", "", Raw!W1026)</f>
        <v xml:space="preserve"> AUCKLAND</v>
      </c>
      <c r="Y1026" s="9">
        <f>Raw!Y1026</f>
        <v>50</v>
      </c>
      <c r="Z1026" s="2">
        <f t="shared" ca="1" si="106"/>
        <v>27002</v>
      </c>
      <c r="AA1026" s="1" t="str">
        <f>Raw!Z1026</f>
        <v>NEW ZEALAND FULL LICENCE</v>
      </c>
      <c r="AB1026" s="9">
        <f t="shared" si="107"/>
        <v>4</v>
      </c>
      <c r="AC1026" s="1">
        <v>16</v>
      </c>
      <c r="AD1026" s="1" t="str">
        <f>Raw!AA1026</f>
        <v>MALE</v>
      </c>
      <c r="AE1026" s="1" t="str">
        <f>Raw!AB1026</f>
        <v>NO</v>
      </c>
      <c r="AF1026" s="1">
        <f>IF(Raw!AE1026="", 0, 1)</f>
        <v>0</v>
      </c>
      <c r="AG1026" s="1" t="str">
        <f t="shared" si="108"/>
        <v>No</v>
      </c>
      <c r="AH1026" s="1" t="str">
        <f t="shared" si="109"/>
        <v>No</v>
      </c>
      <c r="AI1026" s="1" t="str">
        <f t="shared" si="110"/>
        <v>No</v>
      </c>
      <c r="AJ1026" s="1" t="str">
        <f>IF(Raw!AE1026="", "", Raw!AE1026)</f>
        <v/>
      </c>
      <c r="AK1026" s="2" t="str">
        <f t="shared" ca="1" si="111"/>
        <v/>
      </c>
      <c r="AL1026" s="1" t="str">
        <f>IF(Raw!AF1026="", "", Raw!AF1026)</f>
        <v/>
      </c>
      <c r="AM1026" s="1" t="s">
        <v>6350</v>
      </c>
      <c r="AN1026" s="1" t="s">
        <v>6350</v>
      </c>
      <c r="AO1026" s="1" t="s">
        <v>6349</v>
      </c>
      <c r="AP1026" s="1">
        <f>Raw!AH1026</f>
        <v>22560</v>
      </c>
      <c r="AQ1026" s="1">
        <v>500</v>
      </c>
      <c r="AR1026" s="1" t="s">
        <v>6350</v>
      </c>
      <c r="AS1026" s="1" t="s">
        <v>6350</v>
      </c>
      <c r="AT1026" s="1" t="s">
        <v>6350</v>
      </c>
    </row>
    <row r="1027" spans="1:46" ht="12.75" x14ac:dyDescent="0.2">
      <c r="A1027" s="1">
        <v>11026</v>
      </c>
      <c r="B1027" s="1" t="s">
        <v>2</v>
      </c>
      <c r="C1027" s="2">
        <f t="shared" ref="C1027:C1090" ca="1" si="112">TODAY()</f>
        <v>45264</v>
      </c>
      <c r="D1027" s="1" t="str">
        <f>IF(Raw!E1027="", "", Raw!E1027)</f>
        <v/>
      </c>
      <c r="E1027" s="1">
        <f>IF(Raw!F1027="", "", Raw!F1027)</f>
        <v>2006</v>
      </c>
      <c r="F1027" s="1" t="str">
        <f>Raw!G1027</f>
        <v>Nissan</v>
      </c>
      <c r="G1027" s="1" t="str">
        <f>Raw!H1027</f>
        <v>Tiida</v>
      </c>
      <c r="H1027" s="1" t="str">
        <f>IF(Raw!I1027="", "", Raw!I1027)</f>
        <v>ST</v>
      </c>
      <c r="I1027" s="1" t="str">
        <f>Raw!K1027</f>
        <v>Hatchback</v>
      </c>
      <c r="J1027" s="1" t="str">
        <f>Raw!N1027</f>
        <v>Aspirated</v>
      </c>
      <c r="K1027" s="1">
        <f>IF(Raw!O1027="","", Raw!O1027)</f>
        <v>1797</v>
      </c>
      <c r="L1027" s="1" t="str">
        <f>Raw!L1027</f>
        <v>6 Sp Manual</v>
      </c>
      <c r="M1027" s="1" t="str">
        <f>Raw!M1027</f>
        <v>Petrol - Unleaded ULP</v>
      </c>
      <c r="N1027" s="1" t="s">
        <v>6350</v>
      </c>
      <c r="O1027" s="1" t="s">
        <v>6373</v>
      </c>
      <c r="P1027" s="1" t="s">
        <v>6349</v>
      </c>
      <c r="Q1027" s="1" t="s">
        <v>6350</v>
      </c>
      <c r="R1027" s="8" t="str">
        <f>IF(Raw!Q1027="", "", Raw!Q1027)</f>
        <v/>
      </c>
      <c r="S1027" s="8">
        <f>IF(Raw!R1027="", "", Raw!R1027)</f>
        <v>365</v>
      </c>
      <c r="T1027" s="1" t="str">
        <f>Raw!S1027</f>
        <v>COLLEGE</v>
      </c>
      <c r="U1027" s="1" t="str">
        <f>IF(Raw!T1027="", "", Raw!T1027)</f>
        <v>ROAD</v>
      </c>
      <c r="V1027" s="1" t="str">
        <f>IF(Raw!U1027="", "", Raw!U1027)</f>
        <v xml:space="preserve">STONEFIELDS </v>
      </c>
      <c r="W1027" s="9" t="str">
        <f>IF(Raw!V1027="", "", RIGHT("0"&amp;Raw!V1027, 4))</f>
        <v>1072</v>
      </c>
      <c r="X1027" s="1" t="str">
        <f>IF(Raw!W1027="", "", Raw!W1027)</f>
        <v xml:space="preserve"> AUCKLAND</v>
      </c>
      <c r="Y1027" s="9">
        <f>Raw!Y1027</f>
        <v>41</v>
      </c>
      <c r="Z1027" s="2">
        <f t="shared" ref="Z1027:Z1090" ca="1" si="113">DATE( YEAR( TODAY())-Y1027, MONTH( TODAY()), DAY( TODAY()))</f>
        <v>30289</v>
      </c>
      <c r="AA1027" s="1" t="str">
        <f>Raw!Z1027</f>
        <v>NEW ZEALAND FULL LICENCE</v>
      </c>
      <c r="AB1027" s="9">
        <f t="shared" ref="AB1027:AB1090" si="114">IF( MAX(1, Y1027-AC1027)&gt;=4, 4, MAX(1, Y1027-AC1027))</f>
        <v>4</v>
      </c>
      <c r="AC1027" s="1">
        <v>16</v>
      </c>
      <c r="AD1027" s="1" t="str">
        <f>Raw!AA1027</f>
        <v>FEMALE</v>
      </c>
      <c r="AE1027" s="1" t="str">
        <f>Raw!AB1027</f>
        <v>NO</v>
      </c>
      <c r="AF1027" s="1">
        <f>IF(Raw!AE1027="", 0, 1)</f>
        <v>0</v>
      </c>
      <c r="AG1027" s="1" t="str">
        <f t="shared" ref="AG1027:AG1090" si="115">IF(AND( AJ1027&lt;&gt;"", AJ1027&lt;=2*12), "Yes", "No")</f>
        <v>No</v>
      </c>
      <c r="AH1027" s="1" t="str">
        <f t="shared" ref="AH1027:AH1090" si="116">IF(AND( AJ1027&lt;&gt;"", AJ1027&lt;=3*12), "Yes", "No")</f>
        <v>No</v>
      </c>
      <c r="AI1027" s="1" t="str">
        <f t="shared" ref="AI1027:AI1090" si="117">IF(AND( AJ1027&lt;&gt;"", AJ1027&lt;5*12), "Yes", "No")</f>
        <v>No</v>
      </c>
      <c r="AJ1027" s="1" t="str">
        <f>IF(Raw!AE1027="", "", Raw!AE1027)</f>
        <v/>
      </c>
      <c r="AK1027" s="2" t="str">
        <f t="shared" ref="AK1027:AK1090" ca="1" si="118">IF(AJ1027="", "", EOMONTH( TODAY(), -AJ1027))</f>
        <v/>
      </c>
      <c r="AL1027" s="1" t="str">
        <f>IF(Raw!AF1027="", "", Raw!AF1027)</f>
        <v/>
      </c>
      <c r="AM1027" s="1" t="s">
        <v>6350</v>
      </c>
      <c r="AN1027" s="1" t="s">
        <v>6350</v>
      </c>
      <c r="AO1027" s="1" t="s">
        <v>6349</v>
      </c>
      <c r="AP1027" s="1">
        <f>Raw!AH1027</f>
        <v>6900</v>
      </c>
      <c r="AQ1027" s="1">
        <v>500</v>
      </c>
      <c r="AR1027" s="1" t="s">
        <v>6350</v>
      </c>
      <c r="AS1027" s="1" t="s">
        <v>6350</v>
      </c>
      <c r="AT1027" s="1" t="s">
        <v>6350</v>
      </c>
    </row>
    <row r="1028" spans="1:46" ht="12.75" x14ac:dyDescent="0.2">
      <c r="A1028" s="1">
        <v>11027</v>
      </c>
      <c r="B1028" s="1" t="s">
        <v>2</v>
      </c>
      <c r="C1028" s="2">
        <f t="shared" ca="1" si="112"/>
        <v>45264</v>
      </c>
      <c r="D1028" s="1" t="str">
        <f>IF(Raw!E1028="", "", Raw!E1028)</f>
        <v/>
      </c>
      <c r="E1028" s="1">
        <f>IF(Raw!F1028="", "", Raw!F1028)</f>
        <v>1991</v>
      </c>
      <c r="F1028" s="1" t="str">
        <f>Raw!G1028</f>
        <v>Toyota</v>
      </c>
      <c r="G1028" s="1" t="str">
        <f>Raw!H1028</f>
        <v>Landcruiser</v>
      </c>
      <c r="H1028" s="1" t="str">
        <f>IF(Raw!I1028="", "", Raw!I1028)</f>
        <v/>
      </c>
      <c r="I1028" s="1" t="str">
        <f>Raw!K1028</f>
        <v>Wagon</v>
      </c>
      <c r="J1028" s="1" t="str">
        <f>Raw!N1028</f>
        <v>Aspirated</v>
      </c>
      <c r="K1028" s="1">
        <f>IF(Raw!O1028="","", Raw!O1028)</f>
        <v>4164</v>
      </c>
      <c r="L1028" s="1" t="str">
        <f>Raw!L1028</f>
        <v>5 Sp Manual</v>
      </c>
      <c r="M1028" s="1" t="str">
        <f>Raw!M1028</f>
        <v>Diesel</v>
      </c>
      <c r="N1028" s="1" t="s">
        <v>6350</v>
      </c>
      <c r="O1028" s="1" t="s">
        <v>6373</v>
      </c>
      <c r="P1028" s="1" t="s">
        <v>6349</v>
      </c>
      <c r="Q1028" s="1" t="s">
        <v>6350</v>
      </c>
      <c r="R1028" s="8" t="str">
        <f>IF(Raw!Q1028="", "", Raw!Q1028)</f>
        <v/>
      </c>
      <c r="S1028" s="8">
        <f>IF(Raw!R1028="", "", Raw!R1028)</f>
        <v>295</v>
      </c>
      <c r="T1028" s="1" t="str">
        <f>Raw!S1028</f>
        <v>LILLIS</v>
      </c>
      <c r="U1028" s="1" t="str">
        <f>IF(Raw!T1028="", "", Raw!T1028)</f>
        <v>LANE</v>
      </c>
      <c r="V1028" s="1" t="str">
        <f>IF(Raw!U1028="", "", Raw!U1028)</f>
        <v xml:space="preserve">COROMANDEL </v>
      </c>
      <c r="W1028" s="9" t="str">
        <f>IF(Raw!V1028="", "", RIGHT("0"&amp;Raw!V1028, 4))</f>
        <v>3506</v>
      </c>
      <c r="X1028" s="1" t="str">
        <f>IF(Raw!W1028="", "", Raw!W1028)</f>
        <v xml:space="preserve"> WAIKATO</v>
      </c>
      <c r="Y1028" s="9">
        <f>Raw!Y1028</f>
        <v>43</v>
      </c>
      <c r="Z1028" s="2">
        <f t="shared" ca="1" si="113"/>
        <v>29559</v>
      </c>
      <c r="AA1028" s="1" t="str">
        <f>Raw!Z1028</f>
        <v>NEW ZEALAND FULL LICENCE</v>
      </c>
      <c r="AB1028" s="9">
        <f t="shared" si="114"/>
        <v>4</v>
      </c>
      <c r="AC1028" s="1">
        <v>16</v>
      </c>
      <c r="AD1028" s="1" t="str">
        <f>Raw!AA1028</f>
        <v>FEMALE</v>
      </c>
      <c r="AE1028" s="1" t="str">
        <f>Raw!AB1028</f>
        <v>NO</v>
      </c>
      <c r="AF1028" s="1">
        <f>IF(Raw!AE1028="", 0, 1)</f>
        <v>0</v>
      </c>
      <c r="AG1028" s="1" t="str">
        <f t="shared" si="115"/>
        <v>No</v>
      </c>
      <c r="AH1028" s="1" t="str">
        <f t="shared" si="116"/>
        <v>No</v>
      </c>
      <c r="AI1028" s="1" t="str">
        <f t="shared" si="117"/>
        <v>No</v>
      </c>
      <c r="AJ1028" s="1" t="str">
        <f>IF(Raw!AE1028="", "", Raw!AE1028)</f>
        <v/>
      </c>
      <c r="AK1028" s="2" t="str">
        <f t="shared" ca="1" si="118"/>
        <v/>
      </c>
      <c r="AL1028" s="1" t="str">
        <f>IF(Raw!AF1028="", "", Raw!AF1028)</f>
        <v/>
      </c>
      <c r="AM1028" s="1" t="s">
        <v>6350</v>
      </c>
      <c r="AN1028" s="1" t="s">
        <v>6350</v>
      </c>
      <c r="AO1028" s="1" t="s">
        <v>6349</v>
      </c>
      <c r="AP1028" s="1">
        <f>Raw!AH1028</f>
        <v>6360</v>
      </c>
      <c r="AQ1028" s="1">
        <v>500</v>
      </c>
      <c r="AR1028" s="1" t="s">
        <v>6350</v>
      </c>
      <c r="AS1028" s="1" t="s">
        <v>6350</v>
      </c>
      <c r="AT1028" s="1" t="s">
        <v>6350</v>
      </c>
    </row>
    <row r="1029" spans="1:46" ht="12.75" x14ac:dyDescent="0.2">
      <c r="A1029" s="1">
        <v>11028</v>
      </c>
      <c r="B1029" s="1" t="s">
        <v>2</v>
      </c>
      <c r="C1029" s="2">
        <f t="shared" ca="1" si="112"/>
        <v>45264</v>
      </c>
      <c r="D1029" s="1" t="str">
        <f>IF(Raw!E1029="", "", Raw!E1029)</f>
        <v>elb168</v>
      </c>
      <c r="E1029" s="1">
        <f>IF(Raw!F1029="", "", Raw!F1029)</f>
        <v>2008</v>
      </c>
      <c r="F1029" s="1" t="str">
        <f>Raw!G1029</f>
        <v>Ford</v>
      </c>
      <c r="G1029" s="1" t="str">
        <f>Raw!H1029</f>
        <v>Mondeo</v>
      </c>
      <c r="H1029" s="1" t="str">
        <f>IF(Raw!I1029="", "", Raw!I1029)</f>
        <v/>
      </c>
      <c r="I1029" s="1" t="str">
        <f>Raw!K1029</f>
        <v>Wagon</v>
      </c>
      <c r="J1029" s="1" t="str">
        <f>Raw!N1029</f>
        <v>Aspirated</v>
      </c>
      <c r="K1029" s="1">
        <f>IF(Raw!O1029="","", Raw!O1029)</f>
        <v>2261</v>
      </c>
      <c r="L1029" s="1" t="str">
        <f>Raw!L1029</f>
        <v>6 Sp Automatic</v>
      </c>
      <c r="M1029" s="1" t="str">
        <f>Raw!M1029</f>
        <v>Petrol - Unleaded ULP</v>
      </c>
      <c r="N1029" s="1" t="s">
        <v>6350</v>
      </c>
      <c r="O1029" s="1" t="s">
        <v>6373</v>
      </c>
      <c r="P1029" s="1" t="s">
        <v>6349</v>
      </c>
      <c r="Q1029" s="1" t="s">
        <v>6350</v>
      </c>
      <c r="R1029" s="8" t="str">
        <f>IF(Raw!Q1029="", "", Raw!Q1029)</f>
        <v/>
      </c>
      <c r="S1029" s="8">
        <f>IF(Raw!R1029="", "", Raw!R1029)</f>
        <v>88</v>
      </c>
      <c r="T1029" s="1" t="str">
        <f>Raw!S1029</f>
        <v>TARAWERA</v>
      </c>
      <c r="U1029" s="1" t="str">
        <f>IF(Raw!T1029="", "", Raw!T1029)</f>
        <v>TERRACE</v>
      </c>
      <c r="V1029" s="1" t="str">
        <f>IF(Raw!U1029="", "", Raw!U1029)</f>
        <v xml:space="preserve">ST HELIERS </v>
      </c>
      <c r="W1029" s="9" t="str">
        <f>IF(Raw!V1029="", "", RIGHT("0"&amp;Raw!V1029, 4))</f>
        <v>1071</v>
      </c>
      <c r="X1029" s="1" t="str">
        <f>IF(Raw!W1029="", "", Raw!W1029)</f>
        <v xml:space="preserve"> AUCKLAND</v>
      </c>
      <c r="Y1029" s="9">
        <f>Raw!Y1029</f>
        <v>52</v>
      </c>
      <c r="Z1029" s="2">
        <f t="shared" ca="1" si="113"/>
        <v>26271</v>
      </c>
      <c r="AA1029" s="1" t="str">
        <f>Raw!Z1029</f>
        <v>NEW ZEALAND FULL LICENCE</v>
      </c>
      <c r="AB1029" s="9">
        <f t="shared" si="114"/>
        <v>4</v>
      </c>
      <c r="AC1029" s="1">
        <v>16</v>
      </c>
      <c r="AD1029" s="1" t="str">
        <f>Raw!AA1029</f>
        <v>FEMALE</v>
      </c>
      <c r="AE1029" s="1" t="str">
        <f>Raw!AB1029</f>
        <v>NO</v>
      </c>
      <c r="AF1029" s="1">
        <f>IF(Raw!AE1029="", 0, 1)</f>
        <v>1</v>
      </c>
      <c r="AG1029" s="1" t="str">
        <f t="shared" si="115"/>
        <v>Yes</v>
      </c>
      <c r="AH1029" s="1" t="str">
        <f t="shared" si="116"/>
        <v>Yes</v>
      </c>
      <c r="AI1029" s="1" t="str">
        <f t="shared" si="117"/>
        <v>Yes</v>
      </c>
      <c r="AJ1029" s="1">
        <f>IF(Raw!AE1029="", "", Raw!AE1029)</f>
        <v>21</v>
      </c>
      <c r="AK1029" s="2">
        <f t="shared" ca="1" si="118"/>
        <v>44651</v>
      </c>
      <c r="AL1029" s="1" t="str">
        <f>IF(Raw!AF1029="", "", Raw!AF1029)</f>
        <v>At fault - other vehicle involved</v>
      </c>
      <c r="AM1029" s="1" t="s">
        <v>6350</v>
      </c>
      <c r="AN1029" s="1" t="s">
        <v>6350</v>
      </c>
      <c r="AO1029" s="1" t="s">
        <v>6349</v>
      </c>
      <c r="AP1029" s="1">
        <f>Raw!AH1029</f>
        <v>7880</v>
      </c>
      <c r="AQ1029" s="1">
        <v>500</v>
      </c>
      <c r="AR1029" s="1" t="s">
        <v>6350</v>
      </c>
      <c r="AS1029" s="1" t="s">
        <v>6350</v>
      </c>
      <c r="AT1029" s="1" t="s">
        <v>6350</v>
      </c>
    </row>
    <row r="1030" spans="1:46" ht="12.75" x14ac:dyDescent="0.2">
      <c r="A1030" s="1">
        <v>11029</v>
      </c>
      <c r="B1030" s="1" t="s">
        <v>2</v>
      </c>
      <c r="C1030" s="2">
        <f t="shared" ca="1" si="112"/>
        <v>45264</v>
      </c>
      <c r="D1030" s="1" t="str">
        <f>IF(Raw!E1030="", "", Raw!E1030)</f>
        <v/>
      </c>
      <c r="E1030" s="1">
        <f>IF(Raw!F1030="", "", Raw!F1030)</f>
        <v>2008</v>
      </c>
      <c r="F1030" s="1" t="str">
        <f>Raw!G1030</f>
        <v>Subaru</v>
      </c>
      <c r="G1030" s="1" t="str">
        <f>Raw!H1030</f>
        <v>Legacy</v>
      </c>
      <c r="H1030" s="1" t="str">
        <f>IF(Raw!I1030="", "", Raw!I1030)</f>
        <v>B4 2.0i</v>
      </c>
      <c r="I1030" s="1" t="str">
        <f>Raw!K1030</f>
        <v>Sedan</v>
      </c>
      <c r="J1030" s="1" t="str">
        <f>Raw!N1030</f>
        <v>Aspirated</v>
      </c>
      <c r="K1030" s="1">
        <f>IF(Raw!O1030="","", Raw!O1030)</f>
        <v>1994</v>
      </c>
      <c r="L1030" s="1" t="str">
        <f>Raw!L1030</f>
        <v>4 Sp Automatic</v>
      </c>
      <c r="M1030" s="1" t="str">
        <f>Raw!M1030</f>
        <v>Petrol - Unleaded ULP</v>
      </c>
      <c r="N1030" s="1" t="s">
        <v>6350</v>
      </c>
      <c r="O1030" s="1" t="s">
        <v>6373</v>
      </c>
      <c r="P1030" s="1" t="s">
        <v>6349</v>
      </c>
      <c r="Q1030" s="1" t="s">
        <v>6350</v>
      </c>
      <c r="R1030" s="8">
        <f>IF(Raw!Q1030="", "", Raw!Q1030)</f>
        <v>1</v>
      </c>
      <c r="S1030" s="8">
        <f>IF(Raw!R1030="", "", Raw!R1030)</f>
        <v>4</v>
      </c>
      <c r="T1030" s="1" t="str">
        <f>Raw!S1030</f>
        <v>SHAMROCK</v>
      </c>
      <c r="U1030" s="1" t="str">
        <f>IF(Raw!T1030="", "", Raw!T1030)</f>
        <v>LANE</v>
      </c>
      <c r="V1030" s="1" t="str">
        <f>IF(Raw!U1030="", "", Raw!U1030)</f>
        <v xml:space="preserve">TE ATATU PENINSULA </v>
      </c>
      <c r="W1030" s="9" t="str">
        <f>IF(Raw!V1030="", "", RIGHT("0"&amp;Raw!V1030, 4))</f>
        <v/>
      </c>
      <c r="X1030" s="1" t="str">
        <f>IF(Raw!W1030="", "", Raw!W1030)</f>
        <v xml:space="preserve"> AUCKLAND</v>
      </c>
      <c r="Y1030" s="9">
        <f>Raw!Y1030</f>
        <v>30</v>
      </c>
      <c r="Z1030" s="2">
        <f t="shared" ca="1" si="113"/>
        <v>34307</v>
      </c>
      <c r="AA1030" s="1" t="str">
        <f>Raw!Z1030</f>
        <v>RESTRICTED LICENCE</v>
      </c>
      <c r="AB1030" s="9">
        <f t="shared" si="114"/>
        <v>4</v>
      </c>
      <c r="AC1030" s="1">
        <v>16</v>
      </c>
      <c r="AD1030" s="1" t="str">
        <f>Raw!AA1030</f>
        <v>FEMALE</v>
      </c>
      <c r="AE1030" s="1" t="str">
        <f>Raw!AB1030</f>
        <v>YES</v>
      </c>
      <c r="AF1030" s="1">
        <f>IF(Raw!AE1030="", 0, 1)</f>
        <v>0</v>
      </c>
      <c r="AG1030" s="1" t="str">
        <f t="shared" si="115"/>
        <v>No</v>
      </c>
      <c r="AH1030" s="1" t="str">
        <f t="shared" si="116"/>
        <v>No</v>
      </c>
      <c r="AI1030" s="1" t="str">
        <f t="shared" si="117"/>
        <v>No</v>
      </c>
      <c r="AJ1030" s="1" t="str">
        <f>IF(Raw!AE1030="", "", Raw!AE1030)</f>
        <v/>
      </c>
      <c r="AK1030" s="2" t="str">
        <f t="shared" ca="1" si="118"/>
        <v/>
      </c>
      <c r="AL1030" s="1" t="str">
        <f>IF(Raw!AF1030="", "", Raw!AF1030)</f>
        <v/>
      </c>
      <c r="AM1030" s="1" t="s">
        <v>6350</v>
      </c>
      <c r="AN1030" s="1" t="s">
        <v>6350</v>
      </c>
      <c r="AO1030" s="1" t="s">
        <v>6349</v>
      </c>
      <c r="AP1030" s="1">
        <f>Raw!AH1030</f>
        <v>12130</v>
      </c>
      <c r="AQ1030" s="1">
        <v>500</v>
      </c>
      <c r="AR1030" s="1" t="s">
        <v>6350</v>
      </c>
      <c r="AS1030" s="1" t="s">
        <v>6350</v>
      </c>
      <c r="AT1030" s="1" t="s">
        <v>6350</v>
      </c>
    </row>
    <row r="1031" spans="1:46" ht="12.75" x14ac:dyDescent="0.2">
      <c r="A1031" s="1">
        <v>11030</v>
      </c>
      <c r="B1031" s="1" t="s">
        <v>2</v>
      </c>
      <c r="C1031" s="2">
        <f t="shared" ca="1" si="112"/>
        <v>45264</v>
      </c>
      <c r="D1031" s="1" t="str">
        <f>IF(Raw!E1031="", "", Raw!E1031)</f>
        <v>eef903</v>
      </c>
      <c r="E1031" s="1">
        <f>IF(Raw!F1031="", "", Raw!F1031)</f>
        <v>2007</v>
      </c>
      <c r="F1031" s="1" t="str">
        <f>Raw!G1031</f>
        <v>Toyota</v>
      </c>
      <c r="G1031" s="1" t="str">
        <f>Raw!H1031</f>
        <v>Hilux</v>
      </c>
      <c r="H1031" s="1" t="str">
        <f>IF(Raw!I1031="", "", Raw!I1031)</f>
        <v/>
      </c>
      <c r="I1031" s="1" t="str">
        <f>Raw!K1031</f>
        <v>Wellside</v>
      </c>
      <c r="J1031" s="1" t="str">
        <f>Raw!N1031</f>
        <v>Turbo Intercooled</v>
      </c>
      <c r="K1031" s="1">
        <f>IF(Raw!O1031="","", Raw!O1031)</f>
        <v>2982</v>
      </c>
      <c r="L1031" s="1" t="str">
        <f>Raw!L1031</f>
        <v>5 Sp Manual</v>
      </c>
      <c r="M1031" s="1" t="str">
        <f>Raw!M1031</f>
        <v>Diesel</v>
      </c>
      <c r="N1031" s="1" t="s">
        <v>6350</v>
      </c>
      <c r="O1031" s="1" t="s">
        <v>6373</v>
      </c>
      <c r="P1031" s="1" t="s">
        <v>6349</v>
      </c>
      <c r="Q1031" s="1" t="s">
        <v>6350</v>
      </c>
      <c r="R1031" s="8" t="str">
        <f>IF(Raw!Q1031="", "", Raw!Q1031)</f>
        <v/>
      </c>
      <c r="S1031" s="8">
        <f>IF(Raw!R1031="", "", Raw!R1031)</f>
        <v>113</v>
      </c>
      <c r="T1031" s="1" t="str">
        <f>Raw!S1031</f>
        <v>MIRO</v>
      </c>
      <c r="U1031" s="1" t="str">
        <f>IF(Raw!T1031="", "", Raw!T1031)</f>
        <v>STREET</v>
      </c>
      <c r="V1031" s="1" t="str">
        <f>IF(Raw!U1031="", "", Raw!U1031)</f>
        <v xml:space="preserve">OHAKUNE </v>
      </c>
      <c r="W1031" s="9" t="str">
        <f>IF(Raw!V1031="", "", RIGHT("0"&amp;Raw!V1031, 4))</f>
        <v/>
      </c>
      <c r="X1031" s="1" t="str">
        <f>IF(Raw!W1031="", "", Raw!W1031)</f>
        <v xml:space="preserve"> MANAWATU-WANGANUI</v>
      </c>
      <c r="Y1031" s="9">
        <f>Raw!Y1031</f>
        <v>24</v>
      </c>
      <c r="Z1031" s="2">
        <f t="shared" ca="1" si="113"/>
        <v>36498</v>
      </c>
      <c r="AA1031" s="1" t="str">
        <f>Raw!Z1031</f>
        <v>RESTRICTED LICENCE</v>
      </c>
      <c r="AB1031" s="9">
        <f t="shared" si="114"/>
        <v>4</v>
      </c>
      <c r="AC1031" s="1">
        <v>16</v>
      </c>
      <c r="AD1031" s="1" t="str">
        <f>Raw!AA1031</f>
        <v>MALE</v>
      </c>
      <c r="AE1031" s="1" t="str">
        <f>Raw!AB1031</f>
        <v>YES</v>
      </c>
      <c r="AF1031" s="1">
        <f>IF(Raw!AE1031="", 0, 1)</f>
        <v>0</v>
      </c>
      <c r="AG1031" s="1" t="str">
        <f t="shared" si="115"/>
        <v>No</v>
      </c>
      <c r="AH1031" s="1" t="str">
        <f t="shared" si="116"/>
        <v>No</v>
      </c>
      <c r="AI1031" s="1" t="str">
        <f t="shared" si="117"/>
        <v>No</v>
      </c>
      <c r="AJ1031" s="1" t="str">
        <f>IF(Raw!AE1031="", "", Raw!AE1031)</f>
        <v/>
      </c>
      <c r="AK1031" s="2" t="str">
        <f t="shared" ca="1" si="118"/>
        <v/>
      </c>
      <c r="AL1031" s="1" t="str">
        <f>IF(Raw!AF1031="", "", Raw!AF1031)</f>
        <v/>
      </c>
      <c r="AM1031" s="1" t="s">
        <v>6350</v>
      </c>
      <c r="AN1031" s="1" t="s">
        <v>6350</v>
      </c>
      <c r="AO1031" s="1" t="s">
        <v>6349</v>
      </c>
      <c r="AP1031" s="1">
        <f>Raw!AH1031</f>
        <v>23545</v>
      </c>
      <c r="AQ1031" s="1">
        <v>500</v>
      </c>
      <c r="AR1031" s="1" t="s">
        <v>6350</v>
      </c>
      <c r="AS1031" s="1" t="s">
        <v>6350</v>
      </c>
      <c r="AT1031" s="1" t="s">
        <v>6350</v>
      </c>
    </row>
    <row r="1032" spans="1:46" ht="12.75" x14ac:dyDescent="0.2">
      <c r="A1032" s="1">
        <v>11031</v>
      </c>
      <c r="B1032" s="1" t="s">
        <v>2</v>
      </c>
      <c r="C1032" s="2">
        <f t="shared" ca="1" si="112"/>
        <v>45264</v>
      </c>
      <c r="D1032" s="1" t="str">
        <f>IF(Raw!E1032="", "", Raw!E1032)</f>
        <v>jgq42</v>
      </c>
      <c r="E1032" s="1">
        <f>IF(Raw!F1032="", "", Raw!F1032)</f>
        <v>2010</v>
      </c>
      <c r="F1032" s="1" t="str">
        <f>Raw!G1032</f>
        <v>Toyota</v>
      </c>
      <c r="G1032" s="1" t="str">
        <f>Raw!H1032</f>
        <v>Prius</v>
      </c>
      <c r="H1032" s="1" t="str">
        <f>IF(Raw!I1032="", "", Raw!I1032)</f>
        <v/>
      </c>
      <c r="I1032" s="1" t="str">
        <f>Raw!K1032</f>
        <v>Hatchback</v>
      </c>
      <c r="J1032" s="1" t="str">
        <f>Raw!N1032</f>
        <v>Aspirated</v>
      </c>
      <c r="K1032" s="1">
        <f>IF(Raw!O1032="","", Raw!O1032)</f>
        <v>1496</v>
      </c>
      <c r="L1032" s="1" t="str">
        <f>Raw!L1032</f>
        <v>1 Sp Constantly Variable Transmission</v>
      </c>
      <c r="M1032" s="1" t="str">
        <f>Raw!M1032</f>
        <v>Petrol</v>
      </c>
      <c r="N1032" s="1" t="s">
        <v>6350</v>
      </c>
      <c r="O1032" s="1" t="s">
        <v>6373</v>
      </c>
      <c r="P1032" s="1" t="s">
        <v>6349</v>
      </c>
      <c r="Q1032" s="1" t="s">
        <v>6350</v>
      </c>
      <c r="R1032" s="8" t="str">
        <f>IF(Raw!Q1032="", "", Raw!Q1032)</f>
        <v/>
      </c>
      <c r="S1032" s="8">
        <f>IF(Raw!R1032="", "", Raw!R1032)</f>
        <v>14</v>
      </c>
      <c r="T1032" s="1" t="str">
        <f>Raw!S1032</f>
        <v>CARRICKDAWSON</v>
      </c>
      <c r="U1032" s="1" t="str">
        <f>IF(Raw!T1032="", "", Raw!T1032)</f>
        <v>DRIVE</v>
      </c>
      <c r="V1032" s="1" t="str">
        <f>IF(Raw!U1032="", "", Raw!U1032)</f>
        <v xml:space="preserve">FLAT BUSH </v>
      </c>
      <c r="W1032" s="9" t="str">
        <f>IF(Raw!V1032="", "", RIGHT("0"&amp;Raw!V1032, 4))</f>
        <v/>
      </c>
      <c r="X1032" s="1" t="str">
        <f>IF(Raw!W1032="", "", Raw!W1032)</f>
        <v xml:space="preserve"> AUCKLAND</v>
      </c>
      <c r="Y1032" s="9">
        <f>Raw!Y1032</f>
        <v>57</v>
      </c>
      <c r="Z1032" s="2">
        <f t="shared" ca="1" si="113"/>
        <v>24445</v>
      </c>
      <c r="AA1032" s="1" t="str">
        <f>Raw!Z1032</f>
        <v>NEW ZEALAND FULL LICENCE</v>
      </c>
      <c r="AB1032" s="9">
        <f t="shared" si="114"/>
        <v>4</v>
      </c>
      <c r="AC1032" s="1">
        <v>16</v>
      </c>
      <c r="AD1032" s="1" t="str">
        <f>Raw!AA1032</f>
        <v>MALE</v>
      </c>
      <c r="AE1032" s="1" t="str">
        <f>Raw!AB1032</f>
        <v>NO</v>
      </c>
      <c r="AF1032" s="1">
        <f>IF(Raw!AE1032="", 0, 1)</f>
        <v>1</v>
      </c>
      <c r="AG1032" s="1" t="str">
        <f t="shared" si="115"/>
        <v>Yes</v>
      </c>
      <c r="AH1032" s="1" t="str">
        <f t="shared" si="116"/>
        <v>Yes</v>
      </c>
      <c r="AI1032" s="1" t="str">
        <f t="shared" si="117"/>
        <v>Yes</v>
      </c>
      <c r="AJ1032" s="1">
        <f>IF(Raw!AE1032="", "", Raw!AE1032)</f>
        <v>4</v>
      </c>
      <c r="AK1032" s="2">
        <f t="shared" ca="1" si="118"/>
        <v>45169</v>
      </c>
      <c r="AL1032" s="1" t="str">
        <f>IF(Raw!AF1032="", "", Raw!AF1032)</f>
        <v>Not at fault - other vehicle involved</v>
      </c>
      <c r="AM1032" s="1" t="s">
        <v>6350</v>
      </c>
      <c r="AN1032" s="1" t="s">
        <v>6350</v>
      </c>
      <c r="AO1032" s="1" t="s">
        <v>6349</v>
      </c>
      <c r="AP1032" s="1">
        <f>Raw!AH1032</f>
        <v>14520</v>
      </c>
      <c r="AQ1032" s="1">
        <v>500</v>
      </c>
      <c r="AR1032" s="1" t="s">
        <v>6350</v>
      </c>
      <c r="AS1032" s="1" t="s">
        <v>6350</v>
      </c>
      <c r="AT1032" s="1" t="s">
        <v>6350</v>
      </c>
    </row>
    <row r="1033" spans="1:46" ht="12.75" x14ac:dyDescent="0.2">
      <c r="A1033" s="1">
        <v>11032</v>
      </c>
      <c r="B1033" s="1" t="s">
        <v>2</v>
      </c>
      <c r="C1033" s="2">
        <f t="shared" ca="1" si="112"/>
        <v>45264</v>
      </c>
      <c r="D1033" s="1" t="str">
        <f>IF(Raw!E1033="", "", Raw!E1033)</f>
        <v>dzy906</v>
      </c>
      <c r="E1033" s="1">
        <f>IF(Raw!F1033="", "", Raw!F1033)</f>
        <v>2007</v>
      </c>
      <c r="F1033" s="1" t="str">
        <f>Raw!G1033</f>
        <v>Ford</v>
      </c>
      <c r="G1033" s="1" t="str">
        <f>Raw!H1033</f>
        <v>Ranger</v>
      </c>
      <c r="H1033" s="1" t="str">
        <f>IF(Raw!I1033="", "", Raw!I1033)</f>
        <v>XLT Double Cab</v>
      </c>
      <c r="I1033" s="1" t="str">
        <f>Raw!K1033</f>
        <v>Wellside</v>
      </c>
      <c r="J1033" s="1" t="str">
        <f>Raw!N1033</f>
        <v>Turbo Intercooled</v>
      </c>
      <c r="K1033" s="1">
        <f>IF(Raw!O1033="","", Raw!O1033)</f>
        <v>2953</v>
      </c>
      <c r="L1033" s="1" t="str">
        <f>Raw!L1033</f>
        <v>5 Sp Manual</v>
      </c>
      <c r="M1033" s="1" t="str">
        <f>Raw!M1033</f>
        <v>Diesel</v>
      </c>
      <c r="N1033" s="1" t="s">
        <v>6350</v>
      </c>
      <c r="O1033" s="1" t="s">
        <v>6373</v>
      </c>
      <c r="P1033" s="1" t="s">
        <v>6349</v>
      </c>
      <c r="Q1033" s="1" t="s">
        <v>6350</v>
      </c>
      <c r="R1033" s="8" t="str">
        <f>IF(Raw!Q1033="", "", Raw!Q1033)</f>
        <v>A</v>
      </c>
      <c r="S1033" s="8">
        <f>IF(Raw!R1033="", "", Raw!R1033)</f>
        <v>83</v>
      </c>
      <c r="T1033" s="1" t="str">
        <f>Raw!S1033</f>
        <v>HARRINGTON</v>
      </c>
      <c r="U1033" s="1" t="str">
        <f>IF(Raw!T1033="", "", Raw!T1033)</f>
        <v>ROAD</v>
      </c>
      <c r="V1033" s="1" t="str">
        <f>IF(Raw!U1033="", "", Raw!U1033)</f>
        <v xml:space="preserve">HENDERSON </v>
      </c>
      <c r="W1033" s="9" t="str">
        <f>IF(Raw!V1033="", "", RIGHT("0"&amp;Raw!V1033, 4))</f>
        <v/>
      </c>
      <c r="X1033" s="1" t="str">
        <f>IF(Raw!W1033="", "", Raw!W1033)</f>
        <v xml:space="preserve"> AUCKLAND</v>
      </c>
      <c r="Y1033" s="9">
        <f>Raw!Y1033</f>
        <v>27</v>
      </c>
      <c r="Z1033" s="2">
        <f t="shared" ca="1" si="113"/>
        <v>35403</v>
      </c>
      <c r="AA1033" s="1" t="str">
        <f>Raw!Z1033</f>
        <v>INTERNATIONAL LICENCE</v>
      </c>
      <c r="AB1033" s="9">
        <f t="shared" si="114"/>
        <v>4</v>
      </c>
      <c r="AC1033" s="1">
        <v>16</v>
      </c>
      <c r="AD1033" s="1" t="str">
        <f>Raw!AA1033</f>
        <v>MALE</v>
      </c>
      <c r="AE1033" s="1" t="str">
        <f>Raw!AB1033</f>
        <v>NO</v>
      </c>
      <c r="AF1033" s="1">
        <f>IF(Raw!AE1033="", 0, 1)</f>
        <v>0</v>
      </c>
      <c r="AG1033" s="1" t="str">
        <f t="shared" si="115"/>
        <v>No</v>
      </c>
      <c r="AH1033" s="1" t="str">
        <f t="shared" si="116"/>
        <v>No</v>
      </c>
      <c r="AI1033" s="1" t="str">
        <f t="shared" si="117"/>
        <v>No</v>
      </c>
      <c r="AJ1033" s="1" t="str">
        <f>IF(Raw!AE1033="", "", Raw!AE1033)</f>
        <v/>
      </c>
      <c r="AK1033" s="2" t="str">
        <f t="shared" ca="1" si="118"/>
        <v/>
      </c>
      <c r="AL1033" s="1" t="str">
        <f>IF(Raw!AF1033="", "", Raw!AF1033)</f>
        <v/>
      </c>
      <c r="AM1033" s="1" t="s">
        <v>6350</v>
      </c>
      <c r="AN1033" s="1" t="s">
        <v>6350</v>
      </c>
      <c r="AO1033" s="1" t="s">
        <v>6349</v>
      </c>
      <c r="AP1033" s="1">
        <f>Raw!AH1033</f>
        <v>16750</v>
      </c>
      <c r="AQ1033" s="1">
        <v>500</v>
      </c>
      <c r="AR1033" s="1" t="s">
        <v>6350</v>
      </c>
      <c r="AS1033" s="1" t="s">
        <v>6350</v>
      </c>
      <c r="AT1033" s="1" t="s">
        <v>6350</v>
      </c>
    </row>
    <row r="1034" spans="1:46" ht="12.75" x14ac:dyDescent="0.2">
      <c r="A1034" s="1">
        <v>11033</v>
      </c>
      <c r="B1034" s="1" t="s">
        <v>2</v>
      </c>
      <c r="C1034" s="2">
        <f t="shared" ca="1" si="112"/>
        <v>45264</v>
      </c>
      <c r="D1034" s="1" t="str">
        <f>IF(Raw!E1034="", "", Raw!E1034)</f>
        <v>JBA67</v>
      </c>
      <c r="E1034" s="1">
        <f>IF(Raw!F1034="", "", Raw!F1034)</f>
        <v>2006</v>
      </c>
      <c r="F1034" s="1" t="str">
        <f>Raw!G1034</f>
        <v>Toyota</v>
      </c>
      <c r="G1034" s="1" t="str">
        <f>Raw!H1034</f>
        <v>Voxy</v>
      </c>
      <c r="H1034" s="1" t="str">
        <f>IF(Raw!I1034="", "", Raw!I1034)</f>
        <v/>
      </c>
      <c r="I1034" s="1" t="str">
        <f>Raw!K1034</f>
        <v>Wagon</v>
      </c>
      <c r="J1034" s="1" t="str">
        <f>Raw!N1034</f>
        <v>Aspirated</v>
      </c>
      <c r="K1034" s="1">
        <f>IF(Raw!O1034="","", Raw!O1034)</f>
        <v>1998</v>
      </c>
      <c r="L1034" s="1" t="str">
        <f>Raw!L1034</f>
        <v>1 Sp Constantly Variable Transmission</v>
      </c>
      <c r="M1034" s="1" t="str">
        <f>Raw!M1034</f>
        <v>Petrol</v>
      </c>
      <c r="N1034" s="1" t="s">
        <v>6350</v>
      </c>
      <c r="O1034" s="1" t="s">
        <v>6373</v>
      </c>
      <c r="P1034" s="1" t="s">
        <v>6349</v>
      </c>
      <c r="Q1034" s="1" t="s">
        <v>6350</v>
      </c>
      <c r="R1034" s="8" t="str">
        <f>IF(Raw!Q1034="", "", Raw!Q1034)</f>
        <v/>
      </c>
      <c r="S1034" s="8">
        <f>IF(Raw!R1034="", "", Raw!R1034)</f>
        <v>522</v>
      </c>
      <c r="T1034" s="1" t="str">
        <f>Raw!S1034</f>
        <v>GREAT NORTH</v>
      </c>
      <c r="U1034" s="1" t="str">
        <f>IF(Raw!T1034="", "", Raw!T1034)</f>
        <v>ROAD</v>
      </c>
      <c r="V1034" s="1" t="str">
        <f>IF(Raw!U1034="", "", Raw!U1034)</f>
        <v xml:space="preserve">GREY LYNN </v>
      </c>
      <c r="W1034" s="9" t="str">
        <f>IF(Raw!V1034="", "", RIGHT("0"&amp;Raw!V1034, 4))</f>
        <v>1021</v>
      </c>
      <c r="X1034" s="1" t="str">
        <f>IF(Raw!W1034="", "", Raw!W1034)</f>
        <v xml:space="preserve"> AUCKLAND</v>
      </c>
      <c r="Y1034" s="9">
        <f>Raw!Y1034</f>
        <v>56</v>
      </c>
      <c r="Z1034" s="2">
        <f t="shared" ca="1" si="113"/>
        <v>24810</v>
      </c>
      <c r="AA1034" s="1" t="str">
        <f>Raw!Z1034</f>
        <v>NEW ZEALAND FULL LICENCE</v>
      </c>
      <c r="AB1034" s="9">
        <f t="shared" si="114"/>
        <v>4</v>
      </c>
      <c r="AC1034" s="1">
        <v>16</v>
      </c>
      <c r="AD1034" s="1" t="str">
        <f>Raw!AA1034</f>
        <v>FEMALE</v>
      </c>
      <c r="AE1034" s="1" t="str">
        <f>Raw!AB1034</f>
        <v>NO</v>
      </c>
      <c r="AF1034" s="1">
        <f>IF(Raw!AE1034="", 0, 1)</f>
        <v>0</v>
      </c>
      <c r="AG1034" s="1" t="str">
        <f t="shared" si="115"/>
        <v>No</v>
      </c>
      <c r="AH1034" s="1" t="str">
        <f t="shared" si="116"/>
        <v>No</v>
      </c>
      <c r="AI1034" s="1" t="str">
        <f t="shared" si="117"/>
        <v>No</v>
      </c>
      <c r="AJ1034" s="1" t="str">
        <f>IF(Raw!AE1034="", "", Raw!AE1034)</f>
        <v/>
      </c>
      <c r="AK1034" s="2" t="str">
        <f t="shared" ca="1" si="118"/>
        <v/>
      </c>
      <c r="AL1034" s="1" t="str">
        <f>IF(Raw!AF1034="", "", Raw!AF1034)</f>
        <v/>
      </c>
      <c r="AM1034" s="1" t="s">
        <v>6350</v>
      </c>
      <c r="AN1034" s="1" t="s">
        <v>6350</v>
      </c>
      <c r="AO1034" s="1" t="s">
        <v>6349</v>
      </c>
      <c r="AP1034" s="1">
        <f>Raw!AH1034</f>
        <v>8900</v>
      </c>
      <c r="AQ1034" s="1">
        <v>500</v>
      </c>
      <c r="AR1034" s="1" t="s">
        <v>6350</v>
      </c>
      <c r="AS1034" s="1" t="s">
        <v>6350</v>
      </c>
      <c r="AT1034" s="1" t="s">
        <v>6350</v>
      </c>
    </row>
    <row r="1035" spans="1:46" ht="12.75" x14ac:dyDescent="0.2">
      <c r="A1035" s="1">
        <v>11034</v>
      </c>
      <c r="B1035" s="1" t="s">
        <v>2</v>
      </c>
      <c r="C1035" s="2">
        <f t="shared" ca="1" si="112"/>
        <v>45264</v>
      </c>
      <c r="D1035" s="1" t="str">
        <f>IF(Raw!E1035="", "", Raw!E1035)</f>
        <v/>
      </c>
      <c r="E1035" s="1">
        <f>IF(Raw!F1035="", "", Raw!F1035)</f>
        <v>2006</v>
      </c>
      <c r="F1035" s="1" t="str">
        <f>Raw!G1035</f>
        <v>Nissan</v>
      </c>
      <c r="G1035" s="1" t="str">
        <f>Raw!H1035</f>
        <v>Bluebird Sylphy</v>
      </c>
      <c r="H1035" s="1" t="str">
        <f>IF(Raw!I1035="", "", Raw!I1035)</f>
        <v>20M</v>
      </c>
      <c r="I1035" s="1" t="str">
        <f>Raw!K1035</f>
        <v>Sedan</v>
      </c>
      <c r="J1035" s="1" t="str">
        <f>Raw!N1035</f>
        <v>Aspirated</v>
      </c>
      <c r="K1035" s="1">
        <f>IF(Raw!O1035="","", Raw!O1035)</f>
        <v>1997</v>
      </c>
      <c r="L1035" s="1" t="str">
        <f>Raw!L1035</f>
        <v>1 Sp Constantly Variable Transmission</v>
      </c>
      <c r="M1035" s="1" t="str">
        <f>Raw!M1035</f>
        <v>Petrol - Unleaded ULP</v>
      </c>
      <c r="N1035" s="1" t="s">
        <v>6350</v>
      </c>
      <c r="O1035" s="1" t="s">
        <v>6373</v>
      </c>
      <c r="P1035" s="1" t="s">
        <v>6349</v>
      </c>
      <c r="Q1035" s="1" t="s">
        <v>6350</v>
      </c>
      <c r="R1035" s="8" t="str">
        <f>IF(Raw!Q1035="", "", Raw!Q1035)</f>
        <v/>
      </c>
      <c r="S1035" s="8">
        <f>IF(Raw!R1035="", "", Raw!R1035)</f>
        <v>61</v>
      </c>
      <c r="T1035" s="1" t="str">
        <f>Raw!S1035</f>
        <v>VANDELEUR</v>
      </c>
      <c r="U1035" s="1" t="str">
        <f>IF(Raw!T1035="", "", Raw!T1035)</f>
        <v>AVENUE</v>
      </c>
      <c r="V1035" s="1" t="str">
        <f>IF(Raw!U1035="", "", Raw!U1035)</f>
        <v xml:space="preserve">BIRKDALE </v>
      </c>
      <c r="W1035" s="9" t="str">
        <f>IF(Raw!V1035="", "", RIGHT("0"&amp;Raw!V1035, 4))</f>
        <v>0626</v>
      </c>
      <c r="X1035" s="1" t="str">
        <f>IF(Raw!W1035="", "", Raw!W1035)</f>
        <v xml:space="preserve"> AUCKLAND</v>
      </c>
      <c r="Y1035" s="9">
        <f>Raw!Y1035</f>
        <v>59</v>
      </c>
      <c r="Z1035" s="2">
        <f t="shared" ca="1" si="113"/>
        <v>23715</v>
      </c>
      <c r="AA1035" s="1" t="str">
        <f>Raw!Z1035</f>
        <v>INTERNATIONAL LICENCE</v>
      </c>
      <c r="AB1035" s="9">
        <f t="shared" si="114"/>
        <v>4</v>
      </c>
      <c r="AC1035" s="1">
        <v>16</v>
      </c>
      <c r="AD1035" s="1" t="str">
        <f>Raw!AA1035</f>
        <v>MALE</v>
      </c>
      <c r="AE1035" s="1" t="str">
        <f>Raw!AB1035</f>
        <v>NO</v>
      </c>
      <c r="AF1035" s="1">
        <f>IF(Raw!AE1035="", 0, 1)</f>
        <v>0</v>
      </c>
      <c r="AG1035" s="1" t="str">
        <f t="shared" si="115"/>
        <v>No</v>
      </c>
      <c r="AH1035" s="1" t="str">
        <f t="shared" si="116"/>
        <v>No</v>
      </c>
      <c r="AI1035" s="1" t="str">
        <f t="shared" si="117"/>
        <v>No</v>
      </c>
      <c r="AJ1035" s="1" t="str">
        <f>IF(Raw!AE1035="", "", Raw!AE1035)</f>
        <v/>
      </c>
      <c r="AK1035" s="2" t="str">
        <f t="shared" ca="1" si="118"/>
        <v/>
      </c>
      <c r="AL1035" s="1" t="str">
        <f>IF(Raw!AF1035="", "", Raw!AF1035)</f>
        <v/>
      </c>
      <c r="AM1035" s="1" t="s">
        <v>6350</v>
      </c>
      <c r="AN1035" s="1" t="s">
        <v>6350</v>
      </c>
      <c r="AO1035" s="1" t="s">
        <v>6349</v>
      </c>
      <c r="AP1035" s="1">
        <f>Raw!AH1035</f>
        <v>7200</v>
      </c>
      <c r="AQ1035" s="1">
        <v>500</v>
      </c>
      <c r="AR1035" s="1" t="s">
        <v>6350</v>
      </c>
      <c r="AS1035" s="1" t="s">
        <v>6350</v>
      </c>
      <c r="AT1035" s="1" t="s">
        <v>6350</v>
      </c>
    </row>
    <row r="1036" spans="1:46" ht="12.75" x14ac:dyDescent="0.2">
      <c r="A1036" s="1">
        <v>11035</v>
      </c>
      <c r="B1036" s="1" t="s">
        <v>2</v>
      </c>
      <c r="C1036" s="2">
        <f t="shared" ca="1" si="112"/>
        <v>45264</v>
      </c>
      <c r="D1036" s="1" t="str">
        <f>IF(Raw!E1036="", "", Raw!E1036)</f>
        <v/>
      </c>
      <c r="E1036" s="1">
        <f>IF(Raw!F1036="", "", Raw!F1036)</f>
        <v>2005</v>
      </c>
      <c r="F1036" s="1" t="str">
        <f>Raw!G1036</f>
        <v>Nissan</v>
      </c>
      <c r="G1036" s="1" t="str">
        <f>Raw!H1036</f>
        <v>Tiida</v>
      </c>
      <c r="H1036" s="1" t="str">
        <f>IF(Raw!I1036="", "", Raw!I1036)</f>
        <v>Latio</v>
      </c>
      <c r="I1036" s="1" t="str">
        <f>Raw!K1036</f>
        <v>Hatchback</v>
      </c>
      <c r="J1036" s="1" t="str">
        <f>Raw!N1036</f>
        <v>Aspirated</v>
      </c>
      <c r="K1036" s="1">
        <f>IF(Raw!O1036="","", Raw!O1036)</f>
        <v>1498</v>
      </c>
      <c r="L1036" s="1" t="str">
        <f>Raw!L1036</f>
        <v>4 Sp Automatic</v>
      </c>
      <c r="M1036" s="1" t="str">
        <f>Raw!M1036</f>
        <v>Petrol - Unleaded ULP</v>
      </c>
      <c r="N1036" s="1" t="s">
        <v>6350</v>
      </c>
      <c r="O1036" s="1" t="s">
        <v>6373</v>
      </c>
      <c r="P1036" s="1" t="s">
        <v>6349</v>
      </c>
      <c r="Q1036" s="1" t="s">
        <v>6350</v>
      </c>
      <c r="R1036" s="8" t="str">
        <f>IF(Raw!Q1036="", "", Raw!Q1036)</f>
        <v>A</v>
      </c>
      <c r="S1036" s="8">
        <f>IF(Raw!R1036="", "", Raw!R1036)</f>
        <v>500</v>
      </c>
      <c r="T1036" s="1" t="str">
        <f>Raw!S1036</f>
        <v>BLOCKHOUSE BAY</v>
      </c>
      <c r="U1036" s="1" t="str">
        <f>IF(Raw!T1036="", "", Raw!T1036)</f>
        <v>ROAD</v>
      </c>
      <c r="V1036" s="1" t="str">
        <f>IF(Raw!U1036="", "", Raw!U1036)</f>
        <v xml:space="preserve">BLOCKHOUSE BAY </v>
      </c>
      <c r="W1036" s="9" t="str">
        <f>IF(Raw!V1036="", "", RIGHT("0"&amp;Raw!V1036, 4))</f>
        <v/>
      </c>
      <c r="X1036" s="1" t="str">
        <f>IF(Raw!W1036="", "", Raw!W1036)</f>
        <v xml:space="preserve"> AUCKLAND</v>
      </c>
      <c r="Y1036" s="9">
        <f>Raw!Y1036</f>
        <v>45</v>
      </c>
      <c r="Z1036" s="2">
        <f t="shared" ca="1" si="113"/>
        <v>28828</v>
      </c>
      <c r="AA1036" s="1" t="str">
        <f>Raw!Z1036</f>
        <v>NEW ZEALAND FULL LICENCE</v>
      </c>
      <c r="AB1036" s="9">
        <f t="shared" si="114"/>
        <v>4</v>
      </c>
      <c r="AC1036" s="1">
        <v>16</v>
      </c>
      <c r="AD1036" s="1" t="str">
        <f>Raw!AA1036</f>
        <v>FEMALE</v>
      </c>
      <c r="AE1036" s="1" t="str">
        <f>Raw!AB1036</f>
        <v>NO</v>
      </c>
      <c r="AF1036" s="1">
        <f>IF(Raw!AE1036="", 0, 1)</f>
        <v>0</v>
      </c>
      <c r="AG1036" s="1" t="str">
        <f t="shared" si="115"/>
        <v>No</v>
      </c>
      <c r="AH1036" s="1" t="str">
        <f t="shared" si="116"/>
        <v>No</v>
      </c>
      <c r="AI1036" s="1" t="str">
        <f t="shared" si="117"/>
        <v>No</v>
      </c>
      <c r="AJ1036" s="1" t="str">
        <f>IF(Raw!AE1036="", "", Raw!AE1036)</f>
        <v/>
      </c>
      <c r="AK1036" s="2" t="str">
        <f t="shared" ca="1" si="118"/>
        <v/>
      </c>
      <c r="AL1036" s="1" t="str">
        <f>IF(Raw!AF1036="", "", Raw!AF1036)</f>
        <v/>
      </c>
      <c r="AM1036" s="1" t="s">
        <v>6350</v>
      </c>
      <c r="AN1036" s="1" t="s">
        <v>6350</v>
      </c>
      <c r="AO1036" s="1" t="s">
        <v>6349</v>
      </c>
      <c r="AP1036" s="1">
        <f>Raw!AH1036</f>
        <v>5350</v>
      </c>
      <c r="AQ1036" s="1">
        <v>500</v>
      </c>
      <c r="AR1036" s="1" t="s">
        <v>6350</v>
      </c>
      <c r="AS1036" s="1" t="s">
        <v>6350</v>
      </c>
      <c r="AT1036" s="1" t="s">
        <v>6350</v>
      </c>
    </row>
    <row r="1037" spans="1:46" ht="12.75" x14ac:dyDescent="0.2">
      <c r="A1037" s="1">
        <v>11036</v>
      </c>
      <c r="B1037" s="1" t="s">
        <v>2</v>
      </c>
      <c r="C1037" s="2">
        <f t="shared" ca="1" si="112"/>
        <v>45264</v>
      </c>
      <c r="D1037" s="1" t="str">
        <f>IF(Raw!E1037="", "", Raw!E1037)</f>
        <v>jud844</v>
      </c>
      <c r="E1037" s="1">
        <f>IF(Raw!F1037="", "", Raw!F1037)</f>
        <v>2004</v>
      </c>
      <c r="F1037" s="1" t="str">
        <f>Raw!G1037</f>
        <v>Ford</v>
      </c>
      <c r="G1037" s="1" t="str">
        <f>Raw!H1037</f>
        <v>Falcon</v>
      </c>
      <c r="H1037" s="1" t="str">
        <f>IF(Raw!I1037="", "", Raw!I1037)</f>
        <v>XT</v>
      </c>
      <c r="I1037" s="1" t="str">
        <f>Raw!K1037</f>
        <v>Sedan</v>
      </c>
      <c r="J1037" s="1" t="str">
        <f>Raw!N1037</f>
        <v>Aspirated</v>
      </c>
      <c r="K1037" s="1">
        <f>IF(Raw!O1037="","", Raw!O1037)</f>
        <v>3984</v>
      </c>
      <c r="L1037" s="1" t="str">
        <f>Raw!L1037</f>
        <v>4 Sp Sports Automatic</v>
      </c>
      <c r="M1037" s="1" t="str">
        <f>Raw!M1037</f>
        <v>Petrol - Unleaded ULP</v>
      </c>
      <c r="N1037" s="1" t="s">
        <v>6350</v>
      </c>
      <c r="O1037" s="1" t="s">
        <v>6373</v>
      </c>
      <c r="P1037" s="1" t="s">
        <v>6349</v>
      </c>
      <c r="Q1037" s="1" t="s">
        <v>6350</v>
      </c>
      <c r="R1037" s="8" t="str">
        <f>IF(Raw!Q1037="", "", Raw!Q1037)</f>
        <v/>
      </c>
      <c r="S1037" s="8">
        <f>IF(Raw!R1037="", "", Raw!R1037)</f>
        <v>33</v>
      </c>
      <c r="T1037" s="1" t="str">
        <f>Raw!S1037</f>
        <v>ROLLESTON</v>
      </c>
      <c r="U1037" s="1" t="str">
        <f>IF(Raw!T1037="", "", Raw!T1037)</f>
        <v>STREET</v>
      </c>
      <c r="V1037" s="1" t="str">
        <f>IF(Raw!U1037="", "", Raw!U1037)</f>
        <v xml:space="preserve">KIHIKIHI </v>
      </c>
      <c r="W1037" s="9" t="str">
        <f>IF(Raw!V1037="", "", RIGHT("0"&amp;Raw!V1037, 4))</f>
        <v>3800</v>
      </c>
      <c r="X1037" s="1" t="str">
        <f>IF(Raw!W1037="", "", Raw!W1037)</f>
        <v xml:space="preserve"> WAIKATO</v>
      </c>
      <c r="Y1037" s="9">
        <f>Raw!Y1037</f>
        <v>55</v>
      </c>
      <c r="Z1037" s="2">
        <f t="shared" ca="1" si="113"/>
        <v>25176</v>
      </c>
      <c r="AA1037" s="1" t="str">
        <f>Raw!Z1037</f>
        <v>NEW ZEALAND FULL LICENCE</v>
      </c>
      <c r="AB1037" s="9">
        <f t="shared" si="114"/>
        <v>4</v>
      </c>
      <c r="AC1037" s="1">
        <v>16</v>
      </c>
      <c r="AD1037" s="1" t="str">
        <f>Raw!AA1037</f>
        <v>MALE</v>
      </c>
      <c r="AE1037" s="1" t="str">
        <f>Raw!AB1037</f>
        <v>NO</v>
      </c>
      <c r="AF1037" s="1">
        <f>IF(Raw!AE1037="", 0, 1)</f>
        <v>1</v>
      </c>
      <c r="AG1037" s="1" t="str">
        <f t="shared" si="115"/>
        <v>No</v>
      </c>
      <c r="AH1037" s="1" t="str">
        <f t="shared" si="116"/>
        <v>Yes</v>
      </c>
      <c r="AI1037" s="1" t="str">
        <f t="shared" si="117"/>
        <v>Yes</v>
      </c>
      <c r="AJ1037" s="1">
        <f>IF(Raw!AE1037="", "", Raw!AE1037)</f>
        <v>26</v>
      </c>
      <c r="AK1037" s="2">
        <f t="shared" ca="1" si="118"/>
        <v>44500</v>
      </c>
      <c r="AL1037" s="1" t="str">
        <f>IF(Raw!AF1037="", "", Raw!AF1037)</f>
        <v>At fault - other vehicle involved</v>
      </c>
      <c r="AM1037" s="1" t="s">
        <v>6350</v>
      </c>
      <c r="AN1037" s="1" t="s">
        <v>6350</v>
      </c>
      <c r="AO1037" s="1" t="s">
        <v>6349</v>
      </c>
      <c r="AP1037" s="1">
        <f>Raw!AH1037</f>
        <v>6000</v>
      </c>
      <c r="AQ1037" s="1">
        <v>500</v>
      </c>
      <c r="AR1037" s="1" t="s">
        <v>6350</v>
      </c>
      <c r="AS1037" s="1" t="s">
        <v>6350</v>
      </c>
      <c r="AT1037" s="1" t="s">
        <v>6350</v>
      </c>
    </row>
    <row r="1038" spans="1:46" ht="12.75" x14ac:dyDescent="0.2">
      <c r="A1038" s="1">
        <v>11037</v>
      </c>
      <c r="B1038" s="1" t="s">
        <v>2</v>
      </c>
      <c r="C1038" s="2">
        <f t="shared" ca="1" si="112"/>
        <v>45264</v>
      </c>
      <c r="D1038" s="1" t="str">
        <f>IF(Raw!E1038="", "", Raw!E1038)</f>
        <v>htq566</v>
      </c>
      <c r="E1038" s="1">
        <f>IF(Raw!F1038="", "", Raw!F1038)</f>
        <v>2005</v>
      </c>
      <c r="F1038" s="1" t="str">
        <f>Raw!G1038</f>
        <v>Mazda</v>
      </c>
      <c r="G1038" s="1" t="str">
        <f>Raw!H1038</f>
        <v>Demio</v>
      </c>
      <c r="H1038" s="1" t="str">
        <f>IF(Raw!I1038="", "", Raw!I1038)</f>
        <v/>
      </c>
      <c r="I1038" s="1" t="str">
        <f>Raw!K1038</f>
        <v>Hatchback</v>
      </c>
      <c r="J1038" s="1" t="str">
        <f>Raw!N1038</f>
        <v>Aspirated</v>
      </c>
      <c r="K1038" s="1">
        <f>IF(Raw!O1038="","", Raw!O1038)</f>
        <v>1323</v>
      </c>
      <c r="L1038" s="1" t="str">
        <f>Raw!L1038</f>
        <v>4 Sp Automatic</v>
      </c>
      <c r="M1038" s="1" t="str">
        <f>Raw!M1038</f>
        <v>Petrol</v>
      </c>
      <c r="N1038" s="1" t="s">
        <v>6350</v>
      </c>
      <c r="O1038" s="1" t="s">
        <v>6373</v>
      </c>
      <c r="P1038" s="1" t="s">
        <v>6349</v>
      </c>
      <c r="Q1038" s="1" t="s">
        <v>6350</v>
      </c>
      <c r="R1038" s="8" t="str">
        <f>IF(Raw!Q1038="", "", Raw!Q1038)</f>
        <v/>
      </c>
      <c r="S1038" s="8">
        <f>IF(Raw!R1038="", "", Raw!R1038)</f>
        <v>97</v>
      </c>
      <c r="T1038" s="1" t="str">
        <f>Raw!S1038</f>
        <v>ENDEAVOUR</v>
      </c>
      <c r="U1038" s="1" t="str">
        <f>IF(Raw!T1038="", "", Raw!T1038)</f>
        <v>STREET</v>
      </c>
      <c r="V1038" s="1" t="str">
        <f>IF(Raw!U1038="", "", Raw!U1038)</f>
        <v xml:space="preserve">BLOCKHOUSE BAY </v>
      </c>
      <c r="W1038" s="9" t="str">
        <f>IF(Raw!V1038="", "", RIGHT("0"&amp;Raw!V1038, 4))</f>
        <v/>
      </c>
      <c r="X1038" s="1" t="str">
        <f>IF(Raw!W1038="", "", Raw!W1038)</f>
        <v xml:space="preserve"> AUCKLAND</v>
      </c>
      <c r="Y1038" s="9">
        <f>Raw!Y1038</f>
        <v>41</v>
      </c>
      <c r="Z1038" s="2">
        <f t="shared" ca="1" si="113"/>
        <v>30289</v>
      </c>
      <c r="AA1038" s="1" t="str">
        <f>Raw!Z1038</f>
        <v>NEW ZEALAND FULL LICENCE</v>
      </c>
      <c r="AB1038" s="9">
        <f t="shared" si="114"/>
        <v>4</v>
      </c>
      <c r="AC1038" s="1">
        <v>16</v>
      </c>
      <c r="AD1038" s="1" t="str">
        <f>Raw!AA1038</f>
        <v>MALE</v>
      </c>
      <c r="AE1038" s="1" t="str">
        <f>Raw!AB1038</f>
        <v>NO</v>
      </c>
      <c r="AF1038" s="1">
        <f>IF(Raw!AE1038="", 0, 1)</f>
        <v>0</v>
      </c>
      <c r="AG1038" s="1" t="str">
        <f t="shared" si="115"/>
        <v>No</v>
      </c>
      <c r="AH1038" s="1" t="str">
        <f t="shared" si="116"/>
        <v>No</v>
      </c>
      <c r="AI1038" s="1" t="str">
        <f t="shared" si="117"/>
        <v>No</v>
      </c>
      <c r="AJ1038" s="1" t="str">
        <f>IF(Raw!AE1038="", "", Raw!AE1038)</f>
        <v/>
      </c>
      <c r="AK1038" s="2" t="str">
        <f t="shared" ca="1" si="118"/>
        <v/>
      </c>
      <c r="AL1038" s="1" t="str">
        <f>IF(Raw!AF1038="", "", Raw!AF1038)</f>
        <v/>
      </c>
      <c r="AM1038" s="1" t="s">
        <v>6350</v>
      </c>
      <c r="AN1038" s="1" t="s">
        <v>6350</v>
      </c>
      <c r="AO1038" s="1" t="s">
        <v>6349</v>
      </c>
      <c r="AP1038" s="1">
        <f>Raw!AH1038</f>
        <v>4700</v>
      </c>
      <c r="AQ1038" s="1">
        <v>500</v>
      </c>
      <c r="AR1038" s="1" t="s">
        <v>6350</v>
      </c>
      <c r="AS1038" s="1" t="s">
        <v>6350</v>
      </c>
      <c r="AT1038" s="1" t="s">
        <v>6350</v>
      </c>
    </row>
    <row r="1039" spans="1:46" ht="12.75" x14ac:dyDescent="0.2">
      <c r="A1039" s="1">
        <v>11038</v>
      </c>
      <c r="B1039" s="1" t="s">
        <v>2</v>
      </c>
      <c r="C1039" s="2">
        <f t="shared" ca="1" si="112"/>
        <v>45264</v>
      </c>
      <c r="D1039" s="1" t="str">
        <f>IF(Raw!E1039="", "", Raw!E1039)</f>
        <v>kln239</v>
      </c>
      <c r="E1039" s="1">
        <f>IF(Raw!F1039="", "", Raw!F1039)</f>
        <v>2009</v>
      </c>
      <c r="F1039" s="1" t="str">
        <f>Raw!G1039</f>
        <v>BMW</v>
      </c>
      <c r="G1039" s="1" t="str">
        <f>Raw!H1039</f>
        <v>120i</v>
      </c>
      <c r="H1039" s="1" t="str">
        <f>IF(Raw!I1039="", "", Raw!I1039)</f>
        <v>SE</v>
      </c>
      <c r="I1039" s="1" t="str">
        <f>Raw!K1039</f>
        <v>Hatchback</v>
      </c>
      <c r="J1039" s="1" t="str">
        <f>Raw!N1039</f>
        <v>Aspirated</v>
      </c>
      <c r="K1039" s="1">
        <f>IF(Raw!O1039="","", Raw!O1039)</f>
        <v>1995</v>
      </c>
      <c r="L1039" s="1" t="str">
        <f>Raw!L1039</f>
        <v>6 Sp Sports Automatic</v>
      </c>
      <c r="M1039" s="1" t="str">
        <f>Raw!M1039</f>
        <v>Petrol</v>
      </c>
      <c r="N1039" s="1" t="s">
        <v>6350</v>
      </c>
      <c r="O1039" s="1" t="s">
        <v>6373</v>
      </c>
      <c r="P1039" s="1" t="s">
        <v>6349</v>
      </c>
      <c r="Q1039" s="1" t="s">
        <v>6350</v>
      </c>
      <c r="R1039" s="8" t="str">
        <f>IF(Raw!Q1039="", "", Raw!Q1039)</f>
        <v/>
      </c>
      <c r="S1039" s="8">
        <f>IF(Raw!R1039="", "", Raw!R1039)</f>
        <v>26</v>
      </c>
      <c r="T1039" s="1" t="str">
        <f>Raw!S1039</f>
        <v>ALBERT</v>
      </c>
      <c r="U1039" s="1" t="str">
        <f>IF(Raw!T1039="", "", Raw!T1039)</f>
        <v>STREET</v>
      </c>
      <c r="V1039" s="1" t="str">
        <f>IF(Raw!U1039="", "", Raw!U1039)</f>
        <v xml:space="preserve">AUCKLAND </v>
      </c>
      <c r="W1039" s="9" t="str">
        <f>IF(Raw!V1039="", "", RIGHT("0"&amp;Raw!V1039, 4))</f>
        <v/>
      </c>
      <c r="X1039" s="1" t="str">
        <f>IF(Raw!W1039="", "", Raw!W1039)</f>
        <v xml:space="preserve"> AUCKLAND</v>
      </c>
      <c r="Y1039" s="9">
        <f>Raw!Y1039</f>
        <v>20</v>
      </c>
      <c r="Z1039" s="2">
        <f t="shared" ca="1" si="113"/>
        <v>37959</v>
      </c>
      <c r="AA1039" s="1" t="str">
        <f>Raw!Z1039</f>
        <v>LEARNERS LICENCE</v>
      </c>
      <c r="AB1039" s="9">
        <f t="shared" si="114"/>
        <v>4</v>
      </c>
      <c r="AC1039" s="1">
        <v>16</v>
      </c>
      <c r="AD1039" s="1" t="str">
        <f>Raw!AA1039</f>
        <v>FEMALE</v>
      </c>
      <c r="AE1039" s="1" t="str">
        <f>Raw!AB1039</f>
        <v>NO</v>
      </c>
      <c r="AF1039" s="1">
        <f>IF(Raw!AE1039="", 0, 1)</f>
        <v>0</v>
      </c>
      <c r="AG1039" s="1" t="str">
        <f t="shared" si="115"/>
        <v>No</v>
      </c>
      <c r="AH1039" s="1" t="str">
        <f t="shared" si="116"/>
        <v>No</v>
      </c>
      <c r="AI1039" s="1" t="str">
        <f t="shared" si="117"/>
        <v>No</v>
      </c>
      <c r="AJ1039" s="1" t="str">
        <f>IF(Raw!AE1039="", "", Raw!AE1039)</f>
        <v/>
      </c>
      <c r="AK1039" s="2" t="str">
        <f t="shared" ca="1" si="118"/>
        <v/>
      </c>
      <c r="AL1039" s="1" t="str">
        <f>IF(Raw!AF1039="", "", Raw!AF1039)</f>
        <v/>
      </c>
      <c r="AM1039" s="1" t="s">
        <v>6350</v>
      </c>
      <c r="AN1039" s="1" t="s">
        <v>6350</v>
      </c>
      <c r="AO1039" s="1" t="s">
        <v>6349</v>
      </c>
      <c r="AP1039" s="1">
        <f>Raw!AH1039</f>
        <v>14575</v>
      </c>
      <c r="AQ1039" s="1">
        <v>500</v>
      </c>
      <c r="AR1039" s="1" t="s">
        <v>6350</v>
      </c>
      <c r="AS1039" s="1" t="s">
        <v>6350</v>
      </c>
      <c r="AT1039" s="1" t="s">
        <v>6350</v>
      </c>
    </row>
    <row r="1040" spans="1:46" ht="12.75" x14ac:dyDescent="0.2">
      <c r="A1040" s="1">
        <v>11039</v>
      </c>
      <c r="B1040" s="1" t="s">
        <v>2</v>
      </c>
      <c r="C1040" s="2">
        <f t="shared" ca="1" si="112"/>
        <v>45264</v>
      </c>
      <c r="D1040" s="1" t="str">
        <f>IF(Raw!E1040="", "", Raw!E1040)</f>
        <v/>
      </c>
      <c r="E1040" s="1">
        <f>IF(Raw!F1040="", "", Raw!F1040)</f>
        <v>2008</v>
      </c>
      <c r="F1040" s="1" t="str">
        <f>Raw!G1040</f>
        <v>Nissan</v>
      </c>
      <c r="G1040" s="1" t="str">
        <f>Raw!H1040</f>
        <v>Tiida</v>
      </c>
      <c r="H1040" s="1" t="str">
        <f>IF(Raw!I1040="", "", Raw!I1040)</f>
        <v>Latio</v>
      </c>
      <c r="I1040" s="1" t="str">
        <f>Raw!K1040</f>
        <v>Hatchback</v>
      </c>
      <c r="J1040" s="1" t="str">
        <f>Raw!N1040</f>
        <v>Aspirated</v>
      </c>
      <c r="K1040" s="1">
        <f>IF(Raw!O1040="","", Raw!O1040)</f>
        <v>1495</v>
      </c>
      <c r="L1040" s="1" t="str">
        <f>Raw!L1040</f>
        <v>4 Sp Automatic</v>
      </c>
      <c r="M1040" s="1" t="str">
        <f>Raw!M1040</f>
        <v>Petrol - Unleaded ULP</v>
      </c>
      <c r="N1040" s="1" t="s">
        <v>6350</v>
      </c>
      <c r="O1040" s="1" t="s">
        <v>6373</v>
      </c>
      <c r="P1040" s="1" t="s">
        <v>6349</v>
      </c>
      <c r="Q1040" s="1" t="s">
        <v>6350</v>
      </c>
      <c r="R1040" s="8" t="str">
        <f>IF(Raw!Q1040="", "", Raw!Q1040)</f>
        <v/>
      </c>
      <c r="S1040" s="8">
        <f>IF(Raw!R1040="", "", Raw!R1040)</f>
        <v>44</v>
      </c>
      <c r="T1040" s="1" t="str">
        <f>Raw!S1040</f>
        <v>SHERRYBROOKE</v>
      </c>
      <c r="U1040" s="1" t="str">
        <f>IF(Raw!T1040="", "", Raw!T1040)</f>
        <v>PLACE</v>
      </c>
      <c r="V1040" s="1" t="str">
        <f>IF(Raw!U1040="", "", Raw!U1040)</f>
        <v xml:space="preserve">SUNNYVALE </v>
      </c>
      <c r="W1040" s="9" t="str">
        <f>IF(Raw!V1040="", "", RIGHT("0"&amp;Raw!V1040, 4))</f>
        <v>0612</v>
      </c>
      <c r="X1040" s="1" t="str">
        <f>IF(Raw!W1040="", "", Raw!W1040)</f>
        <v xml:space="preserve"> AUCKLAND</v>
      </c>
      <c r="Y1040" s="9">
        <f>Raw!Y1040</f>
        <v>31</v>
      </c>
      <c r="Z1040" s="2">
        <f t="shared" ca="1" si="113"/>
        <v>33942</v>
      </c>
      <c r="AA1040" s="1" t="str">
        <f>Raw!Z1040</f>
        <v>INTERNATIONAL LICENCE</v>
      </c>
      <c r="AB1040" s="9">
        <f t="shared" si="114"/>
        <v>4</v>
      </c>
      <c r="AC1040" s="1">
        <v>16</v>
      </c>
      <c r="AD1040" s="1" t="str">
        <f>Raw!AA1040</f>
        <v>MALE</v>
      </c>
      <c r="AE1040" s="1" t="str">
        <f>Raw!AB1040</f>
        <v>NO</v>
      </c>
      <c r="AF1040" s="1">
        <f>IF(Raw!AE1040="", 0, 1)</f>
        <v>0</v>
      </c>
      <c r="AG1040" s="1" t="str">
        <f t="shared" si="115"/>
        <v>No</v>
      </c>
      <c r="AH1040" s="1" t="str">
        <f t="shared" si="116"/>
        <v>No</v>
      </c>
      <c r="AI1040" s="1" t="str">
        <f t="shared" si="117"/>
        <v>No</v>
      </c>
      <c r="AJ1040" s="1" t="str">
        <f>IF(Raw!AE1040="", "", Raw!AE1040)</f>
        <v/>
      </c>
      <c r="AK1040" s="2" t="str">
        <f t="shared" ca="1" si="118"/>
        <v/>
      </c>
      <c r="AL1040" s="1" t="str">
        <f>IF(Raw!AF1040="", "", Raw!AF1040)</f>
        <v/>
      </c>
      <c r="AM1040" s="1" t="s">
        <v>6350</v>
      </c>
      <c r="AN1040" s="1" t="s">
        <v>6350</v>
      </c>
      <c r="AO1040" s="1" t="s">
        <v>6349</v>
      </c>
      <c r="AP1040" s="1">
        <f>Raw!AH1040</f>
        <v>7200</v>
      </c>
      <c r="AQ1040" s="1">
        <v>500</v>
      </c>
      <c r="AR1040" s="1" t="s">
        <v>6350</v>
      </c>
      <c r="AS1040" s="1" t="s">
        <v>6350</v>
      </c>
      <c r="AT1040" s="1" t="s">
        <v>6350</v>
      </c>
    </row>
    <row r="1041" spans="1:46" ht="12.75" x14ac:dyDescent="0.2">
      <c r="A1041" s="1">
        <v>11040</v>
      </c>
      <c r="B1041" s="1" t="s">
        <v>2</v>
      </c>
      <c r="C1041" s="2">
        <f t="shared" ca="1" si="112"/>
        <v>45264</v>
      </c>
      <c r="D1041" s="1" t="str">
        <f>IF(Raw!E1041="", "", Raw!E1041)</f>
        <v>agm851</v>
      </c>
      <c r="E1041" s="1">
        <f>IF(Raw!F1041="", "", Raw!F1041)</f>
        <v>2001</v>
      </c>
      <c r="F1041" s="1" t="str">
        <f>Raw!G1041</f>
        <v>Hyundai</v>
      </c>
      <c r="G1041" s="1" t="str">
        <f>Raw!H1041</f>
        <v>Accent</v>
      </c>
      <c r="H1041" s="1" t="str">
        <f>IF(Raw!I1041="", "", Raw!I1041)</f>
        <v>L</v>
      </c>
      <c r="I1041" s="1" t="str">
        <f>Raw!K1041</f>
        <v>Hatchback</v>
      </c>
      <c r="J1041" s="1" t="str">
        <f>Raw!N1041</f>
        <v>Aspirated</v>
      </c>
      <c r="K1041" s="1">
        <f>IF(Raw!O1041="","", Raw!O1041)</f>
        <v>1298</v>
      </c>
      <c r="L1041" s="1" t="str">
        <f>Raw!L1041</f>
        <v>5 Sp Manual</v>
      </c>
      <c r="M1041" s="1" t="str">
        <f>Raw!M1041</f>
        <v>Petrol</v>
      </c>
      <c r="N1041" s="1" t="s">
        <v>6350</v>
      </c>
      <c r="O1041" s="1" t="s">
        <v>6373</v>
      </c>
      <c r="P1041" s="1" t="s">
        <v>6349</v>
      </c>
      <c r="Q1041" s="1" t="s">
        <v>6350</v>
      </c>
      <c r="R1041" s="8" t="str">
        <f>IF(Raw!Q1041="", "", Raw!Q1041)</f>
        <v/>
      </c>
      <c r="S1041" s="8">
        <f>IF(Raw!R1041="", "", Raw!R1041)</f>
        <v>5</v>
      </c>
      <c r="T1041" s="1" t="str">
        <f>Raw!S1041</f>
        <v>ROSEDALE</v>
      </c>
      <c r="U1041" s="1" t="str">
        <f>IF(Raw!T1041="", "", Raw!T1041)</f>
        <v>ROAD</v>
      </c>
      <c r="V1041" s="1" t="str">
        <f>IF(Raw!U1041="", "", Raw!U1041)</f>
        <v xml:space="preserve">PINEHILL </v>
      </c>
      <c r="W1041" s="9" t="str">
        <f>IF(Raw!V1041="", "", RIGHT("0"&amp;Raw!V1041, 4))</f>
        <v/>
      </c>
      <c r="X1041" s="1" t="str">
        <f>IF(Raw!W1041="", "", Raw!W1041)</f>
        <v xml:space="preserve"> AUCKLAND</v>
      </c>
      <c r="Y1041" s="9">
        <f>Raw!Y1041</f>
        <v>30</v>
      </c>
      <c r="Z1041" s="2">
        <f t="shared" ca="1" si="113"/>
        <v>34307</v>
      </c>
      <c r="AA1041" s="1" t="str">
        <f>Raw!Z1041</f>
        <v>RESTRICTED LICENCE</v>
      </c>
      <c r="AB1041" s="9">
        <f t="shared" si="114"/>
        <v>4</v>
      </c>
      <c r="AC1041" s="1">
        <v>16</v>
      </c>
      <c r="AD1041" s="1" t="str">
        <f>Raw!AA1041</f>
        <v>MALE</v>
      </c>
      <c r="AE1041" s="1" t="str">
        <f>Raw!AB1041</f>
        <v>NO</v>
      </c>
      <c r="AF1041" s="1">
        <f>IF(Raw!AE1041="", 0, 1)</f>
        <v>0</v>
      </c>
      <c r="AG1041" s="1" t="str">
        <f t="shared" si="115"/>
        <v>No</v>
      </c>
      <c r="AH1041" s="1" t="str">
        <f t="shared" si="116"/>
        <v>No</v>
      </c>
      <c r="AI1041" s="1" t="str">
        <f t="shared" si="117"/>
        <v>No</v>
      </c>
      <c r="AJ1041" s="1" t="str">
        <f>IF(Raw!AE1041="", "", Raw!AE1041)</f>
        <v/>
      </c>
      <c r="AK1041" s="2" t="str">
        <f t="shared" ca="1" si="118"/>
        <v/>
      </c>
      <c r="AL1041" s="1" t="str">
        <f>IF(Raw!AF1041="", "", Raw!AF1041)</f>
        <v/>
      </c>
      <c r="AM1041" s="1" t="s">
        <v>6350</v>
      </c>
      <c r="AN1041" s="1" t="s">
        <v>6350</v>
      </c>
      <c r="AO1041" s="1" t="s">
        <v>6349</v>
      </c>
      <c r="AP1041" s="1">
        <f>Raw!AH1041</f>
        <v>1995</v>
      </c>
      <c r="AQ1041" s="1">
        <v>500</v>
      </c>
      <c r="AR1041" s="1" t="s">
        <v>6350</v>
      </c>
      <c r="AS1041" s="1" t="s">
        <v>6350</v>
      </c>
      <c r="AT1041" s="1" t="s">
        <v>6350</v>
      </c>
    </row>
    <row r="1042" spans="1:46" ht="12.75" x14ac:dyDescent="0.2">
      <c r="A1042" s="1">
        <v>11041</v>
      </c>
      <c r="B1042" s="1" t="s">
        <v>2</v>
      </c>
      <c r="C1042" s="2">
        <f t="shared" ca="1" si="112"/>
        <v>45264</v>
      </c>
      <c r="D1042" s="1" t="str">
        <f>IF(Raw!E1042="", "", Raw!E1042)</f>
        <v>khb40</v>
      </c>
      <c r="E1042" s="1">
        <f>IF(Raw!F1042="", "", Raw!F1042)</f>
        <v>2006</v>
      </c>
      <c r="F1042" s="1" t="str">
        <f>Raw!G1042</f>
        <v>Mazda</v>
      </c>
      <c r="G1042" s="1" t="str">
        <f>Raw!H1042</f>
        <v>Atenza</v>
      </c>
      <c r="H1042" s="1" t="str">
        <f>IF(Raw!I1042="", "", Raw!I1042)</f>
        <v/>
      </c>
      <c r="I1042" s="1" t="str">
        <f>Raw!K1042</f>
        <v>Hatchback</v>
      </c>
      <c r="J1042" s="1" t="str">
        <f>Raw!N1042</f>
        <v>Aspirated</v>
      </c>
      <c r="K1042" s="1">
        <f>IF(Raw!O1042="","", Raw!O1042)</f>
        <v>2261</v>
      </c>
      <c r="L1042" s="1" t="str">
        <f>Raw!L1042</f>
        <v>5 Sp Automatic</v>
      </c>
      <c r="M1042" s="1" t="str">
        <f>Raw!M1042</f>
        <v>Petrol</v>
      </c>
      <c r="N1042" s="1" t="s">
        <v>6350</v>
      </c>
      <c r="O1042" s="1" t="s">
        <v>6373</v>
      </c>
      <c r="P1042" s="1" t="s">
        <v>6349</v>
      </c>
      <c r="Q1042" s="1" t="s">
        <v>6350</v>
      </c>
      <c r="R1042" s="8" t="str">
        <f>IF(Raw!Q1042="", "", Raw!Q1042)</f>
        <v/>
      </c>
      <c r="S1042" s="8">
        <f>IF(Raw!R1042="", "", Raw!R1042)</f>
        <v>10</v>
      </c>
      <c r="T1042" s="1" t="str">
        <f>Raw!S1042</f>
        <v>MCLAREN</v>
      </c>
      <c r="U1042" s="1" t="str">
        <f>IF(Raw!T1042="", "", Raw!T1042)</f>
        <v>CRESCENT</v>
      </c>
      <c r="V1042" s="1" t="str">
        <f>IF(Raw!U1042="", "", Raw!U1042)</f>
        <v xml:space="preserve">ONEKAWA </v>
      </c>
      <c r="W1042" s="9" t="str">
        <f>IF(Raw!V1042="", "", RIGHT("0"&amp;Raw!V1042, 4))</f>
        <v/>
      </c>
      <c r="X1042" s="1" t="str">
        <f>IF(Raw!W1042="", "", Raw!W1042)</f>
        <v xml:space="preserve"> HAWKE'S BAY</v>
      </c>
      <c r="Y1042" s="9">
        <f>Raw!Y1042</f>
        <v>27</v>
      </c>
      <c r="Z1042" s="2">
        <f t="shared" ca="1" si="113"/>
        <v>35403</v>
      </c>
      <c r="AA1042" s="1" t="str">
        <f>Raw!Z1042</f>
        <v>NEW ZEALAND FULL LICENCE</v>
      </c>
      <c r="AB1042" s="9">
        <f t="shared" si="114"/>
        <v>4</v>
      </c>
      <c r="AC1042" s="1">
        <v>16</v>
      </c>
      <c r="AD1042" s="1" t="str">
        <f>Raw!AA1042</f>
        <v>MALE</v>
      </c>
      <c r="AE1042" s="1" t="str">
        <f>Raw!AB1042</f>
        <v>YES</v>
      </c>
      <c r="AF1042" s="1">
        <f>IF(Raw!AE1042="", 0, 1)</f>
        <v>0</v>
      </c>
      <c r="AG1042" s="1" t="str">
        <f t="shared" si="115"/>
        <v>No</v>
      </c>
      <c r="AH1042" s="1" t="str">
        <f t="shared" si="116"/>
        <v>No</v>
      </c>
      <c r="AI1042" s="1" t="str">
        <f t="shared" si="117"/>
        <v>No</v>
      </c>
      <c r="AJ1042" s="1" t="str">
        <f>IF(Raw!AE1042="", "", Raw!AE1042)</f>
        <v/>
      </c>
      <c r="AK1042" s="2" t="str">
        <f t="shared" ca="1" si="118"/>
        <v/>
      </c>
      <c r="AL1042" s="1" t="str">
        <f>IF(Raw!AF1042="", "", Raw!AF1042)</f>
        <v/>
      </c>
      <c r="AM1042" s="1" t="s">
        <v>6350</v>
      </c>
      <c r="AN1042" s="1" t="s">
        <v>6350</v>
      </c>
      <c r="AO1042" s="1" t="s">
        <v>6349</v>
      </c>
      <c r="AP1042" s="1">
        <f>Raw!AH1042</f>
        <v>10600</v>
      </c>
      <c r="AQ1042" s="1">
        <v>500</v>
      </c>
      <c r="AR1042" s="1" t="s">
        <v>6350</v>
      </c>
      <c r="AS1042" s="1" t="s">
        <v>6350</v>
      </c>
      <c r="AT1042" s="1" t="s">
        <v>6350</v>
      </c>
    </row>
    <row r="1043" spans="1:46" ht="12.75" x14ac:dyDescent="0.2">
      <c r="A1043" s="1">
        <v>11042</v>
      </c>
      <c r="B1043" s="1" t="s">
        <v>2</v>
      </c>
      <c r="C1043" s="2">
        <f t="shared" ca="1" si="112"/>
        <v>45264</v>
      </c>
      <c r="D1043" s="1" t="str">
        <f>IF(Raw!E1043="", "", Raw!E1043)</f>
        <v/>
      </c>
      <c r="E1043" s="1">
        <f>IF(Raw!F1043="", "", Raw!F1043)</f>
        <v>2010</v>
      </c>
      <c r="F1043" s="1" t="str">
        <f>Raw!G1043</f>
        <v>Toyota</v>
      </c>
      <c r="G1043" s="1" t="str">
        <f>Raw!H1043</f>
        <v>Auris</v>
      </c>
      <c r="H1043" s="1" t="str">
        <f>IF(Raw!I1043="", "", Raw!I1043)</f>
        <v/>
      </c>
      <c r="I1043" s="1" t="str">
        <f>Raw!K1043</f>
        <v>Hatchback</v>
      </c>
      <c r="J1043" s="1" t="str">
        <f>Raw!N1043</f>
        <v>Aspirated</v>
      </c>
      <c r="K1043" s="1">
        <f>IF(Raw!O1043="","", Raw!O1043)</f>
        <v>1797</v>
      </c>
      <c r="L1043" s="1" t="str">
        <f>Raw!L1043</f>
        <v>1 Sp Constantly Variable Transmission</v>
      </c>
      <c r="M1043" s="1" t="str">
        <f>Raw!M1043</f>
        <v>Petrol</v>
      </c>
      <c r="N1043" s="1" t="s">
        <v>6350</v>
      </c>
      <c r="O1043" s="1" t="s">
        <v>6373</v>
      </c>
      <c r="P1043" s="1" t="s">
        <v>6349</v>
      </c>
      <c r="Q1043" s="1" t="s">
        <v>6350</v>
      </c>
      <c r="R1043" s="8" t="str">
        <f>IF(Raw!Q1043="", "", Raw!Q1043)</f>
        <v/>
      </c>
      <c r="S1043" s="8">
        <f>IF(Raw!R1043="", "", Raw!R1043)</f>
        <v>15</v>
      </c>
      <c r="T1043" s="1" t="str">
        <f>Raw!S1043</f>
        <v>PIPER</v>
      </c>
      <c r="U1043" s="1" t="str">
        <f>IF(Raw!T1043="", "", Raw!T1043)</f>
        <v>PLACE</v>
      </c>
      <c r="V1043" s="1" t="str">
        <f>IF(Raw!U1043="", "", Raw!U1043)</f>
        <v xml:space="preserve">GOODWOOD HEIGHTS </v>
      </c>
      <c r="W1043" s="9" t="str">
        <f>IF(Raw!V1043="", "", RIGHT("0"&amp;Raw!V1043, 4))</f>
        <v>2105</v>
      </c>
      <c r="X1043" s="1" t="str">
        <f>IF(Raw!W1043="", "", Raw!W1043)</f>
        <v xml:space="preserve"> AUCKLAND</v>
      </c>
      <c r="Y1043" s="9">
        <f>Raw!Y1043</f>
        <v>34</v>
      </c>
      <c r="Z1043" s="2">
        <f t="shared" ca="1" si="113"/>
        <v>32846</v>
      </c>
      <c r="AA1043" s="1" t="str">
        <f>Raw!Z1043</f>
        <v>NEW ZEALAND FULL LICENCE</v>
      </c>
      <c r="AB1043" s="9">
        <f t="shared" si="114"/>
        <v>4</v>
      </c>
      <c r="AC1043" s="1">
        <v>16</v>
      </c>
      <c r="AD1043" s="1" t="str">
        <f>Raw!AA1043</f>
        <v>MALE</v>
      </c>
      <c r="AE1043" s="1" t="str">
        <f>Raw!AB1043</f>
        <v>NO</v>
      </c>
      <c r="AF1043" s="1">
        <f>IF(Raw!AE1043="", 0, 1)</f>
        <v>0</v>
      </c>
      <c r="AG1043" s="1" t="str">
        <f t="shared" si="115"/>
        <v>No</v>
      </c>
      <c r="AH1043" s="1" t="str">
        <f t="shared" si="116"/>
        <v>No</v>
      </c>
      <c r="AI1043" s="1" t="str">
        <f t="shared" si="117"/>
        <v>No</v>
      </c>
      <c r="AJ1043" s="1" t="str">
        <f>IF(Raw!AE1043="", "", Raw!AE1043)</f>
        <v/>
      </c>
      <c r="AK1043" s="2" t="str">
        <f t="shared" ca="1" si="118"/>
        <v/>
      </c>
      <c r="AL1043" s="1" t="str">
        <f>IF(Raw!AF1043="", "", Raw!AF1043)</f>
        <v/>
      </c>
      <c r="AM1043" s="1" t="s">
        <v>6350</v>
      </c>
      <c r="AN1043" s="1" t="s">
        <v>6350</v>
      </c>
      <c r="AO1043" s="1" t="s">
        <v>6349</v>
      </c>
      <c r="AP1043" s="1">
        <f>Raw!AH1043</f>
        <v>14620</v>
      </c>
      <c r="AQ1043" s="1">
        <v>500</v>
      </c>
      <c r="AR1043" s="1" t="s">
        <v>6350</v>
      </c>
      <c r="AS1043" s="1" t="s">
        <v>6350</v>
      </c>
      <c r="AT1043" s="1" t="s">
        <v>6350</v>
      </c>
    </row>
    <row r="1044" spans="1:46" ht="12.75" x14ac:dyDescent="0.2">
      <c r="A1044" s="1">
        <v>11043</v>
      </c>
      <c r="B1044" s="1" t="s">
        <v>2</v>
      </c>
      <c r="C1044" s="2">
        <f t="shared" ca="1" si="112"/>
        <v>45264</v>
      </c>
      <c r="D1044" s="1" t="str">
        <f>IF(Raw!E1044="", "", Raw!E1044)</f>
        <v/>
      </c>
      <c r="E1044" s="1">
        <f>IF(Raw!F1044="", "", Raw!F1044)</f>
        <v>1995</v>
      </c>
      <c r="F1044" s="1" t="str">
        <f>Raw!G1044</f>
        <v>Mazda</v>
      </c>
      <c r="G1044" s="1" t="str">
        <f>Raw!H1044</f>
        <v>Familia</v>
      </c>
      <c r="H1044" s="1" t="str">
        <f>IF(Raw!I1044="", "", Raw!I1044)</f>
        <v>LS</v>
      </c>
      <c r="I1044" s="1" t="str">
        <f>Raw!K1044</f>
        <v>Sedan</v>
      </c>
      <c r="J1044" s="1" t="str">
        <f>Raw!N1044</f>
        <v>Aspirated</v>
      </c>
      <c r="K1044" s="1">
        <f>IF(Raw!O1044="","", Raw!O1044)</f>
        <v>1498</v>
      </c>
      <c r="L1044" s="1" t="str">
        <f>Raw!L1044</f>
        <v>4 Sp Automatic</v>
      </c>
      <c r="M1044" s="1" t="str">
        <f>Raw!M1044</f>
        <v>Petrol</v>
      </c>
      <c r="N1044" s="1" t="s">
        <v>6350</v>
      </c>
      <c r="O1044" s="1" t="s">
        <v>6373</v>
      </c>
      <c r="P1044" s="1" t="s">
        <v>6349</v>
      </c>
      <c r="Q1044" s="1" t="s">
        <v>6350</v>
      </c>
      <c r="R1044" s="8" t="str">
        <f>IF(Raw!Q1044="", "", Raw!Q1044)</f>
        <v/>
      </c>
      <c r="S1044" s="8" t="str">
        <f>IF(Raw!R1044="", "", Raw!R1044)</f>
        <v>1A</v>
      </c>
      <c r="T1044" s="1" t="str">
        <f>Raw!S1044</f>
        <v>FERNLEIGH</v>
      </c>
      <c r="U1044" s="1" t="str">
        <f>IF(Raw!T1044="", "", Raw!T1044)</f>
        <v>AVENUE</v>
      </c>
      <c r="V1044" s="1" t="str">
        <f>IF(Raw!U1044="", "", Raw!U1044)</f>
        <v xml:space="preserve">WAIUKU </v>
      </c>
      <c r="W1044" s="9" t="str">
        <f>IF(Raw!V1044="", "", RIGHT("0"&amp;Raw!V1044, 4))</f>
        <v>2123</v>
      </c>
      <c r="X1044" s="1" t="str">
        <f>IF(Raw!W1044="", "", Raw!W1044)</f>
        <v xml:space="preserve"> WAIKATO</v>
      </c>
      <c r="Y1044" s="9">
        <f>Raw!Y1044</f>
        <v>39</v>
      </c>
      <c r="Z1044" s="2">
        <f t="shared" ca="1" si="113"/>
        <v>31020</v>
      </c>
      <c r="AA1044" s="1" t="str">
        <f>Raw!Z1044</f>
        <v>NEW ZEALAND FULL LICENCE</v>
      </c>
      <c r="AB1044" s="9">
        <f t="shared" si="114"/>
        <v>4</v>
      </c>
      <c r="AC1044" s="1">
        <v>16</v>
      </c>
      <c r="AD1044" s="1" t="str">
        <f>Raw!AA1044</f>
        <v>MALE</v>
      </c>
      <c r="AE1044" s="1" t="str">
        <f>Raw!AB1044</f>
        <v>NO</v>
      </c>
      <c r="AF1044" s="1">
        <f>IF(Raw!AE1044="", 0, 1)</f>
        <v>0</v>
      </c>
      <c r="AG1044" s="1" t="str">
        <f t="shared" si="115"/>
        <v>No</v>
      </c>
      <c r="AH1044" s="1" t="str">
        <f t="shared" si="116"/>
        <v>No</v>
      </c>
      <c r="AI1044" s="1" t="str">
        <f t="shared" si="117"/>
        <v>No</v>
      </c>
      <c r="AJ1044" s="1" t="str">
        <f>IF(Raw!AE1044="", "", Raw!AE1044)</f>
        <v/>
      </c>
      <c r="AK1044" s="2" t="str">
        <f t="shared" ca="1" si="118"/>
        <v/>
      </c>
      <c r="AL1044" s="1" t="str">
        <f>IF(Raw!AF1044="", "", Raw!AF1044)</f>
        <v/>
      </c>
      <c r="AM1044" s="1" t="s">
        <v>6350</v>
      </c>
      <c r="AN1044" s="1" t="s">
        <v>6350</v>
      </c>
      <c r="AO1044" s="1" t="s">
        <v>6349</v>
      </c>
      <c r="AP1044" s="1">
        <f>Raw!AH1044</f>
        <v>1220</v>
      </c>
      <c r="AQ1044" s="1">
        <v>500</v>
      </c>
      <c r="AR1044" s="1" t="s">
        <v>6350</v>
      </c>
      <c r="AS1044" s="1" t="s">
        <v>6350</v>
      </c>
      <c r="AT1044" s="1" t="s">
        <v>6350</v>
      </c>
    </row>
    <row r="1045" spans="1:46" ht="12.75" x14ac:dyDescent="0.2">
      <c r="A1045" s="1">
        <v>11044</v>
      </c>
      <c r="B1045" s="1" t="s">
        <v>2</v>
      </c>
      <c r="C1045" s="2">
        <f t="shared" ca="1" si="112"/>
        <v>45264</v>
      </c>
      <c r="D1045" s="1" t="str">
        <f>IF(Raw!E1045="", "", Raw!E1045)</f>
        <v/>
      </c>
      <c r="E1045" s="1">
        <f>IF(Raw!F1045="", "", Raw!F1045)</f>
        <v>2007</v>
      </c>
      <c r="F1045" s="1" t="str">
        <f>Raw!G1045</f>
        <v>Toyota</v>
      </c>
      <c r="G1045" s="1" t="str">
        <f>Raw!H1045</f>
        <v>Highlander</v>
      </c>
      <c r="H1045" s="1" t="str">
        <f>IF(Raw!I1045="", "", Raw!I1045)</f>
        <v/>
      </c>
      <c r="I1045" s="1" t="str">
        <f>Raw!K1045</f>
        <v>Wagon</v>
      </c>
      <c r="J1045" s="1" t="str">
        <f>Raw!N1045</f>
        <v>Aspirated</v>
      </c>
      <c r="K1045" s="1">
        <f>IF(Raw!O1045="","", Raw!O1045)</f>
        <v>3456</v>
      </c>
      <c r="L1045" s="1" t="str">
        <f>Raw!L1045</f>
        <v>5 Sp Automatic</v>
      </c>
      <c r="M1045" s="1" t="str">
        <f>Raw!M1045</f>
        <v>Petrol - Unleaded ULP</v>
      </c>
      <c r="N1045" s="1" t="s">
        <v>6350</v>
      </c>
      <c r="O1045" s="1" t="s">
        <v>6373</v>
      </c>
      <c r="P1045" s="1" t="s">
        <v>6349</v>
      </c>
      <c r="Q1045" s="1" t="s">
        <v>6350</v>
      </c>
      <c r="R1045" s="8" t="str">
        <f>IF(Raw!Q1045="", "", Raw!Q1045)</f>
        <v/>
      </c>
      <c r="S1045" s="8">
        <f>IF(Raw!R1045="", "", Raw!R1045)</f>
        <v>544</v>
      </c>
      <c r="T1045" s="1" t="str">
        <f>Raw!S1045</f>
        <v>MAIN ROAD HOPE</v>
      </c>
      <c r="U1045" s="1" t="str">
        <f>IF(Raw!T1045="", "", Raw!T1045)</f>
        <v/>
      </c>
      <c r="V1045" s="1" t="str">
        <f>IF(Raw!U1045="", "", Raw!U1045)</f>
        <v xml:space="preserve">HOPE </v>
      </c>
      <c r="W1045" s="9" t="str">
        <f>IF(Raw!V1045="", "", RIGHT("0"&amp;Raw!V1045, 4))</f>
        <v>7091</v>
      </c>
      <c r="X1045" s="1" t="str">
        <f>IF(Raw!W1045="", "", Raw!W1045)</f>
        <v xml:space="preserve"> TASMAN</v>
      </c>
      <c r="Y1045" s="9">
        <f>Raw!Y1045</f>
        <v>39</v>
      </c>
      <c r="Z1045" s="2">
        <f t="shared" ca="1" si="113"/>
        <v>31020</v>
      </c>
      <c r="AA1045" s="1" t="str">
        <f>Raw!Z1045</f>
        <v>NEW ZEALAND FULL LICENCE</v>
      </c>
      <c r="AB1045" s="9">
        <f t="shared" si="114"/>
        <v>4</v>
      </c>
      <c r="AC1045" s="1">
        <v>16</v>
      </c>
      <c r="AD1045" s="1" t="str">
        <f>Raw!AA1045</f>
        <v>FEMALE</v>
      </c>
      <c r="AE1045" s="1" t="str">
        <f>Raw!AB1045</f>
        <v>NO</v>
      </c>
      <c r="AF1045" s="1">
        <f>IF(Raw!AE1045="", 0, 1)</f>
        <v>0</v>
      </c>
      <c r="AG1045" s="1" t="str">
        <f t="shared" si="115"/>
        <v>No</v>
      </c>
      <c r="AH1045" s="1" t="str">
        <f t="shared" si="116"/>
        <v>No</v>
      </c>
      <c r="AI1045" s="1" t="str">
        <f t="shared" si="117"/>
        <v>No</v>
      </c>
      <c r="AJ1045" s="1" t="str">
        <f>IF(Raw!AE1045="", "", Raw!AE1045)</f>
        <v/>
      </c>
      <c r="AK1045" s="2" t="str">
        <f t="shared" ca="1" si="118"/>
        <v/>
      </c>
      <c r="AL1045" s="1" t="str">
        <f>IF(Raw!AF1045="", "", Raw!AF1045)</f>
        <v/>
      </c>
      <c r="AM1045" s="1" t="s">
        <v>6350</v>
      </c>
      <c r="AN1045" s="1" t="s">
        <v>6350</v>
      </c>
      <c r="AO1045" s="1" t="s">
        <v>6349</v>
      </c>
      <c r="AP1045" s="1">
        <f>Raw!AH1045</f>
        <v>20000</v>
      </c>
      <c r="AQ1045" s="1">
        <v>500</v>
      </c>
      <c r="AR1045" s="1" t="s">
        <v>6350</v>
      </c>
      <c r="AS1045" s="1" t="s">
        <v>6350</v>
      </c>
      <c r="AT1045" s="1" t="s">
        <v>6350</v>
      </c>
    </row>
    <row r="1046" spans="1:46" ht="12.75" x14ac:dyDescent="0.2">
      <c r="A1046" s="1">
        <v>11045</v>
      </c>
      <c r="B1046" s="1" t="s">
        <v>2</v>
      </c>
      <c r="C1046" s="2">
        <f t="shared" ca="1" si="112"/>
        <v>45264</v>
      </c>
      <c r="D1046" s="1" t="str">
        <f>IF(Raw!E1046="", "", Raw!E1046)</f>
        <v/>
      </c>
      <c r="E1046" s="1">
        <f>IF(Raw!F1046="", "", Raw!F1046)</f>
        <v>2005</v>
      </c>
      <c r="F1046" s="1" t="str">
        <f>Raw!G1046</f>
        <v>Toyota</v>
      </c>
      <c r="G1046" s="1" t="str">
        <f>Raw!H1046</f>
        <v>Estima</v>
      </c>
      <c r="H1046" s="1" t="str">
        <f>IF(Raw!I1046="", "", Raw!I1046)</f>
        <v>Aeras</v>
      </c>
      <c r="I1046" s="1" t="str">
        <f>Raw!K1046</f>
        <v>Wagon</v>
      </c>
      <c r="J1046" s="1" t="str">
        <f>Raw!N1046</f>
        <v>Aspirated</v>
      </c>
      <c r="K1046" s="1">
        <f>IF(Raw!O1046="","", Raw!O1046)</f>
        <v>2362</v>
      </c>
      <c r="L1046" s="1" t="str">
        <f>Raw!L1046</f>
        <v>4 Sp Automatic</v>
      </c>
      <c r="M1046" s="1" t="str">
        <f>Raw!M1046</f>
        <v>Petrol</v>
      </c>
      <c r="N1046" s="1" t="s">
        <v>6350</v>
      </c>
      <c r="O1046" s="1" t="s">
        <v>6373</v>
      </c>
      <c r="P1046" s="1" t="s">
        <v>6349</v>
      </c>
      <c r="Q1046" s="1" t="s">
        <v>6350</v>
      </c>
      <c r="R1046" s="8" t="str">
        <f>IF(Raw!Q1046="", "", Raw!Q1046)</f>
        <v/>
      </c>
      <c r="S1046" s="8">
        <f>IF(Raw!R1046="", "", Raw!R1046)</f>
        <v>1740</v>
      </c>
      <c r="T1046" s="1" t="str">
        <f>Raw!S1046</f>
        <v>RINGS</v>
      </c>
      <c r="U1046" s="1" t="str">
        <f>IF(Raw!T1046="", "", Raw!T1046)</f>
        <v>ROAD</v>
      </c>
      <c r="V1046" s="1" t="str">
        <f>IF(Raw!U1046="", "", Raw!U1046)</f>
        <v xml:space="preserve">COROMANDEL </v>
      </c>
      <c r="W1046" s="9" t="str">
        <f>IF(Raw!V1046="", "", RIGHT("0"&amp;Raw!V1046, 4))</f>
        <v/>
      </c>
      <c r="X1046" s="1" t="str">
        <f>IF(Raw!W1046="", "", Raw!W1046)</f>
        <v xml:space="preserve"> WAIKATO</v>
      </c>
      <c r="Y1046" s="9">
        <f>Raw!Y1046</f>
        <v>48</v>
      </c>
      <c r="Z1046" s="2">
        <f t="shared" ca="1" si="113"/>
        <v>27732</v>
      </c>
      <c r="AA1046" s="1" t="str">
        <f>Raw!Z1046</f>
        <v>RESTRICTED LICENCE</v>
      </c>
      <c r="AB1046" s="9">
        <f t="shared" si="114"/>
        <v>4</v>
      </c>
      <c r="AC1046" s="1">
        <v>16</v>
      </c>
      <c r="AD1046" s="1" t="str">
        <f>Raw!AA1046</f>
        <v>FEMALE</v>
      </c>
      <c r="AE1046" s="1" t="str">
        <f>Raw!AB1046</f>
        <v>YES</v>
      </c>
      <c r="AF1046" s="1">
        <f>IF(Raw!AE1046="", 0, 1)</f>
        <v>0</v>
      </c>
      <c r="AG1046" s="1" t="str">
        <f t="shared" si="115"/>
        <v>No</v>
      </c>
      <c r="AH1046" s="1" t="str">
        <f t="shared" si="116"/>
        <v>No</v>
      </c>
      <c r="AI1046" s="1" t="str">
        <f t="shared" si="117"/>
        <v>No</v>
      </c>
      <c r="AJ1046" s="1" t="str">
        <f>IF(Raw!AE1046="", "", Raw!AE1046)</f>
        <v/>
      </c>
      <c r="AK1046" s="2" t="str">
        <f t="shared" ca="1" si="118"/>
        <v/>
      </c>
      <c r="AL1046" s="1" t="str">
        <f>IF(Raw!AF1046="", "", Raw!AF1046)</f>
        <v/>
      </c>
      <c r="AM1046" s="1" t="s">
        <v>6350</v>
      </c>
      <c r="AN1046" s="1" t="s">
        <v>6350</v>
      </c>
      <c r="AO1046" s="1" t="s">
        <v>6349</v>
      </c>
      <c r="AP1046" s="1">
        <f>Raw!AH1046</f>
        <v>10400</v>
      </c>
      <c r="AQ1046" s="1">
        <v>500</v>
      </c>
      <c r="AR1046" s="1" t="s">
        <v>6350</v>
      </c>
      <c r="AS1046" s="1" t="s">
        <v>6350</v>
      </c>
      <c r="AT1046" s="1" t="s">
        <v>6350</v>
      </c>
    </row>
    <row r="1047" spans="1:46" ht="12.75" x14ac:dyDescent="0.2">
      <c r="A1047" s="1">
        <v>11046</v>
      </c>
      <c r="B1047" s="1" t="s">
        <v>2</v>
      </c>
      <c r="C1047" s="2">
        <f t="shared" ca="1" si="112"/>
        <v>45264</v>
      </c>
      <c r="D1047" s="1" t="str">
        <f>IF(Raw!E1047="", "", Raw!E1047)</f>
        <v/>
      </c>
      <c r="E1047" s="1">
        <f>IF(Raw!F1047="", "", Raw!F1047)</f>
        <v>2010</v>
      </c>
      <c r="F1047" s="1" t="str">
        <f>Raw!G1047</f>
        <v>Honda</v>
      </c>
      <c r="G1047" s="1" t="str">
        <f>Raw!H1047</f>
        <v>Civic</v>
      </c>
      <c r="H1047" s="1" t="str">
        <f>IF(Raw!I1047="", "", Raw!I1047)</f>
        <v>Hybrid</v>
      </c>
      <c r="I1047" s="1" t="str">
        <f>Raw!K1047</f>
        <v>Sedan</v>
      </c>
      <c r="J1047" s="1" t="str">
        <f>Raw!N1047</f>
        <v>Aspirated</v>
      </c>
      <c r="K1047" s="1">
        <f>IF(Raw!O1047="","", Raw!O1047)</f>
        <v>1293</v>
      </c>
      <c r="L1047" s="1" t="str">
        <f>Raw!L1047</f>
        <v>5 Sp Constantly Variable Transmission</v>
      </c>
      <c r="M1047" s="1" t="str">
        <f>Raw!M1047</f>
        <v>Petrol - Unleaded ULP</v>
      </c>
      <c r="N1047" s="1" t="s">
        <v>6350</v>
      </c>
      <c r="O1047" s="1" t="s">
        <v>6373</v>
      </c>
      <c r="P1047" s="1" t="s">
        <v>6349</v>
      </c>
      <c r="Q1047" s="1" t="s">
        <v>6350</v>
      </c>
      <c r="R1047" s="8">
        <f>IF(Raw!Q1047="", "", Raw!Q1047)</f>
        <v>2</v>
      </c>
      <c r="S1047" s="8">
        <f>IF(Raw!R1047="", "", Raw!R1047)</f>
        <v>10</v>
      </c>
      <c r="T1047" s="1" t="str">
        <f>Raw!S1047</f>
        <v>CROYDON</v>
      </c>
      <c r="U1047" s="1" t="str">
        <f>IF(Raw!T1047="", "", Raw!T1047)</f>
        <v>ROAD</v>
      </c>
      <c r="V1047" s="1" t="str">
        <f>IF(Raw!U1047="", "", Raw!U1047)</f>
        <v xml:space="preserve">MOUNT EDEN </v>
      </c>
      <c r="W1047" s="9" t="str">
        <f>IF(Raw!V1047="", "", RIGHT("0"&amp;Raw!V1047, 4))</f>
        <v>1024</v>
      </c>
      <c r="X1047" s="1" t="str">
        <f>IF(Raw!W1047="", "", Raw!W1047)</f>
        <v xml:space="preserve"> AUCKLAND</v>
      </c>
      <c r="Y1047" s="9">
        <f>Raw!Y1047</f>
        <v>25</v>
      </c>
      <c r="Z1047" s="2">
        <f t="shared" ca="1" si="113"/>
        <v>36133</v>
      </c>
      <c r="AA1047" s="1" t="str">
        <f>Raw!Z1047</f>
        <v>NEW ZEALAND FULL LICENCE</v>
      </c>
      <c r="AB1047" s="9">
        <f t="shared" si="114"/>
        <v>4</v>
      </c>
      <c r="AC1047" s="1">
        <v>16</v>
      </c>
      <c r="AD1047" s="1" t="str">
        <f>Raw!AA1047</f>
        <v>MALE</v>
      </c>
      <c r="AE1047" s="1" t="str">
        <f>Raw!AB1047</f>
        <v>YES</v>
      </c>
      <c r="AF1047" s="1">
        <f>IF(Raw!AE1047="", 0, 1)</f>
        <v>0</v>
      </c>
      <c r="AG1047" s="1" t="str">
        <f t="shared" si="115"/>
        <v>No</v>
      </c>
      <c r="AH1047" s="1" t="str">
        <f t="shared" si="116"/>
        <v>No</v>
      </c>
      <c r="AI1047" s="1" t="str">
        <f t="shared" si="117"/>
        <v>No</v>
      </c>
      <c r="AJ1047" s="1" t="str">
        <f>IF(Raw!AE1047="", "", Raw!AE1047)</f>
        <v/>
      </c>
      <c r="AK1047" s="2" t="str">
        <f t="shared" ca="1" si="118"/>
        <v/>
      </c>
      <c r="AL1047" s="1" t="str">
        <f>IF(Raw!AF1047="", "", Raw!AF1047)</f>
        <v/>
      </c>
      <c r="AM1047" s="1" t="s">
        <v>6350</v>
      </c>
      <c r="AN1047" s="1" t="s">
        <v>6350</v>
      </c>
      <c r="AO1047" s="1" t="s">
        <v>6349</v>
      </c>
      <c r="AP1047" s="1">
        <f>Raw!AH1047</f>
        <v>12590</v>
      </c>
      <c r="AQ1047" s="1">
        <v>500</v>
      </c>
      <c r="AR1047" s="1" t="s">
        <v>6350</v>
      </c>
      <c r="AS1047" s="1" t="s">
        <v>6350</v>
      </c>
      <c r="AT1047" s="1" t="s">
        <v>6350</v>
      </c>
    </row>
    <row r="1048" spans="1:46" ht="12.75" x14ac:dyDescent="0.2">
      <c r="A1048" s="1">
        <v>11047</v>
      </c>
      <c r="B1048" s="1" t="s">
        <v>2</v>
      </c>
      <c r="C1048" s="2">
        <f t="shared" ca="1" si="112"/>
        <v>45264</v>
      </c>
      <c r="D1048" s="1" t="str">
        <f>IF(Raw!E1048="", "", Raw!E1048)</f>
        <v>kmk662</v>
      </c>
      <c r="E1048" s="1">
        <f>IF(Raw!F1048="", "", Raw!F1048)</f>
        <v>2013</v>
      </c>
      <c r="F1048" s="1" t="str">
        <f>Raw!G1048</f>
        <v>Dodge</v>
      </c>
      <c r="G1048" s="1" t="str">
        <f>Raw!H1048</f>
        <v>Journey</v>
      </c>
      <c r="H1048" s="1" t="str">
        <f>IF(Raw!I1048="", "", Raw!I1048)</f>
        <v>SXT</v>
      </c>
      <c r="I1048" s="1" t="str">
        <f>Raw!K1048</f>
        <v>Wagon</v>
      </c>
      <c r="J1048" s="1" t="str">
        <f>Raw!N1048</f>
        <v>Aspirated</v>
      </c>
      <c r="K1048" s="1">
        <f>IF(Raw!O1048="","", Raw!O1048)</f>
        <v>3605</v>
      </c>
      <c r="L1048" s="1" t="str">
        <f>Raw!L1048</f>
        <v>6 Sp Sports Automatic</v>
      </c>
      <c r="M1048" s="1" t="str">
        <f>Raw!M1048</f>
        <v>Petrol - Unleaded ULP</v>
      </c>
      <c r="N1048" s="1" t="s">
        <v>6350</v>
      </c>
      <c r="O1048" s="1" t="s">
        <v>6373</v>
      </c>
      <c r="P1048" s="1" t="s">
        <v>6349</v>
      </c>
      <c r="Q1048" s="1" t="s">
        <v>6350</v>
      </c>
      <c r="R1048" s="8" t="str">
        <f>IF(Raw!Q1048="", "", Raw!Q1048)</f>
        <v/>
      </c>
      <c r="S1048" s="8" t="str">
        <f>IF(Raw!R1048="", "", Raw!R1048)</f>
        <v>13B</v>
      </c>
      <c r="T1048" s="1" t="str">
        <f>Raw!S1048</f>
        <v>MCKAY</v>
      </c>
      <c r="U1048" s="1" t="str">
        <f>IF(Raw!T1048="", "", Raw!T1048)</f>
        <v>DRIVE</v>
      </c>
      <c r="V1048" s="1" t="str">
        <f>IF(Raw!U1048="", "", Raw!U1048)</f>
        <v xml:space="preserve">TEMPLE VIEW </v>
      </c>
      <c r="W1048" s="9" t="str">
        <f>IF(Raw!V1048="", "", RIGHT("0"&amp;Raw!V1048, 4))</f>
        <v/>
      </c>
      <c r="X1048" s="1" t="str">
        <f>IF(Raw!W1048="", "", Raw!W1048)</f>
        <v xml:space="preserve"> WAIKATO</v>
      </c>
      <c r="Y1048" s="9">
        <f>Raw!Y1048</f>
        <v>33</v>
      </c>
      <c r="Z1048" s="2">
        <f t="shared" ca="1" si="113"/>
        <v>33211</v>
      </c>
      <c r="AA1048" s="1" t="str">
        <f>Raw!Z1048</f>
        <v>LEARNERS LICENCE</v>
      </c>
      <c r="AB1048" s="9">
        <f t="shared" si="114"/>
        <v>4</v>
      </c>
      <c r="AC1048" s="1">
        <v>16</v>
      </c>
      <c r="AD1048" s="1" t="str">
        <f>Raw!AA1048</f>
        <v>FEMALE</v>
      </c>
      <c r="AE1048" s="1" t="str">
        <f>Raw!AB1048</f>
        <v>YES</v>
      </c>
      <c r="AF1048" s="1">
        <f>IF(Raw!AE1048="", 0, 1)</f>
        <v>0</v>
      </c>
      <c r="AG1048" s="1" t="str">
        <f t="shared" si="115"/>
        <v>No</v>
      </c>
      <c r="AH1048" s="1" t="str">
        <f t="shared" si="116"/>
        <v>No</v>
      </c>
      <c r="AI1048" s="1" t="str">
        <f t="shared" si="117"/>
        <v>No</v>
      </c>
      <c r="AJ1048" s="1" t="str">
        <f>IF(Raw!AE1048="", "", Raw!AE1048)</f>
        <v/>
      </c>
      <c r="AK1048" s="2" t="str">
        <f t="shared" ca="1" si="118"/>
        <v/>
      </c>
      <c r="AL1048" s="1" t="str">
        <f>IF(Raw!AF1048="", "", Raw!AF1048)</f>
        <v/>
      </c>
      <c r="AM1048" s="1" t="s">
        <v>6350</v>
      </c>
      <c r="AN1048" s="1" t="s">
        <v>6350</v>
      </c>
      <c r="AO1048" s="1" t="s">
        <v>6349</v>
      </c>
      <c r="AP1048" s="1">
        <f>Raw!AH1048</f>
        <v>27335</v>
      </c>
      <c r="AQ1048" s="1">
        <v>500</v>
      </c>
      <c r="AR1048" s="1" t="s">
        <v>6350</v>
      </c>
      <c r="AS1048" s="1" t="s">
        <v>6350</v>
      </c>
      <c r="AT1048" s="1" t="s">
        <v>6350</v>
      </c>
    </row>
    <row r="1049" spans="1:46" ht="12.75" x14ac:dyDescent="0.2">
      <c r="A1049" s="1">
        <v>11048</v>
      </c>
      <c r="B1049" s="1" t="s">
        <v>2</v>
      </c>
      <c r="C1049" s="2">
        <f t="shared" ca="1" si="112"/>
        <v>45264</v>
      </c>
      <c r="D1049" s="1" t="str">
        <f>IF(Raw!E1049="", "", Raw!E1049)</f>
        <v/>
      </c>
      <c r="E1049" s="1">
        <f>IF(Raw!F1049="", "", Raw!F1049)</f>
        <v>2010</v>
      </c>
      <c r="F1049" s="1" t="str">
        <f>Raw!G1049</f>
        <v>Hyundai</v>
      </c>
      <c r="G1049" s="1" t="str">
        <f>Raw!H1049</f>
        <v>IX35</v>
      </c>
      <c r="H1049" s="1" t="str">
        <f>IF(Raw!I1049="", "", Raw!I1049)</f>
        <v>Elite</v>
      </c>
      <c r="I1049" s="1" t="str">
        <f>Raw!K1049</f>
        <v>Wagon</v>
      </c>
      <c r="J1049" s="1" t="str">
        <f>Raw!N1049</f>
        <v>Aspirated</v>
      </c>
      <c r="K1049" s="1">
        <f>IF(Raw!O1049="","", Raw!O1049)</f>
        <v>2359</v>
      </c>
      <c r="L1049" s="1" t="str">
        <f>Raw!L1049</f>
        <v>6 Sp Sports Automatic</v>
      </c>
      <c r="M1049" s="1" t="str">
        <f>Raw!M1049</f>
        <v>Petrol - Unleaded ULP</v>
      </c>
      <c r="N1049" s="1" t="s">
        <v>6350</v>
      </c>
      <c r="O1049" s="1" t="s">
        <v>6373</v>
      </c>
      <c r="P1049" s="1" t="s">
        <v>6349</v>
      </c>
      <c r="Q1049" s="1" t="s">
        <v>6350</v>
      </c>
      <c r="R1049" s="8" t="str">
        <f>IF(Raw!Q1049="", "", Raw!Q1049)</f>
        <v/>
      </c>
      <c r="S1049" s="8">
        <f>IF(Raw!R1049="", "", Raw!R1049)</f>
        <v>39</v>
      </c>
      <c r="T1049" s="1" t="str">
        <f>Raw!S1049</f>
        <v>WAIMA</v>
      </c>
      <c r="U1049" s="1" t="str">
        <f>IF(Raw!T1049="", "", Raw!T1049)</f>
        <v>CRESCENT</v>
      </c>
      <c r="V1049" s="1" t="str">
        <f>IF(Raw!U1049="", "", Raw!U1049)</f>
        <v xml:space="preserve">TITIRANGI </v>
      </c>
      <c r="W1049" s="9" t="str">
        <f>IF(Raw!V1049="", "", RIGHT("0"&amp;Raw!V1049, 4))</f>
        <v>0604</v>
      </c>
      <c r="X1049" s="1" t="str">
        <f>IF(Raw!W1049="", "", Raw!W1049)</f>
        <v xml:space="preserve"> AUCKLAND</v>
      </c>
      <c r="Y1049" s="9">
        <f>Raw!Y1049</f>
        <v>53</v>
      </c>
      <c r="Z1049" s="2">
        <f t="shared" ca="1" si="113"/>
        <v>25906</v>
      </c>
      <c r="AA1049" s="1" t="str">
        <f>Raw!Z1049</f>
        <v>NEW ZEALAND FULL LICENCE</v>
      </c>
      <c r="AB1049" s="9">
        <f t="shared" si="114"/>
        <v>4</v>
      </c>
      <c r="AC1049" s="1">
        <v>16</v>
      </c>
      <c r="AD1049" s="1" t="str">
        <f>Raw!AA1049</f>
        <v>FEMALE</v>
      </c>
      <c r="AE1049" s="1" t="str">
        <f>Raw!AB1049</f>
        <v>YES</v>
      </c>
      <c r="AF1049" s="1">
        <f>IF(Raw!AE1049="", 0, 1)</f>
        <v>0</v>
      </c>
      <c r="AG1049" s="1" t="str">
        <f t="shared" si="115"/>
        <v>No</v>
      </c>
      <c r="AH1049" s="1" t="str">
        <f t="shared" si="116"/>
        <v>No</v>
      </c>
      <c r="AI1049" s="1" t="str">
        <f t="shared" si="117"/>
        <v>No</v>
      </c>
      <c r="AJ1049" s="1" t="str">
        <f>IF(Raw!AE1049="", "", Raw!AE1049)</f>
        <v/>
      </c>
      <c r="AK1049" s="2" t="str">
        <f t="shared" ca="1" si="118"/>
        <v/>
      </c>
      <c r="AL1049" s="1" t="str">
        <f>IF(Raw!AF1049="", "", Raw!AF1049)</f>
        <v/>
      </c>
      <c r="AM1049" s="1" t="s">
        <v>6350</v>
      </c>
      <c r="AN1049" s="1" t="s">
        <v>6350</v>
      </c>
      <c r="AO1049" s="1" t="s">
        <v>6349</v>
      </c>
      <c r="AP1049" s="1">
        <f>Raw!AH1049</f>
        <v>19920</v>
      </c>
      <c r="AQ1049" s="1">
        <v>500</v>
      </c>
      <c r="AR1049" s="1" t="s">
        <v>6350</v>
      </c>
      <c r="AS1049" s="1" t="s">
        <v>6350</v>
      </c>
      <c r="AT1049" s="1" t="s">
        <v>6350</v>
      </c>
    </row>
    <row r="1050" spans="1:46" ht="12.75" x14ac:dyDescent="0.2">
      <c r="A1050" s="1">
        <v>11049</v>
      </c>
      <c r="B1050" s="1" t="s">
        <v>2</v>
      </c>
      <c r="C1050" s="2">
        <f t="shared" ca="1" si="112"/>
        <v>45264</v>
      </c>
      <c r="D1050" s="1" t="str">
        <f>IF(Raw!E1050="", "", Raw!E1050)</f>
        <v/>
      </c>
      <c r="E1050" s="1">
        <f>IF(Raw!F1050="", "", Raw!F1050)</f>
        <v>2017</v>
      </c>
      <c r="F1050" s="1" t="str">
        <f>Raw!G1050</f>
        <v>Kia</v>
      </c>
      <c r="G1050" s="1" t="str">
        <f>Raw!H1050</f>
        <v>Rio</v>
      </c>
      <c r="H1050" s="1" t="str">
        <f>IF(Raw!I1050="", "", Raw!I1050)</f>
        <v>Limited</v>
      </c>
      <c r="I1050" s="1" t="str">
        <f>Raw!K1050</f>
        <v>Hatchback</v>
      </c>
      <c r="J1050" s="1" t="str">
        <f>Raw!N1050</f>
        <v>Aspirated</v>
      </c>
      <c r="K1050" s="1">
        <f>IF(Raw!O1050="","", Raw!O1050)</f>
        <v>1368</v>
      </c>
      <c r="L1050" s="1" t="str">
        <f>Raw!L1050</f>
        <v>4 SP Sports Automatic</v>
      </c>
      <c r="M1050" s="1" t="str">
        <f>Raw!M1050</f>
        <v>Petrol - Unleaded ULP</v>
      </c>
      <c r="N1050" s="1" t="s">
        <v>6350</v>
      </c>
      <c r="O1050" s="1" t="s">
        <v>6373</v>
      </c>
      <c r="P1050" s="1" t="s">
        <v>6349</v>
      </c>
      <c r="Q1050" s="1" t="s">
        <v>6350</v>
      </c>
      <c r="R1050" s="8" t="str">
        <f>IF(Raw!Q1050="", "", Raw!Q1050)</f>
        <v/>
      </c>
      <c r="S1050" s="8">
        <f>IF(Raw!R1050="", "", Raw!R1050)</f>
        <v>45</v>
      </c>
      <c r="T1050" s="1" t="str">
        <f>Raw!S1050</f>
        <v>FLAXDALE</v>
      </c>
      <c r="U1050" s="1" t="str">
        <f>IF(Raw!T1050="", "", Raw!T1050)</f>
        <v>STREET</v>
      </c>
      <c r="V1050" s="1" t="str">
        <f>IF(Raw!U1050="", "", Raw!U1050)</f>
        <v xml:space="preserve">BIRKDALE </v>
      </c>
      <c r="W1050" s="9" t="str">
        <f>IF(Raw!V1050="", "", RIGHT("0"&amp;Raw!V1050, 4))</f>
        <v>0626</v>
      </c>
      <c r="X1050" s="1" t="str">
        <f>IF(Raw!W1050="", "", Raw!W1050)</f>
        <v xml:space="preserve"> AUCKLAND</v>
      </c>
      <c r="Y1050" s="9">
        <f>Raw!Y1050</f>
        <v>28</v>
      </c>
      <c r="Z1050" s="2">
        <f t="shared" ca="1" si="113"/>
        <v>35037</v>
      </c>
      <c r="AA1050" s="1" t="str">
        <f>Raw!Z1050</f>
        <v>NEW ZEALAND FULL LICENCE</v>
      </c>
      <c r="AB1050" s="9">
        <f t="shared" si="114"/>
        <v>4</v>
      </c>
      <c r="AC1050" s="1">
        <v>16</v>
      </c>
      <c r="AD1050" s="1" t="str">
        <f>Raw!AA1050</f>
        <v>FEMALE</v>
      </c>
      <c r="AE1050" s="1" t="str">
        <f>Raw!AB1050</f>
        <v>YES</v>
      </c>
      <c r="AF1050" s="1">
        <f>IF(Raw!AE1050="", 0, 1)</f>
        <v>0</v>
      </c>
      <c r="AG1050" s="1" t="str">
        <f t="shared" si="115"/>
        <v>No</v>
      </c>
      <c r="AH1050" s="1" t="str">
        <f t="shared" si="116"/>
        <v>No</v>
      </c>
      <c r="AI1050" s="1" t="str">
        <f t="shared" si="117"/>
        <v>No</v>
      </c>
      <c r="AJ1050" s="1" t="str">
        <f>IF(Raw!AE1050="", "", Raw!AE1050)</f>
        <v/>
      </c>
      <c r="AK1050" s="2" t="str">
        <f t="shared" ca="1" si="118"/>
        <v/>
      </c>
      <c r="AL1050" s="1" t="str">
        <f>IF(Raw!AF1050="", "", Raw!AF1050)</f>
        <v/>
      </c>
      <c r="AM1050" s="1" t="s">
        <v>6350</v>
      </c>
      <c r="AN1050" s="1" t="s">
        <v>6350</v>
      </c>
      <c r="AO1050" s="1" t="s">
        <v>6349</v>
      </c>
      <c r="AP1050" s="1">
        <f>Raw!AH1050</f>
        <v>26900</v>
      </c>
      <c r="AQ1050" s="1">
        <v>500</v>
      </c>
      <c r="AR1050" s="1" t="s">
        <v>6350</v>
      </c>
      <c r="AS1050" s="1" t="s">
        <v>6350</v>
      </c>
      <c r="AT1050" s="1" t="s">
        <v>6350</v>
      </c>
    </row>
    <row r="1051" spans="1:46" ht="12.75" x14ac:dyDescent="0.2">
      <c r="A1051" s="1">
        <v>11050</v>
      </c>
      <c r="B1051" s="1" t="s">
        <v>2</v>
      </c>
      <c r="C1051" s="2">
        <f t="shared" ca="1" si="112"/>
        <v>45264</v>
      </c>
      <c r="D1051" s="1" t="str">
        <f>IF(Raw!E1051="", "", Raw!E1051)</f>
        <v>kmt943</v>
      </c>
      <c r="E1051" s="1">
        <f>IF(Raw!F1051="", "", Raw!F1051)</f>
        <v>2009</v>
      </c>
      <c r="F1051" s="1" t="str">
        <f>Raw!G1051</f>
        <v>Toyota</v>
      </c>
      <c r="G1051" s="1" t="str">
        <f>Raw!H1051</f>
        <v>Prius</v>
      </c>
      <c r="H1051" s="1" t="str">
        <f>IF(Raw!I1051="", "", Raw!I1051)</f>
        <v/>
      </c>
      <c r="I1051" s="1" t="str">
        <f>Raw!K1051</f>
        <v>Hatchback</v>
      </c>
      <c r="J1051" s="1" t="str">
        <f>Raw!N1051</f>
        <v>Aspirated</v>
      </c>
      <c r="K1051" s="1">
        <f>IF(Raw!O1051="","", Raw!O1051)</f>
        <v>1798</v>
      </c>
      <c r="L1051" s="1" t="str">
        <f>Raw!L1051</f>
        <v>1 Sp Constantly Variable Transmission</v>
      </c>
      <c r="M1051" s="1" t="str">
        <f>Raw!M1051</f>
        <v>Petrol - Premium ULP</v>
      </c>
      <c r="N1051" s="1" t="s">
        <v>6350</v>
      </c>
      <c r="O1051" s="1" t="s">
        <v>6373</v>
      </c>
      <c r="P1051" s="1" t="s">
        <v>6349</v>
      </c>
      <c r="Q1051" s="1" t="s">
        <v>6350</v>
      </c>
      <c r="R1051" s="8" t="str">
        <f>IF(Raw!Q1051="", "", Raw!Q1051)</f>
        <v/>
      </c>
      <c r="S1051" s="8">
        <f>IF(Raw!R1051="", "", Raw!R1051)</f>
        <v>41</v>
      </c>
      <c r="T1051" s="1" t="str">
        <f>Raw!S1051</f>
        <v>MILI</v>
      </c>
      <c r="U1051" s="1" t="str">
        <f>IF(Raw!T1051="", "", Raw!T1051)</f>
        <v>WAY</v>
      </c>
      <c r="V1051" s="1" t="str">
        <f>IF(Raw!U1051="", "", Raw!U1051)</f>
        <v xml:space="preserve">RANUI </v>
      </c>
      <c r="W1051" s="9" t="str">
        <f>IF(Raw!V1051="", "", RIGHT("0"&amp;Raw!V1051, 4))</f>
        <v>0612</v>
      </c>
      <c r="X1051" s="1" t="str">
        <f>IF(Raw!W1051="", "", Raw!W1051)</f>
        <v xml:space="preserve"> AUCKLAND</v>
      </c>
      <c r="Y1051" s="9">
        <f>Raw!Y1051</f>
        <v>34</v>
      </c>
      <c r="Z1051" s="2">
        <f t="shared" ca="1" si="113"/>
        <v>32846</v>
      </c>
      <c r="AA1051" s="1" t="str">
        <f>Raw!Z1051</f>
        <v>NEW ZEALAND FULL LICENCE</v>
      </c>
      <c r="AB1051" s="9">
        <f t="shared" si="114"/>
        <v>4</v>
      </c>
      <c r="AC1051" s="1">
        <v>16</v>
      </c>
      <c r="AD1051" s="1" t="str">
        <f>Raw!AA1051</f>
        <v>MALE</v>
      </c>
      <c r="AE1051" s="1" t="str">
        <f>Raw!AB1051</f>
        <v>NO</v>
      </c>
      <c r="AF1051" s="1">
        <f>IF(Raw!AE1051="", 0, 1)</f>
        <v>0</v>
      </c>
      <c r="AG1051" s="1" t="str">
        <f t="shared" si="115"/>
        <v>No</v>
      </c>
      <c r="AH1051" s="1" t="str">
        <f t="shared" si="116"/>
        <v>No</v>
      </c>
      <c r="AI1051" s="1" t="str">
        <f t="shared" si="117"/>
        <v>No</v>
      </c>
      <c r="AJ1051" s="1" t="str">
        <f>IF(Raw!AE1051="", "", Raw!AE1051)</f>
        <v/>
      </c>
      <c r="AK1051" s="2" t="str">
        <f t="shared" ca="1" si="118"/>
        <v/>
      </c>
      <c r="AL1051" s="1" t="str">
        <f>IF(Raw!AF1051="", "", Raw!AF1051)</f>
        <v/>
      </c>
      <c r="AM1051" s="1" t="s">
        <v>6350</v>
      </c>
      <c r="AN1051" s="1" t="s">
        <v>6350</v>
      </c>
      <c r="AO1051" s="1" t="s">
        <v>6349</v>
      </c>
      <c r="AP1051" s="1">
        <f>Raw!AH1051</f>
        <v>13375</v>
      </c>
      <c r="AQ1051" s="1">
        <v>500</v>
      </c>
      <c r="AR1051" s="1" t="s">
        <v>6350</v>
      </c>
      <c r="AS1051" s="1" t="s">
        <v>6350</v>
      </c>
      <c r="AT1051" s="1" t="s">
        <v>6350</v>
      </c>
    </row>
    <row r="1052" spans="1:46" ht="12.75" x14ac:dyDescent="0.2">
      <c r="A1052" s="1">
        <v>11051</v>
      </c>
      <c r="B1052" s="1" t="s">
        <v>2</v>
      </c>
      <c r="C1052" s="2">
        <f t="shared" ca="1" si="112"/>
        <v>45264</v>
      </c>
      <c r="D1052" s="1" t="str">
        <f>IF(Raw!E1052="", "", Raw!E1052)</f>
        <v/>
      </c>
      <c r="E1052" s="1">
        <f>IF(Raw!F1052="", "", Raw!F1052)</f>
        <v>2004</v>
      </c>
      <c r="F1052" s="1" t="str">
        <f>Raw!G1052</f>
        <v>Holden</v>
      </c>
      <c r="G1052" s="1" t="str">
        <f>Raw!H1052</f>
        <v>Vectra</v>
      </c>
      <c r="H1052" s="1" t="str">
        <f>IF(Raw!I1052="", "", Raw!I1052)</f>
        <v>CDXi</v>
      </c>
      <c r="I1052" s="1" t="str">
        <f>Raw!K1052</f>
        <v>Hatchback</v>
      </c>
      <c r="J1052" s="1" t="str">
        <f>Raw!N1052</f>
        <v>Aspirated</v>
      </c>
      <c r="K1052" s="1">
        <f>IF(Raw!O1052="","", Raw!O1052)</f>
        <v>3175</v>
      </c>
      <c r="L1052" s="1" t="str">
        <f>Raw!L1052</f>
        <v>5 Sp Automatic</v>
      </c>
      <c r="M1052" s="1" t="str">
        <f>Raw!M1052</f>
        <v>Petrol - Premium ULP</v>
      </c>
      <c r="N1052" s="1" t="s">
        <v>6350</v>
      </c>
      <c r="O1052" s="1" t="s">
        <v>6373</v>
      </c>
      <c r="P1052" s="1" t="s">
        <v>6349</v>
      </c>
      <c r="Q1052" s="1" t="s">
        <v>6350</v>
      </c>
      <c r="R1052" s="8" t="str">
        <f>IF(Raw!Q1052="", "", Raw!Q1052)</f>
        <v/>
      </c>
      <c r="S1052" s="8">
        <f>IF(Raw!R1052="", "", Raw!R1052)</f>
        <v>302</v>
      </c>
      <c r="T1052" s="1" t="str">
        <f>Raw!S1052</f>
        <v>MATAI</v>
      </c>
      <c r="U1052" s="1" t="str">
        <f>IF(Raw!T1052="", "", Raw!T1052)</f>
        <v>ROAD</v>
      </c>
      <c r="V1052" s="1" t="str">
        <f>IF(Raw!U1052="", "", Raw!U1052)</f>
        <v xml:space="preserve">MATAMATA </v>
      </c>
      <c r="W1052" s="9" t="str">
        <f>IF(Raw!V1052="", "", RIGHT("0"&amp;Raw!V1052, 4))</f>
        <v>3472</v>
      </c>
      <c r="X1052" s="1" t="str">
        <f>IF(Raw!W1052="", "", Raw!W1052)</f>
        <v xml:space="preserve"> WAIKATO</v>
      </c>
      <c r="Y1052" s="9">
        <f>Raw!Y1052</f>
        <v>36</v>
      </c>
      <c r="Z1052" s="2">
        <f t="shared" ca="1" si="113"/>
        <v>32115</v>
      </c>
      <c r="AA1052" s="1" t="str">
        <f>Raw!Z1052</f>
        <v>RESTRICTED LICENCE</v>
      </c>
      <c r="AB1052" s="9">
        <f t="shared" si="114"/>
        <v>4</v>
      </c>
      <c r="AC1052" s="1">
        <v>16</v>
      </c>
      <c r="AD1052" s="1" t="str">
        <f>Raw!AA1052</f>
        <v>FEMALE</v>
      </c>
      <c r="AE1052" s="1" t="str">
        <f>Raw!AB1052</f>
        <v>YES</v>
      </c>
      <c r="AF1052" s="1">
        <f>IF(Raw!AE1052="", 0, 1)</f>
        <v>0</v>
      </c>
      <c r="AG1052" s="1" t="str">
        <f t="shared" si="115"/>
        <v>No</v>
      </c>
      <c r="AH1052" s="1" t="str">
        <f t="shared" si="116"/>
        <v>No</v>
      </c>
      <c r="AI1052" s="1" t="str">
        <f t="shared" si="117"/>
        <v>No</v>
      </c>
      <c r="AJ1052" s="1" t="str">
        <f>IF(Raw!AE1052="", "", Raw!AE1052)</f>
        <v/>
      </c>
      <c r="AK1052" s="2" t="str">
        <f t="shared" ca="1" si="118"/>
        <v/>
      </c>
      <c r="AL1052" s="1" t="str">
        <f>IF(Raw!AF1052="", "", Raw!AF1052)</f>
        <v/>
      </c>
      <c r="AM1052" s="1" t="s">
        <v>6350</v>
      </c>
      <c r="AN1052" s="1" t="s">
        <v>6350</v>
      </c>
      <c r="AO1052" s="1" t="s">
        <v>6349</v>
      </c>
      <c r="AP1052" s="1">
        <f>Raw!AH1052</f>
        <v>5000</v>
      </c>
      <c r="AQ1052" s="1">
        <v>500</v>
      </c>
      <c r="AR1052" s="1" t="s">
        <v>6350</v>
      </c>
      <c r="AS1052" s="1" t="s">
        <v>6350</v>
      </c>
      <c r="AT1052" s="1" t="s">
        <v>6350</v>
      </c>
    </row>
    <row r="1053" spans="1:46" ht="12.75" x14ac:dyDescent="0.2">
      <c r="A1053" s="1">
        <v>11052</v>
      </c>
      <c r="B1053" s="1" t="s">
        <v>2</v>
      </c>
      <c r="C1053" s="2">
        <f t="shared" ca="1" si="112"/>
        <v>45264</v>
      </c>
      <c r="D1053" s="1" t="str">
        <f>IF(Raw!E1053="", "", Raw!E1053)</f>
        <v/>
      </c>
      <c r="E1053" s="1">
        <f>IF(Raw!F1053="", "", Raw!F1053)</f>
        <v>2011</v>
      </c>
      <c r="F1053" s="1" t="str">
        <f>Raw!G1053</f>
        <v>Mazda</v>
      </c>
      <c r="G1053" s="1" t="str">
        <f>Raw!H1053</f>
        <v>Mazda2</v>
      </c>
      <c r="H1053" s="1" t="str">
        <f>IF(Raw!I1053="", "", Raw!I1053)</f>
        <v>Classic</v>
      </c>
      <c r="I1053" s="1" t="str">
        <f>Raw!K1053</f>
        <v>Hatchback</v>
      </c>
      <c r="J1053" s="1" t="str">
        <f>Raw!N1053</f>
        <v>Aspirated</v>
      </c>
      <c r="K1053" s="1">
        <f>IF(Raw!O1053="","", Raw!O1053)</f>
        <v>1498</v>
      </c>
      <c r="L1053" s="1" t="str">
        <f>Raw!L1053</f>
        <v>4 Sp Automatic</v>
      </c>
      <c r="M1053" s="1" t="str">
        <f>Raw!M1053</f>
        <v>Petrol - Unleaded ULP</v>
      </c>
      <c r="N1053" s="1" t="s">
        <v>6350</v>
      </c>
      <c r="O1053" s="1" t="s">
        <v>6373</v>
      </c>
      <c r="P1053" s="1" t="s">
        <v>6349</v>
      </c>
      <c r="Q1053" s="1" t="s">
        <v>6350</v>
      </c>
      <c r="R1053" s="8" t="str">
        <f>IF(Raw!Q1053="", "", Raw!Q1053)</f>
        <v/>
      </c>
      <c r="S1053" s="8">
        <f>IF(Raw!R1053="", "", Raw!R1053)</f>
        <v>7</v>
      </c>
      <c r="T1053" s="1" t="str">
        <f>Raw!S1053</f>
        <v>TITOKI</v>
      </c>
      <c r="U1053" s="1" t="str">
        <f>IF(Raw!T1053="", "", Raw!T1053)</f>
        <v>PLACE</v>
      </c>
      <c r="V1053" s="1" t="str">
        <f>IF(Raw!U1053="", "", Raw!U1053)</f>
        <v xml:space="preserve">KERIKERI </v>
      </c>
      <c r="W1053" s="9" t="str">
        <f>IF(Raw!V1053="", "", RIGHT("0"&amp;Raw!V1053, 4))</f>
        <v>0294</v>
      </c>
      <c r="X1053" s="1" t="str">
        <f>IF(Raw!W1053="", "", Raw!W1053)</f>
        <v xml:space="preserve"> NORTHLAND</v>
      </c>
      <c r="Y1053" s="9">
        <f>Raw!Y1053</f>
        <v>61</v>
      </c>
      <c r="Z1053" s="2">
        <f t="shared" ca="1" si="113"/>
        <v>22984</v>
      </c>
      <c r="AA1053" s="1" t="str">
        <f>Raw!Z1053</f>
        <v>NEW ZEALAND FULL LICENCE</v>
      </c>
      <c r="AB1053" s="9">
        <f t="shared" si="114"/>
        <v>4</v>
      </c>
      <c r="AC1053" s="1">
        <v>16</v>
      </c>
      <c r="AD1053" s="1" t="str">
        <f>Raw!AA1053</f>
        <v>FEMALE</v>
      </c>
      <c r="AE1053" s="1" t="str">
        <f>Raw!AB1053</f>
        <v>NO</v>
      </c>
      <c r="AF1053" s="1">
        <f>IF(Raw!AE1053="", 0, 1)</f>
        <v>0</v>
      </c>
      <c r="AG1053" s="1" t="str">
        <f t="shared" si="115"/>
        <v>No</v>
      </c>
      <c r="AH1053" s="1" t="str">
        <f t="shared" si="116"/>
        <v>No</v>
      </c>
      <c r="AI1053" s="1" t="str">
        <f t="shared" si="117"/>
        <v>No</v>
      </c>
      <c r="AJ1053" s="1" t="str">
        <f>IF(Raw!AE1053="", "", Raw!AE1053)</f>
        <v/>
      </c>
      <c r="AK1053" s="2" t="str">
        <f t="shared" ca="1" si="118"/>
        <v/>
      </c>
      <c r="AL1053" s="1" t="str">
        <f>IF(Raw!AF1053="", "", Raw!AF1053)</f>
        <v/>
      </c>
      <c r="AM1053" s="1" t="s">
        <v>6350</v>
      </c>
      <c r="AN1053" s="1" t="s">
        <v>6350</v>
      </c>
      <c r="AO1053" s="1" t="s">
        <v>6349</v>
      </c>
      <c r="AP1053" s="1">
        <f>Raw!AH1053</f>
        <v>10705</v>
      </c>
      <c r="AQ1053" s="1">
        <v>500</v>
      </c>
      <c r="AR1053" s="1" t="s">
        <v>6350</v>
      </c>
      <c r="AS1053" s="1" t="s">
        <v>6350</v>
      </c>
      <c r="AT1053" s="1" t="s">
        <v>6350</v>
      </c>
    </row>
    <row r="1054" spans="1:46" ht="12.75" x14ac:dyDescent="0.2">
      <c r="A1054" s="1">
        <v>11053</v>
      </c>
      <c r="B1054" s="1" t="s">
        <v>2</v>
      </c>
      <c r="C1054" s="2">
        <f t="shared" ca="1" si="112"/>
        <v>45264</v>
      </c>
      <c r="D1054" s="1" t="str">
        <f>IF(Raw!E1054="", "", Raw!E1054)</f>
        <v/>
      </c>
      <c r="E1054" s="1">
        <f>IF(Raw!F1054="", "", Raw!F1054)</f>
        <v>2004</v>
      </c>
      <c r="F1054" s="1" t="str">
        <f>Raw!G1054</f>
        <v>Nissan</v>
      </c>
      <c r="G1054" s="1" t="str">
        <f>Raw!H1054</f>
        <v>Serena</v>
      </c>
      <c r="H1054" s="1" t="str">
        <f>IF(Raw!I1054="", "", Raw!I1054)</f>
        <v/>
      </c>
      <c r="I1054" s="1" t="str">
        <f>Raw!K1054</f>
        <v>Wagon</v>
      </c>
      <c r="J1054" s="1" t="str">
        <f>Raw!N1054</f>
        <v>Aspirated</v>
      </c>
      <c r="K1054" s="1">
        <f>IF(Raw!O1054="","", Raw!O1054)</f>
        <v>1998</v>
      </c>
      <c r="L1054" s="1" t="str">
        <f>Raw!L1054</f>
        <v>4 Sp Automatic</v>
      </c>
      <c r="M1054" s="1" t="str">
        <f>Raw!M1054</f>
        <v>Petrol</v>
      </c>
      <c r="N1054" s="1" t="s">
        <v>6350</v>
      </c>
      <c r="O1054" s="1" t="s">
        <v>6373</v>
      </c>
      <c r="P1054" s="1" t="s">
        <v>6349</v>
      </c>
      <c r="Q1054" s="1" t="s">
        <v>6350</v>
      </c>
      <c r="R1054" s="8" t="str">
        <f>IF(Raw!Q1054="", "", Raw!Q1054)</f>
        <v/>
      </c>
      <c r="S1054" s="8">
        <f>IF(Raw!R1054="", "", Raw!R1054)</f>
        <v>59</v>
      </c>
      <c r="T1054" s="1" t="str">
        <f>Raw!S1054</f>
        <v>SUNRISE</v>
      </c>
      <c r="U1054" s="1" t="str">
        <f>IF(Raw!T1054="", "", Raw!T1054)</f>
        <v>AVENUE</v>
      </c>
      <c r="V1054" s="1" t="str">
        <f>IF(Raw!U1054="", "", Raw!U1054)</f>
        <v xml:space="preserve">MURRAYS BAY </v>
      </c>
      <c r="W1054" s="9" t="str">
        <f>IF(Raw!V1054="", "", RIGHT("0"&amp;Raw!V1054, 4))</f>
        <v>0630</v>
      </c>
      <c r="X1054" s="1" t="str">
        <f>IF(Raw!W1054="", "", Raw!W1054)</f>
        <v xml:space="preserve"> AUCKLAND</v>
      </c>
      <c r="Y1054" s="9">
        <f>Raw!Y1054</f>
        <v>17</v>
      </c>
      <c r="Z1054" s="2">
        <f t="shared" ca="1" si="113"/>
        <v>39055</v>
      </c>
      <c r="AA1054" s="1" t="str">
        <f>Raw!Z1054</f>
        <v>LEARNERS LICENCE</v>
      </c>
      <c r="AB1054" s="9">
        <f t="shared" si="114"/>
        <v>1</v>
      </c>
      <c r="AC1054" s="1">
        <v>16</v>
      </c>
      <c r="AD1054" s="1" t="str">
        <f>Raw!AA1054</f>
        <v>FEMALE</v>
      </c>
      <c r="AE1054" s="1" t="str">
        <f>Raw!AB1054</f>
        <v>YES</v>
      </c>
      <c r="AF1054" s="1">
        <f>IF(Raw!AE1054="", 0, 1)</f>
        <v>0</v>
      </c>
      <c r="AG1054" s="1" t="str">
        <f t="shared" si="115"/>
        <v>No</v>
      </c>
      <c r="AH1054" s="1" t="str">
        <f t="shared" si="116"/>
        <v>No</v>
      </c>
      <c r="AI1054" s="1" t="str">
        <f t="shared" si="117"/>
        <v>No</v>
      </c>
      <c r="AJ1054" s="1" t="str">
        <f>IF(Raw!AE1054="", "", Raw!AE1054)</f>
        <v/>
      </c>
      <c r="AK1054" s="2" t="str">
        <f t="shared" ca="1" si="118"/>
        <v/>
      </c>
      <c r="AL1054" s="1" t="str">
        <f>IF(Raw!AF1054="", "", Raw!AF1054)</f>
        <v/>
      </c>
      <c r="AM1054" s="1" t="s">
        <v>6350</v>
      </c>
      <c r="AN1054" s="1" t="s">
        <v>6350</v>
      </c>
      <c r="AO1054" s="1" t="s">
        <v>6349</v>
      </c>
      <c r="AP1054" s="1">
        <f>Raw!AH1054</f>
        <v>4850</v>
      </c>
      <c r="AQ1054" s="1">
        <v>500</v>
      </c>
      <c r="AR1054" s="1" t="s">
        <v>6350</v>
      </c>
      <c r="AS1054" s="1" t="s">
        <v>6350</v>
      </c>
      <c r="AT1054" s="1" t="s">
        <v>6350</v>
      </c>
    </row>
    <row r="1055" spans="1:46" ht="12.75" x14ac:dyDescent="0.2">
      <c r="A1055" s="1">
        <v>11054</v>
      </c>
      <c r="B1055" s="1" t="s">
        <v>2</v>
      </c>
      <c r="C1055" s="2">
        <f t="shared" ca="1" si="112"/>
        <v>45264</v>
      </c>
      <c r="D1055" s="1" t="str">
        <f>IF(Raw!E1055="", "", Raw!E1055)</f>
        <v>ffk465</v>
      </c>
      <c r="E1055" s="1">
        <f>IF(Raw!F1055="", "", Raw!F1055)</f>
        <v>2009</v>
      </c>
      <c r="F1055" s="1" t="str">
        <f>Raw!G1055</f>
        <v>Mazda</v>
      </c>
      <c r="G1055" s="1" t="str">
        <f>Raw!H1055</f>
        <v>Mazda3</v>
      </c>
      <c r="H1055" s="1" t="str">
        <f>IF(Raw!I1055="", "", Raw!I1055)</f>
        <v>GLX</v>
      </c>
      <c r="I1055" s="1" t="str">
        <f>Raw!K1055</f>
        <v>Hatchback</v>
      </c>
      <c r="J1055" s="1" t="str">
        <f>Raw!N1055</f>
        <v>Aspirated</v>
      </c>
      <c r="K1055" s="1">
        <f>IF(Raw!O1055="","", Raw!O1055)</f>
        <v>1999</v>
      </c>
      <c r="L1055" s="1" t="str">
        <f>Raw!L1055</f>
        <v>5 Sp Sports Automatic</v>
      </c>
      <c r="M1055" s="1" t="str">
        <f>Raw!M1055</f>
        <v>Petrol - Unleaded ULP</v>
      </c>
      <c r="N1055" s="1" t="s">
        <v>6350</v>
      </c>
      <c r="O1055" s="1" t="s">
        <v>6373</v>
      </c>
      <c r="P1055" s="1" t="s">
        <v>6349</v>
      </c>
      <c r="Q1055" s="1" t="s">
        <v>6350</v>
      </c>
      <c r="R1055" s="8" t="str">
        <f>IF(Raw!Q1055="", "", Raw!Q1055)</f>
        <v/>
      </c>
      <c r="S1055" s="8">
        <f>IF(Raw!R1055="", "", Raw!R1055)</f>
        <v>6</v>
      </c>
      <c r="T1055" s="1" t="str">
        <f>Raw!S1055</f>
        <v>QUARRY</v>
      </c>
      <c r="U1055" s="1" t="str">
        <f>IF(Raw!T1055="", "", Raw!T1055)</f>
        <v>COURT</v>
      </c>
      <c r="V1055" s="1" t="str">
        <f>IF(Raw!U1055="", "", Raw!U1055)</f>
        <v xml:space="preserve">CROMWELL </v>
      </c>
      <c r="W1055" s="9" t="str">
        <f>IF(Raw!V1055="", "", RIGHT("0"&amp;Raw!V1055, 4))</f>
        <v>9310</v>
      </c>
      <c r="X1055" s="1" t="str">
        <f>IF(Raw!W1055="", "", Raw!W1055)</f>
        <v xml:space="preserve"> OTAGO</v>
      </c>
      <c r="Y1055" s="9">
        <f>Raw!Y1055</f>
        <v>59</v>
      </c>
      <c r="Z1055" s="2">
        <f t="shared" ca="1" si="113"/>
        <v>23715</v>
      </c>
      <c r="AA1055" s="1" t="str">
        <f>Raw!Z1055</f>
        <v>NEW ZEALAND FULL LICENCE</v>
      </c>
      <c r="AB1055" s="9">
        <f t="shared" si="114"/>
        <v>4</v>
      </c>
      <c r="AC1055" s="1">
        <v>16</v>
      </c>
      <c r="AD1055" s="1" t="str">
        <f>Raw!AA1055</f>
        <v>FEMALE</v>
      </c>
      <c r="AE1055" s="1" t="str">
        <f>Raw!AB1055</f>
        <v>NO</v>
      </c>
      <c r="AF1055" s="1">
        <f>IF(Raw!AE1055="", 0, 1)</f>
        <v>1</v>
      </c>
      <c r="AG1055" s="1" t="str">
        <f t="shared" si="115"/>
        <v>Yes</v>
      </c>
      <c r="AH1055" s="1" t="str">
        <f t="shared" si="116"/>
        <v>Yes</v>
      </c>
      <c r="AI1055" s="1" t="str">
        <f t="shared" si="117"/>
        <v>Yes</v>
      </c>
      <c r="AJ1055" s="1">
        <f>IF(Raw!AE1055="", "", Raw!AE1055)</f>
        <v>11</v>
      </c>
      <c r="AK1055" s="2">
        <f t="shared" ca="1" si="118"/>
        <v>44957</v>
      </c>
      <c r="AL1055" s="1" t="str">
        <f>IF(Raw!AF1055="", "", Raw!AF1055)</f>
        <v>At fault - other vehicle involved</v>
      </c>
      <c r="AM1055" s="1" t="s">
        <v>6350</v>
      </c>
      <c r="AN1055" s="1" t="s">
        <v>6350</v>
      </c>
      <c r="AO1055" s="1" t="s">
        <v>6349</v>
      </c>
      <c r="AP1055" s="1">
        <f>Raw!AH1055</f>
        <v>12800</v>
      </c>
      <c r="AQ1055" s="1">
        <v>500</v>
      </c>
      <c r="AR1055" s="1" t="s">
        <v>6350</v>
      </c>
      <c r="AS1055" s="1" t="s">
        <v>6350</v>
      </c>
      <c r="AT1055" s="1" t="s">
        <v>6350</v>
      </c>
    </row>
    <row r="1056" spans="1:46" ht="12.75" x14ac:dyDescent="0.2">
      <c r="A1056" s="1">
        <v>11055</v>
      </c>
      <c r="B1056" s="1" t="s">
        <v>2</v>
      </c>
      <c r="C1056" s="2">
        <f t="shared" ca="1" si="112"/>
        <v>45264</v>
      </c>
      <c r="D1056" s="1" t="str">
        <f>IF(Raw!E1056="", "", Raw!E1056)</f>
        <v>Bbk264</v>
      </c>
      <c r="E1056" s="1">
        <f>IF(Raw!F1056="", "", Raw!F1056)</f>
        <v>1998</v>
      </c>
      <c r="F1056" s="1" t="str">
        <f>Raw!G1056</f>
        <v>Subaru</v>
      </c>
      <c r="G1056" s="1" t="str">
        <f>Raw!H1056</f>
        <v>Forester</v>
      </c>
      <c r="H1056" s="1" t="str">
        <f>IF(Raw!I1056="", "", Raw!I1056)</f>
        <v>S/20</v>
      </c>
      <c r="I1056" s="1" t="str">
        <f>Raw!K1056</f>
        <v>Wagon</v>
      </c>
      <c r="J1056" s="1" t="str">
        <f>Raw!N1056</f>
        <v>Aspirated</v>
      </c>
      <c r="K1056" s="1">
        <f>IF(Raw!O1056="","", Raw!O1056)</f>
        <v>1998</v>
      </c>
      <c r="L1056" s="1" t="str">
        <f>Raw!L1056</f>
        <v>4 Sp Automatic</v>
      </c>
      <c r="M1056" s="1" t="str">
        <f>Raw!M1056</f>
        <v>Petrol - Unleaded ULP</v>
      </c>
      <c r="N1056" s="1" t="s">
        <v>6350</v>
      </c>
      <c r="O1056" s="1" t="s">
        <v>6373</v>
      </c>
      <c r="P1056" s="1" t="s">
        <v>6349</v>
      </c>
      <c r="Q1056" s="1" t="s">
        <v>6350</v>
      </c>
      <c r="R1056" s="8" t="str">
        <f>IF(Raw!Q1056="", "", Raw!Q1056)</f>
        <v/>
      </c>
      <c r="S1056" s="8">
        <f>IF(Raw!R1056="", "", Raw!R1056)</f>
        <v>22</v>
      </c>
      <c r="T1056" s="1" t="str">
        <f>Raw!S1056</f>
        <v>TYNE</v>
      </c>
      <c r="U1056" s="1" t="str">
        <f>IF(Raw!T1056="", "", Raw!T1056)</f>
        <v>STREET</v>
      </c>
      <c r="V1056" s="1" t="str">
        <f>IF(Raw!U1056="", "", Raw!U1056)</f>
        <v xml:space="preserve">ROSLYN </v>
      </c>
      <c r="W1056" s="9" t="str">
        <f>IF(Raw!V1056="", "", RIGHT("0"&amp;Raw!V1056, 4))</f>
        <v>4414</v>
      </c>
      <c r="X1056" s="1" t="str">
        <f>IF(Raw!W1056="", "", Raw!W1056)</f>
        <v xml:space="preserve"> MANAWATU-WANGANUI</v>
      </c>
      <c r="Y1056" s="9">
        <f>Raw!Y1056</f>
        <v>27</v>
      </c>
      <c r="Z1056" s="2">
        <f t="shared" ca="1" si="113"/>
        <v>35403</v>
      </c>
      <c r="AA1056" s="1" t="str">
        <f>Raw!Z1056</f>
        <v>NEW ZEALAND FULL LICENCE</v>
      </c>
      <c r="AB1056" s="9">
        <f t="shared" si="114"/>
        <v>4</v>
      </c>
      <c r="AC1056" s="1">
        <v>16</v>
      </c>
      <c r="AD1056" s="1" t="str">
        <f>Raw!AA1056</f>
        <v>FEMALE</v>
      </c>
      <c r="AE1056" s="1" t="str">
        <f>Raw!AB1056</f>
        <v>NO</v>
      </c>
      <c r="AF1056" s="1">
        <f>IF(Raw!AE1056="", 0, 1)</f>
        <v>1</v>
      </c>
      <c r="AG1056" s="1" t="str">
        <f t="shared" si="115"/>
        <v>Yes</v>
      </c>
      <c r="AH1056" s="1" t="str">
        <f t="shared" si="116"/>
        <v>Yes</v>
      </c>
      <c r="AI1056" s="1" t="str">
        <f t="shared" si="117"/>
        <v>Yes</v>
      </c>
      <c r="AJ1056" s="1">
        <f>IF(Raw!AE1056="", "", Raw!AE1056)</f>
        <v>6</v>
      </c>
      <c r="AK1056" s="2">
        <f t="shared" ca="1" si="118"/>
        <v>45107</v>
      </c>
      <c r="AL1056" s="1" t="str">
        <f>IF(Raw!AF1056="", "", Raw!AF1056)</f>
        <v>At fault - Fire damage or theft</v>
      </c>
      <c r="AM1056" s="1" t="s">
        <v>6350</v>
      </c>
      <c r="AN1056" s="1" t="s">
        <v>6350</v>
      </c>
      <c r="AO1056" s="1" t="s">
        <v>6349</v>
      </c>
      <c r="AP1056" s="1">
        <f>Raw!AH1056</f>
        <v>3950</v>
      </c>
      <c r="AQ1056" s="1">
        <v>500</v>
      </c>
      <c r="AR1056" s="1" t="s">
        <v>6350</v>
      </c>
      <c r="AS1056" s="1" t="s">
        <v>6350</v>
      </c>
      <c r="AT1056" s="1" t="s">
        <v>6350</v>
      </c>
    </row>
    <row r="1057" spans="1:46" ht="12.75" x14ac:dyDescent="0.2">
      <c r="A1057" s="1">
        <v>11056</v>
      </c>
      <c r="B1057" s="1" t="s">
        <v>2</v>
      </c>
      <c r="C1057" s="2">
        <f t="shared" ca="1" si="112"/>
        <v>45264</v>
      </c>
      <c r="D1057" s="1" t="str">
        <f>IF(Raw!E1057="", "", Raw!E1057)</f>
        <v>0utiaw</v>
      </c>
      <c r="E1057" s="1">
        <f>IF(Raw!F1057="", "", Raw!F1057)</f>
        <v>1996</v>
      </c>
      <c r="F1057" s="1" t="str">
        <f>Raw!G1057</f>
        <v>Toyota</v>
      </c>
      <c r="G1057" s="1" t="str">
        <f>Raw!H1057</f>
        <v>Hilux Surf</v>
      </c>
      <c r="H1057" s="1" t="str">
        <f>IF(Raw!I1057="", "", Raw!I1057)</f>
        <v>SSR-X</v>
      </c>
      <c r="I1057" s="1" t="str">
        <f>Raw!K1057</f>
        <v>Wagon</v>
      </c>
      <c r="J1057" s="1" t="str">
        <f>Raw!N1057</f>
        <v>Turbo</v>
      </c>
      <c r="K1057" s="1">
        <f>IF(Raw!O1057="","", Raw!O1057)</f>
        <v>2986</v>
      </c>
      <c r="L1057" s="1" t="str">
        <f>Raw!L1057</f>
        <v>4 Sp Automatic</v>
      </c>
      <c r="M1057" s="1" t="str">
        <f>Raw!M1057</f>
        <v>Diesel</v>
      </c>
      <c r="N1057" s="1" t="s">
        <v>6350</v>
      </c>
      <c r="O1057" s="1" t="s">
        <v>6373</v>
      </c>
      <c r="P1057" s="1" t="s">
        <v>6349</v>
      </c>
      <c r="Q1057" s="1" t="s">
        <v>6350</v>
      </c>
      <c r="R1057" s="8" t="str">
        <f>IF(Raw!Q1057="", "", Raw!Q1057)</f>
        <v>A</v>
      </c>
      <c r="S1057" s="8">
        <f>IF(Raw!R1057="", "", Raw!R1057)</f>
        <v>41</v>
      </c>
      <c r="T1057" s="1" t="str">
        <f>Raw!S1057</f>
        <v>JAEMONT</v>
      </c>
      <c r="U1057" s="1" t="str">
        <f>IF(Raw!T1057="", "", Raw!T1057)</f>
        <v>AVENUE</v>
      </c>
      <c r="V1057" s="1" t="str">
        <f>IF(Raw!U1057="", "", Raw!U1057)</f>
        <v xml:space="preserve">TE ATATU SOUTH </v>
      </c>
      <c r="W1057" s="9" t="str">
        <f>IF(Raw!V1057="", "", RIGHT("0"&amp;Raw!V1057, 4))</f>
        <v/>
      </c>
      <c r="X1057" s="1" t="str">
        <f>IF(Raw!W1057="", "", Raw!W1057)</f>
        <v xml:space="preserve"> AUCKLAND</v>
      </c>
      <c r="Y1057" s="9">
        <f>Raw!Y1057</f>
        <v>25</v>
      </c>
      <c r="Z1057" s="2">
        <f t="shared" ca="1" si="113"/>
        <v>36133</v>
      </c>
      <c r="AA1057" s="1" t="str">
        <f>Raw!Z1057</f>
        <v>NEW ZEALAND FULL LICENCE</v>
      </c>
      <c r="AB1057" s="9">
        <f t="shared" si="114"/>
        <v>4</v>
      </c>
      <c r="AC1057" s="1">
        <v>16</v>
      </c>
      <c r="AD1057" s="1" t="str">
        <f>Raw!AA1057</f>
        <v>MALE</v>
      </c>
      <c r="AE1057" s="1" t="str">
        <f>Raw!AB1057</f>
        <v>NO</v>
      </c>
      <c r="AF1057" s="1">
        <f>IF(Raw!AE1057="", 0, 1)</f>
        <v>0</v>
      </c>
      <c r="AG1057" s="1" t="str">
        <f t="shared" si="115"/>
        <v>No</v>
      </c>
      <c r="AH1057" s="1" t="str">
        <f t="shared" si="116"/>
        <v>No</v>
      </c>
      <c r="AI1057" s="1" t="str">
        <f t="shared" si="117"/>
        <v>No</v>
      </c>
      <c r="AJ1057" s="1" t="str">
        <f>IF(Raw!AE1057="", "", Raw!AE1057)</f>
        <v/>
      </c>
      <c r="AK1057" s="2" t="str">
        <f t="shared" ca="1" si="118"/>
        <v/>
      </c>
      <c r="AL1057" s="1" t="str">
        <f>IF(Raw!AF1057="", "", Raw!AF1057)</f>
        <v/>
      </c>
      <c r="AM1057" s="1" t="s">
        <v>6350</v>
      </c>
      <c r="AN1057" s="1" t="s">
        <v>6350</v>
      </c>
      <c r="AO1057" s="1" t="s">
        <v>6349</v>
      </c>
      <c r="AP1057" s="1">
        <f>Raw!AH1057</f>
        <v>8530</v>
      </c>
      <c r="AQ1057" s="1">
        <v>500</v>
      </c>
      <c r="AR1057" s="1" t="s">
        <v>6350</v>
      </c>
      <c r="AS1057" s="1" t="s">
        <v>6350</v>
      </c>
      <c r="AT1057" s="1" t="s">
        <v>6350</v>
      </c>
    </row>
    <row r="1058" spans="1:46" ht="12.75" x14ac:dyDescent="0.2">
      <c r="A1058" s="1">
        <v>11057</v>
      </c>
      <c r="B1058" s="1" t="s">
        <v>2</v>
      </c>
      <c r="C1058" s="2">
        <f t="shared" ca="1" si="112"/>
        <v>45264</v>
      </c>
      <c r="D1058" s="1" t="str">
        <f>IF(Raw!E1058="", "", Raw!E1058)</f>
        <v/>
      </c>
      <c r="E1058" s="1">
        <f>IF(Raw!F1058="", "", Raw!F1058)</f>
        <v>2016</v>
      </c>
      <c r="F1058" s="1" t="str">
        <f>Raw!G1058</f>
        <v>Chery</v>
      </c>
      <c r="G1058" s="1" t="str">
        <f>Raw!H1058</f>
        <v>J11</v>
      </c>
      <c r="H1058" s="1" t="str">
        <f>IF(Raw!I1058="", "", Raw!I1058)</f>
        <v/>
      </c>
      <c r="I1058" s="1" t="str">
        <f>Raw!K1058</f>
        <v>Wagon</v>
      </c>
      <c r="J1058" s="1" t="str">
        <f>Raw!N1058</f>
        <v>Aspirated</v>
      </c>
      <c r="K1058" s="1">
        <f>IF(Raw!O1058="","", Raw!O1058)</f>
        <v>1598</v>
      </c>
      <c r="L1058" s="1" t="str">
        <f>Raw!L1058</f>
        <v>7 Sp Constantly Variable Transmission</v>
      </c>
      <c r="M1058" s="1" t="str">
        <f>Raw!M1058</f>
        <v>Petrol - Unleaded ULP</v>
      </c>
      <c r="N1058" s="1" t="s">
        <v>6350</v>
      </c>
      <c r="O1058" s="1" t="s">
        <v>6373</v>
      </c>
      <c r="P1058" s="1" t="s">
        <v>6349</v>
      </c>
      <c r="Q1058" s="1" t="s">
        <v>6350</v>
      </c>
      <c r="R1058" s="8" t="str">
        <f>IF(Raw!Q1058="", "", Raw!Q1058)</f>
        <v/>
      </c>
      <c r="S1058" s="8" t="str">
        <f>IF(Raw!R1058="", "", Raw!R1058)</f>
        <v>41A</v>
      </c>
      <c r="T1058" s="1" t="str">
        <f>Raw!S1058</f>
        <v>ALFRISTON</v>
      </c>
      <c r="U1058" s="1" t="str">
        <f>IF(Raw!T1058="", "", Raw!T1058)</f>
        <v>ROAD</v>
      </c>
      <c r="V1058" s="1" t="str">
        <f>IF(Raw!U1058="", "", Raw!U1058)</f>
        <v xml:space="preserve">MANUREWA </v>
      </c>
      <c r="W1058" s="9" t="str">
        <f>IF(Raw!V1058="", "", RIGHT("0"&amp;Raw!V1058, 4))</f>
        <v/>
      </c>
      <c r="X1058" s="1" t="str">
        <f>IF(Raw!W1058="", "", Raw!W1058)</f>
        <v xml:space="preserve"> AUCKLAND</v>
      </c>
      <c r="Y1058" s="9">
        <f>Raw!Y1058</f>
        <v>45</v>
      </c>
      <c r="Z1058" s="2">
        <f t="shared" ca="1" si="113"/>
        <v>28828</v>
      </c>
      <c r="AA1058" s="1" t="str">
        <f>Raw!Z1058</f>
        <v>NEW ZEALAND FULL LICENCE</v>
      </c>
      <c r="AB1058" s="9">
        <f t="shared" si="114"/>
        <v>4</v>
      </c>
      <c r="AC1058" s="1">
        <v>16</v>
      </c>
      <c r="AD1058" s="1" t="str">
        <f>Raw!AA1058</f>
        <v>FEMALE</v>
      </c>
      <c r="AE1058" s="1" t="str">
        <f>Raw!AB1058</f>
        <v>YES</v>
      </c>
      <c r="AF1058" s="1">
        <f>IF(Raw!AE1058="", 0, 1)</f>
        <v>0</v>
      </c>
      <c r="AG1058" s="1" t="str">
        <f t="shared" si="115"/>
        <v>No</v>
      </c>
      <c r="AH1058" s="1" t="str">
        <f t="shared" si="116"/>
        <v>No</v>
      </c>
      <c r="AI1058" s="1" t="str">
        <f t="shared" si="117"/>
        <v>No</v>
      </c>
      <c r="AJ1058" s="1" t="str">
        <f>IF(Raw!AE1058="", "", Raw!AE1058)</f>
        <v/>
      </c>
      <c r="AK1058" s="2" t="str">
        <f t="shared" ca="1" si="118"/>
        <v/>
      </c>
      <c r="AL1058" s="1" t="str">
        <f>IF(Raw!AF1058="", "", Raw!AF1058)</f>
        <v/>
      </c>
      <c r="AM1058" s="1" t="s">
        <v>6350</v>
      </c>
      <c r="AN1058" s="1" t="s">
        <v>6350</v>
      </c>
      <c r="AO1058" s="1" t="s">
        <v>6349</v>
      </c>
      <c r="AP1058" s="1">
        <f>Raw!AH1058</f>
        <v>15450</v>
      </c>
      <c r="AQ1058" s="1">
        <v>500</v>
      </c>
      <c r="AR1058" s="1" t="s">
        <v>6350</v>
      </c>
      <c r="AS1058" s="1" t="s">
        <v>6350</v>
      </c>
      <c r="AT1058" s="1" t="s">
        <v>6350</v>
      </c>
    </row>
    <row r="1059" spans="1:46" ht="12.75" x14ac:dyDescent="0.2">
      <c r="A1059" s="1">
        <v>11058</v>
      </c>
      <c r="B1059" s="1" t="s">
        <v>2</v>
      </c>
      <c r="C1059" s="2">
        <f t="shared" ca="1" si="112"/>
        <v>45264</v>
      </c>
      <c r="D1059" s="1" t="str">
        <f>IF(Raw!E1059="", "", Raw!E1059)</f>
        <v/>
      </c>
      <c r="E1059" s="1">
        <f>IF(Raw!F1059="", "", Raw!F1059)</f>
        <v>2006</v>
      </c>
      <c r="F1059" s="1" t="str">
        <f>Raw!G1059</f>
        <v>Honda</v>
      </c>
      <c r="G1059" s="1" t="str">
        <f>Raw!H1059</f>
        <v>Fit</v>
      </c>
      <c r="H1059" s="1" t="str">
        <f>IF(Raw!I1059="", "", Raw!I1059)</f>
        <v/>
      </c>
      <c r="I1059" s="1" t="str">
        <f>Raw!K1059</f>
        <v>Hatchback</v>
      </c>
      <c r="J1059" s="1" t="str">
        <f>Raw!N1059</f>
        <v>Aspirated</v>
      </c>
      <c r="K1059" s="1">
        <f>IF(Raw!O1059="","", Raw!O1059)</f>
        <v>1339</v>
      </c>
      <c r="L1059" s="1" t="str">
        <f>Raw!L1059</f>
        <v>4 Sp Automatic</v>
      </c>
      <c r="M1059" s="1" t="str">
        <f>Raw!M1059</f>
        <v>Petrol - Unleaded ULP</v>
      </c>
      <c r="N1059" s="1" t="s">
        <v>6350</v>
      </c>
      <c r="O1059" s="1" t="s">
        <v>6373</v>
      </c>
      <c r="P1059" s="1" t="s">
        <v>6349</v>
      </c>
      <c r="Q1059" s="1" t="s">
        <v>6350</v>
      </c>
      <c r="R1059" s="8">
        <f>IF(Raw!Q1059="", "", Raw!Q1059)</f>
        <v>2</v>
      </c>
      <c r="S1059" s="8">
        <f>IF(Raw!R1059="", "", Raw!R1059)</f>
        <v>9</v>
      </c>
      <c r="T1059" s="1" t="str">
        <f>Raw!S1059</f>
        <v>LOGAN</v>
      </c>
      <c r="U1059" s="1" t="str">
        <f>IF(Raw!T1059="", "", Raw!T1059)</f>
        <v>TERRACE</v>
      </c>
      <c r="V1059" s="1" t="str">
        <f>IF(Raw!U1059="", "", Raw!U1059)</f>
        <v xml:space="preserve">PARNELL </v>
      </c>
      <c r="W1059" s="9" t="str">
        <f>IF(Raw!V1059="", "", RIGHT("0"&amp;Raw!V1059, 4))</f>
        <v>1052</v>
      </c>
      <c r="X1059" s="1" t="str">
        <f>IF(Raw!W1059="", "", Raw!W1059)</f>
        <v xml:space="preserve"> AUCKLAND</v>
      </c>
      <c r="Y1059" s="9">
        <f>Raw!Y1059</f>
        <v>37</v>
      </c>
      <c r="Z1059" s="2">
        <f t="shared" ca="1" si="113"/>
        <v>31750</v>
      </c>
      <c r="AA1059" s="1" t="str">
        <f>Raw!Z1059</f>
        <v>NEW ZEALAND FULL LICENCE</v>
      </c>
      <c r="AB1059" s="9">
        <f t="shared" si="114"/>
        <v>4</v>
      </c>
      <c r="AC1059" s="1">
        <v>16</v>
      </c>
      <c r="AD1059" s="1" t="str">
        <f>Raw!AA1059</f>
        <v>FEMALE</v>
      </c>
      <c r="AE1059" s="1" t="str">
        <f>Raw!AB1059</f>
        <v>NO</v>
      </c>
      <c r="AF1059" s="1">
        <f>IF(Raw!AE1059="", 0, 1)</f>
        <v>0</v>
      </c>
      <c r="AG1059" s="1" t="str">
        <f t="shared" si="115"/>
        <v>No</v>
      </c>
      <c r="AH1059" s="1" t="str">
        <f t="shared" si="116"/>
        <v>No</v>
      </c>
      <c r="AI1059" s="1" t="str">
        <f t="shared" si="117"/>
        <v>No</v>
      </c>
      <c r="AJ1059" s="1" t="str">
        <f>IF(Raw!AE1059="", "", Raw!AE1059)</f>
        <v/>
      </c>
      <c r="AK1059" s="2" t="str">
        <f t="shared" ca="1" si="118"/>
        <v/>
      </c>
      <c r="AL1059" s="1" t="str">
        <f>IF(Raw!AF1059="", "", Raw!AF1059)</f>
        <v/>
      </c>
      <c r="AM1059" s="1" t="s">
        <v>6350</v>
      </c>
      <c r="AN1059" s="1" t="s">
        <v>6350</v>
      </c>
      <c r="AO1059" s="1" t="s">
        <v>6349</v>
      </c>
      <c r="AP1059" s="1">
        <f>Raw!AH1059</f>
        <v>5200</v>
      </c>
      <c r="AQ1059" s="1">
        <v>500</v>
      </c>
      <c r="AR1059" s="1" t="s">
        <v>6350</v>
      </c>
      <c r="AS1059" s="1" t="s">
        <v>6350</v>
      </c>
      <c r="AT1059" s="1" t="s">
        <v>6350</v>
      </c>
    </row>
    <row r="1060" spans="1:46" ht="12.75" x14ac:dyDescent="0.2">
      <c r="A1060" s="1">
        <v>11059</v>
      </c>
      <c r="B1060" s="1" t="s">
        <v>2</v>
      </c>
      <c r="C1060" s="2">
        <f t="shared" ca="1" si="112"/>
        <v>45264</v>
      </c>
      <c r="D1060" s="1" t="str">
        <f>IF(Raw!E1060="", "", Raw!E1060)</f>
        <v/>
      </c>
      <c r="E1060" s="1">
        <f>IF(Raw!F1060="", "", Raw!F1060)</f>
        <v>2008</v>
      </c>
      <c r="F1060" s="1" t="str">
        <f>Raw!G1060</f>
        <v>Honda</v>
      </c>
      <c r="G1060" s="1" t="str">
        <f>Raw!H1060</f>
        <v>Jazz</v>
      </c>
      <c r="H1060" s="1" t="str">
        <f>IF(Raw!I1060="", "", Raw!I1060)</f>
        <v/>
      </c>
      <c r="I1060" s="1" t="str">
        <f>Raw!K1060</f>
        <v>Hatchback</v>
      </c>
      <c r="J1060" s="1" t="str">
        <f>Raw!N1060</f>
        <v>Aspirated</v>
      </c>
      <c r="K1060" s="1">
        <f>IF(Raw!O1060="","", Raw!O1060)</f>
        <v>1339</v>
      </c>
      <c r="L1060" s="1" t="str">
        <f>Raw!L1060</f>
        <v>1 Sp Constantly Variable Transmission</v>
      </c>
      <c r="M1060" s="1" t="str">
        <f>Raw!M1060</f>
        <v>Petrol - Unleaded ULP</v>
      </c>
      <c r="N1060" s="1" t="s">
        <v>6350</v>
      </c>
      <c r="O1060" s="1" t="s">
        <v>6373</v>
      </c>
      <c r="P1060" s="1" t="s">
        <v>6349</v>
      </c>
      <c r="Q1060" s="1" t="s">
        <v>6350</v>
      </c>
      <c r="R1060" s="8" t="str">
        <f>IF(Raw!Q1060="", "", Raw!Q1060)</f>
        <v/>
      </c>
      <c r="S1060" s="8">
        <f>IF(Raw!R1060="", "", Raw!R1060)</f>
        <v>27</v>
      </c>
      <c r="T1060" s="1" t="str">
        <f>Raw!S1060</f>
        <v>HARVARD</v>
      </c>
      <c r="U1060" s="1" t="str">
        <f>IF(Raw!T1060="", "", Raw!T1060)</f>
        <v>STREET</v>
      </c>
      <c r="V1060" s="1" t="str">
        <f>IF(Raw!U1060="", "", Raw!U1060)</f>
        <v xml:space="preserve">HOBSONVILLE </v>
      </c>
      <c r="W1060" s="9" t="str">
        <f>IF(Raw!V1060="", "", RIGHT("0"&amp;Raw!V1060, 4))</f>
        <v>0616</v>
      </c>
      <c r="X1060" s="1" t="str">
        <f>IF(Raw!W1060="", "", Raw!W1060)</f>
        <v xml:space="preserve"> AUCKLAND</v>
      </c>
      <c r="Y1060" s="9">
        <f>Raw!Y1060</f>
        <v>69</v>
      </c>
      <c r="Z1060" s="2">
        <f t="shared" ca="1" si="113"/>
        <v>20062</v>
      </c>
      <c r="AA1060" s="1" t="str">
        <f>Raw!Z1060</f>
        <v>NEW ZEALAND FULL LICENCE</v>
      </c>
      <c r="AB1060" s="9">
        <f t="shared" si="114"/>
        <v>4</v>
      </c>
      <c r="AC1060" s="1">
        <v>16</v>
      </c>
      <c r="AD1060" s="1" t="str">
        <f>Raw!AA1060</f>
        <v>FEMALE</v>
      </c>
      <c r="AE1060" s="1" t="str">
        <f>Raw!AB1060</f>
        <v>NO</v>
      </c>
      <c r="AF1060" s="1">
        <f>IF(Raw!AE1060="", 0, 1)</f>
        <v>0</v>
      </c>
      <c r="AG1060" s="1" t="str">
        <f t="shared" si="115"/>
        <v>No</v>
      </c>
      <c r="AH1060" s="1" t="str">
        <f t="shared" si="116"/>
        <v>No</v>
      </c>
      <c r="AI1060" s="1" t="str">
        <f t="shared" si="117"/>
        <v>No</v>
      </c>
      <c r="AJ1060" s="1" t="str">
        <f>IF(Raw!AE1060="", "", Raw!AE1060)</f>
        <v/>
      </c>
      <c r="AK1060" s="2" t="str">
        <f t="shared" ca="1" si="118"/>
        <v/>
      </c>
      <c r="AL1060" s="1" t="str">
        <f>IF(Raw!AF1060="", "", Raw!AF1060)</f>
        <v/>
      </c>
      <c r="AM1060" s="1" t="s">
        <v>6350</v>
      </c>
      <c r="AN1060" s="1" t="s">
        <v>6350</v>
      </c>
      <c r="AO1060" s="1" t="s">
        <v>6349</v>
      </c>
      <c r="AP1060" s="1">
        <f>Raw!AH1060</f>
        <v>8010</v>
      </c>
      <c r="AQ1060" s="1">
        <v>500</v>
      </c>
      <c r="AR1060" s="1" t="s">
        <v>6350</v>
      </c>
      <c r="AS1060" s="1" t="s">
        <v>6350</v>
      </c>
      <c r="AT1060" s="1" t="s">
        <v>6350</v>
      </c>
    </row>
    <row r="1061" spans="1:46" ht="12.75" x14ac:dyDescent="0.2">
      <c r="A1061" s="1">
        <v>11060</v>
      </c>
      <c r="B1061" s="1" t="s">
        <v>2</v>
      </c>
      <c r="C1061" s="2">
        <f t="shared" ca="1" si="112"/>
        <v>45264</v>
      </c>
      <c r="D1061" s="1" t="str">
        <f>IF(Raw!E1061="", "", Raw!E1061)</f>
        <v/>
      </c>
      <c r="E1061" s="1">
        <f>IF(Raw!F1061="", "", Raw!F1061)</f>
        <v>2017</v>
      </c>
      <c r="F1061" s="1" t="str">
        <f>Raw!G1061</f>
        <v>Holden</v>
      </c>
      <c r="G1061" s="1" t="str">
        <f>Raw!H1061</f>
        <v>Trax</v>
      </c>
      <c r="H1061" s="1" t="str">
        <f>IF(Raw!I1061="", "", Raw!I1061)</f>
        <v>LT</v>
      </c>
      <c r="I1061" s="1" t="str">
        <f>Raw!K1061</f>
        <v>Wagon</v>
      </c>
      <c r="J1061" s="1" t="str">
        <f>Raw!N1061</f>
        <v>Turbo Intercooled</v>
      </c>
      <c r="K1061" s="1">
        <f>IF(Raw!O1061="","", Raw!O1061)</f>
        <v>1364</v>
      </c>
      <c r="L1061" s="1" t="str">
        <f>Raw!L1061</f>
        <v>6 SP Sports Automatic</v>
      </c>
      <c r="M1061" s="1" t="str">
        <f>Raw!M1061</f>
        <v>Petrol - Unleaded ULP</v>
      </c>
      <c r="N1061" s="1" t="s">
        <v>6350</v>
      </c>
      <c r="O1061" s="1" t="s">
        <v>6373</v>
      </c>
      <c r="P1061" s="1" t="s">
        <v>6349</v>
      </c>
      <c r="Q1061" s="1" t="s">
        <v>6350</v>
      </c>
      <c r="R1061" s="8" t="str">
        <f>IF(Raw!Q1061="", "", Raw!Q1061)</f>
        <v/>
      </c>
      <c r="S1061" s="8">
        <f>IF(Raw!R1061="", "", Raw!R1061)</f>
        <v>7</v>
      </c>
      <c r="T1061" s="1" t="str">
        <f>Raw!S1061</f>
        <v>MAHER</v>
      </c>
      <c r="U1061" s="1" t="str">
        <f>IF(Raw!T1061="", "", Raw!T1061)</f>
        <v>PLACE</v>
      </c>
      <c r="V1061" s="1" t="str">
        <f>IF(Raw!U1061="", "", Raw!U1061)</f>
        <v xml:space="preserve">RANUI </v>
      </c>
      <c r="W1061" s="9" t="str">
        <f>IF(Raw!V1061="", "", RIGHT("0"&amp;Raw!V1061, 4))</f>
        <v>5024</v>
      </c>
      <c r="X1061" s="1" t="str">
        <f>IF(Raw!W1061="", "", Raw!W1061)</f>
        <v xml:space="preserve"> WELLINGTON</v>
      </c>
      <c r="Y1061" s="9">
        <f>Raw!Y1061</f>
        <v>44</v>
      </c>
      <c r="Z1061" s="2">
        <f t="shared" ca="1" si="113"/>
        <v>29193</v>
      </c>
      <c r="AA1061" s="1" t="str">
        <f>Raw!Z1061</f>
        <v>NEW ZEALAND FULL LICENCE</v>
      </c>
      <c r="AB1061" s="9">
        <f t="shared" si="114"/>
        <v>4</v>
      </c>
      <c r="AC1061" s="1">
        <v>16</v>
      </c>
      <c r="AD1061" s="1" t="str">
        <f>Raw!AA1061</f>
        <v>MALE</v>
      </c>
      <c r="AE1061" s="1" t="str">
        <f>Raw!AB1061</f>
        <v>YES</v>
      </c>
      <c r="AF1061" s="1">
        <f>IF(Raw!AE1061="", 0, 1)</f>
        <v>0</v>
      </c>
      <c r="AG1061" s="1" t="str">
        <f t="shared" si="115"/>
        <v>No</v>
      </c>
      <c r="AH1061" s="1" t="str">
        <f t="shared" si="116"/>
        <v>No</v>
      </c>
      <c r="AI1061" s="1" t="str">
        <f t="shared" si="117"/>
        <v>No</v>
      </c>
      <c r="AJ1061" s="1" t="str">
        <f>IF(Raw!AE1061="", "", Raw!AE1061)</f>
        <v/>
      </c>
      <c r="AK1061" s="2" t="str">
        <f t="shared" ca="1" si="118"/>
        <v/>
      </c>
      <c r="AL1061" s="1" t="str">
        <f>IF(Raw!AF1061="", "", Raw!AF1061)</f>
        <v/>
      </c>
      <c r="AM1061" s="1" t="s">
        <v>6350</v>
      </c>
      <c r="AN1061" s="1" t="s">
        <v>6350</v>
      </c>
      <c r="AO1061" s="1" t="s">
        <v>6349</v>
      </c>
      <c r="AP1061" s="1">
        <f>Raw!AH1061</f>
        <v>35490</v>
      </c>
      <c r="AQ1061" s="1">
        <v>500</v>
      </c>
      <c r="AR1061" s="1" t="s">
        <v>6350</v>
      </c>
      <c r="AS1061" s="1" t="s">
        <v>6350</v>
      </c>
      <c r="AT1061" s="1" t="s">
        <v>6350</v>
      </c>
    </row>
    <row r="1062" spans="1:46" ht="12.75" x14ac:dyDescent="0.2">
      <c r="A1062" s="1">
        <v>11061</v>
      </c>
      <c r="B1062" s="1" t="s">
        <v>2</v>
      </c>
      <c r="C1062" s="2">
        <f t="shared" ca="1" si="112"/>
        <v>45264</v>
      </c>
      <c r="D1062" s="1" t="str">
        <f>IF(Raw!E1062="", "", Raw!E1062)</f>
        <v>GWK254</v>
      </c>
      <c r="E1062" s="1">
        <f>IF(Raw!F1062="", "", Raw!F1062)</f>
        <v>2013</v>
      </c>
      <c r="F1062" s="1" t="str">
        <f>Raw!G1062</f>
        <v>Ford</v>
      </c>
      <c r="G1062" s="1" t="str">
        <f>Raw!H1062</f>
        <v>Ranger</v>
      </c>
      <c r="H1062" s="1" t="str">
        <f>IF(Raw!I1062="", "", Raw!I1062)</f>
        <v>XLT</v>
      </c>
      <c r="I1062" s="1" t="str">
        <f>Raw!K1062</f>
        <v>Wellside</v>
      </c>
      <c r="J1062" s="1" t="str">
        <f>Raw!N1062</f>
        <v>Turbo Intercooled</v>
      </c>
      <c r="K1062" s="1">
        <f>IF(Raw!O1062="","", Raw!O1062)</f>
        <v>3199</v>
      </c>
      <c r="L1062" s="1" t="str">
        <f>Raw!L1062</f>
        <v>6 Sp Manual</v>
      </c>
      <c r="M1062" s="1" t="str">
        <f>Raw!M1062</f>
        <v>Diesel</v>
      </c>
      <c r="N1062" s="1" t="s">
        <v>6350</v>
      </c>
      <c r="O1062" s="1" t="s">
        <v>6373</v>
      </c>
      <c r="P1062" s="1" t="s">
        <v>6349</v>
      </c>
      <c r="Q1062" s="1" t="s">
        <v>6350</v>
      </c>
      <c r="R1062" s="8" t="str">
        <f>IF(Raw!Q1062="", "", Raw!Q1062)</f>
        <v/>
      </c>
      <c r="S1062" s="8">
        <f>IF(Raw!R1062="", "", Raw!R1062)</f>
        <v>163</v>
      </c>
      <c r="T1062" s="1" t="str">
        <f>Raw!S1062</f>
        <v>KAUKATEA VALLEY</v>
      </c>
      <c r="U1062" s="1" t="str">
        <f>IF(Raw!T1062="", "", Raw!T1062)</f>
        <v>ROAD</v>
      </c>
      <c r="V1062" s="1" t="str">
        <f>IF(Raw!U1062="", "", Raw!U1062)</f>
        <v xml:space="preserve">OKOIA </v>
      </c>
      <c r="W1062" s="9" t="str">
        <f>IF(Raw!V1062="", "", RIGHT("0"&amp;Raw!V1062, 4))</f>
        <v/>
      </c>
      <c r="X1062" s="1" t="str">
        <f>IF(Raw!W1062="", "", Raw!W1062)</f>
        <v xml:space="preserve"> MANAWATU-WANGANUI</v>
      </c>
      <c r="Y1062" s="9">
        <f>Raw!Y1062</f>
        <v>32</v>
      </c>
      <c r="Z1062" s="2">
        <f t="shared" ca="1" si="113"/>
        <v>33576</v>
      </c>
      <c r="AA1062" s="1" t="str">
        <f>Raw!Z1062</f>
        <v>NEW ZEALAND FULL LICENCE</v>
      </c>
      <c r="AB1062" s="9">
        <f t="shared" si="114"/>
        <v>4</v>
      </c>
      <c r="AC1062" s="1">
        <v>16</v>
      </c>
      <c r="AD1062" s="1" t="str">
        <f>Raw!AA1062</f>
        <v>FEMALE</v>
      </c>
      <c r="AE1062" s="1" t="str">
        <f>Raw!AB1062</f>
        <v>NO</v>
      </c>
      <c r="AF1062" s="1">
        <f>IF(Raw!AE1062="", 0, 1)</f>
        <v>0</v>
      </c>
      <c r="AG1062" s="1" t="str">
        <f t="shared" si="115"/>
        <v>No</v>
      </c>
      <c r="AH1062" s="1" t="str">
        <f t="shared" si="116"/>
        <v>No</v>
      </c>
      <c r="AI1062" s="1" t="str">
        <f t="shared" si="117"/>
        <v>No</v>
      </c>
      <c r="AJ1062" s="1" t="str">
        <f>IF(Raw!AE1062="", "", Raw!AE1062)</f>
        <v/>
      </c>
      <c r="AK1062" s="2" t="str">
        <f t="shared" ca="1" si="118"/>
        <v/>
      </c>
      <c r="AL1062" s="1" t="str">
        <f>IF(Raw!AF1062="", "", Raw!AF1062)</f>
        <v/>
      </c>
      <c r="AM1062" s="1" t="s">
        <v>6350</v>
      </c>
      <c r="AN1062" s="1" t="s">
        <v>6350</v>
      </c>
      <c r="AO1062" s="1" t="s">
        <v>6349</v>
      </c>
      <c r="AP1062" s="1">
        <f>Raw!AH1062</f>
        <v>29615</v>
      </c>
      <c r="AQ1062" s="1">
        <v>500</v>
      </c>
      <c r="AR1062" s="1" t="s">
        <v>6350</v>
      </c>
      <c r="AS1062" s="1" t="s">
        <v>6350</v>
      </c>
      <c r="AT1062" s="1" t="s">
        <v>6350</v>
      </c>
    </row>
    <row r="1063" spans="1:46" ht="12.75" x14ac:dyDescent="0.2">
      <c r="A1063" s="1">
        <v>11062</v>
      </c>
      <c r="B1063" s="1" t="s">
        <v>2</v>
      </c>
      <c r="C1063" s="2">
        <f t="shared" ca="1" si="112"/>
        <v>45264</v>
      </c>
      <c r="D1063" s="1" t="str">
        <f>IF(Raw!E1063="", "", Raw!E1063)</f>
        <v>kur411</v>
      </c>
      <c r="E1063" s="1">
        <f>IF(Raw!F1063="", "", Raw!F1063)</f>
        <v>2004</v>
      </c>
      <c r="F1063" s="1" t="str">
        <f>Raw!G1063</f>
        <v>Toyota</v>
      </c>
      <c r="G1063" s="1" t="str">
        <f>Raw!H1063</f>
        <v>Spacio</v>
      </c>
      <c r="H1063" s="1" t="str">
        <f>IF(Raw!I1063="", "", Raw!I1063)</f>
        <v>S-Aero Tourer</v>
      </c>
      <c r="I1063" s="1" t="str">
        <f>Raw!K1063</f>
        <v>Wagon</v>
      </c>
      <c r="J1063" s="1" t="str">
        <f>Raw!N1063</f>
        <v>Aspirated</v>
      </c>
      <c r="K1063" s="1">
        <f>IF(Raw!O1063="","", Raw!O1063)</f>
        <v>1790</v>
      </c>
      <c r="L1063" s="1" t="str">
        <f>Raw!L1063</f>
        <v>4 Sp Automatic</v>
      </c>
      <c r="M1063" s="1" t="str">
        <f>Raw!M1063</f>
        <v>Petrol</v>
      </c>
      <c r="N1063" s="1" t="s">
        <v>6350</v>
      </c>
      <c r="O1063" s="1" t="s">
        <v>6373</v>
      </c>
      <c r="P1063" s="1" t="s">
        <v>6349</v>
      </c>
      <c r="Q1063" s="1" t="s">
        <v>6350</v>
      </c>
      <c r="R1063" s="8" t="str">
        <f>IF(Raw!Q1063="", "", Raw!Q1063)</f>
        <v>A</v>
      </c>
      <c r="S1063" s="8">
        <f>IF(Raw!R1063="", "", Raw!R1063)</f>
        <v>16</v>
      </c>
      <c r="T1063" s="1" t="str">
        <f>Raw!S1063</f>
        <v>TARA</v>
      </c>
      <c r="U1063" s="1" t="str">
        <f>IF(Raw!T1063="", "", Raw!T1063)</f>
        <v>ROAD</v>
      </c>
      <c r="V1063" s="1" t="str">
        <f>IF(Raw!U1063="", "", Raw!U1063)</f>
        <v xml:space="preserve">HENDERSON </v>
      </c>
      <c r="W1063" s="9" t="str">
        <f>IF(Raw!V1063="", "", RIGHT("0"&amp;Raw!V1063, 4))</f>
        <v/>
      </c>
      <c r="X1063" s="1" t="str">
        <f>IF(Raw!W1063="", "", Raw!W1063)</f>
        <v xml:space="preserve"> AUCKLAND</v>
      </c>
      <c r="Y1063" s="9">
        <f>Raw!Y1063</f>
        <v>49</v>
      </c>
      <c r="Z1063" s="2">
        <f t="shared" ca="1" si="113"/>
        <v>27367</v>
      </c>
      <c r="AA1063" s="1" t="str">
        <f>Raw!Z1063</f>
        <v>NEW ZEALAND FULL LICENCE</v>
      </c>
      <c r="AB1063" s="9">
        <f t="shared" si="114"/>
        <v>4</v>
      </c>
      <c r="AC1063" s="1">
        <v>16</v>
      </c>
      <c r="AD1063" s="1" t="str">
        <f>Raw!AA1063</f>
        <v>FEMALE</v>
      </c>
      <c r="AE1063" s="1" t="str">
        <f>Raw!AB1063</f>
        <v>NO</v>
      </c>
      <c r="AF1063" s="1">
        <f>IF(Raw!AE1063="", 0, 1)</f>
        <v>0</v>
      </c>
      <c r="AG1063" s="1" t="str">
        <f t="shared" si="115"/>
        <v>No</v>
      </c>
      <c r="AH1063" s="1" t="str">
        <f t="shared" si="116"/>
        <v>No</v>
      </c>
      <c r="AI1063" s="1" t="str">
        <f t="shared" si="117"/>
        <v>No</v>
      </c>
      <c r="AJ1063" s="1" t="str">
        <f>IF(Raw!AE1063="", "", Raw!AE1063)</f>
        <v/>
      </c>
      <c r="AK1063" s="2" t="str">
        <f t="shared" ca="1" si="118"/>
        <v/>
      </c>
      <c r="AL1063" s="1" t="str">
        <f>IF(Raw!AF1063="", "", Raw!AF1063)</f>
        <v/>
      </c>
      <c r="AM1063" s="1" t="s">
        <v>6350</v>
      </c>
      <c r="AN1063" s="1" t="s">
        <v>6350</v>
      </c>
      <c r="AO1063" s="1" t="s">
        <v>6349</v>
      </c>
      <c r="AP1063" s="1">
        <f>Raw!AH1063</f>
        <v>7350</v>
      </c>
      <c r="AQ1063" s="1">
        <v>500</v>
      </c>
      <c r="AR1063" s="1" t="s">
        <v>6350</v>
      </c>
      <c r="AS1063" s="1" t="s">
        <v>6350</v>
      </c>
      <c r="AT1063" s="1" t="s">
        <v>6350</v>
      </c>
    </row>
    <row r="1064" spans="1:46" ht="12.75" x14ac:dyDescent="0.2">
      <c r="A1064" s="1">
        <v>11063</v>
      </c>
      <c r="B1064" s="1" t="s">
        <v>2</v>
      </c>
      <c r="C1064" s="2">
        <f t="shared" ca="1" si="112"/>
        <v>45264</v>
      </c>
      <c r="D1064" s="1" t="str">
        <f>IF(Raw!E1064="", "", Raw!E1064)</f>
        <v/>
      </c>
      <c r="E1064" s="1">
        <f>IF(Raw!F1064="", "", Raw!F1064)</f>
        <v>2004</v>
      </c>
      <c r="F1064" s="1" t="str">
        <f>Raw!G1064</f>
        <v>Honda</v>
      </c>
      <c r="G1064" s="1" t="str">
        <f>Raw!H1064</f>
        <v>Legend</v>
      </c>
      <c r="H1064" s="1" t="str">
        <f>IF(Raw!I1064="", "", Raw!I1064)</f>
        <v/>
      </c>
      <c r="I1064" s="1" t="str">
        <f>Raw!K1064</f>
        <v>Sedan</v>
      </c>
      <c r="J1064" s="1" t="str">
        <f>Raw!N1064</f>
        <v>Aspirated</v>
      </c>
      <c r="K1064" s="1">
        <f>IF(Raw!O1064="","", Raw!O1064)</f>
        <v>3473</v>
      </c>
      <c r="L1064" s="1" t="str">
        <f>Raw!L1064</f>
        <v>4 Sp Automatic</v>
      </c>
      <c r="M1064" s="1" t="str">
        <f>Raw!M1064</f>
        <v>Petrol - Unleaded ULP</v>
      </c>
      <c r="N1064" s="1" t="s">
        <v>6350</v>
      </c>
      <c r="O1064" s="1" t="s">
        <v>6373</v>
      </c>
      <c r="P1064" s="1" t="s">
        <v>6349</v>
      </c>
      <c r="Q1064" s="1" t="s">
        <v>6350</v>
      </c>
      <c r="R1064" s="8" t="str">
        <f>IF(Raw!Q1064="", "", Raw!Q1064)</f>
        <v/>
      </c>
      <c r="S1064" s="8">
        <f>IF(Raw!R1064="", "", Raw!R1064)</f>
        <v>255</v>
      </c>
      <c r="T1064" s="1" t="str">
        <f>Raw!S1064</f>
        <v>GREAT NORTH</v>
      </c>
      <c r="U1064" s="1" t="str">
        <f>IF(Raw!T1064="", "", Raw!T1064)</f>
        <v>ROAD</v>
      </c>
      <c r="V1064" s="1" t="str">
        <f>IF(Raw!U1064="", "", Raw!U1064)</f>
        <v xml:space="preserve">HENDERSON </v>
      </c>
      <c r="W1064" s="9" t="str">
        <f>IF(Raw!V1064="", "", RIGHT("0"&amp;Raw!V1064, 4))</f>
        <v>0612</v>
      </c>
      <c r="X1064" s="1" t="str">
        <f>IF(Raw!W1064="", "", Raw!W1064)</f>
        <v xml:space="preserve"> AUCKLAND</v>
      </c>
      <c r="Y1064" s="9">
        <f>Raw!Y1064</f>
        <v>48</v>
      </c>
      <c r="Z1064" s="2">
        <f t="shared" ca="1" si="113"/>
        <v>27732</v>
      </c>
      <c r="AA1064" s="1" t="str">
        <f>Raw!Z1064</f>
        <v>NEW ZEALAND FULL LICENCE</v>
      </c>
      <c r="AB1064" s="9">
        <f t="shared" si="114"/>
        <v>4</v>
      </c>
      <c r="AC1064" s="1">
        <v>16</v>
      </c>
      <c r="AD1064" s="1" t="str">
        <f>Raw!AA1064</f>
        <v>MALE</v>
      </c>
      <c r="AE1064" s="1" t="str">
        <f>Raw!AB1064</f>
        <v>YES</v>
      </c>
      <c r="AF1064" s="1">
        <f>IF(Raw!AE1064="", 0, 1)</f>
        <v>0</v>
      </c>
      <c r="AG1064" s="1" t="str">
        <f t="shared" si="115"/>
        <v>No</v>
      </c>
      <c r="AH1064" s="1" t="str">
        <f t="shared" si="116"/>
        <v>No</v>
      </c>
      <c r="AI1064" s="1" t="str">
        <f t="shared" si="117"/>
        <v>No</v>
      </c>
      <c r="AJ1064" s="1" t="str">
        <f>IF(Raw!AE1064="", "", Raw!AE1064)</f>
        <v/>
      </c>
      <c r="AK1064" s="2" t="str">
        <f t="shared" ca="1" si="118"/>
        <v/>
      </c>
      <c r="AL1064" s="1" t="str">
        <f>IF(Raw!AF1064="", "", Raw!AF1064)</f>
        <v/>
      </c>
      <c r="AM1064" s="1" t="s">
        <v>6350</v>
      </c>
      <c r="AN1064" s="1" t="s">
        <v>6350</v>
      </c>
      <c r="AO1064" s="1" t="s">
        <v>6349</v>
      </c>
      <c r="AP1064" s="1">
        <f>Raw!AH1064</f>
        <v>8300</v>
      </c>
      <c r="AQ1064" s="1">
        <v>500</v>
      </c>
      <c r="AR1064" s="1" t="s">
        <v>6350</v>
      </c>
      <c r="AS1064" s="1" t="s">
        <v>6350</v>
      </c>
      <c r="AT1064" s="1" t="s">
        <v>6350</v>
      </c>
    </row>
    <row r="1065" spans="1:46" ht="12.75" x14ac:dyDescent="0.2">
      <c r="A1065" s="1">
        <v>11064</v>
      </c>
      <c r="B1065" s="1" t="s">
        <v>2</v>
      </c>
      <c r="C1065" s="2">
        <f t="shared" ca="1" si="112"/>
        <v>45264</v>
      </c>
      <c r="D1065" s="1" t="str">
        <f>IF(Raw!E1065="", "", Raw!E1065)</f>
        <v/>
      </c>
      <c r="E1065" s="1">
        <f>IF(Raw!F1065="", "", Raw!F1065)</f>
        <v>2017</v>
      </c>
      <c r="F1065" s="1" t="str">
        <f>Raw!G1065</f>
        <v>Mitsubishi</v>
      </c>
      <c r="G1065" s="1" t="str">
        <f>Raw!H1065</f>
        <v>Outlander</v>
      </c>
      <c r="H1065" s="1" t="str">
        <f>IF(Raw!I1065="", "", Raw!I1065)</f>
        <v>LS</v>
      </c>
      <c r="I1065" s="1" t="str">
        <f>Raw!K1065</f>
        <v>Wagon</v>
      </c>
      <c r="J1065" s="1" t="str">
        <f>Raw!N1065</f>
        <v>Aspirated</v>
      </c>
      <c r="K1065" s="1">
        <f>IF(Raw!O1065="","", Raw!O1065)</f>
        <v>2360</v>
      </c>
      <c r="L1065" s="1" t="str">
        <f>Raw!L1065</f>
        <v>6 SP Constantly Variable Transmission</v>
      </c>
      <c r="M1065" s="1" t="str">
        <f>Raw!M1065</f>
        <v>Petrol - Unleaded ULP</v>
      </c>
      <c r="N1065" s="1" t="s">
        <v>6350</v>
      </c>
      <c r="O1065" s="1" t="s">
        <v>6373</v>
      </c>
      <c r="P1065" s="1" t="s">
        <v>6349</v>
      </c>
      <c r="Q1065" s="1" t="s">
        <v>6350</v>
      </c>
      <c r="R1065" s="8" t="str">
        <f>IF(Raw!Q1065="", "", Raw!Q1065)</f>
        <v/>
      </c>
      <c r="S1065" s="8">
        <f>IF(Raw!R1065="", "", Raw!R1065)</f>
        <v>37</v>
      </c>
      <c r="T1065" s="1" t="str">
        <f>Raw!S1065</f>
        <v>KING</v>
      </c>
      <c r="U1065" s="1" t="str">
        <f>IF(Raw!T1065="", "", Raw!T1065)</f>
        <v>STREET</v>
      </c>
      <c r="V1065" s="1" t="str">
        <f>IF(Raw!U1065="", "", Raw!U1065)</f>
        <v xml:space="preserve">UPPER HUTT </v>
      </c>
      <c r="W1065" s="9" t="str">
        <f>IF(Raw!V1065="", "", RIGHT("0"&amp;Raw!V1065, 4))</f>
        <v/>
      </c>
      <c r="X1065" s="1" t="str">
        <f>IF(Raw!W1065="", "", Raw!W1065)</f>
        <v xml:space="preserve"> WELLINGTON</v>
      </c>
      <c r="Y1065" s="9">
        <f>Raw!Y1065</f>
        <v>62</v>
      </c>
      <c r="Z1065" s="2">
        <f t="shared" ca="1" si="113"/>
        <v>22619</v>
      </c>
      <c r="AA1065" s="1" t="str">
        <f>Raw!Z1065</f>
        <v>NEW ZEALAND FULL LICENCE</v>
      </c>
      <c r="AB1065" s="9">
        <f t="shared" si="114"/>
        <v>4</v>
      </c>
      <c r="AC1065" s="1">
        <v>16</v>
      </c>
      <c r="AD1065" s="1" t="str">
        <f>Raw!AA1065</f>
        <v>FEMALE</v>
      </c>
      <c r="AE1065" s="1" t="str">
        <f>Raw!AB1065</f>
        <v>NO</v>
      </c>
      <c r="AF1065" s="1">
        <f>IF(Raw!AE1065="", 0, 1)</f>
        <v>0</v>
      </c>
      <c r="AG1065" s="1" t="str">
        <f t="shared" si="115"/>
        <v>No</v>
      </c>
      <c r="AH1065" s="1" t="str">
        <f t="shared" si="116"/>
        <v>No</v>
      </c>
      <c r="AI1065" s="1" t="str">
        <f t="shared" si="117"/>
        <v>No</v>
      </c>
      <c r="AJ1065" s="1" t="str">
        <f>IF(Raw!AE1065="", "", Raw!AE1065)</f>
        <v/>
      </c>
      <c r="AK1065" s="2" t="str">
        <f t="shared" ca="1" si="118"/>
        <v/>
      </c>
      <c r="AL1065" s="1" t="str">
        <f>IF(Raw!AF1065="", "", Raw!AF1065)</f>
        <v/>
      </c>
      <c r="AM1065" s="1" t="s">
        <v>6350</v>
      </c>
      <c r="AN1065" s="1" t="s">
        <v>6350</v>
      </c>
      <c r="AO1065" s="1" t="s">
        <v>6349</v>
      </c>
      <c r="AP1065" s="1">
        <f>Raw!AH1065</f>
        <v>43990</v>
      </c>
      <c r="AQ1065" s="1">
        <v>500</v>
      </c>
      <c r="AR1065" s="1" t="s">
        <v>6350</v>
      </c>
      <c r="AS1065" s="1" t="s">
        <v>6350</v>
      </c>
      <c r="AT1065" s="1" t="s">
        <v>6350</v>
      </c>
    </row>
    <row r="1066" spans="1:46" ht="12.75" x14ac:dyDescent="0.2">
      <c r="A1066" s="1">
        <v>11065</v>
      </c>
      <c r="B1066" s="1" t="s">
        <v>2</v>
      </c>
      <c r="C1066" s="2">
        <f t="shared" ca="1" si="112"/>
        <v>45264</v>
      </c>
      <c r="D1066" s="1" t="str">
        <f>IF(Raw!E1066="", "", Raw!E1066)</f>
        <v>ctd25</v>
      </c>
      <c r="E1066" s="1">
        <f>IF(Raw!F1066="", "", Raw!F1066)</f>
        <v>2005</v>
      </c>
      <c r="F1066" s="1" t="str">
        <f>Raw!G1066</f>
        <v>Ford</v>
      </c>
      <c r="G1066" s="1" t="str">
        <f>Raw!H1066</f>
        <v>Mondeo</v>
      </c>
      <c r="H1066" s="1" t="str">
        <f>IF(Raw!I1066="", "", Raw!I1066)</f>
        <v/>
      </c>
      <c r="I1066" s="1" t="str">
        <f>Raw!K1066</f>
        <v>Wagon</v>
      </c>
      <c r="J1066" s="1" t="str">
        <f>Raw!N1066</f>
        <v>Aspirated</v>
      </c>
      <c r="K1066" s="1">
        <f>IF(Raw!O1066="","", Raw!O1066)</f>
        <v>1998</v>
      </c>
      <c r="L1066" s="1" t="str">
        <f>Raw!L1066</f>
        <v>4 Sp Automatic</v>
      </c>
      <c r="M1066" s="1" t="str">
        <f>Raw!M1066</f>
        <v>Petrol</v>
      </c>
      <c r="N1066" s="1" t="s">
        <v>6350</v>
      </c>
      <c r="O1066" s="1" t="s">
        <v>6373</v>
      </c>
      <c r="P1066" s="1" t="s">
        <v>6349</v>
      </c>
      <c r="Q1066" s="1" t="s">
        <v>6350</v>
      </c>
      <c r="R1066" s="8" t="str">
        <f>IF(Raw!Q1066="", "", Raw!Q1066)</f>
        <v/>
      </c>
      <c r="S1066" s="8">
        <f>IF(Raw!R1066="", "", Raw!R1066)</f>
        <v>9</v>
      </c>
      <c r="T1066" s="1" t="str">
        <f>Raw!S1066</f>
        <v>LILY</v>
      </c>
      <c r="U1066" s="1" t="str">
        <f>IF(Raw!T1066="", "", Raw!T1066)</f>
        <v>STREET</v>
      </c>
      <c r="V1066" s="1" t="str">
        <f>IF(Raw!U1066="", "", Raw!U1066)</f>
        <v xml:space="preserve">RAGLAN </v>
      </c>
      <c r="W1066" s="9" t="str">
        <f>IF(Raw!V1066="", "", RIGHT("0"&amp;Raw!V1066, 4))</f>
        <v>3225</v>
      </c>
      <c r="X1066" s="1" t="str">
        <f>IF(Raw!W1066="", "", Raw!W1066)</f>
        <v xml:space="preserve"> WAIKATO</v>
      </c>
      <c r="Y1066" s="9">
        <f>Raw!Y1066</f>
        <v>70</v>
      </c>
      <c r="Z1066" s="2">
        <f t="shared" ca="1" si="113"/>
        <v>19697</v>
      </c>
      <c r="AA1066" s="1" t="str">
        <f>Raw!Z1066</f>
        <v>NEW ZEALAND FULL LICENCE</v>
      </c>
      <c r="AB1066" s="9">
        <f t="shared" si="114"/>
        <v>4</v>
      </c>
      <c r="AC1066" s="1">
        <v>16</v>
      </c>
      <c r="AD1066" s="1" t="str">
        <f>Raw!AA1066</f>
        <v>MALE</v>
      </c>
      <c r="AE1066" s="1" t="str">
        <f>Raw!AB1066</f>
        <v>NO</v>
      </c>
      <c r="AF1066" s="1">
        <f>IF(Raw!AE1066="", 0, 1)</f>
        <v>0</v>
      </c>
      <c r="AG1066" s="1" t="str">
        <f t="shared" si="115"/>
        <v>No</v>
      </c>
      <c r="AH1066" s="1" t="str">
        <f t="shared" si="116"/>
        <v>No</v>
      </c>
      <c r="AI1066" s="1" t="str">
        <f t="shared" si="117"/>
        <v>No</v>
      </c>
      <c r="AJ1066" s="1" t="str">
        <f>IF(Raw!AE1066="", "", Raw!AE1066)</f>
        <v/>
      </c>
      <c r="AK1066" s="2" t="str">
        <f t="shared" ca="1" si="118"/>
        <v/>
      </c>
      <c r="AL1066" s="1" t="str">
        <f>IF(Raw!AF1066="", "", Raw!AF1066)</f>
        <v/>
      </c>
      <c r="AM1066" s="1" t="s">
        <v>6350</v>
      </c>
      <c r="AN1066" s="1" t="s">
        <v>6350</v>
      </c>
      <c r="AO1066" s="1" t="s">
        <v>6349</v>
      </c>
      <c r="AP1066" s="1">
        <f>Raw!AH1066</f>
        <v>5250</v>
      </c>
      <c r="AQ1066" s="1">
        <v>500</v>
      </c>
      <c r="AR1066" s="1" t="s">
        <v>6350</v>
      </c>
      <c r="AS1066" s="1" t="s">
        <v>6350</v>
      </c>
      <c r="AT1066" s="1" t="s">
        <v>6350</v>
      </c>
    </row>
    <row r="1067" spans="1:46" ht="12.75" x14ac:dyDescent="0.2">
      <c r="A1067" s="1">
        <v>11066</v>
      </c>
      <c r="B1067" s="1" t="s">
        <v>2</v>
      </c>
      <c r="C1067" s="2">
        <f t="shared" ca="1" si="112"/>
        <v>45264</v>
      </c>
      <c r="D1067" s="1" t="str">
        <f>IF(Raw!E1067="", "", Raw!E1067)</f>
        <v>CTN348</v>
      </c>
      <c r="E1067" s="1">
        <f>IF(Raw!F1067="", "", Raw!F1067)</f>
        <v>2005</v>
      </c>
      <c r="F1067" s="1" t="str">
        <f>Raw!G1067</f>
        <v>Chrysler</v>
      </c>
      <c r="G1067" s="1" t="str">
        <f>Raw!H1067</f>
        <v>PT Cruiser</v>
      </c>
      <c r="H1067" s="1" t="str">
        <f>IF(Raw!I1067="", "", Raw!I1067)</f>
        <v>Classic</v>
      </c>
      <c r="I1067" s="1" t="str">
        <f>Raw!K1067</f>
        <v>Wagon</v>
      </c>
      <c r="J1067" s="1" t="str">
        <f>Raw!N1067</f>
        <v>Aspirated</v>
      </c>
      <c r="K1067" s="1">
        <f>IF(Raw!O1067="","", Raw!O1067)</f>
        <v>2429</v>
      </c>
      <c r="L1067" s="1" t="str">
        <f>Raw!L1067</f>
        <v>4 Sp Automatic</v>
      </c>
      <c r="M1067" s="1" t="str">
        <f>Raw!M1067</f>
        <v>Petrol - Unleaded ULP</v>
      </c>
      <c r="N1067" s="1" t="s">
        <v>6350</v>
      </c>
      <c r="O1067" s="1" t="s">
        <v>6373</v>
      </c>
      <c r="P1067" s="1" t="s">
        <v>6349</v>
      </c>
      <c r="Q1067" s="1" t="s">
        <v>6350</v>
      </c>
      <c r="R1067" s="8" t="str">
        <f>IF(Raw!Q1067="", "", Raw!Q1067)</f>
        <v/>
      </c>
      <c r="S1067" s="8">
        <f>IF(Raw!R1067="", "", Raw!R1067)</f>
        <v>3</v>
      </c>
      <c r="T1067" s="1" t="str">
        <f>Raw!S1067</f>
        <v>COWEN</v>
      </c>
      <c r="U1067" s="1" t="str">
        <f>IF(Raw!T1067="", "", Raw!T1067)</f>
        <v>PLACE</v>
      </c>
      <c r="V1067" s="1" t="str">
        <f>IF(Raw!U1067="", "", Raw!U1067)</f>
        <v xml:space="preserve">CHARTWELL </v>
      </c>
      <c r="W1067" s="9" t="str">
        <f>IF(Raw!V1067="", "", RIGHT("0"&amp;Raw!V1067, 4))</f>
        <v>3210</v>
      </c>
      <c r="X1067" s="1" t="str">
        <f>IF(Raw!W1067="", "", Raw!W1067)</f>
        <v xml:space="preserve"> WAIKATO</v>
      </c>
      <c r="Y1067" s="9">
        <f>Raw!Y1067</f>
        <v>35</v>
      </c>
      <c r="Z1067" s="2">
        <f t="shared" ca="1" si="113"/>
        <v>32481</v>
      </c>
      <c r="AA1067" s="1" t="str">
        <f>Raw!Z1067</f>
        <v>NEW ZEALAND FULL LICENCE</v>
      </c>
      <c r="AB1067" s="9">
        <f t="shared" si="114"/>
        <v>4</v>
      </c>
      <c r="AC1067" s="1">
        <v>16</v>
      </c>
      <c r="AD1067" s="1" t="str">
        <f>Raw!AA1067</f>
        <v>MALE</v>
      </c>
      <c r="AE1067" s="1" t="str">
        <f>Raw!AB1067</f>
        <v>YES</v>
      </c>
      <c r="AF1067" s="1">
        <f>IF(Raw!AE1067="", 0, 1)</f>
        <v>0</v>
      </c>
      <c r="AG1067" s="1" t="str">
        <f t="shared" si="115"/>
        <v>No</v>
      </c>
      <c r="AH1067" s="1" t="str">
        <f t="shared" si="116"/>
        <v>No</v>
      </c>
      <c r="AI1067" s="1" t="str">
        <f t="shared" si="117"/>
        <v>No</v>
      </c>
      <c r="AJ1067" s="1" t="str">
        <f>IF(Raw!AE1067="", "", Raw!AE1067)</f>
        <v/>
      </c>
      <c r="AK1067" s="2" t="str">
        <f t="shared" ca="1" si="118"/>
        <v/>
      </c>
      <c r="AL1067" s="1" t="str">
        <f>IF(Raw!AF1067="", "", Raw!AF1067)</f>
        <v/>
      </c>
      <c r="AM1067" s="1" t="s">
        <v>6350</v>
      </c>
      <c r="AN1067" s="1" t="s">
        <v>6350</v>
      </c>
      <c r="AO1067" s="1" t="s">
        <v>6349</v>
      </c>
      <c r="AP1067" s="1">
        <f>Raw!AH1067</f>
        <v>7700</v>
      </c>
      <c r="AQ1067" s="1">
        <v>500</v>
      </c>
      <c r="AR1067" s="1" t="s">
        <v>6350</v>
      </c>
      <c r="AS1067" s="1" t="s">
        <v>6350</v>
      </c>
      <c r="AT1067" s="1" t="s">
        <v>6350</v>
      </c>
    </row>
    <row r="1068" spans="1:46" ht="12.75" x14ac:dyDescent="0.2">
      <c r="A1068" s="1">
        <v>11067</v>
      </c>
      <c r="B1068" s="1" t="s">
        <v>2</v>
      </c>
      <c r="C1068" s="2">
        <f t="shared" ca="1" si="112"/>
        <v>45264</v>
      </c>
      <c r="D1068" s="1" t="str">
        <f>IF(Raw!E1068="", "", Raw!E1068)</f>
        <v/>
      </c>
      <c r="E1068" s="1">
        <f>IF(Raw!F1068="", "", Raw!F1068)</f>
        <v>2004</v>
      </c>
      <c r="F1068" s="1" t="str">
        <f>Raw!G1068</f>
        <v>Volvo</v>
      </c>
      <c r="G1068" s="1" t="str">
        <f>Raw!H1068</f>
        <v>V50</v>
      </c>
      <c r="H1068" s="1" t="str">
        <f>IF(Raw!I1068="", "", Raw!I1068)</f>
        <v>T5</v>
      </c>
      <c r="I1068" s="1" t="str">
        <f>Raw!K1068</f>
        <v>Wagon</v>
      </c>
      <c r="J1068" s="1" t="str">
        <f>Raw!N1068</f>
        <v>Turbo Intercooled</v>
      </c>
      <c r="K1068" s="1">
        <f>IF(Raw!O1068="","", Raw!O1068)</f>
        <v>2435</v>
      </c>
      <c r="L1068" s="1" t="str">
        <f>Raw!L1068</f>
        <v>5 Sp Manual</v>
      </c>
      <c r="M1068" s="1" t="str">
        <f>Raw!M1068</f>
        <v>Petrol - Unleaded ULP</v>
      </c>
      <c r="N1068" s="1" t="s">
        <v>6350</v>
      </c>
      <c r="O1068" s="1" t="s">
        <v>6373</v>
      </c>
      <c r="P1068" s="1" t="s">
        <v>6349</v>
      </c>
      <c r="Q1068" s="1" t="s">
        <v>6350</v>
      </c>
      <c r="R1068" s="8" t="str">
        <f>IF(Raw!Q1068="", "", Raw!Q1068)</f>
        <v/>
      </c>
      <c r="S1068" s="8">
        <f>IF(Raw!R1068="", "", Raw!R1068)</f>
        <v>79</v>
      </c>
      <c r="T1068" s="1" t="str">
        <f>Raw!S1068</f>
        <v>KELLY</v>
      </c>
      <c r="U1068" s="1" t="str">
        <f>IF(Raw!T1068="", "", Raw!T1068)</f>
        <v>STREET</v>
      </c>
      <c r="V1068" s="1" t="str">
        <f>IF(Raw!U1068="", "", Raw!U1068)</f>
        <v xml:space="preserve">INGLEWOOD </v>
      </c>
      <c r="W1068" s="9" t="str">
        <f>IF(Raw!V1068="", "", RIGHT("0"&amp;Raw!V1068, 4))</f>
        <v>4330</v>
      </c>
      <c r="X1068" s="1" t="str">
        <f>IF(Raw!W1068="", "", Raw!W1068)</f>
        <v xml:space="preserve"> TARANAKI</v>
      </c>
      <c r="Y1068" s="9">
        <f>Raw!Y1068</f>
        <v>42</v>
      </c>
      <c r="Z1068" s="2">
        <f t="shared" ca="1" si="113"/>
        <v>29924</v>
      </c>
      <c r="AA1068" s="1" t="str">
        <f>Raw!Z1068</f>
        <v>NEW ZEALAND FULL LICENCE</v>
      </c>
      <c r="AB1068" s="9">
        <f t="shared" si="114"/>
        <v>4</v>
      </c>
      <c r="AC1068" s="1">
        <v>16</v>
      </c>
      <c r="AD1068" s="1" t="str">
        <f>Raw!AA1068</f>
        <v>FEMALE</v>
      </c>
      <c r="AE1068" s="1" t="str">
        <f>Raw!AB1068</f>
        <v>NO</v>
      </c>
      <c r="AF1068" s="1">
        <f>IF(Raw!AE1068="", 0, 1)</f>
        <v>0</v>
      </c>
      <c r="AG1068" s="1" t="str">
        <f t="shared" si="115"/>
        <v>No</v>
      </c>
      <c r="AH1068" s="1" t="str">
        <f t="shared" si="116"/>
        <v>No</v>
      </c>
      <c r="AI1068" s="1" t="str">
        <f t="shared" si="117"/>
        <v>No</v>
      </c>
      <c r="AJ1068" s="1" t="str">
        <f>IF(Raw!AE1068="", "", Raw!AE1068)</f>
        <v/>
      </c>
      <c r="AK1068" s="2" t="str">
        <f t="shared" ca="1" si="118"/>
        <v/>
      </c>
      <c r="AL1068" s="1" t="str">
        <f>IF(Raw!AF1068="", "", Raw!AF1068)</f>
        <v/>
      </c>
      <c r="AM1068" s="1" t="s">
        <v>6350</v>
      </c>
      <c r="AN1068" s="1" t="s">
        <v>6350</v>
      </c>
      <c r="AO1068" s="1" t="s">
        <v>6349</v>
      </c>
      <c r="AP1068" s="1">
        <f>Raw!AH1068</f>
        <v>7800</v>
      </c>
      <c r="AQ1068" s="1">
        <v>500</v>
      </c>
      <c r="AR1068" s="1" t="s">
        <v>6350</v>
      </c>
      <c r="AS1068" s="1" t="s">
        <v>6350</v>
      </c>
      <c r="AT1068" s="1" t="s">
        <v>6350</v>
      </c>
    </row>
    <row r="1069" spans="1:46" ht="12.75" x14ac:dyDescent="0.2">
      <c r="A1069" s="1">
        <v>11068</v>
      </c>
      <c r="B1069" s="1" t="s">
        <v>2</v>
      </c>
      <c r="C1069" s="2">
        <f t="shared" ca="1" si="112"/>
        <v>45264</v>
      </c>
      <c r="D1069" s="1" t="str">
        <f>IF(Raw!E1069="", "", Raw!E1069)</f>
        <v/>
      </c>
      <c r="E1069" s="1">
        <f>IF(Raw!F1069="", "", Raw!F1069)</f>
        <v>2017</v>
      </c>
      <c r="F1069" s="1" t="str">
        <f>Raw!G1069</f>
        <v>Land Rover</v>
      </c>
      <c r="G1069" s="1" t="str">
        <f>Raw!H1069</f>
        <v>Discovery Sport</v>
      </c>
      <c r="H1069" s="1" t="str">
        <f>IF(Raw!I1069="", "", Raw!I1069)</f>
        <v>TD4 HSE</v>
      </c>
      <c r="I1069" s="1" t="str">
        <f>Raw!K1069</f>
        <v>Wagon</v>
      </c>
      <c r="J1069" s="1" t="str">
        <f>Raw!N1069</f>
        <v>Turbo Intercooled</v>
      </c>
      <c r="K1069" s="1">
        <f>IF(Raw!O1069="","", Raw!O1069)</f>
        <v>2179</v>
      </c>
      <c r="L1069" s="1" t="str">
        <f>Raw!L1069</f>
        <v>9 Sp Automatic</v>
      </c>
      <c r="M1069" s="1" t="str">
        <f>Raw!M1069</f>
        <v>Diesel</v>
      </c>
      <c r="N1069" s="1" t="s">
        <v>6350</v>
      </c>
      <c r="O1069" s="1" t="s">
        <v>6373</v>
      </c>
      <c r="P1069" s="1" t="s">
        <v>6349</v>
      </c>
      <c r="Q1069" s="1" t="s">
        <v>6350</v>
      </c>
      <c r="R1069" s="8" t="str">
        <f>IF(Raw!Q1069="", "", Raw!Q1069)</f>
        <v/>
      </c>
      <c r="S1069" s="8">
        <f>IF(Raw!R1069="", "", Raw!R1069)</f>
        <v>32</v>
      </c>
      <c r="T1069" s="1" t="str">
        <f>Raw!S1069</f>
        <v>JARMAN</v>
      </c>
      <c r="U1069" s="1" t="str">
        <f>IF(Raw!T1069="", "", Raw!T1069)</f>
        <v>ROAD</v>
      </c>
      <c r="V1069" s="1" t="str">
        <f>IF(Raw!U1069="", "", Raw!U1069)</f>
        <v xml:space="preserve">MOUNT WELLINGTON </v>
      </c>
      <c r="W1069" s="9" t="str">
        <f>IF(Raw!V1069="", "", RIGHT("0"&amp;Raw!V1069, 4))</f>
        <v/>
      </c>
      <c r="X1069" s="1" t="str">
        <f>IF(Raw!W1069="", "", Raw!W1069)</f>
        <v xml:space="preserve"> AUCKLAND</v>
      </c>
      <c r="Y1069" s="9">
        <f>Raw!Y1069</f>
        <v>38</v>
      </c>
      <c r="Z1069" s="2">
        <f t="shared" ca="1" si="113"/>
        <v>31385</v>
      </c>
      <c r="AA1069" s="1" t="str">
        <f>Raw!Z1069</f>
        <v>NEW ZEALAND FULL LICENCE</v>
      </c>
      <c r="AB1069" s="9">
        <f t="shared" si="114"/>
        <v>4</v>
      </c>
      <c r="AC1069" s="1">
        <v>16</v>
      </c>
      <c r="AD1069" s="1" t="str">
        <f>Raw!AA1069</f>
        <v>FEMALE</v>
      </c>
      <c r="AE1069" s="1" t="str">
        <f>Raw!AB1069</f>
        <v>NO</v>
      </c>
      <c r="AF1069" s="1">
        <f>IF(Raw!AE1069="", 0, 1)</f>
        <v>0</v>
      </c>
      <c r="AG1069" s="1" t="str">
        <f t="shared" si="115"/>
        <v>No</v>
      </c>
      <c r="AH1069" s="1" t="str">
        <f t="shared" si="116"/>
        <v>No</v>
      </c>
      <c r="AI1069" s="1" t="str">
        <f t="shared" si="117"/>
        <v>No</v>
      </c>
      <c r="AJ1069" s="1" t="str">
        <f>IF(Raw!AE1069="", "", Raw!AE1069)</f>
        <v/>
      </c>
      <c r="AK1069" s="2" t="str">
        <f t="shared" ca="1" si="118"/>
        <v/>
      </c>
      <c r="AL1069" s="1" t="str">
        <f>IF(Raw!AF1069="", "", Raw!AF1069)</f>
        <v/>
      </c>
      <c r="AM1069" s="1" t="s">
        <v>6350</v>
      </c>
      <c r="AN1069" s="1" t="s">
        <v>6350</v>
      </c>
      <c r="AO1069" s="1" t="s">
        <v>6349</v>
      </c>
      <c r="AP1069" s="1">
        <f>Raw!AH1069</f>
        <v>86000</v>
      </c>
      <c r="AQ1069" s="1">
        <v>500</v>
      </c>
      <c r="AR1069" s="1" t="s">
        <v>6350</v>
      </c>
      <c r="AS1069" s="1" t="s">
        <v>6350</v>
      </c>
      <c r="AT1069" s="1" t="s">
        <v>6350</v>
      </c>
    </row>
    <row r="1070" spans="1:46" ht="12.75" x14ac:dyDescent="0.2">
      <c r="A1070" s="1">
        <v>11069</v>
      </c>
      <c r="B1070" s="1" t="s">
        <v>2</v>
      </c>
      <c r="C1070" s="2">
        <f t="shared" ca="1" si="112"/>
        <v>45264</v>
      </c>
      <c r="D1070" s="1" t="str">
        <f>IF(Raw!E1070="", "", Raw!E1070)</f>
        <v>HUR239</v>
      </c>
      <c r="E1070" s="1">
        <f>IF(Raw!F1070="", "", Raw!F1070)</f>
        <v>2005</v>
      </c>
      <c r="F1070" s="1" t="str">
        <f>Raw!G1070</f>
        <v>Mazda</v>
      </c>
      <c r="G1070" s="1" t="str">
        <f>Raw!H1070</f>
        <v>Atenza</v>
      </c>
      <c r="H1070" s="1" t="str">
        <f>IF(Raw!I1070="", "", Raw!I1070)</f>
        <v/>
      </c>
      <c r="I1070" s="1" t="str">
        <f>Raw!K1070</f>
        <v>Sedan</v>
      </c>
      <c r="J1070" s="1" t="str">
        <f>Raw!N1070</f>
        <v>Aspirated</v>
      </c>
      <c r="K1070" s="1">
        <f>IF(Raw!O1070="","", Raw!O1070)</f>
        <v>1991</v>
      </c>
      <c r="L1070" s="1" t="str">
        <f>Raw!L1070</f>
        <v>5 Sp Automatic</v>
      </c>
      <c r="M1070" s="1" t="str">
        <f>Raw!M1070</f>
        <v>Petrol</v>
      </c>
      <c r="N1070" s="1" t="s">
        <v>6350</v>
      </c>
      <c r="O1070" s="1" t="s">
        <v>6373</v>
      </c>
      <c r="P1070" s="1" t="s">
        <v>6349</v>
      </c>
      <c r="Q1070" s="1" t="s">
        <v>6350</v>
      </c>
      <c r="R1070" s="8" t="str">
        <f>IF(Raw!Q1070="", "", Raw!Q1070)</f>
        <v/>
      </c>
      <c r="S1070" s="8">
        <f>IF(Raw!R1070="", "", Raw!R1070)</f>
        <v>14</v>
      </c>
      <c r="T1070" s="1" t="str">
        <f>Raw!S1070</f>
        <v>CRESSWELL</v>
      </c>
      <c r="U1070" s="1" t="str">
        <f>IF(Raw!T1070="", "", Raw!T1070)</f>
        <v>PLACE</v>
      </c>
      <c r="V1070" s="1" t="str">
        <f>IF(Raw!U1070="", "", Raw!U1070)</f>
        <v xml:space="preserve">JOHNSONVILLE </v>
      </c>
      <c r="W1070" s="9" t="str">
        <f>IF(Raw!V1070="", "", RIGHT("0"&amp;Raw!V1070, 4))</f>
        <v>6037</v>
      </c>
      <c r="X1070" s="1" t="str">
        <f>IF(Raw!W1070="", "", Raw!W1070)</f>
        <v xml:space="preserve"> WELLINGTON</v>
      </c>
      <c r="Y1070" s="9">
        <f>Raw!Y1070</f>
        <v>28</v>
      </c>
      <c r="Z1070" s="2">
        <f t="shared" ca="1" si="113"/>
        <v>35037</v>
      </c>
      <c r="AA1070" s="1" t="str">
        <f>Raw!Z1070</f>
        <v>NEW ZEALAND FULL LICENCE</v>
      </c>
      <c r="AB1070" s="9">
        <f t="shared" si="114"/>
        <v>4</v>
      </c>
      <c r="AC1070" s="1">
        <v>16</v>
      </c>
      <c r="AD1070" s="1" t="str">
        <f>Raw!AA1070</f>
        <v>MALE</v>
      </c>
      <c r="AE1070" s="1" t="str">
        <f>Raw!AB1070</f>
        <v>NO</v>
      </c>
      <c r="AF1070" s="1">
        <f>IF(Raw!AE1070="", 0, 1)</f>
        <v>0</v>
      </c>
      <c r="AG1070" s="1" t="str">
        <f t="shared" si="115"/>
        <v>No</v>
      </c>
      <c r="AH1070" s="1" t="str">
        <f t="shared" si="116"/>
        <v>No</v>
      </c>
      <c r="AI1070" s="1" t="str">
        <f t="shared" si="117"/>
        <v>No</v>
      </c>
      <c r="AJ1070" s="1" t="str">
        <f>IF(Raw!AE1070="", "", Raw!AE1070)</f>
        <v/>
      </c>
      <c r="AK1070" s="2" t="str">
        <f t="shared" ca="1" si="118"/>
        <v/>
      </c>
      <c r="AL1070" s="1" t="str">
        <f>IF(Raw!AF1070="", "", Raw!AF1070)</f>
        <v/>
      </c>
      <c r="AM1070" s="1" t="s">
        <v>6350</v>
      </c>
      <c r="AN1070" s="1" t="s">
        <v>6350</v>
      </c>
      <c r="AO1070" s="1" t="s">
        <v>6349</v>
      </c>
      <c r="AP1070" s="1">
        <f>Raw!AH1070</f>
        <v>8450</v>
      </c>
      <c r="AQ1070" s="1">
        <v>500</v>
      </c>
      <c r="AR1070" s="1" t="s">
        <v>6350</v>
      </c>
      <c r="AS1070" s="1" t="s">
        <v>6350</v>
      </c>
      <c r="AT1070" s="1" t="s">
        <v>6350</v>
      </c>
    </row>
    <row r="1071" spans="1:46" ht="12.75" x14ac:dyDescent="0.2">
      <c r="A1071" s="1">
        <v>11070</v>
      </c>
      <c r="B1071" s="1" t="s">
        <v>2</v>
      </c>
      <c r="C1071" s="2">
        <f t="shared" ca="1" si="112"/>
        <v>45264</v>
      </c>
      <c r="D1071" s="1" t="str">
        <f>IF(Raw!E1071="", "", Raw!E1071)</f>
        <v/>
      </c>
      <c r="E1071" s="1">
        <f>IF(Raw!F1071="", "", Raw!F1071)</f>
        <v>1999</v>
      </c>
      <c r="F1071" s="1" t="str">
        <f>Raw!G1071</f>
        <v>Audi</v>
      </c>
      <c r="G1071" s="1" t="str">
        <f>Raw!H1071</f>
        <v>TT</v>
      </c>
      <c r="H1071" s="1" t="str">
        <f>IF(Raw!I1071="", "", Raw!I1071)</f>
        <v/>
      </c>
      <c r="I1071" s="1" t="str">
        <f>Raw!K1071</f>
        <v>Coupe</v>
      </c>
      <c r="J1071" s="1" t="str">
        <f>Raw!N1071</f>
        <v>Turbo Intercooled</v>
      </c>
      <c r="K1071" s="1">
        <f>IF(Raw!O1071="","", Raw!O1071)</f>
        <v>1781</v>
      </c>
      <c r="L1071" s="1" t="str">
        <f>Raw!L1071</f>
        <v>5 Sp Manual</v>
      </c>
      <c r="M1071" s="1" t="str">
        <f>Raw!M1071</f>
        <v>Petrol - Unleaded ULP</v>
      </c>
      <c r="N1071" s="1" t="s">
        <v>6350</v>
      </c>
      <c r="O1071" s="1" t="s">
        <v>6373</v>
      </c>
      <c r="P1071" s="1" t="s">
        <v>6349</v>
      </c>
      <c r="Q1071" s="1" t="s">
        <v>6350</v>
      </c>
      <c r="R1071" s="8" t="str">
        <f>IF(Raw!Q1071="", "", Raw!Q1071)</f>
        <v/>
      </c>
      <c r="S1071" s="8">
        <f>IF(Raw!R1071="", "", Raw!R1071)</f>
        <v>6</v>
      </c>
      <c r="T1071" s="1" t="str">
        <f>Raw!S1071</f>
        <v>SOMES</v>
      </c>
      <c r="U1071" s="1" t="str">
        <f>IF(Raw!T1071="", "", Raw!T1071)</f>
        <v>ROAD</v>
      </c>
      <c r="V1071" s="1" t="str">
        <f>IF(Raw!U1071="", "", Raw!U1071)</f>
        <v xml:space="preserve">LYTTELTON </v>
      </c>
      <c r="W1071" s="9" t="str">
        <f>IF(Raw!V1071="", "", RIGHT("0"&amp;Raw!V1071, 4))</f>
        <v>8082</v>
      </c>
      <c r="X1071" s="1" t="str">
        <f>IF(Raw!W1071="", "", Raw!W1071)</f>
        <v xml:space="preserve"> CANTERBURY</v>
      </c>
      <c r="Y1071" s="9">
        <f>Raw!Y1071</f>
        <v>43</v>
      </c>
      <c r="Z1071" s="2">
        <f t="shared" ca="1" si="113"/>
        <v>29559</v>
      </c>
      <c r="AA1071" s="1" t="str">
        <f>Raw!Z1071</f>
        <v>RESTRICTED LICENCE</v>
      </c>
      <c r="AB1071" s="9">
        <f t="shared" si="114"/>
        <v>4</v>
      </c>
      <c r="AC1071" s="1">
        <v>16</v>
      </c>
      <c r="AD1071" s="1" t="str">
        <f>Raw!AA1071</f>
        <v>FEMALE</v>
      </c>
      <c r="AE1071" s="1" t="str">
        <f>Raw!AB1071</f>
        <v>NO</v>
      </c>
      <c r="AF1071" s="1">
        <f>IF(Raw!AE1071="", 0, 1)</f>
        <v>0</v>
      </c>
      <c r="AG1071" s="1" t="str">
        <f t="shared" si="115"/>
        <v>No</v>
      </c>
      <c r="AH1071" s="1" t="str">
        <f t="shared" si="116"/>
        <v>No</v>
      </c>
      <c r="AI1071" s="1" t="str">
        <f t="shared" si="117"/>
        <v>No</v>
      </c>
      <c r="AJ1071" s="1" t="str">
        <f>IF(Raw!AE1071="", "", Raw!AE1071)</f>
        <v/>
      </c>
      <c r="AK1071" s="2" t="str">
        <f t="shared" ca="1" si="118"/>
        <v/>
      </c>
      <c r="AL1071" s="1" t="str">
        <f>IF(Raw!AF1071="", "", Raw!AF1071)</f>
        <v/>
      </c>
      <c r="AM1071" s="1" t="s">
        <v>6350</v>
      </c>
      <c r="AN1071" s="1" t="s">
        <v>6350</v>
      </c>
      <c r="AO1071" s="1" t="s">
        <v>6349</v>
      </c>
      <c r="AP1071" s="1">
        <f>Raw!AH1071</f>
        <v>6120</v>
      </c>
      <c r="AQ1071" s="1">
        <v>500</v>
      </c>
      <c r="AR1071" s="1" t="s">
        <v>6350</v>
      </c>
      <c r="AS1071" s="1" t="s">
        <v>6350</v>
      </c>
      <c r="AT1071" s="1" t="s">
        <v>6350</v>
      </c>
    </row>
    <row r="1072" spans="1:46" ht="12.75" x14ac:dyDescent="0.2">
      <c r="A1072" s="1">
        <v>11071</v>
      </c>
      <c r="B1072" s="1" t="s">
        <v>2</v>
      </c>
      <c r="C1072" s="2">
        <f t="shared" ca="1" si="112"/>
        <v>45264</v>
      </c>
      <c r="D1072" s="1" t="str">
        <f>IF(Raw!E1072="", "", Raw!E1072)</f>
        <v/>
      </c>
      <c r="E1072" s="1">
        <f>IF(Raw!F1072="", "", Raw!F1072)</f>
        <v>2004</v>
      </c>
      <c r="F1072" s="1" t="str">
        <f>Raw!G1072</f>
        <v>Audi</v>
      </c>
      <c r="G1072" s="1" t="str">
        <f>Raw!H1072</f>
        <v>TT</v>
      </c>
      <c r="H1072" s="1" t="str">
        <f>IF(Raw!I1072="", "", Raw!I1072)</f>
        <v/>
      </c>
      <c r="I1072" s="1" t="str">
        <f>Raw!K1072</f>
        <v>Roadster</v>
      </c>
      <c r="J1072" s="1" t="str">
        <f>Raw!N1072</f>
        <v>Turbo Intercooled</v>
      </c>
      <c r="K1072" s="1">
        <f>IF(Raw!O1072="","", Raw!O1072)</f>
        <v>1781</v>
      </c>
      <c r="L1072" s="1" t="str">
        <f>Raw!L1072</f>
        <v>6 Sp Manual</v>
      </c>
      <c r="M1072" s="1" t="str">
        <f>Raw!M1072</f>
        <v>Petrol - Unleaded ULP</v>
      </c>
      <c r="N1072" s="1" t="s">
        <v>6350</v>
      </c>
      <c r="O1072" s="1" t="s">
        <v>6373</v>
      </c>
      <c r="P1072" s="1" t="s">
        <v>6349</v>
      </c>
      <c r="Q1072" s="1" t="s">
        <v>6350</v>
      </c>
      <c r="R1072" s="8" t="str">
        <f>IF(Raw!Q1072="", "", Raw!Q1072)</f>
        <v/>
      </c>
      <c r="S1072" s="8">
        <f>IF(Raw!R1072="", "", Raw!R1072)</f>
        <v>130</v>
      </c>
      <c r="T1072" s="1" t="str">
        <f>Raw!S1072</f>
        <v>ARIKI</v>
      </c>
      <c r="U1072" s="1" t="str">
        <f>IF(Raw!T1072="", "", Raw!T1072)</f>
        <v>STREET</v>
      </c>
      <c r="V1072" s="1" t="str">
        <f>IF(Raw!U1072="", "", Raw!U1072)</f>
        <v xml:space="preserve">KARAPIRO </v>
      </c>
      <c r="W1072" s="9" t="str">
        <f>IF(Raw!V1072="", "", RIGHT("0"&amp;Raw!V1072, 4))</f>
        <v>3494</v>
      </c>
      <c r="X1072" s="1" t="str">
        <f>IF(Raw!W1072="", "", Raw!W1072)</f>
        <v xml:space="preserve"> WAIKATO</v>
      </c>
      <c r="Y1072" s="9">
        <f>Raw!Y1072</f>
        <v>53</v>
      </c>
      <c r="Z1072" s="2">
        <f t="shared" ca="1" si="113"/>
        <v>25906</v>
      </c>
      <c r="AA1072" s="1" t="str">
        <f>Raw!Z1072</f>
        <v>NEW ZEALAND FULL LICENCE</v>
      </c>
      <c r="AB1072" s="9">
        <f t="shared" si="114"/>
        <v>4</v>
      </c>
      <c r="AC1072" s="1">
        <v>16</v>
      </c>
      <c r="AD1072" s="1" t="str">
        <f>Raw!AA1072</f>
        <v>FEMALE</v>
      </c>
      <c r="AE1072" s="1" t="str">
        <f>Raw!AB1072</f>
        <v>NO</v>
      </c>
      <c r="AF1072" s="1">
        <f>IF(Raw!AE1072="", 0, 1)</f>
        <v>0</v>
      </c>
      <c r="AG1072" s="1" t="str">
        <f t="shared" si="115"/>
        <v>No</v>
      </c>
      <c r="AH1072" s="1" t="str">
        <f t="shared" si="116"/>
        <v>No</v>
      </c>
      <c r="AI1072" s="1" t="str">
        <f t="shared" si="117"/>
        <v>No</v>
      </c>
      <c r="AJ1072" s="1" t="str">
        <f>IF(Raw!AE1072="", "", Raw!AE1072)</f>
        <v/>
      </c>
      <c r="AK1072" s="2" t="str">
        <f t="shared" ca="1" si="118"/>
        <v/>
      </c>
      <c r="AL1072" s="1" t="str">
        <f>IF(Raw!AF1072="", "", Raw!AF1072)</f>
        <v/>
      </c>
      <c r="AM1072" s="1" t="s">
        <v>6350</v>
      </c>
      <c r="AN1072" s="1" t="s">
        <v>6350</v>
      </c>
      <c r="AO1072" s="1" t="s">
        <v>6349</v>
      </c>
      <c r="AP1072" s="1">
        <f>Raw!AH1072</f>
        <v>11250</v>
      </c>
      <c r="AQ1072" s="1">
        <v>500</v>
      </c>
      <c r="AR1072" s="1" t="s">
        <v>6350</v>
      </c>
      <c r="AS1072" s="1" t="s">
        <v>6350</v>
      </c>
      <c r="AT1072" s="1" t="s">
        <v>6350</v>
      </c>
    </row>
    <row r="1073" spans="1:46" ht="12.75" x14ac:dyDescent="0.2">
      <c r="A1073" s="1">
        <v>11072</v>
      </c>
      <c r="B1073" s="1" t="s">
        <v>2</v>
      </c>
      <c r="C1073" s="2">
        <f t="shared" ca="1" si="112"/>
        <v>45264</v>
      </c>
      <c r="D1073" s="1" t="str">
        <f>IF(Raw!E1073="", "", Raw!E1073)</f>
        <v/>
      </c>
      <c r="E1073" s="1">
        <f>IF(Raw!F1073="", "", Raw!F1073)</f>
        <v>2013</v>
      </c>
      <c r="F1073" s="1" t="str">
        <f>Raw!G1073</f>
        <v>Ford</v>
      </c>
      <c r="G1073" s="1" t="str">
        <f>Raw!H1073</f>
        <v>Kuga</v>
      </c>
      <c r="H1073" s="1" t="str">
        <f>IF(Raw!I1073="", "", Raw!I1073)</f>
        <v>Titanium</v>
      </c>
      <c r="I1073" s="1" t="str">
        <f>Raw!K1073</f>
        <v>Wagon</v>
      </c>
      <c r="J1073" s="1" t="str">
        <f>Raw!N1073</f>
        <v>Turbo Intercooled</v>
      </c>
      <c r="K1073" s="1">
        <f>IF(Raw!O1073="","", Raw!O1073)</f>
        <v>1997</v>
      </c>
      <c r="L1073" s="1" t="str">
        <f>Raw!L1073</f>
        <v>6 Sp Seq. Manual Auto-Dual Clutch</v>
      </c>
      <c r="M1073" s="1" t="str">
        <f>Raw!M1073</f>
        <v>Diesel</v>
      </c>
      <c r="N1073" s="1" t="s">
        <v>6350</v>
      </c>
      <c r="O1073" s="1" t="s">
        <v>6373</v>
      </c>
      <c r="P1073" s="1" t="s">
        <v>6349</v>
      </c>
      <c r="Q1073" s="1" t="s">
        <v>6350</v>
      </c>
      <c r="R1073" s="8" t="str">
        <f>IF(Raw!Q1073="", "", Raw!Q1073)</f>
        <v/>
      </c>
      <c r="S1073" s="8">
        <f>IF(Raw!R1073="", "", Raw!R1073)</f>
        <v>269</v>
      </c>
      <c r="T1073" s="1" t="str">
        <f>Raw!S1073</f>
        <v>WAIMAIRI</v>
      </c>
      <c r="U1073" s="1" t="str">
        <f>IF(Raw!T1073="", "", Raw!T1073)</f>
        <v>ROAD</v>
      </c>
      <c r="V1073" s="1" t="str">
        <f>IF(Raw!U1073="", "", Raw!U1073)</f>
        <v xml:space="preserve">ILAM </v>
      </c>
      <c r="W1073" s="9" t="str">
        <f>IF(Raw!V1073="", "", RIGHT("0"&amp;Raw!V1073, 4))</f>
        <v>8041</v>
      </c>
      <c r="X1073" s="1" t="str">
        <f>IF(Raw!W1073="", "", Raw!W1073)</f>
        <v xml:space="preserve"> CANTERBURY</v>
      </c>
      <c r="Y1073" s="9">
        <f>Raw!Y1073</f>
        <v>71</v>
      </c>
      <c r="Z1073" s="2">
        <f t="shared" ca="1" si="113"/>
        <v>19332</v>
      </c>
      <c r="AA1073" s="1" t="str">
        <f>Raw!Z1073</f>
        <v>NEW ZEALAND FULL LICENCE</v>
      </c>
      <c r="AB1073" s="9">
        <f t="shared" si="114"/>
        <v>4</v>
      </c>
      <c r="AC1073" s="1">
        <v>16</v>
      </c>
      <c r="AD1073" s="1" t="str">
        <f>Raw!AA1073</f>
        <v>MALE</v>
      </c>
      <c r="AE1073" s="1" t="str">
        <f>Raw!AB1073</f>
        <v>YES</v>
      </c>
      <c r="AF1073" s="1">
        <f>IF(Raw!AE1073="", 0, 1)</f>
        <v>0</v>
      </c>
      <c r="AG1073" s="1" t="str">
        <f t="shared" si="115"/>
        <v>No</v>
      </c>
      <c r="AH1073" s="1" t="str">
        <f t="shared" si="116"/>
        <v>No</v>
      </c>
      <c r="AI1073" s="1" t="str">
        <f t="shared" si="117"/>
        <v>No</v>
      </c>
      <c r="AJ1073" s="1" t="str">
        <f>IF(Raw!AE1073="", "", Raw!AE1073)</f>
        <v/>
      </c>
      <c r="AK1073" s="2" t="str">
        <f t="shared" ca="1" si="118"/>
        <v/>
      </c>
      <c r="AL1073" s="1" t="str">
        <f>IF(Raw!AF1073="", "", Raw!AF1073)</f>
        <v/>
      </c>
      <c r="AM1073" s="1" t="s">
        <v>6350</v>
      </c>
      <c r="AN1073" s="1" t="s">
        <v>6350</v>
      </c>
      <c r="AO1073" s="1" t="s">
        <v>6349</v>
      </c>
      <c r="AP1073" s="1">
        <f>Raw!AH1073</f>
        <v>30070</v>
      </c>
      <c r="AQ1073" s="1">
        <v>500</v>
      </c>
      <c r="AR1073" s="1" t="s">
        <v>6350</v>
      </c>
      <c r="AS1073" s="1" t="s">
        <v>6350</v>
      </c>
      <c r="AT1073" s="1" t="s">
        <v>6350</v>
      </c>
    </row>
    <row r="1074" spans="1:46" ht="12.75" x14ac:dyDescent="0.2">
      <c r="A1074" s="1">
        <v>11073</v>
      </c>
      <c r="B1074" s="1" t="s">
        <v>2</v>
      </c>
      <c r="C1074" s="2">
        <f t="shared" ca="1" si="112"/>
        <v>45264</v>
      </c>
      <c r="D1074" s="1" t="str">
        <f>IF(Raw!E1074="", "", Raw!E1074)</f>
        <v>gla389</v>
      </c>
      <c r="E1074" s="1">
        <f>IF(Raw!F1074="", "", Raw!F1074)</f>
        <v>2012</v>
      </c>
      <c r="F1074" s="1" t="str">
        <f>Raw!G1074</f>
        <v>Hyundai</v>
      </c>
      <c r="G1074" s="1" t="str">
        <f>Raw!H1074</f>
        <v>Santa Fe</v>
      </c>
      <c r="H1074" s="1" t="str">
        <f>IF(Raw!I1074="", "", Raw!I1074)</f>
        <v>CRDi Elite</v>
      </c>
      <c r="I1074" s="1" t="str">
        <f>Raw!K1074</f>
        <v>Wagon</v>
      </c>
      <c r="J1074" s="1" t="str">
        <f>Raw!N1074</f>
        <v>Turbo Intercooled</v>
      </c>
      <c r="K1074" s="1">
        <f>IF(Raw!O1074="","", Raw!O1074)</f>
        <v>2199</v>
      </c>
      <c r="L1074" s="1" t="str">
        <f>Raw!L1074</f>
        <v>6 Sp Sports Automatic</v>
      </c>
      <c r="M1074" s="1" t="str">
        <f>Raw!M1074</f>
        <v>Diesel</v>
      </c>
      <c r="N1074" s="1" t="s">
        <v>6350</v>
      </c>
      <c r="O1074" s="1" t="s">
        <v>6373</v>
      </c>
      <c r="P1074" s="1" t="s">
        <v>6349</v>
      </c>
      <c r="Q1074" s="1" t="s">
        <v>6350</v>
      </c>
      <c r="R1074" s="8" t="str">
        <f>IF(Raw!Q1074="", "", Raw!Q1074)</f>
        <v/>
      </c>
      <c r="S1074" s="8">
        <f>IF(Raw!R1074="", "", Raw!R1074)</f>
        <v>6</v>
      </c>
      <c r="T1074" s="1" t="str">
        <f>Raw!S1074</f>
        <v>BONGARD</v>
      </c>
      <c r="U1074" s="1" t="str">
        <f>IF(Raw!T1074="", "", Raw!T1074)</f>
        <v>ROAD</v>
      </c>
      <c r="V1074" s="1" t="str">
        <f>IF(Raw!U1074="", "", Raw!U1074)</f>
        <v xml:space="preserve">MISSION BAY </v>
      </c>
      <c r="W1074" s="9" t="str">
        <f>IF(Raw!V1074="", "", RIGHT("0"&amp;Raw!V1074, 4))</f>
        <v>1071</v>
      </c>
      <c r="X1074" s="1" t="str">
        <f>IF(Raw!W1074="", "", Raw!W1074)</f>
        <v xml:space="preserve"> AUCKLAND</v>
      </c>
      <c r="Y1074" s="9">
        <f>Raw!Y1074</f>
        <v>62</v>
      </c>
      <c r="Z1074" s="2">
        <f t="shared" ca="1" si="113"/>
        <v>22619</v>
      </c>
      <c r="AA1074" s="1" t="str">
        <f>Raw!Z1074</f>
        <v>NEW ZEALAND FULL LICENCE</v>
      </c>
      <c r="AB1074" s="9">
        <f t="shared" si="114"/>
        <v>4</v>
      </c>
      <c r="AC1074" s="1">
        <v>16</v>
      </c>
      <c r="AD1074" s="1" t="str">
        <f>Raw!AA1074</f>
        <v>MALE</v>
      </c>
      <c r="AE1074" s="1" t="str">
        <f>Raw!AB1074</f>
        <v>NO</v>
      </c>
      <c r="AF1074" s="1">
        <f>IF(Raw!AE1074="", 0, 1)</f>
        <v>1</v>
      </c>
      <c r="AG1074" s="1" t="str">
        <f t="shared" si="115"/>
        <v>Yes</v>
      </c>
      <c r="AH1074" s="1" t="str">
        <f t="shared" si="116"/>
        <v>Yes</v>
      </c>
      <c r="AI1074" s="1" t="str">
        <f t="shared" si="117"/>
        <v>Yes</v>
      </c>
      <c r="AJ1074" s="1">
        <f>IF(Raw!AE1074="", "", Raw!AE1074)</f>
        <v>9</v>
      </c>
      <c r="AK1074" s="2">
        <f t="shared" ca="1" si="118"/>
        <v>45016</v>
      </c>
      <c r="AL1074" s="1" t="str">
        <f>IF(Raw!AF1074="", "", Raw!AF1074)</f>
        <v>At fault - other vehicle involved</v>
      </c>
      <c r="AM1074" s="1" t="s">
        <v>6350</v>
      </c>
      <c r="AN1074" s="1" t="s">
        <v>6350</v>
      </c>
      <c r="AO1074" s="1" t="s">
        <v>6349</v>
      </c>
      <c r="AP1074" s="1">
        <f>Raw!AH1074</f>
        <v>33130</v>
      </c>
      <c r="AQ1074" s="1">
        <v>500</v>
      </c>
      <c r="AR1074" s="1" t="s">
        <v>6350</v>
      </c>
      <c r="AS1074" s="1" t="s">
        <v>6350</v>
      </c>
      <c r="AT1074" s="1" t="s">
        <v>6350</v>
      </c>
    </row>
    <row r="1075" spans="1:46" ht="12.75" x14ac:dyDescent="0.2">
      <c r="A1075" s="1">
        <v>11074</v>
      </c>
      <c r="B1075" s="1" t="s">
        <v>2</v>
      </c>
      <c r="C1075" s="2">
        <f t="shared" ca="1" si="112"/>
        <v>45264</v>
      </c>
      <c r="D1075" s="1" t="str">
        <f>IF(Raw!E1075="", "", Raw!E1075)</f>
        <v/>
      </c>
      <c r="E1075" s="1">
        <f>IF(Raw!F1075="", "", Raw!F1075)</f>
        <v>2008</v>
      </c>
      <c r="F1075" s="1" t="str">
        <f>Raw!G1075</f>
        <v>Subaru</v>
      </c>
      <c r="G1075" s="1" t="str">
        <f>Raw!H1075</f>
        <v>Forester</v>
      </c>
      <c r="H1075" s="1" t="str">
        <f>IF(Raw!I1075="", "", Raw!I1075)</f>
        <v>XT</v>
      </c>
      <c r="I1075" s="1" t="str">
        <f>Raw!K1075</f>
        <v>Wagon</v>
      </c>
      <c r="J1075" s="1" t="str">
        <f>Raw!N1075</f>
        <v>Turbo Intercooled</v>
      </c>
      <c r="K1075" s="1">
        <f>IF(Raw!O1075="","", Raw!O1075)</f>
        <v>2457</v>
      </c>
      <c r="L1075" s="1" t="str">
        <f>Raw!L1075</f>
        <v>4 Sp Sports Automatic</v>
      </c>
      <c r="M1075" s="1" t="str">
        <f>Raw!M1075</f>
        <v>Petrol - Premium ULP</v>
      </c>
      <c r="N1075" s="1" t="s">
        <v>6350</v>
      </c>
      <c r="O1075" s="1" t="s">
        <v>6373</v>
      </c>
      <c r="P1075" s="1" t="s">
        <v>6349</v>
      </c>
      <c r="Q1075" s="1" t="s">
        <v>6350</v>
      </c>
      <c r="R1075" s="8" t="str">
        <f>IF(Raw!Q1075="", "", Raw!Q1075)</f>
        <v/>
      </c>
      <c r="S1075" s="8">
        <f>IF(Raw!R1075="", "", Raw!R1075)</f>
        <v>87</v>
      </c>
      <c r="T1075" s="1" t="str">
        <f>Raw!S1075</f>
        <v>BROOKSIDE</v>
      </c>
      <c r="U1075" s="1" t="str">
        <f>IF(Raw!T1075="", "", Raw!T1075)</f>
        <v>TERRACE</v>
      </c>
      <c r="V1075" s="1" t="str">
        <f>IF(Raw!U1075="", "", Raw!U1075)</f>
        <v xml:space="preserve">BRYNDWR </v>
      </c>
      <c r="W1075" s="9" t="str">
        <f>IF(Raw!V1075="", "", RIGHT("0"&amp;Raw!V1075, 4))</f>
        <v>8053</v>
      </c>
      <c r="X1075" s="1" t="str">
        <f>IF(Raw!W1075="", "", Raw!W1075)</f>
        <v xml:space="preserve"> CANTERBURY</v>
      </c>
      <c r="Y1075" s="9">
        <f>Raw!Y1075</f>
        <v>33</v>
      </c>
      <c r="Z1075" s="2">
        <f t="shared" ca="1" si="113"/>
        <v>33211</v>
      </c>
      <c r="AA1075" s="1" t="str">
        <f>Raw!Z1075</f>
        <v>NEW ZEALAND FULL LICENCE</v>
      </c>
      <c r="AB1075" s="9">
        <f t="shared" si="114"/>
        <v>4</v>
      </c>
      <c r="AC1075" s="1">
        <v>16</v>
      </c>
      <c r="AD1075" s="1" t="str">
        <f>Raw!AA1075</f>
        <v>MALE</v>
      </c>
      <c r="AE1075" s="1" t="str">
        <f>Raw!AB1075</f>
        <v>YES</v>
      </c>
      <c r="AF1075" s="1">
        <f>IF(Raw!AE1075="", 0, 1)</f>
        <v>1</v>
      </c>
      <c r="AG1075" s="1" t="str">
        <f t="shared" si="115"/>
        <v>No</v>
      </c>
      <c r="AH1075" s="1" t="str">
        <f t="shared" si="116"/>
        <v>Yes</v>
      </c>
      <c r="AI1075" s="1" t="str">
        <f t="shared" si="117"/>
        <v>Yes</v>
      </c>
      <c r="AJ1075" s="1">
        <f>IF(Raw!AE1075="", "", Raw!AE1075)</f>
        <v>29</v>
      </c>
      <c r="AK1075" s="2">
        <f t="shared" ca="1" si="118"/>
        <v>44408</v>
      </c>
      <c r="AL1075" s="1" t="str">
        <f>IF(Raw!AF1075="", "", Raw!AF1075)</f>
        <v>At fault - other vehicle involved</v>
      </c>
      <c r="AM1075" s="1" t="s">
        <v>6350</v>
      </c>
      <c r="AN1075" s="1" t="s">
        <v>6350</v>
      </c>
      <c r="AO1075" s="1" t="s">
        <v>6349</v>
      </c>
      <c r="AP1075" s="1">
        <f>Raw!AH1075</f>
        <v>17060</v>
      </c>
      <c r="AQ1075" s="1">
        <v>500</v>
      </c>
      <c r="AR1075" s="1" t="s">
        <v>6350</v>
      </c>
      <c r="AS1075" s="1" t="s">
        <v>6350</v>
      </c>
      <c r="AT1075" s="1" t="s">
        <v>6350</v>
      </c>
    </row>
    <row r="1076" spans="1:46" ht="12.75" x14ac:dyDescent="0.2">
      <c r="A1076" s="1">
        <v>11075</v>
      </c>
      <c r="B1076" s="1" t="s">
        <v>2</v>
      </c>
      <c r="C1076" s="2">
        <f t="shared" ca="1" si="112"/>
        <v>45264</v>
      </c>
      <c r="D1076" s="1" t="str">
        <f>IF(Raw!E1076="", "", Raw!E1076)</f>
        <v/>
      </c>
      <c r="E1076" s="1">
        <f>IF(Raw!F1076="", "", Raw!F1076)</f>
        <v>2008</v>
      </c>
      <c r="F1076" s="1" t="str">
        <f>Raw!G1076</f>
        <v>Nissan</v>
      </c>
      <c r="G1076" s="1" t="str">
        <f>Raw!H1076</f>
        <v>Dualis</v>
      </c>
      <c r="H1076" s="1" t="str">
        <f>IF(Raw!I1076="", "", Raw!I1076)</f>
        <v>20S</v>
      </c>
      <c r="I1076" s="1" t="str">
        <f>Raw!K1076</f>
        <v>Wagon</v>
      </c>
      <c r="J1076" s="1" t="str">
        <f>Raw!N1076</f>
        <v>Aspirated</v>
      </c>
      <c r="K1076" s="1">
        <f>IF(Raw!O1076="","", Raw!O1076)</f>
        <v>1997</v>
      </c>
      <c r="L1076" s="1" t="str">
        <f>Raw!L1076</f>
        <v>1 Sp Constantly Variable Transmission</v>
      </c>
      <c r="M1076" s="1" t="str">
        <f>Raw!M1076</f>
        <v>Petrol</v>
      </c>
      <c r="N1076" s="1" t="s">
        <v>6350</v>
      </c>
      <c r="O1076" s="1" t="s">
        <v>6373</v>
      </c>
      <c r="P1076" s="1" t="s">
        <v>6349</v>
      </c>
      <c r="Q1076" s="1" t="s">
        <v>6350</v>
      </c>
      <c r="R1076" s="8">
        <f>IF(Raw!Q1076="", "", Raw!Q1076)</f>
        <v>3</v>
      </c>
      <c r="S1076" s="8">
        <f>IF(Raw!R1076="", "", Raw!R1076)</f>
        <v>65</v>
      </c>
      <c r="T1076" s="1" t="str">
        <f>Raw!S1076</f>
        <v>ANGLESEA</v>
      </c>
      <c r="U1076" s="1" t="str">
        <f>IF(Raw!T1076="", "", Raw!T1076)</f>
        <v>STREET</v>
      </c>
      <c r="V1076" s="1" t="str">
        <f>IF(Raw!U1076="", "", Raw!U1076)</f>
        <v xml:space="preserve">HAMILTON </v>
      </c>
      <c r="W1076" s="9" t="str">
        <f>IF(Raw!V1076="", "", RIGHT("0"&amp;Raw!V1076, 4))</f>
        <v/>
      </c>
      <c r="X1076" s="1" t="str">
        <f>IF(Raw!W1076="", "", Raw!W1076)</f>
        <v xml:space="preserve"> WAIKATO</v>
      </c>
      <c r="Y1076" s="9">
        <f>Raw!Y1076</f>
        <v>26</v>
      </c>
      <c r="Z1076" s="2">
        <f t="shared" ca="1" si="113"/>
        <v>35768</v>
      </c>
      <c r="AA1076" s="1" t="str">
        <f>Raw!Z1076</f>
        <v>RESTRICTED LICENCE</v>
      </c>
      <c r="AB1076" s="9">
        <f t="shared" si="114"/>
        <v>4</v>
      </c>
      <c r="AC1076" s="1">
        <v>16</v>
      </c>
      <c r="AD1076" s="1" t="str">
        <f>Raw!AA1076</f>
        <v>FEMALE</v>
      </c>
      <c r="AE1076" s="1" t="str">
        <f>Raw!AB1076</f>
        <v>NO</v>
      </c>
      <c r="AF1076" s="1">
        <f>IF(Raw!AE1076="", 0, 1)</f>
        <v>1</v>
      </c>
      <c r="AG1076" s="1" t="str">
        <f t="shared" si="115"/>
        <v>Yes</v>
      </c>
      <c r="AH1076" s="1" t="str">
        <f t="shared" si="116"/>
        <v>Yes</v>
      </c>
      <c r="AI1076" s="1" t="str">
        <f t="shared" si="117"/>
        <v>Yes</v>
      </c>
      <c r="AJ1076" s="1">
        <f>IF(Raw!AE1076="", "", Raw!AE1076)</f>
        <v>11</v>
      </c>
      <c r="AK1076" s="2">
        <f t="shared" ca="1" si="118"/>
        <v>44957</v>
      </c>
      <c r="AL1076" s="1" t="str">
        <f>IF(Raw!AF1076="", "", Raw!AF1076)</f>
        <v>Not at fault - other vehicle involved</v>
      </c>
      <c r="AM1076" s="1" t="s">
        <v>6350</v>
      </c>
      <c r="AN1076" s="1" t="s">
        <v>6350</v>
      </c>
      <c r="AO1076" s="1" t="s">
        <v>6349</v>
      </c>
      <c r="AP1076" s="1">
        <f>Raw!AH1076</f>
        <v>15400</v>
      </c>
      <c r="AQ1076" s="1">
        <v>500</v>
      </c>
      <c r="AR1076" s="1" t="s">
        <v>6350</v>
      </c>
      <c r="AS1076" s="1" t="s">
        <v>6350</v>
      </c>
      <c r="AT1076" s="1" t="s">
        <v>6350</v>
      </c>
    </row>
    <row r="1077" spans="1:46" ht="12.75" x14ac:dyDescent="0.2">
      <c r="A1077" s="1">
        <v>11076</v>
      </c>
      <c r="B1077" s="1" t="s">
        <v>2</v>
      </c>
      <c r="C1077" s="2">
        <f t="shared" ca="1" si="112"/>
        <v>45264</v>
      </c>
      <c r="D1077" s="1" t="str">
        <f>IF(Raw!E1077="", "", Raw!E1077)</f>
        <v>guc791</v>
      </c>
      <c r="E1077" s="1">
        <f>IF(Raw!F1077="", "", Raw!F1077)</f>
        <v>2006</v>
      </c>
      <c r="F1077" s="1" t="str">
        <f>Raw!G1077</f>
        <v>Jaguar</v>
      </c>
      <c r="G1077" s="1" t="str">
        <f>Raw!H1077</f>
        <v>S-Type</v>
      </c>
      <c r="H1077" s="1" t="str">
        <f>IF(Raw!I1077="", "", Raw!I1077)</f>
        <v>Executive</v>
      </c>
      <c r="I1077" s="1" t="str">
        <f>Raw!K1077</f>
        <v>Sedan</v>
      </c>
      <c r="J1077" s="1" t="str">
        <f>Raw!N1077</f>
        <v>Aspirated</v>
      </c>
      <c r="K1077" s="1">
        <f>IF(Raw!O1077="","", Raw!O1077)</f>
        <v>2967</v>
      </c>
      <c r="L1077" s="1" t="str">
        <f>Raw!L1077</f>
        <v>6 Sp Automatic</v>
      </c>
      <c r="M1077" s="1" t="str">
        <f>Raw!M1077</f>
        <v>Petrol</v>
      </c>
      <c r="N1077" s="1" t="s">
        <v>6350</v>
      </c>
      <c r="O1077" s="1" t="s">
        <v>6373</v>
      </c>
      <c r="P1077" s="1" t="s">
        <v>6349</v>
      </c>
      <c r="Q1077" s="1" t="s">
        <v>6350</v>
      </c>
      <c r="R1077" s="8" t="str">
        <f>IF(Raw!Q1077="", "", Raw!Q1077)</f>
        <v/>
      </c>
      <c r="S1077" s="8">
        <f>IF(Raw!R1077="", "", Raw!R1077)</f>
        <v>3</v>
      </c>
      <c r="T1077" s="1" t="str">
        <f>Raw!S1077</f>
        <v>KAPEKAPE</v>
      </c>
      <c r="U1077" s="1" t="str">
        <f>IF(Raw!T1077="", "", Raw!T1077)</f>
        <v>PLACE</v>
      </c>
      <c r="V1077" s="1" t="str">
        <f>IF(Raw!U1077="", "", Raw!U1077)</f>
        <v xml:space="preserve">PUKERUA BAY </v>
      </c>
      <c r="W1077" s="9" t="str">
        <f>IF(Raw!V1077="", "", RIGHT("0"&amp;Raw!V1077, 4))</f>
        <v>5026</v>
      </c>
      <c r="X1077" s="1" t="str">
        <f>IF(Raw!W1077="", "", Raw!W1077)</f>
        <v xml:space="preserve"> WELLINGTON</v>
      </c>
      <c r="Y1077" s="9">
        <f>Raw!Y1077</f>
        <v>53</v>
      </c>
      <c r="Z1077" s="2">
        <f t="shared" ca="1" si="113"/>
        <v>25906</v>
      </c>
      <c r="AA1077" s="1" t="str">
        <f>Raw!Z1077</f>
        <v>NEW ZEALAND FULL LICENCE</v>
      </c>
      <c r="AB1077" s="9">
        <f t="shared" si="114"/>
        <v>4</v>
      </c>
      <c r="AC1077" s="1">
        <v>16</v>
      </c>
      <c r="AD1077" s="1" t="str">
        <f>Raw!AA1077</f>
        <v>MALE</v>
      </c>
      <c r="AE1077" s="1" t="str">
        <f>Raw!AB1077</f>
        <v>NO</v>
      </c>
      <c r="AF1077" s="1">
        <f>IF(Raw!AE1077="", 0, 1)</f>
        <v>0</v>
      </c>
      <c r="AG1077" s="1" t="str">
        <f t="shared" si="115"/>
        <v>No</v>
      </c>
      <c r="AH1077" s="1" t="str">
        <f t="shared" si="116"/>
        <v>No</v>
      </c>
      <c r="AI1077" s="1" t="str">
        <f t="shared" si="117"/>
        <v>No</v>
      </c>
      <c r="AJ1077" s="1" t="str">
        <f>IF(Raw!AE1077="", "", Raw!AE1077)</f>
        <v/>
      </c>
      <c r="AK1077" s="2" t="str">
        <f t="shared" ca="1" si="118"/>
        <v/>
      </c>
      <c r="AL1077" s="1" t="str">
        <f>IF(Raw!AF1077="", "", Raw!AF1077)</f>
        <v/>
      </c>
      <c r="AM1077" s="1" t="s">
        <v>6350</v>
      </c>
      <c r="AN1077" s="1" t="s">
        <v>6350</v>
      </c>
      <c r="AO1077" s="1" t="s">
        <v>6349</v>
      </c>
      <c r="AP1077" s="1">
        <f>Raw!AH1077</f>
        <v>12450</v>
      </c>
      <c r="AQ1077" s="1">
        <v>500</v>
      </c>
      <c r="AR1077" s="1" t="s">
        <v>6350</v>
      </c>
      <c r="AS1077" s="1" t="s">
        <v>6350</v>
      </c>
      <c r="AT1077" s="1" t="s">
        <v>6350</v>
      </c>
    </row>
    <row r="1078" spans="1:46" ht="12.75" x14ac:dyDescent="0.2">
      <c r="A1078" s="1">
        <v>11077</v>
      </c>
      <c r="B1078" s="1" t="s">
        <v>2</v>
      </c>
      <c r="C1078" s="2">
        <f t="shared" ca="1" si="112"/>
        <v>45264</v>
      </c>
      <c r="D1078" s="1" t="str">
        <f>IF(Raw!E1078="", "", Raw!E1078)</f>
        <v>HHA277</v>
      </c>
      <c r="E1078" s="1">
        <f>IF(Raw!F1078="", "", Raw!F1078)</f>
        <v>2013</v>
      </c>
      <c r="F1078" s="1" t="str">
        <f>Raw!G1078</f>
        <v>Jeep</v>
      </c>
      <c r="G1078" s="1" t="str">
        <f>Raw!H1078</f>
        <v>Grand Cherokee</v>
      </c>
      <c r="H1078" s="1" t="str">
        <f>IF(Raw!I1078="", "", Raw!I1078)</f>
        <v>Laredo</v>
      </c>
      <c r="I1078" s="1" t="str">
        <f>Raw!K1078</f>
        <v>Wagon</v>
      </c>
      <c r="J1078" s="1" t="str">
        <f>Raw!N1078</f>
        <v>Turbo Intercooled</v>
      </c>
      <c r="K1078" s="1">
        <f>IF(Raw!O1078="","", Raw!O1078)</f>
        <v>2987</v>
      </c>
      <c r="L1078" s="1" t="str">
        <f>Raw!L1078</f>
        <v>8 Sp Sports Automatic</v>
      </c>
      <c r="M1078" s="1" t="str">
        <f>Raw!M1078</f>
        <v>Diesel</v>
      </c>
      <c r="N1078" s="1" t="s">
        <v>6350</v>
      </c>
      <c r="O1078" s="1" t="s">
        <v>6373</v>
      </c>
      <c r="P1078" s="1" t="s">
        <v>6349</v>
      </c>
      <c r="Q1078" s="1" t="s">
        <v>6350</v>
      </c>
      <c r="R1078" s="8" t="str">
        <f>IF(Raw!Q1078="", "", Raw!Q1078)</f>
        <v/>
      </c>
      <c r="S1078" s="8">
        <f>IF(Raw!R1078="", "", Raw!R1078)</f>
        <v>65</v>
      </c>
      <c r="T1078" s="1" t="str">
        <f>Raw!S1078</f>
        <v>CALLUNA</v>
      </c>
      <c r="U1078" s="1" t="str">
        <f>IF(Raw!T1078="", "", Raw!T1078)</f>
        <v>CRESCENT</v>
      </c>
      <c r="V1078" s="1" t="str">
        <f>IF(Raw!U1078="", "", Raw!U1078)</f>
        <v xml:space="preserve">TOTARA HEIGHTS </v>
      </c>
      <c r="W1078" s="9" t="str">
        <f>IF(Raw!V1078="", "", RIGHT("0"&amp;Raw!V1078, 4))</f>
        <v>2105</v>
      </c>
      <c r="X1078" s="1" t="str">
        <f>IF(Raw!W1078="", "", Raw!W1078)</f>
        <v xml:space="preserve"> AUCKLAND</v>
      </c>
      <c r="Y1078" s="9">
        <f>Raw!Y1078</f>
        <v>37</v>
      </c>
      <c r="Z1078" s="2">
        <f t="shared" ca="1" si="113"/>
        <v>31750</v>
      </c>
      <c r="AA1078" s="1" t="str">
        <f>Raw!Z1078</f>
        <v>NEW ZEALAND FULL LICENCE</v>
      </c>
      <c r="AB1078" s="9">
        <f t="shared" si="114"/>
        <v>4</v>
      </c>
      <c r="AC1078" s="1">
        <v>16</v>
      </c>
      <c r="AD1078" s="1" t="str">
        <f>Raw!AA1078</f>
        <v>FEMALE</v>
      </c>
      <c r="AE1078" s="1" t="str">
        <f>Raw!AB1078</f>
        <v>NO</v>
      </c>
      <c r="AF1078" s="1">
        <f>IF(Raw!AE1078="", 0, 1)</f>
        <v>0</v>
      </c>
      <c r="AG1078" s="1" t="str">
        <f t="shared" si="115"/>
        <v>No</v>
      </c>
      <c r="AH1078" s="1" t="str">
        <f t="shared" si="116"/>
        <v>No</v>
      </c>
      <c r="AI1078" s="1" t="str">
        <f t="shared" si="117"/>
        <v>No</v>
      </c>
      <c r="AJ1078" s="1" t="str">
        <f>IF(Raw!AE1078="", "", Raw!AE1078)</f>
        <v/>
      </c>
      <c r="AK1078" s="2" t="str">
        <f t="shared" ca="1" si="118"/>
        <v/>
      </c>
      <c r="AL1078" s="1" t="str">
        <f>IF(Raw!AF1078="", "", Raw!AF1078)</f>
        <v/>
      </c>
      <c r="AM1078" s="1" t="s">
        <v>6350</v>
      </c>
      <c r="AN1078" s="1" t="s">
        <v>6350</v>
      </c>
      <c r="AO1078" s="1" t="s">
        <v>6349</v>
      </c>
      <c r="AP1078" s="1">
        <f>Raw!AH1078</f>
        <v>46165</v>
      </c>
      <c r="AQ1078" s="1">
        <v>500</v>
      </c>
      <c r="AR1078" s="1" t="s">
        <v>6350</v>
      </c>
      <c r="AS1078" s="1" t="s">
        <v>6350</v>
      </c>
      <c r="AT1078" s="1" t="s">
        <v>6350</v>
      </c>
    </row>
    <row r="1079" spans="1:46" ht="12.75" x14ac:dyDescent="0.2">
      <c r="A1079" s="1">
        <v>11078</v>
      </c>
      <c r="B1079" s="1" t="s">
        <v>2</v>
      </c>
      <c r="C1079" s="2">
        <f t="shared" ca="1" si="112"/>
        <v>45264</v>
      </c>
      <c r="D1079" s="1" t="str">
        <f>IF(Raw!E1079="", "", Raw!E1079)</f>
        <v/>
      </c>
      <c r="E1079" s="1">
        <f>IF(Raw!F1079="", "", Raw!F1079)</f>
        <v>2005</v>
      </c>
      <c r="F1079" s="1" t="str">
        <f>Raw!G1079</f>
        <v>Mazda</v>
      </c>
      <c r="G1079" s="1" t="str">
        <f>Raw!H1079</f>
        <v>MX-5</v>
      </c>
      <c r="H1079" s="1" t="str">
        <f>IF(Raw!I1079="", "", Raw!I1079)</f>
        <v>Roadster</v>
      </c>
      <c r="I1079" s="1" t="str">
        <f>Raw!K1079</f>
        <v>Coupe</v>
      </c>
      <c r="J1079" s="1" t="str">
        <f>Raw!N1079</f>
        <v>Aspirated</v>
      </c>
      <c r="K1079" s="1">
        <f>IF(Raw!O1079="","", Raw!O1079)</f>
        <v>1998</v>
      </c>
      <c r="L1079" s="1" t="str">
        <f>Raw!L1079</f>
        <v>6 Sp Automatic</v>
      </c>
      <c r="M1079" s="1" t="str">
        <f>Raw!M1079</f>
        <v>Petrol</v>
      </c>
      <c r="N1079" s="1" t="s">
        <v>6350</v>
      </c>
      <c r="O1079" s="1" t="s">
        <v>6373</v>
      </c>
      <c r="P1079" s="1" t="s">
        <v>6349</v>
      </c>
      <c r="Q1079" s="1" t="s">
        <v>6350</v>
      </c>
      <c r="R1079" s="8" t="str">
        <f>IF(Raw!Q1079="", "", Raw!Q1079)</f>
        <v/>
      </c>
      <c r="S1079" s="8">
        <f>IF(Raw!R1079="", "", Raw!R1079)</f>
        <v>36</v>
      </c>
      <c r="T1079" s="1" t="str">
        <f>Raw!S1079</f>
        <v>MERA</v>
      </c>
      <c r="U1079" s="1" t="str">
        <f>IF(Raw!T1079="", "", Raw!T1079)</f>
        <v>ROAD</v>
      </c>
      <c r="V1079" s="1" t="str">
        <f>IF(Raw!U1079="", "", Raw!U1079)</f>
        <v xml:space="preserve">ALGIES BAY </v>
      </c>
      <c r="W1079" s="9" t="str">
        <f>IF(Raw!V1079="", "", RIGHT("0"&amp;Raw!V1079, 4))</f>
        <v>0920</v>
      </c>
      <c r="X1079" s="1" t="str">
        <f>IF(Raw!W1079="", "", Raw!W1079)</f>
        <v xml:space="preserve"> AUCKLAND</v>
      </c>
      <c r="Y1079" s="9">
        <f>Raw!Y1079</f>
        <v>70</v>
      </c>
      <c r="Z1079" s="2">
        <f t="shared" ca="1" si="113"/>
        <v>19697</v>
      </c>
      <c r="AA1079" s="1" t="str">
        <f>Raw!Z1079</f>
        <v>NEW ZEALAND FULL LICENCE</v>
      </c>
      <c r="AB1079" s="9">
        <f t="shared" si="114"/>
        <v>4</v>
      </c>
      <c r="AC1079" s="1">
        <v>16</v>
      </c>
      <c r="AD1079" s="1" t="str">
        <f>Raw!AA1079</f>
        <v>FEMALE</v>
      </c>
      <c r="AE1079" s="1" t="str">
        <f>Raw!AB1079</f>
        <v>NO</v>
      </c>
      <c r="AF1079" s="1">
        <f>IF(Raw!AE1079="", 0, 1)</f>
        <v>0</v>
      </c>
      <c r="AG1079" s="1" t="str">
        <f t="shared" si="115"/>
        <v>No</v>
      </c>
      <c r="AH1079" s="1" t="str">
        <f t="shared" si="116"/>
        <v>No</v>
      </c>
      <c r="AI1079" s="1" t="str">
        <f t="shared" si="117"/>
        <v>No</v>
      </c>
      <c r="AJ1079" s="1" t="str">
        <f>IF(Raw!AE1079="", "", Raw!AE1079)</f>
        <v/>
      </c>
      <c r="AK1079" s="2" t="str">
        <f t="shared" ca="1" si="118"/>
        <v/>
      </c>
      <c r="AL1079" s="1" t="str">
        <f>IF(Raw!AF1079="", "", Raw!AF1079)</f>
        <v/>
      </c>
      <c r="AM1079" s="1" t="s">
        <v>6350</v>
      </c>
      <c r="AN1079" s="1" t="s">
        <v>6350</v>
      </c>
      <c r="AO1079" s="1" t="s">
        <v>6349</v>
      </c>
      <c r="AP1079" s="1">
        <f>Raw!AH1079</f>
        <v>11500</v>
      </c>
      <c r="AQ1079" s="1">
        <v>500</v>
      </c>
      <c r="AR1079" s="1" t="s">
        <v>6350</v>
      </c>
      <c r="AS1079" s="1" t="s">
        <v>6350</v>
      </c>
      <c r="AT1079" s="1" t="s">
        <v>6350</v>
      </c>
    </row>
    <row r="1080" spans="1:46" ht="12.75" x14ac:dyDescent="0.2">
      <c r="A1080" s="1">
        <v>11079</v>
      </c>
      <c r="B1080" s="1" t="s">
        <v>2</v>
      </c>
      <c r="C1080" s="2">
        <f t="shared" ca="1" si="112"/>
        <v>45264</v>
      </c>
      <c r="D1080" s="1" t="str">
        <f>IF(Raw!E1080="", "", Raw!E1080)</f>
        <v>gkf553</v>
      </c>
      <c r="E1080" s="1">
        <f>IF(Raw!F1080="", "", Raw!F1080)</f>
        <v>2012</v>
      </c>
      <c r="F1080" s="1" t="str">
        <f>Raw!G1080</f>
        <v>Holden</v>
      </c>
      <c r="G1080" s="1" t="str">
        <f>Raw!H1080</f>
        <v>Cruze</v>
      </c>
      <c r="H1080" s="1" t="str">
        <f>IF(Raw!I1080="", "", Raw!I1080)</f>
        <v>CD</v>
      </c>
      <c r="I1080" s="1" t="str">
        <f>Raw!K1080</f>
        <v>Hatchback</v>
      </c>
      <c r="J1080" s="1" t="str">
        <f>Raw!N1080</f>
        <v>Turbo Intercooled</v>
      </c>
      <c r="K1080" s="1">
        <f>IF(Raw!O1080="","", Raw!O1080)</f>
        <v>1364</v>
      </c>
      <c r="L1080" s="1" t="str">
        <f>Raw!L1080</f>
        <v>6 Sp Sports Automatic</v>
      </c>
      <c r="M1080" s="1" t="str">
        <f>Raw!M1080</f>
        <v>Petrol - Unleaded ULP</v>
      </c>
      <c r="N1080" s="1" t="s">
        <v>6350</v>
      </c>
      <c r="O1080" s="1" t="s">
        <v>6373</v>
      </c>
      <c r="P1080" s="1" t="s">
        <v>6349</v>
      </c>
      <c r="Q1080" s="1" t="s">
        <v>6350</v>
      </c>
      <c r="R1080" s="8" t="str">
        <f>IF(Raw!Q1080="", "", Raw!Q1080)</f>
        <v/>
      </c>
      <c r="S1080" s="8">
        <f>IF(Raw!R1080="", "", Raw!R1080)</f>
        <v>17</v>
      </c>
      <c r="T1080" s="1" t="str">
        <f>Raw!S1080</f>
        <v>JOHN JENNINGS</v>
      </c>
      <c r="U1080" s="1" t="str">
        <f>IF(Raw!T1080="", "", Raw!T1080)</f>
        <v>DRIVE</v>
      </c>
      <c r="V1080" s="1" t="str">
        <f>IF(Raw!U1080="", "", Raw!U1080)</f>
        <v xml:space="preserve">OTEHA </v>
      </c>
      <c r="W1080" s="9" t="str">
        <f>IF(Raw!V1080="", "", RIGHT("0"&amp;Raw!V1080, 4))</f>
        <v>0632</v>
      </c>
      <c r="X1080" s="1" t="str">
        <f>IF(Raw!W1080="", "", Raw!W1080)</f>
        <v xml:space="preserve"> AUCKLAND</v>
      </c>
      <c r="Y1080" s="9">
        <f>Raw!Y1080</f>
        <v>20</v>
      </c>
      <c r="Z1080" s="2">
        <f t="shared" ca="1" si="113"/>
        <v>37959</v>
      </c>
      <c r="AA1080" s="1" t="str">
        <f>Raw!Z1080</f>
        <v>RESTRICTED LICENCE</v>
      </c>
      <c r="AB1080" s="9">
        <f t="shared" si="114"/>
        <v>4</v>
      </c>
      <c r="AC1080" s="1">
        <v>16</v>
      </c>
      <c r="AD1080" s="1" t="str">
        <f>Raw!AA1080</f>
        <v>FEMALE</v>
      </c>
      <c r="AE1080" s="1" t="str">
        <f>Raw!AB1080</f>
        <v>NO</v>
      </c>
      <c r="AF1080" s="1">
        <f>IF(Raw!AE1080="", 0, 1)</f>
        <v>1</v>
      </c>
      <c r="AG1080" s="1" t="str">
        <f t="shared" si="115"/>
        <v>Yes</v>
      </c>
      <c r="AH1080" s="1" t="str">
        <f t="shared" si="116"/>
        <v>Yes</v>
      </c>
      <c r="AI1080" s="1" t="str">
        <f t="shared" si="117"/>
        <v>Yes</v>
      </c>
      <c r="AJ1080" s="1">
        <f>IF(Raw!AE1080="", "", Raw!AE1080)</f>
        <v>5</v>
      </c>
      <c r="AK1080" s="2">
        <f t="shared" ca="1" si="118"/>
        <v>45138</v>
      </c>
      <c r="AL1080" s="1" t="str">
        <f>IF(Raw!AF1080="", "", Raw!AF1080)</f>
        <v>Not at fault - other vehicle involved</v>
      </c>
      <c r="AM1080" s="1" t="s">
        <v>6350</v>
      </c>
      <c r="AN1080" s="1" t="s">
        <v>6350</v>
      </c>
      <c r="AO1080" s="1" t="s">
        <v>6349</v>
      </c>
      <c r="AP1080" s="1">
        <f>Raw!AH1080</f>
        <v>14480</v>
      </c>
      <c r="AQ1080" s="1">
        <v>500</v>
      </c>
      <c r="AR1080" s="1" t="s">
        <v>6350</v>
      </c>
      <c r="AS1080" s="1" t="s">
        <v>6350</v>
      </c>
      <c r="AT1080" s="1" t="s">
        <v>6350</v>
      </c>
    </row>
    <row r="1081" spans="1:46" ht="12.75" x14ac:dyDescent="0.2">
      <c r="A1081" s="1">
        <v>11080</v>
      </c>
      <c r="B1081" s="1" t="s">
        <v>2</v>
      </c>
      <c r="C1081" s="2">
        <f t="shared" ca="1" si="112"/>
        <v>45264</v>
      </c>
      <c r="D1081" s="1" t="str">
        <f>IF(Raw!E1081="", "", Raw!E1081)</f>
        <v/>
      </c>
      <c r="E1081" s="1">
        <f>IF(Raw!F1081="", "", Raw!F1081)</f>
        <v>2007</v>
      </c>
      <c r="F1081" s="1" t="str">
        <f>Raw!G1081</f>
        <v>Toyota</v>
      </c>
      <c r="G1081" s="1" t="str">
        <f>Raw!H1081</f>
        <v>Caldina</v>
      </c>
      <c r="H1081" s="1" t="str">
        <f>IF(Raw!I1081="", "", Raw!I1081)</f>
        <v>Z</v>
      </c>
      <c r="I1081" s="1" t="str">
        <f>Raw!K1081</f>
        <v>Wagon</v>
      </c>
      <c r="J1081" s="1" t="str">
        <f>Raw!N1081</f>
        <v>Aspirated</v>
      </c>
      <c r="K1081" s="1">
        <f>IF(Raw!O1081="","", Raw!O1081)</f>
        <v>1794</v>
      </c>
      <c r="L1081" s="1" t="str">
        <f>Raw!L1081</f>
        <v>4 Sp Automatic</v>
      </c>
      <c r="M1081" s="1" t="str">
        <f>Raw!M1081</f>
        <v>Petrol - Unleaded ULP</v>
      </c>
      <c r="N1081" s="1" t="s">
        <v>6350</v>
      </c>
      <c r="O1081" s="1" t="s">
        <v>6373</v>
      </c>
      <c r="P1081" s="1" t="s">
        <v>6349</v>
      </c>
      <c r="Q1081" s="1" t="s">
        <v>6350</v>
      </c>
      <c r="R1081" s="8" t="str">
        <f>IF(Raw!Q1081="", "", Raw!Q1081)</f>
        <v>A</v>
      </c>
      <c r="S1081" s="8">
        <f>IF(Raw!R1081="", "", Raw!R1081)</f>
        <v>269</v>
      </c>
      <c r="T1081" s="1" t="str">
        <f>Raw!S1081</f>
        <v>PAPAMOA BEACH</v>
      </c>
      <c r="U1081" s="1" t="str">
        <f>IF(Raw!T1081="", "", Raw!T1081)</f>
        <v>ROAD</v>
      </c>
      <c r="V1081" s="1" t="str">
        <f>IF(Raw!U1081="", "", Raw!U1081)</f>
        <v xml:space="preserve">PAPAMOA BEACH </v>
      </c>
      <c r="W1081" s="9" t="str">
        <f>IF(Raw!V1081="", "", RIGHT("0"&amp;Raw!V1081, 4))</f>
        <v/>
      </c>
      <c r="X1081" s="1" t="str">
        <f>IF(Raw!W1081="", "", Raw!W1081)</f>
        <v xml:space="preserve"> BAY OF PLENTY</v>
      </c>
      <c r="Y1081" s="9">
        <f>Raw!Y1081</f>
        <v>35</v>
      </c>
      <c r="Z1081" s="2">
        <f t="shared" ca="1" si="113"/>
        <v>32481</v>
      </c>
      <c r="AA1081" s="1" t="str">
        <f>Raw!Z1081</f>
        <v>NEW ZEALAND FULL LICENCE</v>
      </c>
      <c r="AB1081" s="9">
        <f t="shared" si="114"/>
        <v>4</v>
      </c>
      <c r="AC1081" s="1">
        <v>16</v>
      </c>
      <c r="AD1081" s="1" t="str">
        <f>Raw!AA1081</f>
        <v>FEMALE</v>
      </c>
      <c r="AE1081" s="1" t="str">
        <f>Raw!AB1081</f>
        <v>YES</v>
      </c>
      <c r="AF1081" s="1">
        <f>IF(Raw!AE1081="", 0, 1)</f>
        <v>0</v>
      </c>
      <c r="AG1081" s="1" t="str">
        <f t="shared" si="115"/>
        <v>No</v>
      </c>
      <c r="AH1081" s="1" t="str">
        <f t="shared" si="116"/>
        <v>No</v>
      </c>
      <c r="AI1081" s="1" t="str">
        <f t="shared" si="117"/>
        <v>No</v>
      </c>
      <c r="AJ1081" s="1" t="str">
        <f>IF(Raw!AE1081="", "", Raw!AE1081)</f>
        <v/>
      </c>
      <c r="AK1081" s="2" t="str">
        <f t="shared" ca="1" si="118"/>
        <v/>
      </c>
      <c r="AL1081" s="1" t="str">
        <f>IF(Raw!AF1081="", "", Raw!AF1081)</f>
        <v/>
      </c>
      <c r="AM1081" s="1" t="s">
        <v>6350</v>
      </c>
      <c r="AN1081" s="1" t="s">
        <v>6350</v>
      </c>
      <c r="AO1081" s="1" t="s">
        <v>6349</v>
      </c>
      <c r="AP1081" s="1">
        <f>Raw!AH1081</f>
        <v>8975</v>
      </c>
      <c r="AQ1081" s="1">
        <v>500</v>
      </c>
      <c r="AR1081" s="1" t="s">
        <v>6350</v>
      </c>
      <c r="AS1081" s="1" t="s">
        <v>6350</v>
      </c>
      <c r="AT1081" s="1" t="s">
        <v>6350</v>
      </c>
    </row>
    <row r="1082" spans="1:46" ht="12.75" x14ac:dyDescent="0.2">
      <c r="A1082" s="1">
        <v>11081</v>
      </c>
      <c r="B1082" s="1" t="s">
        <v>2</v>
      </c>
      <c r="C1082" s="2">
        <f t="shared" ca="1" si="112"/>
        <v>45264</v>
      </c>
      <c r="D1082" s="1" t="str">
        <f>IF(Raw!E1082="", "", Raw!E1082)</f>
        <v/>
      </c>
      <c r="E1082" s="1">
        <f>IF(Raw!F1082="", "", Raw!F1082)</f>
        <v>2002</v>
      </c>
      <c r="F1082" s="1" t="str">
        <f>Raw!G1082</f>
        <v>Nissan</v>
      </c>
      <c r="G1082" s="1" t="str">
        <f>Raw!H1082</f>
        <v>Vanette</v>
      </c>
      <c r="H1082" s="1" t="str">
        <f>IF(Raw!I1082="", "", Raw!I1082)</f>
        <v/>
      </c>
      <c r="I1082" s="1" t="str">
        <f>Raw!K1082</f>
        <v>Van</v>
      </c>
      <c r="J1082" s="1" t="str">
        <f>Raw!N1082</f>
        <v>Aspirated</v>
      </c>
      <c r="K1082" s="1">
        <f>IF(Raw!O1082="","", Raw!O1082)</f>
        <v>1780</v>
      </c>
      <c r="L1082" s="1" t="str">
        <f>Raw!L1082</f>
        <v>5 Sp Manual</v>
      </c>
      <c r="M1082" s="1" t="str">
        <f>Raw!M1082</f>
        <v>Petrol - Unleaded ULP</v>
      </c>
      <c r="N1082" s="1" t="s">
        <v>6350</v>
      </c>
      <c r="O1082" s="1" t="s">
        <v>6373</v>
      </c>
      <c r="P1082" s="1" t="s">
        <v>6349</v>
      </c>
      <c r="Q1082" s="1" t="s">
        <v>6350</v>
      </c>
      <c r="R1082" s="8" t="str">
        <f>IF(Raw!Q1082="", "", Raw!Q1082)</f>
        <v/>
      </c>
      <c r="S1082" s="8">
        <f>IF(Raw!R1082="", "", Raw!R1082)</f>
        <v>69</v>
      </c>
      <c r="T1082" s="1" t="str">
        <f>Raw!S1082</f>
        <v>COOK</v>
      </c>
      <c r="U1082" s="1" t="str">
        <f>IF(Raw!T1082="", "", Raw!T1082)</f>
        <v>STREET</v>
      </c>
      <c r="V1082" s="1" t="str">
        <f>IF(Raw!U1082="", "", Raw!U1082)</f>
        <v xml:space="preserve">HOWICK </v>
      </c>
      <c r="W1082" s="9" t="str">
        <f>IF(Raw!V1082="", "", RIGHT("0"&amp;Raw!V1082, 4))</f>
        <v>2014</v>
      </c>
      <c r="X1082" s="1" t="str">
        <f>IF(Raw!W1082="", "", Raw!W1082)</f>
        <v xml:space="preserve"> AUCKLAND</v>
      </c>
      <c r="Y1082" s="9">
        <f>Raw!Y1082</f>
        <v>43</v>
      </c>
      <c r="Z1082" s="2">
        <f t="shared" ca="1" si="113"/>
        <v>29559</v>
      </c>
      <c r="AA1082" s="1" t="str">
        <f>Raw!Z1082</f>
        <v>NEW ZEALAND FULL LICENCE</v>
      </c>
      <c r="AB1082" s="9">
        <f t="shared" si="114"/>
        <v>4</v>
      </c>
      <c r="AC1082" s="1">
        <v>16</v>
      </c>
      <c r="AD1082" s="1" t="str">
        <f>Raw!AA1082</f>
        <v>FEMALE</v>
      </c>
      <c r="AE1082" s="1" t="str">
        <f>Raw!AB1082</f>
        <v>NO</v>
      </c>
      <c r="AF1082" s="1">
        <f>IF(Raw!AE1082="", 0, 1)</f>
        <v>0</v>
      </c>
      <c r="AG1082" s="1" t="str">
        <f t="shared" si="115"/>
        <v>No</v>
      </c>
      <c r="AH1082" s="1" t="str">
        <f t="shared" si="116"/>
        <v>No</v>
      </c>
      <c r="AI1082" s="1" t="str">
        <f t="shared" si="117"/>
        <v>No</v>
      </c>
      <c r="AJ1082" s="1" t="str">
        <f>IF(Raw!AE1082="", "", Raw!AE1082)</f>
        <v/>
      </c>
      <c r="AK1082" s="2" t="str">
        <f t="shared" ca="1" si="118"/>
        <v/>
      </c>
      <c r="AL1082" s="1" t="str">
        <f>IF(Raw!AF1082="", "", Raw!AF1082)</f>
        <v/>
      </c>
      <c r="AM1082" s="1" t="s">
        <v>6350</v>
      </c>
      <c r="AN1082" s="1" t="s">
        <v>6350</v>
      </c>
      <c r="AO1082" s="1" t="s">
        <v>6349</v>
      </c>
      <c r="AP1082" s="1">
        <f>Raw!AH1082</f>
        <v>5600</v>
      </c>
      <c r="AQ1082" s="1">
        <v>500</v>
      </c>
      <c r="AR1082" s="1" t="s">
        <v>6350</v>
      </c>
      <c r="AS1082" s="1" t="s">
        <v>6350</v>
      </c>
      <c r="AT1082" s="1" t="s">
        <v>6350</v>
      </c>
    </row>
    <row r="1083" spans="1:46" ht="12.75" x14ac:dyDescent="0.2">
      <c r="A1083" s="1">
        <v>11082</v>
      </c>
      <c r="B1083" s="1" t="s">
        <v>2</v>
      </c>
      <c r="C1083" s="2">
        <f t="shared" ca="1" si="112"/>
        <v>45264</v>
      </c>
      <c r="D1083" s="1" t="str">
        <f>IF(Raw!E1083="", "", Raw!E1083)</f>
        <v>fcz481</v>
      </c>
      <c r="E1083" s="1">
        <f>IF(Raw!F1083="", "", Raw!F1083)</f>
        <v>2009</v>
      </c>
      <c r="F1083" s="1" t="str">
        <f>Raw!G1083</f>
        <v>Toyota</v>
      </c>
      <c r="G1083" s="1" t="str">
        <f>Raw!H1083</f>
        <v>Aurion</v>
      </c>
      <c r="H1083" s="1" t="str">
        <f>IF(Raw!I1083="", "", Raw!I1083)</f>
        <v>Sportivo SX6</v>
      </c>
      <c r="I1083" s="1" t="str">
        <f>Raw!K1083</f>
        <v>Sedan</v>
      </c>
      <c r="J1083" s="1" t="str">
        <f>Raw!N1083</f>
        <v>Aspirated</v>
      </c>
      <c r="K1083" s="1">
        <f>IF(Raw!O1083="","", Raw!O1083)</f>
        <v>3456</v>
      </c>
      <c r="L1083" s="1" t="str">
        <f>Raw!L1083</f>
        <v>6 Sp Sports Automatic</v>
      </c>
      <c r="M1083" s="1" t="str">
        <f>Raw!M1083</f>
        <v>Petrol - Unleaded ULP</v>
      </c>
      <c r="N1083" s="1" t="s">
        <v>6350</v>
      </c>
      <c r="O1083" s="1" t="s">
        <v>6373</v>
      </c>
      <c r="P1083" s="1" t="s">
        <v>6349</v>
      </c>
      <c r="Q1083" s="1" t="s">
        <v>6350</v>
      </c>
      <c r="R1083" s="8" t="str">
        <f>IF(Raw!Q1083="", "", Raw!Q1083)</f>
        <v>A</v>
      </c>
      <c r="S1083" s="8">
        <f>IF(Raw!R1083="", "", Raw!R1083)</f>
        <v>62</v>
      </c>
      <c r="T1083" s="1" t="str">
        <f>Raw!S1083</f>
        <v>OTTAWA</v>
      </c>
      <c r="U1083" s="1" t="str">
        <f>IF(Raw!T1083="", "", Raw!T1083)</f>
        <v>ROAD</v>
      </c>
      <c r="V1083" s="1" t="str">
        <f>IF(Raw!U1083="", "", Raw!U1083)</f>
        <v xml:space="preserve">WAINONI </v>
      </c>
      <c r="W1083" s="9" t="str">
        <f>IF(Raw!V1083="", "", RIGHT("0"&amp;Raw!V1083, 4))</f>
        <v/>
      </c>
      <c r="X1083" s="1" t="str">
        <f>IF(Raw!W1083="", "", Raw!W1083)</f>
        <v xml:space="preserve"> CANTERBURY</v>
      </c>
      <c r="Y1083" s="9">
        <f>Raw!Y1083</f>
        <v>73</v>
      </c>
      <c r="Z1083" s="2">
        <f t="shared" ca="1" si="113"/>
        <v>18601</v>
      </c>
      <c r="AA1083" s="1" t="str">
        <f>Raw!Z1083</f>
        <v>NEW ZEALAND FULL LICENCE</v>
      </c>
      <c r="AB1083" s="9">
        <f t="shared" si="114"/>
        <v>4</v>
      </c>
      <c r="AC1083" s="1">
        <v>16</v>
      </c>
      <c r="AD1083" s="1" t="str">
        <f>Raw!AA1083</f>
        <v>MALE</v>
      </c>
      <c r="AE1083" s="1" t="str">
        <f>Raw!AB1083</f>
        <v>NO</v>
      </c>
      <c r="AF1083" s="1">
        <f>IF(Raw!AE1083="", 0, 1)</f>
        <v>0</v>
      </c>
      <c r="AG1083" s="1" t="str">
        <f t="shared" si="115"/>
        <v>No</v>
      </c>
      <c r="AH1083" s="1" t="str">
        <f t="shared" si="116"/>
        <v>No</v>
      </c>
      <c r="AI1083" s="1" t="str">
        <f t="shared" si="117"/>
        <v>No</v>
      </c>
      <c r="AJ1083" s="1" t="str">
        <f>IF(Raw!AE1083="", "", Raw!AE1083)</f>
        <v/>
      </c>
      <c r="AK1083" s="2" t="str">
        <f t="shared" ca="1" si="118"/>
        <v/>
      </c>
      <c r="AL1083" s="1" t="str">
        <f>IF(Raw!AF1083="", "", Raw!AF1083)</f>
        <v/>
      </c>
      <c r="AM1083" s="1" t="s">
        <v>6350</v>
      </c>
      <c r="AN1083" s="1" t="s">
        <v>6350</v>
      </c>
      <c r="AO1083" s="1" t="s">
        <v>6349</v>
      </c>
      <c r="AP1083" s="1">
        <f>Raw!AH1083</f>
        <v>13275</v>
      </c>
      <c r="AQ1083" s="1">
        <v>500</v>
      </c>
      <c r="AR1083" s="1" t="s">
        <v>6350</v>
      </c>
      <c r="AS1083" s="1" t="s">
        <v>6350</v>
      </c>
      <c r="AT1083" s="1" t="s">
        <v>6350</v>
      </c>
    </row>
    <row r="1084" spans="1:46" ht="12.75" x14ac:dyDescent="0.2">
      <c r="A1084" s="1">
        <v>11083</v>
      </c>
      <c r="B1084" s="1" t="s">
        <v>2</v>
      </c>
      <c r="C1084" s="2">
        <f t="shared" ca="1" si="112"/>
        <v>45264</v>
      </c>
      <c r="D1084" s="1" t="str">
        <f>IF(Raw!E1084="", "", Raw!E1084)</f>
        <v>klk575</v>
      </c>
      <c r="E1084" s="1">
        <f>IF(Raw!F1084="", "", Raw!F1084)</f>
        <v>2007</v>
      </c>
      <c r="F1084" s="1" t="str">
        <f>Raw!G1084</f>
        <v>Toyota</v>
      </c>
      <c r="G1084" s="1" t="str">
        <f>Raw!H1084</f>
        <v>Estima</v>
      </c>
      <c r="H1084" s="1" t="str">
        <f>IF(Raw!I1084="", "", Raw!I1084)</f>
        <v>Aeras</v>
      </c>
      <c r="I1084" s="1" t="str">
        <f>Raw!K1084</f>
        <v>Wagon</v>
      </c>
      <c r="J1084" s="1" t="str">
        <f>Raw!N1084</f>
        <v>Aspirated</v>
      </c>
      <c r="K1084" s="1">
        <f>IF(Raw!O1084="","", Raw!O1084)</f>
        <v>2362</v>
      </c>
      <c r="L1084" s="1" t="str">
        <f>Raw!L1084</f>
        <v>Constantly Variable Transmission</v>
      </c>
      <c r="M1084" s="1" t="str">
        <f>Raw!M1084</f>
        <v>Petrol - Unleaded ULP</v>
      </c>
      <c r="N1084" s="1" t="s">
        <v>6350</v>
      </c>
      <c r="O1084" s="1" t="s">
        <v>6373</v>
      </c>
      <c r="P1084" s="1" t="s">
        <v>6349</v>
      </c>
      <c r="Q1084" s="1" t="s">
        <v>6350</v>
      </c>
      <c r="R1084" s="8" t="str">
        <f>IF(Raw!Q1084="", "", Raw!Q1084)</f>
        <v/>
      </c>
      <c r="S1084" s="8">
        <f>IF(Raw!R1084="", "", Raw!R1084)</f>
        <v>39</v>
      </c>
      <c r="T1084" s="1" t="str">
        <f>Raw!S1084</f>
        <v>CANAL</v>
      </c>
      <c r="U1084" s="1" t="str">
        <f>IF(Raw!T1084="", "", Raw!T1084)</f>
        <v>ROAD</v>
      </c>
      <c r="V1084" s="1" t="str">
        <f>IF(Raw!U1084="", "", Raw!U1084)</f>
        <v xml:space="preserve">AVONDALE </v>
      </c>
      <c r="W1084" s="9" t="str">
        <f>IF(Raw!V1084="", "", RIGHT("0"&amp;Raw!V1084, 4))</f>
        <v>1026</v>
      </c>
      <c r="X1084" s="1" t="str">
        <f>IF(Raw!W1084="", "", Raw!W1084)</f>
        <v xml:space="preserve"> AUCKLAND</v>
      </c>
      <c r="Y1084" s="9">
        <f>Raw!Y1084</f>
        <v>51</v>
      </c>
      <c r="Z1084" s="2">
        <f t="shared" ca="1" si="113"/>
        <v>26637</v>
      </c>
      <c r="AA1084" s="1" t="str">
        <f>Raw!Z1084</f>
        <v>NEW ZEALAND FULL LICENCE</v>
      </c>
      <c r="AB1084" s="9">
        <f t="shared" si="114"/>
        <v>4</v>
      </c>
      <c r="AC1084" s="1">
        <v>16</v>
      </c>
      <c r="AD1084" s="1" t="str">
        <f>Raw!AA1084</f>
        <v>MALE</v>
      </c>
      <c r="AE1084" s="1" t="str">
        <f>Raw!AB1084</f>
        <v>YES</v>
      </c>
      <c r="AF1084" s="1">
        <f>IF(Raw!AE1084="", 0, 1)</f>
        <v>1</v>
      </c>
      <c r="AG1084" s="1" t="str">
        <f t="shared" si="115"/>
        <v>Yes</v>
      </c>
      <c r="AH1084" s="1" t="str">
        <f t="shared" si="116"/>
        <v>Yes</v>
      </c>
      <c r="AI1084" s="1" t="str">
        <f t="shared" si="117"/>
        <v>Yes</v>
      </c>
      <c r="AJ1084" s="1">
        <f>IF(Raw!AE1084="", "", Raw!AE1084)</f>
        <v>6</v>
      </c>
      <c r="AK1084" s="2">
        <f t="shared" ca="1" si="118"/>
        <v>45107</v>
      </c>
      <c r="AL1084" s="1" t="str">
        <f>IF(Raw!AF1084="", "", Raw!AF1084)</f>
        <v>Not at fault - other vehicle involved</v>
      </c>
      <c r="AM1084" s="1" t="s">
        <v>6350</v>
      </c>
      <c r="AN1084" s="1" t="s">
        <v>6350</v>
      </c>
      <c r="AO1084" s="1" t="s">
        <v>6349</v>
      </c>
      <c r="AP1084" s="1">
        <f>Raw!AH1084</f>
        <v>14540</v>
      </c>
      <c r="AQ1084" s="1">
        <v>500</v>
      </c>
      <c r="AR1084" s="1" t="s">
        <v>6350</v>
      </c>
      <c r="AS1084" s="1" t="s">
        <v>6350</v>
      </c>
      <c r="AT1084" s="1" t="s">
        <v>6350</v>
      </c>
    </row>
    <row r="1085" spans="1:46" ht="12.75" x14ac:dyDescent="0.2">
      <c r="A1085" s="1">
        <v>11084</v>
      </c>
      <c r="B1085" s="1" t="s">
        <v>2</v>
      </c>
      <c r="C1085" s="2">
        <f t="shared" ca="1" si="112"/>
        <v>45264</v>
      </c>
      <c r="D1085" s="1" t="str">
        <f>IF(Raw!E1085="", "", Raw!E1085)</f>
        <v>ejn375</v>
      </c>
      <c r="E1085" s="1">
        <f>IF(Raw!F1085="", "", Raw!F1085)</f>
        <v>1998</v>
      </c>
      <c r="F1085" s="1" t="str">
        <f>Raw!G1085</f>
        <v>Toyota</v>
      </c>
      <c r="G1085" s="1" t="str">
        <f>Raw!H1085</f>
        <v>Caldina</v>
      </c>
      <c r="H1085" s="1" t="str">
        <f>IF(Raw!I1085="", "", Raw!I1085)</f>
        <v>GTT</v>
      </c>
      <c r="I1085" s="1" t="str">
        <f>Raw!K1085</f>
        <v>Wagon</v>
      </c>
      <c r="J1085" s="1" t="str">
        <f>Raw!N1085</f>
        <v>Turbo Intercooled</v>
      </c>
      <c r="K1085" s="1">
        <f>IF(Raw!O1085="","", Raw!O1085)</f>
        <v>1998</v>
      </c>
      <c r="L1085" s="1" t="str">
        <f>Raw!L1085</f>
        <v>4 Sp Automatic</v>
      </c>
      <c r="M1085" s="1" t="str">
        <f>Raw!M1085</f>
        <v>Petrol</v>
      </c>
      <c r="N1085" s="1" t="s">
        <v>6350</v>
      </c>
      <c r="O1085" s="1" t="s">
        <v>6373</v>
      </c>
      <c r="P1085" s="1" t="s">
        <v>6349</v>
      </c>
      <c r="Q1085" s="1" t="s">
        <v>6350</v>
      </c>
      <c r="R1085" s="8" t="str">
        <f>IF(Raw!Q1085="", "", Raw!Q1085)</f>
        <v/>
      </c>
      <c r="S1085" s="8">
        <f>IF(Raw!R1085="", "", Raw!R1085)</f>
        <v>20</v>
      </c>
      <c r="T1085" s="1" t="str">
        <f>Raw!S1085</f>
        <v>DEAL</v>
      </c>
      <c r="U1085" s="1" t="str">
        <f>IF(Raw!T1085="", "", Raw!T1085)</f>
        <v>STREET</v>
      </c>
      <c r="V1085" s="1" t="str">
        <f>IF(Raw!U1085="", "", Raw!U1085)</f>
        <v xml:space="preserve">KAIKOURA </v>
      </c>
      <c r="W1085" s="9" t="str">
        <f>IF(Raw!V1085="", "", RIGHT("0"&amp;Raw!V1085, 4))</f>
        <v>7300</v>
      </c>
      <c r="X1085" s="1" t="str">
        <f>IF(Raw!W1085="", "", Raw!W1085)</f>
        <v xml:space="preserve"> CANTERBURY</v>
      </c>
      <c r="Y1085" s="9">
        <f>Raw!Y1085</f>
        <v>26</v>
      </c>
      <c r="Z1085" s="2">
        <f t="shared" ca="1" si="113"/>
        <v>35768</v>
      </c>
      <c r="AA1085" s="1" t="str">
        <f>Raw!Z1085</f>
        <v>RESTRICTED LICENCE</v>
      </c>
      <c r="AB1085" s="9">
        <f t="shared" si="114"/>
        <v>4</v>
      </c>
      <c r="AC1085" s="1">
        <v>16</v>
      </c>
      <c r="AD1085" s="1" t="str">
        <f>Raw!AA1085</f>
        <v>MALE</v>
      </c>
      <c r="AE1085" s="1" t="str">
        <f>Raw!AB1085</f>
        <v>YES</v>
      </c>
      <c r="AF1085" s="1">
        <f>IF(Raw!AE1085="", 0, 1)</f>
        <v>0</v>
      </c>
      <c r="AG1085" s="1" t="str">
        <f t="shared" si="115"/>
        <v>No</v>
      </c>
      <c r="AH1085" s="1" t="str">
        <f t="shared" si="116"/>
        <v>No</v>
      </c>
      <c r="AI1085" s="1" t="str">
        <f t="shared" si="117"/>
        <v>No</v>
      </c>
      <c r="AJ1085" s="1" t="str">
        <f>IF(Raw!AE1085="", "", Raw!AE1085)</f>
        <v/>
      </c>
      <c r="AK1085" s="2" t="str">
        <f t="shared" ca="1" si="118"/>
        <v/>
      </c>
      <c r="AL1085" s="1" t="str">
        <f>IF(Raw!AF1085="", "", Raw!AF1085)</f>
        <v/>
      </c>
      <c r="AM1085" s="1" t="s">
        <v>6350</v>
      </c>
      <c r="AN1085" s="1" t="s">
        <v>6350</v>
      </c>
      <c r="AO1085" s="1" t="s">
        <v>6349</v>
      </c>
      <c r="AP1085" s="1">
        <f>Raw!AH1085</f>
        <v>4875</v>
      </c>
      <c r="AQ1085" s="1">
        <v>500</v>
      </c>
      <c r="AR1085" s="1" t="s">
        <v>6350</v>
      </c>
      <c r="AS1085" s="1" t="s">
        <v>6350</v>
      </c>
      <c r="AT1085" s="1" t="s">
        <v>6350</v>
      </c>
    </row>
    <row r="1086" spans="1:46" ht="12.75" x14ac:dyDescent="0.2">
      <c r="A1086" s="1">
        <v>11085</v>
      </c>
      <c r="B1086" s="1" t="s">
        <v>2</v>
      </c>
      <c r="C1086" s="2">
        <f t="shared" ca="1" si="112"/>
        <v>45264</v>
      </c>
      <c r="D1086" s="1" t="str">
        <f>IF(Raw!E1086="", "", Raw!E1086)</f>
        <v/>
      </c>
      <c r="E1086" s="1">
        <f>IF(Raw!F1086="", "", Raw!F1086)</f>
        <v>1996</v>
      </c>
      <c r="F1086" s="1" t="str">
        <f>Raw!G1086</f>
        <v>Mazda</v>
      </c>
      <c r="G1086" s="1" t="str">
        <f>Raw!H1086</f>
        <v>RX-7</v>
      </c>
      <c r="H1086" s="1" t="str">
        <f>IF(Raw!I1086="", "", Raw!I1086)</f>
        <v/>
      </c>
      <c r="I1086" s="1" t="str">
        <f>Raw!K1086</f>
        <v>Coupe</v>
      </c>
      <c r="J1086" s="1" t="str">
        <f>Raw!N1086</f>
        <v>Twin Turbo Intercooled</v>
      </c>
      <c r="K1086" s="1">
        <f>IF(Raw!O1086="","", Raw!O1086)</f>
        <v>1296</v>
      </c>
      <c r="L1086" s="1" t="str">
        <f>Raw!L1086</f>
        <v>5 Sp Manual</v>
      </c>
      <c r="M1086" s="1" t="str">
        <f>Raw!M1086</f>
        <v>Petrol</v>
      </c>
      <c r="N1086" s="1" t="s">
        <v>6350</v>
      </c>
      <c r="O1086" s="1" t="s">
        <v>6373</v>
      </c>
      <c r="P1086" s="1" t="s">
        <v>6349</v>
      </c>
      <c r="Q1086" s="1" t="s">
        <v>6350</v>
      </c>
      <c r="R1086" s="8" t="str">
        <f>IF(Raw!Q1086="", "", Raw!Q1086)</f>
        <v/>
      </c>
      <c r="S1086" s="8" t="str">
        <f>IF(Raw!R1086="", "", Raw!R1086)</f>
        <v>36A</v>
      </c>
      <c r="T1086" s="1" t="str">
        <f>Raw!S1086</f>
        <v>HAMLIN</v>
      </c>
      <c r="U1086" s="1" t="str">
        <f>IF(Raw!T1086="", "", Raw!T1086)</f>
        <v>ROAD</v>
      </c>
      <c r="V1086" s="1" t="str">
        <f>IF(Raw!U1086="", "", Raw!U1086)</f>
        <v xml:space="preserve">MT WELLINGTON </v>
      </c>
      <c r="W1086" s="9" t="str">
        <f>IF(Raw!V1086="", "", RIGHT("0"&amp;Raw!V1086, 4))</f>
        <v/>
      </c>
      <c r="X1086" s="1" t="str">
        <f>IF(Raw!W1086="", "", Raw!W1086)</f>
        <v xml:space="preserve"> AUCKLAND</v>
      </c>
      <c r="Y1086" s="9">
        <f>Raw!Y1086</f>
        <v>39</v>
      </c>
      <c r="Z1086" s="2">
        <f t="shared" ca="1" si="113"/>
        <v>31020</v>
      </c>
      <c r="AA1086" s="1" t="str">
        <f>Raw!Z1086</f>
        <v>NEW ZEALAND FULL LICENCE</v>
      </c>
      <c r="AB1086" s="9">
        <f t="shared" si="114"/>
        <v>4</v>
      </c>
      <c r="AC1086" s="1">
        <v>16</v>
      </c>
      <c r="AD1086" s="1" t="str">
        <f>Raw!AA1086</f>
        <v>MALE</v>
      </c>
      <c r="AE1086" s="1" t="str">
        <f>Raw!AB1086</f>
        <v>NO</v>
      </c>
      <c r="AF1086" s="1">
        <f>IF(Raw!AE1086="", 0, 1)</f>
        <v>0</v>
      </c>
      <c r="AG1086" s="1" t="str">
        <f t="shared" si="115"/>
        <v>No</v>
      </c>
      <c r="AH1086" s="1" t="str">
        <f t="shared" si="116"/>
        <v>No</v>
      </c>
      <c r="AI1086" s="1" t="str">
        <f t="shared" si="117"/>
        <v>No</v>
      </c>
      <c r="AJ1086" s="1" t="str">
        <f>IF(Raw!AE1086="", "", Raw!AE1086)</f>
        <v/>
      </c>
      <c r="AK1086" s="2" t="str">
        <f t="shared" ca="1" si="118"/>
        <v/>
      </c>
      <c r="AL1086" s="1" t="str">
        <f>IF(Raw!AF1086="", "", Raw!AF1086)</f>
        <v/>
      </c>
      <c r="AM1086" s="1" t="s">
        <v>6350</v>
      </c>
      <c r="AN1086" s="1" t="s">
        <v>6350</v>
      </c>
      <c r="AO1086" s="1" t="s">
        <v>6349</v>
      </c>
      <c r="AP1086" s="1">
        <f>Raw!AH1086</f>
        <v>12650</v>
      </c>
      <c r="AQ1086" s="1">
        <v>500</v>
      </c>
      <c r="AR1086" s="1" t="s">
        <v>6350</v>
      </c>
      <c r="AS1086" s="1" t="s">
        <v>6350</v>
      </c>
      <c r="AT1086" s="1" t="s">
        <v>6350</v>
      </c>
    </row>
    <row r="1087" spans="1:46" ht="12.75" x14ac:dyDescent="0.2">
      <c r="A1087" s="1">
        <v>11086</v>
      </c>
      <c r="B1087" s="1" t="s">
        <v>2</v>
      </c>
      <c r="C1087" s="2">
        <f t="shared" ca="1" si="112"/>
        <v>45264</v>
      </c>
      <c r="D1087" s="1" t="str">
        <f>IF(Raw!E1087="", "", Raw!E1087)</f>
        <v/>
      </c>
      <c r="E1087" s="1">
        <f>IF(Raw!F1087="", "", Raw!F1087)</f>
        <v>2017</v>
      </c>
      <c r="F1087" s="1" t="str">
        <f>Raw!G1087</f>
        <v>Ford</v>
      </c>
      <c r="G1087" s="1" t="str">
        <f>Raw!H1087</f>
        <v>Ranger</v>
      </c>
      <c r="H1087" s="1" t="str">
        <f>IF(Raw!I1087="", "", Raw!I1087)</f>
        <v>XLT</v>
      </c>
      <c r="I1087" s="1" t="str">
        <f>Raw!K1087</f>
        <v>Wellside</v>
      </c>
      <c r="J1087" s="1" t="str">
        <f>Raw!N1087</f>
        <v>Turbo Intercooled</v>
      </c>
      <c r="K1087" s="1">
        <f>IF(Raw!O1087="","", Raw!O1087)</f>
        <v>3198</v>
      </c>
      <c r="L1087" s="1" t="str">
        <f>Raw!L1087</f>
        <v>6 Sp Sports Automatic</v>
      </c>
      <c r="M1087" s="1" t="str">
        <f>Raw!M1087</f>
        <v>Diesel</v>
      </c>
      <c r="N1087" s="1" t="s">
        <v>6350</v>
      </c>
      <c r="O1087" s="1" t="s">
        <v>6373</v>
      </c>
      <c r="P1087" s="1" t="s">
        <v>6349</v>
      </c>
      <c r="Q1087" s="1" t="s">
        <v>6350</v>
      </c>
      <c r="R1087" s="8" t="str">
        <f>IF(Raw!Q1087="", "", Raw!Q1087)</f>
        <v/>
      </c>
      <c r="S1087" s="8">
        <f>IF(Raw!R1087="", "", Raw!R1087)</f>
        <v>297</v>
      </c>
      <c r="T1087" s="1" t="str">
        <f>Raw!S1087</f>
        <v>TRIANGLE</v>
      </c>
      <c r="U1087" s="1" t="str">
        <f>IF(Raw!T1087="", "", Raw!T1087)</f>
        <v>ROAD</v>
      </c>
      <c r="V1087" s="1" t="str">
        <f>IF(Raw!U1087="", "", Raw!U1087)</f>
        <v xml:space="preserve">MASSEY </v>
      </c>
      <c r="W1087" s="9" t="str">
        <f>IF(Raw!V1087="", "", RIGHT("0"&amp;Raw!V1087, 4))</f>
        <v>0614</v>
      </c>
      <c r="X1087" s="1" t="str">
        <f>IF(Raw!W1087="", "", Raw!W1087)</f>
        <v xml:space="preserve"> AUCKLAND</v>
      </c>
      <c r="Y1087" s="9">
        <f>Raw!Y1087</f>
        <v>33</v>
      </c>
      <c r="Z1087" s="2">
        <f t="shared" ca="1" si="113"/>
        <v>33211</v>
      </c>
      <c r="AA1087" s="1" t="str">
        <f>Raw!Z1087</f>
        <v>NEW ZEALAND FULL LICENCE</v>
      </c>
      <c r="AB1087" s="9">
        <f t="shared" si="114"/>
        <v>4</v>
      </c>
      <c r="AC1087" s="1">
        <v>16</v>
      </c>
      <c r="AD1087" s="1" t="str">
        <f>Raw!AA1087</f>
        <v>MALE</v>
      </c>
      <c r="AE1087" s="1" t="str">
        <f>Raw!AB1087</f>
        <v>YES</v>
      </c>
      <c r="AF1087" s="1">
        <f>IF(Raw!AE1087="", 0, 1)</f>
        <v>0</v>
      </c>
      <c r="AG1087" s="1" t="str">
        <f t="shared" si="115"/>
        <v>No</v>
      </c>
      <c r="AH1087" s="1" t="str">
        <f t="shared" si="116"/>
        <v>No</v>
      </c>
      <c r="AI1087" s="1" t="str">
        <f t="shared" si="117"/>
        <v>No</v>
      </c>
      <c r="AJ1087" s="1" t="str">
        <f>IF(Raw!AE1087="", "", Raw!AE1087)</f>
        <v/>
      </c>
      <c r="AK1087" s="2" t="str">
        <f t="shared" ca="1" si="118"/>
        <v/>
      </c>
      <c r="AL1087" s="1" t="str">
        <f>IF(Raw!AF1087="", "", Raw!AF1087)</f>
        <v/>
      </c>
      <c r="AM1087" s="1" t="s">
        <v>6350</v>
      </c>
      <c r="AN1087" s="1" t="s">
        <v>6350</v>
      </c>
      <c r="AO1087" s="1" t="s">
        <v>6349</v>
      </c>
      <c r="AP1087" s="1">
        <f>Raw!AH1087</f>
        <v>63040</v>
      </c>
      <c r="AQ1087" s="1">
        <v>500</v>
      </c>
      <c r="AR1087" s="1" t="s">
        <v>6350</v>
      </c>
      <c r="AS1087" s="1" t="s">
        <v>6350</v>
      </c>
      <c r="AT1087" s="1" t="s">
        <v>6350</v>
      </c>
    </row>
    <row r="1088" spans="1:46" ht="12.75" x14ac:dyDescent="0.2">
      <c r="A1088" s="1">
        <v>11087</v>
      </c>
      <c r="B1088" s="1" t="s">
        <v>2</v>
      </c>
      <c r="C1088" s="2">
        <f t="shared" ca="1" si="112"/>
        <v>45264</v>
      </c>
      <c r="D1088" s="1" t="str">
        <f>IF(Raw!E1088="", "", Raw!E1088)</f>
        <v>ffq55</v>
      </c>
      <c r="E1088" s="1">
        <f>IF(Raw!F1088="", "", Raw!F1088)</f>
        <v>2002</v>
      </c>
      <c r="F1088" s="1" t="str">
        <f>Raw!G1088</f>
        <v>Toyota</v>
      </c>
      <c r="G1088" s="1" t="str">
        <f>Raw!H1088</f>
        <v>Hilux</v>
      </c>
      <c r="H1088" s="1" t="str">
        <f>IF(Raw!I1088="", "", Raw!I1088)</f>
        <v>SR5</v>
      </c>
      <c r="I1088" s="1" t="str">
        <f>Raw!K1088</f>
        <v>Wellside</v>
      </c>
      <c r="J1088" s="1" t="str">
        <f>Raw!N1088</f>
        <v>Aspirated</v>
      </c>
      <c r="K1088" s="1">
        <f>IF(Raw!O1088="","", Raw!O1088)</f>
        <v>2986</v>
      </c>
      <c r="L1088" s="1" t="str">
        <f>Raw!L1088</f>
        <v>5 Sp Manual</v>
      </c>
      <c r="M1088" s="1" t="str">
        <f>Raw!M1088</f>
        <v>Diesel</v>
      </c>
      <c r="N1088" s="1" t="s">
        <v>6350</v>
      </c>
      <c r="O1088" s="1" t="s">
        <v>6373</v>
      </c>
      <c r="P1088" s="1" t="s">
        <v>6349</v>
      </c>
      <c r="Q1088" s="1" t="s">
        <v>6350</v>
      </c>
      <c r="R1088" s="8" t="str">
        <f>IF(Raw!Q1088="", "", Raw!Q1088)</f>
        <v/>
      </c>
      <c r="S1088" s="8">
        <f>IF(Raw!R1088="", "", Raw!R1088)</f>
        <v>24</v>
      </c>
      <c r="T1088" s="1" t="str">
        <f>Raw!S1088</f>
        <v>SURFERS</v>
      </c>
      <c r="U1088" s="1" t="str">
        <f>IF(Raw!T1088="", "", Raw!T1088)</f>
        <v>PLACE</v>
      </c>
      <c r="V1088" s="1" t="str">
        <f>IF(Raw!U1088="", "", Raw!U1088)</f>
        <v xml:space="preserve">NEW BRIGHTON NORTH </v>
      </c>
      <c r="W1088" s="9" t="str">
        <f>IF(Raw!V1088="", "", RIGHT("0"&amp;Raw!V1088, 4))</f>
        <v/>
      </c>
      <c r="X1088" s="1" t="str">
        <f>IF(Raw!W1088="", "", Raw!W1088)</f>
        <v>CANTERBURY</v>
      </c>
      <c r="Y1088" s="9">
        <f>Raw!Y1088</f>
        <v>38</v>
      </c>
      <c r="Z1088" s="2">
        <f t="shared" ca="1" si="113"/>
        <v>31385</v>
      </c>
      <c r="AA1088" s="1" t="str">
        <f>Raw!Z1088</f>
        <v>NEW ZEALAND FULL LICENCE</v>
      </c>
      <c r="AB1088" s="9">
        <f t="shared" si="114"/>
        <v>4</v>
      </c>
      <c r="AC1088" s="1">
        <v>16</v>
      </c>
      <c r="AD1088" s="1" t="str">
        <f>Raw!AA1088</f>
        <v>MALE</v>
      </c>
      <c r="AE1088" s="1" t="str">
        <f>Raw!AB1088</f>
        <v>YES</v>
      </c>
      <c r="AF1088" s="1">
        <f>IF(Raw!AE1088="", 0, 1)</f>
        <v>0</v>
      </c>
      <c r="AG1088" s="1" t="str">
        <f t="shared" si="115"/>
        <v>No</v>
      </c>
      <c r="AH1088" s="1" t="str">
        <f t="shared" si="116"/>
        <v>No</v>
      </c>
      <c r="AI1088" s="1" t="str">
        <f t="shared" si="117"/>
        <v>No</v>
      </c>
      <c r="AJ1088" s="1" t="str">
        <f>IF(Raw!AE1088="", "", Raw!AE1088)</f>
        <v/>
      </c>
      <c r="AK1088" s="2" t="str">
        <f t="shared" ca="1" si="118"/>
        <v/>
      </c>
      <c r="AL1088" s="1" t="str">
        <f>IF(Raw!AF1088="", "", Raw!AF1088)</f>
        <v/>
      </c>
      <c r="AM1088" s="1" t="s">
        <v>6350</v>
      </c>
      <c r="AN1088" s="1" t="s">
        <v>6350</v>
      </c>
      <c r="AO1088" s="1" t="s">
        <v>6349</v>
      </c>
      <c r="AP1088" s="1">
        <f>Raw!AH1088</f>
        <v>16665</v>
      </c>
      <c r="AQ1088" s="1">
        <v>500</v>
      </c>
      <c r="AR1088" s="1" t="s">
        <v>6350</v>
      </c>
      <c r="AS1088" s="1" t="s">
        <v>6350</v>
      </c>
      <c r="AT1088" s="1" t="s">
        <v>6350</v>
      </c>
    </row>
    <row r="1089" spans="1:46" ht="12.75" x14ac:dyDescent="0.2">
      <c r="A1089" s="1">
        <v>11088</v>
      </c>
      <c r="B1089" s="1" t="s">
        <v>2</v>
      </c>
      <c r="C1089" s="2">
        <f t="shared" ca="1" si="112"/>
        <v>45264</v>
      </c>
      <c r="D1089" s="1" t="str">
        <f>IF(Raw!E1089="", "", Raw!E1089)</f>
        <v/>
      </c>
      <c r="E1089" s="1">
        <f>IF(Raw!F1089="", "", Raw!F1089)</f>
        <v>2000</v>
      </c>
      <c r="F1089" s="1" t="str">
        <f>Raw!G1089</f>
        <v>Ford</v>
      </c>
      <c r="G1089" s="1" t="str">
        <f>Raw!H1089</f>
        <v>Focus</v>
      </c>
      <c r="H1089" s="1" t="str">
        <f>IF(Raw!I1089="", "", Raw!I1089)</f>
        <v/>
      </c>
      <c r="I1089" s="1" t="str">
        <f>Raw!K1089</f>
        <v>Hatchback</v>
      </c>
      <c r="J1089" s="1" t="str">
        <f>Raw!N1089</f>
        <v>Aspirated</v>
      </c>
      <c r="K1089" s="1">
        <f>IF(Raw!O1089="","", Raw!O1089)</f>
        <v>1596</v>
      </c>
      <c r="L1089" s="1" t="str">
        <f>Raw!L1089</f>
        <v>5 Sp Manual</v>
      </c>
      <c r="M1089" s="1" t="str">
        <f>Raw!M1089</f>
        <v>Petrol</v>
      </c>
      <c r="N1089" s="1" t="s">
        <v>6350</v>
      </c>
      <c r="O1089" s="1" t="s">
        <v>6373</v>
      </c>
      <c r="P1089" s="1" t="s">
        <v>6349</v>
      </c>
      <c r="Q1089" s="1" t="s">
        <v>6350</v>
      </c>
      <c r="R1089" s="8" t="str">
        <f>IF(Raw!Q1089="", "", Raw!Q1089)</f>
        <v/>
      </c>
      <c r="S1089" s="8">
        <f>IF(Raw!R1089="", "", Raw!R1089)</f>
        <v>170</v>
      </c>
      <c r="T1089" s="1" t="str">
        <f>Raw!S1089</f>
        <v>BALMORAL</v>
      </c>
      <c r="U1089" s="1" t="str">
        <f>IF(Raw!T1089="", "", Raw!T1089)</f>
        <v>DRIVE</v>
      </c>
      <c r="V1089" s="1" t="str">
        <f>IF(Raw!U1089="", "", Raw!U1089)</f>
        <v xml:space="preserve">TOKOROA </v>
      </c>
      <c r="W1089" s="9" t="str">
        <f>IF(Raw!V1089="", "", RIGHT("0"&amp;Raw!V1089, 4))</f>
        <v>3420</v>
      </c>
      <c r="X1089" s="1" t="str">
        <f>IF(Raw!W1089="", "", Raw!W1089)</f>
        <v xml:space="preserve"> WAIKATO</v>
      </c>
      <c r="Y1089" s="9">
        <f>Raw!Y1089</f>
        <v>22</v>
      </c>
      <c r="Z1089" s="2">
        <f t="shared" ca="1" si="113"/>
        <v>37229</v>
      </c>
      <c r="AA1089" s="1" t="str">
        <f>Raw!Z1089</f>
        <v>RESTRICTED LICENCE</v>
      </c>
      <c r="AB1089" s="9">
        <f t="shared" si="114"/>
        <v>4</v>
      </c>
      <c r="AC1089" s="1">
        <v>16</v>
      </c>
      <c r="AD1089" s="1" t="str">
        <f>Raw!AA1089</f>
        <v>FEMALE</v>
      </c>
      <c r="AE1089" s="1" t="str">
        <f>Raw!AB1089</f>
        <v>NO</v>
      </c>
      <c r="AF1089" s="1">
        <f>IF(Raw!AE1089="", 0, 1)</f>
        <v>0</v>
      </c>
      <c r="AG1089" s="1" t="str">
        <f t="shared" si="115"/>
        <v>No</v>
      </c>
      <c r="AH1089" s="1" t="str">
        <f t="shared" si="116"/>
        <v>No</v>
      </c>
      <c r="AI1089" s="1" t="str">
        <f t="shared" si="117"/>
        <v>No</v>
      </c>
      <c r="AJ1089" s="1" t="str">
        <f>IF(Raw!AE1089="", "", Raw!AE1089)</f>
        <v/>
      </c>
      <c r="AK1089" s="2" t="str">
        <f t="shared" ca="1" si="118"/>
        <v/>
      </c>
      <c r="AL1089" s="1" t="str">
        <f>IF(Raw!AF1089="", "", Raw!AF1089)</f>
        <v/>
      </c>
      <c r="AM1089" s="1" t="s">
        <v>6350</v>
      </c>
      <c r="AN1089" s="1" t="s">
        <v>6350</v>
      </c>
      <c r="AO1089" s="1" t="s">
        <v>6349</v>
      </c>
      <c r="AP1089" s="1">
        <f>Raw!AH1089</f>
        <v>2525</v>
      </c>
      <c r="AQ1089" s="1">
        <v>500</v>
      </c>
      <c r="AR1089" s="1" t="s">
        <v>6350</v>
      </c>
      <c r="AS1089" s="1" t="s">
        <v>6350</v>
      </c>
      <c r="AT1089" s="1" t="s">
        <v>6350</v>
      </c>
    </row>
    <row r="1090" spans="1:46" ht="12.75" x14ac:dyDescent="0.2">
      <c r="A1090" s="1">
        <v>11089</v>
      </c>
      <c r="B1090" s="1" t="s">
        <v>2</v>
      </c>
      <c r="C1090" s="2">
        <f t="shared" ca="1" si="112"/>
        <v>45264</v>
      </c>
      <c r="D1090" s="1" t="str">
        <f>IF(Raw!E1090="", "", Raw!E1090)</f>
        <v/>
      </c>
      <c r="E1090" s="1">
        <f>IF(Raw!F1090="", "", Raw!F1090)</f>
        <v>1997</v>
      </c>
      <c r="F1090" s="1" t="str">
        <f>Raw!G1090</f>
        <v>Nissan</v>
      </c>
      <c r="G1090" s="1" t="str">
        <f>Raw!H1090</f>
        <v>Pulsar</v>
      </c>
      <c r="H1090" s="1" t="str">
        <f>IF(Raw!I1090="", "", Raw!I1090)</f>
        <v/>
      </c>
      <c r="I1090" s="1" t="str">
        <f>Raw!K1090</f>
        <v>Sedan</v>
      </c>
      <c r="J1090" s="1" t="str">
        <f>Raw!N1090</f>
        <v>Aspirated</v>
      </c>
      <c r="K1090" s="1">
        <f>IF(Raw!O1090="","", Raw!O1090)</f>
        <v>1488</v>
      </c>
      <c r="L1090" s="1" t="str">
        <f>Raw!L1090</f>
        <v>5 Sp Manual</v>
      </c>
      <c r="M1090" s="1" t="str">
        <f>Raw!M1090</f>
        <v>Petrol</v>
      </c>
      <c r="N1090" s="1" t="s">
        <v>6350</v>
      </c>
      <c r="O1090" s="1" t="s">
        <v>6373</v>
      </c>
      <c r="P1090" s="1" t="s">
        <v>6349</v>
      </c>
      <c r="Q1090" s="1" t="s">
        <v>6350</v>
      </c>
      <c r="R1090" s="8">
        <f>IF(Raw!Q1090="", "", Raw!Q1090)</f>
        <v>23</v>
      </c>
      <c r="S1090" s="8">
        <f>IF(Raw!R1090="", "", Raw!R1090)</f>
        <v>25</v>
      </c>
      <c r="T1090" s="1" t="str">
        <f>Raw!S1090</f>
        <v>TACY</v>
      </c>
      <c r="U1090" s="1" t="str">
        <f>IF(Raw!T1090="", "", Raw!T1090)</f>
        <v>STREET</v>
      </c>
      <c r="V1090" s="1" t="str">
        <f>IF(Raw!U1090="", "", Raw!U1090)</f>
        <v xml:space="preserve">KILBIRNIE </v>
      </c>
      <c r="W1090" s="9" t="str">
        <f>IF(Raw!V1090="", "", RIGHT("0"&amp;Raw!V1090, 4))</f>
        <v>6022</v>
      </c>
      <c r="X1090" s="1" t="str">
        <f>IF(Raw!W1090="", "", Raw!W1090)</f>
        <v xml:space="preserve"> WELLINGTON</v>
      </c>
      <c r="Y1090" s="9">
        <f>Raw!Y1090</f>
        <v>28</v>
      </c>
      <c r="Z1090" s="2">
        <f t="shared" ca="1" si="113"/>
        <v>35037</v>
      </c>
      <c r="AA1090" s="1" t="str">
        <f>Raw!Z1090</f>
        <v>RESTRICTED LICENCE</v>
      </c>
      <c r="AB1090" s="9">
        <f t="shared" si="114"/>
        <v>4</v>
      </c>
      <c r="AC1090" s="1">
        <v>16</v>
      </c>
      <c r="AD1090" s="1" t="str">
        <f>Raw!AA1090</f>
        <v>MALE</v>
      </c>
      <c r="AE1090" s="1" t="str">
        <f>Raw!AB1090</f>
        <v>NO</v>
      </c>
      <c r="AF1090" s="1">
        <f>IF(Raw!AE1090="", 0, 1)</f>
        <v>1</v>
      </c>
      <c r="AG1090" s="1" t="str">
        <f t="shared" si="115"/>
        <v>Yes</v>
      </c>
      <c r="AH1090" s="1" t="str">
        <f t="shared" si="116"/>
        <v>Yes</v>
      </c>
      <c r="AI1090" s="1" t="str">
        <f t="shared" si="117"/>
        <v>Yes</v>
      </c>
      <c r="AJ1090" s="1">
        <f>IF(Raw!AE1090="", "", Raw!AE1090)</f>
        <v>1</v>
      </c>
      <c r="AK1090" s="2">
        <f t="shared" ca="1" si="118"/>
        <v>45260</v>
      </c>
      <c r="AL1090" s="1" t="str">
        <f>IF(Raw!AF1090="", "", Raw!AF1090)</f>
        <v>At fault - other vehicle involved</v>
      </c>
      <c r="AM1090" s="1" t="s">
        <v>6350</v>
      </c>
      <c r="AN1090" s="1" t="s">
        <v>6350</v>
      </c>
      <c r="AO1090" s="1" t="s">
        <v>6349</v>
      </c>
      <c r="AP1090" s="1">
        <f>Raw!AH1090</f>
        <v>1815</v>
      </c>
      <c r="AQ1090" s="1">
        <v>500</v>
      </c>
      <c r="AR1090" s="1" t="s">
        <v>6350</v>
      </c>
      <c r="AS1090" s="1" t="s">
        <v>6350</v>
      </c>
      <c r="AT1090" s="1" t="s">
        <v>6350</v>
      </c>
    </row>
    <row r="1091" spans="1:46" ht="12.75" x14ac:dyDescent="0.2">
      <c r="A1091" s="1">
        <v>11090</v>
      </c>
      <c r="B1091" s="1" t="s">
        <v>2</v>
      </c>
      <c r="C1091" s="2">
        <f t="shared" ref="C1091:C1154" ca="1" si="119">TODAY()</f>
        <v>45264</v>
      </c>
      <c r="D1091" s="1" t="str">
        <f>IF(Raw!E1091="", "", Raw!E1091)</f>
        <v/>
      </c>
      <c r="E1091" s="1">
        <f>IF(Raw!F1091="", "", Raw!F1091)</f>
        <v>2012</v>
      </c>
      <c r="F1091" s="1" t="str">
        <f>Raw!G1091</f>
        <v>Toyota</v>
      </c>
      <c r="G1091" s="1" t="str">
        <f>Raw!H1091</f>
        <v>Corolla</v>
      </c>
      <c r="H1091" s="1" t="str">
        <f>IF(Raw!I1091="", "", Raw!I1091)</f>
        <v>GX</v>
      </c>
      <c r="I1091" s="1" t="str">
        <f>Raw!K1091</f>
        <v>Wagon</v>
      </c>
      <c r="J1091" s="1" t="str">
        <f>Raw!N1091</f>
        <v>Aspirated</v>
      </c>
      <c r="K1091" s="1">
        <f>IF(Raw!O1091="","", Raw!O1091)</f>
        <v>1496</v>
      </c>
      <c r="L1091" s="1" t="str">
        <f>Raw!L1091</f>
        <v>5 Sp Manual</v>
      </c>
      <c r="M1091" s="1" t="str">
        <f>Raw!M1091</f>
        <v>Petrol - Unleaded ULP</v>
      </c>
      <c r="N1091" s="1" t="s">
        <v>6350</v>
      </c>
      <c r="O1091" s="1" t="s">
        <v>6373</v>
      </c>
      <c r="P1091" s="1" t="s">
        <v>6349</v>
      </c>
      <c r="Q1091" s="1" t="s">
        <v>6350</v>
      </c>
      <c r="R1091" s="8">
        <f>IF(Raw!Q1091="", "", Raw!Q1091)</f>
        <v>1</v>
      </c>
      <c r="S1091" s="8">
        <f>IF(Raw!R1091="", "", Raw!R1091)</f>
        <v>29</v>
      </c>
      <c r="T1091" s="1" t="str">
        <f>Raw!S1091</f>
        <v>WASHINGTON</v>
      </c>
      <c r="U1091" s="1" t="str">
        <f>IF(Raw!T1091="", "", Raw!T1091)</f>
        <v>AVENUE</v>
      </c>
      <c r="V1091" s="1" t="str">
        <f>IF(Raw!U1091="", "", Raw!U1091)</f>
        <v xml:space="preserve">BROOKLYN </v>
      </c>
      <c r="W1091" s="9" t="str">
        <f>IF(Raw!V1091="", "", RIGHT("0"&amp;Raw!V1091, 4))</f>
        <v/>
      </c>
      <c r="X1091" s="1" t="str">
        <f>IF(Raw!W1091="", "", Raw!W1091)</f>
        <v xml:space="preserve"> WELLINGTON</v>
      </c>
      <c r="Y1091" s="9">
        <f>Raw!Y1091</f>
        <v>40</v>
      </c>
      <c r="Z1091" s="2">
        <f t="shared" ref="Z1091:Z1154" ca="1" si="120">DATE( YEAR( TODAY())-Y1091, MONTH( TODAY()), DAY( TODAY()))</f>
        <v>30654</v>
      </c>
      <c r="AA1091" s="1" t="str">
        <f>Raw!Z1091</f>
        <v>NEW ZEALAND FULL LICENCE</v>
      </c>
      <c r="AB1091" s="9">
        <f t="shared" ref="AB1091:AB1154" si="121">IF( MAX(1, Y1091-AC1091)&gt;=4, 4, MAX(1, Y1091-AC1091))</f>
        <v>4</v>
      </c>
      <c r="AC1091" s="1">
        <v>16</v>
      </c>
      <c r="AD1091" s="1" t="str">
        <f>Raw!AA1091</f>
        <v>FEMALE</v>
      </c>
      <c r="AE1091" s="1" t="str">
        <f>Raw!AB1091</f>
        <v>NO</v>
      </c>
      <c r="AF1091" s="1">
        <f>IF(Raw!AE1091="", 0, 1)</f>
        <v>0</v>
      </c>
      <c r="AG1091" s="1" t="str">
        <f t="shared" ref="AG1091:AG1154" si="122">IF(AND( AJ1091&lt;&gt;"", AJ1091&lt;=2*12), "Yes", "No")</f>
        <v>No</v>
      </c>
      <c r="AH1091" s="1" t="str">
        <f t="shared" ref="AH1091:AH1154" si="123">IF(AND( AJ1091&lt;&gt;"", AJ1091&lt;=3*12), "Yes", "No")</f>
        <v>No</v>
      </c>
      <c r="AI1091" s="1" t="str">
        <f t="shared" ref="AI1091:AI1154" si="124">IF(AND( AJ1091&lt;&gt;"", AJ1091&lt;5*12), "Yes", "No")</f>
        <v>No</v>
      </c>
      <c r="AJ1091" s="1" t="str">
        <f>IF(Raw!AE1091="", "", Raw!AE1091)</f>
        <v/>
      </c>
      <c r="AK1091" s="2" t="str">
        <f t="shared" ref="AK1091:AK1154" ca="1" si="125">IF(AJ1091="", "", EOMONTH( TODAY(), -AJ1091))</f>
        <v/>
      </c>
      <c r="AL1091" s="1" t="str">
        <f>IF(Raw!AF1091="", "", Raw!AF1091)</f>
        <v/>
      </c>
      <c r="AM1091" s="1" t="s">
        <v>6350</v>
      </c>
      <c r="AN1091" s="1" t="s">
        <v>6350</v>
      </c>
      <c r="AO1091" s="1" t="s">
        <v>6349</v>
      </c>
      <c r="AP1091" s="1">
        <f>Raw!AH1091</f>
        <v>12720</v>
      </c>
      <c r="AQ1091" s="1">
        <v>500</v>
      </c>
      <c r="AR1091" s="1" t="s">
        <v>6350</v>
      </c>
      <c r="AS1091" s="1" t="s">
        <v>6350</v>
      </c>
      <c r="AT1091" s="1" t="s">
        <v>6350</v>
      </c>
    </row>
    <row r="1092" spans="1:46" ht="12.75" x14ac:dyDescent="0.2">
      <c r="A1092" s="1">
        <v>11091</v>
      </c>
      <c r="B1092" s="1" t="s">
        <v>2</v>
      </c>
      <c r="C1092" s="2">
        <f t="shared" ca="1" si="119"/>
        <v>45264</v>
      </c>
      <c r="D1092" s="1" t="str">
        <f>IF(Raw!E1092="", "", Raw!E1092)</f>
        <v>eng114</v>
      </c>
      <c r="E1092" s="1">
        <f>IF(Raw!F1092="", "", Raw!F1092)</f>
        <v>2008</v>
      </c>
      <c r="F1092" s="1" t="str">
        <f>Raw!G1092</f>
        <v>Audi</v>
      </c>
      <c r="G1092" s="1" t="str">
        <f>Raw!H1092</f>
        <v>RS4</v>
      </c>
      <c r="H1092" s="1" t="str">
        <f>IF(Raw!I1092="", "", Raw!I1092)</f>
        <v/>
      </c>
      <c r="I1092" s="1" t="str">
        <f>Raw!K1092</f>
        <v>Sedan</v>
      </c>
      <c r="J1092" s="1" t="str">
        <f>Raw!N1092</f>
        <v>Aspirated</v>
      </c>
      <c r="K1092" s="1">
        <f>IF(Raw!O1092="","", Raw!O1092)</f>
        <v>4163</v>
      </c>
      <c r="L1092" s="1" t="str">
        <f>Raw!L1092</f>
        <v>6 Sp Manual</v>
      </c>
      <c r="M1092" s="1" t="str">
        <f>Raw!M1092</f>
        <v>Petrol - Unleaded ULP</v>
      </c>
      <c r="N1092" s="1" t="s">
        <v>6350</v>
      </c>
      <c r="O1092" s="1" t="s">
        <v>6373</v>
      </c>
      <c r="P1092" s="1" t="s">
        <v>6349</v>
      </c>
      <c r="Q1092" s="1" t="s">
        <v>6350</v>
      </c>
      <c r="R1092" s="8">
        <f>IF(Raw!Q1092="", "", Raw!Q1092)</f>
        <v>1</v>
      </c>
      <c r="S1092" s="8">
        <f>IF(Raw!R1092="", "", Raw!R1092)</f>
        <v>26</v>
      </c>
      <c r="T1092" s="1" t="str">
        <f>Raw!S1092</f>
        <v>STANHOPE</v>
      </c>
      <c r="U1092" s="1" t="str">
        <f>IF(Raw!T1092="", "", Raw!T1092)</f>
        <v>ROAD</v>
      </c>
      <c r="V1092" s="1" t="str">
        <f>IF(Raw!U1092="", "", Raw!U1092)</f>
        <v xml:space="preserve">MT WELLINGTON </v>
      </c>
      <c r="W1092" s="9" t="str">
        <f>IF(Raw!V1092="", "", RIGHT("0"&amp;Raw!V1092, 4))</f>
        <v/>
      </c>
      <c r="X1092" s="1" t="str">
        <f>IF(Raw!W1092="", "", Raw!W1092)</f>
        <v xml:space="preserve"> AUCKLAND</v>
      </c>
      <c r="Y1092" s="9">
        <f>Raw!Y1092</f>
        <v>47</v>
      </c>
      <c r="Z1092" s="2">
        <f t="shared" ca="1" si="120"/>
        <v>28098</v>
      </c>
      <c r="AA1092" s="1" t="str">
        <f>Raw!Z1092</f>
        <v>NEW ZEALAND FULL LICENCE</v>
      </c>
      <c r="AB1092" s="9">
        <f t="shared" si="121"/>
        <v>4</v>
      </c>
      <c r="AC1092" s="1">
        <v>16</v>
      </c>
      <c r="AD1092" s="1" t="str">
        <f>Raw!AA1092</f>
        <v>MALE</v>
      </c>
      <c r="AE1092" s="1" t="str">
        <f>Raw!AB1092</f>
        <v>YES</v>
      </c>
      <c r="AF1092" s="1">
        <f>IF(Raw!AE1092="", 0, 1)</f>
        <v>0</v>
      </c>
      <c r="AG1092" s="1" t="str">
        <f t="shared" si="122"/>
        <v>No</v>
      </c>
      <c r="AH1092" s="1" t="str">
        <f t="shared" si="123"/>
        <v>No</v>
      </c>
      <c r="AI1092" s="1" t="str">
        <f t="shared" si="124"/>
        <v>No</v>
      </c>
      <c r="AJ1092" s="1" t="str">
        <f>IF(Raw!AE1092="", "", Raw!AE1092)</f>
        <v/>
      </c>
      <c r="AK1092" s="2" t="str">
        <f t="shared" ca="1" si="125"/>
        <v/>
      </c>
      <c r="AL1092" s="1" t="str">
        <f>IF(Raw!AF1092="", "", Raw!AF1092)</f>
        <v/>
      </c>
      <c r="AM1092" s="1" t="s">
        <v>6350</v>
      </c>
      <c r="AN1092" s="1" t="s">
        <v>6350</v>
      </c>
      <c r="AO1092" s="1" t="s">
        <v>6349</v>
      </c>
      <c r="AP1092" s="1">
        <f>Raw!AH1092</f>
        <v>38000</v>
      </c>
      <c r="AQ1092" s="1">
        <v>500</v>
      </c>
      <c r="AR1092" s="1" t="s">
        <v>6350</v>
      </c>
      <c r="AS1092" s="1" t="s">
        <v>6350</v>
      </c>
      <c r="AT1092" s="1" t="s">
        <v>6350</v>
      </c>
    </row>
    <row r="1093" spans="1:46" ht="12.75" x14ac:dyDescent="0.2">
      <c r="A1093" s="1">
        <v>11092</v>
      </c>
      <c r="B1093" s="1" t="s">
        <v>2</v>
      </c>
      <c r="C1093" s="2">
        <f t="shared" ca="1" si="119"/>
        <v>45264</v>
      </c>
      <c r="D1093" s="1" t="str">
        <f>IF(Raw!E1093="", "", Raw!E1093)</f>
        <v>kqe313</v>
      </c>
      <c r="E1093" s="1">
        <f>IF(Raw!F1093="", "", Raw!F1093)</f>
        <v>2005</v>
      </c>
      <c r="F1093" s="1" t="str">
        <f>Raw!G1093</f>
        <v>Nissan</v>
      </c>
      <c r="G1093" s="1" t="str">
        <f>Raw!H1093</f>
        <v>Bluebird Sylphy</v>
      </c>
      <c r="H1093" s="1" t="str">
        <f>IF(Raw!I1093="", "", Raw!I1093)</f>
        <v/>
      </c>
      <c r="I1093" s="1" t="str">
        <f>Raw!K1093</f>
        <v>Sedan</v>
      </c>
      <c r="J1093" s="1" t="str">
        <f>Raw!N1093</f>
        <v>Aspirated</v>
      </c>
      <c r="K1093" s="1">
        <f>IF(Raw!O1093="","", Raw!O1093)</f>
        <v>1998</v>
      </c>
      <c r="L1093" s="1" t="str">
        <f>Raw!L1093</f>
        <v>4 Sp Automatic</v>
      </c>
      <c r="M1093" s="1" t="str">
        <f>Raw!M1093</f>
        <v>Petrol</v>
      </c>
      <c r="N1093" s="1" t="s">
        <v>6350</v>
      </c>
      <c r="O1093" s="1" t="s">
        <v>6373</v>
      </c>
      <c r="P1093" s="1" t="s">
        <v>6349</v>
      </c>
      <c r="Q1093" s="1" t="s">
        <v>6350</v>
      </c>
      <c r="R1093" s="8" t="str">
        <f>IF(Raw!Q1093="", "", Raw!Q1093)</f>
        <v/>
      </c>
      <c r="S1093" s="8" t="str">
        <f>IF(Raw!R1093="", "", Raw!R1093)</f>
        <v>27B</v>
      </c>
      <c r="T1093" s="1" t="str">
        <f>Raw!S1093</f>
        <v>PARAONUI</v>
      </c>
      <c r="U1093" s="1" t="str">
        <f>IF(Raw!T1093="", "", Raw!T1093)</f>
        <v>ROAD</v>
      </c>
      <c r="V1093" s="1" t="str">
        <f>IF(Raw!U1093="", "", Raw!U1093)</f>
        <v xml:space="preserve">TOKOROA </v>
      </c>
      <c r="W1093" s="9" t="str">
        <f>IF(Raw!V1093="", "", RIGHT("0"&amp;Raw!V1093, 4))</f>
        <v>3420</v>
      </c>
      <c r="X1093" s="1" t="str">
        <f>IF(Raw!W1093="", "", Raw!W1093)</f>
        <v xml:space="preserve"> WAIKATO</v>
      </c>
      <c r="Y1093" s="9">
        <f>Raw!Y1093</f>
        <v>25</v>
      </c>
      <c r="Z1093" s="2">
        <f t="shared" ca="1" si="120"/>
        <v>36133</v>
      </c>
      <c r="AA1093" s="1" t="str">
        <f>Raw!Z1093</f>
        <v>NEW ZEALAND FULL LICENCE</v>
      </c>
      <c r="AB1093" s="9">
        <f t="shared" si="121"/>
        <v>4</v>
      </c>
      <c r="AC1093" s="1">
        <v>16</v>
      </c>
      <c r="AD1093" s="1" t="str">
        <f>Raw!AA1093</f>
        <v>MALE</v>
      </c>
      <c r="AE1093" s="1" t="str">
        <f>Raw!AB1093</f>
        <v>YES</v>
      </c>
      <c r="AF1093" s="1">
        <f>IF(Raw!AE1093="", 0, 1)</f>
        <v>0</v>
      </c>
      <c r="AG1093" s="1" t="str">
        <f t="shared" si="122"/>
        <v>No</v>
      </c>
      <c r="AH1093" s="1" t="str">
        <f t="shared" si="123"/>
        <v>No</v>
      </c>
      <c r="AI1093" s="1" t="str">
        <f t="shared" si="124"/>
        <v>No</v>
      </c>
      <c r="AJ1093" s="1" t="str">
        <f>IF(Raw!AE1093="", "", Raw!AE1093)</f>
        <v/>
      </c>
      <c r="AK1093" s="2" t="str">
        <f t="shared" ca="1" si="125"/>
        <v/>
      </c>
      <c r="AL1093" s="1" t="str">
        <f>IF(Raw!AF1093="", "", Raw!AF1093)</f>
        <v/>
      </c>
      <c r="AM1093" s="1" t="s">
        <v>6350</v>
      </c>
      <c r="AN1093" s="1" t="s">
        <v>6350</v>
      </c>
      <c r="AO1093" s="1" t="s">
        <v>6349</v>
      </c>
      <c r="AP1093" s="1">
        <f>Raw!AH1093</f>
        <v>6600</v>
      </c>
      <c r="AQ1093" s="1">
        <v>500</v>
      </c>
      <c r="AR1093" s="1" t="s">
        <v>6350</v>
      </c>
      <c r="AS1093" s="1" t="s">
        <v>6350</v>
      </c>
      <c r="AT1093" s="1" t="s">
        <v>6350</v>
      </c>
    </row>
    <row r="1094" spans="1:46" ht="12.75" x14ac:dyDescent="0.2">
      <c r="A1094" s="1">
        <v>11093</v>
      </c>
      <c r="B1094" s="1" t="s">
        <v>2</v>
      </c>
      <c r="C1094" s="2">
        <f t="shared" ca="1" si="119"/>
        <v>45264</v>
      </c>
      <c r="D1094" s="1" t="str">
        <f>IF(Raw!E1094="", "", Raw!E1094)</f>
        <v/>
      </c>
      <c r="E1094" s="1">
        <f>IF(Raw!F1094="", "", Raw!F1094)</f>
        <v>2005</v>
      </c>
      <c r="F1094" s="1" t="str">
        <f>Raw!G1094</f>
        <v>Toyota</v>
      </c>
      <c r="G1094" s="1" t="str">
        <f>Raw!H1094</f>
        <v>Allex</v>
      </c>
      <c r="H1094" s="1" t="str">
        <f>IF(Raw!I1094="", "", Raw!I1094)</f>
        <v/>
      </c>
      <c r="I1094" s="1" t="str">
        <f>Raw!K1094</f>
        <v>Hatchback</v>
      </c>
      <c r="J1094" s="1" t="str">
        <f>Raw!N1094</f>
        <v>Aspirated</v>
      </c>
      <c r="K1094" s="1">
        <f>IF(Raw!O1094="","", Raw!O1094)</f>
        <v>1490</v>
      </c>
      <c r="L1094" s="1" t="str">
        <f>Raw!L1094</f>
        <v>4 Sp Automatic</v>
      </c>
      <c r="M1094" s="1" t="str">
        <f>Raw!M1094</f>
        <v>Petrol - Unleaded ULP</v>
      </c>
      <c r="N1094" s="1" t="s">
        <v>6350</v>
      </c>
      <c r="O1094" s="1" t="s">
        <v>6373</v>
      </c>
      <c r="P1094" s="1" t="s">
        <v>6349</v>
      </c>
      <c r="Q1094" s="1" t="s">
        <v>6350</v>
      </c>
      <c r="R1094" s="8" t="str">
        <f>IF(Raw!Q1094="", "", Raw!Q1094)</f>
        <v/>
      </c>
      <c r="S1094" s="8">
        <f>IF(Raw!R1094="", "", Raw!R1094)</f>
        <v>56</v>
      </c>
      <c r="T1094" s="1" t="str">
        <f>Raw!S1094</f>
        <v>FIFTH</v>
      </c>
      <c r="U1094" s="1" t="str">
        <f>IF(Raw!T1094="", "", Raw!T1094)</f>
        <v>AVENUE</v>
      </c>
      <c r="V1094" s="1" t="str">
        <f>IF(Raw!U1094="", "", Raw!U1094)</f>
        <v xml:space="preserve">ENDERLEY </v>
      </c>
      <c r="W1094" s="9" t="str">
        <f>IF(Raw!V1094="", "", RIGHT("0"&amp;Raw!V1094, 4))</f>
        <v>3214</v>
      </c>
      <c r="X1094" s="1" t="str">
        <f>IF(Raw!W1094="", "", Raw!W1094)</f>
        <v xml:space="preserve"> WAIKATO</v>
      </c>
      <c r="Y1094" s="9">
        <f>Raw!Y1094</f>
        <v>34</v>
      </c>
      <c r="Z1094" s="2">
        <f t="shared" ca="1" si="120"/>
        <v>32846</v>
      </c>
      <c r="AA1094" s="1" t="str">
        <f>Raw!Z1094</f>
        <v>RESTRICTED LICENCE</v>
      </c>
      <c r="AB1094" s="9">
        <f t="shared" si="121"/>
        <v>4</v>
      </c>
      <c r="AC1094" s="1">
        <v>16</v>
      </c>
      <c r="AD1094" s="1" t="str">
        <f>Raw!AA1094</f>
        <v>FEMALE</v>
      </c>
      <c r="AE1094" s="1" t="str">
        <f>Raw!AB1094</f>
        <v>NO</v>
      </c>
      <c r="AF1094" s="1">
        <f>IF(Raw!AE1094="", 0, 1)</f>
        <v>0</v>
      </c>
      <c r="AG1094" s="1" t="str">
        <f t="shared" si="122"/>
        <v>No</v>
      </c>
      <c r="AH1094" s="1" t="str">
        <f t="shared" si="123"/>
        <v>No</v>
      </c>
      <c r="AI1094" s="1" t="str">
        <f t="shared" si="124"/>
        <v>No</v>
      </c>
      <c r="AJ1094" s="1" t="str">
        <f>IF(Raw!AE1094="", "", Raw!AE1094)</f>
        <v/>
      </c>
      <c r="AK1094" s="2" t="str">
        <f t="shared" ca="1" si="125"/>
        <v/>
      </c>
      <c r="AL1094" s="1" t="str">
        <f>IF(Raw!AF1094="", "", Raw!AF1094)</f>
        <v/>
      </c>
      <c r="AM1094" s="1" t="s">
        <v>6350</v>
      </c>
      <c r="AN1094" s="1" t="s">
        <v>6350</v>
      </c>
      <c r="AO1094" s="1" t="s">
        <v>6349</v>
      </c>
      <c r="AP1094" s="1">
        <f>Raw!AH1094</f>
        <v>6250</v>
      </c>
      <c r="AQ1094" s="1">
        <v>500</v>
      </c>
      <c r="AR1094" s="1" t="s">
        <v>6350</v>
      </c>
      <c r="AS1094" s="1" t="s">
        <v>6350</v>
      </c>
      <c r="AT1094" s="1" t="s">
        <v>6350</v>
      </c>
    </row>
    <row r="1095" spans="1:46" ht="12.75" x14ac:dyDescent="0.2">
      <c r="A1095" s="1">
        <v>11094</v>
      </c>
      <c r="B1095" s="1" t="s">
        <v>2</v>
      </c>
      <c r="C1095" s="2">
        <f t="shared" ca="1" si="119"/>
        <v>45264</v>
      </c>
      <c r="D1095" s="1" t="str">
        <f>IF(Raw!E1095="", "", Raw!E1095)</f>
        <v/>
      </c>
      <c r="E1095" s="1">
        <f>IF(Raw!F1095="", "", Raw!F1095)</f>
        <v>2000</v>
      </c>
      <c r="F1095" s="1" t="str">
        <f>Raw!G1095</f>
        <v>Nissan</v>
      </c>
      <c r="G1095" s="1" t="str">
        <f>Raw!H1095</f>
        <v>Caravan</v>
      </c>
      <c r="H1095" s="1" t="str">
        <f>IF(Raw!I1095="", "", Raw!I1095)</f>
        <v/>
      </c>
      <c r="I1095" s="1" t="str">
        <f>Raw!K1095</f>
        <v>Van</v>
      </c>
      <c r="J1095" s="1" t="str">
        <f>Raw!N1095</f>
        <v>Aspirated</v>
      </c>
      <c r="K1095" s="1">
        <f>IF(Raw!O1095="","", Raw!O1095)</f>
        <v>3190</v>
      </c>
      <c r="L1095" s="1" t="str">
        <f>Raw!L1095</f>
        <v>4 Sp Automatic</v>
      </c>
      <c r="M1095" s="1" t="str">
        <f>Raw!M1095</f>
        <v>Diesel</v>
      </c>
      <c r="N1095" s="1" t="s">
        <v>6350</v>
      </c>
      <c r="O1095" s="1" t="s">
        <v>6373</v>
      </c>
      <c r="P1095" s="1" t="s">
        <v>6349</v>
      </c>
      <c r="Q1095" s="1" t="s">
        <v>6350</v>
      </c>
      <c r="R1095" s="8" t="str">
        <f>IF(Raw!Q1095="", "", Raw!Q1095)</f>
        <v/>
      </c>
      <c r="S1095" s="8">
        <f>IF(Raw!R1095="", "", Raw!R1095)</f>
        <v>5</v>
      </c>
      <c r="T1095" s="1" t="str">
        <f>Raw!S1095</f>
        <v>AKEHURST</v>
      </c>
      <c r="U1095" s="1" t="str">
        <f>IF(Raw!T1095="", "", Raw!T1095)</f>
        <v>AVENUE</v>
      </c>
      <c r="V1095" s="1" t="str">
        <f>IF(Raw!U1095="", "", Raw!U1095)</f>
        <v xml:space="preserve">NEW LYNN </v>
      </c>
      <c r="W1095" s="9" t="str">
        <f>IF(Raw!V1095="", "", RIGHT("0"&amp;Raw!V1095, 4))</f>
        <v>0600</v>
      </c>
      <c r="X1095" s="1" t="str">
        <f>IF(Raw!W1095="", "", Raw!W1095)</f>
        <v xml:space="preserve"> AUCKLAND</v>
      </c>
      <c r="Y1095" s="9">
        <f>Raw!Y1095</f>
        <v>34</v>
      </c>
      <c r="Z1095" s="2">
        <f t="shared" ca="1" si="120"/>
        <v>32846</v>
      </c>
      <c r="AA1095" s="1" t="str">
        <f>Raw!Z1095</f>
        <v>NEW ZEALAND FULL LICENCE</v>
      </c>
      <c r="AB1095" s="9">
        <f t="shared" si="121"/>
        <v>4</v>
      </c>
      <c r="AC1095" s="1">
        <v>16</v>
      </c>
      <c r="AD1095" s="1" t="str">
        <f>Raw!AA1095</f>
        <v>MALE</v>
      </c>
      <c r="AE1095" s="1" t="str">
        <f>Raw!AB1095</f>
        <v>YES</v>
      </c>
      <c r="AF1095" s="1">
        <f>IF(Raw!AE1095="", 0, 1)</f>
        <v>0</v>
      </c>
      <c r="AG1095" s="1" t="str">
        <f t="shared" si="122"/>
        <v>No</v>
      </c>
      <c r="AH1095" s="1" t="str">
        <f t="shared" si="123"/>
        <v>No</v>
      </c>
      <c r="AI1095" s="1" t="str">
        <f t="shared" si="124"/>
        <v>No</v>
      </c>
      <c r="AJ1095" s="1" t="str">
        <f>IF(Raw!AE1095="", "", Raw!AE1095)</f>
        <v/>
      </c>
      <c r="AK1095" s="2" t="str">
        <f t="shared" ca="1" si="125"/>
        <v/>
      </c>
      <c r="AL1095" s="1" t="str">
        <f>IF(Raw!AF1095="", "", Raw!AF1095)</f>
        <v/>
      </c>
      <c r="AM1095" s="1" t="s">
        <v>6350</v>
      </c>
      <c r="AN1095" s="1" t="s">
        <v>6350</v>
      </c>
      <c r="AO1095" s="1" t="s">
        <v>6349</v>
      </c>
      <c r="AP1095" s="1">
        <f>Raw!AH1095</f>
        <v>8665</v>
      </c>
      <c r="AQ1095" s="1">
        <v>500</v>
      </c>
      <c r="AR1095" s="1" t="s">
        <v>6350</v>
      </c>
      <c r="AS1095" s="1" t="s">
        <v>6350</v>
      </c>
      <c r="AT1095" s="1" t="s">
        <v>6350</v>
      </c>
    </row>
    <row r="1096" spans="1:46" ht="12.75" x14ac:dyDescent="0.2">
      <c r="A1096" s="1">
        <v>11095</v>
      </c>
      <c r="B1096" s="1" t="s">
        <v>2</v>
      </c>
      <c r="C1096" s="2">
        <f t="shared" ca="1" si="119"/>
        <v>45264</v>
      </c>
      <c r="D1096" s="1" t="str">
        <f>IF(Raw!E1096="", "", Raw!E1096)</f>
        <v/>
      </c>
      <c r="E1096" s="1">
        <f>IF(Raw!F1096="", "", Raw!F1096)</f>
        <v>2012</v>
      </c>
      <c r="F1096" s="1" t="str">
        <f>Raw!G1096</f>
        <v>Jeep</v>
      </c>
      <c r="G1096" s="1" t="str">
        <f>Raw!H1096</f>
        <v>Grand Cherokee</v>
      </c>
      <c r="H1096" s="1" t="str">
        <f>IF(Raw!I1096="", "", Raw!I1096)</f>
        <v>Overland CRD</v>
      </c>
      <c r="I1096" s="1" t="str">
        <f>Raw!K1096</f>
        <v>Wagon</v>
      </c>
      <c r="J1096" s="1" t="str">
        <f>Raw!N1096</f>
        <v>Turbo Intercooled</v>
      </c>
      <c r="K1096" s="1">
        <f>IF(Raw!O1096="","", Raw!O1096)</f>
        <v>2987</v>
      </c>
      <c r="L1096" s="1" t="str">
        <f>Raw!L1096</f>
        <v>5 Sp Automatic</v>
      </c>
      <c r="M1096" s="1" t="str">
        <f>Raw!M1096</f>
        <v>Diesel</v>
      </c>
      <c r="N1096" s="1" t="s">
        <v>6350</v>
      </c>
      <c r="O1096" s="1" t="s">
        <v>6373</v>
      </c>
      <c r="P1096" s="1" t="s">
        <v>6349</v>
      </c>
      <c r="Q1096" s="1" t="s">
        <v>6350</v>
      </c>
      <c r="R1096" s="8" t="str">
        <f>IF(Raw!Q1096="", "", Raw!Q1096)</f>
        <v/>
      </c>
      <c r="S1096" s="8">
        <f>IF(Raw!R1096="", "", Raw!R1096)</f>
        <v>340</v>
      </c>
      <c r="T1096" s="1" t="str">
        <f>Raw!S1096</f>
        <v>STATE HIGHWAY TWO</v>
      </c>
      <c r="U1096" s="1" t="str">
        <f>IF(Raw!T1096="", "", Raw!T1096)</f>
        <v/>
      </c>
      <c r="V1096" s="1" t="str">
        <f>IF(Raw!U1096="", "", Raw!U1096)</f>
        <v xml:space="preserve">BETHLEHEM </v>
      </c>
      <c r="W1096" s="9" t="str">
        <f>IF(Raw!V1096="", "", RIGHT("0"&amp;Raw!V1096, 4))</f>
        <v/>
      </c>
      <c r="X1096" s="1" t="str">
        <f>IF(Raw!W1096="", "", Raw!W1096)</f>
        <v xml:space="preserve"> BAY OF PLENTY</v>
      </c>
      <c r="Y1096" s="9">
        <f>Raw!Y1096</f>
        <v>42</v>
      </c>
      <c r="Z1096" s="2">
        <f t="shared" ca="1" si="120"/>
        <v>29924</v>
      </c>
      <c r="AA1096" s="1" t="str">
        <f>Raw!Z1096</f>
        <v>NEW ZEALAND FULL LICENCE</v>
      </c>
      <c r="AB1096" s="9">
        <f t="shared" si="121"/>
        <v>4</v>
      </c>
      <c r="AC1096" s="1">
        <v>16</v>
      </c>
      <c r="AD1096" s="1" t="str">
        <f>Raw!AA1096</f>
        <v>FEMALE</v>
      </c>
      <c r="AE1096" s="1" t="str">
        <f>Raw!AB1096</f>
        <v>NO</v>
      </c>
      <c r="AF1096" s="1">
        <f>IF(Raw!AE1096="", 0, 1)</f>
        <v>1</v>
      </c>
      <c r="AG1096" s="1" t="str">
        <f t="shared" si="122"/>
        <v>Yes</v>
      </c>
      <c r="AH1096" s="1" t="str">
        <f t="shared" si="123"/>
        <v>Yes</v>
      </c>
      <c r="AI1096" s="1" t="str">
        <f t="shared" si="124"/>
        <v>Yes</v>
      </c>
      <c r="AJ1096" s="1">
        <f>IF(Raw!AE1096="", "", Raw!AE1096)</f>
        <v>13</v>
      </c>
      <c r="AK1096" s="2">
        <f t="shared" ca="1" si="125"/>
        <v>44895</v>
      </c>
      <c r="AL1096" s="1" t="str">
        <f>IF(Raw!AF1096="", "", Raw!AF1096)</f>
        <v>Not at fault - other vehicle involved</v>
      </c>
      <c r="AM1096" s="1" t="s">
        <v>6350</v>
      </c>
      <c r="AN1096" s="1" t="s">
        <v>6350</v>
      </c>
      <c r="AO1096" s="1" t="s">
        <v>6349</v>
      </c>
      <c r="AP1096" s="1">
        <f>Raw!AH1096</f>
        <v>43860</v>
      </c>
      <c r="AQ1096" s="1">
        <v>500</v>
      </c>
      <c r="AR1096" s="1" t="s">
        <v>6350</v>
      </c>
      <c r="AS1096" s="1" t="s">
        <v>6350</v>
      </c>
      <c r="AT1096" s="1" t="s">
        <v>6350</v>
      </c>
    </row>
    <row r="1097" spans="1:46" ht="12.75" x14ac:dyDescent="0.2">
      <c r="A1097" s="1">
        <v>11096</v>
      </c>
      <c r="B1097" s="1" t="s">
        <v>2</v>
      </c>
      <c r="C1097" s="2">
        <f t="shared" ca="1" si="119"/>
        <v>45264</v>
      </c>
      <c r="D1097" s="1" t="str">
        <f>IF(Raw!E1097="", "", Raw!E1097)</f>
        <v>fgh278</v>
      </c>
      <c r="E1097" s="1">
        <f>IF(Raw!F1097="", "", Raw!F1097)</f>
        <v>2000</v>
      </c>
      <c r="F1097" s="1" t="str">
        <f>Raw!G1097</f>
        <v>Toyota</v>
      </c>
      <c r="G1097" s="1" t="str">
        <f>Raw!H1097</f>
        <v>Kluger</v>
      </c>
      <c r="H1097" s="1" t="str">
        <f>IF(Raw!I1097="", "", Raw!I1097)</f>
        <v/>
      </c>
      <c r="I1097" s="1" t="str">
        <f>Raw!K1097</f>
        <v>Wagon</v>
      </c>
      <c r="J1097" s="1" t="str">
        <f>Raw!N1097</f>
        <v>Aspirated</v>
      </c>
      <c r="K1097" s="1">
        <f>IF(Raw!O1097="","", Raw!O1097)</f>
        <v>2366</v>
      </c>
      <c r="L1097" s="1" t="str">
        <f>Raw!L1097</f>
        <v>4 Sp Automatic</v>
      </c>
      <c r="M1097" s="1" t="str">
        <f>Raw!M1097</f>
        <v>Petrol</v>
      </c>
      <c r="N1097" s="1" t="s">
        <v>6350</v>
      </c>
      <c r="O1097" s="1" t="s">
        <v>6373</v>
      </c>
      <c r="P1097" s="1" t="s">
        <v>6349</v>
      </c>
      <c r="Q1097" s="1" t="s">
        <v>6350</v>
      </c>
      <c r="R1097" s="8" t="str">
        <f>IF(Raw!Q1097="", "", Raw!Q1097)</f>
        <v/>
      </c>
      <c r="S1097" s="8">
        <f>IF(Raw!R1097="", "", Raw!R1097)</f>
        <v>5</v>
      </c>
      <c r="T1097" s="1" t="str">
        <f>Raw!S1097</f>
        <v>ABERFOYLE</v>
      </c>
      <c r="U1097" s="1" t="str">
        <f>IF(Raw!T1097="", "", Raw!T1097)</f>
        <v>STREET</v>
      </c>
      <c r="V1097" s="1" t="str">
        <f>IF(Raw!U1097="", "", Raw!U1097)</f>
        <v xml:space="preserve">EPSOM </v>
      </c>
      <c r="W1097" s="9" t="str">
        <f>IF(Raw!V1097="", "", RIGHT("0"&amp;Raw!V1097, 4))</f>
        <v>1023</v>
      </c>
      <c r="X1097" s="1" t="str">
        <f>IF(Raw!W1097="", "", Raw!W1097)</f>
        <v xml:space="preserve"> AUCKLAND</v>
      </c>
      <c r="Y1097" s="9">
        <f>Raw!Y1097</f>
        <v>26</v>
      </c>
      <c r="Z1097" s="2">
        <f t="shared" ca="1" si="120"/>
        <v>35768</v>
      </c>
      <c r="AA1097" s="1" t="str">
        <f>Raw!Z1097</f>
        <v>INTERNATIONAL LICENCE</v>
      </c>
      <c r="AB1097" s="9">
        <f t="shared" si="121"/>
        <v>4</v>
      </c>
      <c r="AC1097" s="1">
        <v>16</v>
      </c>
      <c r="AD1097" s="1" t="str">
        <f>Raw!AA1097</f>
        <v>MALE</v>
      </c>
      <c r="AE1097" s="1" t="str">
        <f>Raw!AB1097</f>
        <v>NO</v>
      </c>
      <c r="AF1097" s="1">
        <f>IF(Raw!AE1097="", 0, 1)</f>
        <v>0</v>
      </c>
      <c r="AG1097" s="1" t="str">
        <f t="shared" si="122"/>
        <v>No</v>
      </c>
      <c r="AH1097" s="1" t="str">
        <f t="shared" si="123"/>
        <v>No</v>
      </c>
      <c r="AI1097" s="1" t="str">
        <f t="shared" si="124"/>
        <v>No</v>
      </c>
      <c r="AJ1097" s="1" t="str">
        <f>IF(Raw!AE1097="", "", Raw!AE1097)</f>
        <v/>
      </c>
      <c r="AK1097" s="2" t="str">
        <f t="shared" ca="1" si="125"/>
        <v/>
      </c>
      <c r="AL1097" s="1" t="str">
        <f>IF(Raw!AF1097="", "", Raw!AF1097)</f>
        <v/>
      </c>
      <c r="AM1097" s="1" t="s">
        <v>6350</v>
      </c>
      <c r="AN1097" s="1" t="s">
        <v>6350</v>
      </c>
      <c r="AO1097" s="1" t="s">
        <v>6349</v>
      </c>
      <c r="AP1097" s="1">
        <f>Raw!AH1097</f>
        <v>7737</v>
      </c>
      <c r="AQ1097" s="1">
        <v>500</v>
      </c>
      <c r="AR1097" s="1" t="s">
        <v>6350</v>
      </c>
      <c r="AS1097" s="1" t="s">
        <v>6350</v>
      </c>
      <c r="AT1097" s="1" t="s">
        <v>6350</v>
      </c>
    </row>
    <row r="1098" spans="1:46" ht="12.75" x14ac:dyDescent="0.2">
      <c r="A1098" s="1">
        <v>11097</v>
      </c>
      <c r="B1098" s="1" t="s">
        <v>2</v>
      </c>
      <c r="C1098" s="2">
        <f t="shared" ca="1" si="119"/>
        <v>45264</v>
      </c>
      <c r="D1098" s="1" t="str">
        <f>IF(Raw!E1098="", "", Raw!E1098)</f>
        <v/>
      </c>
      <c r="E1098" s="1">
        <f>IF(Raw!F1098="", "", Raw!F1098)</f>
        <v>2005</v>
      </c>
      <c r="F1098" s="1" t="str">
        <f>Raw!G1098</f>
        <v>Mazda</v>
      </c>
      <c r="G1098" s="1" t="str">
        <f>Raw!H1098</f>
        <v>Atenza</v>
      </c>
      <c r="H1098" s="1" t="str">
        <f>IF(Raw!I1098="", "", Raw!I1098)</f>
        <v/>
      </c>
      <c r="I1098" s="1" t="str">
        <f>Raw!K1098</f>
        <v>Wagon</v>
      </c>
      <c r="J1098" s="1" t="str">
        <f>Raw!N1098</f>
        <v>Aspirated</v>
      </c>
      <c r="K1098" s="1">
        <f>IF(Raw!O1098="","", Raw!O1098)</f>
        <v>2261</v>
      </c>
      <c r="L1098" s="1" t="str">
        <f>Raw!L1098</f>
        <v>5 Sp Automatic</v>
      </c>
      <c r="M1098" s="1" t="str">
        <f>Raw!M1098</f>
        <v>Petrol</v>
      </c>
      <c r="N1098" s="1" t="s">
        <v>6350</v>
      </c>
      <c r="O1098" s="1" t="s">
        <v>6373</v>
      </c>
      <c r="P1098" s="1" t="s">
        <v>6349</v>
      </c>
      <c r="Q1098" s="1" t="s">
        <v>6350</v>
      </c>
      <c r="R1098" s="8" t="str">
        <f>IF(Raw!Q1098="", "", Raw!Q1098)</f>
        <v/>
      </c>
      <c r="S1098" s="8">
        <f>IF(Raw!R1098="", "", Raw!R1098)</f>
        <v>18</v>
      </c>
      <c r="T1098" s="1" t="str">
        <f>Raw!S1098</f>
        <v>BERMUDA</v>
      </c>
      <c r="U1098" s="1" t="str">
        <f>IF(Raw!T1098="", "", Raw!T1098)</f>
        <v>PLACE</v>
      </c>
      <c r="V1098" s="1" t="str">
        <f>IF(Raw!U1098="", "", Raw!U1098)</f>
        <v xml:space="preserve">ONE TREE POINT </v>
      </c>
      <c r="W1098" s="9" t="str">
        <f>IF(Raw!V1098="", "", RIGHT("0"&amp;Raw!V1098, 4))</f>
        <v/>
      </c>
      <c r="X1098" s="1" t="str">
        <f>IF(Raw!W1098="", "", Raw!W1098)</f>
        <v xml:space="preserve"> NORTHLAND</v>
      </c>
      <c r="Y1098" s="9">
        <f>Raw!Y1098</f>
        <v>29</v>
      </c>
      <c r="Z1098" s="2">
        <f t="shared" ca="1" si="120"/>
        <v>34672</v>
      </c>
      <c r="AA1098" s="1" t="str">
        <f>Raw!Z1098</f>
        <v>INTERNATIONAL LICENCE</v>
      </c>
      <c r="AB1098" s="9">
        <f t="shared" si="121"/>
        <v>4</v>
      </c>
      <c r="AC1098" s="1">
        <v>16</v>
      </c>
      <c r="AD1098" s="1" t="str">
        <f>Raw!AA1098</f>
        <v>MALE</v>
      </c>
      <c r="AE1098" s="1" t="str">
        <f>Raw!AB1098</f>
        <v>NO</v>
      </c>
      <c r="AF1098" s="1">
        <f>IF(Raw!AE1098="", 0, 1)</f>
        <v>0</v>
      </c>
      <c r="AG1098" s="1" t="str">
        <f t="shared" si="122"/>
        <v>No</v>
      </c>
      <c r="AH1098" s="1" t="str">
        <f t="shared" si="123"/>
        <v>No</v>
      </c>
      <c r="AI1098" s="1" t="str">
        <f t="shared" si="124"/>
        <v>No</v>
      </c>
      <c r="AJ1098" s="1" t="str">
        <f>IF(Raw!AE1098="", "", Raw!AE1098)</f>
        <v/>
      </c>
      <c r="AK1098" s="2" t="str">
        <f t="shared" ca="1" si="125"/>
        <v/>
      </c>
      <c r="AL1098" s="1" t="str">
        <f>IF(Raw!AF1098="", "", Raw!AF1098)</f>
        <v/>
      </c>
      <c r="AM1098" s="1" t="s">
        <v>6350</v>
      </c>
      <c r="AN1098" s="1" t="s">
        <v>6350</v>
      </c>
      <c r="AO1098" s="1" t="s">
        <v>6349</v>
      </c>
      <c r="AP1098" s="1">
        <f>Raw!AH1098</f>
        <v>9300</v>
      </c>
      <c r="AQ1098" s="1">
        <v>500</v>
      </c>
      <c r="AR1098" s="1" t="s">
        <v>6350</v>
      </c>
      <c r="AS1098" s="1" t="s">
        <v>6350</v>
      </c>
      <c r="AT1098" s="1" t="s">
        <v>6350</v>
      </c>
    </row>
    <row r="1099" spans="1:46" ht="12.75" x14ac:dyDescent="0.2">
      <c r="A1099" s="1">
        <v>11098</v>
      </c>
      <c r="B1099" s="1" t="s">
        <v>2</v>
      </c>
      <c r="C1099" s="2">
        <f t="shared" ca="1" si="119"/>
        <v>45264</v>
      </c>
      <c r="D1099" s="1" t="str">
        <f>IF(Raw!E1099="", "", Raw!E1099)</f>
        <v/>
      </c>
      <c r="E1099" s="1">
        <f>IF(Raw!F1099="", "", Raw!F1099)</f>
        <v>2006</v>
      </c>
      <c r="F1099" s="1" t="str">
        <f>Raw!G1099</f>
        <v>Jaguar</v>
      </c>
      <c r="G1099" s="1" t="str">
        <f>Raw!H1099</f>
        <v>XJ6</v>
      </c>
      <c r="H1099" s="1" t="str">
        <f>IF(Raw!I1099="", "", Raw!I1099)</f>
        <v/>
      </c>
      <c r="I1099" s="1" t="str">
        <f>Raw!K1099</f>
        <v>Sedan</v>
      </c>
      <c r="J1099" s="1" t="str">
        <f>Raw!N1099</f>
        <v>Aspirated</v>
      </c>
      <c r="K1099" s="1">
        <f>IF(Raw!O1099="","", Raw!O1099)</f>
        <v>2990</v>
      </c>
      <c r="L1099" s="1" t="str">
        <f>Raw!L1099</f>
        <v>5 Sp Automatic</v>
      </c>
      <c r="M1099" s="1" t="str">
        <f>Raw!M1099</f>
        <v>Petrol - Unleaded ULP</v>
      </c>
      <c r="N1099" s="1" t="s">
        <v>6350</v>
      </c>
      <c r="O1099" s="1" t="s">
        <v>6373</v>
      </c>
      <c r="P1099" s="1" t="s">
        <v>6349</v>
      </c>
      <c r="Q1099" s="1" t="s">
        <v>6350</v>
      </c>
      <c r="R1099" s="8" t="str">
        <f>IF(Raw!Q1099="", "", Raw!Q1099)</f>
        <v/>
      </c>
      <c r="S1099" s="8">
        <f>IF(Raw!R1099="", "", Raw!R1099)</f>
        <v>456</v>
      </c>
      <c r="T1099" s="1" t="str">
        <f>Raw!S1099</f>
        <v>PAREMATA</v>
      </c>
      <c r="U1099" s="1" t="str">
        <f>IF(Raw!T1099="", "", Raw!T1099)</f>
        <v>ROAD</v>
      </c>
      <c r="V1099" s="1" t="str">
        <f>IF(Raw!U1099="", "", Raw!U1099)</f>
        <v xml:space="preserve">WHITBY </v>
      </c>
      <c r="W1099" s="9" t="str">
        <f>IF(Raw!V1099="", "", RIGHT("0"&amp;Raw!V1099, 4))</f>
        <v/>
      </c>
      <c r="X1099" s="1" t="str">
        <f>IF(Raw!W1099="", "", Raw!W1099)</f>
        <v xml:space="preserve"> WELLINGTON</v>
      </c>
      <c r="Y1099" s="9">
        <f>Raw!Y1099</f>
        <v>48</v>
      </c>
      <c r="Z1099" s="2">
        <f t="shared" ca="1" si="120"/>
        <v>27732</v>
      </c>
      <c r="AA1099" s="1" t="str">
        <f>Raw!Z1099</f>
        <v>NEW ZEALAND FULL LICENCE</v>
      </c>
      <c r="AB1099" s="9">
        <f t="shared" si="121"/>
        <v>4</v>
      </c>
      <c r="AC1099" s="1">
        <v>16</v>
      </c>
      <c r="AD1099" s="1" t="str">
        <f>Raw!AA1099</f>
        <v>MALE</v>
      </c>
      <c r="AE1099" s="1" t="str">
        <f>Raw!AB1099</f>
        <v>NO</v>
      </c>
      <c r="AF1099" s="1">
        <f>IF(Raw!AE1099="", 0, 1)</f>
        <v>0</v>
      </c>
      <c r="AG1099" s="1" t="str">
        <f t="shared" si="122"/>
        <v>No</v>
      </c>
      <c r="AH1099" s="1" t="str">
        <f t="shared" si="123"/>
        <v>No</v>
      </c>
      <c r="AI1099" s="1" t="str">
        <f t="shared" si="124"/>
        <v>No</v>
      </c>
      <c r="AJ1099" s="1" t="str">
        <f>IF(Raw!AE1099="", "", Raw!AE1099)</f>
        <v/>
      </c>
      <c r="AK1099" s="2" t="str">
        <f t="shared" ca="1" si="125"/>
        <v/>
      </c>
      <c r="AL1099" s="1" t="str">
        <f>IF(Raw!AF1099="", "", Raw!AF1099)</f>
        <v/>
      </c>
      <c r="AM1099" s="1" t="s">
        <v>6350</v>
      </c>
      <c r="AN1099" s="1" t="s">
        <v>6350</v>
      </c>
      <c r="AO1099" s="1" t="s">
        <v>6349</v>
      </c>
      <c r="AP1099" s="1">
        <f>Raw!AH1099</f>
        <v>16450</v>
      </c>
      <c r="AQ1099" s="1">
        <v>500</v>
      </c>
      <c r="AR1099" s="1" t="s">
        <v>6350</v>
      </c>
      <c r="AS1099" s="1" t="s">
        <v>6350</v>
      </c>
      <c r="AT1099" s="1" t="s">
        <v>6350</v>
      </c>
    </row>
    <row r="1100" spans="1:46" ht="12.75" x14ac:dyDescent="0.2">
      <c r="A1100" s="1">
        <v>11099</v>
      </c>
      <c r="B1100" s="1" t="s">
        <v>2</v>
      </c>
      <c r="C1100" s="2">
        <f t="shared" ca="1" si="119"/>
        <v>45264</v>
      </c>
      <c r="D1100" s="1" t="str">
        <f>IF(Raw!E1100="", "", Raw!E1100)</f>
        <v>jrj541</v>
      </c>
      <c r="E1100" s="1">
        <f>IF(Raw!F1100="", "", Raw!F1100)</f>
        <v>2008</v>
      </c>
      <c r="F1100" s="1" t="str">
        <f>Raw!G1100</f>
        <v>Mazda</v>
      </c>
      <c r="G1100" s="1" t="str">
        <f>Raw!H1100</f>
        <v>MPV</v>
      </c>
      <c r="H1100" s="1" t="str">
        <f>IF(Raw!I1100="", "", Raw!I1100)</f>
        <v/>
      </c>
      <c r="I1100" s="1" t="str">
        <f>Raw!K1100</f>
        <v>Wagon</v>
      </c>
      <c r="J1100" s="1" t="str">
        <f>Raw!N1100</f>
        <v>Aspirated</v>
      </c>
      <c r="K1100" s="1">
        <f>IF(Raw!O1100="","", Raw!O1100)</f>
        <v>2260</v>
      </c>
      <c r="L1100" s="1" t="str">
        <f>Raw!L1100</f>
        <v>5 Sp Automatic</v>
      </c>
      <c r="M1100" s="1" t="str">
        <f>Raw!M1100</f>
        <v>Petrol</v>
      </c>
      <c r="N1100" s="1" t="s">
        <v>6350</v>
      </c>
      <c r="O1100" s="1" t="s">
        <v>6373</v>
      </c>
      <c r="P1100" s="1" t="s">
        <v>6349</v>
      </c>
      <c r="Q1100" s="1" t="s">
        <v>6350</v>
      </c>
      <c r="R1100" s="8" t="str">
        <f>IF(Raw!Q1100="", "", Raw!Q1100)</f>
        <v/>
      </c>
      <c r="S1100" s="8">
        <f>IF(Raw!R1100="", "", Raw!R1100)</f>
        <v>12</v>
      </c>
      <c r="T1100" s="1" t="str">
        <f>Raw!S1100</f>
        <v>FOWLERS</v>
      </c>
      <c r="U1100" s="1" t="str">
        <f>IF(Raw!T1100="", "", Raw!T1100)</f>
        <v>AVENUE</v>
      </c>
      <c r="V1100" s="1" t="str">
        <f>IF(Raw!U1100="", "", Raw!U1100)</f>
        <v xml:space="preserve">FRANKTON </v>
      </c>
      <c r="W1100" s="9" t="str">
        <f>IF(Raw!V1100="", "", RIGHT("0"&amp;Raw!V1100, 4))</f>
        <v>3204</v>
      </c>
      <c r="X1100" s="1" t="str">
        <f>IF(Raw!W1100="", "", Raw!W1100)</f>
        <v xml:space="preserve"> WAIKATO</v>
      </c>
      <c r="Y1100" s="9">
        <f>Raw!Y1100</f>
        <v>35</v>
      </c>
      <c r="Z1100" s="2">
        <f t="shared" ca="1" si="120"/>
        <v>32481</v>
      </c>
      <c r="AA1100" s="1" t="str">
        <f>Raw!Z1100</f>
        <v>NEW ZEALAND FULL LICENCE</v>
      </c>
      <c r="AB1100" s="9">
        <f t="shared" si="121"/>
        <v>4</v>
      </c>
      <c r="AC1100" s="1">
        <v>16</v>
      </c>
      <c r="AD1100" s="1" t="str">
        <f>Raw!AA1100</f>
        <v>FEMALE</v>
      </c>
      <c r="AE1100" s="1" t="str">
        <f>Raw!AB1100</f>
        <v>NO</v>
      </c>
      <c r="AF1100" s="1">
        <f>IF(Raw!AE1100="", 0, 1)</f>
        <v>0</v>
      </c>
      <c r="AG1100" s="1" t="str">
        <f t="shared" si="122"/>
        <v>No</v>
      </c>
      <c r="AH1100" s="1" t="str">
        <f t="shared" si="123"/>
        <v>No</v>
      </c>
      <c r="AI1100" s="1" t="str">
        <f t="shared" si="124"/>
        <v>No</v>
      </c>
      <c r="AJ1100" s="1" t="str">
        <f>IF(Raw!AE1100="", "", Raw!AE1100)</f>
        <v/>
      </c>
      <c r="AK1100" s="2" t="str">
        <f t="shared" ca="1" si="125"/>
        <v/>
      </c>
      <c r="AL1100" s="1" t="str">
        <f>IF(Raw!AF1100="", "", Raw!AF1100)</f>
        <v/>
      </c>
      <c r="AM1100" s="1" t="s">
        <v>6350</v>
      </c>
      <c r="AN1100" s="1" t="s">
        <v>6350</v>
      </c>
      <c r="AO1100" s="1" t="s">
        <v>6349</v>
      </c>
      <c r="AP1100" s="1">
        <f>Raw!AH1100</f>
        <v>14110</v>
      </c>
      <c r="AQ1100" s="1">
        <v>500</v>
      </c>
      <c r="AR1100" s="1" t="s">
        <v>6350</v>
      </c>
      <c r="AS1100" s="1" t="s">
        <v>6350</v>
      </c>
      <c r="AT1100" s="1" t="s">
        <v>6350</v>
      </c>
    </row>
    <row r="1101" spans="1:46" ht="12.75" x14ac:dyDescent="0.2">
      <c r="A1101" s="1">
        <v>11100</v>
      </c>
      <c r="B1101" s="1" t="s">
        <v>2</v>
      </c>
      <c r="C1101" s="2">
        <f t="shared" ca="1" si="119"/>
        <v>45264</v>
      </c>
      <c r="D1101" s="1" t="str">
        <f>IF(Raw!E1101="", "", Raw!E1101)</f>
        <v/>
      </c>
      <c r="E1101" s="1">
        <f>IF(Raw!F1101="", "", Raw!F1101)</f>
        <v>2012</v>
      </c>
      <c r="F1101" s="1" t="str">
        <f>Raw!G1101</f>
        <v>Ford</v>
      </c>
      <c r="G1101" s="1" t="str">
        <f>Raw!H1101</f>
        <v>Kuga</v>
      </c>
      <c r="H1101" s="1" t="str">
        <f>IF(Raw!I1101="", "", Raw!I1101)</f>
        <v>Titanium</v>
      </c>
      <c r="I1101" s="1" t="str">
        <f>Raw!K1101</f>
        <v>Wagon</v>
      </c>
      <c r="J1101" s="1" t="str">
        <f>Raw!N1101</f>
        <v>Turbo Intercooled</v>
      </c>
      <c r="K1101" s="1">
        <f>IF(Raw!O1101="","", Raw!O1101)</f>
        <v>2522</v>
      </c>
      <c r="L1101" s="1" t="str">
        <f>Raw!L1101</f>
        <v>5 Sp Sports Automatic</v>
      </c>
      <c r="M1101" s="1" t="str">
        <f>Raw!M1101</f>
        <v>Petrol - Unleaded ULP</v>
      </c>
      <c r="N1101" s="1" t="s">
        <v>6350</v>
      </c>
      <c r="O1101" s="1" t="s">
        <v>6373</v>
      </c>
      <c r="P1101" s="1" t="s">
        <v>6349</v>
      </c>
      <c r="Q1101" s="1" t="s">
        <v>6350</v>
      </c>
      <c r="R1101" s="8" t="str">
        <f>IF(Raw!Q1101="", "", Raw!Q1101)</f>
        <v/>
      </c>
      <c r="S1101" s="8">
        <f>IF(Raw!R1101="", "", Raw!R1101)</f>
        <v>35</v>
      </c>
      <c r="T1101" s="1" t="str">
        <f>Raw!S1101</f>
        <v>PAORA</v>
      </c>
      <c r="U1101" s="1" t="str">
        <f>IF(Raw!T1101="", "", Raw!T1101)</f>
        <v>STREET</v>
      </c>
      <c r="V1101" s="1" t="str">
        <f>IF(Raw!U1101="", "", Raw!U1101)</f>
        <v xml:space="preserve">ORAKEI </v>
      </c>
      <c r="W1101" s="9" t="str">
        <f>IF(Raw!V1101="", "", RIGHT("0"&amp;Raw!V1101, 4))</f>
        <v>1071</v>
      </c>
      <c r="X1101" s="1" t="str">
        <f>IF(Raw!W1101="", "", Raw!W1101)</f>
        <v xml:space="preserve"> AUCKLAND</v>
      </c>
      <c r="Y1101" s="9">
        <f>Raw!Y1101</f>
        <v>63</v>
      </c>
      <c r="Z1101" s="2">
        <f t="shared" ca="1" si="120"/>
        <v>22254</v>
      </c>
      <c r="AA1101" s="1" t="str">
        <f>Raw!Z1101</f>
        <v>NEW ZEALAND FULL LICENCE</v>
      </c>
      <c r="AB1101" s="9">
        <f t="shared" si="121"/>
        <v>4</v>
      </c>
      <c r="AC1101" s="1">
        <v>16</v>
      </c>
      <c r="AD1101" s="1" t="str">
        <f>Raw!AA1101</f>
        <v>FEMALE</v>
      </c>
      <c r="AE1101" s="1" t="str">
        <f>Raw!AB1101</f>
        <v>NO</v>
      </c>
      <c r="AF1101" s="1">
        <f>IF(Raw!AE1101="", 0, 1)</f>
        <v>0</v>
      </c>
      <c r="AG1101" s="1" t="str">
        <f t="shared" si="122"/>
        <v>No</v>
      </c>
      <c r="AH1101" s="1" t="str">
        <f t="shared" si="123"/>
        <v>No</v>
      </c>
      <c r="AI1101" s="1" t="str">
        <f t="shared" si="124"/>
        <v>No</v>
      </c>
      <c r="AJ1101" s="1" t="str">
        <f>IF(Raw!AE1101="", "", Raw!AE1101)</f>
        <v/>
      </c>
      <c r="AK1101" s="2" t="str">
        <f t="shared" ca="1" si="125"/>
        <v/>
      </c>
      <c r="AL1101" s="1" t="str">
        <f>IF(Raw!AF1101="", "", Raw!AF1101)</f>
        <v/>
      </c>
      <c r="AM1101" s="1" t="s">
        <v>6350</v>
      </c>
      <c r="AN1101" s="1" t="s">
        <v>6350</v>
      </c>
      <c r="AO1101" s="1" t="s">
        <v>6349</v>
      </c>
      <c r="AP1101" s="1">
        <f>Raw!AH1101</f>
        <v>29100</v>
      </c>
      <c r="AQ1101" s="1">
        <v>500</v>
      </c>
      <c r="AR1101" s="1" t="s">
        <v>6350</v>
      </c>
      <c r="AS1101" s="1" t="s">
        <v>6350</v>
      </c>
      <c r="AT1101" s="1" t="s">
        <v>6350</v>
      </c>
    </row>
    <row r="1102" spans="1:46" ht="12.75" x14ac:dyDescent="0.2">
      <c r="A1102" s="1">
        <v>11101</v>
      </c>
      <c r="B1102" s="1" t="s">
        <v>2</v>
      </c>
      <c r="C1102" s="2">
        <f t="shared" ca="1" si="119"/>
        <v>45264</v>
      </c>
      <c r="D1102" s="1" t="str">
        <f>IF(Raw!E1102="", "", Raw!E1102)</f>
        <v/>
      </c>
      <c r="E1102" s="1">
        <f>IF(Raw!F1102="", "", Raw!F1102)</f>
        <v>2012</v>
      </c>
      <c r="F1102" s="1" t="str">
        <f>Raw!G1102</f>
        <v>Toyota</v>
      </c>
      <c r="G1102" s="1" t="str">
        <f>Raw!H1102</f>
        <v>Prius</v>
      </c>
      <c r="H1102" s="1" t="str">
        <f>IF(Raw!I1102="", "", Raw!I1102)</f>
        <v/>
      </c>
      <c r="I1102" s="1" t="str">
        <f>Raw!K1102</f>
        <v>Hatchback</v>
      </c>
      <c r="J1102" s="1" t="str">
        <f>Raw!N1102</f>
        <v>Aspirated</v>
      </c>
      <c r="K1102" s="1">
        <f>IF(Raw!O1102="","", Raw!O1102)</f>
        <v>1798</v>
      </c>
      <c r="L1102" s="1" t="str">
        <f>Raw!L1102</f>
        <v>1 Sp Constantly Variable Transmission</v>
      </c>
      <c r="M1102" s="1" t="str">
        <f>Raw!M1102</f>
        <v>Petrol - Premium ULP</v>
      </c>
      <c r="N1102" s="1" t="s">
        <v>6350</v>
      </c>
      <c r="O1102" s="1" t="s">
        <v>6373</v>
      </c>
      <c r="P1102" s="1" t="s">
        <v>6349</v>
      </c>
      <c r="Q1102" s="1" t="s">
        <v>6350</v>
      </c>
      <c r="R1102" s="8">
        <f>IF(Raw!Q1102="", "", Raw!Q1102)</f>
        <v>4</v>
      </c>
      <c r="S1102" s="8" t="str">
        <f>IF(Raw!R1102="", "", Raw!R1102)</f>
        <v>46A</v>
      </c>
      <c r="T1102" s="1" t="str">
        <f>Raw!S1102</f>
        <v>BRITANNIA</v>
      </c>
      <c r="U1102" s="1" t="str">
        <f>IF(Raw!T1102="", "", Raw!T1102)</f>
        <v>STREET</v>
      </c>
      <c r="V1102" s="1" t="str">
        <f>IF(Raw!U1102="", "", Raw!U1102)</f>
        <v xml:space="preserve">PETONE </v>
      </c>
      <c r="W1102" s="9" t="str">
        <f>IF(Raw!V1102="", "", RIGHT("0"&amp;Raw!V1102, 4))</f>
        <v>5012</v>
      </c>
      <c r="X1102" s="1" t="str">
        <f>IF(Raw!W1102="", "", Raw!W1102)</f>
        <v xml:space="preserve"> WELLINGTON</v>
      </c>
      <c r="Y1102" s="9">
        <f>Raw!Y1102</f>
        <v>26</v>
      </c>
      <c r="Z1102" s="2">
        <f t="shared" ca="1" si="120"/>
        <v>35768</v>
      </c>
      <c r="AA1102" s="1" t="str">
        <f>Raw!Z1102</f>
        <v>NEW ZEALAND FULL LICENCE</v>
      </c>
      <c r="AB1102" s="9">
        <f t="shared" si="121"/>
        <v>4</v>
      </c>
      <c r="AC1102" s="1">
        <v>16</v>
      </c>
      <c r="AD1102" s="1" t="str">
        <f>Raw!AA1102</f>
        <v>MALE</v>
      </c>
      <c r="AE1102" s="1" t="str">
        <f>Raw!AB1102</f>
        <v>YES</v>
      </c>
      <c r="AF1102" s="1">
        <f>IF(Raw!AE1102="", 0, 1)</f>
        <v>0</v>
      </c>
      <c r="AG1102" s="1" t="str">
        <f t="shared" si="122"/>
        <v>No</v>
      </c>
      <c r="AH1102" s="1" t="str">
        <f t="shared" si="123"/>
        <v>No</v>
      </c>
      <c r="AI1102" s="1" t="str">
        <f t="shared" si="124"/>
        <v>No</v>
      </c>
      <c r="AJ1102" s="1" t="str">
        <f>IF(Raw!AE1102="", "", Raw!AE1102)</f>
        <v/>
      </c>
      <c r="AK1102" s="2" t="str">
        <f t="shared" ca="1" si="125"/>
        <v/>
      </c>
      <c r="AL1102" s="1" t="str">
        <f>IF(Raw!AF1102="", "", Raw!AF1102)</f>
        <v/>
      </c>
      <c r="AM1102" s="1" t="s">
        <v>6350</v>
      </c>
      <c r="AN1102" s="1" t="s">
        <v>6350</v>
      </c>
      <c r="AO1102" s="1" t="s">
        <v>6349</v>
      </c>
      <c r="AP1102" s="1">
        <f>Raw!AH1102</f>
        <v>26030</v>
      </c>
      <c r="AQ1102" s="1">
        <v>500</v>
      </c>
      <c r="AR1102" s="1" t="s">
        <v>6350</v>
      </c>
      <c r="AS1102" s="1" t="s">
        <v>6350</v>
      </c>
      <c r="AT1102" s="1" t="s">
        <v>6350</v>
      </c>
    </row>
    <row r="1103" spans="1:46" ht="12.75" x14ac:dyDescent="0.2">
      <c r="A1103" s="1">
        <v>11102</v>
      </c>
      <c r="B1103" s="1" t="s">
        <v>2</v>
      </c>
      <c r="C1103" s="2">
        <f t="shared" ca="1" si="119"/>
        <v>45264</v>
      </c>
      <c r="D1103" s="1" t="str">
        <f>IF(Raw!E1103="", "", Raw!E1103)</f>
        <v/>
      </c>
      <c r="E1103" s="1">
        <f>IF(Raw!F1103="", "", Raw!F1103)</f>
        <v>2011</v>
      </c>
      <c r="F1103" s="1" t="str">
        <f>Raw!G1103</f>
        <v>Kia</v>
      </c>
      <c r="G1103" s="1" t="str">
        <f>Raw!H1103</f>
        <v>Cerato</v>
      </c>
      <c r="H1103" s="1" t="str">
        <f>IF(Raw!I1103="", "", Raw!I1103)</f>
        <v>LX</v>
      </c>
      <c r="I1103" s="1" t="str">
        <f>Raw!K1103</f>
        <v>Coupe</v>
      </c>
      <c r="J1103" s="1" t="str">
        <f>Raw!N1103</f>
        <v>Aspirated</v>
      </c>
      <c r="K1103" s="1">
        <f>IF(Raw!O1103="","", Raw!O1103)</f>
        <v>1998</v>
      </c>
      <c r="L1103" s="1" t="str">
        <f>Raw!L1103</f>
        <v>5 Sp Manual</v>
      </c>
      <c r="M1103" s="1" t="str">
        <f>Raw!M1103</f>
        <v>Petrol - Unleaded ULP</v>
      </c>
      <c r="N1103" s="1" t="s">
        <v>6350</v>
      </c>
      <c r="O1103" s="1" t="s">
        <v>6373</v>
      </c>
      <c r="P1103" s="1" t="s">
        <v>6349</v>
      </c>
      <c r="Q1103" s="1" t="s">
        <v>6350</v>
      </c>
      <c r="R1103" s="8" t="str">
        <f>IF(Raw!Q1103="", "", Raw!Q1103)</f>
        <v/>
      </c>
      <c r="S1103" s="8">
        <f>IF(Raw!R1103="", "", Raw!R1103)</f>
        <v>44</v>
      </c>
      <c r="T1103" s="1" t="str">
        <f>Raw!S1103</f>
        <v>TORRIDGE</v>
      </c>
      <c r="U1103" s="1" t="str">
        <f>IF(Raw!T1103="", "", Raw!T1103)</f>
        <v>STREET</v>
      </c>
      <c r="V1103" s="1" t="str">
        <f>IF(Raw!U1103="", "", Raw!U1103)</f>
        <v xml:space="preserve">OAMARU </v>
      </c>
      <c r="W1103" s="9" t="str">
        <f>IF(Raw!V1103="", "", RIGHT("0"&amp;Raw!V1103, 4))</f>
        <v>9400</v>
      </c>
      <c r="X1103" s="1" t="str">
        <f>IF(Raw!W1103="", "", Raw!W1103)</f>
        <v xml:space="preserve"> OTAGO</v>
      </c>
      <c r="Y1103" s="9">
        <f>Raw!Y1103</f>
        <v>65</v>
      </c>
      <c r="Z1103" s="2">
        <f t="shared" ca="1" si="120"/>
        <v>21523</v>
      </c>
      <c r="AA1103" s="1" t="str">
        <f>Raw!Z1103</f>
        <v>NEW ZEALAND FULL LICENCE</v>
      </c>
      <c r="AB1103" s="9">
        <f t="shared" si="121"/>
        <v>4</v>
      </c>
      <c r="AC1103" s="1">
        <v>16</v>
      </c>
      <c r="AD1103" s="1" t="str">
        <f>Raw!AA1103</f>
        <v>FEMALE</v>
      </c>
      <c r="AE1103" s="1" t="str">
        <f>Raw!AB1103</f>
        <v>NO</v>
      </c>
      <c r="AF1103" s="1">
        <f>IF(Raw!AE1103="", 0, 1)</f>
        <v>0</v>
      </c>
      <c r="AG1103" s="1" t="str">
        <f t="shared" si="122"/>
        <v>No</v>
      </c>
      <c r="AH1103" s="1" t="str">
        <f t="shared" si="123"/>
        <v>No</v>
      </c>
      <c r="AI1103" s="1" t="str">
        <f t="shared" si="124"/>
        <v>No</v>
      </c>
      <c r="AJ1103" s="1" t="str">
        <f>IF(Raw!AE1103="", "", Raw!AE1103)</f>
        <v/>
      </c>
      <c r="AK1103" s="2" t="str">
        <f t="shared" ca="1" si="125"/>
        <v/>
      </c>
      <c r="AL1103" s="1" t="str">
        <f>IF(Raw!AF1103="", "", Raw!AF1103)</f>
        <v/>
      </c>
      <c r="AM1103" s="1" t="s">
        <v>6350</v>
      </c>
      <c r="AN1103" s="1" t="s">
        <v>6350</v>
      </c>
      <c r="AO1103" s="1" t="s">
        <v>6349</v>
      </c>
      <c r="AP1103" s="1">
        <f>Raw!AH1103</f>
        <v>12040</v>
      </c>
      <c r="AQ1103" s="1">
        <v>500</v>
      </c>
      <c r="AR1103" s="1" t="s">
        <v>6350</v>
      </c>
      <c r="AS1103" s="1" t="s">
        <v>6350</v>
      </c>
      <c r="AT1103" s="1" t="s">
        <v>6350</v>
      </c>
    </row>
    <row r="1104" spans="1:46" ht="12.75" x14ac:dyDescent="0.2">
      <c r="A1104" s="1">
        <v>11103</v>
      </c>
      <c r="B1104" s="1" t="s">
        <v>2</v>
      </c>
      <c r="C1104" s="2">
        <f t="shared" ca="1" si="119"/>
        <v>45264</v>
      </c>
      <c r="D1104" s="1" t="str">
        <f>IF(Raw!E1104="", "", Raw!E1104)</f>
        <v/>
      </c>
      <c r="E1104" s="1">
        <f>IF(Raw!F1104="", "", Raw!F1104)</f>
        <v>2006</v>
      </c>
      <c r="F1104" s="1" t="str">
        <f>Raw!G1104</f>
        <v>Audi</v>
      </c>
      <c r="G1104" s="1" t="str">
        <f>Raw!H1104</f>
        <v>A6</v>
      </c>
      <c r="H1104" s="1" t="str">
        <f>IF(Raw!I1104="", "", Raw!I1104)</f>
        <v/>
      </c>
      <c r="I1104" s="1" t="str">
        <f>Raw!K1104</f>
        <v>Wagon</v>
      </c>
      <c r="J1104" s="1" t="str">
        <f>Raw!N1104</f>
        <v>Aspirated</v>
      </c>
      <c r="K1104" s="1">
        <f>IF(Raw!O1104="","", Raw!O1104)</f>
        <v>4172</v>
      </c>
      <c r="L1104" s="1" t="str">
        <f>Raw!L1104</f>
        <v>6 Sp Automatic</v>
      </c>
      <c r="M1104" s="1" t="str">
        <f>Raw!M1104</f>
        <v>Petrol</v>
      </c>
      <c r="N1104" s="1" t="s">
        <v>6350</v>
      </c>
      <c r="O1104" s="1" t="s">
        <v>6373</v>
      </c>
      <c r="P1104" s="1" t="s">
        <v>6349</v>
      </c>
      <c r="Q1104" s="1" t="s">
        <v>6350</v>
      </c>
      <c r="R1104" s="8" t="str">
        <f>IF(Raw!Q1104="", "", Raw!Q1104)</f>
        <v/>
      </c>
      <c r="S1104" s="8">
        <f>IF(Raw!R1104="", "", Raw!R1104)</f>
        <v>101</v>
      </c>
      <c r="T1104" s="1" t="str">
        <f>Raw!S1104</f>
        <v>STATE HIGHWAY ONE</v>
      </c>
      <c r="U1104" s="1" t="str">
        <f>IF(Raw!T1104="", "", Raw!T1104)</f>
        <v/>
      </c>
      <c r="V1104" s="1" t="str">
        <f>IF(Raw!U1104="", "", Raw!U1104)</f>
        <v xml:space="preserve">OHAEAWAI </v>
      </c>
      <c r="W1104" s="9" t="str">
        <f>IF(Raw!V1104="", "", RIGHT("0"&amp;Raw!V1104, 4))</f>
        <v>0472</v>
      </c>
      <c r="X1104" s="1" t="str">
        <f>IF(Raw!W1104="", "", Raw!W1104)</f>
        <v xml:space="preserve"> NORTHLAND</v>
      </c>
      <c r="Y1104" s="9">
        <f>Raw!Y1104</f>
        <v>66</v>
      </c>
      <c r="Z1104" s="2">
        <f t="shared" ca="1" si="120"/>
        <v>21158</v>
      </c>
      <c r="AA1104" s="1" t="str">
        <f>Raw!Z1104</f>
        <v>NEW ZEALAND FULL LICENCE</v>
      </c>
      <c r="AB1104" s="9">
        <f t="shared" si="121"/>
        <v>4</v>
      </c>
      <c r="AC1104" s="1">
        <v>16</v>
      </c>
      <c r="AD1104" s="1" t="str">
        <f>Raw!AA1104</f>
        <v>MALE</v>
      </c>
      <c r="AE1104" s="1" t="str">
        <f>Raw!AB1104</f>
        <v>NO</v>
      </c>
      <c r="AF1104" s="1">
        <f>IF(Raw!AE1104="", 0, 1)</f>
        <v>0</v>
      </c>
      <c r="AG1104" s="1" t="str">
        <f t="shared" si="122"/>
        <v>No</v>
      </c>
      <c r="AH1104" s="1" t="str">
        <f t="shared" si="123"/>
        <v>No</v>
      </c>
      <c r="AI1104" s="1" t="str">
        <f t="shared" si="124"/>
        <v>No</v>
      </c>
      <c r="AJ1104" s="1" t="str">
        <f>IF(Raw!AE1104="", "", Raw!AE1104)</f>
        <v/>
      </c>
      <c r="AK1104" s="2" t="str">
        <f t="shared" ca="1" si="125"/>
        <v/>
      </c>
      <c r="AL1104" s="1" t="str">
        <f>IF(Raw!AF1104="", "", Raw!AF1104)</f>
        <v/>
      </c>
      <c r="AM1104" s="1" t="s">
        <v>6350</v>
      </c>
      <c r="AN1104" s="1" t="s">
        <v>6350</v>
      </c>
      <c r="AO1104" s="1" t="s">
        <v>6349</v>
      </c>
      <c r="AP1104" s="1">
        <f>Raw!AH1104</f>
        <v>14850</v>
      </c>
      <c r="AQ1104" s="1">
        <v>500</v>
      </c>
      <c r="AR1104" s="1" t="s">
        <v>6350</v>
      </c>
      <c r="AS1104" s="1" t="s">
        <v>6350</v>
      </c>
      <c r="AT1104" s="1" t="s">
        <v>6350</v>
      </c>
    </row>
    <row r="1105" spans="1:46" ht="12.75" x14ac:dyDescent="0.2">
      <c r="A1105" s="1">
        <v>11104</v>
      </c>
      <c r="B1105" s="1" t="s">
        <v>2</v>
      </c>
      <c r="C1105" s="2">
        <f t="shared" ca="1" si="119"/>
        <v>45264</v>
      </c>
      <c r="D1105" s="1" t="str">
        <f>IF(Raw!E1105="", "", Raw!E1105)</f>
        <v>hak954</v>
      </c>
      <c r="E1105" s="1">
        <f>IF(Raw!F1105="", "", Raw!F1105)</f>
        <v>2007</v>
      </c>
      <c r="F1105" s="1" t="str">
        <f>Raw!G1105</f>
        <v>Holden</v>
      </c>
      <c r="G1105" s="1" t="str">
        <f>Raw!H1105</f>
        <v>Commodore</v>
      </c>
      <c r="H1105" s="1" t="str">
        <f>IF(Raw!I1105="", "", Raw!I1105)</f>
        <v>SS</v>
      </c>
      <c r="I1105" s="1" t="str">
        <f>Raw!K1105</f>
        <v>Sedan</v>
      </c>
      <c r="J1105" s="1" t="str">
        <f>Raw!N1105</f>
        <v>Aspirated</v>
      </c>
      <c r="K1105" s="1">
        <f>IF(Raw!O1105="","", Raw!O1105)</f>
        <v>5967</v>
      </c>
      <c r="L1105" s="1" t="str">
        <f>Raw!L1105</f>
        <v>6 Sp Manual</v>
      </c>
      <c r="M1105" s="1" t="str">
        <f>Raw!M1105</f>
        <v>Petrol - Unleaded ULP</v>
      </c>
      <c r="N1105" s="1" t="s">
        <v>6350</v>
      </c>
      <c r="O1105" s="1" t="s">
        <v>6373</v>
      </c>
      <c r="P1105" s="1" t="s">
        <v>6349</v>
      </c>
      <c r="Q1105" s="1" t="s">
        <v>6350</v>
      </c>
      <c r="R1105" s="8" t="str">
        <f>IF(Raw!Q1105="", "", Raw!Q1105)</f>
        <v/>
      </c>
      <c r="S1105" s="8">
        <f>IF(Raw!R1105="", "", Raw!R1105)</f>
        <v>33</v>
      </c>
      <c r="T1105" s="1" t="str">
        <f>Raw!S1105</f>
        <v>SMITH</v>
      </c>
      <c r="U1105" s="1" t="str">
        <f>IF(Raw!T1105="", "", Raw!T1105)</f>
        <v>STREET</v>
      </c>
      <c r="V1105" s="1" t="str">
        <f>IF(Raw!U1105="", "", Raw!U1105)</f>
        <v xml:space="preserve">FRANKTON </v>
      </c>
      <c r="W1105" s="9" t="str">
        <f>IF(Raw!V1105="", "", RIGHT("0"&amp;Raw!V1105, 4))</f>
        <v>3204</v>
      </c>
      <c r="X1105" s="1" t="str">
        <f>IF(Raw!W1105="", "", Raw!W1105)</f>
        <v xml:space="preserve"> WAIKATO</v>
      </c>
      <c r="Y1105" s="9">
        <f>Raw!Y1105</f>
        <v>44</v>
      </c>
      <c r="Z1105" s="2">
        <f t="shared" ca="1" si="120"/>
        <v>29193</v>
      </c>
      <c r="AA1105" s="1" t="str">
        <f>Raw!Z1105</f>
        <v>NEW ZEALAND FULL LICENCE</v>
      </c>
      <c r="AB1105" s="9">
        <f t="shared" si="121"/>
        <v>4</v>
      </c>
      <c r="AC1105" s="1">
        <v>16</v>
      </c>
      <c r="AD1105" s="1" t="str">
        <f>Raw!AA1105</f>
        <v>MALE</v>
      </c>
      <c r="AE1105" s="1" t="str">
        <f>Raw!AB1105</f>
        <v>NO</v>
      </c>
      <c r="AF1105" s="1">
        <f>IF(Raw!AE1105="", 0, 1)</f>
        <v>0</v>
      </c>
      <c r="AG1105" s="1" t="str">
        <f t="shared" si="122"/>
        <v>No</v>
      </c>
      <c r="AH1105" s="1" t="str">
        <f t="shared" si="123"/>
        <v>No</v>
      </c>
      <c r="AI1105" s="1" t="str">
        <f t="shared" si="124"/>
        <v>No</v>
      </c>
      <c r="AJ1105" s="1" t="str">
        <f>IF(Raw!AE1105="", "", Raw!AE1105)</f>
        <v/>
      </c>
      <c r="AK1105" s="2" t="str">
        <f t="shared" ca="1" si="125"/>
        <v/>
      </c>
      <c r="AL1105" s="1" t="str">
        <f>IF(Raw!AF1105="", "", Raw!AF1105)</f>
        <v/>
      </c>
      <c r="AM1105" s="1" t="s">
        <v>6350</v>
      </c>
      <c r="AN1105" s="1" t="s">
        <v>6350</v>
      </c>
      <c r="AO1105" s="1" t="s">
        <v>6349</v>
      </c>
      <c r="AP1105" s="1">
        <f>Raw!AH1105</f>
        <v>17925</v>
      </c>
      <c r="AQ1105" s="1">
        <v>500</v>
      </c>
      <c r="AR1105" s="1" t="s">
        <v>6350</v>
      </c>
      <c r="AS1105" s="1" t="s">
        <v>6350</v>
      </c>
      <c r="AT1105" s="1" t="s">
        <v>6350</v>
      </c>
    </row>
    <row r="1106" spans="1:46" ht="12.75" x14ac:dyDescent="0.2">
      <c r="A1106" s="1">
        <v>11105</v>
      </c>
      <c r="B1106" s="1" t="s">
        <v>2</v>
      </c>
      <c r="C1106" s="2">
        <f t="shared" ca="1" si="119"/>
        <v>45264</v>
      </c>
      <c r="D1106" s="1" t="str">
        <f>IF(Raw!E1106="", "", Raw!E1106)</f>
        <v/>
      </c>
      <c r="E1106" s="1">
        <f>IF(Raw!F1106="", "", Raw!F1106)</f>
        <v>2003</v>
      </c>
      <c r="F1106" s="1" t="str">
        <f>Raw!G1106</f>
        <v>Audi</v>
      </c>
      <c r="G1106" s="1" t="str">
        <f>Raw!H1106</f>
        <v>A4</v>
      </c>
      <c r="H1106" s="1" t="str">
        <f>IF(Raw!I1106="", "", Raw!I1106)</f>
        <v/>
      </c>
      <c r="I1106" s="1" t="str">
        <f>Raw!K1106</f>
        <v>Wagon</v>
      </c>
      <c r="J1106" s="1" t="str">
        <f>Raw!N1106</f>
        <v>Aspirated</v>
      </c>
      <c r="K1106" s="1">
        <f>IF(Raw!O1106="","", Raw!O1106)</f>
        <v>2976</v>
      </c>
      <c r="L1106" s="1" t="str">
        <f>Raw!L1106</f>
        <v>5 Sp Automatic</v>
      </c>
      <c r="M1106" s="1" t="str">
        <f>Raw!M1106</f>
        <v>Petrol</v>
      </c>
      <c r="N1106" s="1" t="s">
        <v>6350</v>
      </c>
      <c r="O1106" s="1" t="s">
        <v>6373</v>
      </c>
      <c r="P1106" s="1" t="s">
        <v>6349</v>
      </c>
      <c r="Q1106" s="1" t="s">
        <v>6350</v>
      </c>
      <c r="R1106" s="8" t="str">
        <f>IF(Raw!Q1106="", "", Raw!Q1106)</f>
        <v>A</v>
      </c>
      <c r="S1106" s="8">
        <f>IF(Raw!R1106="", "", Raw!R1106)</f>
        <v>1054</v>
      </c>
      <c r="T1106" s="1" t="str">
        <f>Raw!S1106</f>
        <v>GREAT NORTH</v>
      </c>
      <c r="U1106" s="1" t="str">
        <f>IF(Raw!T1106="", "", Raw!T1106)</f>
        <v>ROAD</v>
      </c>
      <c r="V1106" s="1" t="str">
        <f>IF(Raw!U1106="", "", Raw!U1106)</f>
        <v xml:space="preserve">POINT CHEVALIER </v>
      </c>
      <c r="W1106" s="9" t="str">
        <f>IF(Raw!V1106="", "", RIGHT("0"&amp;Raw!V1106, 4))</f>
        <v/>
      </c>
      <c r="X1106" s="1" t="str">
        <f>IF(Raw!W1106="", "", Raw!W1106)</f>
        <v xml:space="preserve"> AUCKLAND</v>
      </c>
      <c r="Y1106" s="9">
        <f>Raw!Y1106</f>
        <v>56</v>
      </c>
      <c r="Z1106" s="2">
        <f t="shared" ca="1" si="120"/>
        <v>24810</v>
      </c>
      <c r="AA1106" s="1" t="str">
        <f>Raw!Z1106</f>
        <v>NEW ZEALAND FULL LICENCE</v>
      </c>
      <c r="AB1106" s="9">
        <f t="shared" si="121"/>
        <v>4</v>
      </c>
      <c r="AC1106" s="1">
        <v>16</v>
      </c>
      <c r="AD1106" s="1" t="str">
        <f>Raw!AA1106</f>
        <v>FEMALE</v>
      </c>
      <c r="AE1106" s="1" t="str">
        <f>Raw!AB1106</f>
        <v>YES</v>
      </c>
      <c r="AF1106" s="1">
        <f>IF(Raw!AE1106="", 0, 1)</f>
        <v>0</v>
      </c>
      <c r="AG1106" s="1" t="str">
        <f t="shared" si="122"/>
        <v>No</v>
      </c>
      <c r="AH1106" s="1" t="str">
        <f t="shared" si="123"/>
        <v>No</v>
      </c>
      <c r="AI1106" s="1" t="str">
        <f t="shared" si="124"/>
        <v>No</v>
      </c>
      <c r="AJ1106" s="1" t="str">
        <f>IF(Raw!AE1106="", "", Raw!AE1106)</f>
        <v/>
      </c>
      <c r="AK1106" s="2" t="str">
        <f t="shared" ca="1" si="125"/>
        <v/>
      </c>
      <c r="AL1106" s="1" t="str">
        <f>IF(Raw!AF1106="", "", Raw!AF1106)</f>
        <v/>
      </c>
      <c r="AM1106" s="1" t="s">
        <v>6350</v>
      </c>
      <c r="AN1106" s="1" t="s">
        <v>6350</v>
      </c>
      <c r="AO1106" s="1" t="s">
        <v>6349</v>
      </c>
      <c r="AP1106" s="1">
        <f>Raw!AH1106</f>
        <v>7550</v>
      </c>
      <c r="AQ1106" s="1">
        <v>500</v>
      </c>
      <c r="AR1106" s="1" t="s">
        <v>6350</v>
      </c>
      <c r="AS1106" s="1" t="s">
        <v>6350</v>
      </c>
      <c r="AT1106" s="1" t="s">
        <v>6350</v>
      </c>
    </row>
    <row r="1107" spans="1:46" ht="12.75" x14ac:dyDescent="0.2">
      <c r="A1107" s="1">
        <v>11106</v>
      </c>
      <c r="B1107" s="1" t="s">
        <v>2</v>
      </c>
      <c r="C1107" s="2">
        <f t="shared" ca="1" si="119"/>
        <v>45264</v>
      </c>
      <c r="D1107" s="1" t="str">
        <f>IF(Raw!E1107="", "", Raw!E1107)</f>
        <v/>
      </c>
      <c r="E1107" s="1">
        <f>IF(Raw!F1107="", "", Raw!F1107)</f>
        <v>2015</v>
      </c>
      <c r="F1107" s="1" t="str">
        <f>Raw!G1107</f>
        <v>Mazda</v>
      </c>
      <c r="G1107" s="1" t="str">
        <f>Raw!H1107</f>
        <v>MX-5</v>
      </c>
      <c r="H1107" s="1" t="str">
        <f>IF(Raw!I1107="", "", Raw!I1107)</f>
        <v>GSX</v>
      </c>
      <c r="I1107" s="1" t="str">
        <f>Raw!K1107</f>
        <v>Convertible</v>
      </c>
      <c r="J1107" s="1" t="str">
        <f>Raw!N1107</f>
        <v>Aspirated</v>
      </c>
      <c r="K1107" s="1">
        <f>IF(Raw!O1107="","", Raw!O1107)</f>
        <v>1496</v>
      </c>
      <c r="L1107" s="1" t="str">
        <f>Raw!L1107</f>
        <v>6 Sp Manual</v>
      </c>
      <c r="M1107" s="1" t="str">
        <f>Raw!M1107</f>
        <v>Petrol - Premium ULP</v>
      </c>
      <c r="N1107" s="1" t="s">
        <v>6350</v>
      </c>
      <c r="O1107" s="1" t="s">
        <v>6373</v>
      </c>
      <c r="P1107" s="1" t="s">
        <v>6349</v>
      </c>
      <c r="Q1107" s="1" t="s">
        <v>6350</v>
      </c>
      <c r="R1107" s="8" t="str">
        <f>IF(Raw!Q1107="", "", Raw!Q1107)</f>
        <v>B</v>
      </c>
      <c r="S1107" s="8">
        <f>IF(Raw!R1107="", "", Raw!R1107)</f>
        <v>53</v>
      </c>
      <c r="T1107" s="1" t="str">
        <f>Raw!S1107</f>
        <v>GULF VIEW</v>
      </c>
      <c r="U1107" s="1" t="str">
        <f>IF(Raw!T1107="", "", Raw!T1107)</f>
        <v>ROAD</v>
      </c>
      <c r="V1107" s="1" t="str">
        <f>IF(Raw!U1107="", "", Raw!U1107)</f>
        <v xml:space="preserve">MURRAYS BAY </v>
      </c>
      <c r="W1107" s="9" t="str">
        <f>IF(Raw!V1107="", "", RIGHT("0"&amp;Raw!V1107, 4))</f>
        <v/>
      </c>
      <c r="X1107" s="1" t="str">
        <f>IF(Raw!W1107="", "", Raw!W1107)</f>
        <v xml:space="preserve"> AUCKLAND</v>
      </c>
      <c r="Y1107" s="9">
        <f>Raw!Y1107</f>
        <v>55</v>
      </c>
      <c r="Z1107" s="2">
        <f t="shared" ca="1" si="120"/>
        <v>25176</v>
      </c>
      <c r="AA1107" s="1" t="str">
        <f>Raw!Z1107</f>
        <v>NEW ZEALAND FULL LICENCE</v>
      </c>
      <c r="AB1107" s="9">
        <f t="shared" si="121"/>
        <v>4</v>
      </c>
      <c r="AC1107" s="1">
        <v>16</v>
      </c>
      <c r="AD1107" s="1" t="str">
        <f>Raw!AA1107</f>
        <v>MALE</v>
      </c>
      <c r="AE1107" s="1" t="str">
        <f>Raw!AB1107</f>
        <v>NO</v>
      </c>
      <c r="AF1107" s="1">
        <f>IF(Raw!AE1107="", 0, 1)</f>
        <v>1</v>
      </c>
      <c r="AG1107" s="1" t="str">
        <f t="shared" si="122"/>
        <v>No</v>
      </c>
      <c r="AH1107" s="1" t="str">
        <f t="shared" si="123"/>
        <v>Yes</v>
      </c>
      <c r="AI1107" s="1" t="str">
        <f t="shared" si="124"/>
        <v>Yes</v>
      </c>
      <c r="AJ1107" s="1">
        <f>IF(Raw!AE1107="", "", Raw!AE1107)</f>
        <v>27</v>
      </c>
      <c r="AK1107" s="2">
        <f t="shared" ca="1" si="125"/>
        <v>44469</v>
      </c>
      <c r="AL1107" s="1" t="str">
        <f>IF(Raw!AF1107="", "", Raw!AF1107)</f>
        <v>At fault - Fire damage or theft</v>
      </c>
      <c r="AM1107" s="1" t="s">
        <v>6350</v>
      </c>
      <c r="AN1107" s="1" t="s">
        <v>6350</v>
      </c>
      <c r="AO1107" s="1" t="s">
        <v>6349</v>
      </c>
      <c r="AP1107" s="1">
        <f>Raw!AH1107</f>
        <v>40995</v>
      </c>
      <c r="AQ1107" s="1">
        <v>500</v>
      </c>
      <c r="AR1107" s="1" t="s">
        <v>6350</v>
      </c>
      <c r="AS1107" s="1" t="s">
        <v>6350</v>
      </c>
      <c r="AT1107" s="1" t="s">
        <v>6350</v>
      </c>
    </row>
    <row r="1108" spans="1:46" ht="12.75" x14ac:dyDescent="0.2">
      <c r="A1108" s="1">
        <v>11107</v>
      </c>
      <c r="B1108" s="1" t="s">
        <v>2</v>
      </c>
      <c r="C1108" s="2">
        <f t="shared" ca="1" si="119"/>
        <v>45264</v>
      </c>
      <c r="D1108" s="1" t="str">
        <f>IF(Raw!E1108="", "", Raw!E1108)</f>
        <v>gpz107</v>
      </c>
      <c r="E1108" s="1">
        <f>IF(Raw!F1108="", "", Raw!F1108)</f>
        <v>2012</v>
      </c>
      <c r="F1108" s="1" t="str">
        <f>Raw!G1108</f>
        <v>Jeep</v>
      </c>
      <c r="G1108" s="1" t="str">
        <f>Raw!H1108</f>
        <v>Wrangler</v>
      </c>
      <c r="H1108" s="1" t="str">
        <f>IF(Raw!I1108="", "", Raw!I1108)</f>
        <v>Renegade Unlimited</v>
      </c>
      <c r="I1108" s="1" t="str">
        <f>Raw!K1108</f>
        <v>Softtop</v>
      </c>
      <c r="J1108" s="1" t="str">
        <f>Raw!N1108</f>
        <v>Aspirated</v>
      </c>
      <c r="K1108" s="1">
        <f>IF(Raw!O1108="","", Raw!O1108)</f>
        <v>3605</v>
      </c>
      <c r="L1108" s="1" t="str">
        <f>Raw!L1108</f>
        <v>5 Sp Automatic</v>
      </c>
      <c r="M1108" s="1" t="str">
        <f>Raw!M1108</f>
        <v>Petrol - Unleaded ULP</v>
      </c>
      <c r="N1108" s="1" t="s">
        <v>6350</v>
      </c>
      <c r="O1108" s="1" t="s">
        <v>6373</v>
      </c>
      <c r="P1108" s="1" t="s">
        <v>6349</v>
      </c>
      <c r="Q1108" s="1" t="s">
        <v>6350</v>
      </c>
      <c r="R1108" s="8" t="str">
        <f>IF(Raw!Q1108="", "", Raw!Q1108)</f>
        <v/>
      </c>
      <c r="S1108" s="8" t="str">
        <f>IF(Raw!R1108="", "", Raw!R1108)</f>
        <v>51-42</v>
      </c>
      <c r="T1108" s="1" t="str">
        <f>Raw!S1108</f>
        <v>HOLLY</v>
      </c>
      <c r="U1108" s="1" t="str">
        <f>IF(Raw!T1108="", "", Raw!T1108)</f>
        <v>STREET</v>
      </c>
      <c r="V1108" s="1" t="str">
        <f>IF(Raw!U1108="", "", Raw!U1108)</f>
        <v xml:space="preserve">AVONDALE </v>
      </c>
      <c r="W1108" s="9" t="str">
        <f>IF(Raw!V1108="", "", RIGHT("0"&amp;Raw!V1108, 4))</f>
        <v>1026</v>
      </c>
      <c r="X1108" s="1" t="str">
        <f>IF(Raw!W1108="", "", Raw!W1108)</f>
        <v xml:space="preserve"> AUCKLAND</v>
      </c>
      <c r="Y1108" s="9">
        <f>Raw!Y1108</f>
        <v>42</v>
      </c>
      <c r="Z1108" s="2">
        <f t="shared" ca="1" si="120"/>
        <v>29924</v>
      </c>
      <c r="AA1108" s="1" t="str">
        <f>Raw!Z1108</f>
        <v>NEW ZEALAND FULL LICENCE</v>
      </c>
      <c r="AB1108" s="9">
        <f t="shared" si="121"/>
        <v>4</v>
      </c>
      <c r="AC1108" s="1">
        <v>16</v>
      </c>
      <c r="AD1108" s="1" t="str">
        <f>Raw!AA1108</f>
        <v>MALE</v>
      </c>
      <c r="AE1108" s="1" t="str">
        <f>Raw!AB1108</f>
        <v>YES</v>
      </c>
      <c r="AF1108" s="1">
        <f>IF(Raw!AE1108="", 0, 1)</f>
        <v>0</v>
      </c>
      <c r="AG1108" s="1" t="str">
        <f t="shared" si="122"/>
        <v>No</v>
      </c>
      <c r="AH1108" s="1" t="str">
        <f t="shared" si="123"/>
        <v>No</v>
      </c>
      <c r="AI1108" s="1" t="str">
        <f t="shared" si="124"/>
        <v>No</v>
      </c>
      <c r="AJ1108" s="1" t="str">
        <f>IF(Raw!AE1108="", "", Raw!AE1108)</f>
        <v/>
      </c>
      <c r="AK1108" s="2" t="str">
        <f t="shared" ca="1" si="125"/>
        <v/>
      </c>
      <c r="AL1108" s="1" t="str">
        <f>IF(Raw!AF1108="", "", Raw!AF1108)</f>
        <v/>
      </c>
      <c r="AM1108" s="1" t="s">
        <v>6350</v>
      </c>
      <c r="AN1108" s="1" t="s">
        <v>6350</v>
      </c>
      <c r="AO1108" s="1" t="s">
        <v>6349</v>
      </c>
      <c r="AP1108" s="1">
        <f>Raw!AH1108</f>
        <v>35720</v>
      </c>
      <c r="AQ1108" s="1">
        <v>500</v>
      </c>
      <c r="AR1108" s="1" t="s">
        <v>6350</v>
      </c>
      <c r="AS1108" s="1" t="s">
        <v>6350</v>
      </c>
      <c r="AT1108" s="1" t="s">
        <v>6350</v>
      </c>
    </row>
    <row r="1109" spans="1:46" ht="12.75" x14ac:dyDescent="0.2">
      <c r="A1109" s="1">
        <v>11108</v>
      </c>
      <c r="B1109" s="1" t="s">
        <v>2</v>
      </c>
      <c r="C1109" s="2">
        <f t="shared" ca="1" si="119"/>
        <v>45264</v>
      </c>
      <c r="D1109" s="1" t="str">
        <f>IF(Raw!E1109="", "", Raw!E1109)</f>
        <v>gyp724</v>
      </c>
      <c r="E1109" s="1">
        <f>IF(Raw!F1109="", "", Raw!F1109)</f>
        <v>2013</v>
      </c>
      <c r="F1109" s="1" t="str">
        <f>Raw!G1109</f>
        <v>Toyota</v>
      </c>
      <c r="G1109" s="1" t="str">
        <f>Raw!H1109</f>
        <v>Hiace</v>
      </c>
      <c r="H1109" s="1" t="str">
        <f>IF(Raw!I1109="", "", Raw!I1109)</f>
        <v>ZX</v>
      </c>
      <c r="I1109" s="1" t="str">
        <f>Raw!K1109</f>
        <v>Van</v>
      </c>
      <c r="J1109" s="1" t="str">
        <f>Raw!N1109</f>
        <v>Turbo Intercooled</v>
      </c>
      <c r="K1109" s="1">
        <f>IF(Raw!O1109="","", Raw!O1109)</f>
        <v>2982</v>
      </c>
      <c r="L1109" s="1" t="str">
        <f>Raw!L1109</f>
        <v>4 Sp Automatic</v>
      </c>
      <c r="M1109" s="1" t="str">
        <f>Raw!M1109</f>
        <v>Diesel</v>
      </c>
      <c r="N1109" s="1" t="s">
        <v>6350</v>
      </c>
      <c r="O1109" s="1" t="s">
        <v>6373</v>
      </c>
      <c r="P1109" s="1" t="s">
        <v>6349</v>
      </c>
      <c r="Q1109" s="1" t="s">
        <v>6350</v>
      </c>
      <c r="R1109" s="8" t="str">
        <f>IF(Raw!Q1109="", "", Raw!Q1109)</f>
        <v/>
      </c>
      <c r="S1109" s="8">
        <f>IF(Raw!R1109="", "", Raw!R1109)</f>
        <v>60</v>
      </c>
      <c r="T1109" s="1" t="str">
        <f>Raw!S1109</f>
        <v>TRAVIS VIEW</v>
      </c>
      <c r="U1109" s="1" t="str">
        <f>IF(Raw!T1109="", "", Raw!T1109)</f>
        <v>DRIVE</v>
      </c>
      <c r="V1109" s="1" t="str">
        <f>IF(Raw!U1109="", "", Raw!U1109)</f>
        <v xml:space="preserve">FAIRVIEW HEIGHTS </v>
      </c>
      <c r="W1109" s="9" t="str">
        <f>IF(Raw!V1109="", "", RIGHT("0"&amp;Raw!V1109, 4))</f>
        <v>0632</v>
      </c>
      <c r="X1109" s="1" t="str">
        <f>IF(Raw!W1109="", "", Raw!W1109)</f>
        <v xml:space="preserve"> AUCKLAND</v>
      </c>
      <c r="Y1109" s="9">
        <f>Raw!Y1109</f>
        <v>47</v>
      </c>
      <c r="Z1109" s="2">
        <f t="shared" ca="1" si="120"/>
        <v>28098</v>
      </c>
      <c r="AA1109" s="1" t="str">
        <f>Raw!Z1109</f>
        <v>NEW ZEALAND FULL LICENCE</v>
      </c>
      <c r="AB1109" s="9">
        <f t="shared" si="121"/>
        <v>4</v>
      </c>
      <c r="AC1109" s="1">
        <v>16</v>
      </c>
      <c r="AD1109" s="1" t="str">
        <f>Raw!AA1109</f>
        <v>MALE</v>
      </c>
      <c r="AE1109" s="1" t="str">
        <f>Raw!AB1109</f>
        <v>NO</v>
      </c>
      <c r="AF1109" s="1">
        <f>IF(Raw!AE1109="", 0, 1)</f>
        <v>0</v>
      </c>
      <c r="AG1109" s="1" t="str">
        <f t="shared" si="122"/>
        <v>No</v>
      </c>
      <c r="AH1109" s="1" t="str">
        <f t="shared" si="123"/>
        <v>No</v>
      </c>
      <c r="AI1109" s="1" t="str">
        <f t="shared" si="124"/>
        <v>No</v>
      </c>
      <c r="AJ1109" s="1" t="str">
        <f>IF(Raw!AE1109="", "", Raw!AE1109)</f>
        <v/>
      </c>
      <c r="AK1109" s="2" t="str">
        <f t="shared" ca="1" si="125"/>
        <v/>
      </c>
      <c r="AL1109" s="1" t="str">
        <f>IF(Raw!AF1109="", "", Raw!AF1109)</f>
        <v/>
      </c>
      <c r="AM1109" s="1" t="s">
        <v>6350</v>
      </c>
      <c r="AN1109" s="1" t="s">
        <v>6350</v>
      </c>
      <c r="AO1109" s="1" t="s">
        <v>6349</v>
      </c>
      <c r="AP1109" s="1">
        <f>Raw!AH1109</f>
        <v>36320</v>
      </c>
      <c r="AQ1109" s="1">
        <v>500</v>
      </c>
      <c r="AR1109" s="1" t="s">
        <v>6350</v>
      </c>
      <c r="AS1109" s="1" t="s">
        <v>6350</v>
      </c>
      <c r="AT1109" s="1" t="s">
        <v>6350</v>
      </c>
    </row>
    <row r="1110" spans="1:46" ht="12.75" x14ac:dyDescent="0.2">
      <c r="A1110" s="1">
        <v>11109</v>
      </c>
      <c r="B1110" s="1" t="s">
        <v>2</v>
      </c>
      <c r="C1110" s="2">
        <f t="shared" ca="1" si="119"/>
        <v>45264</v>
      </c>
      <c r="D1110" s="1" t="str">
        <f>IF(Raw!E1110="", "", Raw!E1110)</f>
        <v>kmr290</v>
      </c>
      <c r="E1110" s="1">
        <f>IF(Raw!F1110="", "", Raw!F1110)</f>
        <v>2006</v>
      </c>
      <c r="F1110" s="1" t="str">
        <f>Raw!G1110</f>
        <v>Lexus</v>
      </c>
      <c r="G1110" s="1" t="str">
        <f>Raw!H1110</f>
        <v>IS250</v>
      </c>
      <c r="H1110" s="1" t="str">
        <f>IF(Raw!I1110="", "", Raw!I1110)</f>
        <v>Sport</v>
      </c>
      <c r="I1110" s="1" t="str">
        <f>Raw!K1110</f>
        <v>Sedan</v>
      </c>
      <c r="J1110" s="1" t="str">
        <f>Raw!N1110</f>
        <v>Aspirated</v>
      </c>
      <c r="K1110" s="1">
        <f>IF(Raw!O1110="","", Raw!O1110)</f>
        <v>2500</v>
      </c>
      <c r="L1110" s="1" t="str">
        <f>Raw!L1110</f>
        <v>6 Sp Automatic</v>
      </c>
      <c r="M1110" s="1" t="str">
        <f>Raw!M1110</f>
        <v>Petrol - Unleaded ULP</v>
      </c>
      <c r="N1110" s="1" t="s">
        <v>6350</v>
      </c>
      <c r="O1110" s="1" t="s">
        <v>6373</v>
      </c>
      <c r="P1110" s="1" t="s">
        <v>6349</v>
      </c>
      <c r="Q1110" s="1" t="s">
        <v>6350</v>
      </c>
      <c r="R1110" s="8" t="str">
        <f>IF(Raw!Q1110="", "", Raw!Q1110)</f>
        <v/>
      </c>
      <c r="S1110" s="8">
        <f>IF(Raw!R1110="", "", Raw!R1110)</f>
        <v>20</v>
      </c>
      <c r="T1110" s="1" t="str">
        <f>Raw!S1110</f>
        <v>TAYLOR</v>
      </c>
      <c r="U1110" s="1" t="str">
        <f>IF(Raw!T1110="", "", Raw!T1110)</f>
        <v>STREET</v>
      </c>
      <c r="V1110" s="1" t="str">
        <f>IF(Raw!U1110="", "", Raw!U1110)</f>
        <v xml:space="preserve">BLOCKHOUSE BAY </v>
      </c>
      <c r="W1110" s="9" t="str">
        <f>IF(Raw!V1110="", "", RIGHT("0"&amp;Raw!V1110, 4))</f>
        <v/>
      </c>
      <c r="X1110" s="1" t="str">
        <f>IF(Raw!W1110="", "", Raw!W1110)</f>
        <v xml:space="preserve"> AUCKLAND</v>
      </c>
      <c r="Y1110" s="9">
        <f>Raw!Y1110</f>
        <v>45</v>
      </c>
      <c r="Z1110" s="2">
        <f t="shared" ca="1" si="120"/>
        <v>28828</v>
      </c>
      <c r="AA1110" s="1" t="str">
        <f>Raw!Z1110</f>
        <v>NEW ZEALAND FULL LICENCE</v>
      </c>
      <c r="AB1110" s="9">
        <f t="shared" si="121"/>
        <v>4</v>
      </c>
      <c r="AC1110" s="1">
        <v>16</v>
      </c>
      <c r="AD1110" s="1" t="str">
        <f>Raw!AA1110</f>
        <v>MALE</v>
      </c>
      <c r="AE1110" s="1" t="str">
        <f>Raw!AB1110</f>
        <v>YES</v>
      </c>
      <c r="AF1110" s="1">
        <f>IF(Raw!AE1110="", 0, 1)</f>
        <v>0</v>
      </c>
      <c r="AG1110" s="1" t="str">
        <f t="shared" si="122"/>
        <v>No</v>
      </c>
      <c r="AH1110" s="1" t="str">
        <f t="shared" si="123"/>
        <v>No</v>
      </c>
      <c r="AI1110" s="1" t="str">
        <f t="shared" si="124"/>
        <v>No</v>
      </c>
      <c r="AJ1110" s="1" t="str">
        <f>IF(Raw!AE1110="", "", Raw!AE1110)</f>
        <v/>
      </c>
      <c r="AK1110" s="2" t="str">
        <f t="shared" ca="1" si="125"/>
        <v/>
      </c>
      <c r="AL1110" s="1" t="str">
        <f>IF(Raw!AF1110="", "", Raw!AF1110)</f>
        <v/>
      </c>
      <c r="AM1110" s="1" t="s">
        <v>6350</v>
      </c>
      <c r="AN1110" s="1" t="s">
        <v>6350</v>
      </c>
      <c r="AO1110" s="1" t="s">
        <v>6349</v>
      </c>
      <c r="AP1110" s="1">
        <f>Raw!AH1110</f>
        <v>16550</v>
      </c>
      <c r="AQ1110" s="1">
        <v>500</v>
      </c>
      <c r="AR1110" s="1" t="s">
        <v>6350</v>
      </c>
      <c r="AS1110" s="1" t="s">
        <v>6350</v>
      </c>
      <c r="AT1110" s="1" t="s">
        <v>6350</v>
      </c>
    </row>
    <row r="1111" spans="1:46" ht="12.75" x14ac:dyDescent="0.2">
      <c r="A1111" s="1">
        <v>11110</v>
      </c>
      <c r="B1111" s="1" t="s">
        <v>2</v>
      </c>
      <c r="C1111" s="2">
        <f t="shared" ca="1" si="119"/>
        <v>45264</v>
      </c>
      <c r="D1111" s="1" t="str">
        <f>IF(Raw!E1111="", "", Raw!E1111)</f>
        <v>qikxr8</v>
      </c>
      <c r="E1111" s="1">
        <f>IF(Raw!F1111="", "", Raw!F1111)</f>
        <v>2003</v>
      </c>
      <c r="F1111" s="1" t="str">
        <f>Raw!G1111</f>
        <v>Ford</v>
      </c>
      <c r="G1111" s="1" t="str">
        <f>Raw!H1111</f>
        <v>Falcon</v>
      </c>
      <c r="H1111" s="1" t="str">
        <f>IF(Raw!I1111="", "", Raw!I1111)</f>
        <v>XR8</v>
      </c>
      <c r="I1111" s="1" t="str">
        <f>Raw!K1111</f>
        <v>Sedan</v>
      </c>
      <c r="J1111" s="1" t="str">
        <f>Raw!N1111</f>
        <v>Aspirated</v>
      </c>
      <c r="K1111" s="1">
        <f>IF(Raw!O1111="","", Raw!O1111)</f>
        <v>5408</v>
      </c>
      <c r="L1111" s="1" t="str">
        <f>Raw!L1111</f>
        <v>4 Sp Sports Automatic</v>
      </c>
      <c r="M1111" s="1" t="str">
        <f>Raw!M1111</f>
        <v>Petrol - Unleaded ULP</v>
      </c>
      <c r="N1111" s="1" t="s">
        <v>6350</v>
      </c>
      <c r="O1111" s="1" t="s">
        <v>6373</v>
      </c>
      <c r="P1111" s="1" t="s">
        <v>6349</v>
      </c>
      <c r="Q1111" s="1" t="s">
        <v>6350</v>
      </c>
      <c r="R1111" s="8" t="str">
        <f>IF(Raw!Q1111="", "", Raw!Q1111)</f>
        <v/>
      </c>
      <c r="S1111" s="8">
        <f>IF(Raw!R1111="", "", Raw!R1111)</f>
        <v>785</v>
      </c>
      <c r="T1111" s="1" t="str">
        <f>Raw!S1111</f>
        <v>MAIN NORTH</v>
      </c>
      <c r="U1111" s="1" t="str">
        <f>IF(Raw!T1111="", "", Raw!T1111)</f>
        <v>ROAD</v>
      </c>
      <c r="V1111" s="1" t="str">
        <f>IF(Raw!U1111="", "", Raw!U1111)</f>
        <v xml:space="preserve">BELFAST </v>
      </c>
      <c r="W1111" s="9" t="str">
        <f>IF(Raw!V1111="", "", RIGHT("0"&amp;Raw!V1111, 4))</f>
        <v>8051</v>
      </c>
      <c r="X1111" s="1" t="str">
        <f>IF(Raw!W1111="", "", Raw!W1111)</f>
        <v xml:space="preserve"> CANTERBURY</v>
      </c>
      <c r="Y1111" s="9">
        <f>Raw!Y1111</f>
        <v>38</v>
      </c>
      <c r="Z1111" s="2">
        <f t="shared" ca="1" si="120"/>
        <v>31385</v>
      </c>
      <c r="AA1111" s="1" t="str">
        <f>Raw!Z1111</f>
        <v>RESTRICTED LICENCE</v>
      </c>
      <c r="AB1111" s="9">
        <f t="shared" si="121"/>
        <v>4</v>
      </c>
      <c r="AC1111" s="1">
        <v>16</v>
      </c>
      <c r="AD1111" s="1" t="str">
        <f>Raw!AA1111</f>
        <v>FEMALE</v>
      </c>
      <c r="AE1111" s="1" t="str">
        <f>Raw!AB1111</f>
        <v>YES</v>
      </c>
      <c r="AF1111" s="1">
        <f>IF(Raw!AE1111="", 0, 1)</f>
        <v>0</v>
      </c>
      <c r="AG1111" s="1" t="str">
        <f t="shared" si="122"/>
        <v>No</v>
      </c>
      <c r="AH1111" s="1" t="str">
        <f t="shared" si="123"/>
        <v>No</v>
      </c>
      <c r="AI1111" s="1" t="str">
        <f t="shared" si="124"/>
        <v>No</v>
      </c>
      <c r="AJ1111" s="1" t="str">
        <f>IF(Raw!AE1111="", "", Raw!AE1111)</f>
        <v/>
      </c>
      <c r="AK1111" s="2" t="str">
        <f t="shared" ca="1" si="125"/>
        <v/>
      </c>
      <c r="AL1111" s="1" t="str">
        <f>IF(Raw!AF1111="", "", Raw!AF1111)</f>
        <v/>
      </c>
      <c r="AM1111" s="1" t="s">
        <v>6350</v>
      </c>
      <c r="AN1111" s="1" t="s">
        <v>6350</v>
      </c>
      <c r="AO1111" s="1" t="s">
        <v>6349</v>
      </c>
      <c r="AP1111" s="1">
        <f>Raw!AH1111</f>
        <v>12350</v>
      </c>
      <c r="AQ1111" s="1">
        <v>500</v>
      </c>
      <c r="AR1111" s="1" t="s">
        <v>6350</v>
      </c>
      <c r="AS1111" s="1" t="s">
        <v>6350</v>
      </c>
      <c r="AT1111" s="1" t="s">
        <v>6350</v>
      </c>
    </row>
    <row r="1112" spans="1:46" ht="12.75" x14ac:dyDescent="0.2">
      <c r="A1112" s="1">
        <v>11111</v>
      </c>
      <c r="B1112" s="1" t="s">
        <v>2</v>
      </c>
      <c r="C1112" s="2">
        <f t="shared" ca="1" si="119"/>
        <v>45264</v>
      </c>
      <c r="D1112" s="1" t="str">
        <f>IF(Raw!E1112="", "", Raw!E1112)</f>
        <v/>
      </c>
      <c r="E1112" s="1">
        <f>IF(Raw!F1112="", "", Raw!F1112)</f>
        <v>2010</v>
      </c>
      <c r="F1112" s="1" t="str">
        <f>Raw!G1112</f>
        <v>Toyota</v>
      </c>
      <c r="G1112" s="1" t="str">
        <f>Raw!H1112</f>
        <v>Prius</v>
      </c>
      <c r="H1112" s="1" t="str">
        <f>IF(Raw!I1112="", "", Raw!I1112)</f>
        <v/>
      </c>
      <c r="I1112" s="1" t="str">
        <f>Raw!K1112</f>
        <v>Hatchback</v>
      </c>
      <c r="J1112" s="1" t="str">
        <f>Raw!N1112</f>
        <v>Aspirated</v>
      </c>
      <c r="K1112" s="1">
        <f>IF(Raw!O1112="","", Raw!O1112)</f>
        <v>1496</v>
      </c>
      <c r="L1112" s="1" t="str">
        <f>Raw!L1112</f>
        <v>1 Sp Constantly Variable Transmission</v>
      </c>
      <c r="M1112" s="1" t="str">
        <f>Raw!M1112</f>
        <v>Petrol</v>
      </c>
      <c r="N1112" s="1" t="s">
        <v>6350</v>
      </c>
      <c r="O1112" s="1" t="s">
        <v>6373</v>
      </c>
      <c r="P1112" s="1" t="s">
        <v>6349</v>
      </c>
      <c r="Q1112" s="1" t="s">
        <v>6350</v>
      </c>
      <c r="R1112" s="8" t="str">
        <f>IF(Raw!Q1112="", "", Raw!Q1112)</f>
        <v/>
      </c>
      <c r="S1112" s="8" t="str">
        <f>IF(Raw!R1112="", "", Raw!R1112)</f>
        <v>49A</v>
      </c>
      <c r="T1112" s="1" t="str">
        <f>Raw!S1112</f>
        <v>BLOCKHOUSE BAY</v>
      </c>
      <c r="U1112" s="1" t="str">
        <f>IF(Raw!T1112="", "", Raw!T1112)</f>
        <v>ROAD</v>
      </c>
      <c r="V1112" s="1" t="str">
        <f>IF(Raw!U1112="", "", Raw!U1112)</f>
        <v xml:space="preserve">AVONDALE </v>
      </c>
      <c r="W1112" s="9" t="str">
        <f>IF(Raw!V1112="", "", RIGHT("0"&amp;Raw!V1112, 4))</f>
        <v>1026</v>
      </c>
      <c r="X1112" s="1" t="str">
        <f>IF(Raw!W1112="", "", Raw!W1112)</f>
        <v xml:space="preserve"> AUCKLAND</v>
      </c>
      <c r="Y1112" s="9">
        <f>Raw!Y1112</f>
        <v>37</v>
      </c>
      <c r="Z1112" s="2">
        <f t="shared" ca="1" si="120"/>
        <v>31750</v>
      </c>
      <c r="AA1112" s="1" t="str">
        <f>Raw!Z1112</f>
        <v>NEW ZEALAND FULL LICENCE</v>
      </c>
      <c r="AB1112" s="9">
        <f t="shared" si="121"/>
        <v>4</v>
      </c>
      <c r="AC1112" s="1">
        <v>16</v>
      </c>
      <c r="AD1112" s="1" t="str">
        <f>Raw!AA1112</f>
        <v>FEMALE</v>
      </c>
      <c r="AE1112" s="1" t="str">
        <f>Raw!AB1112</f>
        <v>NO</v>
      </c>
      <c r="AF1112" s="1">
        <f>IF(Raw!AE1112="", 0, 1)</f>
        <v>0</v>
      </c>
      <c r="AG1112" s="1" t="str">
        <f t="shared" si="122"/>
        <v>No</v>
      </c>
      <c r="AH1112" s="1" t="str">
        <f t="shared" si="123"/>
        <v>No</v>
      </c>
      <c r="AI1112" s="1" t="str">
        <f t="shared" si="124"/>
        <v>No</v>
      </c>
      <c r="AJ1112" s="1" t="str">
        <f>IF(Raw!AE1112="", "", Raw!AE1112)</f>
        <v/>
      </c>
      <c r="AK1112" s="2" t="str">
        <f t="shared" ca="1" si="125"/>
        <v/>
      </c>
      <c r="AL1112" s="1" t="str">
        <f>IF(Raw!AF1112="", "", Raw!AF1112)</f>
        <v/>
      </c>
      <c r="AM1112" s="1" t="s">
        <v>6350</v>
      </c>
      <c r="AN1112" s="1" t="s">
        <v>6350</v>
      </c>
      <c r="AO1112" s="1" t="s">
        <v>6349</v>
      </c>
      <c r="AP1112" s="1">
        <f>Raw!AH1112</f>
        <v>13190</v>
      </c>
      <c r="AQ1112" s="1">
        <v>500</v>
      </c>
      <c r="AR1112" s="1" t="s">
        <v>6350</v>
      </c>
      <c r="AS1112" s="1" t="s">
        <v>6350</v>
      </c>
      <c r="AT1112" s="1" t="s">
        <v>6350</v>
      </c>
    </row>
    <row r="1113" spans="1:46" ht="12.75" x14ac:dyDescent="0.2">
      <c r="A1113" s="1">
        <v>11112</v>
      </c>
      <c r="B1113" s="1" t="s">
        <v>2</v>
      </c>
      <c r="C1113" s="2">
        <f t="shared" ca="1" si="119"/>
        <v>45264</v>
      </c>
      <c r="D1113" s="1" t="str">
        <f>IF(Raw!E1113="", "", Raw!E1113)</f>
        <v/>
      </c>
      <c r="E1113" s="1">
        <f>IF(Raw!F1113="", "", Raw!F1113)</f>
        <v>2002</v>
      </c>
      <c r="F1113" s="1" t="str">
        <f>Raw!G1113</f>
        <v>Nissan</v>
      </c>
      <c r="G1113" s="1" t="str">
        <f>Raw!H1113</f>
        <v>Elgrand</v>
      </c>
      <c r="H1113" s="1" t="str">
        <f>IF(Raw!I1113="", "", Raw!I1113)</f>
        <v/>
      </c>
      <c r="I1113" s="1" t="str">
        <f>Raw!K1113</f>
        <v>Wagon</v>
      </c>
      <c r="J1113" s="1" t="str">
        <f>Raw!N1113</f>
        <v>Aspirated</v>
      </c>
      <c r="K1113" s="1">
        <f>IF(Raw!O1113="","", Raw!O1113)</f>
        <v>3498</v>
      </c>
      <c r="L1113" s="1" t="str">
        <f>Raw!L1113</f>
        <v>5 Sp Automatic</v>
      </c>
      <c r="M1113" s="1" t="str">
        <f>Raw!M1113</f>
        <v>Petrol - Unleaded ULP</v>
      </c>
      <c r="N1113" s="1" t="s">
        <v>6350</v>
      </c>
      <c r="O1113" s="1" t="s">
        <v>6373</v>
      </c>
      <c r="P1113" s="1" t="s">
        <v>6349</v>
      </c>
      <c r="Q1113" s="1" t="s">
        <v>6350</v>
      </c>
      <c r="R1113" s="8" t="str">
        <f>IF(Raw!Q1113="", "", Raw!Q1113)</f>
        <v/>
      </c>
      <c r="S1113" s="8">
        <f>IF(Raw!R1113="", "", Raw!R1113)</f>
        <v>187</v>
      </c>
      <c r="T1113" s="1" t="str">
        <f>Raw!S1113</f>
        <v>MURPHYS</v>
      </c>
      <c r="U1113" s="1" t="str">
        <f>IF(Raw!T1113="", "", Raw!T1113)</f>
        <v>ROAD</v>
      </c>
      <c r="V1113" s="1" t="str">
        <f>IF(Raw!U1113="", "", Raw!U1113)</f>
        <v xml:space="preserve">JUDGEFORD </v>
      </c>
      <c r="W1113" s="9" t="str">
        <f>IF(Raw!V1113="", "", RIGHT("0"&amp;Raw!V1113, 4))</f>
        <v>5381</v>
      </c>
      <c r="X1113" s="1" t="str">
        <f>IF(Raw!W1113="", "", Raw!W1113)</f>
        <v xml:space="preserve"> WELLINGTON</v>
      </c>
      <c r="Y1113" s="9">
        <f>Raw!Y1113</f>
        <v>59</v>
      </c>
      <c r="Z1113" s="2">
        <f t="shared" ca="1" si="120"/>
        <v>23715</v>
      </c>
      <c r="AA1113" s="1" t="str">
        <f>Raw!Z1113</f>
        <v>NEW ZEALAND FULL LICENCE</v>
      </c>
      <c r="AB1113" s="9">
        <f t="shared" si="121"/>
        <v>4</v>
      </c>
      <c r="AC1113" s="1">
        <v>16</v>
      </c>
      <c r="AD1113" s="1" t="str">
        <f>Raw!AA1113</f>
        <v>FEMALE</v>
      </c>
      <c r="AE1113" s="1" t="str">
        <f>Raw!AB1113</f>
        <v>NO</v>
      </c>
      <c r="AF1113" s="1">
        <f>IF(Raw!AE1113="", 0, 1)</f>
        <v>1</v>
      </c>
      <c r="AG1113" s="1" t="str">
        <f t="shared" si="122"/>
        <v>Yes</v>
      </c>
      <c r="AH1113" s="1" t="str">
        <f t="shared" si="123"/>
        <v>Yes</v>
      </c>
      <c r="AI1113" s="1" t="str">
        <f t="shared" si="124"/>
        <v>Yes</v>
      </c>
      <c r="AJ1113" s="1">
        <f>IF(Raw!AE1113="", "", Raw!AE1113)</f>
        <v>10</v>
      </c>
      <c r="AK1113" s="2">
        <f t="shared" ca="1" si="125"/>
        <v>44985</v>
      </c>
      <c r="AL1113" s="1" t="str">
        <f>IF(Raw!AF1113="", "", Raw!AF1113)</f>
        <v>Not at fault - no other vehicle involved</v>
      </c>
      <c r="AM1113" s="1" t="s">
        <v>6350</v>
      </c>
      <c r="AN1113" s="1" t="s">
        <v>6350</v>
      </c>
      <c r="AO1113" s="1" t="s">
        <v>6349</v>
      </c>
      <c r="AP1113" s="1">
        <f>Raw!AH1113</f>
        <v>8000</v>
      </c>
      <c r="AQ1113" s="1">
        <v>500</v>
      </c>
      <c r="AR1113" s="1" t="s">
        <v>6350</v>
      </c>
      <c r="AS1113" s="1" t="s">
        <v>6350</v>
      </c>
      <c r="AT1113" s="1" t="s">
        <v>6350</v>
      </c>
    </row>
    <row r="1114" spans="1:46" ht="12.75" x14ac:dyDescent="0.2">
      <c r="A1114" s="1">
        <v>11113</v>
      </c>
      <c r="B1114" s="1" t="s">
        <v>2</v>
      </c>
      <c r="C1114" s="2">
        <f t="shared" ca="1" si="119"/>
        <v>45264</v>
      </c>
      <c r="D1114" s="1" t="str">
        <f>IF(Raw!E1114="", "", Raw!E1114)</f>
        <v/>
      </c>
      <c r="E1114" s="1">
        <f>IF(Raw!F1114="", "", Raw!F1114)</f>
        <v>2017</v>
      </c>
      <c r="F1114" s="1" t="str">
        <f>Raw!G1114</f>
        <v>Suzuki</v>
      </c>
      <c r="G1114" s="1" t="str">
        <f>Raw!H1114</f>
        <v>Swift</v>
      </c>
      <c r="H1114" s="1" t="str">
        <f>IF(Raw!I1114="", "", Raw!I1114)</f>
        <v>Sport</v>
      </c>
      <c r="I1114" s="1" t="str">
        <f>Raw!K1114</f>
        <v>Hatchback</v>
      </c>
      <c r="J1114" s="1" t="str">
        <f>Raw!N1114</f>
        <v>Aspirated</v>
      </c>
      <c r="K1114" s="1">
        <f>IF(Raw!O1114="","", Raw!O1114)</f>
        <v>1586</v>
      </c>
      <c r="L1114" s="1" t="str">
        <f>Raw!L1114</f>
        <v>6 SP Constantly Variable Transmission</v>
      </c>
      <c r="M1114" s="1" t="str">
        <f>Raw!M1114</f>
        <v>Petrol - Unleaded ULP</v>
      </c>
      <c r="N1114" s="1" t="s">
        <v>6350</v>
      </c>
      <c r="O1114" s="1" t="s">
        <v>6373</v>
      </c>
      <c r="P1114" s="1" t="s">
        <v>6349</v>
      </c>
      <c r="Q1114" s="1" t="s">
        <v>6350</v>
      </c>
      <c r="R1114" s="8" t="str">
        <f>IF(Raw!Q1114="", "", Raw!Q1114)</f>
        <v/>
      </c>
      <c r="S1114" s="8">
        <f>IF(Raw!R1114="", "", Raw!R1114)</f>
        <v>21</v>
      </c>
      <c r="T1114" s="1" t="str">
        <f>Raw!S1114</f>
        <v>SKIPTON</v>
      </c>
      <c r="U1114" s="1" t="str">
        <f>IF(Raw!T1114="", "", Raw!T1114)</f>
        <v>STREET</v>
      </c>
      <c r="V1114" s="1" t="str">
        <f>IF(Raw!U1114="", "", Raw!U1114)</f>
        <v xml:space="preserve">MANGERE EAST </v>
      </c>
      <c r="W1114" s="9" t="str">
        <f>IF(Raw!V1114="", "", RIGHT("0"&amp;Raw!V1114, 4))</f>
        <v>2024</v>
      </c>
      <c r="X1114" s="1" t="str">
        <f>IF(Raw!W1114="", "", Raw!W1114)</f>
        <v xml:space="preserve"> AUCKLAND</v>
      </c>
      <c r="Y1114" s="9">
        <f>Raw!Y1114</f>
        <v>48</v>
      </c>
      <c r="Z1114" s="2">
        <f t="shared" ca="1" si="120"/>
        <v>27732</v>
      </c>
      <c r="AA1114" s="1" t="str">
        <f>Raw!Z1114</f>
        <v>NEW ZEALAND FULL LICENCE</v>
      </c>
      <c r="AB1114" s="9">
        <f t="shared" si="121"/>
        <v>4</v>
      </c>
      <c r="AC1114" s="1">
        <v>16</v>
      </c>
      <c r="AD1114" s="1" t="str">
        <f>Raw!AA1114</f>
        <v>MALE</v>
      </c>
      <c r="AE1114" s="1" t="str">
        <f>Raw!AB1114</f>
        <v>YES</v>
      </c>
      <c r="AF1114" s="1">
        <f>IF(Raw!AE1114="", 0, 1)</f>
        <v>0</v>
      </c>
      <c r="AG1114" s="1" t="str">
        <f t="shared" si="122"/>
        <v>No</v>
      </c>
      <c r="AH1114" s="1" t="str">
        <f t="shared" si="123"/>
        <v>No</v>
      </c>
      <c r="AI1114" s="1" t="str">
        <f t="shared" si="124"/>
        <v>No</v>
      </c>
      <c r="AJ1114" s="1" t="str">
        <f>IF(Raw!AE1114="", "", Raw!AE1114)</f>
        <v/>
      </c>
      <c r="AK1114" s="2" t="str">
        <f t="shared" ca="1" si="125"/>
        <v/>
      </c>
      <c r="AL1114" s="1" t="str">
        <f>IF(Raw!AF1114="", "", Raw!AF1114)</f>
        <v/>
      </c>
      <c r="AM1114" s="1" t="s">
        <v>6350</v>
      </c>
      <c r="AN1114" s="1" t="s">
        <v>6350</v>
      </c>
      <c r="AO1114" s="1" t="s">
        <v>6349</v>
      </c>
      <c r="AP1114" s="1">
        <f>Raw!AH1114</f>
        <v>28990</v>
      </c>
      <c r="AQ1114" s="1">
        <v>500</v>
      </c>
      <c r="AR1114" s="1" t="s">
        <v>6350</v>
      </c>
      <c r="AS1114" s="1" t="s">
        <v>6350</v>
      </c>
      <c r="AT1114" s="1" t="s">
        <v>6350</v>
      </c>
    </row>
    <row r="1115" spans="1:46" ht="12.75" x14ac:dyDescent="0.2">
      <c r="A1115" s="1">
        <v>11114</v>
      </c>
      <c r="B1115" s="1" t="s">
        <v>2</v>
      </c>
      <c r="C1115" s="2">
        <f t="shared" ca="1" si="119"/>
        <v>45264</v>
      </c>
      <c r="D1115" s="1" t="str">
        <f>IF(Raw!E1115="", "", Raw!E1115)</f>
        <v/>
      </c>
      <c r="E1115" s="1">
        <f>IF(Raw!F1115="", "", Raw!F1115)</f>
        <v>2015</v>
      </c>
      <c r="F1115" s="1" t="str">
        <f>Raw!G1115</f>
        <v>Honda</v>
      </c>
      <c r="G1115" s="1" t="str">
        <f>Raw!H1115</f>
        <v>Insight</v>
      </c>
      <c r="H1115" s="1" t="str">
        <f>IF(Raw!I1115="", "", Raw!I1115)</f>
        <v>SN</v>
      </c>
      <c r="I1115" s="1" t="str">
        <f>Raw!K1115</f>
        <v>Hatchback</v>
      </c>
      <c r="J1115" s="1" t="str">
        <f>Raw!N1115</f>
        <v>Aspirated</v>
      </c>
      <c r="K1115" s="1">
        <f>IF(Raw!O1115="","", Raw!O1115)</f>
        <v>1339</v>
      </c>
      <c r="L1115" s="1" t="str">
        <f>Raw!L1115</f>
        <v>1 Sp Constantly Variable Transmission</v>
      </c>
      <c r="M1115" s="1" t="str">
        <f>Raw!M1115</f>
        <v>Petrol - Unleaded ULP</v>
      </c>
      <c r="N1115" s="1" t="s">
        <v>6350</v>
      </c>
      <c r="O1115" s="1" t="s">
        <v>6373</v>
      </c>
      <c r="P1115" s="1" t="s">
        <v>6349</v>
      </c>
      <c r="Q1115" s="1" t="s">
        <v>6350</v>
      </c>
      <c r="R1115" s="8" t="str">
        <f>IF(Raw!Q1115="", "", Raw!Q1115)</f>
        <v/>
      </c>
      <c r="S1115" s="8">
        <f>IF(Raw!R1115="", "", Raw!R1115)</f>
        <v>6</v>
      </c>
      <c r="T1115" s="1" t="str">
        <f>Raw!S1115</f>
        <v>ALDERBURY</v>
      </c>
      <c r="U1115" s="1" t="str">
        <f>IF(Raw!T1115="", "", Raw!T1115)</f>
        <v>WAY</v>
      </c>
      <c r="V1115" s="1" t="str">
        <f>IF(Raw!U1115="", "", Raw!U1115)</f>
        <v xml:space="preserve">HENDERSON </v>
      </c>
      <c r="W1115" s="9" t="str">
        <f>IF(Raw!V1115="", "", RIGHT("0"&amp;Raw!V1115, 4))</f>
        <v>0612</v>
      </c>
      <c r="X1115" s="1" t="str">
        <f>IF(Raw!W1115="", "", Raw!W1115)</f>
        <v xml:space="preserve"> AUCKLAND</v>
      </c>
      <c r="Y1115" s="9">
        <f>Raw!Y1115</f>
        <v>47</v>
      </c>
      <c r="Z1115" s="2">
        <f t="shared" ca="1" si="120"/>
        <v>28098</v>
      </c>
      <c r="AA1115" s="1" t="str">
        <f>Raw!Z1115</f>
        <v>NEW ZEALAND FULL LICENCE</v>
      </c>
      <c r="AB1115" s="9">
        <f t="shared" si="121"/>
        <v>4</v>
      </c>
      <c r="AC1115" s="1">
        <v>16</v>
      </c>
      <c r="AD1115" s="1" t="str">
        <f>Raw!AA1115</f>
        <v>FEMALE</v>
      </c>
      <c r="AE1115" s="1" t="str">
        <f>Raw!AB1115</f>
        <v>YES</v>
      </c>
      <c r="AF1115" s="1">
        <f>IF(Raw!AE1115="", 0, 1)</f>
        <v>0</v>
      </c>
      <c r="AG1115" s="1" t="str">
        <f t="shared" si="122"/>
        <v>No</v>
      </c>
      <c r="AH1115" s="1" t="str">
        <f t="shared" si="123"/>
        <v>No</v>
      </c>
      <c r="AI1115" s="1" t="str">
        <f t="shared" si="124"/>
        <v>No</v>
      </c>
      <c r="AJ1115" s="1" t="str">
        <f>IF(Raw!AE1115="", "", Raw!AE1115)</f>
        <v/>
      </c>
      <c r="AK1115" s="2" t="str">
        <f t="shared" ca="1" si="125"/>
        <v/>
      </c>
      <c r="AL1115" s="1" t="str">
        <f>IF(Raw!AF1115="", "", Raw!AF1115)</f>
        <v/>
      </c>
      <c r="AM1115" s="1" t="s">
        <v>6350</v>
      </c>
      <c r="AN1115" s="1" t="s">
        <v>6350</v>
      </c>
      <c r="AO1115" s="1" t="s">
        <v>6349</v>
      </c>
      <c r="AP1115" s="1">
        <f>Raw!AH1115</f>
        <v>36900</v>
      </c>
      <c r="AQ1115" s="1">
        <v>500</v>
      </c>
      <c r="AR1115" s="1" t="s">
        <v>6350</v>
      </c>
      <c r="AS1115" s="1" t="s">
        <v>6350</v>
      </c>
      <c r="AT1115" s="1" t="s">
        <v>6350</v>
      </c>
    </row>
    <row r="1116" spans="1:46" ht="12.75" x14ac:dyDescent="0.2">
      <c r="A1116" s="1">
        <v>11115</v>
      </c>
      <c r="B1116" s="1" t="s">
        <v>2</v>
      </c>
      <c r="C1116" s="2">
        <f t="shared" ca="1" si="119"/>
        <v>45264</v>
      </c>
      <c r="D1116" s="1" t="str">
        <f>IF(Raw!E1116="", "", Raw!E1116)</f>
        <v>kbf166</v>
      </c>
      <c r="E1116" s="1">
        <f>IF(Raw!F1116="", "", Raw!F1116)</f>
        <v>2006</v>
      </c>
      <c r="F1116" s="1" t="str">
        <f>Raw!G1116</f>
        <v>Holden</v>
      </c>
      <c r="G1116" s="1" t="str">
        <f>Raw!H1116</f>
        <v>Commodore</v>
      </c>
      <c r="H1116" s="1" t="str">
        <f>IF(Raw!I1116="", "", Raw!I1116)</f>
        <v>Omega</v>
      </c>
      <c r="I1116" s="1" t="str">
        <f>Raw!K1116</f>
        <v>Sedan</v>
      </c>
      <c r="J1116" s="1" t="str">
        <f>Raw!N1116</f>
        <v>Aspirated</v>
      </c>
      <c r="K1116" s="1">
        <f>IF(Raw!O1116="","", Raw!O1116)</f>
        <v>3565</v>
      </c>
      <c r="L1116" s="1" t="str">
        <f>Raw!L1116</f>
        <v>4 Sp Automatic</v>
      </c>
      <c r="M1116" s="1" t="str">
        <f>Raw!M1116</f>
        <v>Petrol - Unleaded ULP</v>
      </c>
      <c r="N1116" s="1" t="s">
        <v>6350</v>
      </c>
      <c r="O1116" s="1" t="s">
        <v>6373</v>
      </c>
      <c r="P1116" s="1" t="s">
        <v>6349</v>
      </c>
      <c r="Q1116" s="1" t="s">
        <v>6350</v>
      </c>
      <c r="R1116" s="8" t="str">
        <f>IF(Raw!Q1116="", "", Raw!Q1116)</f>
        <v/>
      </c>
      <c r="S1116" s="8">
        <f>IF(Raw!R1116="", "", Raw!R1116)</f>
        <v>32</v>
      </c>
      <c r="T1116" s="1" t="str">
        <f>Raw!S1116</f>
        <v>TRELAWNEY</v>
      </c>
      <c r="U1116" s="1" t="str">
        <f>IF(Raw!T1116="", "", Raw!T1116)</f>
        <v>CRESCENT</v>
      </c>
      <c r="V1116" s="1" t="str">
        <f>IF(Raw!U1116="", "", Raw!U1116)</f>
        <v xml:space="preserve">WESTOWN </v>
      </c>
      <c r="W1116" s="9" t="str">
        <f>IF(Raw!V1116="", "", RIGHT("0"&amp;Raw!V1116, 4))</f>
        <v>4310</v>
      </c>
      <c r="X1116" s="1" t="str">
        <f>IF(Raw!W1116="", "", Raw!W1116)</f>
        <v xml:space="preserve"> TARANAKI</v>
      </c>
      <c r="Y1116" s="9">
        <f>Raw!Y1116</f>
        <v>38</v>
      </c>
      <c r="Z1116" s="2">
        <f t="shared" ca="1" si="120"/>
        <v>31385</v>
      </c>
      <c r="AA1116" s="1" t="str">
        <f>Raw!Z1116</f>
        <v>NEW ZEALAND FULL LICENCE</v>
      </c>
      <c r="AB1116" s="9">
        <f t="shared" si="121"/>
        <v>4</v>
      </c>
      <c r="AC1116" s="1">
        <v>16</v>
      </c>
      <c r="AD1116" s="1" t="str">
        <f>Raw!AA1116</f>
        <v>MALE</v>
      </c>
      <c r="AE1116" s="1" t="str">
        <f>Raw!AB1116</f>
        <v>NO</v>
      </c>
      <c r="AF1116" s="1">
        <f>IF(Raw!AE1116="", 0, 1)</f>
        <v>0</v>
      </c>
      <c r="AG1116" s="1" t="str">
        <f t="shared" si="122"/>
        <v>No</v>
      </c>
      <c r="AH1116" s="1" t="str">
        <f t="shared" si="123"/>
        <v>No</v>
      </c>
      <c r="AI1116" s="1" t="str">
        <f t="shared" si="124"/>
        <v>No</v>
      </c>
      <c r="AJ1116" s="1" t="str">
        <f>IF(Raw!AE1116="", "", Raw!AE1116)</f>
        <v/>
      </c>
      <c r="AK1116" s="2" t="str">
        <f t="shared" ca="1" si="125"/>
        <v/>
      </c>
      <c r="AL1116" s="1" t="str">
        <f>IF(Raw!AF1116="", "", Raw!AF1116)</f>
        <v/>
      </c>
      <c r="AM1116" s="1" t="s">
        <v>6350</v>
      </c>
      <c r="AN1116" s="1" t="s">
        <v>6350</v>
      </c>
      <c r="AO1116" s="1" t="s">
        <v>6349</v>
      </c>
      <c r="AP1116" s="1">
        <f>Raw!AH1116</f>
        <v>10000</v>
      </c>
      <c r="AQ1116" s="1">
        <v>500</v>
      </c>
      <c r="AR1116" s="1" t="s">
        <v>6350</v>
      </c>
      <c r="AS1116" s="1" t="s">
        <v>6350</v>
      </c>
      <c r="AT1116" s="1" t="s">
        <v>6350</v>
      </c>
    </row>
    <row r="1117" spans="1:46" ht="12.75" x14ac:dyDescent="0.2">
      <c r="A1117" s="1">
        <v>11116</v>
      </c>
      <c r="B1117" s="1" t="s">
        <v>2</v>
      </c>
      <c r="C1117" s="2">
        <f t="shared" ca="1" si="119"/>
        <v>45264</v>
      </c>
      <c r="D1117" s="1" t="str">
        <f>IF(Raw!E1117="", "", Raw!E1117)</f>
        <v>fct97</v>
      </c>
      <c r="E1117" s="1">
        <f>IF(Raw!F1117="", "", Raw!F1117)</f>
        <v>1996</v>
      </c>
      <c r="F1117" s="1" t="str">
        <f>Raw!G1117</f>
        <v>Nissan</v>
      </c>
      <c r="G1117" s="1" t="str">
        <f>Raw!H1117</f>
        <v>Terrano</v>
      </c>
      <c r="H1117" s="1" t="str">
        <f>IF(Raw!I1117="", "", Raw!I1117)</f>
        <v/>
      </c>
      <c r="I1117" s="1" t="str">
        <f>Raw!K1117</f>
        <v>Wagon</v>
      </c>
      <c r="J1117" s="1" t="str">
        <f>Raw!N1117</f>
        <v>Aspirated</v>
      </c>
      <c r="K1117" s="1">
        <f>IF(Raw!O1117="","", Raw!O1117)</f>
        <v>2664</v>
      </c>
      <c r="L1117" s="1" t="str">
        <f>Raw!L1117</f>
        <v>5 Sp Manual</v>
      </c>
      <c r="M1117" s="1" t="str">
        <f>Raw!M1117</f>
        <v>Diesel</v>
      </c>
      <c r="N1117" s="1" t="s">
        <v>6350</v>
      </c>
      <c r="O1117" s="1" t="s">
        <v>6373</v>
      </c>
      <c r="P1117" s="1" t="s">
        <v>6349</v>
      </c>
      <c r="Q1117" s="1" t="s">
        <v>6350</v>
      </c>
      <c r="R1117" s="8" t="str">
        <f>IF(Raw!Q1117="", "", Raw!Q1117)</f>
        <v/>
      </c>
      <c r="S1117" s="8">
        <f>IF(Raw!R1117="", "", Raw!R1117)</f>
        <v>1996</v>
      </c>
      <c r="T1117" s="1" t="str">
        <f>Raw!S1117</f>
        <v>LAKE BRUNNER</v>
      </c>
      <c r="U1117" s="1" t="str">
        <f>IF(Raw!T1117="", "", Raw!T1117)</f>
        <v>ROAD</v>
      </c>
      <c r="V1117" s="1" t="str">
        <f>IF(Raw!U1117="", "", Raw!U1117)</f>
        <v xml:space="preserve">INCHBONNIE </v>
      </c>
      <c r="W1117" s="9" t="str">
        <f>IF(Raw!V1117="", "", RIGHT("0"&amp;Raw!V1117, 4))</f>
        <v/>
      </c>
      <c r="X1117" s="1" t="str">
        <f>IF(Raw!W1117="", "", Raw!W1117)</f>
        <v xml:space="preserve"> WEST COAST</v>
      </c>
      <c r="Y1117" s="9">
        <f>Raw!Y1117</f>
        <v>25</v>
      </c>
      <c r="Z1117" s="2">
        <f t="shared" ca="1" si="120"/>
        <v>36133</v>
      </c>
      <c r="AA1117" s="1" t="str">
        <f>Raw!Z1117</f>
        <v>RESTRICTED LICENCE</v>
      </c>
      <c r="AB1117" s="9">
        <f t="shared" si="121"/>
        <v>4</v>
      </c>
      <c r="AC1117" s="1">
        <v>16</v>
      </c>
      <c r="AD1117" s="1" t="str">
        <f>Raw!AA1117</f>
        <v>MALE</v>
      </c>
      <c r="AE1117" s="1" t="str">
        <f>Raw!AB1117</f>
        <v>YES</v>
      </c>
      <c r="AF1117" s="1">
        <f>IF(Raw!AE1117="", 0, 1)</f>
        <v>1</v>
      </c>
      <c r="AG1117" s="1" t="str">
        <f t="shared" si="122"/>
        <v>Yes</v>
      </c>
      <c r="AH1117" s="1" t="str">
        <f t="shared" si="123"/>
        <v>Yes</v>
      </c>
      <c r="AI1117" s="1" t="str">
        <f t="shared" si="124"/>
        <v>Yes</v>
      </c>
      <c r="AJ1117" s="1">
        <f>IF(Raw!AE1117="", "", Raw!AE1117)</f>
        <v>8</v>
      </c>
      <c r="AK1117" s="2">
        <f t="shared" ca="1" si="125"/>
        <v>45046</v>
      </c>
      <c r="AL1117" s="1" t="str">
        <f>IF(Raw!AF1117="", "", Raw!AF1117)</f>
        <v>At fault - other vehicle involved</v>
      </c>
      <c r="AM1117" s="1" t="s">
        <v>6350</v>
      </c>
      <c r="AN1117" s="1" t="s">
        <v>6350</v>
      </c>
      <c r="AO1117" s="1" t="s">
        <v>6349</v>
      </c>
      <c r="AP1117" s="1">
        <f>Raw!AH1117</f>
        <v>8120</v>
      </c>
      <c r="AQ1117" s="1">
        <v>500</v>
      </c>
      <c r="AR1117" s="1" t="s">
        <v>6350</v>
      </c>
      <c r="AS1117" s="1" t="s">
        <v>6350</v>
      </c>
      <c r="AT1117" s="1" t="s">
        <v>6350</v>
      </c>
    </row>
    <row r="1118" spans="1:46" ht="12.75" x14ac:dyDescent="0.2">
      <c r="A1118" s="1">
        <v>11117</v>
      </c>
      <c r="B1118" s="1" t="s">
        <v>2</v>
      </c>
      <c r="C1118" s="2">
        <f t="shared" ca="1" si="119"/>
        <v>45264</v>
      </c>
      <c r="D1118" s="1" t="str">
        <f>IF(Raw!E1118="", "", Raw!E1118)</f>
        <v>UT8037</v>
      </c>
      <c r="E1118" s="1">
        <f>IF(Raw!F1118="", "", Raw!F1118)</f>
        <v>1985</v>
      </c>
      <c r="F1118" s="1" t="str">
        <f>Raw!G1118</f>
        <v>Toyota</v>
      </c>
      <c r="G1118" s="1" t="str">
        <f>Raw!H1118</f>
        <v>Landcruiser</v>
      </c>
      <c r="H1118" s="1" t="str">
        <f>IF(Raw!I1118="", "", Raw!I1118)</f>
        <v/>
      </c>
      <c r="I1118" s="1" t="str">
        <f>Raw!K1118</f>
        <v>Wagon</v>
      </c>
      <c r="J1118" s="1" t="str">
        <f>Raw!N1118</f>
        <v>Aspirated</v>
      </c>
      <c r="K1118" s="1">
        <f>IF(Raw!O1118="","", Raw!O1118)</f>
        <v>4000</v>
      </c>
      <c r="L1118" s="1" t="str">
        <f>Raw!L1118</f>
        <v>4 Sp Manual</v>
      </c>
      <c r="M1118" s="1" t="str">
        <f>Raw!M1118</f>
        <v>Diesel</v>
      </c>
      <c r="N1118" s="1" t="s">
        <v>6350</v>
      </c>
      <c r="O1118" s="1" t="s">
        <v>6373</v>
      </c>
      <c r="P1118" s="1" t="s">
        <v>6349</v>
      </c>
      <c r="Q1118" s="1" t="s">
        <v>6350</v>
      </c>
      <c r="R1118" s="8" t="str">
        <f>IF(Raw!Q1118="", "", Raw!Q1118)</f>
        <v/>
      </c>
      <c r="S1118" s="8">
        <f>IF(Raw!R1118="", "", Raw!R1118)</f>
        <v>15</v>
      </c>
      <c r="T1118" s="1" t="str">
        <f>Raw!S1118</f>
        <v>HAREWOOD</v>
      </c>
      <c r="U1118" s="1" t="str">
        <f>IF(Raw!T1118="", "", Raw!T1118)</f>
        <v>ROAD</v>
      </c>
      <c r="V1118" s="1" t="str">
        <f>IF(Raw!U1118="", "", Raw!U1118)</f>
        <v xml:space="preserve">OXFORD </v>
      </c>
      <c r="W1118" s="9" t="str">
        <f>IF(Raw!V1118="", "", RIGHT("0"&amp;Raw!V1118, 4))</f>
        <v>7430</v>
      </c>
      <c r="X1118" s="1" t="str">
        <f>IF(Raw!W1118="", "", Raw!W1118)</f>
        <v xml:space="preserve"> CANTERBURY</v>
      </c>
      <c r="Y1118" s="9">
        <f>Raw!Y1118</f>
        <v>39</v>
      </c>
      <c r="Z1118" s="2">
        <f t="shared" ca="1" si="120"/>
        <v>31020</v>
      </c>
      <c r="AA1118" s="1" t="str">
        <f>Raw!Z1118</f>
        <v>NEW ZEALAND FULL LICENCE</v>
      </c>
      <c r="AB1118" s="9">
        <f t="shared" si="121"/>
        <v>4</v>
      </c>
      <c r="AC1118" s="1">
        <v>16</v>
      </c>
      <c r="AD1118" s="1" t="str">
        <f>Raw!AA1118</f>
        <v>MALE</v>
      </c>
      <c r="AE1118" s="1" t="str">
        <f>Raw!AB1118</f>
        <v>NO</v>
      </c>
      <c r="AF1118" s="1">
        <f>IF(Raw!AE1118="", 0, 1)</f>
        <v>0</v>
      </c>
      <c r="AG1118" s="1" t="str">
        <f t="shared" si="122"/>
        <v>No</v>
      </c>
      <c r="AH1118" s="1" t="str">
        <f t="shared" si="123"/>
        <v>No</v>
      </c>
      <c r="AI1118" s="1" t="str">
        <f t="shared" si="124"/>
        <v>No</v>
      </c>
      <c r="AJ1118" s="1" t="str">
        <f>IF(Raw!AE1118="", "", Raw!AE1118)</f>
        <v/>
      </c>
      <c r="AK1118" s="2" t="str">
        <f t="shared" ca="1" si="125"/>
        <v/>
      </c>
      <c r="AL1118" s="1" t="str">
        <f>IF(Raw!AF1118="", "", Raw!AF1118)</f>
        <v/>
      </c>
      <c r="AM1118" s="1" t="s">
        <v>6350</v>
      </c>
      <c r="AN1118" s="1" t="s">
        <v>6350</v>
      </c>
      <c r="AO1118" s="1" t="s">
        <v>6349</v>
      </c>
      <c r="AP1118" s="1">
        <f>Raw!AH1118</f>
        <v>3560</v>
      </c>
      <c r="AQ1118" s="1">
        <v>500</v>
      </c>
      <c r="AR1118" s="1" t="s">
        <v>6350</v>
      </c>
      <c r="AS1118" s="1" t="s">
        <v>6350</v>
      </c>
      <c r="AT1118" s="1" t="s">
        <v>6350</v>
      </c>
    </row>
    <row r="1119" spans="1:46" ht="12.75" x14ac:dyDescent="0.2">
      <c r="A1119" s="1">
        <v>11118</v>
      </c>
      <c r="B1119" s="1" t="s">
        <v>2</v>
      </c>
      <c r="C1119" s="2">
        <f t="shared" ca="1" si="119"/>
        <v>45264</v>
      </c>
      <c r="D1119" s="1" t="str">
        <f>IF(Raw!E1119="", "", Raw!E1119)</f>
        <v/>
      </c>
      <c r="E1119" s="1">
        <f>IF(Raw!F1119="", "", Raw!F1119)</f>
        <v>2012</v>
      </c>
      <c r="F1119" s="1" t="str">
        <f>Raw!G1119</f>
        <v>BMW</v>
      </c>
      <c r="G1119" s="1" t="str">
        <f>Raw!H1119</f>
        <v>325i</v>
      </c>
      <c r="H1119" s="1" t="str">
        <f>IF(Raw!I1119="", "", Raw!I1119)</f>
        <v>SE</v>
      </c>
      <c r="I1119" s="1" t="str">
        <f>Raw!K1119</f>
        <v>Convertible</v>
      </c>
      <c r="J1119" s="1" t="str">
        <f>Raw!N1119</f>
        <v>Aspirated</v>
      </c>
      <c r="K1119" s="1">
        <f>IF(Raw!O1119="","", Raw!O1119)</f>
        <v>2996</v>
      </c>
      <c r="L1119" s="1" t="str">
        <f>Raw!L1119</f>
        <v>6 Sp Sports Automatic</v>
      </c>
      <c r="M1119" s="1" t="str">
        <f>Raw!M1119</f>
        <v>Petrol - Unleaded ULP</v>
      </c>
      <c r="N1119" s="1" t="s">
        <v>6350</v>
      </c>
      <c r="O1119" s="1" t="s">
        <v>6373</v>
      </c>
      <c r="P1119" s="1" t="s">
        <v>6349</v>
      </c>
      <c r="Q1119" s="1" t="s">
        <v>6350</v>
      </c>
      <c r="R1119" s="8" t="str">
        <f>IF(Raw!Q1119="", "", Raw!Q1119)</f>
        <v/>
      </c>
      <c r="S1119" s="8">
        <f>IF(Raw!R1119="", "", Raw!R1119)</f>
        <v>347</v>
      </c>
      <c r="T1119" s="1" t="str">
        <f>Raw!S1119</f>
        <v>MT PLEASANT</v>
      </c>
      <c r="U1119" s="1" t="str">
        <f>IF(Raw!T1119="", "", Raw!T1119)</f>
        <v>ROAD</v>
      </c>
      <c r="V1119" s="1" t="str">
        <f>IF(Raw!U1119="", "", Raw!U1119)</f>
        <v xml:space="preserve">MT PLEASANT </v>
      </c>
      <c r="W1119" s="9" t="str">
        <f>IF(Raw!V1119="", "", RIGHT("0"&amp;Raw!V1119, 4))</f>
        <v/>
      </c>
      <c r="X1119" s="1" t="str">
        <f>IF(Raw!W1119="", "", Raw!W1119)</f>
        <v xml:space="preserve"> CANTERBURY</v>
      </c>
      <c r="Y1119" s="9">
        <f>Raw!Y1119</f>
        <v>48</v>
      </c>
      <c r="Z1119" s="2">
        <f t="shared" ca="1" si="120"/>
        <v>27732</v>
      </c>
      <c r="AA1119" s="1" t="str">
        <f>Raw!Z1119</f>
        <v>NEW ZEALAND FULL LICENCE</v>
      </c>
      <c r="AB1119" s="9">
        <f t="shared" si="121"/>
        <v>4</v>
      </c>
      <c r="AC1119" s="1">
        <v>16</v>
      </c>
      <c r="AD1119" s="1" t="str">
        <f>Raw!AA1119</f>
        <v>MALE</v>
      </c>
      <c r="AE1119" s="1" t="str">
        <f>Raw!AB1119</f>
        <v>NO</v>
      </c>
      <c r="AF1119" s="1">
        <f>IF(Raw!AE1119="", 0, 1)</f>
        <v>0</v>
      </c>
      <c r="AG1119" s="1" t="str">
        <f t="shared" si="122"/>
        <v>No</v>
      </c>
      <c r="AH1119" s="1" t="str">
        <f t="shared" si="123"/>
        <v>No</v>
      </c>
      <c r="AI1119" s="1" t="str">
        <f t="shared" si="124"/>
        <v>No</v>
      </c>
      <c r="AJ1119" s="1" t="str">
        <f>IF(Raw!AE1119="", "", Raw!AE1119)</f>
        <v/>
      </c>
      <c r="AK1119" s="2" t="str">
        <f t="shared" ca="1" si="125"/>
        <v/>
      </c>
      <c r="AL1119" s="1" t="str">
        <f>IF(Raw!AF1119="", "", Raw!AF1119)</f>
        <v/>
      </c>
      <c r="AM1119" s="1" t="s">
        <v>6350</v>
      </c>
      <c r="AN1119" s="1" t="s">
        <v>6350</v>
      </c>
      <c r="AO1119" s="1" t="s">
        <v>6349</v>
      </c>
      <c r="AP1119" s="1">
        <f>Raw!AH1119</f>
        <v>48370</v>
      </c>
      <c r="AQ1119" s="1">
        <v>500</v>
      </c>
      <c r="AR1119" s="1" t="s">
        <v>6350</v>
      </c>
      <c r="AS1119" s="1" t="s">
        <v>6350</v>
      </c>
      <c r="AT1119" s="1" t="s">
        <v>6350</v>
      </c>
    </row>
    <row r="1120" spans="1:46" ht="12.75" x14ac:dyDescent="0.2">
      <c r="A1120" s="1">
        <v>11119</v>
      </c>
      <c r="B1120" s="1" t="s">
        <v>2</v>
      </c>
      <c r="C1120" s="2">
        <f t="shared" ca="1" si="119"/>
        <v>45264</v>
      </c>
      <c r="D1120" s="1" t="str">
        <f>IF(Raw!E1120="", "", Raw!E1120)</f>
        <v>elq178</v>
      </c>
      <c r="E1120" s="1">
        <f>IF(Raw!F1120="", "", Raw!F1120)</f>
        <v>1996</v>
      </c>
      <c r="F1120" s="1" t="str">
        <f>Raw!G1120</f>
        <v>Mazda</v>
      </c>
      <c r="G1120" s="1" t="str">
        <f>Raw!H1120</f>
        <v>RX-7</v>
      </c>
      <c r="H1120" s="1" t="str">
        <f>IF(Raw!I1120="", "", Raw!I1120)</f>
        <v/>
      </c>
      <c r="I1120" s="1" t="str">
        <f>Raw!K1120</f>
        <v>Coupe</v>
      </c>
      <c r="J1120" s="1" t="str">
        <f>Raw!N1120</f>
        <v>Twin Turbo Intercooled</v>
      </c>
      <c r="K1120" s="1">
        <f>IF(Raw!O1120="","", Raw!O1120)</f>
        <v>1296</v>
      </c>
      <c r="L1120" s="1" t="str">
        <f>Raw!L1120</f>
        <v>5 Sp Manual</v>
      </c>
      <c r="M1120" s="1" t="str">
        <f>Raw!M1120</f>
        <v>Petrol</v>
      </c>
      <c r="N1120" s="1" t="s">
        <v>6350</v>
      </c>
      <c r="O1120" s="1" t="s">
        <v>6373</v>
      </c>
      <c r="P1120" s="1" t="s">
        <v>6349</v>
      </c>
      <c r="Q1120" s="1" t="s">
        <v>6350</v>
      </c>
      <c r="R1120" s="8" t="str">
        <f>IF(Raw!Q1120="", "", Raw!Q1120)</f>
        <v/>
      </c>
      <c r="S1120" s="8">
        <f>IF(Raw!R1120="", "", Raw!R1120)</f>
        <v>12</v>
      </c>
      <c r="T1120" s="1" t="str">
        <f>Raw!S1120</f>
        <v>TYBURN</v>
      </c>
      <c r="U1120" s="1" t="str">
        <f>IF(Raw!T1120="", "", Raw!T1120)</f>
        <v>LANE</v>
      </c>
      <c r="V1120" s="1" t="str">
        <f>IF(Raw!U1120="", "", Raw!U1120)</f>
        <v xml:space="preserve">UNSWORTH HEIGHTS </v>
      </c>
      <c r="W1120" s="9" t="str">
        <f>IF(Raw!V1120="", "", RIGHT("0"&amp;Raw!V1120, 4))</f>
        <v>0632</v>
      </c>
      <c r="X1120" s="1" t="str">
        <f>IF(Raw!W1120="", "", Raw!W1120)</f>
        <v xml:space="preserve"> AUCKLAND</v>
      </c>
      <c r="Y1120" s="9">
        <f>Raw!Y1120</f>
        <v>30</v>
      </c>
      <c r="Z1120" s="2">
        <f t="shared" ca="1" si="120"/>
        <v>34307</v>
      </c>
      <c r="AA1120" s="1" t="str">
        <f>Raw!Z1120</f>
        <v>NEW ZEALAND FULL LICENCE</v>
      </c>
      <c r="AB1120" s="9">
        <f t="shared" si="121"/>
        <v>4</v>
      </c>
      <c r="AC1120" s="1">
        <v>16</v>
      </c>
      <c r="AD1120" s="1" t="str">
        <f>Raw!AA1120</f>
        <v>MALE</v>
      </c>
      <c r="AE1120" s="1" t="str">
        <f>Raw!AB1120</f>
        <v>NO</v>
      </c>
      <c r="AF1120" s="1">
        <f>IF(Raw!AE1120="", 0, 1)</f>
        <v>0</v>
      </c>
      <c r="AG1120" s="1" t="str">
        <f t="shared" si="122"/>
        <v>No</v>
      </c>
      <c r="AH1120" s="1" t="str">
        <f t="shared" si="123"/>
        <v>No</v>
      </c>
      <c r="AI1120" s="1" t="str">
        <f t="shared" si="124"/>
        <v>No</v>
      </c>
      <c r="AJ1120" s="1" t="str">
        <f>IF(Raw!AE1120="", "", Raw!AE1120)</f>
        <v/>
      </c>
      <c r="AK1120" s="2" t="str">
        <f t="shared" ca="1" si="125"/>
        <v/>
      </c>
      <c r="AL1120" s="1" t="str">
        <f>IF(Raw!AF1120="", "", Raw!AF1120)</f>
        <v/>
      </c>
      <c r="AM1120" s="1" t="s">
        <v>6350</v>
      </c>
      <c r="AN1120" s="1" t="s">
        <v>6350</v>
      </c>
      <c r="AO1120" s="1" t="s">
        <v>6349</v>
      </c>
      <c r="AP1120" s="1">
        <f>Raw!AH1120</f>
        <v>12650</v>
      </c>
      <c r="AQ1120" s="1">
        <v>500</v>
      </c>
      <c r="AR1120" s="1" t="s">
        <v>6350</v>
      </c>
      <c r="AS1120" s="1" t="s">
        <v>6350</v>
      </c>
      <c r="AT1120" s="1" t="s">
        <v>6350</v>
      </c>
    </row>
    <row r="1121" spans="1:46" ht="12.75" x14ac:dyDescent="0.2">
      <c r="A1121" s="1">
        <v>11120</v>
      </c>
      <c r="B1121" s="1" t="s">
        <v>2</v>
      </c>
      <c r="C1121" s="2">
        <f t="shared" ca="1" si="119"/>
        <v>45264</v>
      </c>
      <c r="D1121" s="1" t="str">
        <f>IF(Raw!E1121="", "", Raw!E1121)</f>
        <v/>
      </c>
      <c r="E1121" s="1">
        <f>IF(Raw!F1121="", "", Raw!F1121)</f>
        <v>2006</v>
      </c>
      <c r="F1121" s="1" t="str">
        <f>Raw!G1121</f>
        <v>Mercedes-Benz</v>
      </c>
      <c r="G1121" s="1" t="str">
        <f>Raw!H1121</f>
        <v>E</v>
      </c>
      <c r="H1121" s="1" t="str">
        <f>IF(Raw!I1121="", "", Raw!I1121)</f>
        <v>Avant</v>
      </c>
      <c r="I1121" s="1" t="str">
        <f>Raw!K1121</f>
        <v>Sedan</v>
      </c>
      <c r="J1121" s="1" t="str">
        <f>Raw!N1121</f>
        <v>Aspirated</v>
      </c>
      <c r="K1121" s="1">
        <f>IF(Raw!O1121="","", Raw!O1121)</f>
        <v>3199</v>
      </c>
      <c r="L1121" s="1" t="str">
        <f>Raw!L1121</f>
        <v>5 Sp Automatic</v>
      </c>
      <c r="M1121" s="1" t="str">
        <f>Raw!M1121</f>
        <v>Petrol</v>
      </c>
      <c r="N1121" s="1" t="s">
        <v>6350</v>
      </c>
      <c r="O1121" s="1" t="s">
        <v>6373</v>
      </c>
      <c r="P1121" s="1" t="s">
        <v>6349</v>
      </c>
      <c r="Q1121" s="1" t="s">
        <v>6350</v>
      </c>
      <c r="R1121" s="8">
        <f>IF(Raw!Q1121="", "", Raw!Q1121)</f>
        <v>17</v>
      </c>
      <c r="S1121" s="8">
        <f>IF(Raw!R1121="", "", Raw!R1121)</f>
        <v>27</v>
      </c>
      <c r="T1121" s="1" t="str">
        <f>Raw!S1121</f>
        <v>POWELL</v>
      </c>
      <c r="U1121" s="1" t="str">
        <f>IF(Raw!T1121="", "", Raw!T1121)</f>
        <v>STREET</v>
      </c>
      <c r="V1121" s="1" t="str">
        <f>IF(Raw!U1121="", "", Raw!U1121)</f>
        <v xml:space="preserve">AVONDALE </v>
      </c>
      <c r="W1121" s="9" t="str">
        <f>IF(Raw!V1121="", "", RIGHT("0"&amp;Raw!V1121, 4))</f>
        <v/>
      </c>
      <c r="X1121" s="1" t="str">
        <f>IF(Raw!W1121="", "", Raw!W1121)</f>
        <v xml:space="preserve"> AUCKLAND</v>
      </c>
      <c r="Y1121" s="9">
        <f>Raw!Y1121</f>
        <v>44</v>
      </c>
      <c r="Z1121" s="2">
        <f t="shared" ca="1" si="120"/>
        <v>29193</v>
      </c>
      <c r="AA1121" s="1" t="str">
        <f>Raw!Z1121</f>
        <v>NEW ZEALAND FULL LICENCE</v>
      </c>
      <c r="AB1121" s="9">
        <f t="shared" si="121"/>
        <v>4</v>
      </c>
      <c r="AC1121" s="1">
        <v>16</v>
      </c>
      <c r="AD1121" s="1" t="str">
        <f>Raw!AA1121</f>
        <v>MALE</v>
      </c>
      <c r="AE1121" s="1" t="str">
        <f>Raw!AB1121</f>
        <v>NO</v>
      </c>
      <c r="AF1121" s="1">
        <f>IF(Raw!AE1121="", 0, 1)</f>
        <v>1</v>
      </c>
      <c r="AG1121" s="1" t="str">
        <f t="shared" si="122"/>
        <v>No</v>
      </c>
      <c r="AH1121" s="1" t="str">
        <f t="shared" si="123"/>
        <v>Yes</v>
      </c>
      <c r="AI1121" s="1" t="str">
        <f t="shared" si="124"/>
        <v>Yes</v>
      </c>
      <c r="AJ1121" s="1">
        <f>IF(Raw!AE1121="", "", Raw!AE1121)</f>
        <v>32</v>
      </c>
      <c r="AK1121" s="2">
        <f t="shared" ca="1" si="125"/>
        <v>44316</v>
      </c>
      <c r="AL1121" s="1" t="str">
        <f>IF(Raw!AF1121="", "", Raw!AF1121)</f>
        <v>At fault - other vehicle involved</v>
      </c>
      <c r="AM1121" s="1" t="s">
        <v>6350</v>
      </c>
      <c r="AN1121" s="1" t="s">
        <v>6350</v>
      </c>
      <c r="AO1121" s="1" t="s">
        <v>6349</v>
      </c>
      <c r="AP1121" s="1">
        <f>Raw!AH1121</f>
        <v>25000</v>
      </c>
      <c r="AQ1121" s="1">
        <v>500</v>
      </c>
      <c r="AR1121" s="1" t="s">
        <v>6350</v>
      </c>
      <c r="AS1121" s="1" t="s">
        <v>6350</v>
      </c>
      <c r="AT1121" s="1" t="s">
        <v>6350</v>
      </c>
    </row>
    <row r="1122" spans="1:46" ht="12.75" x14ac:dyDescent="0.2">
      <c r="A1122" s="1">
        <v>11121</v>
      </c>
      <c r="B1122" s="1" t="s">
        <v>2</v>
      </c>
      <c r="C1122" s="2">
        <f t="shared" ca="1" si="119"/>
        <v>45264</v>
      </c>
      <c r="D1122" s="1" t="str">
        <f>IF(Raw!E1122="", "", Raw!E1122)</f>
        <v>kqe423</v>
      </c>
      <c r="E1122" s="1">
        <f>IF(Raw!F1122="", "", Raw!F1122)</f>
        <v>1996</v>
      </c>
      <c r="F1122" s="1" t="str">
        <f>Raw!G1122</f>
        <v>Toyota</v>
      </c>
      <c r="G1122" s="1" t="str">
        <f>Raw!H1122</f>
        <v>Landcruiser Prado</v>
      </c>
      <c r="H1122" s="1" t="str">
        <f>IF(Raw!I1122="", "", Raw!I1122)</f>
        <v>TZ</v>
      </c>
      <c r="I1122" s="1" t="str">
        <f>Raw!K1122</f>
        <v>Wagon</v>
      </c>
      <c r="J1122" s="1" t="str">
        <f>Raw!N1122</f>
        <v>Aspirated</v>
      </c>
      <c r="K1122" s="1">
        <f>IF(Raw!O1122="","", Raw!O1122)</f>
        <v>3378</v>
      </c>
      <c r="L1122" s="1" t="str">
        <f>Raw!L1122</f>
        <v>4 Sp Automatic</v>
      </c>
      <c r="M1122" s="1" t="str">
        <f>Raw!M1122</f>
        <v>Petrol</v>
      </c>
      <c r="N1122" s="1" t="s">
        <v>6350</v>
      </c>
      <c r="O1122" s="1" t="s">
        <v>6373</v>
      </c>
      <c r="P1122" s="1" t="s">
        <v>6349</v>
      </c>
      <c r="Q1122" s="1" t="s">
        <v>6350</v>
      </c>
      <c r="R1122" s="8" t="str">
        <f>IF(Raw!Q1122="", "", Raw!Q1122)</f>
        <v/>
      </c>
      <c r="S1122" s="8">
        <f>IF(Raw!R1122="", "", Raw!R1122)</f>
        <v>31</v>
      </c>
      <c r="T1122" s="1" t="str">
        <f>Raw!S1122</f>
        <v>NAPUKA</v>
      </c>
      <c r="U1122" s="1" t="str">
        <f>IF(Raw!T1122="", "", Raw!T1122)</f>
        <v>ROAD</v>
      </c>
      <c r="V1122" s="1" t="str">
        <f>IF(Raw!U1122="", "", Raw!U1122)</f>
        <v xml:space="preserve">HENDERSON VALLEY </v>
      </c>
      <c r="W1122" s="9" t="str">
        <f>IF(Raw!V1122="", "", RIGHT("0"&amp;Raw!V1122, 4))</f>
        <v>0612</v>
      </c>
      <c r="X1122" s="1" t="str">
        <f>IF(Raw!W1122="", "", Raw!W1122)</f>
        <v xml:space="preserve"> AUCKLAND</v>
      </c>
      <c r="Y1122" s="9">
        <f>Raw!Y1122</f>
        <v>35</v>
      </c>
      <c r="Z1122" s="2">
        <f t="shared" ca="1" si="120"/>
        <v>32481</v>
      </c>
      <c r="AA1122" s="1" t="str">
        <f>Raw!Z1122</f>
        <v>RESTRICTED LICENCE</v>
      </c>
      <c r="AB1122" s="9">
        <f t="shared" si="121"/>
        <v>4</v>
      </c>
      <c r="AC1122" s="1">
        <v>16</v>
      </c>
      <c r="AD1122" s="1" t="str">
        <f>Raw!AA1122</f>
        <v>FEMALE</v>
      </c>
      <c r="AE1122" s="1" t="str">
        <f>Raw!AB1122</f>
        <v>NO</v>
      </c>
      <c r="AF1122" s="1">
        <f>IF(Raw!AE1122="", 0, 1)</f>
        <v>0</v>
      </c>
      <c r="AG1122" s="1" t="str">
        <f t="shared" si="122"/>
        <v>No</v>
      </c>
      <c r="AH1122" s="1" t="str">
        <f t="shared" si="123"/>
        <v>No</v>
      </c>
      <c r="AI1122" s="1" t="str">
        <f t="shared" si="124"/>
        <v>No</v>
      </c>
      <c r="AJ1122" s="1" t="str">
        <f>IF(Raw!AE1122="", "", Raw!AE1122)</f>
        <v/>
      </c>
      <c r="AK1122" s="2" t="str">
        <f t="shared" ca="1" si="125"/>
        <v/>
      </c>
      <c r="AL1122" s="1" t="str">
        <f>IF(Raw!AF1122="", "", Raw!AF1122)</f>
        <v/>
      </c>
      <c r="AM1122" s="1" t="s">
        <v>6350</v>
      </c>
      <c r="AN1122" s="1" t="s">
        <v>6350</v>
      </c>
      <c r="AO1122" s="1" t="s">
        <v>6349</v>
      </c>
      <c r="AP1122" s="1">
        <f>Raw!AH1122</f>
        <v>8630</v>
      </c>
      <c r="AQ1122" s="1">
        <v>500</v>
      </c>
      <c r="AR1122" s="1" t="s">
        <v>6350</v>
      </c>
      <c r="AS1122" s="1" t="s">
        <v>6350</v>
      </c>
      <c r="AT1122" s="1" t="s">
        <v>6350</v>
      </c>
    </row>
    <row r="1123" spans="1:46" ht="12.75" x14ac:dyDescent="0.2">
      <c r="A1123" s="1">
        <v>11122</v>
      </c>
      <c r="B1123" s="1" t="s">
        <v>2</v>
      </c>
      <c r="C1123" s="2">
        <f t="shared" ca="1" si="119"/>
        <v>45264</v>
      </c>
      <c r="D1123" s="1" t="str">
        <f>IF(Raw!E1123="", "", Raw!E1123)</f>
        <v/>
      </c>
      <c r="E1123" s="1">
        <f>IF(Raw!F1123="", "", Raw!F1123)</f>
        <v>2003</v>
      </c>
      <c r="F1123" s="1" t="str">
        <f>Raw!G1123</f>
        <v>Nissan</v>
      </c>
      <c r="G1123" s="1" t="str">
        <f>Raw!H1123</f>
        <v>Skyline</v>
      </c>
      <c r="H1123" s="1" t="str">
        <f>IF(Raw!I1123="", "", Raw!I1123)</f>
        <v>350GT</v>
      </c>
      <c r="I1123" s="1" t="str">
        <f>Raw!K1123</f>
        <v>Sedan</v>
      </c>
      <c r="J1123" s="1" t="str">
        <f>Raw!N1123</f>
        <v>Aspirated</v>
      </c>
      <c r="K1123" s="1">
        <f>IF(Raw!O1123="","", Raw!O1123)</f>
        <v>3498</v>
      </c>
      <c r="L1123" s="1" t="str">
        <f>Raw!L1123</f>
        <v>5 Sp Sports Automatic</v>
      </c>
      <c r="M1123" s="1" t="str">
        <f>Raw!M1123</f>
        <v>Petrol - Unleaded ULP</v>
      </c>
      <c r="N1123" s="1" t="s">
        <v>6350</v>
      </c>
      <c r="O1123" s="1" t="s">
        <v>6373</v>
      </c>
      <c r="P1123" s="1" t="s">
        <v>6349</v>
      </c>
      <c r="Q1123" s="1" t="s">
        <v>6350</v>
      </c>
      <c r="R1123" s="8" t="str">
        <f>IF(Raw!Q1123="", "", Raw!Q1123)</f>
        <v/>
      </c>
      <c r="S1123" s="8">
        <f>IF(Raw!R1123="", "", Raw!R1123)</f>
        <v>230</v>
      </c>
      <c r="T1123" s="1" t="str">
        <f>Raw!S1123</f>
        <v>MAIN</v>
      </c>
      <c r="U1123" s="1" t="str">
        <f>IF(Raw!T1123="", "", Raw!T1123)</f>
        <v>HIGHWAY</v>
      </c>
      <c r="V1123" s="1" t="str">
        <f>IF(Raw!U1123="", "", Raw!U1123)</f>
        <v xml:space="preserve">OTAKI </v>
      </c>
      <c r="W1123" s="9" t="str">
        <f>IF(Raw!V1123="", "", RIGHT("0"&amp;Raw!V1123, 4))</f>
        <v>5512</v>
      </c>
      <c r="X1123" s="1" t="str">
        <f>IF(Raw!W1123="", "", Raw!W1123)</f>
        <v xml:space="preserve"> WELLINGTON</v>
      </c>
      <c r="Y1123" s="9">
        <f>Raw!Y1123</f>
        <v>54</v>
      </c>
      <c r="Z1123" s="2">
        <f t="shared" ca="1" si="120"/>
        <v>25541</v>
      </c>
      <c r="AA1123" s="1" t="str">
        <f>Raw!Z1123</f>
        <v>NEW ZEALAND FULL LICENCE</v>
      </c>
      <c r="AB1123" s="9">
        <f t="shared" si="121"/>
        <v>4</v>
      </c>
      <c r="AC1123" s="1">
        <v>16</v>
      </c>
      <c r="AD1123" s="1" t="str">
        <f>Raw!AA1123</f>
        <v>MALE</v>
      </c>
      <c r="AE1123" s="1" t="str">
        <f>Raw!AB1123</f>
        <v>YES</v>
      </c>
      <c r="AF1123" s="1">
        <f>IF(Raw!AE1123="", 0, 1)</f>
        <v>0</v>
      </c>
      <c r="AG1123" s="1" t="str">
        <f t="shared" si="122"/>
        <v>No</v>
      </c>
      <c r="AH1123" s="1" t="str">
        <f t="shared" si="123"/>
        <v>No</v>
      </c>
      <c r="AI1123" s="1" t="str">
        <f t="shared" si="124"/>
        <v>No</v>
      </c>
      <c r="AJ1123" s="1" t="str">
        <f>IF(Raw!AE1123="", "", Raw!AE1123)</f>
        <v/>
      </c>
      <c r="AK1123" s="2" t="str">
        <f t="shared" ca="1" si="125"/>
        <v/>
      </c>
      <c r="AL1123" s="1" t="str">
        <f>IF(Raw!AF1123="", "", Raw!AF1123)</f>
        <v/>
      </c>
      <c r="AM1123" s="1" t="s">
        <v>6350</v>
      </c>
      <c r="AN1123" s="1" t="s">
        <v>6350</v>
      </c>
      <c r="AO1123" s="1" t="s">
        <v>6349</v>
      </c>
      <c r="AP1123" s="1">
        <f>Raw!AH1123</f>
        <v>7300</v>
      </c>
      <c r="AQ1123" s="1">
        <v>500</v>
      </c>
      <c r="AR1123" s="1" t="s">
        <v>6350</v>
      </c>
      <c r="AS1123" s="1" t="s">
        <v>6350</v>
      </c>
      <c r="AT1123" s="1" t="s">
        <v>6350</v>
      </c>
    </row>
    <row r="1124" spans="1:46" ht="12.75" x14ac:dyDescent="0.2">
      <c r="A1124" s="1">
        <v>11123</v>
      </c>
      <c r="B1124" s="1" t="s">
        <v>2</v>
      </c>
      <c r="C1124" s="2">
        <f t="shared" ca="1" si="119"/>
        <v>45264</v>
      </c>
      <c r="D1124" s="1" t="str">
        <f>IF(Raw!E1124="", "", Raw!E1124)</f>
        <v/>
      </c>
      <c r="E1124" s="1">
        <f>IF(Raw!F1124="", "", Raw!F1124)</f>
        <v>2008</v>
      </c>
      <c r="F1124" s="1" t="str">
        <f>Raw!G1124</f>
        <v>Honda</v>
      </c>
      <c r="G1124" s="1" t="str">
        <f>Raw!H1124</f>
        <v>Fit</v>
      </c>
      <c r="H1124" s="1" t="str">
        <f>IF(Raw!I1124="", "", Raw!I1124)</f>
        <v/>
      </c>
      <c r="I1124" s="1" t="str">
        <f>Raw!K1124</f>
        <v>Hatchback</v>
      </c>
      <c r="J1124" s="1" t="str">
        <f>Raw!N1124</f>
        <v>Aspirated</v>
      </c>
      <c r="K1124" s="1">
        <f>IF(Raw!O1124="","", Raw!O1124)</f>
        <v>1339</v>
      </c>
      <c r="L1124" s="1" t="str">
        <f>Raw!L1124</f>
        <v>4 Sp Automatic</v>
      </c>
      <c r="M1124" s="1" t="str">
        <f>Raw!M1124</f>
        <v>Petrol - Unleaded ULP</v>
      </c>
      <c r="N1124" s="1" t="s">
        <v>6350</v>
      </c>
      <c r="O1124" s="1" t="s">
        <v>6373</v>
      </c>
      <c r="P1124" s="1" t="s">
        <v>6349</v>
      </c>
      <c r="Q1124" s="1" t="s">
        <v>6350</v>
      </c>
      <c r="R1124" s="8" t="str">
        <f>IF(Raw!Q1124="", "", Raw!Q1124)</f>
        <v/>
      </c>
      <c r="S1124" s="8">
        <f>IF(Raw!R1124="", "", Raw!R1124)</f>
        <v>14</v>
      </c>
      <c r="T1124" s="1" t="str">
        <f>Raw!S1124</f>
        <v>MITCHELL</v>
      </c>
      <c r="U1124" s="1" t="str">
        <f>IF(Raw!T1124="", "", Raw!T1124)</f>
        <v>AVENUE</v>
      </c>
      <c r="V1124" s="1" t="str">
        <f>IF(Raw!U1124="", "", Raw!U1124)</f>
        <v xml:space="preserve">MARYHILL </v>
      </c>
      <c r="W1124" s="9" t="str">
        <f>IF(Raw!V1124="", "", RIGHT("0"&amp;Raw!V1124, 4))</f>
        <v>9011</v>
      </c>
      <c r="X1124" s="1" t="str">
        <f>IF(Raw!W1124="", "", Raw!W1124)</f>
        <v xml:space="preserve"> OTAGO</v>
      </c>
      <c r="Y1124" s="9">
        <f>Raw!Y1124</f>
        <v>40</v>
      </c>
      <c r="Z1124" s="2">
        <f t="shared" ca="1" si="120"/>
        <v>30654</v>
      </c>
      <c r="AA1124" s="1" t="str">
        <f>Raw!Z1124</f>
        <v>NEW ZEALAND FULL LICENCE</v>
      </c>
      <c r="AB1124" s="9">
        <f t="shared" si="121"/>
        <v>4</v>
      </c>
      <c r="AC1124" s="1">
        <v>16</v>
      </c>
      <c r="AD1124" s="1" t="str">
        <f>Raw!AA1124</f>
        <v>FEMALE</v>
      </c>
      <c r="AE1124" s="1" t="str">
        <f>Raw!AB1124</f>
        <v>YES</v>
      </c>
      <c r="AF1124" s="1">
        <f>IF(Raw!AE1124="", 0, 1)</f>
        <v>0</v>
      </c>
      <c r="AG1124" s="1" t="str">
        <f t="shared" si="122"/>
        <v>No</v>
      </c>
      <c r="AH1124" s="1" t="str">
        <f t="shared" si="123"/>
        <v>No</v>
      </c>
      <c r="AI1124" s="1" t="str">
        <f t="shared" si="124"/>
        <v>No</v>
      </c>
      <c r="AJ1124" s="1" t="str">
        <f>IF(Raw!AE1124="", "", Raw!AE1124)</f>
        <v/>
      </c>
      <c r="AK1124" s="2" t="str">
        <f t="shared" ca="1" si="125"/>
        <v/>
      </c>
      <c r="AL1124" s="1" t="str">
        <f>IF(Raw!AF1124="", "", Raw!AF1124)</f>
        <v/>
      </c>
      <c r="AM1124" s="1" t="s">
        <v>6350</v>
      </c>
      <c r="AN1124" s="1" t="s">
        <v>6350</v>
      </c>
      <c r="AO1124" s="1" t="s">
        <v>6349</v>
      </c>
      <c r="AP1124" s="1">
        <f>Raw!AH1124</f>
        <v>6950</v>
      </c>
      <c r="AQ1124" s="1">
        <v>500</v>
      </c>
      <c r="AR1124" s="1" t="s">
        <v>6350</v>
      </c>
      <c r="AS1124" s="1" t="s">
        <v>6350</v>
      </c>
      <c r="AT1124" s="1" t="s">
        <v>6350</v>
      </c>
    </row>
    <row r="1125" spans="1:46" ht="12.75" x14ac:dyDescent="0.2">
      <c r="A1125" s="1">
        <v>11124</v>
      </c>
      <c r="B1125" s="1" t="s">
        <v>2</v>
      </c>
      <c r="C1125" s="2">
        <f t="shared" ca="1" si="119"/>
        <v>45264</v>
      </c>
      <c r="D1125" s="1" t="str">
        <f>IF(Raw!E1125="", "", Raw!E1125)</f>
        <v/>
      </c>
      <c r="E1125" s="1">
        <f>IF(Raw!F1125="", "", Raw!F1125)</f>
        <v>2014</v>
      </c>
      <c r="F1125" s="1" t="str">
        <f>Raw!G1125</f>
        <v>Toyota</v>
      </c>
      <c r="G1125" s="1" t="str">
        <f>Raw!H1125</f>
        <v>Highlander</v>
      </c>
      <c r="H1125" s="1" t="str">
        <f>IF(Raw!I1125="", "", Raw!I1125)</f>
        <v>GX</v>
      </c>
      <c r="I1125" s="1" t="str">
        <f>Raw!K1125</f>
        <v>Wagon</v>
      </c>
      <c r="J1125" s="1" t="str">
        <f>Raw!N1125</f>
        <v>Aspirated</v>
      </c>
      <c r="K1125" s="1">
        <f>IF(Raw!O1125="","", Raw!O1125)</f>
        <v>3456</v>
      </c>
      <c r="L1125" s="1" t="str">
        <f>Raw!L1125</f>
        <v>6 Sp Sports Automatic</v>
      </c>
      <c r="M1125" s="1" t="str">
        <f>Raw!M1125</f>
        <v>Petrol - Unleaded ULP</v>
      </c>
      <c r="N1125" s="1" t="s">
        <v>6350</v>
      </c>
      <c r="O1125" s="1" t="s">
        <v>6373</v>
      </c>
      <c r="P1125" s="1" t="s">
        <v>6349</v>
      </c>
      <c r="Q1125" s="1" t="s">
        <v>6350</v>
      </c>
      <c r="R1125" s="8" t="str">
        <f>IF(Raw!Q1125="", "", Raw!Q1125)</f>
        <v/>
      </c>
      <c r="S1125" s="8">
        <f>IF(Raw!R1125="", "", Raw!R1125)</f>
        <v>675</v>
      </c>
      <c r="T1125" s="1" t="str">
        <f>Raw!S1125</f>
        <v>TE ATATU</v>
      </c>
      <c r="U1125" s="1" t="str">
        <f>IF(Raw!T1125="", "", Raw!T1125)</f>
        <v>ROAD</v>
      </c>
      <c r="V1125" s="1" t="str">
        <f>IF(Raw!U1125="", "", Raw!U1125)</f>
        <v xml:space="preserve">TE ATATU PENINSULA </v>
      </c>
      <c r="W1125" s="9" t="str">
        <f>IF(Raw!V1125="", "", RIGHT("0"&amp;Raw!V1125, 4))</f>
        <v/>
      </c>
      <c r="X1125" s="1" t="str">
        <f>IF(Raw!W1125="", "", Raw!W1125)</f>
        <v xml:space="preserve"> AUCKLAND</v>
      </c>
      <c r="Y1125" s="9">
        <f>Raw!Y1125</f>
        <v>35</v>
      </c>
      <c r="Z1125" s="2">
        <f t="shared" ca="1" si="120"/>
        <v>32481</v>
      </c>
      <c r="AA1125" s="1" t="str">
        <f>Raw!Z1125</f>
        <v>NEW ZEALAND FULL LICENCE</v>
      </c>
      <c r="AB1125" s="9">
        <f t="shared" si="121"/>
        <v>4</v>
      </c>
      <c r="AC1125" s="1">
        <v>16</v>
      </c>
      <c r="AD1125" s="1" t="str">
        <f>Raw!AA1125</f>
        <v>MALE</v>
      </c>
      <c r="AE1125" s="1" t="str">
        <f>Raw!AB1125</f>
        <v>NO</v>
      </c>
      <c r="AF1125" s="1">
        <f>IF(Raw!AE1125="", 0, 1)</f>
        <v>0</v>
      </c>
      <c r="AG1125" s="1" t="str">
        <f t="shared" si="122"/>
        <v>No</v>
      </c>
      <c r="AH1125" s="1" t="str">
        <f t="shared" si="123"/>
        <v>No</v>
      </c>
      <c r="AI1125" s="1" t="str">
        <f t="shared" si="124"/>
        <v>No</v>
      </c>
      <c r="AJ1125" s="1" t="str">
        <f>IF(Raw!AE1125="", "", Raw!AE1125)</f>
        <v/>
      </c>
      <c r="AK1125" s="2" t="str">
        <f t="shared" ca="1" si="125"/>
        <v/>
      </c>
      <c r="AL1125" s="1" t="str">
        <f>IF(Raw!AF1125="", "", Raw!AF1125)</f>
        <v/>
      </c>
      <c r="AM1125" s="1" t="s">
        <v>6350</v>
      </c>
      <c r="AN1125" s="1" t="s">
        <v>6350</v>
      </c>
      <c r="AO1125" s="1" t="s">
        <v>6349</v>
      </c>
      <c r="AP1125" s="1">
        <f>Raw!AH1125</f>
        <v>41800</v>
      </c>
      <c r="AQ1125" s="1">
        <v>500</v>
      </c>
      <c r="AR1125" s="1" t="s">
        <v>6350</v>
      </c>
      <c r="AS1125" s="1" t="s">
        <v>6350</v>
      </c>
      <c r="AT1125" s="1" t="s">
        <v>6350</v>
      </c>
    </row>
    <row r="1126" spans="1:46" ht="12.75" x14ac:dyDescent="0.2">
      <c r="A1126" s="1">
        <v>11125</v>
      </c>
      <c r="B1126" s="1" t="s">
        <v>2</v>
      </c>
      <c r="C1126" s="2">
        <f t="shared" ca="1" si="119"/>
        <v>45264</v>
      </c>
      <c r="D1126" s="1" t="str">
        <f>IF(Raw!E1126="", "", Raw!E1126)</f>
        <v>gpp878</v>
      </c>
      <c r="E1126" s="1">
        <f>IF(Raw!F1126="", "", Raw!F1126)</f>
        <v>2012</v>
      </c>
      <c r="F1126" s="1" t="str">
        <f>Raw!G1126</f>
        <v>Toyota</v>
      </c>
      <c r="G1126" s="1" t="str">
        <f>Raw!H1126</f>
        <v>Corolla</v>
      </c>
      <c r="H1126" s="1" t="str">
        <f>IF(Raw!I1126="", "", Raw!I1126)</f>
        <v>GX</v>
      </c>
      <c r="I1126" s="1" t="str">
        <f>Raw!K1126</f>
        <v>Hatchback</v>
      </c>
      <c r="J1126" s="1" t="str">
        <f>Raw!N1126</f>
        <v>Aspirated</v>
      </c>
      <c r="K1126" s="1">
        <f>IF(Raw!O1126="","", Raw!O1126)</f>
        <v>1798</v>
      </c>
      <c r="L1126" s="1" t="str">
        <f>Raw!L1126</f>
        <v>7 Sp Constantly Variable Transmission</v>
      </c>
      <c r="M1126" s="1" t="str">
        <f>Raw!M1126</f>
        <v>Petrol - Unleaded ULP</v>
      </c>
      <c r="N1126" s="1" t="s">
        <v>6350</v>
      </c>
      <c r="O1126" s="1" t="s">
        <v>6373</v>
      </c>
      <c r="P1126" s="1" t="s">
        <v>6349</v>
      </c>
      <c r="Q1126" s="1" t="s">
        <v>6350</v>
      </c>
      <c r="R1126" s="8" t="str">
        <f>IF(Raw!Q1126="", "", Raw!Q1126)</f>
        <v/>
      </c>
      <c r="S1126" s="8">
        <f>IF(Raw!R1126="", "", Raw!R1126)</f>
        <v>2820</v>
      </c>
      <c r="T1126" s="1" t="str">
        <f>Raw!S1126</f>
        <v>HIGHWAY TWENTY TWO</v>
      </c>
      <c r="U1126" s="1" t="str">
        <f>IF(Raw!T1126="", "", Raw!T1126)</f>
        <v/>
      </c>
      <c r="V1126" s="1" t="str">
        <f>IF(Raw!U1126="", "", Raw!U1126)</f>
        <v xml:space="preserve">GLEN MURRAY </v>
      </c>
      <c r="W1126" s="9" t="str">
        <f>IF(Raw!V1126="", "", RIGHT("0"&amp;Raw!V1126, 4))</f>
        <v>2695</v>
      </c>
      <c r="X1126" s="1" t="str">
        <f>IF(Raw!W1126="", "", Raw!W1126)</f>
        <v xml:space="preserve"> WAIKATO</v>
      </c>
      <c r="Y1126" s="9">
        <f>Raw!Y1126</f>
        <v>72</v>
      </c>
      <c r="Z1126" s="2">
        <f t="shared" ca="1" si="120"/>
        <v>18966</v>
      </c>
      <c r="AA1126" s="1" t="str">
        <f>Raw!Z1126</f>
        <v>NEW ZEALAND FULL LICENCE</v>
      </c>
      <c r="AB1126" s="9">
        <f t="shared" si="121"/>
        <v>4</v>
      </c>
      <c r="AC1126" s="1">
        <v>16</v>
      </c>
      <c r="AD1126" s="1" t="str">
        <f>Raw!AA1126</f>
        <v>MALE</v>
      </c>
      <c r="AE1126" s="1" t="str">
        <f>Raw!AB1126</f>
        <v>NO</v>
      </c>
      <c r="AF1126" s="1">
        <f>IF(Raw!AE1126="", 0, 1)</f>
        <v>0</v>
      </c>
      <c r="AG1126" s="1" t="str">
        <f t="shared" si="122"/>
        <v>No</v>
      </c>
      <c r="AH1126" s="1" t="str">
        <f t="shared" si="123"/>
        <v>No</v>
      </c>
      <c r="AI1126" s="1" t="str">
        <f t="shared" si="124"/>
        <v>No</v>
      </c>
      <c r="AJ1126" s="1" t="str">
        <f>IF(Raw!AE1126="", "", Raw!AE1126)</f>
        <v/>
      </c>
      <c r="AK1126" s="2" t="str">
        <f t="shared" ca="1" si="125"/>
        <v/>
      </c>
      <c r="AL1126" s="1" t="str">
        <f>IF(Raw!AF1126="", "", Raw!AF1126)</f>
        <v/>
      </c>
      <c r="AM1126" s="1" t="s">
        <v>6350</v>
      </c>
      <c r="AN1126" s="1" t="s">
        <v>6350</v>
      </c>
      <c r="AO1126" s="1" t="s">
        <v>6349</v>
      </c>
      <c r="AP1126" s="1">
        <f>Raw!AH1126</f>
        <v>15770</v>
      </c>
      <c r="AQ1126" s="1">
        <v>500</v>
      </c>
      <c r="AR1126" s="1" t="s">
        <v>6350</v>
      </c>
      <c r="AS1126" s="1" t="s">
        <v>6350</v>
      </c>
      <c r="AT1126" s="1" t="s">
        <v>6350</v>
      </c>
    </row>
    <row r="1127" spans="1:46" ht="12.75" x14ac:dyDescent="0.2">
      <c r="A1127" s="1">
        <v>11126</v>
      </c>
      <c r="B1127" s="1" t="s">
        <v>2</v>
      </c>
      <c r="C1127" s="2">
        <f t="shared" ca="1" si="119"/>
        <v>45264</v>
      </c>
      <c r="D1127" s="1" t="str">
        <f>IF(Raw!E1127="", "", Raw!E1127)</f>
        <v/>
      </c>
      <c r="E1127" s="1">
        <f>IF(Raw!F1127="", "", Raw!F1127)</f>
        <v>1999</v>
      </c>
      <c r="F1127" s="1" t="str">
        <f>Raw!G1127</f>
        <v>Toyota</v>
      </c>
      <c r="G1127" s="1" t="str">
        <f>Raw!H1127</f>
        <v>Altezza</v>
      </c>
      <c r="H1127" s="1" t="str">
        <f>IF(Raw!I1127="", "", Raw!I1127)</f>
        <v/>
      </c>
      <c r="I1127" s="1" t="str">
        <f>Raw!K1127</f>
        <v>Sedan</v>
      </c>
      <c r="J1127" s="1" t="str">
        <f>Raw!N1127</f>
        <v>Aspirated</v>
      </c>
      <c r="K1127" s="1">
        <f>IF(Raw!O1127="","", Raw!O1127)</f>
        <v>1988</v>
      </c>
      <c r="L1127" s="1" t="str">
        <f>Raw!L1127</f>
        <v>5 Sp Automatic</v>
      </c>
      <c r="M1127" s="1" t="str">
        <f>Raw!M1127</f>
        <v>Petrol</v>
      </c>
      <c r="N1127" s="1" t="s">
        <v>6350</v>
      </c>
      <c r="O1127" s="1" t="s">
        <v>6373</v>
      </c>
      <c r="P1127" s="1" t="s">
        <v>6349</v>
      </c>
      <c r="Q1127" s="1" t="s">
        <v>6350</v>
      </c>
      <c r="R1127" s="8" t="str">
        <f>IF(Raw!Q1127="", "", Raw!Q1127)</f>
        <v/>
      </c>
      <c r="S1127" s="8">
        <f>IF(Raw!R1127="", "", Raw!R1127)</f>
        <v>17</v>
      </c>
      <c r="T1127" s="1" t="str">
        <f>Raw!S1127</f>
        <v>DOUGLAS</v>
      </c>
      <c r="U1127" s="1" t="str">
        <f>IF(Raw!T1127="", "", Raw!T1127)</f>
        <v>STREET</v>
      </c>
      <c r="V1127" s="1" t="str">
        <f>IF(Raw!U1127="", "", Raw!U1127)</f>
        <v xml:space="preserve">RANGIORA </v>
      </c>
      <c r="W1127" s="9" t="str">
        <f>IF(Raw!V1127="", "", RIGHT("0"&amp;Raw!V1127, 4))</f>
        <v>7400</v>
      </c>
      <c r="X1127" s="1" t="str">
        <f>IF(Raw!W1127="", "", Raw!W1127)</f>
        <v xml:space="preserve"> CANTERBURY</v>
      </c>
      <c r="Y1127" s="9">
        <f>Raw!Y1127</f>
        <v>34</v>
      </c>
      <c r="Z1127" s="2">
        <f t="shared" ca="1" si="120"/>
        <v>32846</v>
      </c>
      <c r="AA1127" s="1" t="str">
        <f>Raw!Z1127</f>
        <v>NEW ZEALAND FULL LICENCE</v>
      </c>
      <c r="AB1127" s="9">
        <f t="shared" si="121"/>
        <v>4</v>
      </c>
      <c r="AC1127" s="1">
        <v>16</v>
      </c>
      <c r="AD1127" s="1" t="str">
        <f>Raw!AA1127</f>
        <v>FEMALE</v>
      </c>
      <c r="AE1127" s="1" t="str">
        <f>Raw!AB1127</f>
        <v>NO</v>
      </c>
      <c r="AF1127" s="1">
        <f>IF(Raw!AE1127="", 0, 1)</f>
        <v>0</v>
      </c>
      <c r="AG1127" s="1" t="str">
        <f t="shared" si="122"/>
        <v>No</v>
      </c>
      <c r="AH1127" s="1" t="str">
        <f t="shared" si="123"/>
        <v>No</v>
      </c>
      <c r="AI1127" s="1" t="str">
        <f t="shared" si="124"/>
        <v>No</v>
      </c>
      <c r="AJ1127" s="1" t="str">
        <f>IF(Raw!AE1127="", "", Raw!AE1127)</f>
        <v/>
      </c>
      <c r="AK1127" s="2" t="str">
        <f t="shared" ca="1" si="125"/>
        <v/>
      </c>
      <c r="AL1127" s="1" t="str">
        <f>IF(Raw!AF1127="", "", Raw!AF1127)</f>
        <v/>
      </c>
      <c r="AM1127" s="1" t="s">
        <v>6350</v>
      </c>
      <c r="AN1127" s="1" t="s">
        <v>6350</v>
      </c>
      <c r="AO1127" s="1" t="s">
        <v>6349</v>
      </c>
      <c r="AP1127" s="1">
        <f>Raw!AH1127</f>
        <v>5440</v>
      </c>
      <c r="AQ1127" s="1">
        <v>500</v>
      </c>
      <c r="AR1127" s="1" t="s">
        <v>6350</v>
      </c>
      <c r="AS1127" s="1" t="s">
        <v>6350</v>
      </c>
      <c r="AT1127" s="1" t="s">
        <v>6350</v>
      </c>
    </row>
    <row r="1128" spans="1:46" ht="12.75" x14ac:dyDescent="0.2">
      <c r="A1128" s="1">
        <v>11127</v>
      </c>
      <c r="B1128" s="1" t="s">
        <v>2</v>
      </c>
      <c r="C1128" s="2">
        <f t="shared" ca="1" si="119"/>
        <v>45264</v>
      </c>
      <c r="D1128" s="1" t="str">
        <f>IF(Raw!E1128="", "", Raw!E1128)</f>
        <v/>
      </c>
      <c r="E1128" s="1">
        <f>IF(Raw!F1128="", "", Raw!F1128)</f>
        <v>2007</v>
      </c>
      <c r="F1128" s="1" t="str">
        <f>Raw!G1128</f>
        <v>Volkswagen</v>
      </c>
      <c r="G1128" s="1" t="str">
        <f>Raw!H1128</f>
        <v>Touareg</v>
      </c>
      <c r="H1128" s="1" t="str">
        <f>IF(Raw!I1128="", "", Raw!I1128)</f>
        <v>V6</v>
      </c>
      <c r="I1128" s="1" t="str">
        <f>Raw!K1128</f>
        <v>Wagon</v>
      </c>
      <c r="J1128" s="1" t="str">
        <f>Raw!N1128</f>
        <v>Aspirated</v>
      </c>
      <c r="K1128" s="1">
        <f>IF(Raw!O1128="","", Raw!O1128)</f>
        <v>3189</v>
      </c>
      <c r="L1128" s="1" t="str">
        <f>Raw!L1128</f>
        <v>6 Sp Automatic</v>
      </c>
      <c r="M1128" s="1" t="str">
        <f>Raw!M1128</f>
        <v>Petrol</v>
      </c>
      <c r="N1128" s="1" t="s">
        <v>6350</v>
      </c>
      <c r="O1128" s="1" t="s">
        <v>6373</v>
      </c>
      <c r="P1128" s="1" t="s">
        <v>6349</v>
      </c>
      <c r="Q1128" s="1" t="s">
        <v>6350</v>
      </c>
      <c r="R1128" s="8" t="str">
        <f>IF(Raw!Q1128="", "", Raw!Q1128)</f>
        <v/>
      </c>
      <c r="S1128" s="8">
        <f>IF(Raw!R1128="", "", Raw!R1128)</f>
        <v>40</v>
      </c>
      <c r="T1128" s="1" t="str">
        <f>Raw!S1128</f>
        <v>THE</v>
      </c>
      <c r="U1128" s="1" t="str">
        <f>IF(Raw!T1128="", "", Raw!T1128)</f>
        <v>ESPLANADE</v>
      </c>
      <c r="V1128" s="1" t="str">
        <f>IF(Raw!U1128="", "", Raw!U1128)</f>
        <v xml:space="preserve">EASTERN BEACH </v>
      </c>
      <c r="W1128" s="9" t="str">
        <f>IF(Raw!V1128="", "", RIGHT("0"&amp;Raw!V1128, 4))</f>
        <v>2012</v>
      </c>
      <c r="X1128" s="1" t="str">
        <f>IF(Raw!W1128="", "", Raw!W1128)</f>
        <v xml:space="preserve"> AUCKLAND</v>
      </c>
      <c r="Y1128" s="9">
        <f>Raw!Y1128</f>
        <v>55</v>
      </c>
      <c r="Z1128" s="2">
        <f t="shared" ca="1" si="120"/>
        <v>25176</v>
      </c>
      <c r="AA1128" s="1" t="str">
        <f>Raw!Z1128</f>
        <v>NEW ZEALAND FULL LICENCE</v>
      </c>
      <c r="AB1128" s="9">
        <f t="shared" si="121"/>
        <v>4</v>
      </c>
      <c r="AC1128" s="1">
        <v>16</v>
      </c>
      <c r="AD1128" s="1" t="str">
        <f>Raw!AA1128</f>
        <v>MALE</v>
      </c>
      <c r="AE1128" s="1" t="str">
        <f>Raw!AB1128</f>
        <v>YES</v>
      </c>
      <c r="AF1128" s="1">
        <f>IF(Raw!AE1128="", 0, 1)</f>
        <v>0</v>
      </c>
      <c r="AG1128" s="1" t="str">
        <f t="shared" si="122"/>
        <v>No</v>
      </c>
      <c r="AH1128" s="1" t="str">
        <f t="shared" si="123"/>
        <v>No</v>
      </c>
      <c r="AI1128" s="1" t="str">
        <f t="shared" si="124"/>
        <v>No</v>
      </c>
      <c r="AJ1128" s="1" t="str">
        <f>IF(Raw!AE1128="", "", Raw!AE1128)</f>
        <v/>
      </c>
      <c r="AK1128" s="2" t="str">
        <f t="shared" ca="1" si="125"/>
        <v/>
      </c>
      <c r="AL1128" s="1" t="str">
        <f>IF(Raw!AF1128="", "", Raw!AF1128)</f>
        <v/>
      </c>
      <c r="AM1128" s="1" t="s">
        <v>6350</v>
      </c>
      <c r="AN1128" s="1" t="s">
        <v>6350</v>
      </c>
      <c r="AO1128" s="1" t="s">
        <v>6349</v>
      </c>
      <c r="AP1128" s="1">
        <f>Raw!AH1128</f>
        <v>22200</v>
      </c>
      <c r="AQ1128" s="1">
        <v>500</v>
      </c>
      <c r="AR1128" s="1" t="s">
        <v>6350</v>
      </c>
      <c r="AS1128" s="1" t="s">
        <v>6350</v>
      </c>
      <c r="AT1128" s="1" t="s">
        <v>6350</v>
      </c>
    </row>
    <row r="1129" spans="1:46" ht="12.75" x14ac:dyDescent="0.2">
      <c r="A1129" s="1">
        <v>11128</v>
      </c>
      <c r="B1129" s="1" t="s">
        <v>2</v>
      </c>
      <c r="C1129" s="2">
        <f t="shared" ca="1" si="119"/>
        <v>45264</v>
      </c>
      <c r="D1129" s="1" t="str">
        <f>IF(Raw!E1129="", "", Raw!E1129)</f>
        <v/>
      </c>
      <c r="E1129" s="1">
        <f>IF(Raw!F1129="", "", Raw!F1129)</f>
        <v>2006</v>
      </c>
      <c r="F1129" s="1" t="str">
        <f>Raw!G1129</f>
        <v>Honda</v>
      </c>
      <c r="G1129" s="1" t="str">
        <f>Raw!H1129</f>
        <v>Airwave</v>
      </c>
      <c r="H1129" s="1" t="str">
        <f>IF(Raw!I1129="", "", Raw!I1129)</f>
        <v/>
      </c>
      <c r="I1129" s="1" t="str">
        <f>Raw!K1129</f>
        <v>Wagon</v>
      </c>
      <c r="J1129" s="1" t="str">
        <f>Raw!N1129</f>
        <v>Aspirated</v>
      </c>
      <c r="K1129" s="1">
        <f>IF(Raw!O1129="","", Raw!O1129)</f>
        <v>1496</v>
      </c>
      <c r="L1129" s="1" t="str">
        <f>Raw!L1129</f>
        <v>1 Sp Constantly Variable Transmission</v>
      </c>
      <c r="M1129" s="1" t="str">
        <f>Raw!M1129</f>
        <v>Petrol</v>
      </c>
      <c r="N1129" s="1" t="s">
        <v>6350</v>
      </c>
      <c r="O1129" s="1" t="s">
        <v>6373</v>
      </c>
      <c r="P1129" s="1" t="s">
        <v>6349</v>
      </c>
      <c r="Q1129" s="1" t="s">
        <v>6350</v>
      </c>
      <c r="R1129" s="8" t="str">
        <f>IF(Raw!Q1129="", "", Raw!Q1129)</f>
        <v/>
      </c>
      <c r="S1129" s="8">
        <f>IF(Raw!R1129="", "", Raw!R1129)</f>
        <v>20</v>
      </c>
      <c r="T1129" s="1" t="str">
        <f>Raw!S1129</f>
        <v>GARNET</v>
      </c>
      <c r="U1129" s="1" t="str">
        <f>IF(Raw!T1129="", "", Raw!T1129)</f>
        <v>ROAD</v>
      </c>
      <c r="V1129" s="1" t="str">
        <f>IF(Raw!U1129="", "", Raw!U1129)</f>
        <v xml:space="preserve">WESTMERE </v>
      </c>
      <c r="W1129" s="9" t="str">
        <f>IF(Raw!V1129="", "", RIGHT("0"&amp;Raw!V1129, 4))</f>
        <v>1022</v>
      </c>
      <c r="X1129" s="1" t="str">
        <f>IF(Raw!W1129="", "", Raw!W1129)</f>
        <v xml:space="preserve"> AUCKLAND</v>
      </c>
      <c r="Y1129" s="9">
        <f>Raw!Y1129</f>
        <v>39</v>
      </c>
      <c r="Z1129" s="2">
        <f t="shared" ca="1" si="120"/>
        <v>31020</v>
      </c>
      <c r="AA1129" s="1" t="str">
        <f>Raw!Z1129</f>
        <v>INTERNATIONAL LICENCE</v>
      </c>
      <c r="AB1129" s="9">
        <f t="shared" si="121"/>
        <v>4</v>
      </c>
      <c r="AC1129" s="1">
        <v>16</v>
      </c>
      <c r="AD1129" s="1" t="str">
        <f>Raw!AA1129</f>
        <v>FEMALE</v>
      </c>
      <c r="AE1129" s="1" t="str">
        <f>Raw!AB1129</f>
        <v>NO</v>
      </c>
      <c r="AF1129" s="1">
        <f>IF(Raw!AE1129="", 0, 1)</f>
        <v>0</v>
      </c>
      <c r="AG1129" s="1" t="str">
        <f t="shared" si="122"/>
        <v>No</v>
      </c>
      <c r="AH1129" s="1" t="str">
        <f t="shared" si="123"/>
        <v>No</v>
      </c>
      <c r="AI1129" s="1" t="str">
        <f t="shared" si="124"/>
        <v>No</v>
      </c>
      <c r="AJ1129" s="1" t="str">
        <f>IF(Raw!AE1129="", "", Raw!AE1129)</f>
        <v/>
      </c>
      <c r="AK1129" s="2" t="str">
        <f t="shared" ca="1" si="125"/>
        <v/>
      </c>
      <c r="AL1129" s="1" t="str">
        <f>IF(Raw!AF1129="", "", Raw!AF1129)</f>
        <v/>
      </c>
      <c r="AM1129" s="1" t="s">
        <v>6350</v>
      </c>
      <c r="AN1129" s="1" t="s">
        <v>6350</v>
      </c>
      <c r="AO1129" s="1" t="s">
        <v>6349</v>
      </c>
      <c r="AP1129" s="1">
        <f>Raw!AH1129</f>
        <v>6250</v>
      </c>
      <c r="AQ1129" s="1">
        <v>500</v>
      </c>
      <c r="AR1129" s="1" t="s">
        <v>6350</v>
      </c>
      <c r="AS1129" s="1" t="s">
        <v>6350</v>
      </c>
      <c r="AT1129" s="1" t="s">
        <v>6350</v>
      </c>
    </row>
    <row r="1130" spans="1:46" ht="12.75" x14ac:dyDescent="0.2">
      <c r="A1130" s="1">
        <v>11129</v>
      </c>
      <c r="B1130" s="1" t="s">
        <v>2</v>
      </c>
      <c r="C1130" s="2">
        <f t="shared" ca="1" si="119"/>
        <v>45264</v>
      </c>
      <c r="D1130" s="1" t="str">
        <f>IF(Raw!E1130="", "", Raw!E1130)</f>
        <v>fry180</v>
      </c>
      <c r="E1130" s="1">
        <f>IF(Raw!F1130="", "", Raw!F1130)</f>
        <v>2000</v>
      </c>
      <c r="F1130" s="1" t="str">
        <f>Raw!G1130</f>
        <v>Toyota</v>
      </c>
      <c r="G1130" s="1" t="str">
        <f>Raw!H1130</f>
        <v>Estima</v>
      </c>
      <c r="H1130" s="1" t="str">
        <f>IF(Raw!I1130="", "", Raw!I1130)</f>
        <v>Aeras</v>
      </c>
      <c r="I1130" s="1" t="str">
        <f>Raw!K1130</f>
        <v>Wagon</v>
      </c>
      <c r="J1130" s="1" t="str">
        <f>Raw!N1130</f>
        <v>Aspirated</v>
      </c>
      <c r="K1130" s="1">
        <f>IF(Raw!O1130="","", Raw!O1130)</f>
        <v>2362</v>
      </c>
      <c r="L1130" s="1" t="str">
        <f>Raw!L1130</f>
        <v>4 Sp Automatic</v>
      </c>
      <c r="M1130" s="1" t="str">
        <f>Raw!M1130</f>
        <v>Petrol</v>
      </c>
      <c r="N1130" s="1" t="s">
        <v>6350</v>
      </c>
      <c r="O1130" s="1" t="s">
        <v>6373</v>
      </c>
      <c r="P1130" s="1" t="s">
        <v>6349</v>
      </c>
      <c r="Q1130" s="1" t="s">
        <v>6350</v>
      </c>
      <c r="R1130" s="8" t="str">
        <f>IF(Raw!Q1130="", "", Raw!Q1130)</f>
        <v/>
      </c>
      <c r="S1130" s="8" t="str">
        <f>IF(Raw!R1130="", "", Raw!R1130)</f>
        <v>659A</v>
      </c>
      <c r="T1130" s="1" t="str">
        <f>Raw!S1130</f>
        <v>WHITFORD</v>
      </c>
      <c r="U1130" s="1" t="str">
        <f>IF(Raw!T1130="", "", Raw!T1130)</f>
        <v>ROAD</v>
      </c>
      <c r="V1130" s="1" t="str">
        <f>IF(Raw!U1130="", "", Raw!U1130)</f>
        <v xml:space="preserve">WHITFORD </v>
      </c>
      <c r="W1130" s="9" t="str">
        <f>IF(Raw!V1130="", "", RIGHT("0"&amp;Raw!V1130, 4))</f>
        <v>2571</v>
      </c>
      <c r="X1130" s="1" t="str">
        <f>IF(Raw!W1130="", "", Raw!W1130)</f>
        <v xml:space="preserve"> AUCKLAND</v>
      </c>
      <c r="Y1130" s="9">
        <f>Raw!Y1130</f>
        <v>52</v>
      </c>
      <c r="Z1130" s="2">
        <f t="shared" ca="1" si="120"/>
        <v>26271</v>
      </c>
      <c r="AA1130" s="1" t="str">
        <f>Raw!Z1130</f>
        <v>NEW ZEALAND FULL LICENCE</v>
      </c>
      <c r="AB1130" s="9">
        <f t="shared" si="121"/>
        <v>4</v>
      </c>
      <c r="AC1130" s="1">
        <v>16</v>
      </c>
      <c r="AD1130" s="1" t="str">
        <f>Raw!AA1130</f>
        <v>FEMALE</v>
      </c>
      <c r="AE1130" s="1" t="str">
        <f>Raw!AB1130</f>
        <v>NO</v>
      </c>
      <c r="AF1130" s="1">
        <f>IF(Raw!AE1130="", 0, 1)</f>
        <v>0</v>
      </c>
      <c r="AG1130" s="1" t="str">
        <f t="shared" si="122"/>
        <v>No</v>
      </c>
      <c r="AH1130" s="1" t="str">
        <f t="shared" si="123"/>
        <v>No</v>
      </c>
      <c r="AI1130" s="1" t="str">
        <f t="shared" si="124"/>
        <v>No</v>
      </c>
      <c r="AJ1130" s="1" t="str">
        <f>IF(Raw!AE1130="", "", Raw!AE1130)</f>
        <v/>
      </c>
      <c r="AK1130" s="2" t="str">
        <f t="shared" ca="1" si="125"/>
        <v/>
      </c>
      <c r="AL1130" s="1" t="str">
        <f>IF(Raw!AF1130="", "", Raw!AF1130)</f>
        <v/>
      </c>
      <c r="AM1130" s="1" t="s">
        <v>6350</v>
      </c>
      <c r="AN1130" s="1" t="s">
        <v>6350</v>
      </c>
      <c r="AO1130" s="1" t="s">
        <v>6349</v>
      </c>
      <c r="AP1130" s="1">
        <f>Raw!AH1130</f>
        <v>4262</v>
      </c>
      <c r="AQ1130" s="1">
        <v>500</v>
      </c>
      <c r="AR1130" s="1" t="s">
        <v>6350</v>
      </c>
      <c r="AS1130" s="1" t="s">
        <v>6350</v>
      </c>
      <c r="AT1130" s="1" t="s">
        <v>6350</v>
      </c>
    </row>
    <row r="1131" spans="1:46" ht="12.75" x14ac:dyDescent="0.2">
      <c r="A1131" s="1">
        <v>11130</v>
      </c>
      <c r="B1131" s="1" t="s">
        <v>2</v>
      </c>
      <c r="C1131" s="2">
        <f t="shared" ca="1" si="119"/>
        <v>45264</v>
      </c>
      <c r="D1131" s="1" t="str">
        <f>IF(Raw!E1131="", "", Raw!E1131)</f>
        <v>kqu61</v>
      </c>
      <c r="E1131" s="1">
        <f>IF(Raw!F1131="", "", Raw!F1131)</f>
        <v>2007</v>
      </c>
      <c r="F1131" s="1" t="str">
        <f>Raw!G1131</f>
        <v>Toyota</v>
      </c>
      <c r="G1131" s="1" t="str">
        <f>Raw!H1131</f>
        <v>Avensis</v>
      </c>
      <c r="H1131" s="1" t="str">
        <f>IF(Raw!I1131="", "", Raw!I1131)</f>
        <v>Xi</v>
      </c>
      <c r="I1131" s="1" t="str">
        <f>Raw!K1131</f>
        <v>Wagon</v>
      </c>
      <c r="J1131" s="1" t="str">
        <f>Raw!N1131</f>
        <v>Aspirated</v>
      </c>
      <c r="K1131" s="1">
        <f>IF(Raw!O1131="","", Raw!O1131)</f>
        <v>1998</v>
      </c>
      <c r="L1131" s="1" t="str">
        <f>Raw!L1131</f>
        <v>4 Sp Automatic</v>
      </c>
      <c r="M1131" s="1" t="str">
        <f>Raw!M1131</f>
        <v>Petrol - Unleaded ULP</v>
      </c>
      <c r="N1131" s="1" t="s">
        <v>6350</v>
      </c>
      <c r="O1131" s="1" t="s">
        <v>6373</v>
      </c>
      <c r="P1131" s="1" t="s">
        <v>6349</v>
      </c>
      <c r="Q1131" s="1" t="s">
        <v>6350</v>
      </c>
      <c r="R1131" s="8" t="str">
        <f>IF(Raw!Q1131="", "", Raw!Q1131)</f>
        <v/>
      </c>
      <c r="S1131" s="8">
        <f>IF(Raw!R1131="", "", Raw!R1131)</f>
        <v>29</v>
      </c>
      <c r="T1131" s="1" t="str">
        <f>Raw!S1131</f>
        <v>RENFREW</v>
      </c>
      <c r="U1131" s="1" t="str">
        <f>IF(Raw!T1131="", "", Raw!T1131)</f>
        <v>AVENUE</v>
      </c>
      <c r="V1131" s="1" t="str">
        <f>IF(Raw!U1131="", "", Raw!U1131)</f>
        <v xml:space="preserve">SANDRINGHAM </v>
      </c>
      <c r="W1131" s="9" t="str">
        <f>IF(Raw!V1131="", "", RIGHT("0"&amp;Raw!V1131, 4))</f>
        <v>1041</v>
      </c>
      <c r="X1131" s="1" t="str">
        <f>IF(Raw!W1131="", "", Raw!W1131)</f>
        <v xml:space="preserve"> AUCKLAND</v>
      </c>
      <c r="Y1131" s="9">
        <f>Raw!Y1131</f>
        <v>49</v>
      </c>
      <c r="Z1131" s="2">
        <f t="shared" ca="1" si="120"/>
        <v>27367</v>
      </c>
      <c r="AA1131" s="1" t="str">
        <f>Raw!Z1131</f>
        <v>NEW ZEALAND FULL LICENCE</v>
      </c>
      <c r="AB1131" s="9">
        <f t="shared" si="121"/>
        <v>4</v>
      </c>
      <c r="AC1131" s="1">
        <v>16</v>
      </c>
      <c r="AD1131" s="1" t="str">
        <f>Raw!AA1131</f>
        <v>FEMALE</v>
      </c>
      <c r="AE1131" s="1" t="str">
        <f>Raw!AB1131</f>
        <v>NO</v>
      </c>
      <c r="AF1131" s="1">
        <f>IF(Raw!AE1131="", 0, 1)</f>
        <v>0</v>
      </c>
      <c r="AG1131" s="1" t="str">
        <f t="shared" si="122"/>
        <v>No</v>
      </c>
      <c r="AH1131" s="1" t="str">
        <f t="shared" si="123"/>
        <v>No</v>
      </c>
      <c r="AI1131" s="1" t="str">
        <f t="shared" si="124"/>
        <v>No</v>
      </c>
      <c r="AJ1131" s="1" t="str">
        <f>IF(Raw!AE1131="", "", Raw!AE1131)</f>
        <v/>
      </c>
      <c r="AK1131" s="2" t="str">
        <f t="shared" ca="1" si="125"/>
        <v/>
      </c>
      <c r="AL1131" s="1" t="str">
        <f>IF(Raw!AF1131="", "", Raw!AF1131)</f>
        <v/>
      </c>
      <c r="AM1131" s="1" t="s">
        <v>6350</v>
      </c>
      <c r="AN1131" s="1" t="s">
        <v>6350</v>
      </c>
      <c r="AO1131" s="1" t="s">
        <v>6349</v>
      </c>
      <c r="AP1131" s="1">
        <f>Raw!AH1131</f>
        <v>8675</v>
      </c>
      <c r="AQ1131" s="1">
        <v>500</v>
      </c>
      <c r="AR1131" s="1" t="s">
        <v>6350</v>
      </c>
      <c r="AS1131" s="1" t="s">
        <v>6350</v>
      </c>
      <c r="AT1131" s="1" t="s">
        <v>6350</v>
      </c>
    </row>
    <row r="1132" spans="1:46" ht="12.75" x14ac:dyDescent="0.2">
      <c r="A1132" s="1">
        <v>11131</v>
      </c>
      <c r="B1132" s="1" t="s">
        <v>2</v>
      </c>
      <c r="C1132" s="2">
        <f t="shared" ca="1" si="119"/>
        <v>45264</v>
      </c>
      <c r="D1132" s="1" t="str">
        <f>IF(Raw!E1132="", "", Raw!E1132)</f>
        <v/>
      </c>
      <c r="E1132" s="1">
        <f>IF(Raw!F1132="", "", Raw!F1132)</f>
        <v>2007</v>
      </c>
      <c r="F1132" s="1" t="str">
        <f>Raw!G1132</f>
        <v>Subaru</v>
      </c>
      <c r="G1132" s="1" t="str">
        <f>Raw!H1132</f>
        <v>Legacy</v>
      </c>
      <c r="H1132" s="1" t="str">
        <f>IF(Raw!I1132="", "", Raw!I1132)</f>
        <v>GT</v>
      </c>
      <c r="I1132" s="1" t="str">
        <f>Raw!K1132</f>
        <v>Sedan</v>
      </c>
      <c r="J1132" s="1" t="str">
        <f>Raw!N1132</f>
        <v>Turbo Intercooled</v>
      </c>
      <c r="K1132" s="1">
        <f>IF(Raw!O1132="","", Raw!O1132)</f>
        <v>1994</v>
      </c>
      <c r="L1132" s="1" t="str">
        <f>Raw!L1132</f>
        <v>5 Sp Sports Automatic</v>
      </c>
      <c r="M1132" s="1" t="str">
        <f>Raw!M1132</f>
        <v>Petrol</v>
      </c>
      <c r="N1132" s="1" t="s">
        <v>6350</v>
      </c>
      <c r="O1132" s="1" t="s">
        <v>6373</v>
      </c>
      <c r="P1132" s="1" t="s">
        <v>6349</v>
      </c>
      <c r="Q1132" s="1" t="s">
        <v>6350</v>
      </c>
      <c r="R1132" s="8">
        <f>IF(Raw!Q1132="", "", Raw!Q1132)</f>
        <v>4</v>
      </c>
      <c r="S1132" s="8">
        <f>IF(Raw!R1132="", "", Raw!R1132)</f>
        <v>13</v>
      </c>
      <c r="T1132" s="1" t="str">
        <f>Raw!S1132</f>
        <v>UPPER BOURKE</v>
      </c>
      <c r="U1132" s="1" t="str">
        <f>IF(Raw!T1132="", "", Raw!T1132)</f>
        <v>STREET</v>
      </c>
      <c r="V1132" s="1" t="str">
        <f>IF(Raw!U1132="", "", Raw!U1132)</f>
        <v xml:space="preserve">KILBIRNIE </v>
      </c>
      <c r="W1132" s="9" t="str">
        <f>IF(Raw!V1132="", "", RIGHT("0"&amp;Raw!V1132, 4))</f>
        <v>6022</v>
      </c>
      <c r="X1132" s="1" t="str">
        <f>IF(Raw!W1132="", "", Raw!W1132)</f>
        <v xml:space="preserve"> WELLINGTON</v>
      </c>
      <c r="Y1132" s="9">
        <f>Raw!Y1132</f>
        <v>25</v>
      </c>
      <c r="Z1132" s="2">
        <f t="shared" ca="1" si="120"/>
        <v>36133</v>
      </c>
      <c r="AA1132" s="1" t="str">
        <f>Raw!Z1132</f>
        <v>NEW ZEALAND FULL LICENCE</v>
      </c>
      <c r="AB1132" s="9">
        <f t="shared" si="121"/>
        <v>4</v>
      </c>
      <c r="AC1132" s="1">
        <v>16</v>
      </c>
      <c r="AD1132" s="1" t="str">
        <f>Raw!AA1132</f>
        <v>FEMALE</v>
      </c>
      <c r="AE1132" s="1" t="str">
        <f>Raw!AB1132</f>
        <v>NO</v>
      </c>
      <c r="AF1132" s="1">
        <f>IF(Raw!AE1132="", 0, 1)</f>
        <v>0</v>
      </c>
      <c r="AG1132" s="1" t="str">
        <f t="shared" si="122"/>
        <v>No</v>
      </c>
      <c r="AH1132" s="1" t="str">
        <f t="shared" si="123"/>
        <v>No</v>
      </c>
      <c r="AI1132" s="1" t="str">
        <f t="shared" si="124"/>
        <v>No</v>
      </c>
      <c r="AJ1132" s="1" t="str">
        <f>IF(Raw!AE1132="", "", Raw!AE1132)</f>
        <v/>
      </c>
      <c r="AK1132" s="2" t="str">
        <f t="shared" ca="1" si="125"/>
        <v/>
      </c>
      <c r="AL1132" s="1" t="str">
        <f>IF(Raw!AF1132="", "", Raw!AF1132)</f>
        <v/>
      </c>
      <c r="AM1132" s="1" t="s">
        <v>6350</v>
      </c>
      <c r="AN1132" s="1" t="s">
        <v>6350</v>
      </c>
      <c r="AO1132" s="1" t="s">
        <v>6349</v>
      </c>
      <c r="AP1132" s="1">
        <f>Raw!AH1132</f>
        <v>11965</v>
      </c>
      <c r="AQ1132" s="1">
        <v>500</v>
      </c>
      <c r="AR1132" s="1" t="s">
        <v>6350</v>
      </c>
      <c r="AS1132" s="1" t="s">
        <v>6350</v>
      </c>
      <c r="AT1132" s="1" t="s">
        <v>6350</v>
      </c>
    </row>
    <row r="1133" spans="1:46" ht="12.75" x14ac:dyDescent="0.2">
      <c r="A1133" s="1">
        <v>11132</v>
      </c>
      <c r="B1133" s="1" t="s">
        <v>2</v>
      </c>
      <c r="C1133" s="2">
        <f t="shared" ca="1" si="119"/>
        <v>45264</v>
      </c>
      <c r="D1133" s="1" t="str">
        <f>IF(Raw!E1133="", "", Raw!E1133)</f>
        <v>gqr92</v>
      </c>
      <c r="E1133" s="1">
        <f>IF(Raw!F1133="", "", Raw!F1133)</f>
        <v>2007</v>
      </c>
      <c r="F1133" s="1" t="str">
        <f>Raw!G1133</f>
        <v>Holden</v>
      </c>
      <c r="G1133" s="1" t="str">
        <f>Raw!H1133</f>
        <v>Captiva</v>
      </c>
      <c r="H1133" s="1" t="str">
        <f>IF(Raw!I1133="", "", Raw!I1133)</f>
        <v>CX</v>
      </c>
      <c r="I1133" s="1" t="str">
        <f>Raw!K1133</f>
        <v>Wagon</v>
      </c>
      <c r="J1133" s="1" t="str">
        <f>Raw!N1133</f>
        <v>Aspirated</v>
      </c>
      <c r="K1133" s="1">
        <f>IF(Raw!O1133="","", Raw!O1133)</f>
        <v>3195</v>
      </c>
      <c r="L1133" s="1" t="str">
        <f>Raw!L1133</f>
        <v>5 Sp Automatic</v>
      </c>
      <c r="M1133" s="1" t="str">
        <f>Raw!M1133</f>
        <v>Petrol - Unleaded ULP</v>
      </c>
      <c r="N1133" s="1" t="s">
        <v>6350</v>
      </c>
      <c r="O1133" s="1" t="s">
        <v>6373</v>
      </c>
      <c r="P1133" s="1" t="s">
        <v>6349</v>
      </c>
      <c r="Q1133" s="1" t="s">
        <v>6350</v>
      </c>
      <c r="R1133" s="8" t="str">
        <f>IF(Raw!Q1133="", "", Raw!Q1133)</f>
        <v/>
      </c>
      <c r="S1133" s="8">
        <f>IF(Raw!R1133="", "", Raw!R1133)</f>
        <v>234</v>
      </c>
      <c r="T1133" s="1" t="str">
        <f>Raw!S1133</f>
        <v>BROWNS</v>
      </c>
      <c r="U1133" s="1" t="str">
        <f>IF(Raw!T1133="", "", Raw!T1133)</f>
        <v>ROAD</v>
      </c>
      <c r="V1133" s="1" t="str">
        <f>IF(Raw!U1133="", "", Raw!U1133)</f>
        <v xml:space="preserve">MANUREWA </v>
      </c>
      <c r="W1133" s="9" t="str">
        <f>IF(Raw!V1133="", "", RIGHT("0"&amp;Raw!V1133, 4))</f>
        <v>2102</v>
      </c>
      <c r="X1133" s="1" t="str">
        <f>IF(Raw!W1133="", "", Raw!W1133)</f>
        <v xml:space="preserve"> AUCKLAND</v>
      </c>
      <c r="Y1133" s="9">
        <f>Raw!Y1133</f>
        <v>39</v>
      </c>
      <c r="Z1133" s="2">
        <f t="shared" ca="1" si="120"/>
        <v>31020</v>
      </c>
      <c r="AA1133" s="1" t="str">
        <f>Raw!Z1133</f>
        <v>NEW ZEALAND FULL LICENCE</v>
      </c>
      <c r="AB1133" s="9">
        <f t="shared" si="121"/>
        <v>4</v>
      </c>
      <c r="AC1133" s="1">
        <v>16</v>
      </c>
      <c r="AD1133" s="1" t="str">
        <f>Raw!AA1133</f>
        <v>FEMALE</v>
      </c>
      <c r="AE1133" s="1" t="str">
        <f>Raw!AB1133</f>
        <v>YES</v>
      </c>
      <c r="AF1133" s="1">
        <f>IF(Raw!AE1133="", 0, 1)</f>
        <v>0</v>
      </c>
      <c r="AG1133" s="1" t="str">
        <f t="shared" si="122"/>
        <v>No</v>
      </c>
      <c r="AH1133" s="1" t="str">
        <f t="shared" si="123"/>
        <v>No</v>
      </c>
      <c r="AI1133" s="1" t="str">
        <f t="shared" si="124"/>
        <v>No</v>
      </c>
      <c r="AJ1133" s="1" t="str">
        <f>IF(Raw!AE1133="", "", Raw!AE1133)</f>
        <v/>
      </c>
      <c r="AK1133" s="2" t="str">
        <f t="shared" ca="1" si="125"/>
        <v/>
      </c>
      <c r="AL1133" s="1" t="str">
        <f>IF(Raw!AF1133="", "", Raw!AF1133)</f>
        <v/>
      </c>
      <c r="AM1133" s="1" t="s">
        <v>6350</v>
      </c>
      <c r="AN1133" s="1" t="s">
        <v>6350</v>
      </c>
      <c r="AO1133" s="1" t="s">
        <v>6349</v>
      </c>
      <c r="AP1133" s="1">
        <f>Raw!AH1133</f>
        <v>15965</v>
      </c>
      <c r="AQ1133" s="1">
        <v>500</v>
      </c>
      <c r="AR1133" s="1" t="s">
        <v>6350</v>
      </c>
      <c r="AS1133" s="1" t="s">
        <v>6350</v>
      </c>
      <c r="AT1133" s="1" t="s">
        <v>6350</v>
      </c>
    </row>
    <row r="1134" spans="1:46" ht="12.75" x14ac:dyDescent="0.2">
      <c r="A1134" s="1">
        <v>11133</v>
      </c>
      <c r="B1134" s="1" t="s">
        <v>2</v>
      </c>
      <c r="C1134" s="2">
        <f t="shared" ca="1" si="119"/>
        <v>45264</v>
      </c>
      <c r="D1134" s="1" t="str">
        <f>IF(Raw!E1134="", "", Raw!E1134)</f>
        <v>feh452</v>
      </c>
      <c r="E1134" s="1">
        <f>IF(Raw!F1134="", "", Raw!F1134)</f>
        <v>2002</v>
      </c>
      <c r="F1134" s="1" t="str">
        <f>Raw!G1134</f>
        <v>Ford</v>
      </c>
      <c r="G1134" s="1" t="str">
        <f>Raw!H1134</f>
        <v>Falcon</v>
      </c>
      <c r="H1134" s="1" t="str">
        <f>IF(Raw!I1134="", "", Raw!I1134)</f>
        <v>XR6</v>
      </c>
      <c r="I1134" s="1" t="str">
        <f>Raw!K1134</f>
        <v>Sedan</v>
      </c>
      <c r="J1134" s="1" t="str">
        <f>Raw!N1134</f>
        <v>Aspirated</v>
      </c>
      <c r="K1134" s="1">
        <f>IF(Raw!O1134="","", Raw!O1134)</f>
        <v>3984</v>
      </c>
      <c r="L1134" s="1" t="str">
        <f>Raw!L1134</f>
        <v>4 Sp Sports Automatic</v>
      </c>
      <c r="M1134" s="1" t="str">
        <f>Raw!M1134</f>
        <v>Petrol - Unleaded ULP</v>
      </c>
      <c r="N1134" s="1" t="s">
        <v>6350</v>
      </c>
      <c r="O1134" s="1" t="s">
        <v>6373</v>
      </c>
      <c r="P1134" s="1" t="s">
        <v>6349</v>
      </c>
      <c r="Q1134" s="1" t="s">
        <v>6350</v>
      </c>
      <c r="R1134" s="8" t="str">
        <f>IF(Raw!Q1134="", "", Raw!Q1134)</f>
        <v/>
      </c>
      <c r="S1134" s="8">
        <f>IF(Raw!R1134="", "", Raw!R1134)</f>
        <v>68</v>
      </c>
      <c r="T1134" s="1" t="str">
        <f>Raw!S1134</f>
        <v>MULGRAVE</v>
      </c>
      <c r="U1134" s="1" t="str">
        <f>IF(Raw!T1134="", "", Raw!T1134)</f>
        <v>STREET</v>
      </c>
      <c r="V1134" s="1" t="str">
        <f>IF(Raw!U1134="", "", Raw!U1134)</f>
        <v xml:space="preserve">ASHHURST </v>
      </c>
      <c r="W1134" s="9" t="str">
        <f>IF(Raw!V1134="", "", RIGHT("0"&amp;Raw!V1134, 4))</f>
        <v>4810</v>
      </c>
      <c r="X1134" s="1" t="str">
        <f>IF(Raw!W1134="", "", Raw!W1134)</f>
        <v xml:space="preserve"> MANAWATU-WANGANUI</v>
      </c>
      <c r="Y1134" s="9">
        <f>Raw!Y1134</f>
        <v>19</v>
      </c>
      <c r="Z1134" s="2">
        <f t="shared" ca="1" si="120"/>
        <v>38325</v>
      </c>
      <c r="AA1134" s="1" t="str">
        <f>Raw!Z1134</f>
        <v>RESTRICTED LICENCE</v>
      </c>
      <c r="AB1134" s="9">
        <f t="shared" si="121"/>
        <v>3</v>
      </c>
      <c r="AC1134" s="1">
        <v>16</v>
      </c>
      <c r="AD1134" s="1" t="str">
        <f>Raw!AA1134</f>
        <v>MALE</v>
      </c>
      <c r="AE1134" s="1" t="str">
        <f>Raw!AB1134</f>
        <v>YES</v>
      </c>
      <c r="AF1134" s="1">
        <f>IF(Raw!AE1134="", 0, 1)</f>
        <v>0</v>
      </c>
      <c r="AG1134" s="1" t="str">
        <f t="shared" si="122"/>
        <v>No</v>
      </c>
      <c r="AH1134" s="1" t="str">
        <f t="shared" si="123"/>
        <v>No</v>
      </c>
      <c r="AI1134" s="1" t="str">
        <f t="shared" si="124"/>
        <v>No</v>
      </c>
      <c r="AJ1134" s="1" t="str">
        <f>IF(Raw!AE1134="", "", Raw!AE1134)</f>
        <v/>
      </c>
      <c r="AK1134" s="2" t="str">
        <f t="shared" ca="1" si="125"/>
        <v/>
      </c>
      <c r="AL1134" s="1" t="str">
        <f>IF(Raw!AF1134="", "", Raw!AF1134)</f>
        <v/>
      </c>
      <c r="AM1134" s="1" t="s">
        <v>6350</v>
      </c>
      <c r="AN1134" s="1" t="s">
        <v>6350</v>
      </c>
      <c r="AO1134" s="1" t="s">
        <v>6349</v>
      </c>
      <c r="AP1134" s="1">
        <f>Raw!AH1134</f>
        <v>6812</v>
      </c>
      <c r="AQ1134" s="1">
        <v>500</v>
      </c>
      <c r="AR1134" s="1" t="s">
        <v>6350</v>
      </c>
      <c r="AS1134" s="1" t="s">
        <v>6350</v>
      </c>
      <c r="AT1134" s="1" t="s">
        <v>6350</v>
      </c>
    </row>
    <row r="1135" spans="1:46" ht="12.75" x14ac:dyDescent="0.2">
      <c r="A1135" s="1">
        <v>11134</v>
      </c>
      <c r="B1135" s="1" t="s">
        <v>2</v>
      </c>
      <c r="C1135" s="2">
        <f t="shared" ca="1" si="119"/>
        <v>45264</v>
      </c>
      <c r="D1135" s="1" t="str">
        <f>IF(Raw!E1135="", "", Raw!E1135)</f>
        <v/>
      </c>
      <c r="E1135" s="1">
        <f>IF(Raw!F1135="", "", Raw!F1135)</f>
        <v>2004</v>
      </c>
      <c r="F1135" s="1" t="str">
        <f>Raw!G1135</f>
        <v>Ford</v>
      </c>
      <c r="G1135" s="1" t="str">
        <f>Raw!H1135</f>
        <v>Falcon</v>
      </c>
      <c r="H1135" s="1" t="str">
        <f>IF(Raw!I1135="", "", Raw!I1135)</f>
        <v>XR8</v>
      </c>
      <c r="I1135" s="1" t="str">
        <f>Raw!K1135</f>
        <v>Sedan</v>
      </c>
      <c r="J1135" s="1" t="str">
        <f>Raw!N1135</f>
        <v>Aspirated</v>
      </c>
      <c r="K1135" s="1">
        <f>IF(Raw!O1135="","", Raw!O1135)</f>
        <v>5408</v>
      </c>
      <c r="L1135" s="1" t="str">
        <f>Raw!L1135</f>
        <v>4 Sp Sports Automatic</v>
      </c>
      <c r="M1135" s="1" t="str">
        <f>Raw!M1135</f>
        <v>Petrol - Unleaded ULP</v>
      </c>
      <c r="N1135" s="1" t="s">
        <v>6350</v>
      </c>
      <c r="O1135" s="1" t="s">
        <v>6373</v>
      </c>
      <c r="P1135" s="1" t="s">
        <v>6349</v>
      </c>
      <c r="Q1135" s="1" t="s">
        <v>6350</v>
      </c>
      <c r="R1135" s="8" t="str">
        <f>IF(Raw!Q1135="", "", Raw!Q1135)</f>
        <v/>
      </c>
      <c r="S1135" s="8">
        <f>IF(Raw!R1135="", "", Raw!R1135)</f>
        <v>63</v>
      </c>
      <c r="T1135" s="1" t="str">
        <f>Raw!S1135</f>
        <v>POHUTUKAWA</v>
      </c>
      <c r="U1135" s="1" t="str">
        <f>IF(Raw!T1135="", "", Raw!T1135)</f>
        <v>PLACE</v>
      </c>
      <c r="V1135" s="1" t="str">
        <f>IF(Raw!U1135="", "", Raw!U1135)</f>
        <v xml:space="preserve">BELL BLOCK </v>
      </c>
      <c r="W1135" s="9" t="str">
        <f>IF(Raw!V1135="", "", RIGHT("0"&amp;Raw!V1135, 4))</f>
        <v>4312</v>
      </c>
      <c r="X1135" s="1" t="str">
        <f>IF(Raw!W1135="", "", Raw!W1135)</f>
        <v xml:space="preserve"> TARANAKI</v>
      </c>
      <c r="Y1135" s="9">
        <f>Raw!Y1135</f>
        <v>44</v>
      </c>
      <c r="Z1135" s="2">
        <f t="shared" ca="1" si="120"/>
        <v>29193</v>
      </c>
      <c r="AA1135" s="1" t="str">
        <f>Raw!Z1135</f>
        <v>NEW ZEALAND FULL LICENCE</v>
      </c>
      <c r="AB1135" s="9">
        <f t="shared" si="121"/>
        <v>4</v>
      </c>
      <c r="AC1135" s="1">
        <v>16</v>
      </c>
      <c r="AD1135" s="1" t="str">
        <f>Raw!AA1135</f>
        <v>FEMALE</v>
      </c>
      <c r="AE1135" s="1" t="str">
        <f>Raw!AB1135</f>
        <v>NO</v>
      </c>
      <c r="AF1135" s="1">
        <f>IF(Raw!AE1135="", 0, 1)</f>
        <v>0</v>
      </c>
      <c r="AG1135" s="1" t="str">
        <f t="shared" si="122"/>
        <v>No</v>
      </c>
      <c r="AH1135" s="1" t="str">
        <f t="shared" si="123"/>
        <v>No</v>
      </c>
      <c r="AI1135" s="1" t="str">
        <f t="shared" si="124"/>
        <v>No</v>
      </c>
      <c r="AJ1135" s="1" t="str">
        <f>IF(Raw!AE1135="", "", Raw!AE1135)</f>
        <v/>
      </c>
      <c r="AK1135" s="2" t="str">
        <f t="shared" ca="1" si="125"/>
        <v/>
      </c>
      <c r="AL1135" s="1" t="str">
        <f>IF(Raw!AF1135="", "", Raw!AF1135)</f>
        <v/>
      </c>
      <c r="AM1135" s="1" t="s">
        <v>6350</v>
      </c>
      <c r="AN1135" s="1" t="s">
        <v>6350</v>
      </c>
      <c r="AO1135" s="1" t="s">
        <v>6349</v>
      </c>
      <c r="AP1135" s="1">
        <f>Raw!AH1135</f>
        <v>13250</v>
      </c>
      <c r="AQ1135" s="1">
        <v>500</v>
      </c>
      <c r="AR1135" s="1" t="s">
        <v>6350</v>
      </c>
      <c r="AS1135" s="1" t="s">
        <v>6350</v>
      </c>
      <c r="AT1135" s="1" t="s">
        <v>6350</v>
      </c>
    </row>
    <row r="1136" spans="1:46" ht="12.75" x14ac:dyDescent="0.2">
      <c r="A1136" s="1">
        <v>11135</v>
      </c>
      <c r="B1136" s="1" t="s">
        <v>2</v>
      </c>
      <c r="C1136" s="2">
        <f t="shared" ca="1" si="119"/>
        <v>45264</v>
      </c>
      <c r="D1136" s="1" t="str">
        <f>IF(Raw!E1136="", "", Raw!E1136)</f>
        <v>kln832</v>
      </c>
      <c r="E1136" s="1">
        <f>IF(Raw!F1136="", "", Raw!F1136)</f>
        <v>2005</v>
      </c>
      <c r="F1136" s="1" t="str">
        <f>Raw!G1136</f>
        <v>Mazda</v>
      </c>
      <c r="G1136" s="1" t="str">
        <f>Raw!H1136</f>
        <v>Demio</v>
      </c>
      <c r="H1136" s="1" t="str">
        <f>IF(Raw!I1136="", "", Raw!I1136)</f>
        <v/>
      </c>
      <c r="I1136" s="1" t="str">
        <f>Raw!K1136</f>
        <v>Hatchback</v>
      </c>
      <c r="J1136" s="1" t="str">
        <f>Raw!N1136</f>
        <v>Aspirated</v>
      </c>
      <c r="K1136" s="1">
        <f>IF(Raw!O1136="","", Raw!O1136)</f>
        <v>1323</v>
      </c>
      <c r="L1136" s="1" t="str">
        <f>Raw!L1136</f>
        <v>5 Sp Manual</v>
      </c>
      <c r="M1136" s="1" t="str">
        <f>Raw!M1136</f>
        <v>Petrol</v>
      </c>
      <c r="N1136" s="1" t="s">
        <v>6350</v>
      </c>
      <c r="O1136" s="1" t="s">
        <v>6373</v>
      </c>
      <c r="P1136" s="1" t="s">
        <v>6349</v>
      </c>
      <c r="Q1136" s="1" t="s">
        <v>6350</v>
      </c>
      <c r="R1136" s="8" t="str">
        <f>IF(Raw!Q1136="", "", Raw!Q1136)</f>
        <v/>
      </c>
      <c r="S1136" s="8">
        <f>IF(Raw!R1136="", "", Raw!R1136)</f>
        <v>12</v>
      </c>
      <c r="T1136" s="1" t="str">
        <f>Raw!S1136</f>
        <v>PANKHURST</v>
      </c>
      <c r="U1136" s="1" t="str">
        <f>IF(Raw!T1136="", "", Raw!T1136)</f>
        <v>PLACE</v>
      </c>
      <c r="V1136" s="1" t="str">
        <f>IF(Raw!U1136="", "", Raw!U1136)</f>
        <v xml:space="preserve">SUNNYVALE </v>
      </c>
      <c r="W1136" s="9" t="str">
        <f>IF(Raw!V1136="", "", RIGHT("0"&amp;Raw!V1136, 4))</f>
        <v>0612</v>
      </c>
      <c r="X1136" s="1" t="str">
        <f>IF(Raw!W1136="", "", Raw!W1136)</f>
        <v xml:space="preserve"> AUCKLAND</v>
      </c>
      <c r="Y1136" s="9">
        <f>Raw!Y1136</f>
        <v>26</v>
      </c>
      <c r="Z1136" s="2">
        <f t="shared" ca="1" si="120"/>
        <v>35768</v>
      </c>
      <c r="AA1136" s="1" t="str">
        <f>Raw!Z1136</f>
        <v>NEW ZEALAND FULL LICENCE</v>
      </c>
      <c r="AB1136" s="9">
        <f t="shared" si="121"/>
        <v>4</v>
      </c>
      <c r="AC1136" s="1">
        <v>16</v>
      </c>
      <c r="AD1136" s="1" t="str">
        <f>Raw!AA1136</f>
        <v>FEMALE</v>
      </c>
      <c r="AE1136" s="1" t="str">
        <f>Raw!AB1136</f>
        <v>YES</v>
      </c>
      <c r="AF1136" s="1">
        <f>IF(Raw!AE1136="", 0, 1)</f>
        <v>1</v>
      </c>
      <c r="AG1136" s="1" t="str">
        <f t="shared" si="122"/>
        <v>Yes</v>
      </c>
      <c r="AH1136" s="1" t="str">
        <f t="shared" si="123"/>
        <v>Yes</v>
      </c>
      <c r="AI1136" s="1" t="str">
        <f t="shared" si="124"/>
        <v>Yes</v>
      </c>
      <c r="AJ1136" s="1">
        <f>IF(Raw!AE1136="", "", Raw!AE1136)</f>
        <v>12</v>
      </c>
      <c r="AK1136" s="2">
        <f t="shared" ca="1" si="125"/>
        <v>44926</v>
      </c>
      <c r="AL1136" s="1" t="str">
        <f>IF(Raw!AF1136="", "", Raw!AF1136)</f>
        <v>At fault - other vehicle involved</v>
      </c>
      <c r="AM1136" s="1" t="s">
        <v>6350</v>
      </c>
      <c r="AN1136" s="1" t="s">
        <v>6350</v>
      </c>
      <c r="AO1136" s="1" t="s">
        <v>6349</v>
      </c>
      <c r="AP1136" s="1">
        <f>Raw!AH1136</f>
        <v>4550</v>
      </c>
      <c r="AQ1136" s="1">
        <v>500</v>
      </c>
      <c r="AR1136" s="1" t="s">
        <v>6350</v>
      </c>
      <c r="AS1136" s="1" t="s">
        <v>6350</v>
      </c>
      <c r="AT1136" s="1" t="s">
        <v>6350</v>
      </c>
    </row>
    <row r="1137" spans="1:46" ht="12.75" x14ac:dyDescent="0.2">
      <c r="A1137" s="1">
        <v>11136</v>
      </c>
      <c r="B1137" s="1" t="s">
        <v>2</v>
      </c>
      <c r="C1137" s="2">
        <f t="shared" ca="1" si="119"/>
        <v>45264</v>
      </c>
      <c r="D1137" s="1" t="str">
        <f>IF(Raw!E1137="", "", Raw!E1137)</f>
        <v/>
      </c>
      <c r="E1137" s="1">
        <f>IF(Raw!F1137="", "", Raw!F1137)</f>
        <v>2009</v>
      </c>
      <c r="F1137" s="1" t="str">
        <f>Raw!G1137</f>
        <v>Kia</v>
      </c>
      <c r="G1137" s="1" t="str">
        <f>Raw!H1137</f>
        <v>Cerato</v>
      </c>
      <c r="H1137" s="1" t="str">
        <f>IF(Raw!I1137="", "", Raw!I1137)</f>
        <v>EX</v>
      </c>
      <c r="I1137" s="1" t="str">
        <f>Raw!K1137</f>
        <v>Sedan</v>
      </c>
      <c r="J1137" s="1" t="str">
        <f>Raw!N1137</f>
        <v>Aspirated</v>
      </c>
      <c r="K1137" s="1">
        <f>IF(Raw!O1137="","", Raw!O1137)</f>
        <v>1975</v>
      </c>
      <c r="L1137" s="1" t="str">
        <f>Raw!L1137</f>
        <v>4 Sp Automatic</v>
      </c>
      <c r="M1137" s="1" t="str">
        <f>Raw!M1137</f>
        <v>Petrol</v>
      </c>
      <c r="N1137" s="1" t="s">
        <v>6350</v>
      </c>
      <c r="O1137" s="1" t="s">
        <v>6373</v>
      </c>
      <c r="P1137" s="1" t="s">
        <v>6349</v>
      </c>
      <c r="Q1137" s="1" t="s">
        <v>6350</v>
      </c>
      <c r="R1137" s="8" t="str">
        <f>IF(Raw!Q1137="", "", Raw!Q1137)</f>
        <v/>
      </c>
      <c r="S1137" s="8">
        <f>IF(Raw!R1137="", "", Raw!R1137)</f>
        <v>10</v>
      </c>
      <c r="T1137" s="1" t="str">
        <f>Raw!S1137</f>
        <v>ALBERT</v>
      </c>
      <c r="U1137" s="1" t="str">
        <f>IF(Raw!T1137="", "", Raw!T1137)</f>
        <v>ROAD</v>
      </c>
      <c r="V1137" s="1" t="str">
        <f>IF(Raw!U1137="", "", Raw!U1137)</f>
        <v xml:space="preserve">KELSTON </v>
      </c>
      <c r="W1137" s="9" t="str">
        <f>IF(Raw!V1137="", "", RIGHT("0"&amp;Raw!V1137, 4))</f>
        <v>0602</v>
      </c>
      <c r="X1137" s="1" t="str">
        <f>IF(Raw!W1137="", "", Raw!W1137)</f>
        <v xml:space="preserve"> AUCKLAND</v>
      </c>
      <c r="Y1137" s="9">
        <f>Raw!Y1137</f>
        <v>22</v>
      </c>
      <c r="Z1137" s="2">
        <f t="shared" ca="1" si="120"/>
        <v>37229</v>
      </c>
      <c r="AA1137" s="1" t="str">
        <f>Raw!Z1137</f>
        <v>LEARNERS LICENCE</v>
      </c>
      <c r="AB1137" s="9">
        <f t="shared" si="121"/>
        <v>4</v>
      </c>
      <c r="AC1137" s="1">
        <v>16</v>
      </c>
      <c r="AD1137" s="1" t="str">
        <f>Raw!AA1137</f>
        <v>MALE</v>
      </c>
      <c r="AE1137" s="1" t="str">
        <f>Raw!AB1137</f>
        <v>NO</v>
      </c>
      <c r="AF1137" s="1">
        <f>IF(Raw!AE1137="", 0, 1)</f>
        <v>0</v>
      </c>
      <c r="AG1137" s="1" t="str">
        <f t="shared" si="122"/>
        <v>No</v>
      </c>
      <c r="AH1137" s="1" t="str">
        <f t="shared" si="123"/>
        <v>No</v>
      </c>
      <c r="AI1137" s="1" t="str">
        <f t="shared" si="124"/>
        <v>No</v>
      </c>
      <c r="AJ1137" s="1" t="str">
        <f>IF(Raw!AE1137="", "", Raw!AE1137)</f>
        <v/>
      </c>
      <c r="AK1137" s="2" t="str">
        <f t="shared" ca="1" si="125"/>
        <v/>
      </c>
      <c r="AL1137" s="1" t="str">
        <f>IF(Raw!AF1137="", "", Raw!AF1137)</f>
        <v/>
      </c>
      <c r="AM1137" s="1" t="s">
        <v>6350</v>
      </c>
      <c r="AN1137" s="1" t="s">
        <v>6350</v>
      </c>
      <c r="AO1137" s="1" t="s">
        <v>6349</v>
      </c>
      <c r="AP1137" s="1">
        <f>Raw!AH1137</f>
        <v>11700</v>
      </c>
      <c r="AQ1137" s="1">
        <v>500</v>
      </c>
      <c r="AR1137" s="1" t="s">
        <v>6350</v>
      </c>
      <c r="AS1137" s="1" t="s">
        <v>6350</v>
      </c>
      <c r="AT1137" s="1" t="s">
        <v>6350</v>
      </c>
    </row>
    <row r="1138" spans="1:46" ht="12.75" x14ac:dyDescent="0.2">
      <c r="A1138" s="1">
        <v>11137</v>
      </c>
      <c r="B1138" s="1" t="s">
        <v>2</v>
      </c>
      <c r="C1138" s="2">
        <f t="shared" ca="1" si="119"/>
        <v>45264</v>
      </c>
      <c r="D1138" s="1" t="str">
        <f>IF(Raw!E1138="", "", Raw!E1138)</f>
        <v>zo8997</v>
      </c>
      <c r="E1138" s="1">
        <f>IF(Raw!F1138="", "", Raw!F1138)</f>
        <v>2000</v>
      </c>
      <c r="F1138" s="1" t="str">
        <f>Raw!G1138</f>
        <v>Mazda</v>
      </c>
      <c r="G1138" s="1">
        <f>Raw!H1138</f>
        <v>626</v>
      </c>
      <c r="H1138" s="1" t="str">
        <f>IF(Raw!I1138="", "", Raw!I1138)</f>
        <v>LTD</v>
      </c>
      <c r="I1138" s="1" t="str">
        <f>Raw!K1138</f>
        <v>Wagon</v>
      </c>
      <c r="J1138" s="1" t="str">
        <f>Raw!N1138</f>
        <v>Aspirated</v>
      </c>
      <c r="K1138" s="1">
        <f>IF(Raw!O1138="","", Raw!O1138)</f>
        <v>1991</v>
      </c>
      <c r="L1138" s="1" t="str">
        <f>Raw!L1138</f>
        <v>5 Sp Manual</v>
      </c>
      <c r="M1138" s="1" t="str">
        <f>Raw!M1138</f>
        <v>Petrol</v>
      </c>
      <c r="N1138" s="1" t="s">
        <v>6350</v>
      </c>
      <c r="O1138" s="1" t="s">
        <v>6373</v>
      </c>
      <c r="P1138" s="1" t="s">
        <v>6349</v>
      </c>
      <c r="Q1138" s="1" t="s">
        <v>6350</v>
      </c>
      <c r="R1138" s="8" t="str">
        <f>IF(Raw!Q1138="", "", Raw!Q1138)</f>
        <v/>
      </c>
      <c r="S1138" s="8">
        <f>IF(Raw!R1138="", "", Raw!R1138)</f>
        <v>55</v>
      </c>
      <c r="T1138" s="1" t="str">
        <f>Raw!S1138</f>
        <v>EDGEWATER</v>
      </c>
      <c r="U1138" s="1" t="str">
        <f>IF(Raw!T1138="", "", Raw!T1138)</f>
        <v>PARADE</v>
      </c>
      <c r="V1138" s="1" t="str">
        <f>IF(Raw!U1138="", "", Raw!U1138)</f>
        <v xml:space="preserve">WAIUKU </v>
      </c>
      <c r="W1138" s="9" t="str">
        <f>IF(Raw!V1138="", "", RIGHT("0"&amp;Raw!V1138, 4))</f>
        <v>2123</v>
      </c>
      <c r="X1138" s="1" t="str">
        <f>IF(Raw!W1138="", "", Raw!W1138)</f>
        <v xml:space="preserve"> WAIKATO</v>
      </c>
      <c r="Y1138" s="9">
        <f>Raw!Y1138</f>
        <v>48</v>
      </c>
      <c r="Z1138" s="2">
        <f t="shared" ca="1" si="120"/>
        <v>27732</v>
      </c>
      <c r="AA1138" s="1" t="str">
        <f>Raw!Z1138</f>
        <v>NEW ZEALAND FULL LICENCE</v>
      </c>
      <c r="AB1138" s="9">
        <f t="shared" si="121"/>
        <v>4</v>
      </c>
      <c r="AC1138" s="1">
        <v>16</v>
      </c>
      <c r="AD1138" s="1" t="str">
        <f>Raw!AA1138</f>
        <v>MALE</v>
      </c>
      <c r="AE1138" s="1" t="str">
        <f>Raw!AB1138</f>
        <v>NO</v>
      </c>
      <c r="AF1138" s="1">
        <f>IF(Raw!AE1138="", 0, 1)</f>
        <v>0</v>
      </c>
      <c r="AG1138" s="1" t="str">
        <f t="shared" si="122"/>
        <v>No</v>
      </c>
      <c r="AH1138" s="1" t="str">
        <f t="shared" si="123"/>
        <v>No</v>
      </c>
      <c r="AI1138" s="1" t="str">
        <f t="shared" si="124"/>
        <v>No</v>
      </c>
      <c r="AJ1138" s="1" t="str">
        <f>IF(Raw!AE1138="", "", Raw!AE1138)</f>
        <v/>
      </c>
      <c r="AK1138" s="2" t="str">
        <f t="shared" ca="1" si="125"/>
        <v/>
      </c>
      <c r="AL1138" s="1" t="str">
        <f>IF(Raw!AF1138="", "", Raw!AF1138)</f>
        <v/>
      </c>
      <c r="AM1138" s="1" t="s">
        <v>6350</v>
      </c>
      <c r="AN1138" s="1" t="s">
        <v>6350</v>
      </c>
      <c r="AO1138" s="1" t="s">
        <v>6349</v>
      </c>
      <c r="AP1138" s="1">
        <f>Raw!AH1138</f>
        <v>3497</v>
      </c>
      <c r="AQ1138" s="1">
        <v>500</v>
      </c>
      <c r="AR1138" s="1" t="s">
        <v>6350</v>
      </c>
      <c r="AS1138" s="1" t="s">
        <v>6350</v>
      </c>
      <c r="AT1138" s="1" t="s">
        <v>6350</v>
      </c>
    </row>
    <row r="1139" spans="1:46" ht="12.75" x14ac:dyDescent="0.2">
      <c r="A1139" s="1">
        <v>11138</v>
      </c>
      <c r="B1139" s="1" t="s">
        <v>2</v>
      </c>
      <c r="C1139" s="2">
        <f t="shared" ca="1" si="119"/>
        <v>45264</v>
      </c>
      <c r="D1139" s="1" t="str">
        <f>IF(Raw!E1139="", "", Raw!E1139)</f>
        <v/>
      </c>
      <c r="E1139" s="1">
        <f>IF(Raw!F1139="", "", Raw!F1139)</f>
        <v>2015</v>
      </c>
      <c r="F1139" s="1" t="str">
        <f>Raw!G1139</f>
        <v>Mazda</v>
      </c>
      <c r="G1139" s="1" t="str">
        <f>Raw!H1139</f>
        <v>Mazda3</v>
      </c>
      <c r="H1139" s="1" t="str">
        <f>IF(Raw!I1139="", "", Raw!I1139)</f>
        <v>GLX</v>
      </c>
      <c r="I1139" s="1" t="str">
        <f>Raw!K1139</f>
        <v>Hatchback</v>
      </c>
      <c r="J1139" s="1" t="str">
        <f>Raw!N1139</f>
        <v>Aspirated</v>
      </c>
      <c r="K1139" s="1">
        <f>IF(Raw!O1139="","", Raw!O1139)</f>
        <v>1998</v>
      </c>
      <c r="L1139" s="1" t="str">
        <f>Raw!L1139</f>
        <v>6 Sp Sports Automatic</v>
      </c>
      <c r="M1139" s="1" t="str">
        <f>Raw!M1139</f>
        <v>Petrol - Unleaded ULP</v>
      </c>
      <c r="N1139" s="1" t="s">
        <v>6350</v>
      </c>
      <c r="O1139" s="1" t="s">
        <v>6373</v>
      </c>
      <c r="P1139" s="1" t="s">
        <v>6349</v>
      </c>
      <c r="Q1139" s="1" t="s">
        <v>6350</v>
      </c>
      <c r="R1139" s="8" t="str">
        <f>IF(Raw!Q1139="", "", Raw!Q1139)</f>
        <v/>
      </c>
      <c r="S1139" s="8">
        <f>IF(Raw!R1139="", "", Raw!R1139)</f>
        <v>6</v>
      </c>
      <c r="T1139" s="1" t="str">
        <f>Raw!S1139</f>
        <v>ETHEL</v>
      </c>
      <c r="U1139" s="1" t="str">
        <f>IF(Raw!T1139="", "", Raw!T1139)</f>
        <v>STREET</v>
      </c>
      <c r="V1139" s="1" t="str">
        <f>IF(Raw!U1139="", "", Raw!U1139)</f>
        <v xml:space="preserve">SANDRINGHAM </v>
      </c>
      <c r="W1139" s="9" t="str">
        <f>IF(Raw!V1139="", "", RIGHT("0"&amp;Raw!V1139, 4))</f>
        <v>1025</v>
      </c>
      <c r="X1139" s="1" t="str">
        <f>IF(Raw!W1139="", "", Raw!W1139)</f>
        <v xml:space="preserve"> AUCKLAND</v>
      </c>
      <c r="Y1139" s="9">
        <f>Raw!Y1139</f>
        <v>25</v>
      </c>
      <c r="Z1139" s="2">
        <f t="shared" ca="1" si="120"/>
        <v>36133</v>
      </c>
      <c r="AA1139" s="1" t="str">
        <f>Raw!Z1139</f>
        <v>NEW ZEALAND FULL LICENCE</v>
      </c>
      <c r="AB1139" s="9">
        <f t="shared" si="121"/>
        <v>4</v>
      </c>
      <c r="AC1139" s="1">
        <v>16</v>
      </c>
      <c r="AD1139" s="1" t="str">
        <f>Raw!AA1139</f>
        <v>MALE</v>
      </c>
      <c r="AE1139" s="1" t="str">
        <f>Raw!AB1139</f>
        <v>NO</v>
      </c>
      <c r="AF1139" s="1">
        <f>IF(Raw!AE1139="", 0, 1)</f>
        <v>0</v>
      </c>
      <c r="AG1139" s="1" t="str">
        <f t="shared" si="122"/>
        <v>No</v>
      </c>
      <c r="AH1139" s="1" t="str">
        <f t="shared" si="123"/>
        <v>No</v>
      </c>
      <c r="AI1139" s="1" t="str">
        <f t="shared" si="124"/>
        <v>No</v>
      </c>
      <c r="AJ1139" s="1" t="str">
        <f>IF(Raw!AE1139="", "", Raw!AE1139)</f>
        <v/>
      </c>
      <c r="AK1139" s="2" t="str">
        <f t="shared" ca="1" si="125"/>
        <v/>
      </c>
      <c r="AL1139" s="1" t="str">
        <f>IF(Raw!AF1139="", "", Raw!AF1139)</f>
        <v/>
      </c>
      <c r="AM1139" s="1" t="s">
        <v>6350</v>
      </c>
      <c r="AN1139" s="1" t="s">
        <v>6350</v>
      </c>
      <c r="AO1139" s="1" t="s">
        <v>6349</v>
      </c>
      <c r="AP1139" s="1">
        <f>Raw!AH1139</f>
        <v>23450</v>
      </c>
      <c r="AQ1139" s="1">
        <v>500</v>
      </c>
      <c r="AR1139" s="1" t="s">
        <v>6350</v>
      </c>
      <c r="AS1139" s="1" t="s">
        <v>6350</v>
      </c>
      <c r="AT1139" s="1" t="s">
        <v>6350</v>
      </c>
    </row>
    <row r="1140" spans="1:46" ht="12.75" x14ac:dyDescent="0.2">
      <c r="A1140" s="1">
        <v>11139</v>
      </c>
      <c r="B1140" s="1" t="s">
        <v>2</v>
      </c>
      <c r="C1140" s="2">
        <f t="shared" ca="1" si="119"/>
        <v>45264</v>
      </c>
      <c r="D1140" s="1" t="str">
        <f>IF(Raw!E1140="", "", Raw!E1140)</f>
        <v>jaz628</v>
      </c>
      <c r="E1140" s="1">
        <f>IF(Raw!F1140="", "", Raw!F1140)</f>
        <v>2004</v>
      </c>
      <c r="F1140" s="1" t="str">
        <f>Raw!G1140</f>
        <v>Toyota</v>
      </c>
      <c r="G1140" s="1" t="str">
        <f>Raw!H1140</f>
        <v>Corolla</v>
      </c>
      <c r="H1140" s="1" t="str">
        <f>IF(Raw!I1140="", "", Raw!I1140)</f>
        <v>Runx X</v>
      </c>
      <c r="I1140" s="1" t="str">
        <f>Raw!K1140</f>
        <v>Hatchback</v>
      </c>
      <c r="J1140" s="1" t="str">
        <f>Raw!N1140</f>
        <v>Aspirated</v>
      </c>
      <c r="K1140" s="1">
        <f>IF(Raw!O1140="","", Raw!O1140)</f>
        <v>1498</v>
      </c>
      <c r="L1140" s="1" t="str">
        <f>Raw!L1140</f>
        <v>4 Sp Automatic</v>
      </c>
      <c r="M1140" s="1" t="str">
        <f>Raw!M1140</f>
        <v>Petrol - Unleaded ULP</v>
      </c>
      <c r="N1140" s="1" t="s">
        <v>6350</v>
      </c>
      <c r="O1140" s="1" t="s">
        <v>6373</v>
      </c>
      <c r="P1140" s="1" t="s">
        <v>6349</v>
      </c>
      <c r="Q1140" s="1" t="s">
        <v>6350</v>
      </c>
      <c r="R1140" s="8" t="str">
        <f>IF(Raw!Q1140="", "", Raw!Q1140)</f>
        <v/>
      </c>
      <c r="S1140" s="8">
        <f>IF(Raw!R1140="", "", Raw!R1140)</f>
        <v>802</v>
      </c>
      <c r="T1140" s="1" t="str">
        <f>Raw!S1140</f>
        <v>HUIA</v>
      </c>
      <c r="U1140" s="1" t="str">
        <f>IF(Raw!T1140="", "", Raw!T1140)</f>
        <v>STREET</v>
      </c>
      <c r="V1140" s="1" t="str">
        <f>IF(Raw!U1140="", "", Raw!U1140)</f>
        <v xml:space="preserve">CAMBERLEY </v>
      </c>
      <c r="W1140" s="9" t="str">
        <f>IF(Raw!V1140="", "", RIGHT("0"&amp;Raw!V1140, 4))</f>
        <v>4120</v>
      </c>
      <c r="X1140" s="1" t="str">
        <f>IF(Raw!W1140="", "", Raw!W1140)</f>
        <v xml:space="preserve"> HAWKE'S BAY</v>
      </c>
      <c r="Y1140" s="9">
        <f>Raw!Y1140</f>
        <v>44</v>
      </c>
      <c r="Z1140" s="2">
        <f t="shared" ca="1" si="120"/>
        <v>29193</v>
      </c>
      <c r="AA1140" s="1" t="str">
        <f>Raw!Z1140</f>
        <v>NEW ZEALAND FULL LICENCE</v>
      </c>
      <c r="AB1140" s="9">
        <f t="shared" si="121"/>
        <v>4</v>
      </c>
      <c r="AC1140" s="1">
        <v>16</v>
      </c>
      <c r="AD1140" s="1" t="str">
        <f>Raw!AA1140</f>
        <v>FEMALE</v>
      </c>
      <c r="AE1140" s="1" t="str">
        <f>Raw!AB1140</f>
        <v>NO</v>
      </c>
      <c r="AF1140" s="1">
        <f>IF(Raw!AE1140="", 0, 1)</f>
        <v>0</v>
      </c>
      <c r="AG1140" s="1" t="str">
        <f t="shared" si="122"/>
        <v>No</v>
      </c>
      <c r="AH1140" s="1" t="str">
        <f t="shared" si="123"/>
        <v>No</v>
      </c>
      <c r="AI1140" s="1" t="str">
        <f t="shared" si="124"/>
        <v>No</v>
      </c>
      <c r="AJ1140" s="1" t="str">
        <f>IF(Raw!AE1140="", "", Raw!AE1140)</f>
        <v/>
      </c>
      <c r="AK1140" s="2" t="str">
        <f t="shared" ca="1" si="125"/>
        <v/>
      </c>
      <c r="AL1140" s="1" t="str">
        <f>IF(Raw!AF1140="", "", Raw!AF1140)</f>
        <v/>
      </c>
      <c r="AM1140" s="1" t="s">
        <v>6350</v>
      </c>
      <c r="AN1140" s="1" t="s">
        <v>6350</v>
      </c>
      <c r="AO1140" s="1" t="s">
        <v>6349</v>
      </c>
      <c r="AP1140" s="1">
        <f>Raw!AH1140</f>
        <v>5400</v>
      </c>
      <c r="AQ1140" s="1">
        <v>500</v>
      </c>
      <c r="AR1140" s="1" t="s">
        <v>6350</v>
      </c>
      <c r="AS1140" s="1" t="s">
        <v>6350</v>
      </c>
      <c r="AT1140" s="1" t="s">
        <v>6350</v>
      </c>
    </row>
    <row r="1141" spans="1:46" ht="12.75" x14ac:dyDescent="0.2">
      <c r="A1141" s="1">
        <v>11140</v>
      </c>
      <c r="B1141" s="1" t="s">
        <v>2</v>
      </c>
      <c r="C1141" s="2">
        <f t="shared" ca="1" si="119"/>
        <v>45264</v>
      </c>
      <c r="D1141" s="1" t="str">
        <f>IF(Raw!E1141="", "", Raw!E1141)</f>
        <v>krq412</v>
      </c>
      <c r="E1141" s="1">
        <f>IF(Raw!F1141="", "", Raw!F1141)</f>
        <v>2012</v>
      </c>
      <c r="F1141" s="1" t="str">
        <f>Raw!G1141</f>
        <v>Audi</v>
      </c>
      <c r="G1141" s="1" t="str">
        <f>Raw!H1141</f>
        <v>A7</v>
      </c>
      <c r="H1141" s="1" t="str">
        <f>IF(Raw!I1141="", "", Raw!I1141)</f>
        <v>TDI S Line</v>
      </c>
      <c r="I1141" s="1" t="str">
        <f>Raw!K1141</f>
        <v>Hatchback</v>
      </c>
      <c r="J1141" s="1" t="str">
        <f>Raw!N1141</f>
        <v>Turbo Intercooled</v>
      </c>
      <c r="K1141" s="1">
        <f>IF(Raw!O1141="","", Raw!O1141)</f>
        <v>2967</v>
      </c>
      <c r="L1141" s="1" t="str">
        <f>Raw!L1141</f>
        <v>8 Sp Sports Automatic</v>
      </c>
      <c r="M1141" s="1" t="str">
        <f>Raw!M1141</f>
        <v>Diesel</v>
      </c>
      <c r="N1141" s="1" t="s">
        <v>6350</v>
      </c>
      <c r="O1141" s="1" t="s">
        <v>6373</v>
      </c>
      <c r="P1141" s="1" t="s">
        <v>6349</v>
      </c>
      <c r="Q1141" s="1" t="s">
        <v>6350</v>
      </c>
      <c r="R1141" s="8" t="str">
        <f>IF(Raw!Q1141="", "", Raw!Q1141)</f>
        <v/>
      </c>
      <c r="S1141" s="8">
        <f>IF(Raw!R1141="", "", Raw!R1141)</f>
        <v>7</v>
      </c>
      <c r="T1141" s="1" t="str">
        <f>Raw!S1141</f>
        <v>TRIMMER</v>
      </c>
      <c r="U1141" s="1" t="str">
        <f>IF(Raw!T1141="", "", Raw!T1141)</f>
        <v>TERRACE</v>
      </c>
      <c r="V1141" s="1" t="str">
        <f>IF(Raw!U1141="", "", Raw!U1141)</f>
        <v xml:space="preserve">PAPATOETOE </v>
      </c>
      <c r="W1141" s="9" t="str">
        <f>IF(Raw!V1141="", "", RIGHT("0"&amp;Raw!V1141, 4))</f>
        <v/>
      </c>
      <c r="X1141" s="1" t="str">
        <f>IF(Raw!W1141="", "", Raw!W1141)</f>
        <v xml:space="preserve"> AUCKLAND</v>
      </c>
      <c r="Y1141" s="9">
        <f>Raw!Y1141</f>
        <v>27</v>
      </c>
      <c r="Z1141" s="2">
        <f t="shared" ca="1" si="120"/>
        <v>35403</v>
      </c>
      <c r="AA1141" s="1" t="str">
        <f>Raw!Z1141</f>
        <v>NEW ZEALAND FULL LICENCE</v>
      </c>
      <c r="AB1141" s="9">
        <f t="shared" si="121"/>
        <v>4</v>
      </c>
      <c r="AC1141" s="1">
        <v>16</v>
      </c>
      <c r="AD1141" s="1" t="str">
        <f>Raw!AA1141</f>
        <v>FEMALE</v>
      </c>
      <c r="AE1141" s="1" t="str">
        <f>Raw!AB1141</f>
        <v>NO</v>
      </c>
      <c r="AF1141" s="1">
        <f>IF(Raw!AE1141="", 0, 1)</f>
        <v>1</v>
      </c>
      <c r="AG1141" s="1" t="str">
        <f t="shared" si="122"/>
        <v>Yes</v>
      </c>
      <c r="AH1141" s="1" t="str">
        <f t="shared" si="123"/>
        <v>Yes</v>
      </c>
      <c r="AI1141" s="1" t="str">
        <f t="shared" si="124"/>
        <v>Yes</v>
      </c>
      <c r="AJ1141" s="1">
        <f>IF(Raw!AE1141="", "", Raw!AE1141)</f>
        <v>8</v>
      </c>
      <c r="AK1141" s="2">
        <f t="shared" ca="1" si="125"/>
        <v>45046</v>
      </c>
      <c r="AL1141" s="1" t="str">
        <f>IF(Raw!AF1141="", "", Raw!AF1141)</f>
        <v>At fault - other vehicle involved</v>
      </c>
      <c r="AM1141" s="1" t="s">
        <v>6350</v>
      </c>
      <c r="AN1141" s="1" t="s">
        <v>6350</v>
      </c>
      <c r="AO1141" s="1" t="s">
        <v>6349</v>
      </c>
      <c r="AP1141" s="1">
        <f>Raw!AH1141</f>
        <v>35000</v>
      </c>
      <c r="AQ1141" s="1">
        <v>500</v>
      </c>
      <c r="AR1141" s="1" t="s">
        <v>6350</v>
      </c>
      <c r="AS1141" s="1" t="s">
        <v>6350</v>
      </c>
      <c r="AT1141" s="1" t="s">
        <v>6350</v>
      </c>
    </row>
    <row r="1142" spans="1:46" ht="12.75" x14ac:dyDescent="0.2">
      <c r="A1142" s="1">
        <v>11141</v>
      </c>
      <c r="B1142" s="1" t="s">
        <v>2</v>
      </c>
      <c r="C1142" s="2">
        <f t="shared" ca="1" si="119"/>
        <v>45264</v>
      </c>
      <c r="D1142" s="1" t="str">
        <f>IF(Raw!E1142="", "", Raw!E1142)</f>
        <v>gqm605</v>
      </c>
      <c r="E1142" s="1">
        <f>IF(Raw!F1142="", "", Raw!F1142)</f>
        <v>2012</v>
      </c>
      <c r="F1142" s="1" t="str">
        <f>Raw!G1142</f>
        <v>Toyota</v>
      </c>
      <c r="G1142" s="1" t="str">
        <f>Raw!H1142</f>
        <v>Prius</v>
      </c>
      <c r="H1142" s="1" t="str">
        <f>IF(Raw!I1142="", "", Raw!I1142)</f>
        <v/>
      </c>
      <c r="I1142" s="1" t="str">
        <f>Raw!K1142</f>
        <v>Hatchback</v>
      </c>
      <c r="J1142" s="1" t="str">
        <f>Raw!N1142</f>
        <v>Aspirated</v>
      </c>
      <c r="K1142" s="1">
        <f>IF(Raw!O1142="","", Raw!O1142)</f>
        <v>1798</v>
      </c>
      <c r="L1142" s="1" t="str">
        <f>Raw!L1142</f>
        <v>1 Sp Constantly Variable Transmission</v>
      </c>
      <c r="M1142" s="1" t="str">
        <f>Raw!M1142</f>
        <v>Petrol - Premium ULP</v>
      </c>
      <c r="N1142" s="1" t="s">
        <v>6350</v>
      </c>
      <c r="O1142" s="1" t="s">
        <v>6373</v>
      </c>
      <c r="P1142" s="1" t="s">
        <v>6349</v>
      </c>
      <c r="Q1142" s="1" t="s">
        <v>6350</v>
      </c>
      <c r="R1142" s="8" t="str">
        <f>IF(Raw!Q1142="", "", Raw!Q1142)</f>
        <v/>
      </c>
      <c r="S1142" s="8">
        <f>IF(Raw!R1142="", "", Raw!R1142)</f>
        <v>114</v>
      </c>
      <c r="T1142" s="1" t="str">
        <f>Raw!S1142</f>
        <v>MAICH</v>
      </c>
      <c r="U1142" s="1" t="str">
        <f>IF(Raw!T1142="", "", Raw!T1142)</f>
        <v>ROAD</v>
      </c>
      <c r="V1142" s="1" t="str">
        <f>IF(Raw!U1142="", "", Raw!U1142)</f>
        <v xml:space="preserve">MANUREWA </v>
      </c>
      <c r="W1142" s="9" t="str">
        <f>IF(Raw!V1142="", "", RIGHT("0"&amp;Raw!V1142, 4))</f>
        <v/>
      </c>
      <c r="X1142" s="1" t="str">
        <f>IF(Raw!W1142="", "", Raw!W1142)</f>
        <v xml:space="preserve"> AUCKLAND</v>
      </c>
      <c r="Y1142" s="9">
        <f>Raw!Y1142</f>
        <v>40</v>
      </c>
      <c r="Z1142" s="2">
        <f t="shared" ca="1" si="120"/>
        <v>30654</v>
      </c>
      <c r="AA1142" s="1" t="str">
        <f>Raw!Z1142</f>
        <v>NEW ZEALAND FULL LICENCE</v>
      </c>
      <c r="AB1142" s="9">
        <f t="shared" si="121"/>
        <v>4</v>
      </c>
      <c r="AC1142" s="1">
        <v>16</v>
      </c>
      <c r="AD1142" s="1" t="str">
        <f>Raw!AA1142</f>
        <v>MALE</v>
      </c>
      <c r="AE1142" s="1" t="str">
        <f>Raw!AB1142</f>
        <v>NO</v>
      </c>
      <c r="AF1142" s="1">
        <f>IF(Raw!AE1142="", 0, 1)</f>
        <v>0</v>
      </c>
      <c r="AG1142" s="1" t="str">
        <f t="shared" si="122"/>
        <v>No</v>
      </c>
      <c r="AH1142" s="1" t="str">
        <f t="shared" si="123"/>
        <v>No</v>
      </c>
      <c r="AI1142" s="1" t="str">
        <f t="shared" si="124"/>
        <v>No</v>
      </c>
      <c r="AJ1142" s="1" t="str">
        <f>IF(Raw!AE1142="", "", Raw!AE1142)</f>
        <v/>
      </c>
      <c r="AK1142" s="2" t="str">
        <f t="shared" ca="1" si="125"/>
        <v/>
      </c>
      <c r="AL1142" s="1" t="str">
        <f>IF(Raw!AF1142="", "", Raw!AF1142)</f>
        <v/>
      </c>
      <c r="AM1142" s="1" t="s">
        <v>6350</v>
      </c>
      <c r="AN1142" s="1" t="s">
        <v>6350</v>
      </c>
      <c r="AO1142" s="1" t="s">
        <v>6349</v>
      </c>
      <c r="AP1142" s="1">
        <f>Raw!AH1142</f>
        <v>22660</v>
      </c>
      <c r="AQ1142" s="1">
        <v>500</v>
      </c>
      <c r="AR1142" s="1" t="s">
        <v>6350</v>
      </c>
      <c r="AS1142" s="1" t="s">
        <v>6350</v>
      </c>
      <c r="AT1142" s="1" t="s">
        <v>6350</v>
      </c>
    </row>
    <row r="1143" spans="1:46" ht="12.75" x14ac:dyDescent="0.2">
      <c r="A1143" s="1">
        <v>11142</v>
      </c>
      <c r="B1143" s="1" t="s">
        <v>2</v>
      </c>
      <c r="C1143" s="2">
        <f t="shared" ca="1" si="119"/>
        <v>45264</v>
      </c>
      <c r="D1143" s="1" t="str">
        <f>IF(Raw!E1143="", "", Raw!E1143)</f>
        <v/>
      </c>
      <c r="E1143" s="1">
        <f>IF(Raw!F1143="", "", Raw!F1143)</f>
        <v>2014</v>
      </c>
      <c r="F1143" s="1" t="str">
        <f>Raw!G1143</f>
        <v>BMW</v>
      </c>
      <c r="G1143" s="1" t="str">
        <f>Raw!H1143</f>
        <v>320d</v>
      </c>
      <c r="H1143" s="1" t="str">
        <f>IF(Raw!I1143="", "", Raw!I1143)</f>
        <v/>
      </c>
      <c r="I1143" s="1" t="str">
        <f>Raw!K1143</f>
        <v>Sedan</v>
      </c>
      <c r="J1143" s="1" t="str">
        <f>Raw!N1143</f>
        <v>Turbo Intercooled</v>
      </c>
      <c r="K1143" s="1">
        <f>IF(Raw!O1143="","", Raw!O1143)</f>
        <v>1995</v>
      </c>
      <c r="L1143" s="1" t="str">
        <f>Raw!L1143</f>
        <v>8 Sp Sports Automatic</v>
      </c>
      <c r="M1143" s="1" t="str">
        <f>Raw!M1143</f>
        <v>Diesel</v>
      </c>
      <c r="N1143" s="1" t="s">
        <v>6350</v>
      </c>
      <c r="O1143" s="1" t="s">
        <v>6373</v>
      </c>
      <c r="P1143" s="1" t="s">
        <v>6349</v>
      </c>
      <c r="Q1143" s="1" t="s">
        <v>6350</v>
      </c>
      <c r="R1143" s="8" t="str">
        <f>IF(Raw!Q1143="", "", Raw!Q1143)</f>
        <v/>
      </c>
      <c r="S1143" s="8">
        <f>IF(Raw!R1143="", "", Raw!R1143)</f>
        <v>101</v>
      </c>
      <c r="T1143" s="1" t="str">
        <f>Raw!S1143</f>
        <v>MAUNGAREI</v>
      </c>
      <c r="U1143" s="1" t="str">
        <f>IF(Raw!T1143="", "", Raw!T1143)</f>
        <v>ROAD</v>
      </c>
      <c r="V1143" s="1" t="str">
        <f>IF(Raw!U1143="", "", Raw!U1143)</f>
        <v xml:space="preserve">REMUERA </v>
      </c>
      <c r="W1143" s="9" t="str">
        <f>IF(Raw!V1143="", "", RIGHT("0"&amp;Raw!V1143, 4))</f>
        <v>1050</v>
      </c>
      <c r="X1143" s="1" t="str">
        <f>IF(Raw!W1143="", "", Raw!W1143)</f>
        <v xml:space="preserve"> AUCKLAND</v>
      </c>
      <c r="Y1143" s="9">
        <f>Raw!Y1143</f>
        <v>63</v>
      </c>
      <c r="Z1143" s="2">
        <f t="shared" ca="1" si="120"/>
        <v>22254</v>
      </c>
      <c r="AA1143" s="1" t="str">
        <f>Raw!Z1143</f>
        <v>INTERNATIONAL LICENCE</v>
      </c>
      <c r="AB1143" s="9">
        <f t="shared" si="121"/>
        <v>4</v>
      </c>
      <c r="AC1143" s="1">
        <v>16</v>
      </c>
      <c r="AD1143" s="1" t="str">
        <f>Raw!AA1143</f>
        <v>MALE</v>
      </c>
      <c r="AE1143" s="1" t="str">
        <f>Raw!AB1143</f>
        <v>NO</v>
      </c>
      <c r="AF1143" s="1">
        <f>IF(Raw!AE1143="", 0, 1)</f>
        <v>0</v>
      </c>
      <c r="AG1143" s="1" t="str">
        <f t="shared" si="122"/>
        <v>No</v>
      </c>
      <c r="AH1143" s="1" t="str">
        <f t="shared" si="123"/>
        <v>No</v>
      </c>
      <c r="AI1143" s="1" t="str">
        <f t="shared" si="124"/>
        <v>No</v>
      </c>
      <c r="AJ1143" s="1" t="str">
        <f>IF(Raw!AE1143="", "", Raw!AE1143)</f>
        <v/>
      </c>
      <c r="AK1143" s="2" t="str">
        <f t="shared" ca="1" si="125"/>
        <v/>
      </c>
      <c r="AL1143" s="1" t="str">
        <f>IF(Raw!AF1143="", "", Raw!AF1143)</f>
        <v/>
      </c>
      <c r="AM1143" s="1" t="s">
        <v>6350</v>
      </c>
      <c r="AN1143" s="1" t="s">
        <v>6350</v>
      </c>
      <c r="AO1143" s="1" t="s">
        <v>6349</v>
      </c>
      <c r="AP1143" s="1">
        <f>Raw!AH1143</f>
        <v>32000</v>
      </c>
      <c r="AQ1143" s="1">
        <v>500</v>
      </c>
      <c r="AR1143" s="1" t="s">
        <v>6350</v>
      </c>
      <c r="AS1143" s="1" t="s">
        <v>6350</v>
      </c>
      <c r="AT1143" s="1" t="s">
        <v>6350</v>
      </c>
    </row>
    <row r="1144" spans="1:46" ht="12.75" x14ac:dyDescent="0.2">
      <c r="A1144" s="1">
        <v>11143</v>
      </c>
      <c r="B1144" s="1" t="s">
        <v>2</v>
      </c>
      <c r="C1144" s="2">
        <f t="shared" ca="1" si="119"/>
        <v>45264</v>
      </c>
      <c r="D1144" s="1" t="str">
        <f>IF(Raw!E1144="", "", Raw!E1144)</f>
        <v/>
      </c>
      <c r="E1144" s="1">
        <f>IF(Raw!F1144="", "", Raw!F1144)</f>
        <v>2017</v>
      </c>
      <c r="F1144" s="1" t="str">
        <f>Raw!G1144</f>
        <v>Holden</v>
      </c>
      <c r="G1144" s="1" t="str">
        <f>Raw!H1144</f>
        <v>Captiva</v>
      </c>
      <c r="H1144" s="1" t="str">
        <f>IF(Raw!I1144="", "", Raw!I1144)</f>
        <v>Equipe</v>
      </c>
      <c r="I1144" s="1" t="str">
        <f>Raw!K1144</f>
        <v>Wagon</v>
      </c>
      <c r="J1144" s="1" t="str">
        <f>Raw!N1144</f>
        <v>Aspirated</v>
      </c>
      <c r="K1144" s="1">
        <f>IF(Raw!O1144="","", Raw!O1144)</f>
        <v>2384</v>
      </c>
      <c r="L1144" s="1" t="str">
        <f>Raw!L1144</f>
        <v>6 Sp Sports Automatic</v>
      </c>
      <c r="M1144" s="1" t="str">
        <f>Raw!M1144</f>
        <v>Petrol - Unleaded ULP</v>
      </c>
      <c r="N1144" s="1" t="s">
        <v>6350</v>
      </c>
      <c r="O1144" s="1" t="s">
        <v>6373</v>
      </c>
      <c r="P1144" s="1" t="s">
        <v>6349</v>
      </c>
      <c r="Q1144" s="1" t="s">
        <v>6350</v>
      </c>
      <c r="R1144" s="8" t="str">
        <f>IF(Raw!Q1144="", "", Raw!Q1144)</f>
        <v/>
      </c>
      <c r="S1144" s="8">
        <f>IF(Raw!R1144="", "", Raw!R1144)</f>
        <v>25</v>
      </c>
      <c r="T1144" s="1" t="str">
        <f>Raw!S1144</f>
        <v>BRASHIER</v>
      </c>
      <c r="U1144" s="1" t="str">
        <f>IF(Raw!T1144="", "", Raw!T1144)</f>
        <v>CIRCLE</v>
      </c>
      <c r="V1144" s="1" t="str">
        <f>IF(Raw!U1144="", "", Raw!U1144)</f>
        <v xml:space="preserve">SUNNYVALE </v>
      </c>
      <c r="W1144" s="9" t="str">
        <f>IF(Raw!V1144="", "", RIGHT("0"&amp;Raw!V1144, 4))</f>
        <v>0612</v>
      </c>
      <c r="X1144" s="1" t="str">
        <f>IF(Raw!W1144="", "", Raw!W1144)</f>
        <v xml:space="preserve"> AUCKLAND</v>
      </c>
      <c r="Y1144" s="9">
        <f>Raw!Y1144</f>
        <v>24</v>
      </c>
      <c r="Z1144" s="2">
        <f t="shared" ca="1" si="120"/>
        <v>36498</v>
      </c>
      <c r="AA1144" s="1" t="str">
        <f>Raw!Z1144</f>
        <v>NEW ZEALAND FULL LICENCE</v>
      </c>
      <c r="AB1144" s="9">
        <f t="shared" si="121"/>
        <v>4</v>
      </c>
      <c r="AC1144" s="1">
        <v>16</v>
      </c>
      <c r="AD1144" s="1" t="str">
        <f>Raw!AA1144</f>
        <v>MALE</v>
      </c>
      <c r="AE1144" s="1" t="str">
        <f>Raw!AB1144</f>
        <v>YES</v>
      </c>
      <c r="AF1144" s="1">
        <f>IF(Raw!AE1144="", 0, 1)</f>
        <v>0</v>
      </c>
      <c r="AG1144" s="1" t="str">
        <f t="shared" si="122"/>
        <v>No</v>
      </c>
      <c r="AH1144" s="1" t="str">
        <f t="shared" si="123"/>
        <v>No</v>
      </c>
      <c r="AI1144" s="1" t="str">
        <f t="shared" si="124"/>
        <v>No</v>
      </c>
      <c r="AJ1144" s="1" t="str">
        <f>IF(Raw!AE1144="", "", Raw!AE1144)</f>
        <v/>
      </c>
      <c r="AK1144" s="2" t="str">
        <f t="shared" ca="1" si="125"/>
        <v/>
      </c>
      <c r="AL1144" s="1" t="str">
        <f>IF(Raw!AF1144="", "", Raw!AF1144)</f>
        <v/>
      </c>
      <c r="AM1144" s="1" t="s">
        <v>6350</v>
      </c>
      <c r="AN1144" s="1" t="s">
        <v>6350</v>
      </c>
      <c r="AO1144" s="1" t="s">
        <v>6349</v>
      </c>
      <c r="AP1144" s="1">
        <f>Raw!AH1144</f>
        <v>44000</v>
      </c>
      <c r="AQ1144" s="1">
        <v>500</v>
      </c>
      <c r="AR1144" s="1" t="s">
        <v>6350</v>
      </c>
      <c r="AS1144" s="1" t="s">
        <v>6350</v>
      </c>
      <c r="AT1144" s="1" t="s">
        <v>6350</v>
      </c>
    </row>
    <row r="1145" spans="1:46" ht="12.75" x14ac:dyDescent="0.2">
      <c r="A1145" s="1">
        <v>11144</v>
      </c>
      <c r="B1145" s="1" t="s">
        <v>2</v>
      </c>
      <c r="C1145" s="2">
        <f t="shared" ca="1" si="119"/>
        <v>45264</v>
      </c>
      <c r="D1145" s="1" t="str">
        <f>IF(Raw!E1145="", "", Raw!E1145)</f>
        <v/>
      </c>
      <c r="E1145" s="1">
        <f>IF(Raw!F1145="", "", Raw!F1145)</f>
        <v>1992</v>
      </c>
      <c r="F1145" s="1" t="str">
        <f>Raw!G1145</f>
        <v>Mazda</v>
      </c>
      <c r="G1145" s="1" t="str">
        <f>Raw!H1145</f>
        <v>Eunos</v>
      </c>
      <c r="H1145" s="1" t="str">
        <f>IF(Raw!I1145="", "", Raw!I1145)</f>
        <v>Roadster</v>
      </c>
      <c r="I1145" s="1" t="str">
        <f>Raw!K1145</f>
        <v>Convertible</v>
      </c>
      <c r="J1145" s="1" t="str">
        <f>Raw!N1145</f>
        <v>Aspirated</v>
      </c>
      <c r="K1145" s="1">
        <f>IF(Raw!O1145="","", Raw!O1145)</f>
        <v>1597</v>
      </c>
      <c r="L1145" s="1" t="str">
        <f>Raw!L1145</f>
        <v>5 Sp Manual</v>
      </c>
      <c r="M1145" s="1" t="str">
        <f>Raw!M1145</f>
        <v>Petrol</v>
      </c>
      <c r="N1145" s="1" t="s">
        <v>6350</v>
      </c>
      <c r="O1145" s="1" t="s">
        <v>6373</v>
      </c>
      <c r="P1145" s="1" t="s">
        <v>6349</v>
      </c>
      <c r="Q1145" s="1" t="s">
        <v>6350</v>
      </c>
      <c r="R1145" s="8" t="str">
        <f>IF(Raw!Q1145="", "", Raw!Q1145)</f>
        <v/>
      </c>
      <c r="S1145" s="8">
        <f>IF(Raw!R1145="", "", Raw!R1145)</f>
        <v>155</v>
      </c>
      <c r="T1145" s="1" t="str">
        <f>Raw!S1145</f>
        <v>GREY</v>
      </c>
      <c r="U1145" s="1" t="str">
        <f>IF(Raw!T1145="", "", Raw!T1145)</f>
        <v>STREET</v>
      </c>
      <c r="V1145" s="1" t="str">
        <f>IF(Raw!U1145="", "", Raw!U1145)</f>
        <v xml:space="preserve">HAMILTON EAST </v>
      </c>
      <c r="W1145" s="9" t="str">
        <f>IF(Raw!V1145="", "", RIGHT("0"&amp;Raw!V1145, 4))</f>
        <v>3216</v>
      </c>
      <c r="X1145" s="1" t="str">
        <f>IF(Raw!W1145="", "", Raw!W1145)</f>
        <v xml:space="preserve"> WAIKATO</v>
      </c>
      <c r="Y1145" s="9">
        <f>Raw!Y1145</f>
        <v>45</v>
      </c>
      <c r="Z1145" s="2">
        <f t="shared" ca="1" si="120"/>
        <v>28828</v>
      </c>
      <c r="AA1145" s="1" t="str">
        <f>Raw!Z1145</f>
        <v>NEW ZEALAND FULL LICENCE</v>
      </c>
      <c r="AB1145" s="9">
        <f t="shared" si="121"/>
        <v>4</v>
      </c>
      <c r="AC1145" s="1">
        <v>16</v>
      </c>
      <c r="AD1145" s="1" t="str">
        <f>Raw!AA1145</f>
        <v>FEMALE</v>
      </c>
      <c r="AE1145" s="1" t="str">
        <f>Raw!AB1145</f>
        <v>NO</v>
      </c>
      <c r="AF1145" s="1">
        <f>IF(Raw!AE1145="", 0, 1)</f>
        <v>0</v>
      </c>
      <c r="AG1145" s="1" t="str">
        <f t="shared" si="122"/>
        <v>No</v>
      </c>
      <c r="AH1145" s="1" t="str">
        <f t="shared" si="123"/>
        <v>No</v>
      </c>
      <c r="AI1145" s="1" t="str">
        <f t="shared" si="124"/>
        <v>No</v>
      </c>
      <c r="AJ1145" s="1" t="str">
        <f>IF(Raw!AE1145="", "", Raw!AE1145)</f>
        <v/>
      </c>
      <c r="AK1145" s="2" t="str">
        <f t="shared" ca="1" si="125"/>
        <v/>
      </c>
      <c r="AL1145" s="1" t="str">
        <f>IF(Raw!AF1145="", "", Raw!AF1145)</f>
        <v/>
      </c>
      <c r="AM1145" s="1" t="s">
        <v>6350</v>
      </c>
      <c r="AN1145" s="1" t="s">
        <v>6350</v>
      </c>
      <c r="AO1145" s="1" t="s">
        <v>6349</v>
      </c>
      <c r="AP1145" s="1">
        <f>Raw!AH1145</f>
        <v>2940</v>
      </c>
      <c r="AQ1145" s="1">
        <v>500</v>
      </c>
      <c r="AR1145" s="1" t="s">
        <v>6350</v>
      </c>
      <c r="AS1145" s="1" t="s">
        <v>6350</v>
      </c>
      <c r="AT1145" s="1" t="s">
        <v>6350</v>
      </c>
    </row>
    <row r="1146" spans="1:46" ht="12.75" x14ac:dyDescent="0.2">
      <c r="A1146" s="1">
        <v>11145</v>
      </c>
      <c r="B1146" s="1" t="s">
        <v>2</v>
      </c>
      <c r="C1146" s="2">
        <f t="shared" ca="1" si="119"/>
        <v>45264</v>
      </c>
      <c r="D1146" s="1" t="str">
        <f>IF(Raw!E1146="", "", Raw!E1146)</f>
        <v>jsu477</v>
      </c>
      <c r="E1146" s="1">
        <f>IF(Raw!F1146="", "", Raw!F1146)</f>
        <v>2015</v>
      </c>
      <c r="F1146" s="1" t="str">
        <f>Raw!G1146</f>
        <v>Toyota</v>
      </c>
      <c r="G1146" s="1" t="str">
        <f>Raw!H1146</f>
        <v>Corolla</v>
      </c>
      <c r="H1146" s="1" t="str">
        <f>IF(Raw!I1146="", "", Raw!I1146)</f>
        <v>GX</v>
      </c>
      <c r="I1146" s="1" t="str">
        <f>Raw!K1146</f>
        <v>Wagon</v>
      </c>
      <c r="J1146" s="1" t="str">
        <f>Raw!N1146</f>
        <v>Aspirated</v>
      </c>
      <c r="K1146" s="1">
        <f>IF(Raw!O1146="","", Raw!O1146)</f>
        <v>1496</v>
      </c>
      <c r="L1146" s="1" t="str">
        <f>Raw!L1146</f>
        <v>1 Sp Constantly Variable Transmission</v>
      </c>
      <c r="M1146" s="1" t="str">
        <f>Raw!M1146</f>
        <v>Petrol - Unleaded ULP</v>
      </c>
      <c r="N1146" s="1" t="s">
        <v>6350</v>
      </c>
      <c r="O1146" s="1" t="s">
        <v>6373</v>
      </c>
      <c r="P1146" s="1" t="s">
        <v>6349</v>
      </c>
      <c r="Q1146" s="1" t="s">
        <v>6350</v>
      </c>
      <c r="R1146" s="8" t="str">
        <f>IF(Raw!Q1146="", "", Raw!Q1146)</f>
        <v/>
      </c>
      <c r="S1146" s="8">
        <f>IF(Raw!R1146="", "", Raw!R1146)</f>
        <v>50</v>
      </c>
      <c r="T1146" s="1" t="str">
        <f>Raw!S1146</f>
        <v>WESTPARK</v>
      </c>
      <c r="U1146" s="1" t="str">
        <f>IF(Raw!T1146="", "", Raw!T1146)</f>
        <v>DRIVE</v>
      </c>
      <c r="V1146" s="1" t="str">
        <f>IF(Raw!U1146="", "", Raw!U1146)</f>
        <v xml:space="preserve">BURNSIDE </v>
      </c>
      <c r="W1146" s="9" t="str">
        <f>IF(Raw!V1146="", "", RIGHT("0"&amp;Raw!V1146, 4))</f>
        <v>8053</v>
      </c>
      <c r="X1146" s="1" t="str">
        <f>IF(Raw!W1146="", "", Raw!W1146)</f>
        <v xml:space="preserve"> CANTERBURY</v>
      </c>
      <c r="Y1146" s="9">
        <f>Raw!Y1146</f>
        <v>34</v>
      </c>
      <c r="Z1146" s="2">
        <f t="shared" ca="1" si="120"/>
        <v>32846</v>
      </c>
      <c r="AA1146" s="1" t="str">
        <f>Raw!Z1146</f>
        <v>NEW ZEALAND FULL LICENCE</v>
      </c>
      <c r="AB1146" s="9">
        <f t="shared" si="121"/>
        <v>4</v>
      </c>
      <c r="AC1146" s="1">
        <v>16</v>
      </c>
      <c r="AD1146" s="1" t="str">
        <f>Raw!AA1146</f>
        <v>FEMALE</v>
      </c>
      <c r="AE1146" s="1" t="str">
        <f>Raw!AB1146</f>
        <v>NO</v>
      </c>
      <c r="AF1146" s="1">
        <f>IF(Raw!AE1146="", 0, 1)</f>
        <v>0</v>
      </c>
      <c r="AG1146" s="1" t="str">
        <f t="shared" si="122"/>
        <v>No</v>
      </c>
      <c r="AH1146" s="1" t="str">
        <f t="shared" si="123"/>
        <v>No</v>
      </c>
      <c r="AI1146" s="1" t="str">
        <f t="shared" si="124"/>
        <v>No</v>
      </c>
      <c r="AJ1146" s="1" t="str">
        <f>IF(Raw!AE1146="", "", Raw!AE1146)</f>
        <v/>
      </c>
      <c r="AK1146" s="2" t="str">
        <f t="shared" ca="1" si="125"/>
        <v/>
      </c>
      <c r="AL1146" s="1" t="str">
        <f>IF(Raw!AF1146="", "", Raw!AF1146)</f>
        <v/>
      </c>
      <c r="AM1146" s="1" t="s">
        <v>6350</v>
      </c>
      <c r="AN1146" s="1" t="s">
        <v>6350</v>
      </c>
      <c r="AO1146" s="1" t="s">
        <v>6349</v>
      </c>
      <c r="AP1146" s="1">
        <f>Raw!AH1146</f>
        <v>22800</v>
      </c>
      <c r="AQ1146" s="1">
        <v>500</v>
      </c>
      <c r="AR1146" s="1" t="s">
        <v>6350</v>
      </c>
      <c r="AS1146" s="1" t="s">
        <v>6350</v>
      </c>
      <c r="AT1146" s="1" t="s">
        <v>6350</v>
      </c>
    </row>
    <row r="1147" spans="1:46" ht="12.75" x14ac:dyDescent="0.2">
      <c r="A1147" s="1">
        <v>11146</v>
      </c>
      <c r="B1147" s="1" t="s">
        <v>2</v>
      </c>
      <c r="C1147" s="2">
        <f t="shared" ca="1" si="119"/>
        <v>45264</v>
      </c>
      <c r="D1147" s="1" t="str">
        <f>IF(Raw!E1147="", "", Raw!E1147)</f>
        <v>bna473</v>
      </c>
      <c r="E1147" s="1">
        <f>IF(Raw!F1147="", "", Raw!F1147)</f>
        <v>2003</v>
      </c>
      <c r="F1147" s="1" t="str">
        <f>Raw!G1147</f>
        <v>Nissan</v>
      </c>
      <c r="G1147" s="1" t="str">
        <f>Raw!H1147</f>
        <v>Maxima</v>
      </c>
      <c r="H1147" s="1" t="str">
        <f>IF(Raw!I1147="", "", Raw!I1147)</f>
        <v>Si</v>
      </c>
      <c r="I1147" s="1" t="str">
        <f>Raw!K1147</f>
        <v>Sedan</v>
      </c>
      <c r="J1147" s="1" t="str">
        <f>Raw!N1147</f>
        <v>Aspirated</v>
      </c>
      <c r="K1147" s="1">
        <f>IF(Raw!O1147="","", Raw!O1147)</f>
        <v>2988</v>
      </c>
      <c r="L1147" s="1" t="str">
        <f>Raw!L1147</f>
        <v>4 Sp Automatic</v>
      </c>
      <c r="M1147" s="1" t="str">
        <f>Raw!M1147</f>
        <v>Petrol - Premium ULP</v>
      </c>
      <c r="N1147" s="1" t="s">
        <v>6350</v>
      </c>
      <c r="O1147" s="1" t="s">
        <v>6373</v>
      </c>
      <c r="P1147" s="1" t="s">
        <v>6349</v>
      </c>
      <c r="Q1147" s="1" t="s">
        <v>6350</v>
      </c>
      <c r="R1147" s="8" t="str">
        <f>IF(Raw!Q1147="", "", Raw!Q1147)</f>
        <v/>
      </c>
      <c r="S1147" s="8">
        <f>IF(Raw!R1147="", "", Raw!R1147)</f>
        <v>36</v>
      </c>
      <c r="T1147" s="1" t="str">
        <f>Raw!S1147</f>
        <v>ABBOTLEIGH</v>
      </c>
      <c r="U1147" s="1" t="str">
        <f>IF(Raw!T1147="", "", Raw!T1147)</f>
        <v>AVENUE</v>
      </c>
      <c r="V1147" s="1" t="str">
        <f>IF(Raw!U1147="", "", Raw!U1147)</f>
        <v xml:space="preserve">TE ATATU PENINSULA </v>
      </c>
      <c r="W1147" s="9" t="str">
        <f>IF(Raw!V1147="", "", RIGHT("0"&amp;Raw!V1147, 4))</f>
        <v/>
      </c>
      <c r="X1147" s="1" t="str">
        <f>IF(Raw!W1147="", "", Raw!W1147)</f>
        <v xml:space="preserve"> AUCKLAND</v>
      </c>
      <c r="Y1147" s="9">
        <f>Raw!Y1147</f>
        <v>51</v>
      </c>
      <c r="Z1147" s="2">
        <f t="shared" ca="1" si="120"/>
        <v>26637</v>
      </c>
      <c r="AA1147" s="1" t="str">
        <f>Raw!Z1147</f>
        <v>NEW ZEALAND FULL LICENCE</v>
      </c>
      <c r="AB1147" s="9">
        <f t="shared" si="121"/>
        <v>4</v>
      </c>
      <c r="AC1147" s="1">
        <v>16</v>
      </c>
      <c r="AD1147" s="1" t="str">
        <f>Raw!AA1147</f>
        <v>MALE</v>
      </c>
      <c r="AE1147" s="1" t="str">
        <f>Raw!AB1147</f>
        <v>NO</v>
      </c>
      <c r="AF1147" s="1">
        <f>IF(Raw!AE1147="", 0, 1)</f>
        <v>0</v>
      </c>
      <c r="AG1147" s="1" t="str">
        <f t="shared" si="122"/>
        <v>No</v>
      </c>
      <c r="AH1147" s="1" t="str">
        <f t="shared" si="123"/>
        <v>No</v>
      </c>
      <c r="AI1147" s="1" t="str">
        <f t="shared" si="124"/>
        <v>No</v>
      </c>
      <c r="AJ1147" s="1" t="str">
        <f>IF(Raw!AE1147="", "", Raw!AE1147)</f>
        <v/>
      </c>
      <c r="AK1147" s="2" t="str">
        <f t="shared" ca="1" si="125"/>
        <v/>
      </c>
      <c r="AL1147" s="1" t="str">
        <f>IF(Raw!AF1147="", "", Raw!AF1147)</f>
        <v/>
      </c>
      <c r="AM1147" s="1" t="s">
        <v>6350</v>
      </c>
      <c r="AN1147" s="1" t="s">
        <v>6350</v>
      </c>
      <c r="AO1147" s="1" t="s">
        <v>6349</v>
      </c>
      <c r="AP1147" s="1">
        <f>Raw!AH1147</f>
        <v>5300</v>
      </c>
      <c r="AQ1147" s="1">
        <v>500</v>
      </c>
      <c r="AR1147" s="1" t="s">
        <v>6350</v>
      </c>
      <c r="AS1147" s="1" t="s">
        <v>6350</v>
      </c>
      <c r="AT1147" s="1" t="s">
        <v>6350</v>
      </c>
    </row>
    <row r="1148" spans="1:46" ht="12.75" x14ac:dyDescent="0.2">
      <c r="A1148" s="1">
        <v>11147</v>
      </c>
      <c r="B1148" s="1" t="s">
        <v>2</v>
      </c>
      <c r="C1148" s="2">
        <f t="shared" ca="1" si="119"/>
        <v>45264</v>
      </c>
      <c r="D1148" s="1" t="str">
        <f>IF(Raw!E1148="", "", Raw!E1148)</f>
        <v>edn791</v>
      </c>
      <c r="E1148" s="1">
        <f>IF(Raw!F1148="", "", Raw!F1148)</f>
        <v>2007</v>
      </c>
      <c r="F1148" s="1" t="str">
        <f>Raw!G1148</f>
        <v>Daihatsu</v>
      </c>
      <c r="G1148" s="1" t="str">
        <f>Raw!H1148</f>
        <v>Sirion</v>
      </c>
      <c r="H1148" s="1" t="str">
        <f>IF(Raw!I1148="", "", Raw!I1148)</f>
        <v/>
      </c>
      <c r="I1148" s="1" t="str">
        <f>Raw!K1148</f>
        <v>Hatchback</v>
      </c>
      <c r="J1148" s="1" t="str">
        <f>Raw!N1148</f>
        <v>Aspirated</v>
      </c>
      <c r="K1148" s="1">
        <f>IF(Raw!O1148="","", Raw!O1148)</f>
        <v>1298</v>
      </c>
      <c r="L1148" s="1" t="str">
        <f>Raw!L1148</f>
        <v>5 Sp Manual</v>
      </c>
      <c r="M1148" s="1" t="str">
        <f>Raw!M1148</f>
        <v>Petrol - Unleaded ULP</v>
      </c>
      <c r="N1148" s="1" t="s">
        <v>6350</v>
      </c>
      <c r="O1148" s="1" t="s">
        <v>6373</v>
      </c>
      <c r="P1148" s="1" t="s">
        <v>6349</v>
      </c>
      <c r="Q1148" s="1" t="s">
        <v>6350</v>
      </c>
      <c r="R1148" s="8" t="str">
        <f>IF(Raw!Q1148="", "", Raw!Q1148)</f>
        <v/>
      </c>
      <c r="S1148" s="8">
        <f>IF(Raw!R1148="", "", Raw!R1148)</f>
        <v>31</v>
      </c>
      <c r="T1148" s="1" t="str">
        <f>Raw!S1148</f>
        <v>MIDHURST</v>
      </c>
      <c r="U1148" s="1" t="str">
        <f>IF(Raw!T1148="", "", Raw!T1148)</f>
        <v>STREET</v>
      </c>
      <c r="V1148" s="1" t="str">
        <f>IF(Raw!U1148="", "", Raw!U1148)</f>
        <v xml:space="preserve">BISHOPDALE </v>
      </c>
      <c r="W1148" s="9" t="str">
        <f>IF(Raw!V1148="", "", RIGHT("0"&amp;Raw!V1148, 4))</f>
        <v>8053</v>
      </c>
      <c r="X1148" s="1" t="str">
        <f>IF(Raw!W1148="", "", Raw!W1148)</f>
        <v xml:space="preserve"> CANTERBURY</v>
      </c>
      <c r="Y1148" s="9">
        <f>Raw!Y1148</f>
        <v>24</v>
      </c>
      <c r="Z1148" s="2">
        <f t="shared" ca="1" si="120"/>
        <v>36498</v>
      </c>
      <c r="AA1148" s="1" t="str">
        <f>Raw!Z1148</f>
        <v>NEW ZEALAND FULL LICENCE</v>
      </c>
      <c r="AB1148" s="9">
        <f t="shared" si="121"/>
        <v>4</v>
      </c>
      <c r="AC1148" s="1">
        <v>16</v>
      </c>
      <c r="AD1148" s="1" t="str">
        <f>Raw!AA1148</f>
        <v>MALE</v>
      </c>
      <c r="AE1148" s="1" t="str">
        <f>Raw!AB1148</f>
        <v>NO</v>
      </c>
      <c r="AF1148" s="1">
        <f>IF(Raw!AE1148="", 0, 1)</f>
        <v>0</v>
      </c>
      <c r="AG1148" s="1" t="str">
        <f t="shared" si="122"/>
        <v>No</v>
      </c>
      <c r="AH1148" s="1" t="str">
        <f t="shared" si="123"/>
        <v>No</v>
      </c>
      <c r="AI1148" s="1" t="str">
        <f t="shared" si="124"/>
        <v>No</v>
      </c>
      <c r="AJ1148" s="1" t="str">
        <f>IF(Raw!AE1148="", "", Raw!AE1148)</f>
        <v/>
      </c>
      <c r="AK1148" s="2" t="str">
        <f t="shared" ca="1" si="125"/>
        <v/>
      </c>
      <c r="AL1148" s="1" t="str">
        <f>IF(Raw!AF1148="", "", Raw!AF1148)</f>
        <v/>
      </c>
      <c r="AM1148" s="1" t="s">
        <v>6350</v>
      </c>
      <c r="AN1148" s="1" t="s">
        <v>6350</v>
      </c>
      <c r="AO1148" s="1" t="s">
        <v>6349</v>
      </c>
      <c r="AP1148" s="1">
        <f>Raw!AH1148</f>
        <v>5535</v>
      </c>
      <c r="AQ1148" s="1">
        <v>500</v>
      </c>
      <c r="AR1148" s="1" t="s">
        <v>6350</v>
      </c>
      <c r="AS1148" s="1" t="s">
        <v>6350</v>
      </c>
      <c r="AT1148" s="1" t="s">
        <v>6350</v>
      </c>
    </row>
    <row r="1149" spans="1:46" ht="12.75" x14ac:dyDescent="0.2">
      <c r="A1149" s="1">
        <v>11148</v>
      </c>
      <c r="B1149" s="1" t="s">
        <v>2</v>
      </c>
      <c r="C1149" s="2">
        <f t="shared" ca="1" si="119"/>
        <v>45264</v>
      </c>
      <c r="D1149" s="1" t="str">
        <f>IF(Raw!E1149="", "", Raw!E1149)</f>
        <v/>
      </c>
      <c r="E1149" s="1">
        <f>IF(Raw!F1149="", "", Raw!F1149)</f>
        <v>2009</v>
      </c>
      <c r="F1149" s="1" t="str">
        <f>Raw!G1149</f>
        <v>Toyota</v>
      </c>
      <c r="G1149" s="1" t="str">
        <f>Raw!H1149</f>
        <v>Wish</v>
      </c>
      <c r="H1149" s="1" t="str">
        <f>IF(Raw!I1149="", "", Raw!I1149)</f>
        <v>1.8S</v>
      </c>
      <c r="I1149" s="1" t="str">
        <f>Raw!K1149</f>
        <v>Wagon</v>
      </c>
      <c r="J1149" s="1" t="str">
        <f>Raw!N1149</f>
        <v>Aspirated</v>
      </c>
      <c r="K1149" s="1">
        <f>IF(Raw!O1149="","", Raw!O1149)</f>
        <v>1797</v>
      </c>
      <c r="L1149" s="1" t="str">
        <f>Raw!L1149</f>
        <v>1 Sp Constantly Variable Transmission</v>
      </c>
      <c r="M1149" s="1" t="str">
        <f>Raw!M1149</f>
        <v>Petrol - Unleaded ULP</v>
      </c>
      <c r="N1149" s="1" t="s">
        <v>6350</v>
      </c>
      <c r="O1149" s="1" t="s">
        <v>6373</v>
      </c>
      <c r="P1149" s="1" t="s">
        <v>6349</v>
      </c>
      <c r="Q1149" s="1" t="s">
        <v>6350</v>
      </c>
      <c r="R1149" s="8" t="str">
        <f>IF(Raw!Q1149="", "", Raw!Q1149)</f>
        <v/>
      </c>
      <c r="S1149" s="8">
        <f>IF(Raw!R1149="", "", Raw!R1149)</f>
        <v>38</v>
      </c>
      <c r="T1149" s="1" t="str">
        <f>Raw!S1149</f>
        <v>SECOND VIEW</v>
      </c>
      <c r="U1149" s="1" t="str">
        <f>IF(Raw!T1149="", "", Raw!T1149)</f>
        <v>AVENUE</v>
      </c>
      <c r="V1149" s="1" t="str">
        <f>IF(Raw!U1149="", "", Raw!U1149)</f>
        <v xml:space="preserve">BEACHLANDS </v>
      </c>
      <c r="W1149" s="9" t="str">
        <f>IF(Raw!V1149="", "", RIGHT("0"&amp;Raw!V1149, 4))</f>
        <v>2018</v>
      </c>
      <c r="X1149" s="1" t="str">
        <f>IF(Raw!W1149="", "", Raw!W1149)</f>
        <v xml:space="preserve"> AUCKLAND</v>
      </c>
      <c r="Y1149" s="9">
        <f>Raw!Y1149</f>
        <v>35</v>
      </c>
      <c r="Z1149" s="2">
        <f t="shared" ca="1" si="120"/>
        <v>32481</v>
      </c>
      <c r="AA1149" s="1" t="str">
        <f>Raw!Z1149</f>
        <v>NEW ZEALAND FULL LICENCE</v>
      </c>
      <c r="AB1149" s="9">
        <f t="shared" si="121"/>
        <v>4</v>
      </c>
      <c r="AC1149" s="1">
        <v>16</v>
      </c>
      <c r="AD1149" s="1" t="str">
        <f>Raw!AA1149</f>
        <v>FEMALE</v>
      </c>
      <c r="AE1149" s="1" t="str">
        <f>Raw!AB1149</f>
        <v>NO</v>
      </c>
      <c r="AF1149" s="1">
        <f>IF(Raw!AE1149="", 0, 1)</f>
        <v>0</v>
      </c>
      <c r="AG1149" s="1" t="str">
        <f t="shared" si="122"/>
        <v>No</v>
      </c>
      <c r="AH1149" s="1" t="str">
        <f t="shared" si="123"/>
        <v>No</v>
      </c>
      <c r="AI1149" s="1" t="str">
        <f t="shared" si="124"/>
        <v>No</v>
      </c>
      <c r="AJ1149" s="1" t="str">
        <f>IF(Raw!AE1149="", "", Raw!AE1149)</f>
        <v/>
      </c>
      <c r="AK1149" s="2" t="str">
        <f t="shared" ca="1" si="125"/>
        <v/>
      </c>
      <c r="AL1149" s="1" t="str">
        <f>IF(Raw!AF1149="", "", Raw!AF1149)</f>
        <v/>
      </c>
      <c r="AM1149" s="1" t="s">
        <v>6350</v>
      </c>
      <c r="AN1149" s="1" t="s">
        <v>6350</v>
      </c>
      <c r="AO1149" s="1" t="s">
        <v>6349</v>
      </c>
      <c r="AP1149" s="1">
        <f>Raw!AH1149</f>
        <v>11850</v>
      </c>
      <c r="AQ1149" s="1">
        <v>500</v>
      </c>
      <c r="AR1149" s="1" t="s">
        <v>6350</v>
      </c>
      <c r="AS1149" s="1" t="s">
        <v>6350</v>
      </c>
      <c r="AT1149" s="1" t="s">
        <v>6350</v>
      </c>
    </row>
    <row r="1150" spans="1:46" ht="12.75" x14ac:dyDescent="0.2">
      <c r="A1150" s="1">
        <v>11149</v>
      </c>
      <c r="B1150" s="1" t="s">
        <v>2</v>
      </c>
      <c r="C1150" s="2">
        <f t="shared" ca="1" si="119"/>
        <v>45264</v>
      </c>
      <c r="D1150" s="1" t="str">
        <f>IF(Raw!E1150="", "", Raw!E1150)</f>
        <v/>
      </c>
      <c r="E1150" s="1">
        <f>IF(Raw!F1150="", "", Raw!F1150)</f>
        <v>2012</v>
      </c>
      <c r="F1150" s="1" t="str">
        <f>Raw!G1150</f>
        <v>Mazda</v>
      </c>
      <c r="G1150" s="1" t="str">
        <f>Raw!H1150</f>
        <v>Atenza</v>
      </c>
      <c r="H1150" s="1" t="str">
        <f>IF(Raw!I1150="", "", Raw!I1150)</f>
        <v>20C</v>
      </c>
      <c r="I1150" s="1" t="str">
        <f>Raw!K1150</f>
        <v>Sedan</v>
      </c>
      <c r="J1150" s="1" t="str">
        <f>Raw!N1150</f>
        <v>Aspirated</v>
      </c>
      <c r="K1150" s="1">
        <f>IF(Raw!O1150="","", Raw!O1150)</f>
        <v>1998</v>
      </c>
      <c r="L1150" s="1" t="str">
        <f>Raw!L1150</f>
        <v>5 Sp Sports Automatic</v>
      </c>
      <c r="M1150" s="1" t="str">
        <f>Raw!M1150</f>
        <v>Petrol</v>
      </c>
      <c r="N1150" s="1" t="s">
        <v>6350</v>
      </c>
      <c r="O1150" s="1" t="s">
        <v>6373</v>
      </c>
      <c r="P1150" s="1" t="s">
        <v>6349</v>
      </c>
      <c r="Q1150" s="1" t="s">
        <v>6350</v>
      </c>
      <c r="R1150" s="8" t="str">
        <f>IF(Raw!Q1150="", "", Raw!Q1150)</f>
        <v/>
      </c>
      <c r="S1150" s="8" t="str">
        <f>IF(Raw!R1150="", "", Raw!R1150)</f>
        <v>7A</v>
      </c>
      <c r="T1150" s="1" t="str">
        <f>Raw!S1150</f>
        <v>SARALEE</v>
      </c>
      <c r="U1150" s="1" t="str">
        <f>IF(Raw!T1150="", "", Raw!T1150)</f>
        <v>DRIVE</v>
      </c>
      <c r="V1150" s="1" t="str">
        <f>IF(Raw!U1150="", "", Raw!U1150)</f>
        <v xml:space="preserve">MANUREWA </v>
      </c>
      <c r="W1150" s="9" t="str">
        <f>IF(Raw!V1150="", "", RIGHT("0"&amp;Raw!V1150, 4))</f>
        <v>2105</v>
      </c>
      <c r="X1150" s="1" t="str">
        <f>IF(Raw!W1150="", "", Raw!W1150)</f>
        <v xml:space="preserve"> AUCKLAND</v>
      </c>
      <c r="Y1150" s="9">
        <f>Raw!Y1150</f>
        <v>29</v>
      </c>
      <c r="Z1150" s="2">
        <f t="shared" ca="1" si="120"/>
        <v>34672</v>
      </c>
      <c r="AA1150" s="1" t="str">
        <f>Raw!Z1150</f>
        <v>NEW ZEALAND FULL LICENCE</v>
      </c>
      <c r="AB1150" s="9">
        <f t="shared" si="121"/>
        <v>4</v>
      </c>
      <c r="AC1150" s="1">
        <v>16</v>
      </c>
      <c r="AD1150" s="1" t="str">
        <f>Raw!AA1150</f>
        <v>MALE</v>
      </c>
      <c r="AE1150" s="1" t="str">
        <f>Raw!AB1150</f>
        <v>NO</v>
      </c>
      <c r="AF1150" s="1">
        <f>IF(Raw!AE1150="", 0, 1)</f>
        <v>1</v>
      </c>
      <c r="AG1150" s="1" t="str">
        <f t="shared" si="122"/>
        <v>Yes</v>
      </c>
      <c r="AH1150" s="1" t="str">
        <f t="shared" si="123"/>
        <v>Yes</v>
      </c>
      <c r="AI1150" s="1" t="str">
        <f t="shared" si="124"/>
        <v>Yes</v>
      </c>
      <c r="AJ1150" s="1">
        <f>IF(Raw!AE1150="", "", Raw!AE1150)</f>
        <v>8</v>
      </c>
      <c r="AK1150" s="2">
        <f t="shared" ca="1" si="125"/>
        <v>45046</v>
      </c>
      <c r="AL1150" s="1" t="str">
        <f>IF(Raw!AF1150="", "", Raw!AF1150)</f>
        <v>Not at fault - no other vehicle involved</v>
      </c>
      <c r="AM1150" s="1" t="s">
        <v>6350</v>
      </c>
      <c r="AN1150" s="1" t="s">
        <v>6350</v>
      </c>
      <c r="AO1150" s="1" t="s">
        <v>6349</v>
      </c>
      <c r="AP1150" s="1">
        <f>Raw!AH1150</f>
        <v>15960</v>
      </c>
      <c r="AQ1150" s="1">
        <v>500</v>
      </c>
      <c r="AR1150" s="1" t="s">
        <v>6350</v>
      </c>
      <c r="AS1150" s="1" t="s">
        <v>6350</v>
      </c>
      <c r="AT1150" s="1" t="s">
        <v>6350</v>
      </c>
    </row>
    <row r="1151" spans="1:46" ht="12.75" x14ac:dyDescent="0.2">
      <c r="A1151" s="1">
        <v>11150</v>
      </c>
      <c r="B1151" s="1" t="s">
        <v>2</v>
      </c>
      <c r="C1151" s="2">
        <f t="shared" ca="1" si="119"/>
        <v>45264</v>
      </c>
      <c r="D1151" s="1" t="str">
        <f>IF(Raw!E1151="", "", Raw!E1151)</f>
        <v/>
      </c>
      <c r="E1151" s="1">
        <f>IF(Raw!F1151="", "", Raw!F1151)</f>
        <v>2001</v>
      </c>
      <c r="F1151" s="1" t="str">
        <f>Raw!G1151</f>
        <v>Subaru</v>
      </c>
      <c r="G1151" s="1" t="str">
        <f>Raw!H1151</f>
        <v>Legacy</v>
      </c>
      <c r="H1151" s="1" t="str">
        <f>IF(Raw!I1151="", "", Raw!I1151)</f>
        <v>Lancaster</v>
      </c>
      <c r="I1151" s="1" t="str">
        <f>Raw!K1151</f>
        <v>Wagon</v>
      </c>
      <c r="J1151" s="1" t="str">
        <f>Raw!N1151</f>
        <v>Aspirated</v>
      </c>
      <c r="K1151" s="1">
        <f>IF(Raw!O1151="","", Raw!O1151)</f>
        <v>2990</v>
      </c>
      <c r="L1151" s="1" t="str">
        <f>Raw!L1151</f>
        <v>4 Sp Automatic</v>
      </c>
      <c r="M1151" s="1" t="str">
        <f>Raw!M1151</f>
        <v>Petrol - Premium ULP</v>
      </c>
      <c r="N1151" s="1" t="s">
        <v>6350</v>
      </c>
      <c r="O1151" s="1" t="s">
        <v>6373</v>
      </c>
      <c r="P1151" s="1" t="s">
        <v>6349</v>
      </c>
      <c r="Q1151" s="1" t="s">
        <v>6350</v>
      </c>
      <c r="R1151" s="8" t="str">
        <f>IF(Raw!Q1151="", "", Raw!Q1151)</f>
        <v/>
      </c>
      <c r="S1151" s="8">
        <f>IF(Raw!R1151="", "", Raw!R1151)</f>
        <v>12</v>
      </c>
      <c r="T1151" s="1" t="str">
        <f>Raw!S1151</f>
        <v>CRUSADER</v>
      </c>
      <c r="U1151" s="1" t="str">
        <f>IF(Raw!T1151="", "", Raw!T1151)</f>
        <v>DRIVE</v>
      </c>
      <c r="V1151" s="1" t="str">
        <f>IF(Raw!U1151="", "", Raw!U1151)</f>
        <v xml:space="preserve">RUBY BAY </v>
      </c>
      <c r="W1151" s="9" t="str">
        <f>IF(Raw!V1151="", "", RIGHT("0"&amp;Raw!V1151, 4))</f>
        <v>7005</v>
      </c>
      <c r="X1151" s="1" t="str">
        <f>IF(Raw!W1151="", "", Raw!W1151)</f>
        <v xml:space="preserve"> TASMAN</v>
      </c>
      <c r="Y1151" s="9">
        <f>Raw!Y1151</f>
        <v>33</v>
      </c>
      <c r="Z1151" s="2">
        <f t="shared" ca="1" si="120"/>
        <v>33211</v>
      </c>
      <c r="AA1151" s="1" t="str">
        <f>Raw!Z1151</f>
        <v>NEW ZEALAND FULL LICENCE</v>
      </c>
      <c r="AB1151" s="9">
        <f t="shared" si="121"/>
        <v>4</v>
      </c>
      <c r="AC1151" s="1">
        <v>16</v>
      </c>
      <c r="AD1151" s="1" t="str">
        <f>Raw!AA1151</f>
        <v>MALE</v>
      </c>
      <c r="AE1151" s="1" t="str">
        <f>Raw!AB1151</f>
        <v>NO</v>
      </c>
      <c r="AF1151" s="1">
        <f>IF(Raw!AE1151="", 0, 1)</f>
        <v>1</v>
      </c>
      <c r="AG1151" s="1" t="str">
        <f t="shared" si="122"/>
        <v>Yes</v>
      </c>
      <c r="AH1151" s="1" t="str">
        <f t="shared" si="123"/>
        <v>Yes</v>
      </c>
      <c r="AI1151" s="1" t="str">
        <f t="shared" si="124"/>
        <v>Yes</v>
      </c>
      <c r="AJ1151" s="1">
        <f>IF(Raw!AE1151="", "", Raw!AE1151)</f>
        <v>3</v>
      </c>
      <c r="AK1151" s="2">
        <f t="shared" ca="1" si="125"/>
        <v>45199</v>
      </c>
      <c r="AL1151" s="1" t="str">
        <f>IF(Raw!AF1151="", "", Raw!AF1151)</f>
        <v>At fault - Fire damage or theft</v>
      </c>
      <c r="AM1151" s="1" t="s">
        <v>6350</v>
      </c>
      <c r="AN1151" s="1" t="s">
        <v>6350</v>
      </c>
      <c r="AO1151" s="1" t="s">
        <v>6349</v>
      </c>
      <c r="AP1151" s="1">
        <f>Raw!AH1151</f>
        <v>5220</v>
      </c>
      <c r="AQ1151" s="1">
        <v>500</v>
      </c>
      <c r="AR1151" s="1" t="s">
        <v>6350</v>
      </c>
      <c r="AS1151" s="1" t="s">
        <v>6350</v>
      </c>
      <c r="AT1151" s="1" t="s">
        <v>6350</v>
      </c>
    </row>
    <row r="1152" spans="1:46" ht="12.75" x14ac:dyDescent="0.2">
      <c r="A1152" s="1">
        <v>11151</v>
      </c>
      <c r="B1152" s="1" t="s">
        <v>2</v>
      </c>
      <c r="C1152" s="2">
        <f t="shared" ca="1" si="119"/>
        <v>45264</v>
      </c>
      <c r="D1152" s="1" t="str">
        <f>IF(Raw!E1152="", "", Raw!E1152)</f>
        <v>FUE218</v>
      </c>
      <c r="E1152" s="1">
        <f>IF(Raw!F1152="", "", Raw!F1152)</f>
        <v>2010</v>
      </c>
      <c r="F1152" s="1" t="str">
        <f>Raw!G1152</f>
        <v>Mazda</v>
      </c>
      <c r="G1152" s="1" t="str">
        <f>Raw!H1152</f>
        <v>Mazda6</v>
      </c>
      <c r="H1152" s="1" t="str">
        <f>IF(Raw!I1152="", "", Raw!I1152)</f>
        <v>GSX</v>
      </c>
      <c r="I1152" s="1" t="str">
        <f>Raw!K1152</f>
        <v>Wagon</v>
      </c>
      <c r="J1152" s="1" t="str">
        <f>Raw!N1152</f>
        <v>Aspirated</v>
      </c>
      <c r="K1152" s="1">
        <f>IF(Raw!O1152="","", Raw!O1152)</f>
        <v>2488</v>
      </c>
      <c r="L1152" s="1" t="str">
        <f>Raw!L1152</f>
        <v>5 Sp Sports Automatic</v>
      </c>
      <c r="M1152" s="1" t="str">
        <f>Raw!M1152</f>
        <v>Petrol - Unleaded ULP</v>
      </c>
      <c r="N1152" s="1" t="s">
        <v>6350</v>
      </c>
      <c r="O1152" s="1" t="s">
        <v>6373</v>
      </c>
      <c r="P1152" s="1" t="s">
        <v>6349</v>
      </c>
      <c r="Q1152" s="1" t="s">
        <v>6350</v>
      </c>
      <c r="R1152" s="8" t="str">
        <f>IF(Raw!Q1152="", "", Raw!Q1152)</f>
        <v/>
      </c>
      <c r="S1152" s="8">
        <f>IF(Raw!R1152="", "", Raw!R1152)</f>
        <v>49</v>
      </c>
      <c r="T1152" s="1" t="str">
        <f>Raw!S1152</f>
        <v>SHEARMAN</v>
      </c>
      <c r="U1152" s="1" t="str">
        <f>IF(Raw!T1152="", "", Raw!T1152)</f>
        <v>STREET</v>
      </c>
      <c r="V1152" s="1" t="str">
        <f>IF(Raw!U1152="", "", Raw!U1152)</f>
        <v xml:space="preserve">WAIMATE </v>
      </c>
      <c r="W1152" s="9" t="str">
        <f>IF(Raw!V1152="", "", RIGHT("0"&amp;Raw!V1152, 4))</f>
        <v/>
      </c>
      <c r="X1152" s="1" t="str">
        <f>IF(Raw!W1152="", "", Raw!W1152)</f>
        <v xml:space="preserve"> CANTERBURY</v>
      </c>
      <c r="Y1152" s="9">
        <f>Raw!Y1152</f>
        <v>31</v>
      </c>
      <c r="Z1152" s="2">
        <f t="shared" ca="1" si="120"/>
        <v>33942</v>
      </c>
      <c r="AA1152" s="1" t="str">
        <f>Raw!Z1152</f>
        <v>NEW ZEALAND FULL LICENCE</v>
      </c>
      <c r="AB1152" s="9">
        <f t="shared" si="121"/>
        <v>4</v>
      </c>
      <c r="AC1152" s="1">
        <v>16</v>
      </c>
      <c r="AD1152" s="1" t="str">
        <f>Raw!AA1152</f>
        <v>FEMALE</v>
      </c>
      <c r="AE1152" s="1" t="str">
        <f>Raw!AB1152</f>
        <v>NO</v>
      </c>
      <c r="AF1152" s="1">
        <f>IF(Raw!AE1152="", 0, 1)</f>
        <v>0</v>
      </c>
      <c r="AG1152" s="1" t="str">
        <f t="shared" si="122"/>
        <v>No</v>
      </c>
      <c r="AH1152" s="1" t="str">
        <f t="shared" si="123"/>
        <v>No</v>
      </c>
      <c r="AI1152" s="1" t="str">
        <f t="shared" si="124"/>
        <v>No</v>
      </c>
      <c r="AJ1152" s="1" t="str">
        <f>IF(Raw!AE1152="", "", Raw!AE1152)</f>
        <v/>
      </c>
      <c r="AK1152" s="2" t="str">
        <f t="shared" ca="1" si="125"/>
        <v/>
      </c>
      <c r="AL1152" s="1" t="str">
        <f>IF(Raw!AF1152="", "", Raw!AF1152)</f>
        <v/>
      </c>
      <c r="AM1152" s="1" t="s">
        <v>6350</v>
      </c>
      <c r="AN1152" s="1" t="s">
        <v>6350</v>
      </c>
      <c r="AO1152" s="1" t="s">
        <v>6349</v>
      </c>
      <c r="AP1152" s="1">
        <f>Raw!AH1152</f>
        <v>18900</v>
      </c>
      <c r="AQ1152" s="1">
        <v>500</v>
      </c>
      <c r="AR1152" s="1" t="s">
        <v>6350</v>
      </c>
      <c r="AS1152" s="1" t="s">
        <v>6350</v>
      </c>
      <c r="AT1152" s="1" t="s">
        <v>6350</v>
      </c>
    </row>
    <row r="1153" spans="1:46" ht="12.75" x14ac:dyDescent="0.2">
      <c r="A1153" s="1">
        <v>11152</v>
      </c>
      <c r="B1153" s="1" t="s">
        <v>2</v>
      </c>
      <c r="C1153" s="2">
        <f t="shared" ca="1" si="119"/>
        <v>45264</v>
      </c>
      <c r="D1153" s="1" t="str">
        <f>IF(Raw!E1153="", "", Raw!E1153)</f>
        <v/>
      </c>
      <c r="E1153" s="1">
        <f>IF(Raw!F1153="", "", Raw!F1153)</f>
        <v>2008</v>
      </c>
      <c r="F1153" s="1" t="str">
        <f>Raw!G1153</f>
        <v>Volkswagen</v>
      </c>
      <c r="G1153" s="1" t="str">
        <f>Raw!H1153</f>
        <v>Golf</v>
      </c>
      <c r="H1153" s="1" t="str">
        <f>IF(Raw!I1153="", "", Raw!I1153)</f>
        <v>Sportline TSI</v>
      </c>
      <c r="I1153" s="1" t="str">
        <f>Raw!K1153</f>
        <v>Wagon</v>
      </c>
      <c r="J1153" s="1" t="str">
        <f>Raw!N1153</f>
        <v>Turbo Intercooled</v>
      </c>
      <c r="K1153" s="1">
        <f>IF(Raw!O1153="","", Raw!O1153)</f>
        <v>1984</v>
      </c>
      <c r="L1153" s="1" t="str">
        <f>Raw!L1153</f>
        <v>6 Sp Seq. Manual Auto-Dual Clutch</v>
      </c>
      <c r="M1153" s="1" t="str">
        <f>Raw!M1153</f>
        <v>Petrol - Unleaded ULP</v>
      </c>
      <c r="N1153" s="1" t="s">
        <v>6350</v>
      </c>
      <c r="O1153" s="1" t="s">
        <v>6373</v>
      </c>
      <c r="P1153" s="1" t="s">
        <v>6349</v>
      </c>
      <c r="Q1153" s="1" t="s">
        <v>6350</v>
      </c>
      <c r="R1153" s="8" t="str">
        <f>IF(Raw!Q1153="", "", Raw!Q1153)</f>
        <v/>
      </c>
      <c r="S1153" s="8">
        <f>IF(Raw!R1153="", "", Raw!R1153)</f>
        <v>24</v>
      </c>
      <c r="T1153" s="1" t="str">
        <f>Raw!S1153</f>
        <v>CHURCHILL</v>
      </c>
      <c r="U1153" s="1" t="str">
        <f>IF(Raw!T1153="", "", Raw!T1153)</f>
        <v>AVENUE</v>
      </c>
      <c r="V1153" s="1" t="str">
        <f>IF(Raw!U1153="", "", Raw!U1153)</f>
        <v xml:space="preserve">RICHMOND </v>
      </c>
      <c r="W1153" s="9" t="str">
        <f>IF(Raw!V1153="", "", RIGHT("0"&amp;Raw!V1153, 4))</f>
        <v>7020</v>
      </c>
      <c r="X1153" s="1" t="str">
        <f>IF(Raw!W1153="", "", Raw!W1153)</f>
        <v xml:space="preserve"> TASMAN</v>
      </c>
      <c r="Y1153" s="9">
        <f>Raw!Y1153</f>
        <v>54</v>
      </c>
      <c r="Z1153" s="2">
        <f t="shared" ca="1" si="120"/>
        <v>25541</v>
      </c>
      <c r="AA1153" s="1" t="str">
        <f>Raw!Z1153</f>
        <v>NEW ZEALAND FULL LICENCE</v>
      </c>
      <c r="AB1153" s="9">
        <f t="shared" si="121"/>
        <v>4</v>
      </c>
      <c r="AC1153" s="1">
        <v>16</v>
      </c>
      <c r="AD1153" s="1" t="str">
        <f>Raw!AA1153</f>
        <v>FEMALE</v>
      </c>
      <c r="AE1153" s="1" t="str">
        <f>Raw!AB1153</f>
        <v>NO</v>
      </c>
      <c r="AF1153" s="1">
        <f>IF(Raw!AE1153="", 0, 1)</f>
        <v>0</v>
      </c>
      <c r="AG1153" s="1" t="str">
        <f t="shared" si="122"/>
        <v>No</v>
      </c>
      <c r="AH1153" s="1" t="str">
        <f t="shared" si="123"/>
        <v>No</v>
      </c>
      <c r="AI1153" s="1" t="str">
        <f t="shared" si="124"/>
        <v>No</v>
      </c>
      <c r="AJ1153" s="1" t="str">
        <f>IF(Raw!AE1153="", "", Raw!AE1153)</f>
        <v/>
      </c>
      <c r="AK1153" s="2" t="str">
        <f t="shared" ca="1" si="125"/>
        <v/>
      </c>
      <c r="AL1153" s="1" t="str">
        <f>IF(Raw!AF1153="", "", Raw!AF1153)</f>
        <v/>
      </c>
      <c r="AM1153" s="1" t="s">
        <v>6350</v>
      </c>
      <c r="AN1153" s="1" t="s">
        <v>6350</v>
      </c>
      <c r="AO1153" s="1" t="s">
        <v>6349</v>
      </c>
      <c r="AP1153" s="1">
        <f>Raw!AH1153</f>
        <v>13460</v>
      </c>
      <c r="AQ1153" s="1">
        <v>500</v>
      </c>
      <c r="AR1153" s="1" t="s">
        <v>6350</v>
      </c>
      <c r="AS1153" s="1" t="s">
        <v>6350</v>
      </c>
      <c r="AT1153" s="1" t="s">
        <v>6350</v>
      </c>
    </row>
    <row r="1154" spans="1:46" ht="12.75" x14ac:dyDescent="0.2">
      <c r="A1154" s="1">
        <v>11153</v>
      </c>
      <c r="B1154" s="1" t="s">
        <v>2</v>
      </c>
      <c r="C1154" s="2">
        <f t="shared" ca="1" si="119"/>
        <v>45264</v>
      </c>
      <c r="D1154" s="1" t="str">
        <f>IF(Raw!E1154="", "", Raw!E1154)</f>
        <v>cqh596</v>
      </c>
      <c r="E1154" s="1">
        <f>IF(Raw!F1154="", "", Raw!F1154)</f>
        <v>2003</v>
      </c>
      <c r="F1154" s="1" t="str">
        <f>Raw!G1154</f>
        <v>Holden</v>
      </c>
      <c r="G1154" s="1" t="str">
        <f>Raw!H1154</f>
        <v>Commodore</v>
      </c>
      <c r="H1154" s="1" t="str">
        <f>IF(Raw!I1154="", "", Raw!I1154)</f>
        <v>50th Anniversary</v>
      </c>
      <c r="I1154" s="1" t="str">
        <f>Raw!K1154</f>
        <v>Sedan</v>
      </c>
      <c r="J1154" s="1" t="str">
        <f>Raw!N1154</f>
        <v>Aspirated</v>
      </c>
      <c r="K1154" s="1">
        <f>IF(Raw!O1154="","", Raw!O1154)</f>
        <v>3791</v>
      </c>
      <c r="L1154" s="1" t="str">
        <f>Raw!L1154</f>
        <v>4 Sp Automatic</v>
      </c>
      <c r="M1154" s="1" t="str">
        <f>Raw!M1154</f>
        <v>Petrol - Unleaded ULP</v>
      </c>
      <c r="N1154" s="1" t="s">
        <v>6350</v>
      </c>
      <c r="O1154" s="1" t="s">
        <v>6373</v>
      </c>
      <c r="P1154" s="1" t="s">
        <v>6349</v>
      </c>
      <c r="Q1154" s="1" t="s">
        <v>6350</v>
      </c>
      <c r="R1154" s="8" t="str">
        <f>IF(Raw!Q1154="", "", Raw!Q1154)</f>
        <v/>
      </c>
      <c r="S1154" s="8">
        <f>IF(Raw!R1154="", "", Raw!R1154)</f>
        <v>10</v>
      </c>
      <c r="T1154" s="1" t="str">
        <f>Raw!S1154</f>
        <v>DRIFTWOOD</v>
      </c>
      <c r="U1154" s="1" t="str">
        <f>IF(Raw!T1154="", "", Raw!T1154)</f>
        <v>PLACE</v>
      </c>
      <c r="V1154" s="1" t="str">
        <f>IF(Raw!U1154="", "", Raw!U1154)</f>
        <v xml:space="preserve">MANGAWHAI HEADS </v>
      </c>
      <c r="W1154" s="9" t="str">
        <f>IF(Raw!V1154="", "", RIGHT("0"&amp;Raw!V1154, 4))</f>
        <v>0505</v>
      </c>
      <c r="X1154" s="1" t="str">
        <f>IF(Raw!W1154="", "", Raw!W1154)</f>
        <v xml:space="preserve"> NORTHLAND</v>
      </c>
      <c r="Y1154" s="9">
        <f>Raw!Y1154</f>
        <v>34</v>
      </c>
      <c r="Z1154" s="2">
        <f t="shared" ca="1" si="120"/>
        <v>32846</v>
      </c>
      <c r="AA1154" s="1" t="str">
        <f>Raw!Z1154</f>
        <v>NEW ZEALAND FULL LICENCE</v>
      </c>
      <c r="AB1154" s="9">
        <f t="shared" si="121"/>
        <v>4</v>
      </c>
      <c r="AC1154" s="1">
        <v>16</v>
      </c>
      <c r="AD1154" s="1" t="str">
        <f>Raw!AA1154</f>
        <v>MALE</v>
      </c>
      <c r="AE1154" s="1" t="str">
        <f>Raw!AB1154</f>
        <v>YES</v>
      </c>
      <c r="AF1154" s="1">
        <f>IF(Raw!AE1154="", 0, 1)</f>
        <v>0</v>
      </c>
      <c r="AG1154" s="1" t="str">
        <f t="shared" si="122"/>
        <v>No</v>
      </c>
      <c r="AH1154" s="1" t="str">
        <f t="shared" si="123"/>
        <v>No</v>
      </c>
      <c r="AI1154" s="1" t="str">
        <f t="shared" si="124"/>
        <v>No</v>
      </c>
      <c r="AJ1154" s="1" t="str">
        <f>IF(Raw!AE1154="", "", Raw!AE1154)</f>
        <v/>
      </c>
      <c r="AK1154" s="2" t="str">
        <f t="shared" ca="1" si="125"/>
        <v/>
      </c>
      <c r="AL1154" s="1" t="str">
        <f>IF(Raw!AF1154="", "", Raw!AF1154)</f>
        <v/>
      </c>
      <c r="AM1154" s="1" t="s">
        <v>6350</v>
      </c>
      <c r="AN1154" s="1" t="s">
        <v>6350</v>
      </c>
      <c r="AO1154" s="1" t="s">
        <v>6349</v>
      </c>
      <c r="AP1154" s="1">
        <f>Raw!AH1154</f>
        <v>5950</v>
      </c>
      <c r="AQ1154" s="1">
        <v>500</v>
      </c>
      <c r="AR1154" s="1" t="s">
        <v>6350</v>
      </c>
      <c r="AS1154" s="1" t="s">
        <v>6350</v>
      </c>
      <c r="AT1154" s="1" t="s">
        <v>6350</v>
      </c>
    </row>
    <row r="1155" spans="1:46" ht="12.75" x14ac:dyDescent="0.2">
      <c r="A1155" s="1">
        <v>11154</v>
      </c>
      <c r="B1155" s="1" t="s">
        <v>2</v>
      </c>
      <c r="C1155" s="2">
        <f t="shared" ref="C1155:C1218" ca="1" si="126">TODAY()</f>
        <v>45264</v>
      </c>
      <c r="D1155" s="1" t="str">
        <f>IF(Raw!E1155="", "", Raw!E1155)</f>
        <v/>
      </c>
      <c r="E1155" s="1">
        <f>IF(Raw!F1155="", "", Raw!F1155)</f>
        <v>2005</v>
      </c>
      <c r="F1155" s="1" t="str">
        <f>Raw!G1155</f>
        <v>Toyota</v>
      </c>
      <c r="G1155" s="1" t="str">
        <f>Raw!H1155</f>
        <v>Ist</v>
      </c>
      <c r="H1155" s="1" t="str">
        <f>IF(Raw!I1155="", "", Raw!I1155)</f>
        <v/>
      </c>
      <c r="I1155" s="1" t="str">
        <f>Raw!K1155</f>
        <v>Hatchback</v>
      </c>
      <c r="J1155" s="1" t="str">
        <f>Raw!N1155</f>
        <v>Aspirated</v>
      </c>
      <c r="K1155" s="1">
        <f>IF(Raw!O1155="","", Raw!O1155)</f>
        <v>1298</v>
      </c>
      <c r="L1155" s="1" t="str">
        <f>Raw!L1155</f>
        <v>4 Sp Automatic</v>
      </c>
      <c r="M1155" s="1" t="str">
        <f>Raw!M1155</f>
        <v>Petrol</v>
      </c>
      <c r="N1155" s="1" t="s">
        <v>6350</v>
      </c>
      <c r="O1155" s="1" t="s">
        <v>6373</v>
      </c>
      <c r="P1155" s="1" t="s">
        <v>6349</v>
      </c>
      <c r="Q1155" s="1" t="s">
        <v>6350</v>
      </c>
      <c r="R1155" s="8" t="str">
        <f>IF(Raw!Q1155="", "", Raw!Q1155)</f>
        <v/>
      </c>
      <c r="S1155" s="8">
        <f>IF(Raw!R1155="", "", Raw!R1155)</f>
        <v>28</v>
      </c>
      <c r="T1155" s="1" t="str">
        <f>Raw!S1155</f>
        <v>MAIDA</v>
      </c>
      <c r="U1155" s="1" t="str">
        <f>IF(Raw!T1155="", "", Raw!T1155)</f>
        <v>VALE</v>
      </c>
      <c r="V1155" s="1" t="str">
        <f>IF(Raw!U1155="", "", Raw!U1155)</f>
        <v xml:space="preserve">MANUREWA </v>
      </c>
      <c r="W1155" s="9" t="str">
        <f>IF(Raw!V1155="", "", RIGHT("0"&amp;Raw!V1155, 4))</f>
        <v>2102</v>
      </c>
      <c r="X1155" s="1" t="str">
        <f>IF(Raw!W1155="", "", Raw!W1155)</f>
        <v xml:space="preserve"> AUCKLAND</v>
      </c>
      <c r="Y1155" s="9">
        <f>Raw!Y1155</f>
        <v>35</v>
      </c>
      <c r="Z1155" s="2">
        <f t="shared" ref="Z1155:Z1218" ca="1" si="127">DATE( YEAR( TODAY())-Y1155, MONTH( TODAY()), DAY( TODAY()))</f>
        <v>32481</v>
      </c>
      <c r="AA1155" s="1" t="str">
        <f>Raw!Z1155</f>
        <v>NEW ZEALAND FULL LICENCE</v>
      </c>
      <c r="AB1155" s="9">
        <f t="shared" ref="AB1155:AB1218" si="128">IF( MAX(1, Y1155-AC1155)&gt;=4, 4, MAX(1, Y1155-AC1155))</f>
        <v>4</v>
      </c>
      <c r="AC1155" s="1">
        <v>16</v>
      </c>
      <c r="AD1155" s="1" t="str">
        <f>Raw!AA1155</f>
        <v>FEMALE</v>
      </c>
      <c r="AE1155" s="1" t="str">
        <f>Raw!AB1155</f>
        <v>NO</v>
      </c>
      <c r="AF1155" s="1">
        <f>IF(Raw!AE1155="", 0, 1)</f>
        <v>0</v>
      </c>
      <c r="AG1155" s="1" t="str">
        <f t="shared" ref="AG1155:AG1218" si="129">IF(AND( AJ1155&lt;&gt;"", AJ1155&lt;=2*12), "Yes", "No")</f>
        <v>No</v>
      </c>
      <c r="AH1155" s="1" t="str">
        <f t="shared" ref="AH1155:AH1218" si="130">IF(AND( AJ1155&lt;&gt;"", AJ1155&lt;=3*12), "Yes", "No")</f>
        <v>No</v>
      </c>
      <c r="AI1155" s="1" t="str">
        <f t="shared" ref="AI1155:AI1218" si="131">IF(AND( AJ1155&lt;&gt;"", AJ1155&lt;5*12), "Yes", "No")</f>
        <v>No</v>
      </c>
      <c r="AJ1155" s="1" t="str">
        <f>IF(Raw!AE1155="", "", Raw!AE1155)</f>
        <v/>
      </c>
      <c r="AK1155" s="2" t="str">
        <f t="shared" ref="AK1155:AK1218" ca="1" si="132">IF(AJ1155="", "", EOMONTH( TODAY(), -AJ1155))</f>
        <v/>
      </c>
      <c r="AL1155" s="1" t="str">
        <f>IF(Raw!AF1155="", "", Raw!AF1155)</f>
        <v/>
      </c>
      <c r="AM1155" s="1" t="s">
        <v>6350</v>
      </c>
      <c r="AN1155" s="1" t="s">
        <v>6350</v>
      </c>
      <c r="AO1155" s="1" t="s">
        <v>6349</v>
      </c>
      <c r="AP1155" s="1">
        <f>Raw!AH1155</f>
        <v>5950</v>
      </c>
      <c r="AQ1155" s="1">
        <v>500</v>
      </c>
      <c r="AR1155" s="1" t="s">
        <v>6350</v>
      </c>
      <c r="AS1155" s="1" t="s">
        <v>6350</v>
      </c>
      <c r="AT1155" s="1" t="s">
        <v>6350</v>
      </c>
    </row>
    <row r="1156" spans="1:46" ht="12.75" x14ac:dyDescent="0.2">
      <c r="A1156" s="1">
        <v>11155</v>
      </c>
      <c r="B1156" s="1" t="s">
        <v>2</v>
      </c>
      <c r="C1156" s="2">
        <f t="shared" ca="1" si="126"/>
        <v>45264</v>
      </c>
      <c r="D1156" s="1" t="str">
        <f>IF(Raw!E1156="", "", Raw!E1156)</f>
        <v>JYM137</v>
      </c>
      <c r="E1156" s="1">
        <f>IF(Raw!F1156="", "", Raw!F1156)</f>
        <v>2016</v>
      </c>
      <c r="F1156" s="1" t="str">
        <f>Raw!G1156</f>
        <v>Ford</v>
      </c>
      <c r="G1156" s="1" t="str">
        <f>Raw!H1156</f>
        <v>Ranger</v>
      </c>
      <c r="H1156" s="1" t="str">
        <f>IF(Raw!I1156="", "", Raw!I1156)</f>
        <v>XLT</v>
      </c>
      <c r="I1156" s="1" t="str">
        <f>Raw!K1156</f>
        <v>Wellside</v>
      </c>
      <c r="J1156" s="1" t="str">
        <f>Raw!N1156</f>
        <v>Turbo Intercooled</v>
      </c>
      <c r="K1156" s="1">
        <f>IF(Raw!O1156="","", Raw!O1156)</f>
        <v>3198</v>
      </c>
      <c r="L1156" s="1" t="str">
        <f>Raw!L1156</f>
        <v>6 Sp Sports Automatic</v>
      </c>
      <c r="M1156" s="1" t="str">
        <f>Raw!M1156</f>
        <v>Diesel</v>
      </c>
      <c r="N1156" s="1" t="s">
        <v>6350</v>
      </c>
      <c r="O1156" s="1" t="s">
        <v>6373</v>
      </c>
      <c r="P1156" s="1" t="s">
        <v>6349</v>
      </c>
      <c r="Q1156" s="1" t="s">
        <v>6350</v>
      </c>
      <c r="R1156" s="8" t="str">
        <f>IF(Raw!Q1156="", "", Raw!Q1156)</f>
        <v/>
      </c>
      <c r="S1156" s="8">
        <f>IF(Raw!R1156="", "", Raw!R1156)</f>
        <v>22</v>
      </c>
      <c r="T1156" s="1" t="str">
        <f>Raw!S1156</f>
        <v>FORTH</v>
      </c>
      <c r="U1156" s="1" t="str">
        <f>IF(Raw!T1156="", "", Raw!T1156)</f>
        <v>PLACE</v>
      </c>
      <c r="V1156" s="1" t="str">
        <f>IF(Raw!U1156="", "", Raw!U1156)</f>
        <v xml:space="preserve">PAPAKOWHAI </v>
      </c>
      <c r="W1156" s="9" t="str">
        <f>IF(Raw!V1156="", "", RIGHT("0"&amp;Raw!V1156, 4))</f>
        <v>5024</v>
      </c>
      <c r="X1156" s="1" t="str">
        <f>IF(Raw!W1156="", "", Raw!W1156)</f>
        <v xml:space="preserve"> WELLINGTON</v>
      </c>
      <c r="Y1156" s="9">
        <f>Raw!Y1156</f>
        <v>39</v>
      </c>
      <c r="Z1156" s="2">
        <f t="shared" ca="1" si="127"/>
        <v>31020</v>
      </c>
      <c r="AA1156" s="1" t="str">
        <f>Raw!Z1156</f>
        <v>NEW ZEALAND FULL LICENCE</v>
      </c>
      <c r="AB1156" s="9">
        <f t="shared" si="128"/>
        <v>4</v>
      </c>
      <c r="AC1156" s="1">
        <v>16</v>
      </c>
      <c r="AD1156" s="1" t="str">
        <f>Raw!AA1156</f>
        <v>MALE</v>
      </c>
      <c r="AE1156" s="1" t="str">
        <f>Raw!AB1156</f>
        <v>NO</v>
      </c>
      <c r="AF1156" s="1">
        <f>IF(Raw!AE1156="", 0, 1)</f>
        <v>1</v>
      </c>
      <c r="AG1156" s="1" t="str">
        <f t="shared" si="129"/>
        <v>Yes</v>
      </c>
      <c r="AH1156" s="1" t="str">
        <f t="shared" si="130"/>
        <v>Yes</v>
      </c>
      <c r="AI1156" s="1" t="str">
        <f t="shared" si="131"/>
        <v>Yes</v>
      </c>
      <c r="AJ1156" s="1">
        <f>IF(Raw!AE1156="", "", Raw!AE1156)</f>
        <v>7</v>
      </c>
      <c r="AK1156" s="2">
        <f t="shared" ca="1" si="132"/>
        <v>45077</v>
      </c>
      <c r="AL1156" s="1" t="str">
        <f>IF(Raw!AF1156="", "", Raw!AF1156)</f>
        <v>At fault - other vehicle involved</v>
      </c>
      <c r="AM1156" s="1" t="s">
        <v>6350</v>
      </c>
      <c r="AN1156" s="1" t="s">
        <v>6350</v>
      </c>
      <c r="AO1156" s="1" t="s">
        <v>6349</v>
      </c>
      <c r="AP1156" s="1">
        <f>Raw!AH1156</f>
        <v>49840</v>
      </c>
      <c r="AQ1156" s="1">
        <v>500</v>
      </c>
      <c r="AR1156" s="1" t="s">
        <v>6350</v>
      </c>
      <c r="AS1156" s="1" t="s">
        <v>6350</v>
      </c>
      <c r="AT1156" s="1" t="s">
        <v>6350</v>
      </c>
    </row>
    <row r="1157" spans="1:46" ht="12.75" x14ac:dyDescent="0.2">
      <c r="A1157" s="1">
        <v>11156</v>
      </c>
      <c r="B1157" s="1" t="s">
        <v>2</v>
      </c>
      <c r="C1157" s="2">
        <f t="shared" ca="1" si="126"/>
        <v>45264</v>
      </c>
      <c r="D1157" s="1" t="str">
        <f>IF(Raw!E1157="", "", Raw!E1157)</f>
        <v>edy302</v>
      </c>
      <c r="E1157" s="1">
        <f>IF(Raw!F1157="", "", Raw!F1157)</f>
        <v>2007</v>
      </c>
      <c r="F1157" s="1" t="str">
        <f>Raw!G1157</f>
        <v>Ford</v>
      </c>
      <c r="G1157" s="1" t="str">
        <f>Raw!H1157</f>
        <v>Territory</v>
      </c>
      <c r="H1157" s="1" t="str">
        <f>IF(Raw!I1157="", "", Raw!I1157)</f>
        <v>Ghia</v>
      </c>
      <c r="I1157" s="1" t="str">
        <f>Raw!K1157</f>
        <v>Wagon</v>
      </c>
      <c r="J1157" s="1" t="str">
        <f>Raw!N1157</f>
        <v>Turbo Intercooled</v>
      </c>
      <c r="K1157" s="1">
        <f>IF(Raw!O1157="","", Raw!O1157)</f>
        <v>3984</v>
      </c>
      <c r="L1157" s="1" t="str">
        <f>Raw!L1157</f>
        <v>6 Sp Sports Automatic</v>
      </c>
      <c r="M1157" s="1" t="str">
        <f>Raw!M1157</f>
        <v>Petrol - Unleaded ULP</v>
      </c>
      <c r="N1157" s="1" t="s">
        <v>6350</v>
      </c>
      <c r="O1157" s="1" t="s">
        <v>6373</v>
      </c>
      <c r="P1157" s="1" t="s">
        <v>6349</v>
      </c>
      <c r="Q1157" s="1" t="s">
        <v>6350</v>
      </c>
      <c r="R1157" s="8" t="str">
        <f>IF(Raw!Q1157="", "", Raw!Q1157)</f>
        <v/>
      </c>
      <c r="S1157" s="8" t="str">
        <f>IF(Raw!R1157="", "", Raw!R1157)</f>
        <v>400D</v>
      </c>
      <c r="T1157" s="1" t="str">
        <f>Raw!S1157</f>
        <v>BEAMISH</v>
      </c>
      <c r="U1157" s="1" t="str">
        <f>IF(Raw!T1157="", "", Raw!T1157)</f>
        <v>ROAD</v>
      </c>
      <c r="V1157" s="1" t="str">
        <f>IF(Raw!U1157="", "", Raw!U1157)</f>
        <v xml:space="preserve">SANTOFT </v>
      </c>
      <c r="W1157" s="9" t="str">
        <f>IF(Raw!V1157="", "", RIGHT("0"&amp;Raw!V1157, 4))</f>
        <v>4894</v>
      </c>
      <c r="X1157" s="1" t="str">
        <f>IF(Raw!W1157="", "", Raw!W1157)</f>
        <v xml:space="preserve"> MANAWATU-WANGANUI</v>
      </c>
      <c r="Y1157" s="9">
        <f>Raw!Y1157</f>
        <v>35</v>
      </c>
      <c r="Z1157" s="2">
        <f t="shared" ca="1" si="127"/>
        <v>32481</v>
      </c>
      <c r="AA1157" s="1" t="str">
        <f>Raw!Z1157</f>
        <v>NEW ZEALAND FULL LICENCE</v>
      </c>
      <c r="AB1157" s="9">
        <f t="shared" si="128"/>
        <v>4</v>
      </c>
      <c r="AC1157" s="1">
        <v>16</v>
      </c>
      <c r="AD1157" s="1" t="str">
        <f>Raw!AA1157</f>
        <v>FEMALE</v>
      </c>
      <c r="AE1157" s="1" t="str">
        <f>Raw!AB1157</f>
        <v>YES</v>
      </c>
      <c r="AF1157" s="1">
        <f>IF(Raw!AE1157="", 0, 1)</f>
        <v>0</v>
      </c>
      <c r="AG1157" s="1" t="str">
        <f t="shared" si="129"/>
        <v>No</v>
      </c>
      <c r="AH1157" s="1" t="str">
        <f t="shared" si="130"/>
        <v>No</v>
      </c>
      <c r="AI1157" s="1" t="str">
        <f t="shared" si="131"/>
        <v>No</v>
      </c>
      <c r="AJ1157" s="1" t="str">
        <f>IF(Raw!AE1157="", "", Raw!AE1157)</f>
        <v/>
      </c>
      <c r="AK1157" s="2" t="str">
        <f t="shared" ca="1" si="132"/>
        <v/>
      </c>
      <c r="AL1157" s="1" t="str">
        <f>IF(Raw!AF1157="", "", Raw!AF1157)</f>
        <v/>
      </c>
      <c r="AM1157" s="1" t="s">
        <v>6350</v>
      </c>
      <c r="AN1157" s="1" t="s">
        <v>6350</v>
      </c>
      <c r="AO1157" s="1" t="s">
        <v>6349</v>
      </c>
      <c r="AP1157" s="1">
        <f>Raw!AH1157</f>
        <v>19220</v>
      </c>
      <c r="AQ1157" s="1">
        <v>500</v>
      </c>
      <c r="AR1157" s="1" t="s">
        <v>6350</v>
      </c>
      <c r="AS1157" s="1" t="s">
        <v>6350</v>
      </c>
      <c r="AT1157" s="1" t="s">
        <v>6350</v>
      </c>
    </row>
    <row r="1158" spans="1:46" ht="12.75" x14ac:dyDescent="0.2">
      <c r="A1158" s="1">
        <v>11157</v>
      </c>
      <c r="B1158" s="1" t="s">
        <v>2</v>
      </c>
      <c r="C1158" s="2">
        <f t="shared" ca="1" si="126"/>
        <v>45264</v>
      </c>
      <c r="D1158" s="1" t="str">
        <f>IF(Raw!E1158="", "", Raw!E1158)</f>
        <v/>
      </c>
      <c r="E1158" s="1">
        <f>IF(Raw!F1158="", "", Raw!F1158)</f>
        <v>2004</v>
      </c>
      <c r="F1158" s="1" t="str">
        <f>Raw!G1158</f>
        <v>Mazda</v>
      </c>
      <c r="G1158" s="1" t="str">
        <f>Raw!H1158</f>
        <v>Atenza</v>
      </c>
      <c r="H1158" s="1" t="str">
        <f>IF(Raw!I1158="", "", Raw!I1158)</f>
        <v/>
      </c>
      <c r="I1158" s="1" t="str">
        <f>Raw!K1158</f>
        <v>Sedan</v>
      </c>
      <c r="J1158" s="1" t="str">
        <f>Raw!N1158</f>
        <v>Aspirated</v>
      </c>
      <c r="K1158" s="1">
        <f>IF(Raw!O1158="","", Raw!O1158)</f>
        <v>1991</v>
      </c>
      <c r="L1158" s="1" t="str">
        <f>Raw!L1158</f>
        <v>4 Sp Automatic</v>
      </c>
      <c r="M1158" s="1" t="str">
        <f>Raw!M1158</f>
        <v>Petrol</v>
      </c>
      <c r="N1158" s="1" t="s">
        <v>6350</v>
      </c>
      <c r="O1158" s="1" t="s">
        <v>6373</v>
      </c>
      <c r="P1158" s="1" t="s">
        <v>6349</v>
      </c>
      <c r="Q1158" s="1" t="s">
        <v>6350</v>
      </c>
      <c r="R1158" s="8" t="str">
        <f>IF(Raw!Q1158="", "", Raw!Q1158)</f>
        <v/>
      </c>
      <c r="S1158" s="8">
        <f>IF(Raw!R1158="", "", Raw!R1158)</f>
        <v>15</v>
      </c>
      <c r="T1158" s="1" t="str">
        <f>Raw!S1158</f>
        <v>PENWOOD</v>
      </c>
      <c r="U1158" s="1" t="str">
        <f>IF(Raw!T1158="", "", Raw!T1158)</f>
        <v>CLOSE</v>
      </c>
      <c r="V1158" s="1" t="str">
        <f>IF(Raw!U1158="", "", Raw!U1158)</f>
        <v xml:space="preserve">EAST TAMAKI HEIGHTS </v>
      </c>
      <c r="W1158" s="9" t="str">
        <f>IF(Raw!V1158="", "", RIGHT("0"&amp;Raw!V1158, 4))</f>
        <v>2016</v>
      </c>
      <c r="X1158" s="1" t="str">
        <f>IF(Raw!W1158="", "", Raw!W1158)</f>
        <v xml:space="preserve"> AUCKLAND</v>
      </c>
      <c r="Y1158" s="9">
        <f>Raw!Y1158</f>
        <v>22</v>
      </c>
      <c r="Z1158" s="2">
        <f t="shared" ca="1" si="127"/>
        <v>37229</v>
      </c>
      <c r="AA1158" s="1" t="str">
        <f>Raw!Z1158</f>
        <v>NEW ZEALAND FULL LICENCE</v>
      </c>
      <c r="AB1158" s="9">
        <f t="shared" si="128"/>
        <v>4</v>
      </c>
      <c r="AC1158" s="1">
        <v>16</v>
      </c>
      <c r="AD1158" s="1" t="str">
        <f>Raw!AA1158</f>
        <v>MALE</v>
      </c>
      <c r="AE1158" s="1" t="str">
        <f>Raw!AB1158</f>
        <v>NO</v>
      </c>
      <c r="AF1158" s="1">
        <f>IF(Raw!AE1158="", 0, 1)</f>
        <v>1</v>
      </c>
      <c r="AG1158" s="1" t="str">
        <f t="shared" si="129"/>
        <v>No</v>
      </c>
      <c r="AH1158" s="1" t="str">
        <f t="shared" si="130"/>
        <v>Yes</v>
      </c>
      <c r="AI1158" s="1" t="str">
        <f t="shared" si="131"/>
        <v>Yes</v>
      </c>
      <c r="AJ1158" s="1">
        <f>IF(Raw!AE1158="", "", Raw!AE1158)</f>
        <v>25</v>
      </c>
      <c r="AK1158" s="2">
        <f t="shared" ca="1" si="132"/>
        <v>44530</v>
      </c>
      <c r="AL1158" s="1" t="str">
        <f>IF(Raw!AF1158="", "", Raw!AF1158)</f>
        <v>At fault - other vehicle involved</v>
      </c>
      <c r="AM1158" s="1" t="s">
        <v>6350</v>
      </c>
      <c r="AN1158" s="1" t="s">
        <v>6350</v>
      </c>
      <c r="AO1158" s="1" t="s">
        <v>6349</v>
      </c>
      <c r="AP1158" s="1">
        <f>Raw!AH1158</f>
        <v>7550</v>
      </c>
      <c r="AQ1158" s="1">
        <v>500</v>
      </c>
      <c r="AR1158" s="1" t="s">
        <v>6350</v>
      </c>
      <c r="AS1158" s="1" t="s">
        <v>6350</v>
      </c>
      <c r="AT1158" s="1" t="s">
        <v>6350</v>
      </c>
    </row>
    <row r="1159" spans="1:46" ht="12.75" x14ac:dyDescent="0.2">
      <c r="A1159" s="1">
        <v>11158</v>
      </c>
      <c r="B1159" s="1" t="s">
        <v>2</v>
      </c>
      <c r="C1159" s="2">
        <f t="shared" ca="1" si="126"/>
        <v>45264</v>
      </c>
      <c r="D1159" s="1" t="str">
        <f>IF(Raw!E1159="", "", Raw!E1159)</f>
        <v/>
      </c>
      <c r="E1159" s="1">
        <f>IF(Raw!F1159="", "", Raw!F1159)</f>
        <v>1999</v>
      </c>
      <c r="F1159" s="1" t="str">
        <f>Raw!G1159</f>
        <v>Toyota</v>
      </c>
      <c r="G1159" s="1" t="str">
        <f>Raw!H1159</f>
        <v>RAV4</v>
      </c>
      <c r="H1159" s="1" t="str">
        <f>IF(Raw!I1159="", "", Raw!I1159)</f>
        <v>L V</v>
      </c>
      <c r="I1159" s="1" t="str">
        <f>Raw!K1159</f>
        <v>Wagon</v>
      </c>
      <c r="J1159" s="1" t="str">
        <f>Raw!N1159</f>
        <v>Aspirated</v>
      </c>
      <c r="K1159" s="1">
        <f>IF(Raw!O1159="","", Raw!O1159)</f>
        <v>1998</v>
      </c>
      <c r="L1159" s="1" t="str">
        <f>Raw!L1159</f>
        <v>4 Sp Automatic</v>
      </c>
      <c r="M1159" s="1" t="str">
        <f>Raw!M1159</f>
        <v>Petrol - Unleaded ULP</v>
      </c>
      <c r="N1159" s="1" t="s">
        <v>6350</v>
      </c>
      <c r="O1159" s="1" t="s">
        <v>6373</v>
      </c>
      <c r="P1159" s="1" t="s">
        <v>6349</v>
      </c>
      <c r="Q1159" s="1" t="s">
        <v>6350</v>
      </c>
      <c r="R1159" s="8" t="str">
        <f>IF(Raw!Q1159="", "", Raw!Q1159)</f>
        <v/>
      </c>
      <c r="S1159" s="8">
        <f>IF(Raw!R1159="", "", Raw!R1159)</f>
        <v>300</v>
      </c>
      <c r="T1159" s="1" t="str">
        <f>Raw!S1159</f>
        <v>MARINE</v>
      </c>
      <c r="U1159" s="1" t="str">
        <f>IF(Raw!T1159="", "", Raw!T1159)</f>
        <v>PARADE</v>
      </c>
      <c r="V1159" s="1" t="str">
        <f>IF(Raw!U1159="", "", Raw!U1159)</f>
        <v xml:space="preserve">WAIROA </v>
      </c>
      <c r="W1159" s="9" t="str">
        <f>IF(Raw!V1159="", "", RIGHT("0"&amp;Raw!V1159, 4))</f>
        <v>4108</v>
      </c>
      <c r="X1159" s="1" t="str">
        <f>IF(Raw!W1159="", "", Raw!W1159)</f>
        <v xml:space="preserve"> HAWKE'S BAY</v>
      </c>
      <c r="Y1159" s="9">
        <f>Raw!Y1159</f>
        <v>38</v>
      </c>
      <c r="Z1159" s="2">
        <f t="shared" ca="1" si="127"/>
        <v>31385</v>
      </c>
      <c r="AA1159" s="1" t="str">
        <f>Raw!Z1159</f>
        <v>LEARNERS LICENCE</v>
      </c>
      <c r="AB1159" s="9">
        <f t="shared" si="128"/>
        <v>4</v>
      </c>
      <c r="AC1159" s="1">
        <v>16</v>
      </c>
      <c r="AD1159" s="1" t="str">
        <f>Raw!AA1159</f>
        <v>FEMALE</v>
      </c>
      <c r="AE1159" s="1" t="str">
        <f>Raw!AB1159</f>
        <v>NO</v>
      </c>
      <c r="AF1159" s="1">
        <f>IF(Raw!AE1159="", 0, 1)</f>
        <v>0</v>
      </c>
      <c r="AG1159" s="1" t="str">
        <f t="shared" si="129"/>
        <v>No</v>
      </c>
      <c r="AH1159" s="1" t="str">
        <f t="shared" si="130"/>
        <v>No</v>
      </c>
      <c r="AI1159" s="1" t="str">
        <f t="shared" si="131"/>
        <v>No</v>
      </c>
      <c r="AJ1159" s="1" t="str">
        <f>IF(Raw!AE1159="", "", Raw!AE1159)</f>
        <v/>
      </c>
      <c r="AK1159" s="2" t="str">
        <f t="shared" ca="1" si="132"/>
        <v/>
      </c>
      <c r="AL1159" s="1" t="str">
        <f>IF(Raw!AF1159="", "", Raw!AF1159)</f>
        <v/>
      </c>
      <c r="AM1159" s="1" t="s">
        <v>6350</v>
      </c>
      <c r="AN1159" s="1" t="s">
        <v>6350</v>
      </c>
      <c r="AO1159" s="1" t="s">
        <v>6349</v>
      </c>
      <c r="AP1159" s="1">
        <f>Raw!AH1159</f>
        <v>4830</v>
      </c>
      <c r="AQ1159" s="1">
        <v>500</v>
      </c>
      <c r="AR1159" s="1" t="s">
        <v>6350</v>
      </c>
      <c r="AS1159" s="1" t="s">
        <v>6350</v>
      </c>
      <c r="AT1159" s="1" t="s">
        <v>6350</v>
      </c>
    </row>
    <row r="1160" spans="1:46" ht="12.75" x14ac:dyDescent="0.2">
      <c r="A1160" s="1">
        <v>11159</v>
      </c>
      <c r="B1160" s="1" t="s">
        <v>2</v>
      </c>
      <c r="C1160" s="2">
        <f t="shared" ca="1" si="126"/>
        <v>45264</v>
      </c>
      <c r="D1160" s="1" t="str">
        <f>IF(Raw!E1160="", "", Raw!E1160)</f>
        <v>jnt420</v>
      </c>
      <c r="E1160" s="1">
        <f>IF(Raw!F1160="", "", Raw!F1160)</f>
        <v>2010</v>
      </c>
      <c r="F1160" s="1" t="str">
        <f>Raw!G1160</f>
        <v>Toyota</v>
      </c>
      <c r="G1160" s="1" t="str">
        <f>Raw!H1160</f>
        <v>Prius</v>
      </c>
      <c r="H1160" s="1" t="str">
        <f>IF(Raw!I1160="", "", Raw!I1160)</f>
        <v/>
      </c>
      <c r="I1160" s="1" t="str">
        <f>Raw!K1160</f>
        <v>Hatchback</v>
      </c>
      <c r="J1160" s="1" t="str">
        <f>Raw!N1160</f>
        <v>Aspirated</v>
      </c>
      <c r="K1160" s="1">
        <f>IF(Raw!O1160="","", Raw!O1160)</f>
        <v>1798</v>
      </c>
      <c r="L1160" s="1" t="str">
        <f>Raw!L1160</f>
        <v>1 Sp Constantly Variable Transmission</v>
      </c>
      <c r="M1160" s="1" t="str">
        <f>Raw!M1160</f>
        <v>Petrol - Premium ULP</v>
      </c>
      <c r="N1160" s="1" t="s">
        <v>6350</v>
      </c>
      <c r="O1160" s="1" t="s">
        <v>6373</v>
      </c>
      <c r="P1160" s="1" t="s">
        <v>6349</v>
      </c>
      <c r="Q1160" s="1" t="s">
        <v>6350</v>
      </c>
      <c r="R1160" s="8" t="str">
        <f>IF(Raw!Q1160="", "", Raw!Q1160)</f>
        <v/>
      </c>
      <c r="S1160" s="8">
        <f>IF(Raw!R1160="", "", Raw!R1160)</f>
        <v>13</v>
      </c>
      <c r="T1160" s="1" t="str">
        <f>Raw!S1160</f>
        <v>BATTERSBY</v>
      </c>
      <c r="U1160" s="1" t="str">
        <f>IF(Raw!T1160="", "", Raw!T1160)</f>
        <v>AVENUE</v>
      </c>
      <c r="V1160" s="1" t="str">
        <f>IF(Raw!U1160="", "", Raw!U1160)</f>
        <v xml:space="preserve">MOUNT ROSKILL </v>
      </c>
      <c r="W1160" s="9" t="str">
        <f>IF(Raw!V1160="", "", RIGHT("0"&amp;Raw!V1160, 4))</f>
        <v/>
      </c>
      <c r="X1160" s="1" t="str">
        <f>IF(Raw!W1160="", "", Raw!W1160)</f>
        <v xml:space="preserve"> AUCKLAND</v>
      </c>
      <c r="Y1160" s="9">
        <f>Raw!Y1160</f>
        <v>27</v>
      </c>
      <c r="Z1160" s="2">
        <f t="shared" ca="1" si="127"/>
        <v>35403</v>
      </c>
      <c r="AA1160" s="1" t="str">
        <f>Raw!Z1160</f>
        <v>NEW ZEALAND FULL LICENCE</v>
      </c>
      <c r="AB1160" s="9">
        <f t="shared" si="128"/>
        <v>4</v>
      </c>
      <c r="AC1160" s="1">
        <v>16</v>
      </c>
      <c r="AD1160" s="1" t="str">
        <f>Raw!AA1160</f>
        <v>MALE</v>
      </c>
      <c r="AE1160" s="1" t="str">
        <f>Raw!AB1160</f>
        <v>NO</v>
      </c>
      <c r="AF1160" s="1">
        <f>IF(Raw!AE1160="", 0, 1)</f>
        <v>0</v>
      </c>
      <c r="AG1160" s="1" t="str">
        <f t="shared" si="129"/>
        <v>No</v>
      </c>
      <c r="AH1160" s="1" t="str">
        <f t="shared" si="130"/>
        <v>No</v>
      </c>
      <c r="AI1160" s="1" t="str">
        <f t="shared" si="131"/>
        <v>No</v>
      </c>
      <c r="AJ1160" s="1" t="str">
        <f>IF(Raw!AE1160="", "", Raw!AE1160)</f>
        <v/>
      </c>
      <c r="AK1160" s="2" t="str">
        <f t="shared" ca="1" si="132"/>
        <v/>
      </c>
      <c r="AL1160" s="1" t="str">
        <f>IF(Raw!AF1160="", "", Raw!AF1160)</f>
        <v/>
      </c>
      <c r="AM1160" s="1" t="s">
        <v>6350</v>
      </c>
      <c r="AN1160" s="1" t="s">
        <v>6350</v>
      </c>
      <c r="AO1160" s="1" t="s">
        <v>6349</v>
      </c>
      <c r="AP1160" s="1">
        <f>Raw!AH1160</f>
        <v>16660</v>
      </c>
      <c r="AQ1160" s="1">
        <v>500</v>
      </c>
      <c r="AR1160" s="1" t="s">
        <v>6350</v>
      </c>
      <c r="AS1160" s="1" t="s">
        <v>6350</v>
      </c>
      <c r="AT1160" s="1" t="s">
        <v>6350</v>
      </c>
    </row>
    <row r="1161" spans="1:46" ht="12.75" x14ac:dyDescent="0.2">
      <c r="A1161" s="1">
        <v>11160</v>
      </c>
      <c r="B1161" s="1" t="s">
        <v>2</v>
      </c>
      <c r="C1161" s="2">
        <f t="shared" ca="1" si="126"/>
        <v>45264</v>
      </c>
      <c r="D1161" s="1" t="str">
        <f>IF(Raw!E1161="", "", Raw!E1161)</f>
        <v>kly874</v>
      </c>
      <c r="E1161" s="1">
        <f>IF(Raw!F1161="", "", Raw!F1161)</f>
        <v>2009</v>
      </c>
      <c r="F1161" s="1" t="str">
        <f>Raw!G1161</f>
        <v>Mazda</v>
      </c>
      <c r="G1161" s="1" t="str">
        <f>Raw!H1161</f>
        <v>Premacy</v>
      </c>
      <c r="H1161" s="1" t="str">
        <f>IF(Raw!I1161="", "", Raw!I1161)</f>
        <v>20CS</v>
      </c>
      <c r="I1161" s="1" t="str">
        <f>Raw!K1161</f>
        <v>Wagon</v>
      </c>
      <c r="J1161" s="1" t="str">
        <f>Raw!N1161</f>
        <v>Aspirated</v>
      </c>
      <c r="K1161" s="1">
        <f>IF(Raw!O1161="","", Raw!O1161)</f>
        <v>1998</v>
      </c>
      <c r="L1161" s="1" t="str">
        <f>Raw!L1161</f>
        <v>5 Sp Automatic</v>
      </c>
      <c r="M1161" s="1" t="str">
        <f>Raw!M1161</f>
        <v>Petrol</v>
      </c>
      <c r="N1161" s="1" t="s">
        <v>6350</v>
      </c>
      <c r="O1161" s="1" t="s">
        <v>6373</v>
      </c>
      <c r="P1161" s="1" t="s">
        <v>6349</v>
      </c>
      <c r="Q1161" s="1" t="s">
        <v>6350</v>
      </c>
      <c r="R1161" s="8" t="str">
        <f>IF(Raw!Q1161="", "", Raw!Q1161)</f>
        <v/>
      </c>
      <c r="S1161" s="8">
        <f>IF(Raw!R1161="", "", Raw!R1161)</f>
        <v>71</v>
      </c>
      <c r="T1161" s="1" t="str">
        <f>Raw!S1161</f>
        <v>BRODERICK</v>
      </c>
      <c r="U1161" s="1" t="str">
        <f>IF(Raw!T1161="", "", Raw!T1161)</f>
        <v>ROAD</v>
      </c>
      <c r="V1161" s="1" t="str">
        <f>IF(Raw!U1161="", "", Raw!U1161)</f>
        <v xml:space="preserve">JOHNSONVILLE </v>
      </c>
      <c r="W1161" s="9" t="str">
        <f>IF(Raw!V1161="", "", RIGHT("0"&amp;Raw!V1161, 4))</f>
        <v>6037</v>
      </c>
      <c r="X1161" s="1" t="str">
        <f>IF(Raw!W1161="", "", Raw!W1161)</f>
        <v xml:space="preserve"> WELLINGTON</v>
      </c>
      <c r="Y1161" s="9">
        <f>Raw!Y1161</f>
        <v>76</v>
      </c>
      <c r="Z1161" s="2">
        <f t="shared" ca="1" si="127"/>
        <v>17505</v>
      </c>
      <c r="AA1161" s="1" t="str">
        <f>Raw!Z1161</f>
        <v>NEW ZEALAND FULL LICENCE</v>
      </c>
      <c r="AB1161" s="9">
        <f t="shared" si="128"/>
        <v>4</v>
      </c>
      <c r="AC1161" s="1">
        <v>16</v>
      </c>
      <c r="AD1161" s="1" t="str">
        <f>Raw!AA1161</f>
        <v>MALE</v>
      </c>
      <c r="AE1161" s="1" t="str">
        <f>Raw!AB1161</f>
        <v>YES</v>
      </c>
      <c r="AF1161" s="1">
        <f>IF(Raw!AE1161="", 0, 1)</f>
        <v>0</v>
      </c>
      <c r="AG1161" s="1" t="str">
        <f t="shared" si="129"/>
        <v>No</v>
      </c>
      <c r="AH1161" s="1" t="str">
        <f t="shared" si="130"/>
        <v>No</v>
      </c>
      <c r="AI1161" s="1" t="str">
        <f t="shared" si="131"/>
        <v>No</v>
      </c>
      <c r="AJ1161" s="1" t="str">
        <f>IF(Raw!AE1161="", "", Raw!AE1161)</f>
        <v/>
      </c>
      <c r="AK1161" s="2" t="str">
        <f t="shared" ca="1" si="132"/>
        <v/>
      </c>
      <c r="AL1161" s="1" t="str">
        <f>IF(Raw!AF1161="", "", Raw!AF1161)</f>
        <v/>
      </c>
      <c r="AM1161" s="1" t="s">
        <v>6350</v>
      </c>
      <c r="AN1161" s="1" t="s">
        <v>6350</v>
      </c>
      <c r="AO1161" s="1" t="s">
        <v>6349</v>
      </c>
      <c r="AP1161" s="1">
        <f>Raw!AH1161</f>
        <v>10450</v>
      </c>
      <c r="AQ1161" s="1">
        <v>500</v>
      </c>
      <c r="AR1161" s="1" t="s">
        <v>6350</v>
      </c>
      <c r="AS1161" s="1" t="s">
        <v>6350</v>
      </c>
      <c r="AT1161" s="1" t="s">
        <v>6350</v>
      </c>
    </row>
    <row r="1162" spans="1:46" ht="12.75" x14ac:dyDescent="0.2">
      <c r="A1162" s="1">
        <v>11161</v>
      </c>
      <c r="B1162" s="1" t="s">
        <v>2</v>
      </c>
      <c r="C1162" s="2">
        <f t="shared" ca="1" si="126"/>
        <v>45264</v>
      </c>
      <c r="D1162" s="1" t="str">
        <f>IF(Raw!E1162="", "", Raw!E1162)</f>
        <v>jfh537</v>
      </c>
      <c r="E1162" s="1">
        <f>IF(Raw!F1162="", "", Raw!F1162)</f>
        <v>2010</v>
      </c>
      <c r="F1162" s="1" t="str">
        <f>Raw!G1162</f>
        <v>Land Rover</v>
      </c>
      <c r="G1162" s="1" t="str">
        <f>Raw!H1162</f>
        <v>Range Rover Sport</v>
      </c>
      <c r="H1162" s="1" t="str">
        <f>IF(Raw!I1162="", "", Raw!I1162)</f>
        <v/>
      </c>
      <c r="I1162" s="1" t="str">
        <f>Raw!K1162</f>
        <v>Wagon</v>
      </c>
      <c r="J1162" s="1" t="str">
        <f>Raw!N1162</f>
        <v>Turbo Intercooled</v>
      </c>
      <c r="K1162" s="1">
        <f>IF(Raw!O1162="","", Raw!O1162)</f>
        <v>2993</v>
      </c>
      <c r="L1162" s="1" t="str">
        <f>Raw!L1162</f>
        <v>6 Sp Automatic</v>
      </c>
      <c r="M1162" s="1" t="str">
        <f>Raw!M1162</f>
        <v>Diesel</v>
      </c>
      <c r="N1162" s="1" t="s">
        <v>6350</v>
      </c>
      <c r="O1162" s="1" t="s">
        <v>6373</v>
      </c>
      <c r="P1162" s="1" t="s">
        <v>6349</v>
      </c>
      <c r="Q1162" s="1" t="s">
        <v>6350</v>
      </c>
      <c r="R1162" s="8" t="str">
        <f>IF(Raw!Q1162="", "", Raw!Q1162)</f>
        <v/>
      </c>
      <c r="S1162" s="8">
        <f>IF(Raw!R1162="", "", Raw!R1162)</f>
        <v>782</v>
      </c>
      <c r="T1162" s="1" t="str">
        <f>Raw!S1162</f>
        <v>REMUERA</v>
      </c>
      <c r="U1162" s="1" t="str">
        <f>IF(Raw!T1162="", "", Raw!T1162)</f>
        <v>ROAD</v>
      </c>
      <c r="V1162" s="1" t="str">
        <f>IF(Raw!U1162="", "", Raw!U1162)</f>
        <v xml:space="preserve">MEADOWBANK </v>
      </c>
      <c r="W1162" s="9" t="str">
        <f>IF(Raw!V1162="", "", RIGHT("0"&amp;Raw!V1162, 4))</f>
        <v>1050</v>
      </c>
      <c r="X1162" s="1" t="str">
        <f>IF(Raw!W1162="", "", Raw!W1162)</f>
        <v xml:space="preserve"> AUCKLAND</v>
      </c>
      <c r="Y1162" s="9">
        <f>Raw!Y1162</f>
        <v>55</v>
      </c>
      <c r="Z1162" s="2">
        <f t="shared" ca="1" si="127"/>
        <v>25176</v>
      </c>
      <c r="AA1162" s="1" t="str">
        <f>Raw!Z1162</f>
        <v>NEW ZEALAND FULL LICENCE</v>
      </c>
      <c r="AB1162" s="9">
        <f t="shared" si="128"/>
        <v>4</v>
      </c>
      <c r="AC1162" s="1">
        <v>16</v>
      </c>
      <c r="AD1162" s="1" t="str">
        <f>Raw!AA1162</f>
        <v>MALE</v>
      </c>
      <c r="AE1162" s="1" t="str">
        <f>Raw!AB1162</f>
        <v>NO</v>
      </c>
      <c r="AF1162" s="1">
        <f>IF(Raw!AE1162="", 0, 1)</f>
        <v>0</v>
      </c>
      <c r="AG1162" s="1" t="str">
        <f t="shared" si="129"/>
        <v>No</v>
      </c>
      <c r="AH1162" s="1" t="str">
        <f t="shared" si="130"/>
        <v>No</v>
      </c>
      <c r="AI1162" s="1" t="str">
        <f t="shared" si="131"/>
        <v>No</v>
      </c>
      <c r="AJ1162" s="1" t="str">
        <f>IF(Raw!AE1162="", "", Raw!AE1162)</f>
        <v/>
      </c>
      <c r="AK1162" s="2" t="str">
        <f t="shared" ca="1" si="132"/>
        <v/>
      </c>
      <c r="AL1162" s="1" t="str">
        <f>IF(Raw!AF1162="", "", Raw!AF1162)</f>
        <v/>
      </c>
      <c r="AM1162" s="1" t="s">
        <v>6350</v>
      </c>
      <c r="AN1162" s="1" t="s">
        <v>6350</v>
      </c>
      <c r="AO1162" s="1" t="s">
        <v>6349</v>
      </c>
      <c r="AP1162" s="1">
        <f>Raw!AH1162</f>
        <v>61230</v>
      </c>
      <c r="AQ1162" s="1">
        <v>500</v>
      </c>
      <c r="AR1162" s="1" t="s">
        <v>6350</v>
      </c>
      <c r="AS1162" s="1" t="s">
        <v>6350</v>
      </c>
      <c r="AT1162" s="1" t="s">
        <v>6350</v>
      </c>
    </row>
    <row r="1163" spans="1:46" ht="12.75" x14ac:dyDescent="0.2">
      <c r="A1163" s="1">
        <v>11162</v>
      </c>
      <c r="B1163" s="1" t="s">
        <v>2</v>
      </c>
      <c r="C1163" s="2">
        <f t="shared" ca="1" si="126"/>
        <v>45264</v>
      </c>
      <c r="D1163" s="1" t="str">
        <f>IF(Raw!E1163="", "", Raw!E1163)</f>
        <v>bff240</v>
      </c>
      <c r="E1163" s="1">
        <f>IF(Raw!F1163="", "", Raw!F1163)</f>
        <v>1997</v>
      </c>
      <c r="F1163" s="1" t="str">
        <f>Raw!G1163</f>
        <v>Honda</v>
      </c>
      <c r="G1163" s="1" t="str">
        <f>Raw!H1163</f>
        <v>Civic</v>
      </c>
      <c r="H1163" s="1" t="str">
        <f>IF(Raw!I1163="", "", Raw!I1163)</f>
        <v>Ferio ML</v>
      </c>
      <c r="I1163" s="1" t="str">
        <f>Raw!K1163</f>
        <v>Sedan</v>
      </c>
      <c r="J1163" s="1" t="str">
        <f>Raw!N1163</f>
        <v>Aspirated</v>
      </c>
      <c r="K1163" s="1">
        <f>IF(Raw!O1163="","", Raw!O1163)</f>
        <v>1493</v>
      </c>
      <c r="L1163" s="1" t="str">
        <f>Raw!L1163</f>
        <v>5 Sp Manual</v>
      </c>
      <c r="M1163" s="1" t="str">
        <f>Raw!M1163</f>
        <v>Petrol</v>
      </c>
      <c r="N1163" s="1" t="s">
        <v>6350</v>
      </c>
      <c r="O1163" s="1" t="s">
        <v>6373</v>
      </c>
      <c r="P1163" s="1" t="s">
        <v>6349</v>
      </c>
      <c r="Q1163" s="1" t="s">
        <v>6350</v>
      </c>
      <c r="R1163" s="8" t="str">
        <f>IF(Raw!Q1163="", "", Raw!Q1163)</f>
        <v/>
      </c>
      <c r="S1163" s="8" t="str">
        <f>IF(Raw!R1163="", "", Raw!R1163)</f>
        <v>299B</v>
      </c>
      <c r="T1163" s="1" t="str">
        <f>Raw!S1163</f>
        <v>DON BUCK</v>
      </c>
      <c r="U1163" s="1" t="str">
        <f>IF(Raw!T1163="", "", Raw!T1163)</f>
        <v>ROAD</v>
      </c>
      <c r="V1163" s="1" t="str">
        <f>IF(Raw!U1163="", "", Raw!U1163)</f>
        <v xml:space="preserve">MASSEY </v>
      </c>
      <c r="W1163" s="9" t="str">
        <f>IF(Raw!V1163="", "", RIGHT("0"&amp;Raw!V1163, 4))</f>
        <v/>
      </c>
      <c r="X1163" s="1" t="str">
        <f>IF(Raw!W1163="", "", Raw!W1163)</f>
        <v xml:space="preserve"> AUCKLAND</v>
      </c>
      <c r="Y1163" s="9">
        <f>Raw!Y1163</f>
        <v>21</v>
      </c>
      <c r="Z1163" s="2">
        <f t="shared" ca="1" si="127"/>
        <v>37594</v>
      </c>
      <c r="AA1163" s="1" t="str">
        <f>Raw!Z1163</f>
        <v>INTERNATIONAL LICENCE</v>
      </c>
      <c r="AB1163" s="9">
        <f t="shared" si="128"/>
        <v>4</v>
      </c>
      <c r="AC1163" s="1">
        <v>16</v>
      </c>
      <c r="AD1163" s="1" t="str">
        <f>Raw!AA1163</f>
        <v>MALE</v>
      </c>
      <c r="AE1163" s="1" t="str">
        <f>Raw!AB1163</f>
        <v>NO</v>
      </c>
      <c r="AF1163" s="1">
        <f>IF(Raw!AE1163="", 0, 1)</f>
        <v>0</v>
      </c>
      <c r="AG1163" s="1" t="str">
        <f t="shared" si="129"/>
        <v>No</v>
      </c>
      <c r="AH1163" s="1" t="str">
        <f t="shared" si="130"/>
        <v>No</v>
      </c>
      <c r="AI1163" s="1" t="str">
        <f t="shared" si="131"/>
        <v>No</v>
      </c>
      <c r="AJ1163" s="1" t="str">
        <f>IF(Raw!AE1163="", "", Raw!AE1163)</f>
        <v/>
      </c>
      <c r="AK1163" s="2" t="str">
        <f t="shared" ca="1" si="132"/>
        <v/>
      </c>
      <c r="AL1163" s="1" t="str">
        <f>IF(Raw!AF1163="", "", Raw!AF1163)</f>
        <v/>
      </c>
      <c r="AM1163" s="1" t="s">
        <v>6350</v>
      </c>
      <c r="AN1163" s="1" t="s">
        <v>6350</v>
      </c>
      <c r="AO1163" s="1" t="s">
        <v>6349</v>
      </c>
      <c r="AP1163" s="1">
        <f>Raw!AH1163</f>
        <v>2000</v>
      </c>
      <c r="AQ1163" s="1">
        <v>500</v>
      </c>
      <c r="AR1163" s="1" t="s">
        <v>6350</v>
      </c>
      <c r="AS1163" s="1" t="s">
        <v>6350</v>
      </c>
      <c r="AT1163" s="1" t="s">
        <v>6350</v>
      </c>
    </row>
    <row r="1164" spans="1:46" ht="12.75" x14ac:dyDescent="0.2">
      <c r="A1164" s="1">
        <v>11163</v>
      </c>
      <c r="B1164" s="1" t="s">
        <v>2</v>
      </c>
      <c r="C1164" s="2">
        <f t="shared" ca="1" si="126"/>
        <v>45264</v>
      </c>
      <c r="D1164" s="1" t="str">
        <f>IF(Raw!E1164="", "", Raw!E1164)</f>
        <v/>
      </c>
      <c r="E1164" s="1">
        <f>IF(Raw!F1164="", "", Raw!F1164)</f>
        <v>2013</v>
      </c>
      <c r="F1164" s="1" t="str">
        <f>Raw!G1164</f>
        <v>Mercedes-Benz</v>
      </c>
      <c r="G1164" s="1" t="str">
        <f>Raw!H1164</f>
        <v>A</v>
      </c>
      <c r="H1164" s="1" t="str">
        <f>IF(Raw!I1164="", "", Raw!I1164)</f>
        <v>Sport</v>
      </c>
      <c r="I1164" s="1" t="str">
        <f>Raw!K1164</f>
        <v>Hatchback</v>
      </c>
      <c r="J1164" s="1" t="str">
        <f>Raw!N1164</f>
        <v>Turbo Intercooled</v>
      </c>
      <c r="K1164" s="1">
        <f>IF(Raw!O1164="","", Raw!O1164)</f>
        <v>1991</v>
      </c>
      <c r="L1164" s="1" t="str">
        <f>Raw!L1164</f>
        <v>7 Sp Seq. Manual Auto-Dual Clutch</v>
      </c>
      <c r="M1164" s="1" t="str">
        <f>Raw!M1164</f>
        <v>Petrol - Premium ULP</v>
      </c>
      <c r="N1164" s="1" t="s">
        <v>6350</v>
      </c>
      <c r="O1164" s="1" t="s">
        <v>6373</v>
      </c>
      <c r="P1164" s="1" t="s">
        <v>6349</v>
      </c>
      <c r="Q1164" s="1" t="s">
        <v>6350</v>
      </c>
      <c r="R1164" s="8" t="str">
        <f>IF(Raw!Q1164="", "", Raw!Q1164)</f>
        <v/>
      </c>
      <c r="S1164" s="8" t="str">
        <f>IF(Raw!R1164="", "", Raw!R1164)</f>
        <v>44A</v>
      </c>
      <c r="T1164" s="1" t="str">
        <f>Raw!S1164</f>
        <v>DEVON</v>
      </c>
      <c r="U1164" s="1" t="str">
        <f>IF(Raw!T1164="", "", Raw!T1164)</f>
        <v>STREET</v>
      </c>
      <c r="V1164" s="1" t="str">
        <f>IF(Raw!U1164="", "", Raw!U1164)</f>
        <v xml:space="preserve">SYDENHAM </v>
      </c>
      <c r="W1164" s="9" t="str">
        <f>IF(Raw!V1164="", "", RIGHT("0"&amp;Raw!V1164, 4))</f>
        <v>8023</v>
      </c>
      <c r="X1164" s="1" t="str">
        <f>IF(Raw!W1164="", "", Raw!W1164)</f>
        <v xml:space="preserve"> CANTERBURY</v>
      </c>
      <c r="Y1164" s="9">
        <f>Raw!Y1164</f>
        <v>27</v>
      </c>
      <c r="Z1164" s="2">
        <f t="shared" ca="1" si="127"/>
        <v>35403</v>
      </c>
      <c r="AA1164" s="1" t="str">
        <f>Raw!Z1164</f>
        <v>NEW ZEALAND FULL LICENCE</v>
      </c>
      <c r="AB1164" s="9">
        <f t="shared" si="128"/>
        <v>4</v>
      </c>
      <c r="AC1164" s="1">
        <v>16</v>
      </c>
      <c r="AD1164" s="1" t="str">
        <f>Raw!AA1164</f>
        <v>MALE</v>
      </c>
      <c r="AE1164" s="1" t="str">
        <f>Raw!AB1164</f>
        <v>YES</v>
      </c>
      <c r="AF1164" s="1">
        <f>IF(Raw!AE1164="", 0, 1)</f>
        <v>1</v>
      </c>
      <c r="AG1164" s="1" t="str">
        <f t="shared" si="129"/>
        <v>Yes</v>
      </c>
      <c r="AH1164" s="1" t="str">
        <f t="shared" si="130"/>
        <v>Yes</v>
      </c>
      <c r="AI1164" s="1" t="str">
        <f t="shared" si="131"/>
        <v>Yes</v>
      </c>
      <c r="AJ1164" s="1">
        <f>IF(Raw!AE1164="", "", Raw!AE1164)</f>
        <v>10</v>
      </c>
      <c r="AK1164" s="2">
        <f t="shared" ca="1" si="132"/>
        <v>44985</v>
      </c>
      <c r="AL1164" s="1" t="str">
        <f>IF(Raw!AF1164="", "", Raw!AF1164)</f>
        <v>Not at fault - no other vehicle involved</v>
      </c>
      <c r="AM1164" s="1" t="s">
        <v>6350</v>
      </c>
      <c r="AN1164" s="1" t="s">
        <v>6350</v>
      </c>
      <c r="AO1164" s="1" t="s">
        <v>6349</v>
      </c>
      <c r="AP1164" s="1">
        <f>Raw!AH1164</f>
        <v>33500</v>
      </c>
      <c r="AQ1164" s="1">
        <v>500</v>
      </c>
      <c r="AR1164" s="1" t="s">
        <v>6350</v>
      </c>
      <c r="AS1164" s="1" t="s">
        <v>6350</v>
      </c>
      <c r="AT1164" s="1" t="s">
        <v>6350</v>
      </c>
    </row>
    <row r="1165" spans="1:46" ht="12.75" x14ac:dyDescent="0.2">
      <c r="A1165" s="1">
        <v>11164</v>
      </c>
      <c r="B1165" s="1" t="s">
        <v>2</v>
      </c>
      <c r="C1165" s="2">
        <f t="shared" ca="1" si="126"/>
        <v>45264</v>
      </c>
      <c r="D1165" s="1" t="str">
        <f>IF(Raw!E1165="", "", Raw!E1165)</f>
        <v/>
      </c>
      <c r="E1165" s="1">
        <f>IF(Raw!F1165="", "", Raw!F1165)</f>
        <v>2003</v>
      </c>
      <c r="F1165" s="1" t="str">
        <f>Raw!G1165</f>
        <v>Honda</v>
      </c>
      <c r="G1165" s="1" t="str">
        <f>Raw!H1165</f>
        <v>Accord Euro</v>
      </c>
      <c r="H1165" s="1" t="str">
        <f>IF(Raw!I1165="", "", Raw!I1165)</f>
        <v/>
      </c>
      <c r="I1165" s="1" t="str">
        <f>Raw!K1165</f>
        <v>Sedan</v>
      </c>
      <c r="J1165" s="1" t="str">
        <f>Raw!N1165</f>
        <v>Aspirated</v>
      </c>
      <c r="K1165" s="1">
        <f>IF(Raw!O1165="","", Raw!O1165)</f>
        <v>1998</v>
      </c>
      <c r="L1165" s="1" t="str">
        <f>Raw!L1165</f>
        <v>5 Sp Sports Automatic</v>
      </c>
      <c r="M1165" s="1" t="str">
        <f>Raw!M1165</f>
        <v>Petrol</v>
      </c>
      <c r="N1165" s="1" t="s">
        <v>6350</v>
      </c>
      <c r="O1165" s="1" t="s">
        <v>6373</v>
      </c>
      <c r="P1165" s="1" t="s">
        <v>6349</v>
      </c>
      <c r="Q1165" s="1" t="s">
        <v>6350</v>
      </c>
      <c r="R1165" s="8">
        <f>IF(Raw!Q1165="", "", Raw!Q1165)</f>
        <v>3</v>
      </c>
      <c r="S1165" s="8">
        <f>IF(Raw!R1165="", "", Raw!R1165)</f>
        <v>39</v>
      </c>
      <c r="T1165" s="1" t="str">
        <f>Raw!S1165</f>
        <v>GOWING</v>
      </c>
      <c r="U1165" s="1" t="str">
        <f>IF(Raw!T1165="", "", Raw!T1165)</f>
        <v>DRIVE</v>
      </c>
      <c r="V1165" s="1" t="str">
        <f>IF(Raw!U1165="", "", Raw!U1165)</f>
        <v xml:space="preserve">MEADOWBANK </v>
      </c>
      <c r="W1165" s="9" t="str">
        <f>IF(Raw!V1165="", "", RIGHT("0"&amp;Raw!V1165, 4))</f>
        <v>1072</v>
      </c>
      <c r="X1165" s="1" t="str">
        <f>IF(Raw!W1165="", "", Raw!W1165)</f>
        <v xml:space="preserve"> AUCKLAND</v>
      </c>
      <c r="Y1165" s="9">
        <f>Raw!Y1165</f>
        <v>28</v>
      </c>
      <c r="Z1165" s="2">
        <f t="shared" ca="1" si="127"/>
        <v>35037</v>
      </c>
      <c r="AA1165" s="1" t="str">
        <f>Raw!Z1165</f>
        <v>NEW ZEALAND FULL LICENCE</v>
      </c>
      <c r="AB1165" s="9">
        <f t="shared" si="128"/>
        <v>4</v>
      </c>
      <c r="AC1165" s="1">
        <v>16</v>
      </c>
      <c r="AD1165" s="1" t="str">
        <f>Raw!AA1165</f>
        <v>FEMALE</v>
      </c>
      <c r="AE1165" s="1" t="str">
        <f>Raw!AB1165</f>
        <v>NO</v>
      </c>
      <c r="AF1165" s="1">
        <f>IF(Raw!AE1165="", 0, 1)</f>
        <v>1</v>
      </c>
      <c r="AG1165" s="1" t="str">
        <f t="shared" si="129"/>
        <v>Yes</v>
      </c>
      <c r="AH1165" s="1" t="str">
        <f t="shared" si="130"/>
        <v>Yes</v>
      </c>
      <c r="AI1165" s="1" t="str">
        <f t="shared" si="131"/>
        <v>Yes</v>
      </c>
      <c r="AJ1165" s="1">
        <f>IF(Raw!AE1165="", "", Raw!AE1165)</f>
        <v>8</v>
      </c>
      <c r="AK1165" s="2">
        <f t="shared" ca="1" si="132"/>
        <v>45046</v>
      </c>
      <c r="AL1165" s="1" t="str">
        <f>IF(Raw!AF1165="", "", Raw!AF1165)</f>
        <v>Not at fault - other vehicle involved</v>
      </c>
      <c r="AM1165" s="1" t="s">
        <v>6350</v>
      </c>
      <c r="AN1165" s="1" t="s">
        <v>6350</v>
      </c>
      <c r="AO1165" s="1" t="s">
        <v>6349</v>
      </c>
      <c r="AP1165" s="1">
        <f>Raw!AH1165</f>
        <v>5900</v>
      </c>
      <c r="AQ1165" s="1">
        <v>500</v>
      </c>
      <c r="AR1165" s="1" t="s">
        <v>6350</v>
      </c>
      <c r="AS1165" s="1" t="s">
        <v>6350</v>
      </c>
      <c r="AT1165" s="1" t="s">
        <v>6350</v>
      </c>
    </row>
    <row r="1166" spans="1:46" ht="12.75" x14ac:dyDescent="0.2">
      <c r="A1166" s="1">
        <v>11165</v>
      </c>
      <c r="B1166" s="1" t="s">
        <v>2</v>
      </c>
      <c r="C1166" s="2">
        <f t="shared" ca="1" si="126"/>
        <v>45264</v>
      </c>
      <c r="D1166" s="1" t="str">
        <f>IF(Raw!E1166="", "", Raw!E1166)</f>
        <v/>
      </c>
      <c r="E1166" s="1">
        <f>IF(Raw!F1166="", "", Raw!F1166)</f>
        <v>2017</v>
      </c>
      <c r="F1166" s="1" t="str">
        <f>Raw!G1166</f>
        <v>Hyundai</v>
      </c>
      <c r="G1166" s="1" t="str">
        <f>Raw!H1166</f>
        <v>I30</v>
      </c>
      <c r="H1166" s="1" t="str">
        <f>IF(Raw!I1166="", "", Raw!I1166)</f>
        <v>Elite</v>
      </c>
      <c r="I1166" s="1" t="str">
        <f>Raw!K1166</f>
        <v>Hatchback</v>
      </c>
      <c r="J1166" s="1" t="str">
        <f>Raw!N1166</f>
        <v>Aspirated</v>
      </c>
      <c r="K1166" s="1">
        <f>IF(Raw!O1166="","", Raw!O1166)</f>
        <v>1797</v>
      </c>
      <c r="L1166" s="1" t="str">
        <f>Raw!L1166</f>
        <v>6 Sp Automatic</v>
      </c>
      <c r="M1166" s="1" t="str">
        <f>Raw!M1166</f>
        <v>Petrol - Unleaded ULP</v>
      </c>
      <c r="N1166" s="1" t="s">
        <v>6350</v>
      </c>
      <c r="O1166" s="1" t="s">
        <v>6373</v>
      </c>
      <c r="P1166" s="1" t="s">
        <v>6349</v>
      </c>
      <c r="Q1166" s="1" t="s">
        <v>6350</v>
      </c>
      <c r="R1166" s="8" t="str">
        <f>IF(Raw!Q1166="", "", Raw!Q1166)</f>
        <v>D</v>
      </c>
      <c r="S1166" s="8">
        <f>IF(Raw!R1166="", "", Raw!R1166)</f>
        <v>52</v>
      </c>
      <c r="T1166" s="1" t="str">
        <f>Raw!S1166</f>
        <v>IRELAND</v>
      </c>
      <c r="U1166" s="1" t="str">
        <f>IF(Raw!T1166="", "", Raw!T1166)</f>
        <v>ROAD</v>
      </c>
      <c r="V1166" s="1" t="str">
        <f>IF(Raw!U1166="", "", Raw!U1166)</f>
        <v xml:space="preserve">MOUNT WELLINGTON </v>
      </c>
      <c r="W1166" s="9" t="str">
        <f>IF(Raw!V1166="", "", RIGHT("0"&amp;Raw!V1166, 4))</f>
        <v/>
      </c>
      <c r="X1166" s="1" t="str">
        <f>IF(Raw!W1166="", "", Raw!W1166)</f>
        <v xml:space="preserve"> AUCKLAND</v>
      </c>
      <c r="Y1166" s="9">
        <f>Raw!Y1166</f>
        <v>67</v>
      </c>
      <c r="Z1166" s="2">
        <f t="shared" ca="1" si="127"/>
        <v>20793</v>
      </c>
      <c r="AA1166" s="1" t="str">
        <f>Raw!Z1166</f>
        <v>NEW ZEALAND FULL LICENCE</v>
      </c>
      <c r="AB1166" s="9">
        <f t="shared" si="128"/>
        <v>4</v>
      </c>
      <c r="AC1166" s="1">
        <v>16</v>
      </c>
      <c r="AD1166" s="1" t="str">
        <f>Raw!AA1166</f>
        <v>FEMALE</v>
      </c>
      <c r="AE1166" s="1" t="str">
        <f>Raw!AB1166</f>
        <v>NO</v>
      </c>
      <c r="AF1166" s="1">
        <f>IF(Raw!AE1166="", 0, 1)</f>
        <v>0</v>
      </c>
      <c r="AG1166" s="1" t="str">
        <f t="shared" si="129"/>
        <v>No</v>
      </c>
      <c r="AH1166" s="1" t="str">
        <f t="shared" si="130"/>
        <v>No</v>
      </c>
      <c r="AI1166" s="1" t="str">
        <f t="shared" si="131"/>
        <v>No</v>
      </c>
      <c r="AJ1166" s="1" t="str">
        <f>IF(Raw!AE1166="", "", Raw!AE1166)</f>
        <v/>
      </c>
      <c r="AK1166" s="2" t="str">
        <f t="shared" ca="1" si="132"/>
        <v/>
      </c>
      <c r="AL1166" s="1" t="str">
        <f>IF(Raw!AF1166="", "", Raw!AF1166)</f>
        <v/>
      </c>
      <c r="AM1166" s="1" t="s">
        <v>6350</v>
      </c>
      <c r="AN1166" s="1" t="s">
        <v>6350</v>
      </c>
      <c r="AO1166" s="1" t="s">
        <v>6349</v>
      </c>
      <c r="AP1166" s="1">
        <f>Raw!AH1166</f>
        <v>39990</v>
      </c>
      <c r="AQ1166" s="1">
        <v>500</v>
      </c>
      <c r="AR1166" s="1" t="s">
        <v>6350</v>
      </c>
      <c r="AS1166" s="1" t="s">
        <v>6350</v>
      </c>
      <c r="AT1166" s="1" t="s">
        <v>6350</v>
      </c>
    </row>
    <row r="1167" spans="1:46" ht="12.75" x14ac:dyDescent="0.2">
      <c r="A1167" s="1">
        <v>11166</v>
      </c>
      <c r="B1167" s="1" t="s">
        <v>2</v>
      </c>
      <c r="C1167" s="2">
        <f t="shared" ca="1" si="126"/>
        <v>45264</v>
      </c>
      <c r="D1167" s="1" t="str">
        <f>IF(Raw!E1167="", "", Raw!E1167)</f>
        <v>chm365</v>
      </c>
      <c r="E1167" s="1">
        <f>IF(Raw!F1167="", "", Raw!F1167)</f>
        <v>1997</v>
      </c>
      <c r="F1167" s="1" t="str">
        <f>Raw!G1167</f>
        <v>Nissan</v>
      </c>
      <c r="G1167" s="1" t="str">
        <f>Raw!H1167</f>
        <v>Terrano</v>
      </c>
      <c r="H1167" s="1" t="str">
        <f>IF(Raw!I1167="", "", Raw!I1167)</f>
        <v>R3M-R</v>
      </c>
      <c r="I1167" s="1" t="str">
        <f>Raw!K1167</f>
        <v>Wagon</v>
      </c>
      <c r="J1167" s="1" t="str">
        <f>Raw!N1167</f>
        <v>Aspirated</v>
      </c>
      <c r="K1167" s="1">
        <f>IF(Raw!O1167="","", Raw!O1167)</f>
        <v>3290</v>
      </c>
      <c r="L1167" s="1" t="str">
        <f>Raw!L1167</f>
        <v>4 Sp Automatic</v>
      </c>
      <c r="M1167" s="1" t="str">
        <f>Raw!M1167</f>
        <v>Petrol</v>
      </c>
      <c r="N1167" s="1" t="s">
        <v>6350</v>
      </c>
      <c r="O1167" s="1" t="s">
        <v>6373</v>
      </c>
      <c r="P1167" s="1" t="s">
        <v>6349</v>
      </c>
      <c r="Q1167" s="1" t="s">
        <v>6350</v>
      </c>
      <c r="R1167" s="8" t="str">
        <f>IF(Raw!Q1167="", "", Raw!Q1167)</f>
        <v/>
      </c>
      <c r="S1167" s="8">
        <f>IF(Raw!R1167="", "", Raw!R1167)</f>
        <v>217</v>
      </c>
      <c r="T1167" s="1" t="str">
        <f>Raw!S1167</f>
        <v>TOPPINGS</v>
      </c>
      <c r="U1167" s="1" t="str">
        <f>IF(Raw!T1167="", "", Raw!T1167)</f>
        <v>ROAD</v>
      </c>
      <c r="V1167" s="1" t="str">
        <f>IF(Raw!U1167="", "", Raw!U1167)</f>
        <v xml:space="preserve">SEFTON </v>
      </c>
      <c r="W1167" s="9" t="str">
        <f>IF(Raw!V1167="", "", RIGHT("0"&amp;Raw!V1167, 4))</f>
        <v>7477</v>
      </c>
      <c r="X1167" s="1" t="str">
        <f>IF(Raw!W1167="", "", Raw!W1167)</f>
        <v xml:space="preserve"> CANTERBURY</v>
      </c>
      <c r="Y1167" s="9">
        <f>Raw!Y1167</f>
        <v>56</v>
      </c>
      <c r="Z1167" s="2">
        <f t="shared" ca="1" si="127"/>
        <v>24810</v>
      </c>
      <c r="AA1167" s="1" t="str">
        <f>Raw!Z1167</f>
        <v>NEW ZEALAND FULL LICENCE</v>
      </c>
      <c r="AB1167" s="9">
        <f t="shared" si="128"/>
        <v>4</v>
      </c>
      <c r="AC1167" s="1">
        <v>16</v>
      </c>
      <c r="AD1167" s="1" t="str">
        <f>Raw!AA1167</f>
        <v>FEMALE</v>
      </c>
      <c r="AE1167" s="1" t="str">
        <f>Raw!AB1167</f>
        <v>NO</v>
      </c>
      <c r="AF1167" s="1">
        <f>IF(Raw!AE1167="", 0, 1)</f>
        <v>0</v>
      </c>
      <c r="AG1167" s="1" t="str">
        <f t="shared" si="129"/>
        <v>No</v>
      </c>
      <c r="AH1167" s="1" t="str">
        <f t="shared" si="130"/>
        <v>No</v>
      </c>
      <c r="AI1167" s="1" t="str">
        <f t="shared" si="131"/>
        <v>No</v>
      </c>
      <c r="AJ1167" s="1" t="str">
        <f>IF(Raw!AE1167="", "", Raw!AE1167)</f>
        <v/>
      </c>
      <c r="AK1167" s="2" t="str">
        <f t="shared" ca="1" si="132"/>
        <v/>
      </c>
      <c r="AL1167" s="1" t="str">
        <f>IF(Raw!AF1167="", "", Raw!AF1167)</f>
        <v/>
      </c>
      <c r="AM1167" s="1" t="s">
        <v>6350</v>
      </c>
      <c r="AN1167" s="1" t="s">
        <v>6350</v>
      </c>
      <c r="AO1167" s="1" t="s">
        <v>6349</v>
      </c>
      <c r="AP1167" s="1">
        <f>Raw!AH1167</f>
        <v>7920</v>
      </c>
      <c r="AQ1167" s="1">
        <v>500</v>
      </c>
      <c r="AR1167" s="1" t="s">
        <v>6350</v>
      </c>
      <c r="AS1167" s="1" t="s">
        <v>6350</v>
      </c>
      <c r="AT1167" s="1" t="s">
        <v>6350</v>
      </c>
    </row>
    <row r="1168" spans="1:46" ht="12.75" x14ac:dyDescent="0.2">
      <c r="A1168" s="1">
        <v>11167</v>
      </c>
      <c r="B1168" s="1" t="s">
        <v>2</v>
      </c>
      <c r="C1168" s="2">
        <f t="shared" ca="1" si="126"/>
        <v>45264</v>
      </c>
      <c r="D1168" s="1" t="str">
        <f>IF(Raw!E1168="", "", Raw!E1168)</f>
        <v/>
      </c>
      <c r="E1168" s="1">
        <f>IF(Raw!F1168="", "", Raw!F1168)</f>
        <v>2001</v>
      </c>
      <c r="F1168" s="1" t="str">
        <f>Raw!G1168</f>
        <v>Toyota</v>
      </c>
      <c r="G1168" s="1" t="str">
        <f>Raw!H1168</f>
        <v>Altezza</v>
      </c>
      <c r="H1168" s="1" t="str">
        <f>IF(Raw!I1168="", "", Raw!I1168)</f>
        <v>Gita</v>
      </c>
      <c r="I1168" s="1" t="str">
        <f>Raw!K1168</f>
        <v>Wagon</v>
      </c>
      <c r="J1168" s="1" t="str">
        <f>Raw!N1168</f>
        <v>Aspirated</v>
      </c>
      <c r="K1168" s="1">
        <f>IF(Raw!O1168="","", Raw!O1168)</f>
        <v>1988</v>
      </c>
      <c r="L1168" s="1" t="str">
        <f>Raw!L1168</f>
        <v>5 Sp Automatic</v>
      </c>
      <c r="M1168" s="1" t="str">
        <f>Raw!M1168</f>
        <v>Petrol</v>
      </c>
      <c r="N1168" s="1" t="s">
        <v>6350</v>
      </c>
      <c r="O1168" s="1" t="s">
        <v>6373</v>
      </c>
      <c r="P1168" s="1" t="s">
        <v>6349</v>
      </c>
      <c r="Q1168" s="1" t="s">
        <v>6350</v>
      </c>
      <c r="R1168" s="8" t="str">
        <f>IF(Raw!Q1168="", "", Raw!Q1168)</f>
        <v/>
      </c>
      <c r="S1168" s="8">
        <f>IF(Raw!R1168="", "", Raw!R1168)</f>
        <v>90</v>
      </c>
      <c r="T1168" s="1" t="str">
        <f>Raw!S1168</f>
        <v>BUTTERFIELD</v>
      </c>
      <c r="U1168" s="1" t="str">
        <f>IF(Raw!T1168="", "", Raw!T1168)</f>
        <v>AVENUE</v>
      </c>
      <c r="V1168" s="1" t="str">
        <f>IF(Raw!U1168="", "", Raw!U1168)</f>
        <v xml:space="preserve">LINWOOD </v>
      </c>
      <c r="W1168" s="9" t="str">
        <f>IF(Raw!V1168="", "", RIGHT("0"&amp;Raw!V1168, 4))</f>
        <v/>
      </c>
      <c r="X1168" s="1" t="str">
        <f>IF(Raw!W1168="", "", Raw!W1168)</f>
        <v xml:space="preserve"> CANTERBURY</v>
      </c>
      <c r="Y1168" s="9">
        <f>Raw!Y1168</f>
        <v>28</v>
      </c>
      <c r="Z1168" s="2">
        <f t="shared" ca="1" si="127"/>
        <v>35037</v>
      </c>
      <c r="AA1168" s="1" t="str">
        <f>Raw!Z1168</f>
        <v>RESTRICTED LICENCE</v>
      </c>
      <c r="AB1168" s="9">
        <f t="shared" si="128"/>
        <v>4</v>
      </c>
      <c r="AC1168" s="1">
        <v>16</v>
      </c>
      <c r="AD1168" s="1" t="str">
        <f>Raw!AA1168</f>
        <v>FEMALE</v>
      </c>
      <c r="AE1168" s="1" t="str">
        <f>Raw!AB1168</f>
        <v>YES</v>
      </c>
      <c r="AF1168" s="1">
        <f>IF(Raw!AE1168="", 0, 1)</f>
        <v>0</v>
      </c>
      <c r="AG1168" s="1" t="str">
        <f t="shared" si="129"/>
        <v>No</v>
      </c>
      <c r="AH1168" s="1" t="str">
        <f t="shared" si="130"/>
        <v>No</v>
      </c>
      <c r="AI1168" s="1" t="str">
        <f t="shared" si="131"/>
        <v>No</v>
      </c>
      <c r="AJ1168" s="1" t="str">
        <f>IF(Raw!AE1168="", "", Raw!AE1168)</f>
        <v/>
      </c>
      <c r="AK1168" s="2" t="str">
        <f t="shared" ca="1" si="132"/>
        <v/>
      </c>
      <c r="AL1168" s="1" t="str">
        <f>IF(Raw!AF1168="", "", Raw!AF1168)</f>
        <v/>
      </c>
      <c r="AM1168" s="1" t="s">
        <v>6350</v>
      </c>
      <c r="AN1168" s="1" t="s">
        <v>6350</v>
      </c>
      <c r="AO1168" s="1" t="s">
        <v>6349</v>
      </c>
      <c r="AP1168" s="1">
        <f>Raw!AH1168</f>
        <v>6200</v>
      </c>
      <c r="AQ1168" s="1">
        <v>500</v>
      </c>
      <c r="AR1168" s="1" t="s">
        <v>6350</v>
      </c>
      <c r="AS1168" s="1" t="s">
        <v>6350</v>
      </c>
      <c r="AT1168" s="1" t="s">
        <v>6350</v>
      </c>
    </row>
    <row r="1169" spans="1:46" ht="12.75" x14ac:dyDescent="0.2">
      <c r="A1169" s="1">
        <v>11168</v>
      </c>
      <c r="B1169" s="1" t="s">
        <v>2</v>
      </c>
      <c r="C1169" s="2">
        <f t="shared" ca="1" si="126"/>
        <v>45264</v>
      </c>
      <c r="D1169" s="1" t="str">
        <f>IF(Raw!E1169="", "", Raw!E1169)</f>
        <v/>
      </c>
      <c r="E1169" s="1">
        <f>IF(Raw!F1169="", "", Raw!F1169)</f>
        <v>2004</v>
      </c>
      <c r="F1169" s="1" t="str">
        <f>Raw!G1169</f>
        <v>Toyota</v>
      </c>
      <c r="G1169" s="1" t="str">
        <f>Raw!H1169</f>
        <v>Alphard</v>
      </c>
      <c r="H1169" s="1" t="str">
        <f>IF(Raw!I1169="", "", Raw!I1169)</f>
        <v>AX-L Edition</v>
      </c>
      <c r="I1169" s="1" t="str">
        <f>Raw!K1169</f>
        <v>Wagon</v>
      </c>
      <c r="J1169" s="1" t="str">
        <f>Raw!N1169</f>
        <v>Aspirated</v>
      </c>
      <c r="K1169" s="1">
        <f>IF(Raw!O1169="","", Raw!O1169)</f>
        <v>2362</v>
      </c>
      <c r="L1169" s="1" t="str">
        <f>Raw!L1169</f>
        <v>4 Sp Automatic</v>
      </c>
      <c r="M1169" s="1" t="str">
        <f>Raw!M1169</f>
        <v>Petrol</v>
      </c>
      <c r="N1169" s="1" t="s">
        <v>6350</v>
      </c>
      <c r="O1169" s="1" t="s">
        <v>6373</v>
      </c>
      <c r="P1169" s="1" t="s">
        <v>6349</v>
      </c>
      <c r="Q1169" s="1" t="s">
        <v>6350</v>
      </c>
      <c r="R1169" s="8" t="str">
        <f>IF(Raw!Q1169="", "", Raw!Q1169)</f>
        <v/>
      </c>
      <c r="S1169" s="8">
        <f>IF(Raw!R1169="", "", Raw!R1169)</f>
        <v>24</v>
      </c>
      <c r="T1169" s="1" t="str">
        <f>Raw!S1169</f>
        <v>AQUARIUS</v>
      </c>
      <c r="U1169" s="1" t="str">
        <f>IF(Raw!T1169="", "", Raw!T1169)</f>
        <v>AVENUE</v>
      </c>
      <c r="V1169" s="1" t="str">
        <f>IF(Raw!U1169="", "", Raw!U1169)</f>
        <v xml:space="preserve">GLEN EDEN </v>
      </c>
      <c r="W1169" s="9" t="str">
        <f>IF(Raw!V1169="", "", RIGHT("0"&amp;Raw!V1169, 4))</f>
        <v>0602</v>
      </c>
      <c r="X1169" s="1" t="str">
        <f>IF(Raw!W1169="", "", Raw!W1169)</f>
        <v xml:space="preserve"> AUCKLAND</v>
      </c>
      <c r="Y1169" s="9">
        <f>Raw!Y1169</f>
        <v>45</v>
      </c>
      <c r="Z1169" s="2">
        <f t="shared" ca="1" si="127"/>
        <v>28828</v>
      </c>
      <c r="AA1169" s="1" t="str">
        <f>Raw!Z1169</f>
        <v>NEW ZEALAND FULL LICENCE</v>
      </c>
      <c r="AB1169" s="9">
        <f t="shared" si="128"/>
        <v>4</v>
      </c>
      <c r="AC1169" s="1">
        <v>16</v>
      </c>
      <c r="AD1169" s="1" t="str">
        <f>Raw!AA1169</f>
        <v>MALE</v>
      </c>
      <c r="AE1169" s="1" t="str">
        <f>Raw!AB1169</f>
        <v>NO</v>
      </c>
      <c r="AF1169" s="1">
        <f>IF(Raw!AE1169="", 0, 1)</f>
        <v>1</v>
      </c>
      <c r="AG1169" s="1" t="str">
        <f t="shared" si="129"/>
        <v>No</v>
      </c>
      <c r="AH1169" s="1" t="str">
        <f t="shared" si="130"/>
        <v>Yes</v>
      </c>
      <c r="AI1169" s="1" t="str">
        <f t="shared" si="131"/>
        <v>Yes</v>
      </c>
      <c r="AJ1169" s="1">
        <f>IF(Raw!AE1169="", "", Raw!AE1169)</f>
        <v>34</v>
      </c>
      <c r="AK1169" s="2">
        <f t="shared" ca="1" si="132"/>
        <v>44255</v>
      </c>
      <c r="AL1169" s="1" t="str">
        <f>IF(Raw!AF1169="", "", Raw!AF1169)</f>
        <v>Not at fault - other vehicle involved</v>
      </c>
      <c r="AM1169" s="1" t="s">
        <v>6350</v>
      </c>
      <c r="AN1169" s="1" t="s">
        <v>6350</v>
      </c>
      <c r="AO1169" s="1" t="s">
        <v>6349</v>
      </c>
      <c r="AP1169" s="1">
        <f>Raw!AH1169</f>
        <v>8000</v>
      </c>
      <c r="AQ1169" s="1">
        <v>500</v>
      </c>
      <c r="AR1169" s="1" t="s">
        <v>6350</v>
      </c>
      <c r="AS1169" s="1" t="s">
        <v>6350</v>
      </c>
      <c r="AT1169" s="1" t="s">
        <v>6350</v>
      </c>
    </row>
    <row r="1170" spans="1:46" ht="12.75" x14ac:dyDescent="0.2">
      <c r="A1170" s="1">
        <v>11169</v>
      </c>
      <c r="B1170" s="1" t="s">
        <v>2</v>
      </c>
      <c r="C1170" s="2">
        <f t="shared" ca="1" si="126"/>
        <v>45264</v>
      </c>
      <c r="D1170" s="1" t="str">
        <f>IF(Raw!E1170="", "", Raw!E1170)</f>
        <v>ean169</v>
      </c>
      <c r="E1170" s="1">
        <f>IF(Raw!F1170="", "", Raw!F1170)</f>
        <v>2007</v>
      </c>
      <c r="F1170" s="1" t="str">
        <f>Raw!G1170</f>
        <v>Mazda</v>
      </c>
      <c r="G1170" s="1" t="str">
        <f>Raw!H1170</f>
        <v>Mazda3</v>
      </c>
      <c r="H1170" s="1" t="str">
        <f>IF(Raw!I1170="", "", Raw!I1170)</f>
        <v>MPS</v>
      </c>
      <c r="I1170" s="1" t="str">
        <f>Raw!K1170</f>
        <v>Hatchback</v>
      </c>
      <c r="J1170" s="1" t="str">
        <f>Raw!N1170</f>
        <v>Turbo Intercooled</v>
      </c>
      <c r="K1170" s="1">
        <f>IF(Raw!O1170="","", Raw!O1170)</f>
        <v>2260</v>
      </c>
      <c r="L1170" s="1" t="str">
        <f>Raw!L1170</f>
        <v>5 Sp Manual</v>
      </c>
      <c r="M1170" s="1" t="str">
        <f>Raw!M1170</f>
        <v>Petrol - Premium ULP</v>
      </c>
      <c r="N1170" s="1" t="s">
        <v>6350</v>
      </c>
      <c r="O1170" s="1" t="s">
        <v>6373</v>
      </c>
      <c r="P1170" s="1" t="s">
        <v>6349</v>
      </c>
      <c r="Q1170" s="1" t="s">
        <v>6350</v>
      </c>
      <c r="R1170" s="8" t="str">
        <f>IF(Raw!Q1170="", "", Raw!Q1170)</f>
        <v/>
      </c>
      <c r="S1170" s="8">
        <f>IF(Raw!R1170="", "", Raw!R1170)</f>
        <v>89</v>
      </c>
      <c r="T1170" s="1" t="str">
        <f>Raw!S1170</f>
        <v>RAUTAWHIRI</v>
      </c>
      <c r="U1170" s="1" t="str">
        <f>IF(Raw!T1170="", "", Raw!T1170)</f>
        <v>ROAD</v>
      </c>
      <c r="V1170" s="1" t="str">
        <f>IF(Raw!U1170="", "", Raw!U1170)</f>
        <v xml:space="preserve">HELENSVILLE </v>
      </c>
      <c r="W1170" s="9" t="str">
        <f>IF(Raw!V1170="", "", RIGHT("0"&amp;Raw!V1170, 4))</f>
        <v>0800</v>
      </c>
      <c r="X1170" s="1" t="str">
        <f>IF(Raw!W1170="", "", Raw!W1170)</f>
        <v xml:space="preserve"> AUCKLAND</v>
      </c>
      <c r="Y1170" s="9">
        <f>Raw!Y1170</f>
        <v>24</v>
      </c>
      <c r="Z1170" s="2">
        <f t="shared" ca="1" si="127"/>
        <v>36498</v>
      </c>
      <c r="AA1170" s="1" t="str">
        <f>Raw!Z1170</f>
        <v>RESTRICTED LICENCE</v>
      </c>
      <c r="AB1170" s="9">
        <f t="shared" si="128"/>
        <v>4</v>
      </c>
      <c r="AC1170" s="1">
        <v>16</v>
      </c>
      <c r="AD1170" s="1" t="str">
        <f>Raw!AA1170</f>
        <v>FEMALE</v>
      </c>
      <c r="AE1170" s="1" t="str">
        <f>Raw!AB1170</f>
        <v>YES</v>
      </c>
      <c r="AF1170" s="1">
        <f>IF(Raw!AE1170="", 0, 1)</f>
        <v>0</v>
      </c>
      <c r="AG1170" s="1" t="str">
        <f t="shared" si="129"/>
        <v>No</v>
      </c>
      <c r="AH1170" s="1" t="str">
        <f t="shared" si="130"/>
        <v>No</v>
      </c>
      <c r="AI1170" s="1" t="str">
        <f t="shared" si="131"/>
        <v>No</v>
      </c>
      <c r="AJ1170" s="1" t="str">
        <f>IF(Raw!AE1170="", "", Raw!AE1170)</f>
        <v/>
      </c>
      <c r="AK1170" s="2" t="str">
        <f t="shared" ca="1" si="132"/>
        <v/>
      </c>
      <c r="AL1170" s="1" t="str">
        <f>IF(Raw!AF1170="", "", Raw!AF1170)</f>
        <v/>
      </c>
      <c r="AM1170" s="1" t="s">
        <v>6350</v>
      </c>
      <c r="AN1170" s="1" t="s">
        <v>6350</v>
      </c>
      <c r="AO1170" s="1" t="s">
        <v>6349</v>
      </c>
      <c r="AP1170" s="1">
        <f>Raw!AH1170</f>
        <v>15470</v>
      </c>
      <c r="AQ1170" s="1">
        <v>500</v>
      </c>
      <c r="AR1170" s="1" t="s">
        <v>6350</v>
      </c>
      <c r="AS1170" s="1" t="s">
        <v>6350</v>
      </c>
      <c r="AT1170" s="1" t="s">
        <v>6350</v>
      </c>
    </row>
    <row r="1171" spans="1:46" ht="12.75" x14ac:dyDescent="0.2">
      <c r="A1171" s="1">
        <v>11170</v>
      </c>
      <c r="B1171" s="1" t="s">
        <v>2</v>
      </c>
      <c r="C1171" s="2">
        <f t="shared" ca="1" si="126"/>
        <v>45264</v>
      </c>
      <c r="D1171" s="1" t="str">
        <f>IF(Raw!E1171="", "", Raw!E1171)</f>
        <v>efm434</v>
      </c>
      <c r="E1171" s="1">
        <f>IF(Raw!F1171="", "", Raw!F1171)</f>
        <v>1999</v>
      </c>
      <c r="F1171" s="1" t="str">
        <f>Raw!G1171</f>
        <v>Honda</v>
      </c>
      <c r="G1171" s="1" t="str">
        <f>Raw!H1171</f>
        <v>Avancier</v>
      </c>
      <c r="H1171" s="1" t="str">
        <f>IF(Raw!I1171="", "", Raw!I1171)</f>
        <v/>
      </c>
      <c r="I1171" s="1" t="str">
        <f>Raw!K1171</f>
        <v>Wagon</v>
      </c>
      <c r="J1171" s="1" t="str">
        <f>Raw!N1171</f>
        <v>Aspirated</v>
      </c>
      <c r="K1171" s="1">
        <f>IF(Raw!O1171="","", Raw!O1171)</f>
        <v>3000</v>
      </c>
      <c r="L1171" s="1" t="str">
        <f>Raw!L1171</f>
        <v>4 Sp Automatic</v>
      </c>
      <c r="M1171" s="1" t="str">
        <f>Raw!M1171</f>
        <v>Petrol - Unleaded ULP</v>
      </c>
      <c r="N1171" s="1" t="s">
        <v>6350</v>
      </c>
      <c r="O1171" s="1" t="s">
        <v>6373</v>
      </c>
      <c r="P1171" s="1" t="s">
        <v>6349</v>
      </c>
      <c r="Q1171" s="1" t="s">
        <v>6350</v>
      </c>
      <c r="R1171" s="8">
        <f>IF(Raw!Q1171="", "", Raw!Q1171)</f>
        <v>2</v>
      </c>
      <c r="S1171" s="8">
        <f>IF(Raw!R1171="", "", Raw!R1171)</f>
        <v>42</v>
      </c>
      <c r="T1171" s="1" t="str">
        <f>Raw!S1171</f>
        <v>ROLLERSON</v>
      </c>
      <c r="U1171" s="1" t="str">
        <f>IF(Raw!T1171="", "", Raw!T1171)</f>
        <v>STREET</v>
      </c>
      <c r="V1171" s="1" t="str">
        <f>IF(Raw!U1171="", "", Raw!U1171)</f>
        <v xml:space="preserve">PAPAKURA </v>
      </c>
      <c r="W1171" s="9" t="str">
        <f>IF(Raw!V1171="", "", RIGHT("0"&amp;Raw!V1171, 4))</f>
        <v>2110</v>
      </c>
      <c r="X1171" s="1" t="str">
        <f>IF(Raw!W1171="", "", Raw!W1171)</f>
        <v xml:space="preserve"> AUCKLAND</v>
      </c>
      <c r="Y1171" s="9">
        <f>Raw!Y1171</f>
        <v>42</v>
      </c>
      <c r="Z1171" s="2">
        <f t="shared" ca="1" si="127"/>
        <v>29924</v>
      </c>
      <c r="AA1171" s="1" t="str">
        <f>Raw!Z1171</f>
        <v>RESTRICTED LICENCE</v>
      </c>
      <c r="AB1171" s="9">
        <f t="shared" si="128"/>
        <v>4</v>
      </c>
      <c r="AC1171" s="1">
        <v>16</v>
      </c>
      <c r="AD1171" s="1" t="str">
        <f>Raw!AA1171</f>
        <v>FEMALE</v>
      </c>
      <c r="AE1171" s="1" t="str">
        <f>Raw!AB1171</f>
        <v>YES</v>
      </c>
      <c r="AF1171" s="1">
        <f>IF(Raw!AE1171="", 0, 1)</f>
        <v>0</v>
      </c>
      <c r="AG1171" s="1" t="str">
        <f t="shared" si="129"/>
        <v>No</v>
      </c>
      <c r="AH1171" s="1" t="str">
        <f t="shared" si="130"/>
        <v>No</v>
      </c>
      <c r="AI1171" s="1" t="str">
        <f t="shared" si="131"/>
        <v>No</v>
      </c>
      <c r="AJ1171" s="1" t="str">
        <f>IF(Raw!AE1171="", "", Raw!AE1171)</f>
        <v/>
      </c>
      <c r="AK1171" s="2" t="str">
        <f t="shared" ca="1" si="132"/>
        <v/>
      </c>
      <c r="AL1171" s="1" t="str">
        <f>IF(Raw!AF1171="", "", Raw!AF1171)</f>
        <v/>
      </c>
      <c r="AM1171" s="1" t="s">
        <v>6350</v>
      </c>
      <c r="AN1171" s="1" t="s">
        <v>6350</v>
      </c>
      <c r="AO1171" s="1" t="s">
        <v>6349</v>
      </c>
      <c r="AP1171" s="1">
        <f>Raw!AH1171</f>
        <v>3480</v>
      </c>
      <c r="AQ1171" s="1">
        <v>500</v>
      </c>
      <c r="AR1171" s="1" t="s">
        <v>6350</v>
      </c>
      <c r="AS1171" s="1" t="s">
        <v>6350</v>
      </c>
      <c r="AT1171" s="1" t="s">
        <v>6350</v>
      </c>
    </row>
    <row r="1172" spans="1:46" ht="12.75" x14ac:dyDescent="0.2">
      <c r="A1172" s="1">
        <v>11171</v>
      </c>
      <c r="B1172" s="1" t="s">
        <v>2</v>
      </c>
      <c r="C1172" s="2">
        <f t="shared" ca="1" si="126"/>
        <v>45264</v>
      </c>
      <c r="D1172" s="1" t="str">
        <f>IF(Raw!E1172="", "", Raw!E1172)</f>
        <v>dyw738</v>
      </c>
      <c r="E1172" s="1">
        <f>IF(Raw!F1172="", "", Raw!F1172)</f>
        <v>2004</v>
      </c>
      <c r="F1172" s="1" t="str">
        <f>Raw!G1172</f>
        <v>Mitsubishi</v>
      </c>
      <c r="G1172" s="1" t="str">
        <f>Raw!H1172</f>
        <v>Colt</v>
      </c>
      <c r="H1172" s="1" t="str">
        <f>IF(Raw!I1172="", "", Raw!I1172)</f>
        <v/>
      </c>
      <c r="I1172" s="1" t="str">
        <f>Raw!K1172</f>
        <v>Hatchback</v>
      </c>
      <c r="J1172" s="1" t="str">
        <f>Raw!N1172</f>
        <v>Aspirated</v>
      </c>
      <c r="K1172" s="1">
        <f>IF(Raw!O1172="","", Raw!O1172)</f>
        <v>1468</v>
      </c>
      <c r="L1172" s="1" t="str">
        <f>Raw!L1172</f>
        <v>1 Sp Constantly Variable Transmission</v>
      </c>
      <c r="M1172" s="1" t="str">
        <f>Raw!M1172</f>
        <v>Petrol</v>
      </c>
      <c r="N1172" s="1" t="s">
        <v>6350</v>
      </c>
      <c r="O1172" s="1" t="s">
        <v>6373</v>
      </c>
      <c r="P1172" s="1" t="s">
        <v>6349</v>
      </c>
      <c r="Q1172" s="1" t="s">
        <v>6350</v>
      </c>
      <c r="R1172" s="8" t="str">
        <f>IF(Raw!Q1172="", "", Raw!Q1172)</f>
        <v/>
      </c>
      <c r="S1172" s="8">
        <f>IF(Raw!R1172="", "", Raw!R1172)</f>
        <v>14</v>
      </c>
      <c r="T1172" s="1" t="str">
        <f>Raw!S1172</f>
        <v>SUNHILL</v>
      </c>
      <c r="U1172" s="1" t="str">
        <f>IF(Raw!T1172="", "", Raw!T1172)</f>
        <v>ROAD</v>
      </c>
      <c r="V1172" s="1" t="str">
        <f>IF(Raw!U1172="", "", Raw!U1172)</f>
        <v xml:space="preserve">SUNNYVALE </v>
      </c>
      <c r="W1172" s="9" t="str">
        <f>IF(Raw!V1172="", "", RIGHT("0"&amp;Raw!V1172, 4))</f>
        <v>0612</v>
      </c>
      <c r="X1172" s="1" t="str">
        <f>IF(Raw!W1172="", "", Raw!W1172)</f>
        <v xml:space="preserve"> AUCKLAND</v>
      </c>
      <c r="Y1172" s="9">
        <f>Raw!Y1172</f>
        <v>74</v>
      </c>
      <c r="Z1172" s="2">
        <f t="shared" ca="1" si="127"/>
        <v>18236</v>
      </c>
      <c r="AA1172" s="1" t="str">
        <f>Raw!Z1172</f>
        <v>NEW ZEALAND FULL LICENCE</v>
      </c>
      <c r="AB1172" s="9">
        <f t="shared" si="128"/>
        <v>4</v>
      </c>
      <c r="AC1172" s="1">
        <v>16</v>
      </c>
      <c r="AD1172" s="1" t="str">
        <f>Raw!AA1172</f>
        <v>MALE</v>
      </c>
      <c r="AE1172" s="1" t="str">
        <f>Raw!AB1172</f>
        <v>NO</v>
      </c>
      <c r="AF1172" s="1">
        <f>IF(Raw!AE1172="", 0, 1)</f>
        <v>0</v>
      </c>
      <c r="AG1172" s="1" t="str">
        <f t="shared" si="129"/>
        <v>No</v>
      </c>
      <c r="AH1172" s="1" t="str">
        <f t="shared" si="130"/>
        <v>No</v>
      </c>
      <c r="AI1172" s="1" t="str">
        <f t="shared" si="131"/>
        <v>No</v>
      </c>
      <c r="AJ1172" s="1" t="str">
        <f>IF(Raw!AE1172="", "", Raw!AE1172)</f>
        <v/>
      </c>
      <c r="AK1172" s="2" t="str">
        <f t="shared" ca="1" si="132"/>
        <v/>
      </c>
      <c r="AL1172" s="1" t="str">
        <f>IF(Raw!AF1172="", "", Raw!AF1172)</f>
        <v/>
      </c>
      <c r="AM1172" s="1" t="s">
        <v>6350</v>
      </c>
      <c r="AN1172" s="1" t="s">
        <v>6350</v>
      </c>
      <c r="AO1172" s="1" t="s">
        <v>6349</v>
      </c>
      <c r="AP1172" s="1">
        <f>Raw!AH1172</f>
        <v>4700</v>
      </c>
      <c r="AQ1172" s="1">
        <v>500</v>
      </c>
      <c r="AR1172" s="1" t="s">
        <v>6350</v>
      </c>
      <c r="AS1172" s="1" t="s">
        <v>6350</v>
      </c>
      <c r="AT1172" s="1" t="s">
        <v>6350</v>
      </c>
    </row>
    <row r="1173" spans="1:46" ht="12.75" x14ac:dyDescent="0.2">
      <c r="A1173" s="1">
        <v>11172</v>
      </c>
      <c r="B1173" s="1" t="s">
        <v>2</v>
      </c>
      <c r="C1173" s="2">
        <f t="shared" ca="1" si="126"/>
        <v>45264</v>
      </c>
      <c r="D1173" s="1" t="str">
        <f>IF(Raw!E1173="", "", Raw!E1173)</f>
        <v/>
      </c>
      <c r="E1173" s="1">
        <f>IF(Raw!F1173="", "", Raw!F1173)</f>
        <v>1999</v>
      </c>
      <c r="F1173" s="1" t="str">
        <f>Raw!G1173</f>
        <v>Holden Special Vehicles</v>
      </c>
      <c r="G1173" s="1" t="str">
        <f>Raw!H1173</f>
        <v>Clubsport</v>
      </c>
      <c r="H1173" s="1" t="str">
        <f>IF(Raw!I1173="", "", Raw!I1173)</f>
        <v/>
      </c>
      <c r="I1173" s="1" t="str">
        <f>Raw!K1173</f>
        <v>Sedan</v>
      </c>
      <c r="J1173" s="1" t="str">
        <f>Raw!N1173</f>
        <v>Aspirated</v>
      </c>
      <c r="K1173" s="1">
        <f>IF(Raw!O1173="","", Raw!O1173)</f>
        <v>5665</v>
      </c>
      <c r="L1173" s="1" t="str">
        <f>Raw!L1173</f>
        <v>4 Sp Automatic</v>
      </c>
      <c r="M1173" s="1" t="str">
        <f>Raw!M1173</f>
        <v>Petrol - Unleaded ULP</v>
      </c>
      <c r="N1173" s="1" t="s">
        <v>6350</v>
      </c>
      <c r="O1173" s="1" t="s">
        <v>6373</v>
      </c>
      <c r="P1173" s="1" t="s">
        <v>6349</v>
      </c>
      <c r="Q1173" s="1" t="s">
        <v>6350</v>
      </c>
      <c r="R1173" s="8" t="str">
        <f>IF(Raw!Q1173="", "", Raw!Q1173)</f>
        <v/>
      </c>
      <c r="S1173" s="8" t="str">
        <f>IF(Raw!R1173="", "", Raw!R1173)</f>
        <v>29A</v>
      </c>
      <c r="T1173" s="1" t="str">
        <f>Raw!S1173</f>
        <v>MANAWA</v>
      </c>
      <c r="U1173" s="1" t="str">
        <f>IF(Raw!T1173="", "", Raw!T1173)</f>
        <v>AVENUE</v>
      </c>
      <c r="V1173" s="1" t="str">
        <f>IF(Raw!U1173="", "", Raw!U1173)</f>
        <v xml:space="preserve">RAUMATI BEACH </v>
      </c>
      <c r="W1173" s="9" t="str">
        <f>IF(Raw!V1173="", "", RIGHT("0"&amp;Raw!V1173, 4))</f>
        <v/>
      </c>
      <c r="X1173" s="1" t="str">
        <f>IF(Raw!W1173="", "", Raw!W1173)</f>
        <v xml:space="preserve"> WELLINGTON</v>
      </c>
      <c r="Y1173" s="9">
        <f>Raw!Y1173</f>
        <v>31</v>
      </c>
      <c r="Z1173" s="2">
        <f t="shared" ca="1" si="127"/>
        <v>33942</v>
      </c>
      <c r="AA1173" s="1" t="str">
        <f>Raw!Z1173</f>
        <v>NEW ZEALAND FULL LICENCE</v>
      </c>
      <c r="AB1173" s="9">
        <f t="shared" si="128"/>
        <v>4</v>
      </c>
      <c r="AC1173" s="1">
        <v>16</v>
      </c>
      <c r="AD1173" s="1" t="str">
        <f>Raw!AA1173</f>
        <v>MALE</v>
      </c>
      <c r="AE1173" s="1" t="str">
        <f>Raw!AB1173</f>
        <v>YES</v>
      </c>
      <c r="AF1173" s="1">
        <f>IF(Raw!AE1173="", 0, 1)</f>
        <v>0</v>
      </c>
      <c r="AG1173" s="1" t="str">
        <f t="shared" si="129"/>
        <v>No</v>
      </c>
      <c r="AH1173" s="1" t="str">
        <f t="shared" si="130"/>
        <v>No</v>
      </c>
      <c r="AI1173" s="1" t="str">
        <f t="shared" si="131"/>
        <v>No</v>
      </c>
      <c r="AJ1173" s="1" t="str">
        <f>IF(Raw!AE1173="", "", Raw!AE1173)</f>
        <v/>
      </c>
      <c r="AK1173" s="2" t="str">
        <f t="shared" ca="1" si="132"/>
        <v/>
      </c>
      <c r="AL1173" s="1" t="str">
        <f>IF(Raw!AF1173="", "", Raw!AF1173)</f>
        <v/>
      </c>
      <c r="AM1173" s="1" t="s">
        <v>6350</v>
      </c>
      <c r="AN1173" s="1" t="s">
        <v>6350</v>
      </c>
      <c r="AO1173" s="1" t="s">
        <v>6349</v>
      </c>
      <c r="AP1173" s="1">
        <f>Raw!AH1173</f>
        <v>12020</v>
      </c>
      <c r="AQ1173" s="1">
        <v>500</v>
      </c>
      <c r="AR1173" s="1" t="s">
        <v>6350</v>
      </c>
      <c r="AS1173" s="1" t="s">
        <v>6350</v>
      </c>
      <c r="AT1173" s="1" t="s">
        <v>6350</v>
      </c>
    </row>
    <row r="1174" spans="1:46" ht="12.75" x14ac:dyDescent="0.2">
      <c r="A1174" s="1">
        <v>11173</v>
      </c>
      <c r="B1174" s="1" t="s">
        <v>2</v>
      </c>
      <c r="C1174" s="2">
        <f t="shared" ca="1" si="126"/>
        <v>45264</v>
      </c>
      <c r="D1174" s="1" t="str">
        <f>IF(Raw!E1174="", "", Raw!E1174)</f>
        <v>JNB314</v>
      </c>
      <c r="E1174" s="1">
        <f>IF(Raw!F1174="", "", Raw!F1174)</f>
        <v>2004</v>
      </c>
      <c r="F1174" s="1" t="str">
        <f>Raw!G1174</f>
        <v>Honda</v>
      </c>
      <c r="G1174" s="1" t="str">
        <f>Raw!H1174</f>
        <v>Edix</v>
      </c>
      <c r="H1174" s="1" t="str">
        <f>IF(Raw!I1174="", "", Raw!I1174)</f>
        <v>20X</v>
      </c>
      <c r="I1174" s="1" t="str">
        <f>Raw!K1174</f>
        <v>Wagon</v>
      </c>
      <c r="J1174" s="1" t="str">
        <f>Raw!N1174</f>
        <v>Aspirated</v>
      </c>
      <c r="K1174" s="1">
        <f>IF(Raw!O1174="","", Raw!O1174)</f>
        <v>1998</v>
      </c>
      <c r="L1174" s="1" t="str">
        <f>Raw!L1174</f>
        <v>5 Sp Automatic</v>
      </c>
      <c r="M1174" s="1" t="str">
        <f>Raw!M1174</f>
        <v>Petrol - Unleaded ULP</v>
      </c>
      <c r="N1174" s="1" t="s">
        <v>6350</v>
      </c>
      <c r="O1174" s="1" t="s">
        <v>6373</v>
      </c>
      <c r="P1174" s="1" t="s">
        <v>6349</v>
      </c>
      <c r="Q1174" s="1" t="s">
        <v>6350</v>
      </c>
      <c r="R1174" s="8" t="str">
        <f>IF(Raw!Q1174="", "", Raw!Q1174)</f>
        <v/>
      </c>
      <c r="S1174" s="8">
        <f>IF(Raw!R1174="", "", Raw!R1174)</f>
        <v>125</v>
      </c>
      <c r="T1174" s="1" t="str">
        <f>Raw!S1174</f>
        <v>CAMERON</v>
      </c>
      <c r="U1174" s="1" t="str">
        <f>IF(Raw!T1174="", "", Raw!T1174)</f>
        <v>ROAD</v>
      </c>
      <c r="V1174" s="1" t="str">
        <f>IF(Raw!U1174="", "", Raw!U1174)</f>
        <v xml:space="preserve">TE PUKE </v>
      </c>
      <c r="W1174" s="9" t="str">
        <f>IF(Raw!V1174="", "", RIGHT("0"&amp;Raw!V1174, 4))</f>
        <v>3119</v>
      </c>
      <c r="X1174" s="1" t="str">
        <f>IF(Raw!W1174="", "", Raw!W1174)</f>
        <v xml:space="preserve"> BAY OF PLENTY</v>
      </c>
      <c r="Y1174" s="9">
        <f>Raw!Y1174</f>
        <v>41</v>
      </c>
      <c r="Z1174" s="2">
        <f t="shared" ca="1" si="127"/>
        <v>30289</v>
      </c>
      <c r="AA1174" s="1" t="str">
        <f>Raw!Z1174</f>
        <v>NEW ZEALAND FULL LICENCE</v>
      </c>
      <c r="AB1174" s="9">
        <f t="shared" si="128"/>
        <v>4</v>
      </c>
      <c r="AC1174" s="1">
        <v>16</v>
      </c>
      <c r="AD1174" s="1" t="str">
        <f>Raw!AA1174</f>
        <v>FEMALE</v>
      </c>
      <c r="AE1174" s="1" t="str">
        <f>Raw!AB1174</f>
        <v>NO</v>
      </c>
      <c r="AF1174" s="1">
        <f>IF(Raw!AE1174="", 0, 1)</f>
        <v>0</v>
      </c>
      <c r="AG1174" s="1" t="str">
        <f t="shared" si="129"/>
        <v>No</v>
      </c>
      <c r="AH1174" s="1" t="str">
        <f t="shared" si="130"/>
        <v>No</v>
      </c>
      <c r="AI1174" s="1" t="str">
        <f t="shared" si="131"/>
        <v>No</v>
      </c>
      <c r="AJ1174" s="1" t="str">
        <f>IF(Raw!AE1174="", "", Raw!AE1174)</f>
        <v/>
      </c>
      <c r="AK1174" s="2" t="str">
        <f t="shared" ca="1" si="132"/>
        <v/>
      </c>
      <c r="AL1174" s="1" t="str">
        <f>IF(Raw!AF1174="", "", Raw!AF1174)</f>
        <v/>
      </c>
      <c r="AM1174" s="1" t="s">
        <v>6350</v>
      </c>
      <c r="AN1174" s="1" t="s">
        <v>6350</v>
      </c>
      <c r="AO1174" s="1" t="s">
        <v>6349</v>
      </c>
      <c r="AP1174" s="1">
        <f>Raw!AH1174</f>
        <v>6350</v>
      </c>
      <c r="AQ1174" s="1">
        <v>500</v>
      </c>
      <c r="AR1174" s="1" t="s">
        <v>6350</v>
      </c>
      <c r="AS1174" s="1" t="s">
        <v>6350</v>
      </c>
      <c r="AT1174" s="1" t="s">
        <v>6350</v>
      </c>
    </row>
    <row r="1175" spans="1:46" ht="12.75" x14ac:dyDescent="0.2">
      <c r="A1175" s="1">
        <v>11174</v>
      </c>
      <c r="B1175" s="1" t="s">
        <v>2</v>
      </c>
      <c r="C1175" s="2">
        <f t="shared" ca="1" si="126"/>
        <v>45264</v>
      </c>
      <c r="D1175" s="1" t="str">
        <f>IF(Raw!E1175="", "", Raw!E1175)</f>
        <v>jzh946</v>
      </c>
      <c r="E1175" s="1">
        <f>IF(Raw!F1175="", "", Raw!F1175)</f>
        <v>2009</v>
      </c>
      <c r="F1175" s="1" t="str">
        <f>Raw!G1175</f>
        <v>Toyota</v>
      </c>
      <c r="G1175" s="1" t="str">
        <f>Raw!H1175</f>
        <v>Prius</v>
      </c>
      <c r="H1175" s="1" t="str">
        <f>IF(Raw!I1175="", "", Raw!I1175)</f>
        <v>EX</v>
      </c>
      <c r="I1175" s="1" t="str">
        <f>Raw!K1175</f>
        <v>Hatchback</v>
      </c>
      <c r="J1175" s="1" t="str">
        <f>Raw!N1175</f>
        <v>Aspirated</v>
      </c>
      <c r="K1175" s="1">
        <f>IF(Raw!O1175="","", Raw!O1175)</f>
        <v>1497</v>
      </c>
      <c r="L1175" s="1" t="str">
        <f>Raw!L1175</f>
        <v>1 Sp Constantly Variable Transmission</v>
      </c>
      <c r="M1175" s="1" t="str">
        <f>Raw!M1175</f>
        <v>Petrol</v>
      </c>
      <c r="N1175" s="1" t="s">
        <v>6350</v>
      </c>
      <c r="O1175" s="1" t="s">
        <v>6373</v>
      </c>
      <c r="P1175" s="1" t="s">
        <v>6349</v>
      </c>
      <c r="Q1175" s="1" t="s">
        <v>6350</v>
      </c>
      <c r="R1175" s="8" t="str">
        <f>IF(Raw!Q1175="", "", Raw!Q1175)</f>
        <v/>
      </c>
      <c r="S1175" s="8">
        <f>IF(Raw!R1175="", "", Raw!R1175)</f>
        <v>84</v>
      </c>
      <c r="T1175" s="1" t="str">
        <f>Raw!S1175</f>
        <v>KAIMOANA</v>
      </c>
      <c r="U1175" s="1" t="str">
        <f>IF(Raw!T1175="", "", Raw!T1175)</f>
        <v>STREET</v>
      </c>
      <c r="V1175" s="1" t="str">
        <f>IF(Raw!U1175="", "", Raw!U1175)</f>
        <v xml:space="preserve">WEYMOUTH </v>
      </c>
      <c r="W1175" s="9" t="str">
        <f>IF(Raw!V1175="", "", RIGHT("0"&amp;Raw!V1175, 4))</f>
        <v>2103</v>
      </c>
      <c r="X1175" s="1" t="str">
        <f>IF(Raw!W1175="", "", Raw!W1175)</f>
        <v xml:space="preserve"> AUCKLAND</v>
      </c>
      <c r="Y1175" s="9">
        <f>Raw!Y1175</f>
        <v>55</v>
      </c>
      <c r="Z1175" s="2">
        <f t="shared" ca="1" si="127"/>
        <v>25176</v>
      </c>
      <c r="AA1175" s="1" t="str">
        <f>Raw!Z1175</f>
        <v>NEW ZEALAND FULL LICENCE</v>
      </c>
      <c r="AB1175" s="9">
        <f t="shared" si="128"/>
        <v>4</v>
      </c>
      <c r="AC1175" s="1">
        <v>16</v>
      </c>
      <c r="AD1175" s="1" t="str">
        <f>Raw!AA1175</f>
        <v>FEMALE</v>
      </c>
      <c r="AE1175" s="1" t="str">
        <f>Raw!AB1175</f>
        <v>NO</v>
      </c>
      <c r="AF1175" s="1">
        <f>IF(Raw!AE1175="", 0, 1)</f>
        <v>0</v>
      </c>
      <c r="AG1175" s="1" t="str">
        <f t="shared" si="129"/>
        <v>No</v>
      </c>
      <c r="AH1175" s="1" t="str">
        <f t="shared" si="130"/>
        <v>No</v>
      </c>
      <c r="AI1175" s="1" t="str">
        <f t="shared" si="131"/>
        <v>No</v>
      </c>
      <c r="AJ1175" s="1" t="str">
        <f>IF(Raw!AE1175="", "", Raw!AE1175)</f>
        <v/>
      </c>
      <c r="AK1175" s="2" t="str">
        <f t="shared" ca="1" si="132"/>
        <v/>
      </c>
      <c r="AL1175" s="1" t="str">
        <f>IF(Raw!AF1175="", "", Raw!AF1175)</f>
        <v/>
      </c>
      <c r="AM1175" s="1" t="s">
        <v>6350</v>
      </c>
      <c r="AN1175" s="1" t="s">
        <v>6350</v>
      </c>
      <c r="AO1175" s="1" t="s">
        <v>6349</v>
      </c>
      <c r="AP1175" s="1">
        <f>Raw!AH1175</f>
        <v>12275</v>
      </c>
      <c r="AQ1175" s="1">
        <v>500</v>
      </c>
      <c r="AR1175" s="1" t="s">
        <v>6350</v>
      </c>
      <c r="AS1175" s="1" t="s">
        <v>6350</v>
      </c>
      <c r="AT1175" s="1" t="s">
        <v>6350</v>
      </c>
    </row>
    <row r="1176" spans="1:46" ht="12.75" x14ac:dyDescent="0.2">
      <c r="A1176" s="1">
        <v>11175</v>
      </c>
      <c r="B1176" s="1" t="s">
        <v>2</v>
      </c>
      <c r="C1176" s="2">
        <f t="shared" ca="1" si="126"/>
        <v>45264</v>
      </c>
      <c r="D1176" s="1" t="str">
        <f>IF(Raw!E1176="", "", Raw!E1176)</f>
        <v/>
      </c>
      <c r="E1176" s="1">
        <f>IF(Raw!F1176="", "", Raw!F1176)</f>
        <v>2010</v>
      </c>
      <c r="F1176" s="1" t="str">
        <f>Raw!G1176</f>
        <v>Honda</v>
      </c>
      <c r="G1176" s="1" t="str">
        <f>Raw!H1176</f>
        <v>Civic</v>
      </c>
      <c r="H1176" s="1" t="str">
        <f>IF(Raw!I1176="", "", Raw!I1176)</f>
        <v>Hybrid</v>
      </c>
      <c r="I1176" s="1" t="str">
        <f>Raw!K1176</f>
        <v>Sedan</v>
      </c>
      <c r="J1176" s="1" t="str">
        <f>Raw!N1176</f>
        <v>Aspirated</v>
      </c>
      <c r="K1176" s="1">
        <f>IF(Raw!O1176="","", Raw!O1176)</f>
        <v>1293</v>
      </c>
      <c r="L1176" s="1" t="str">
        <f>Raw!L1176</f>
        <v>5 Sp Constantly Variable Transmission</v>
      </c>
      <c r="M1176" s="1" t="str">
        <f>Raw!M1176</f>
        <v>Petrol - Unleaded ULP</v>
      </c>
      <c r="N1176" s="1" t="s">
        <v>6350</v>
      </c>
      <c r="O1176" s="1" t="s">
        <v>6373</v>
      </c>
      <c r="P1176" s="1" t="s">
        <v>6349</v>
      </c>
      <c r="Q1176" s="1" t="s">
        <v>6350</v>
      </c>
      <c r="R1176" s="8" t="str">
        <f>IF(Raw!Q1176="", "", Raw!Q1176)</f>
        <v/>
      </c>
      <c r="S1176" s="8">
        <f>IF(Raw!R1176="", "", Raw!R1176)</f>
        <v>21</v>
      </c>
      <c r="T1176" s="1" t="str">
        <f>Raw!S1176</f>
        <v>KARAKA</v>
      </c>
      <c r="U1176" s="1" t="str">
        <f>IF(Raw!T1176="", "", Raw!T1176)</f>
        <v>STREET</v>
      </c>
      <c r="V1176" s="1" t="str">
        <f>IF(Raw!U1176="", "", Raw!U1176)</f>
        <v xml:space="preserve">EDEN TERRACE </v>
      </c>
      <c r="W1176" s="9" t="str">
        <f>IF(Raw!V1176="", "", RIGHT("0"&amp;Raw!V1176, 4))</f>
        <v>1010</v>
      </c>
      <c r="X1176" s="1" t="str">
        <f>IF(Raw!W1176="", "", Raw!W1176)</f>
        <v xml:space="preserve"> AUCKLAND</v>
      </c>
      <c r="Y1176" s="9">
        <f>Raw!Y1176</f>
        <v>25</v>
      </c>
      <c r="Z1176" s="2">
        <f t="shared" ca="1" si="127"/>
        <v>36133</v>
      </c>
      <c r="AA1176" s="1" t="str">
        <f>Raw!Z1176</f>
        <v>NEW ZEALAND FULL LICENCE</v>
      </c>
      <c r="AB1176" s="9">
        <f t="shared" si="128"/>
        <v>4</v>
      </c>
      <c r="AC1176" s="1">
        <v>16</v>
      </c>
      <c r="AD1176" s="1" t="str">
        <f>Raw!AA1176</f>
        <v>MALE</v>
      </c>
      <c r="AE1176" s="1" t="str">
        <f>Raw!AB1176</f>
        <v>YES</v>
      </c>
      <c r="AF1176" s="1">
        <f>IF(Raw!AE1176="", 0, 1)</f>
        <v>0</v>
      </c>
      <c r="AG1176" s="1" t="str">
        <f t="shared" si="129"/>
        <v>No</v>
      </c>
      <c r="AH1176" s="1" t="str">
        <f t="shared" si="130"/>
        <v>No</v>
      </c>
      <c r="AI1176" s="1" t="str">
        <f t="shared" si="131"/>
        <v>No</v>
      </c>
      <c r="AJ1176" s="1" t="str">
        <f>IF(Raw!AE1176="", "", Raw!AE1176)</f>
        <v/>
      </c>
      <c r="AK1176" s="2" t="str">
        <f t="shared" ca="1" si="132"/>
        <v/>
      </c>
      <c r="AL1176" s="1" t="str">
        <f>IF(Raw!AF1176="", "", Raw!AF1176)</f>
        <v/>
      </c>
      <c r="AM1176" s="1" t="s">
        <v>6350</v>
      </c>
      <c r="AN1176" s="1" t="s">
        <v>6350</v>
      </c>
      <c r="AO1176" s="1" t="s">
        <v>6349</v>
      </c>
      <c r="AP1176" s="1">
        <f>Raw!AH1176</f>
        <v>12640</v>
      </c>
      <c r="AQ1176" s="1">
        <v>500</v>
      </c>
      <c r="AR1176" s="1" t="s">
        <v>6350</v>
      </c>
      <c r="AS1176" s="1" t="s">
        <v>6350</v>
      </c>
      <c r="AT1176" s="1" t="s">
        <v>6350</v>
      </c>
    </row>
    <row r="1177" spans="1:46" ht="12.75" x14ac:dyDescent="0.2">
      <c r="A1177" s="1">
        <v>11176</v>
      </c>
      <c r="B1177" s="1" t="s">
        <v>2</v>
      </c>
      <c r="C1177" s="2">
        <f t="shared" ca="1" si="126"/>
        <v>45264</v>
      </c>
      <c r="D1177" s="1" t="str">
        <f>IF(Raw!E1177="", "", Raw!E1177)</f>
        <v>kjp289</v>
      </c>
      <c r="E1177" s="1">
        <f>IF(Raw!F1177="", "", Raw!F1177)</f>
        <v>2007</v>
      </c>
      <c r="F1177" s="1" t="str">
        <f>Raw!G1177</f>
        <v>Toyota</v>
      </c>
      <c r="G1177" s="1" t="str">
        <f>Raw!H1177</f>
        <v>Isis</v>
      </c>
      <c r="H1177" s="1" t="str">
        <f>IF(Raw!I1177="", "", Raw!I1177)</f>
        <v>G</v>
      </c>
      <c r="I1177" s="1" t="str">
        <f>Raw!K1177</f>
        <v>Wagon</v>
      </c>
      <c r="J1177" s="1" t="str">
        <f>Raw!N1177</f>
        <v>Aspirated</v>
      </c>
      <c r="K1177" s="1">
        <f>IF(Raw!O1177="","", Raw!O1177)</f>
        <v>1998</v>
      </c>
      <c r="L1177" s="1" t="str">
        <f>Raw!L1177</f>
        <v>1 Sp Constantly Variable Transmission</v>
      </c>
      <c r="M1177" s="1" t="str">
        <f>Raw!M1177</f>
        <v>Petrol - Unleaded ULP</v>
      </c>
      <c r="N1177" s="1" t="s">
        <v>6350</v>
      </c>
      <c r="O1177" s="1" t="s">
        <v>6373</v>
      </c>
      <c r="P1177" s="1" t="s">
        <v>6349</v>
      </c>
      <c r="Q1177" s="1" t="s">
        <v>6350</v>
      </c>
      <c r="R1177" s="8" t="str">
        <f>IF(Raw!Q1177="", "", Raw!Q1177)</f>
        <v/>
      </c>
      <c r="S1177" s="8">
        <f>IF(Raw!R1177="", "", Raw!R1177)</f>
        <v>19</v>
      </c>
      <c r="T1177" s="1" t="str">
        <f>Raw!S1177</f>
        <v>LABURNUM</v>
      </c>
      <c r="U1177" s="1" t="str">
        <f>IF(Raw!T1177="", "", Raw!T1177)</f>
        <v>ROAD</v>
      </c>
      <c r="V1177" s="1" t="str">
        <f>IF(Raw!U1177="", "", Raw!U1177)</f>
        <v xml:space="preserve">NEW WINDSOR </v>
      </c>
      <c r="W1177" s="9" t="str">
        <f>IF(Raw!V1177="", "", RIGHT("0"&amp;Raw!V1177, 4))</f>
        <v>0600</v>
      </c>
      <c r="X1177" s="1" t="str">
        <f>IF(Raw!W1177="", "", Raw!W1177)</f>
        <v xml:space="preserve"> AUCKLAND</v>
      </c>
      <c r="Y1177" s="9">
        <f>Raw!Y1177</f>
        <v>50</v>
      </c>
      <c r="Z1177" s="2">
        <f t="shared" ca="1" si="127"/>
        <v>27002</v>
      </c>
      <c r="AA1177" s="1" t="str">
        <f>Raw!Z1177</f>
        <v>NEW ZEALAND FULL LICENCE</v>
      </c>
      <c r="AB1177" s="9">
        <f t="shared" si="128"/>
        <v>4</v>
      </c>
      <c r="AC1177" s="1">
        <v>16</v>
      </c>
      <c r="AD1177" s="1" t="str">
        <f>Raw!AA1177</f>
        <v>FEMALE</v>
      </c>
      <c r="AE1177" s="1" t="str">
        <f>Raw!AB1177</f>
        <v>YES</v>
      </c>
      <c r="AF1177" s="1">
        <f>IF(Raw!AE1177="", 0, 1)</f>
        <v>0</v>
      </c>
      <c r="AG1177" s="1" t="str">
        <f t="shared" si="129"/>
        <v>No</v>
      </c>
      <c r="AH1177" s="1" t="str">
        <f t="shared" si="130"/>
        <v>No</v>
      </c>
      <c r="AI1177" s="1" t="str">
        <f t="shared" si="131"/>
        <v>No</v>
      </c>
      <c r="AJ1177" s="1" t="str">
        <f>IF(Raw!AE1177="", "", Raw!AE1177)</f>
        <v/>
      </c>
      <c r="AK1177" s="2" t="str">
        <f t="shared" ca="1" si="132"/>
        <v/>
      </c>
      <c r="AL1177" s="1" t="str">
        <f>IF(Raw!AF1177="", "", Raw!AF1177)</f>
        <v/>
      </c>
      <c r="AM1177" s="1" t="s">
        <v>6350</v>
      </c>
      <c r="AN1177" s="1" t="s">
        <v>6350</v>
      </c>
      <c r="AO1177" s="1" t="s">
        <v>6349</v>
      </c>
      <c r="AP1177" s="1">
        <f>Raw!AH1177</f>
        <v>8375</v>
      </c>
      <c r="AQ1177" s="1">
        <v>500</v>
      </c>
      <c r="AR1177" s="1" t="s">
        <v>6350</v>
      </c>
      <c r="AS1177" s="1" t="s">
        <v>6350</v>
      </c>
      <c r="AT1177" s="1" t="s">
        <v>6350</v>
      </c>
    </row>
    <row r="1178" spans="1:46" ht="12.75" x14ac:dyDescent="0.2">
      <c r="A1178" s="1">
        <v>11177</v>
      </c>
      <c r="B1178" s="1" t="s">
        <v>2</v>
      </c>
      <c r="C1178" s="2">
        <f t="shared" ca="1" si="126"/>
        <v>45264</v>
      </c>
      <c r="D1178" s="1" t="str">
        <f>IF(Raw!E1178="", "", Raw!E1178)</f>
        <v>gbb543</v>
      </c>
      <c r="E1178" s="1">
        <f>IF(Raw!F1178="", "", Raw!F1178)</f>
        <v>2011</v>
      </c>
      <c r="F1178" s="1" t="str">
        <f>Raw!G1178</f>
        <v>Nissan</v>
      </c>
      <c r="G1178" s="1" t="str">
        <f>Raw!H1178</f>
        <v>Navara ST-X</v>
      </c>
      <c r="H1178" s="1">
        <f>IF(Raw!I1178="", "", Raw!I1178)</f>
        <v>450</v>
      </c>
      <c r="I1178" s="1" t="str">
        <f>Raw!K1178</f>
        <v>Wellside</v>
      </c>
      <c r="J1178" s="1" t="str">
        <f>Raw!N1178</f>
        <v>Turbo Intercooled</v>
      </c>
      <c r="K1178" s="1">
        <f>IF(Raw!O1178="","", Raw!O1178)</f>
        <v>2488</v>
      </c>
      <c r="L1178" s="1" t="str">
        <f>Raw!L1178</f>
        <v>5 Sp Automatic</v>
      </c>
      <c r="M1178" s="1" t="str">
        <f>Raw!M1178</f>
        <v>Diesel</v>
      </c>
      <c r="N1178" s="1" t="s">
        <v>6350</v>
      </c>
      <c r="O1178" s="1" t="s">
        <v>6373</v>
      </c>
      <c r="P1178" s="1" t="s">
        <v>6349</v>
      </c>
      <c r="Q1178" s="1" t="s">
        <v>6350</v>
      </c>
      <c r="R1178" s="8" t="str">
        <f>IF(Raw!Q1178="", "", Raw!Q1178)</f>
        <v/>
      </c>
      <c r="S1178" s="8">
        <f>IF(Raw!R1178="", "", Raw!R1178)</f>
        <v>66</v>
      </c>
      <c r="T1178" s="1" t="str">
        <f>Raw!S1178</f>
        <v>SCHOOL</v>
      </c>
      <c r="U1178" s="1" t="str">
        <f>IF(Raw!T1178="", "", Raw!T1178)</f>
        <v>ROAD</v>
      </c>
      <c r="V1178" s="1" t="str">
        <f>IF(Raw!U1178="", "", Raw!U1178)</f>
        <v xml:space="preserve">MAKARORA </v>
      </c>
      <c r="W1178" s="9" t="str">
        <f>IF(Raw!V1178="", "", RIGHT("0"&amp;Raw!V1178, 4))</f>
        <v/>
      </c>
      <c r="X1178" s="1" t="str">
        <f>IF(Raw!W1178="", "", Raw!W1178)</f>
        <v xml:space="preserve"> OTAGO</v>
      </c>
      <c r="Y1178" s="9">
        <f>Raw!Y1178</f>
        <v>54</v>
      </c>
      <c r="Z1178" s="2">
        <f t="shared" ca="1" si="127"/>
        <v>25541</v>
      </c>
      <c r="AA1178" s="1" t="str">
        <f>Raw!Z1178</f>
        <v>NEW ZEALAND FULL LICENCE</v>
      </c>
      <c r="AB1178" s="9">
        <f t="shared" si="128"/>
        <v>4</v>
      </c>
      <c r="AC1178" s="1">
        <v>16</v>
      </c>
      <c r="AD1178" s="1" t="str">
        <f>Raw!AA1178</f>
        <v>FEMALE</v>
      </c>
      <c r="AE1178" s="1" t="str">
        <f>Raw!AB1178</f>
        <v>NO</v>
      </c>
      <c r="AF1178" s="1">
        <f>IF(Raw!AE1178="", 0, 1)</f>
        <v>0</v>
      </c>
      <c r="AG1178" s="1" t="str">
        <f t="shared" si="129"/>
        <v>No</v>
      </c>
      <c r="AH1178" s="1" t="str">
        <f t="shared" si="130"/>
        <v>No</v>
      </c>
      <c r="AI1178" s="1" t="str">
        <f t="shared" si="131"/>
        <v>No</v>
      </c>
      <c r="AJ1178" s="1" t="str">
        <f>IF(Raw!AE1178="", "", Raw!AE1178)</f>
        <v/>
      </c>
      <c r="AK1178" s="2" t="str">
        <f t="shared" ca="1" si="132"/>
        <v/>
      </c>
      <c r="AL1178" s="1" t="str">
        <f>IF(Raw!AF1178="", "", Raw!AF1178)</f>
        <v/>
      </c>
      <c r="AM1178" s="1" t="s">
        <v>6350</v>
      </c>
      <c r="AN1178" s="1" t="s">
        <v>6350</v>
      </c>
      <c r="AO1178" s="1" t="s">
        <v>6349</v>
      </c>
      <c r="AP1178" s="1">
        <f>Raw!AH1178</f>
        <v>29215</v>
      </c>
      <c r="AQ1178" s="1">
        <v>500</v>
      </c>
      <c r="AR1178" s="1" t="s">
        <v>6350</v>
      </c>
      <c r="AS1178" s="1" t="s">
        <v>6350</v>
      </c>
      <c r="AT1178" s="1" t="s">
        <v>6350</v>
      </c>
    </row>
    <row r="1179" spans="1:46" ht="12.75" x14ac:dyDescent="0.2">
      <c r="A1179" s="1">
        <v>11178</v>
      </c>
      <c r="B1179" s="1" t="s">
        <v>2</v>
      </c>
      <c r="C1179" s="2">
        <f t="shared" ca="1" si="126"/>
        <v>45264</v>
      </c>
      <c r="D1179" s="1" t="str">
        <f>IF(Raw!E1179="", "", Raw!E1179)</f>
        <v/>
      </c>
      <c r="E1179" s="1">
        <f>IF(Raw!F1179="", "", Raw!F1179)</f>
        <v>2011</v>
      </c>
      <c r="F1179" s="1" t="str">
        <f>Raw!G1179</f>
        <v>Toyota</v>
      </c>
      <c r="G1179" s="1" t="str">
        <f>Raw!H1179</f>
        <v>Prius</v>
      </c>
      <c r="H1179" s="1" t="str">
        <f>IF(Raw!I1179="", "", Raw!I1179)</f>
        <v/>
      </c>
      <c r="I1179" s="1" t="str">
        <f>Raw!K1179</f>
        <v>Hatchback</v>
      </c>
      <c r="J1179" s="1" t="str">
        <f>Raw!N1179</f>
        <v>Aspirated</v>
      </c>
      <c r="K1179" s="1">
        <f>IF(Raw!O1179="","", Raw!O1179)</f>
        <v>1798</v>
      </c>
      <c r="L1179" s="1" t="str">
        <f>Raw!L1179</f>
        <v>1 Sp Constantly Variable Transmission</v>
      </c>
      <c r="M1179" s="1" t="str">
        <f>Raw!M1179</f>
        <v>Petrol - Premium ULP</v>
      </c>
      <c r="N1179" s="1" t="s">
        <v>6350</v>
      </c>
      <c r="O1179" s="1" t="s">
        <v>6373</v>
      </c>
      <c r="P1179" s="1" t="s">
        <v>6349</v>
      </c>
      <c r="Q1179" s="1" t="s">
        <v>6350</v>
      </c>
      <c r="R1179" s="8" t="str">
        <f>IF(Raw!Q1179="", "", Raw!Q1179)</f>
        <v/>
      </c>
      <c r="S1179" s="8" t="str">
        <f>IF(Raw!R1179="", "", Raw!R1179)</f>
        <v>9B</v>
      </c>
      <c r="T1179" s="1" t="str">
        <f>Raw!S1179</f>
        <v>RIVERSDALE</v>
      </c>
      <c r="U1179" s="1" t="str">
        <f>IF(Raw!T1179="", "", Raw!T1179)</f>
        <v>ROAD</v>
      </c>
      <c r="V1179" s="1" t="str">
        <f>IF(Raw!U1179="", "", Raw!U1179)</f>
        <v xml:space="preserve">AVONDALE </v>
      </c>
      <c r="W1179" s="9" t="str">
        <f>IF(Raw!V1179="", "", RIGHT("0"&amp;Raw!V1179, 4))</f>
        <v>1026</v>
      </c>
      <c r="X1179" s="1" t="str">
        <f>IF(Raw!W1179="", "", Raw!W1179)</f>
        <v xml:space="preserve"> AUCKLAND</v>
      </c>
      <c r="Y1179" s="9">
        <f>Raw!Y1179</f>
        <v>48</v>
      </c>
      <c r="Z1179" s="2">
        <f t="shared" ca="1" si="127"/>
        <v>27732</v>
      </c>
      <c r="AA1179" s="1" t="str">
        <f>Raw!Z1179</f>
        <v>NEW ZEALAND FULL LICENCE</v>
      </c>
      <c r="AB1179" s="9">
        <f t="shared" si="128"/>
        <v>4</v>
      </c>
      <c r="AC1179" s="1">
        <v>16</v>
      </c>
      <c r="AD1179" s="1" t="str">
        <f>Raw!AA1179</f>
        <v>MALE</v>
      </c>
      <c r="AE1179" s="1" t="str">
        <f>Raw!AB1179</f>
        <v>YES</v>
      </c>
      <c r="AF1179" s="1">
        <f>IF(Raw!AE1179="", 0, 1)</f>
        <v>1</v>
      </c>
      <c r="AG1179" s="1" t="str">
        <f t="shared" si="129"/>
        <v>Yes</v>
      </c>
      <c r="AH1179" s="1" t="str">
        <f t="shared" si="130"/>
        <v>Yes</v>
      </c>
      <c r="AI1179" s="1" t="str">
        <f t="shared" si="131"/>
        <v>Yes</v>
      </c>
      <c r="AJ1179" s="1">
        <f>IF(Raw!AE1179="", "", Raw!AE1179)</f>
        <v>3</v>
      </c>
      <c r="AK1179" s="2">
        <f t="shared" ca="1" si="132"/>
        <v>45199</v>
      </c>
      <c r="AL1179" s="1" t="str">
        <f>IF(Raw!AF1179="", "", Raw!AF1179)</f>
        <v>Not at fault - other vehicle involved</v>
      </c>
      <c r="AM1179" s="1" t="s">
        <v>6350</v>
      </c>
      <c r="AN1179" s="1" t="s">
        <v>6350</v>
      </c>
      <c r="AO1179" s="1" t="s">
        <v>6349</v>
      </c>
      <c r="AP1179" s="1">
        <f>Raw!AH1179</f>
        <v>17790</v>
      </c>
      <c r="AQ1179" s="1">
        <v>500</v>
      </c>
      <c r="AR1179" s="1" t="s">
        <v>6350</v>
      </c>
      <c r="AS1179" s="1" t="s">
        <v>6350</v>
      </c>
      <c r="AT1179" s="1" t="s">
        <v>6350</v>
      </c>
    </row>
    <row r="1180" spans="1:46" ht="12.75" x14ac:dyDescent="0.2">
      <c r="A1180" s="1">
        <v>11179</v>
      </c>
      <c r="B1180" s="1" t="s">
        <v>2</v>
      </c>
      <c r="C1180" s="2">
        <f t="shared" ca="1" si="126"/>
        <v>45264</v>
      </c>
      <c r="D1180" s="1" t="str">
        <f>IF(Raw!E1180="", "", Raw!E1180)</f>
        <v/>
      </c>
      <c r="E1180" s="1">
        <f>IF(Raw!F1180="", "", Raw!F1180)</f>
        <v>2012</v>
      </c>
      <c r="F1180" s="1" t="str">
        <f>Raw!G1180</f>
        <v>Nissan</v>
      </c>
      <c r="G1180" s="1" t="str">
        <f>Raw!H1180</f>
        <v>Navara ST-X</v>
      </c>
      <c r="H1180" s="1">
        <f>IF(Raw!I1180="", "", Raw!I1180)</f>
        <v>550</v>
      </c>
      <c r="I1180" s="1" t="str">
        <f>Raw!K1180</f>
        <v>Wellside</v>
      </c>
      <c r="J1180" s="1" t="str">
        <f>Raw!N1180</f>
        <v>Turbo Intercooled</v>
      </c>
      <c r="K1180" s="1">
        <f>IF(Raw!O1180="","", Raw!O1180)</f>
        <v>2991</v>
      </c>
      <c r="L1180" s="1" t="str">
        <f>Raw!L1180</f>
        <v>7 Sp Sports Automatic</v>
      </c>
      <c r="M1180" s="1" t="str">
        <f>Raw!M1180</f>
        <v>Diesel</v>
      </c>
      <c r="N1180" s="1" t="s">
        <v>6350</v>
      </c>
      <c r="O1180" s="1" t="s">
        <v>6373</v>
      </c>
      <c r="P1180" s="1" t="s">
        <v>6349</v>
      </c>
      <c r="Q1180" s="1" t="s">
        <v>6350</v>
      </c>
      <c r="R1180" s="8" t="str">
        <f>IF(Raw!Q1180="", "", Raw!Q1180)</f>
        <v/>
      </c>
      <c r="S1180" s="8">
        <f>IF(Raw!R1180="", "", Raw!R1180)</f>
        <v>26</v>
      </c>
      <c r="T1180" s="1" t="str">
        <f>Raw!S1180</f>
        <v>KAIKOURA</v>
      </c>
      <c r="U1180" s="1" t="str">
        <f>IF(Raw!T1180="", "", Raw!T1180)</f>
        <v>STREET</v>
      </c>
      <c r="V1180" s="1" t="str">
        <f>IF(Raw!U1180="", "", Raw!U1180)</f>
        <v xml:space="preserve">SUNNYVALE </v>
      </c>
      <c r="W1180" s="9" t="str">
        <f>IF(Raw!V1180="", "", RIGHT("0"&amp;Raw!V1180, 4))</f>
        <v/>
      </c>
      <c r="X1180" s="1" t="str">
        <f>IF(Raw!W1180="", "", Raw!W1180)</f>
        <v xml:space="preserve"> AUCKLAND</v>
      </c>
      <c r="Y1180" s="9">
        <f>Raw!Y1180</f>
        <v>64</v>
      </c>
      <c r="Z1180" s="2">
        <f t="shared" ca="1" si="127"/>
        <v>21888</v>
      </c>
      <c r="AA1180" s="1" t="str">
        <f>Raw!Z1180</f>
        <v>NEW ZEALAND FULL LICENCE</v>
      </c>
      <c r="AB1180" s="9">
        <f t="shared" si="128"/>
        <v>4</v>
      </c>
      <c r="AC1180" s="1">
        <v>16</v>
      </c>
      <c r="AD1180" s="1" t="str">
        <f>Raw!AA1180</f>
        <v>MALE</v>
      </c>
      <c r="AE1180" s="1" t="str">
        <f>Raw!AB1180</f>
        <v>NO</v>
      </c>
      <c r="AF1180" s="1">
        <f>IF(Raw!AE1180="", 0, 1)</f>
        <v>0</v>
      </c>
      <c r="AG1180" s="1" t="str">
        <f t="shared" si="129"/>
        <v>No</v>
      </c>
      <c r="AH1180" s="1" t="str">
        <f t="shared" si="130"/>
        <v>No</v>
      </c>
      <c r="AI1180" s="1" t="str">
        <f t="shared" si="131"/>
        <v>No</v>
      </c>
      <c r="AJ1180" s="1" t="str">
        <f>IF(Raw!AE1180="", "", Raw!AE1180)</f>
        <v/>
      </c>
      <c r="AK1180" s="2" t="str">
        <f t="shared" ca="1" si="132"/>
        <v/>
      </c>
      <c r="AL1180" s="1" t="str">
        <f>IF(Raw!AF1180="", "", Raw!AF1180)</f>
        <v/>
      </c>
      <c r="AM1180" s="1" t="s">
        <v>6350</v>
      </c>
      <c r="AN1180" s="1" t="s">
        <v>6350</v>
      </c>
      <c r="AO1180" s="1" t="s">
        <v>6349</v>
      </c>
      <c r="AP1180" s="1">
        <f>Raw!AH1180</f>
        <v>34790</v>
      </c>
      <c r="AQ1180" s="1">
        <v>500</v>
      </c>
      <c r="AR1180" s="1" t="s">
        <v>6350</v>
      </c>
      <c r="AS1180" s="1" t="s">
        <v>6350</v>
      </c>
      <c r="AT1180" s="1" t="s">
        <v>6350</v>
      </c>
    </row>
    <row r="1181" spans="1:46" ht="12.75" x14ac:dyDescent="0.2">
      <c r="A1181" s="1">
        <v>11180</v>
      </c>
      <c r="B1181" s="1" t="s">
        <v>2</v>
      </c>
      <c r="C1181" s="2">
        <f t="shared" ca="1" si="126"/>
        <v>45264</v>
      </c>
      <c r="D1181" s="1" t="str">
        <f>IF(Raw!E1181="", "", Raw!E1181)</f>
        <v/>
      </c>
      <c r="E1181" s="1">
        <f>IF(Raw!F1181="", "", Raw!F1181)</f>
        <v>2008</v>
      </c>
      <c r="F1181" s="1" t="str">
        <f>Raw!G1181</f>
        <v>Suzuki</v>
      </c>
      <c r="G1181" s="1" t="str">
        <f>Raw!H1181</f>
        <v>Swift</v>
      </c>
      <c r="H1181" s="1" t="str">
        <f>IF(Raw!I1181="", "", Raw!I1181)</f>
        <v>XG</v>
      </c>
      <c r="I1181" s="1" t="str">
        <f>Raw!K1181</f>
        <v>Hatchback</v>
      </c>
      <c r="J1181" s="1" t="str">
        <f>Raw!N1181</f>
        <v>Aspirated</v>
      </c>
      <c r="K1181" s="1">
        <f>IF(Raw!O1181="","", Raw!O1181)</f>
        <v>1298</v>
      </c>
      <c r="L1181" s="1" t="str">
        <f>Raw!L1181</f>
        <v>4 Sp Automatic</v>
      </c>
      <c r="M1181" s="1" t="str">
        <f>Raw!M1181</f>
        <v>Petrol</v>
      </c>
      <c r="N1181" s="1" t="s">
        <v>6350</v>
      </c>
      <c r="O1181" s="1" t="s">
        <v>6373</v>
      </c>
      <c r="P1181" s="1" t="s">
        <v>6349</v>
      </c>
      <c r="Q1181" s="1" t="s">
        <v>6350</v>
      </c>
      <c r="R1181" s="8" t="str">
        <f>IF(Raw!Q1181="", "", Raw!Q1181)</f>
        <v/>
      </c>
      <c r="S1181" s="8">
        <f>IF(Raw!R1181="", "", Raw!R1181)</f>
        <v>29</v>
      </c>
      <c r="T1181" s="1" t="str">
        <f>Raw!S1181</f>
        <v>TAIKATA</v>
      </c>
      <c r="U1181" s="1" t="str">
        <f>IF(Raw!T1181="", "", Raw!T1181)</f>
        <v>ROAD</v>
      </c>
      <c r="V1181" s="1" t="str">
        <f>IF(Raw!U1181="", "", Raw!U1181)</f>
        <v xml:space="preserve">TE ATATU PENINSULA </v>
      </c>
      <c r="W1181" s="9" t="str">
        <f>IF(Raw!V1181="", "", RIGHT("0"&amp;Raw!V1181, 4))</f>
        <v/>
      </c>
      <c r="X1181" s="1" t="str">
        <f>IF(Raw!W1181="", "", Raw!W1181)</f>
        <v xml:space="preserve"> AUCKLAND</v>
      </c>
      <c r="Y1181" s="9">
        <f>Raw!Y1181</f>
        <v>35</v>
      </c>
      <c r="Z1181" s="2">
        <f t="shared" ca="1" si="127"/>
        <v>32481</v>
      </c>
      <c r="AA1181" s="1" t="str">
        <f>Raw!Z1181</f>
        <v>NEW ZEALAND FULL LICENCE</v>
      </c>
      <c r="AB1181" s="9">
        <f t="shared" si="128"/>
        <v>4</v>
      </c>
      <c r="AC1181" s="1">
        <v>16</v>
      </c>
      <c r="AD1181" s="1" t="str">
        <f>Raw!AA1181</f>
        <v>FEMALE</v>
      </c>
      <c r="AE1181" s="1" t="str">
        <f>Raw!AB1181</f>
        <v>NO</v>
      </c>
      <c r="AF1181" s="1">
        <f>IF(Raw!AE1181="", 0, 1)</f>
        <v>1</v>
      </c>
      <c r="AG1181" s="1" t="str">
        <f t="shared" si="129"/>
        <v>Yes</v>
      </c>
      <c r="AH1181" s="1" t="str">
        <f t="shared" si="130"/>
        <v>Yes</v>
      </c>
      <c r="AI1181" s="1" t="str">
        <f t="shared" si="131"/>
        <v>Yes</v>
      </c>
      <c r="AJ1181" s="1">
        <f>IF(Raw!AE1181="", "", Raw!AE1181)</f>
        <v>6</v>
      </c>
      <c r="AK1181" s="2">
        <f t="shared" ca="1" si="132"/>
        <v>45107</v>
      </c>
      <c r="AL1181" s="1" t="str">
        <f>IF(Raw!AF1181="", "", Raw!AF1181)</f>
        <v>Not at fault - other vehicle involved</v>
      </c>
      <c r="AM1181" s="1" t="s">
        <v>6350</v>
      </c>
      <c r="AN1181" s="1" t="s">
        <v>6350</v>
      </c>
      <c r="AO1181" s="1" t="s">
        <v>6349</v>
      </c>
      <c r="AP1181" s="1">
        <f>Raw!AH1181</f>
        <v>8880</v>
      </c>
      <c r="AQ1181" s="1">
        <v>500</v>
      </c>
      <c r="AR1181" s="1" t="s">
        <v>6350</v>
      </c>
      <c r="AS1181" s="1" t="s">
        <v>6350</v>
      </c>
      <c r="AT1181" s="1" t="s">
        <v>6350</v>
      </c>
    </row>
    <row r="1182" spans="1:46" ht="12.75" x14ac:dyDescent="0.2">
      <c r="A1182" s="1">
        <v>11181</v>
      </c>
      <c r="B1182" s="1" t="s">
        <v>2</v>
      </c>
      <c r="C1182" s="2">
        <f t="shared" ca="1" si="126"/>
        <v>45264</v>
      </c>
      <c r="D1182" s="1" t="str">
        <f>IF(Raw!E1182="", "", Raw!E1182)</f>
        <v>eer750</v>
      </c>
      <c r="E1182" s="1">
        <f>IF(Raw!F1182="", "", Raw!F1182)</f>
        <v>2007</v>
      </c>
      <c r="F1182" s="1" t="str">
        <f>Raw!G1182</f>
        <v>Holden</v>
      </c>
      <c r="G1182" s="1" t="str">
        <f>Raw!H1182</f>
        <v>Commodore</v>
      </c>
      <c r="H1182" s="1" t="str">
        <f>IF(Raw!I1182="", "", Raw!I1182)</f>
        <v>SS</v>
      </c>
      <c r="I1182" s="1" t="str">
        <f>Raw!K1182</f>
        <v>Sedan</v>
      </c>
      <c r="J1182" s="1" t="str">
        <f>Raw!N1182</f>
        <v>Aspirated</v>
      </c>
      <c r="K1182" s="1">
        <f>IF(Raw!O1182="","", Raw!O1182)</f>
        <v>5967</v>
      </c>
      <c r="L1182" s="1" t="str">
        <f>Raw!L1182</f>
        <v>6 Sp Sports Automatic</v>
      </c>
      <c r="M1182" s="1" t="str">
        <f>Raw!M1182</f>
        <v>Petrol - Unleaded ULP</v>
      </c>
      <c r="N1182" s="1" t="s">
        <v>6350</v>
      </c>
      <c r="O1182" s="1" t="s">
        <v>6373</v>
      </c>
      <c r="P1182" s="1" t="s">
        <v>6349</v>
      </c>
      <c r="Q1182" s="1" t="s">
        <v>6350</v>
      </c>
      <c r="R1182" s="8" t="str">
        <f>IF(Raw!Q1182="", "", Raw!Q1182)</f>
        <v/>
      </c>
      <c r="S1182" s="8">
        <f>IF(Raw!R1182="", "", Raw!R1182)</f>
        <v>28</v>
      </c>
      <c r="T1182" s="1" t="str">
        <f>Raw!S1182</f>
        <v>GONVILLE</v>
      </c>
      <c r="U1182" s="1" t="str">
        <f>IF(Raw!T1182="", "", Raw!T1182)</f>
        <v>AVENUE</v>
      </c>
      <c r="V1182" s="1" t="str">
        <f>IF(Raw!U1182="", "", Raw!U1182)</f>
        <v xml:space="preserve">GONVILLE </v>
      </c>
      <c r="W1182" s="9" t="str">
        <f>IF(Raw!V1182="", "", RIGHT("0"&amp;Raw!V1182, 4))</f>
        <v>4501</v>
      </c>
      <c r="X1182" s="1" t="str">
        <f>IF(Raw!W1182="", "", Raw!W1182)</f>
        <v xml:space="preserve"> MANAWATU-WANGANUI</v>
      </c>
      <c r="Y1182" s="9">
        <f>Raw!Y1182</f>
        <v>50</v>
      </c>
      <c r="Z1182" s="2">
        <f t="shared" ca="1" si="127"/>
        <v>27002</v>
      </c>
      <c r="AA1182" s="1" t="str">
        <f>Raw!Z1182</f>
        <v>NEW ZEALAND FULL LICENCE</v>
      </c>
      <c r="AB1182" s="9">
        <f t="shared" si="128"/>
        <v>4</v>
      </c>
      <c r="AC1182" s="1">
        <v>16</v>
      </c>
      <c r="AD1182" s="1" t="str">
        <f>Raw!AA1182</f>
        <v>FEMALE</v>
      </c>
      <c r="AE1182" s="1" t="str">
        <f>Raw!AB1182</f>
        <v>YES</v>
      </c>
      <c r="AF1182" s="1">
        <f>IF(Raw!AE1182="", 0, 1)</f>
        <v>0</v>
      </c>
      <c r="AG1182" s="1" t="str">
        <f t="shared" si="129"/>
        <v>No</v>
      </c>
      <c r="AH1182" s="1" t="str">
        <f t="shared" si="130"/>
        <v>No</v>
      </c>
      <c r="AI1182" s="1" t="str">
        <f t="shared" si="131"/>
        <v>No</v>
      </c>
      <c r="AJ1182" s="1" t="str">
        <f>IF(Raw!AE1182="", "", Raw!AE1182)</f>
        <v/>
      </c>
      <c r="AK1182" s="2" t="str">
        <f t="shared" ca="1" si="132"/>
        <v/>
      </c>
      <c r="AL1182" s="1" t="str">
        <f>IF(Raw!AF1182="", "", Raw!AF1182)</f>
        <v/>
      </c>
      <c r="AM1182" s="1" t="s">
        <v>6350</v>
      </c>
      <c r="AN1182" s="1" t="s">
        <v>6350</v>
      </c>
      <c r="AO1182" s="1" t="s">
        <v>6349</v>
      </c>
      <c r="AP1182" s="1">
        <f>Raw!AH1182</f>
        <v>17975</v>
      </c>
      <c r="AQ1182" s="1">
        <v>500</v>
      </c>
      <c r="AR1182" s="1" t="s">
        <v>6350</v>
      </c>
      <c r="AS1182" s="1" t="s">
        <v>6350</v>
      </c>
      <c r="AT1182" s="1" t="s">
        <v>6350</v>
      </c>
    </row>
    <row r="1183" spans="1:46" ht="12.75" x14ac:dyDescent="0.2">
      <c r="A1183" s="1">
        <v>11182</v>
      </c>
      <c r="B1183" s="1" t="s">
        <v>2</v>
      </c>
      <c r="C1183" s="2">
        <f t="shared" ca="1" si="126"/>
        <v>45264</v>
      </c>
      <c r="D1183" s="1" t="str">
        <f>IF(Raw!E1183="", "", Raw!E1183)</f>
        <v/>
      </c>
      <c r="E1183" s="1">
        <f>IF(Raw!F1183="", "", Raw!F1183)</f>
        <v>2005</v>
      </c>
      <c r="F1183" s="1" t="str">
        <f>Raw!G1183</f>
        <v>BMW</v>
      </c>
      <c r="G1183" s="1" t="str">
        <f>Raw!H1183</f>
        <v>118i</v>
      </c>
      <c r="H1183" s="1" t="str">
        <f>IF(Raw!I1183="", "", Raw!I1183)</f>
        <v>SE</v>
      </c>
      <c r="I1183" s="1" t="str">
        <f>Raw!K1183</f>
        <v>Hatchback</v>
      </c>
      <c r="J1183" s="1" t="str">
        <f>Raw!N1183</f>
        <v>Aspirated</v>
      </c>
      <c r="K1183" s="1">
        <f>IF(Raw!O1183="","", Raw!O1183)</f>
        <v>1995</v>
      </c>
      <c r="L1183" s="1" t="str">
        <f>Raw!L1183</f>
        <v>6 Sp Automatic</v>
      </c>
      <c r="M1183" s="1" t="str">
        <f>Raw!M1183</f>
        <v>Petrol</v>
      </c>
      <c r="N1183" s="1" t="s">
        <v>6350</v>
      </c>
      <c r="O1183" s="1" t="s">
        <v>6373</v>
      </c>
      <c r="P1183" s="1" t="s">
        <v>6349</v>
      </c>
      <c r="Q1183" s="1" t="s">
        <v>6350</v>
      </c>
      <c r="R1183" s="8" t="str">
        <f>IF(Raw!Q1183="", "", Raw!Q1183)</f>
        <v/>
      </c>
      <c r="S1183" s="8">
        <f>IF(Raw!R1183="", "", Raw!R1183)</f>
        <v>35</v>
      </c>
      <c r="T1183" s="1" t="str">
        <f>Raw!S1183</f>
        <v>TREVOR HOSKEN</v>
      </c>
      <c r="U1183" s="1" t="str">
        <f>IF(Raw!T1183="", "", Raw!T1183)</f>
        <v>DRIVE</v>
      </c>
      <c r="V1183" s="1" t="str">
        <f>IF(Raw!U1183="", "", Raw!U1183)</f>
        <v xml:space="preserve">WIRI </v>
      </c>
      <c r="W1183" s="9" t="str">
        <f>IF(Raw!V1183="", "", RIGHT("0"&amp;Raw!V1183, 4))</f>
        <v>2104</v>
      </c>
      <c r="X1183" s="1" t="str">
        <f>IF(Raw!W1183="", "", Raw!W1183)</f>
        <v xml:space="preserve"> AUCKLAND</v>
      </c>
      <c r="Y1183" s="9">
        <f>Raw!Y1183</f>
        <v>23</v>
      </c>
      <c r="Z1183" s="2">
        <f t="shared" ca="1" si="127"/>
        <v>36864</v>
      </c>
      <c r="AA1183" s="1" t="str">
        <f>Raw!Z1183</f>
        <v>LEARNERS LICENCE</v>
      </c>
      <c r="AB1183" s="9">
        <f t="shared" si="128"/>
        <v>4</v>
      </c>
      <c r="AC1183" s="1">
        <v>16</v>
      </c>
      <c r="AD1183" s="1" t="str">
        <f>Raw!AA1183</f>
        <v>FEMALE</v>
      </c>
      <c r="AE1183" s="1" t="str">
        <f>Raw!AB1183</f>
        <v>NO</v>
      </c>
      <c r="AF1183" s="1">
        <f>IF(Raw!AE1183="", 0, 1)</f>
        <v>0</v>
      </c>
      <c r="AG1183" s="1" t="str">
        <f t="shared" si="129"/>
        <v>No</v>
      </c>
      <c r="AH1183" s="1" t="str">
        <f t="shared" si="130"/>
        <v>No</v>
      </c>
      <c r="AI1183" s="1" t="str">
        <f t="shared" si="131"/>
        <v>No</v>
      </c>
      <c r="AJ1183" s="1" t="str">
        <f>IF(Raw!AE1183="", "", Raw!AE1183)</f>
        <v/>
      </c>
      <c r="AK1183" s="2" t="str">
        <f t="shared" ca="1" si="132"/>
        <v/>
      </c>
      <c r="AL1183" s="1" t="str">
        <f>IF(Raw!AF1183="", "", Raw!AF1183)</f>
        <v/>
      </c>
      <c r="AM1183" s="1" t="s">
        <v>6350</v>
      </c>
      <c r="AN1183" s="1" t="s">
        <v>6350</v>
      </c>
      <c r="AO1183" s="1" t="s">
        <v>6349</v>
      </c>
      <c r="AP1183" s="1">
        <f>Raw!AH1183</f>
        <v>9600</v>
      </c>
      <c r="AQ1183" s="1">
        <v>500</v>
      </c>
      <c r="AR1183" s="1" t="s">
        <v>6350</v>
      </c>
      <c r="AS1183" s="1" t="s">
        <v>6350</v>
      </c>
      <c r="AT1183" s="1" t="s">
        <v>6350</v>
      </c>
    </row>
    <row r="1184" spans="1:46" ht="12.75" x14ac:dyDescent="0.2">
      <c r="A1184" s="1">
        <v>11183</v>
      </c>
      <c r="B1184" s="1" t="s">
        <v>2</v>
      </c>
      <c r="C1184" s="2">
        <f t="shared" ca="1" si="126"/>
        <v>45264</v>
      </c>
      <c r="D1184" s="1" t="str">
        <f>IF(Raw!E1184="", "", Raw!E1184)</f>
        <v>kna776</v>
      </c>
      <c r="E1184" s="1">
        <f>IF(Raw!F1184="", "", Raw!F1184)</f>
        <v>2017</v>
      </c>
      <c r="F1184" s="1" t="str">
        <f>Raw!G1184</f>
        <v>Toyota</v>
      </c>
      <c r="G1184" s="1" t="str">
        <f>Raw!H1184</f>
        <v>Camry</v>
      </c>
      <c r="H1184" s="1" t="str">
        <f>IF(Raw!I1184="", "", Raw!I1184)</f>
        <v>Hybrid GL</v>
      </c>
      <c r="I1184" s="1" t="str">
        <f>Raw!K1184</f>
        <v>Sedan</v>
      </c>
      <c r="J1184" s="1" t="str">
        <f>Raw!N1184</f>
        <v>Aspirated</v>
      </c>
      <c r="K1184" s="1">
        <f>IF(Raw!O1184="","", Raw!O1184)</f>
        <v>2494</v>
      </c>
      <c r="L1184" s="1" t="str">
        <f>Raw!L1184</f>
        <v>1 SP Constantly Variable Transmission</v>
      </c>
      <c r="M1184" s="1" t="str">
        <f>Raw!M1184</f>
        <v>Petrol - Unleaded ULP</v>
      </c>
      <c r="N1184" s="1" t="s">
        <v>6350</v>
      </c>
      <c r="O1184" s="1" t="s">
        <v>6373</v>
      </c>
      <c r="P1184" s="1" t="s">
        <v>6349</v>
      </c>
      <c r="Q1184" s="1" t="s">
        <v>6350</v>
      </c>
      <c r="R1184" s="8" t="str">
        <f>IF(Raw!Q1184="", "", Raw!Q1184)</f>
        <v>A</v>
      </c>
      <c r="S1184" s="8">
        <f>IF(Raw!R1184="", "", Raw!R1184)</f>
        <v>420</v>
      </c>
      <c r="T1184" s="1" t="str">
        <f>Raw!S1184</f>
        <v>PANAMA</v>
      </c>
      <c r="U1184" s="1" t="str">
        <f>IF(Raw!T1184="", "", Raw!T1184)</f>
        <v>ROAD</v>
      </c>
      <c r="V1184" s="1" t="str">
        <f>IF(Raw!U1184="", "", Raw!U1184)</f>
        <v xml:space="preserve">MOUNT WELLINGTON </v>
      </c>
      <c r="W1184" s="9" t="str">
        <f>IF(Raw!V1184="", "", RIGHT("0"&amp;Raw!V1184, 4))</f>
        <v/>
      </c>
      <c r="X1184" s="1" t="str">
        <f>IF(Raw!W1184="", "", Raw!W1184)</f>
        <v xml:space="preserve"> AUCKLAND</v>
      </c>
      <c r="Y1184" s="9">
        <f>Raw!Y1184</f>
        <v>39</v>
      </c>
      <c r="Z1184" s="2">
        <f t="shared" ca="1" si="127"/>
        <v>31020</v>
      </c>
      <c r="AA1184" s="1" t="str">
        <f>Raw!Z1184</f>
        <v>NEW ZEALAND FULL LICENCE</v>
      </c>
      <c r="AB1184" s="9">
        <f t="shared" si="128"/>
        <v>4</v>
      </c>
      <c r="AC1184" s="1">
        <v>16</v>
      </c>
      <c r="AD1184" s="1" t="str">
        <f>Raw!AA1184</f>
        <v>MALE</v>
      </c>
      <c r="AE1184" s="1" t="str">
        <f>Raw!AB1184</f>
        <v>YES</v>
      </c>
      <c r="AF1184" s="1">
        <f>IF(Raw!AE1184="", 0, 1)</f>
        <v>1</v>
      </c>
      <c r="AG1184" s="1" t="str">
        <f t="shared" si="129"/>
        <v>Yes</v>
      </c>
      <c r="AH1184" s="1" t="str">
        <f t="shared" si="130"/>
        <v>Yes</v>
      </c>
      <c r="AI1184" s="1" t="str">
        <f t="shared" si="131"/>
        <v>Yes</v>
      </c>
      <c r="AJ1184" s="1">
        <f>IF(Raw!AE1184="", "", Raw!AE1184)</f>
        <v>17</v>
      </c>
      <c r="AK1184" s="2">
        <f t="shared" ca="1" si="132"/>
        <v>44773</v>
      </c>
      <c r="AL1184" s="1" t="str">
        <f>IF(Raw!AF1184="", "", Raw!AF1184)</f>
        <v>Not at fault - other vehicle involved</v>
      </c>
      <c r="AM1184" s="1" t="s">
        <v>6350</v>
      </c>
      <c r="AN1184" s="1" t="s">
        <v>6350</v>
      </c>
      <c r="AO1184" s="1" t="s">
        <v>6349</v>
      </c>
      <c r="AP1184" s="1">
        <f>Raw!AH1184</f>
        <v>48790</v>
      </c>
      <c r="AQ1184" s="1">
        <v>500</v>
      </c>
      <c r="AR1184" s="1" t="s">
        <v>6350</v>
      </c>
      <c r="AS1184" s="1" t="s">
        <v>6350</v>
      </c>
      <c r="AT1184" s="1" t="s">
        <v>6350</v>
      </c>
    </row>
    <row r="1185" spans="1:46" ht="12.75" x14ac:dyDescent="0.2">
      <c r="A1185" s="1">
        <v>11184</v>
      </c>
      <c r="B1185" s="1" t="s">
        <v>2</v>
      </c>
      <c r="C1185" s="2">
        <f t="shared" ca="1" si="126"/>
        <v>45264</v>
      </c>
      <c r="D1185" s="1" t="str">
        <f>IF(Raw!E1185="", "", Raw!E1185)</f>
        <v>ahh289</v>
      </c>
      <c r="E1185" s="1">
        <f>IF(Raw!F1185="", "", Raw!F1185)</f>
        <v>2001</v>
      </c>
      <c r="F1185" s="1" t="str">
        <f>Raw!G1185</f>
        <v>Subaru</v>
      </c>
      <c r="G1185" s="1" t="str">
        <f>Raw!H1185</f>
        <v>Impreza</v>
      </c>
      <c r="H1185" s="1" t="str">
        <f>IF(Raw!I1185="", "", Raw!I1185)</f>
        <v>RXi</v>
      </c>
      <c r="I1185" s="1" t="str">
        <f>Raw!K1185</f>
        <v>Hatchback</v>
      </c>
      <c r="J1185" s="1" t="str">
        <f>Raw!N1185</f>
        <v>Aspirated</v>
      </c>
      <c r="K1185" s="1">
        <f>IF(Raw!O1185="","", Raw!O1185)</f>
        <v>1994</v>
      </c>
      <c r="L1185" s="1" t="str">
        <f>Raw!L1185</f>
        <v>4 Sp Automatic</v>
      </c>
      <c r="M1185" s="1" t="str">
        <f>Raw!M1185</f>
        <v>Petrol - Unleaded ULP</v>
      </c>
      <c r="N1185" s="1" t="s">
        <v>6350</v>
      </c>
      <c r="O1185" s="1" t="s">
        <v>6373</v>
      </c>
      <c r="P1185" s="1" t="s">
        <v>6349</v>
      </c>
      <c r="Q1185" s="1" t="s">
        <v>6350</v>
      </c>
      <c r="R1185" s="8" t="str">
        <f>IF(Raw!Q1185="", "", Raw!Q1185)</f>
        <v/>
      </c>
      <c r="S1185" s="8">
        <f>IF(Raw!R1185="", "", Raw!R1185)</f>
        <v>40</v>
      </c>
      <c r="T1185" s="1" t="str">
        <f>Raw!S1185</f>
        <v>WHANGA</v>
      </c>
      <c r="U1185" s="1" t="str">
        <f>IF(Raw!T1185="", "", Raw!T1185)</f>
        <v>CRESCENT</v>
      </c>
      <c r="V1185" s="1" t="str">
        <f>IF(Raw!U1185="", "", Raw!U1185)</f>
        <v xml:space="preserve">TITAHI BAY </v>
      </c>
      <c r="W1185" s="9" t="str">
        <f>IF(Raw!V1185="", "", RIGHT("0"&amp;Raw!V1185, 4))</f>
        <v/>
      </c>
      <c r="X1185" s="1" t="str">
        <f>IF(Raw!W1185="", "", Raw!W1185)</f>
        <v xml:space="preserve"> WELLINGTON</v>
      </c>
      <c r="Y1185" s="9">
        <f>Raw!Y1185</f>
        <v>25</v>
      </c>
      <c r="Z1185" s="2">
        <f t="shared" ca="1" si="127"/>
        <v>36133</v>
      </c>
      <c r="AA1185" s="1" t="str">
        <f>Raw!Z1185</f>
        <v>RESTRICTED LICENCE</v>
      </c>
      <c r="AB1185" s="9">
        <f t="shared" si="128"/>
        <v>4</v>
      </c>
      <c r="AC1185" s="1">
        <v>16</v>
      </c>
      <c r="AD1185" s="1" t="str">
        <f>Raw!AA1185</f>
        <v>MALE</v>
      </c>
      <c r="AE1185" s="1" t="str">
        <f>Raw!AB1185</f>
        <v>NO</v>
      </c>
      <c r="AF1185" s="1">
        <f>IF(Raw!AE1185="", 0, 1)</f>
        <v>0</v>
      </c>
      <c r="AG1185" s="1" t="str">
        <f t="shared" si="129"/>
        <v>No</v>
      </c>
      <c r="AH1185" s="1" t="str">
        <f t="shared" si="130"/>
        <v>No</v>
      </c>
      <c r="AI1185" s="1" t="str">
        <f t="shared" si="131"/>
        <v>No</v>
      </c>
      <c r="AJ1185" s="1" t="str">
        <f>IF(Raw!AE1185="", "", Raw!AE1185)</f>
        <v/>
      </c>
      <c r="AK1185" s="2" t="str">
        <f t="shared" ca="1" si="132"/>
        <v/>
      </c>
      <c r="AL1185" s="1" t="str">
        <f>IF(Raw!AF1185="", "", Raw!AF1185)</f>
        <v/>
      </c>
      <c r="AM1185" s="1" t="s">
        <v>6350</v>
      </c>
      <c r="AN1185" s="1" t="s">
        <v>6350</v>
      </c>
      <c r="AO1185" s="1" t="s">
        <v>6349</v>
      </c>
      <c r="AP1185" s="1">
        <f>Raw!AH1185</f>
        <v>3770</v>
      </c>
      <c r="AQ1185" s="1">
        <v>500</v>
      </c>
      <c r="AR1185" s="1" t="s">
        <v>6350</v>
      </c>
      <c r="AS1185" s="1" t="s">
        <v>6350</v>
      </c>
      <c r="AT1185" s="1" t="s">
        <v>6350</v>
      </c>
    </row>
    <row r="1186" spans="1:46" ht="12.75" x14ac:dyDescent="0.2">
      <c r="A1186" s="1">
        <v>11185</v>
      </c>
      <c r="B1186" s="1" t="s">
        <v>2</v>
      </c>
      <c r="C1186" s="2">
        <f t="shared" ca="1" si="126"/>
        <v>45264</v>
      </c>
      <c r="D1186" s="1" t="str">
        <f>IF(Raw!E1186="", "", Raw!E1186)</f>
        <v/>
      </c>
      <c r="E1186" s="1">
        <f>IF(Raw!F1186="", "", Raw!F1186)</f>
        <v>2006</v>
      </c>
      <c r="F1186" s="1" t="str">
        <f>Raw!G1186</f>
        <v>Suzuki</v>
      </c>
      <c r="G1186" s="1" t="str">
        <f>Raw!H1186</f>
        <v>Swift</v>
      </c>
      <c r="H1186" s="1" t="str">
        <f>IF(Raw!I1186="", "", Raw!I1186)</f>
        <v/>
      </c>
      <c r="I1186" s="1" t="str">
        <f>Raw!K1186</f>
        <v>Hatchback</v>
      </c>
      <c r="J1186" s="1" t="str">
        <f>Raw!N1186</f>
        <v>Aspirated</v>
      </c>
      <c r="K1186" s="1">
        <f>IF(Raw!O1186="","", Raw!O1186)</f>
        <v>1298</v>
      </c>
      <c r="L1186" s="1" t="str">
        <f>Raw!L1186</f>
        <v>5 Sp Manual</v>
      </c>
      <c r="M1186" s="1" t="str">
        <f>Raw!M1186</f>
        <v>Petrol</v>
      </c>
      <c r="N1186" s="1" t="s">
        <v>6350</v>
      </c>
      <c r="O1186" s="1" t="s">
        <v>6373</v>
      </c>
      <c r="P1186" s="1" t="s">
        <v>6349</v>
      </c>
      <c r="Q1186" s="1" t="s">
        <v>6350</v>
      </c>
      <c r="R1186" s="8" t="str">
        <f>IF(Raw!Q1186="", "", Raw!Q1186)</f>
        <v/>
      </c>
      <c r="S1186" s="8" t="str">
        <f>IF(Raw!R1186="", "", Raw!R1186)</f>
        <v>14A</v>
      </c>
      <c r="T1186" s="1" t="str">
        <f>Raw!S1186</f>
        <v>MEADOW</v>
      </c>
      <c r="U1186" s="1" t="str">
        <f>IF(Raw!T1186="", "", Raw!T1186)</f>
        <v>STREET</v>
      </c>
      <c r="V1186" s="1" t="str">
        <f>IF(Raw!U1186="", "", Raw!U1186)</f>
        <v xml:space="preserve">MT WELLINGTON </v>
      </c>
      <c r="W1186" s="9" t="str">
        <f>IF(Raw!V1186="", "", RIGHT("0"&amp;Raw!V1186, 4))</f>
        <v/>
      </c>
      <c r="X1186" s="1" t="str">
        <f>IF(Raw!W1186="", "", Raw!W1186)</f>
        <v xml:space="preserve"> AUCKLAND</v>
      </c>
      <c r="Y1186" s="9">
        <f>Raw!Y1186</f>
        <v>22</v>
      </c>
      <c r="Z1186" s="2">
        <f t="shared" ca="1" si="127"/>
        <v>37229</v>
      </c>
      <c r="AA1186" s="1" t="str">
        <f>Raw!Z1186</f>
        <v>NEW ZEALAND FULL LICENCE</v>
      </c>
      <c r="AB1186" s="9">
        <f t="shared" si="128"/>
        <v>4</v>
      </c>
      <c r="AC1186" s="1">
        <v>16</v>
      </c>
      <c r="AD1186" s="1" t="str">
        <f>Raw!AA1186</f>
        <v>MALE</v>
      </c>
      <c r="AE1186" s="1" t="str">
        <f>Raw!AB1186</f>
        <v>YES</v>
      </c>
      <c r="AF1186" s="1">
        <f>IF(Raw!AE1186="", 0, 1)</f>
        <v>0</v>
      </c>
      <c r="AG1186" s="1" t="str">
        <f t="shared" si="129"/>
        <v>No</v>
      </c>
      <c r="AH1186" s="1" t="str">
        <f t="shared" si="130"/>
        <v>No</v>
      </c>
      <c r="AI1186" s="1" t="str">
        <f t="shared" si="131"/>
        <v>No</v>
      </c>
      <c r="AJ1186" s="1" t="str">
        <f>IF(Raw!AE1186="", "", Raw!AE1186)</f>
        <v/>
      </c>
      <c r="AK1186" s="2" t="str">
        <f t="shared" ca="1" si="132"/>
        <v/>
      </c>
      <c r="AL1186" s="1" t="str">
        <f>IF(Raw!AF1186="", "", Raw!AF1186)</f>
        <v/>
      </c>
      <c r="AM1186" s="1" t="s">
        <v>6350</v>
      </c>
      <c r="AN1186" s="1" t="s">
        <v>6350</v>
      </c>
      <c r="AO1186" s="1" t="s">
        <v>6349</v>
      </c>
      <c r="AP1186" s="1">
        <f>Raw!AH1186</f>
        <v>7300</v>
      </c>
      <c r="AQ1186" s="1">
        <v>500</v>
      </c>
      <c r="AR1186" s="1" t="s">
        <v>6350</v>
      </c>
      <c r="AS1186" s="1" t="s">
        <v>6350</v>
      </c>
      <c r="AT1186" s="1" t="s">
        <v>6350</v>
      </c>
    </row>
    <row r="1187" spans="1:46" ht="12.75" x14ac:dyDescent="0.2">
      <c r="A1187" s="1">
        <v>11186</v>
      </c>
      <c r="B1187" s="1" t="s">
        <v>2</v>
      </c>
      <c r="C1187" s="2">
        <f t="shared" ca="1" si="126"/>
        <v>45264</v>
      </c>
      <c r="D1187" s="1" t="str">
        <f>IF(Raw!E1187="", "", Raw!E1187)</f>
        <v/>
      </c>
      <c r="E1187" s="1">
        <f>IF(Raw!F1187="", "", Raw!F1187)</f>
        <v>2008</v>
      </c>
      <c r="F1187" s="1" t="str">
        <f>Raw!G1187</f>
        <v>BMW</v>
      </c>
      <c r="G1187" s="1" t="str">
        <f>Raw!H1187</f>
        <v>116i</v>
      </c>
      <c r="H1187" s="1" t="str">
        <f>IF(Raw!I1187="", "", Raw!I1187)</f>
        <v>Business</v>
      </c>
      <c r="I1187" s="1" t="str">
        <f>Raw!K1187</f>
        <v>Hatchback</v>
      </c>
      <c r="J1187" s="1" t="str">
        <f>Raw!N1187</f>
        <v>Aspirated</v>
      </c>
      <c r="K1187" s="1">
        <f>IF(Raw!O1187="","", Raw!O1187)</f>
        <v>1596</v>
      </c>
      <c r="L1187" s="1" t="str">
        <f>Raw!L1187</f>
        <v>5 Sp Sports Automatic</v>
      </c>
      <c r="M1187" s="1" t="str">
        <f>Raw!M1187</f>
        <v>Petrol - Unleaded ULP</v>
      </c>
      <c r="N1187" s="1" t="s">
        <v>6350</v>
      </c>
      <c r="O1187" s="1" t="s">
        <v>6373</v>
      </c>
      <c r="P1187" s="1" t="s">
        <v>6349</v>
      </c>
      <c r="Q1187" s="1" t="s">
        <v>6350</v>
      </c>
      <c r="R1187" s="8" t="str">
        <f>IF(Raw!Q1187="", "", Raw!Q1187)</f>
        <v/>
      </c>
      <c r="S1187" s="8">
        <f>IF(Raw!R1187="", "", Raw!R1187)</f>
        <v>190</v>
      </c>
      <c r="T1187" s="1" t="str">
        <f>Raw!S1187</f>
        <v>TINAKORI</v>
      </c>
      <c r="U1187" s="1" t="str">
        <f>IF(Raw!T1187="", "", Raw!T1187)</f>
        <v>ROAD</v>
      </c>
      <c r="V1187" s="1" t="str">
        <f>IF(Raw!U1187="", "", Raw!U1187)</f>
        <v xml:space="preserve">THORNDON </v>
      </c>
      <c r="W1187" s="9" t="str">
        <f>IF(Raw!V1187="", "", RIGHT("0"&amp;Raw!V1187, 4))</f>
        <v>6011</v>
      </c>
      <c r="X1187" s="1" t="str">
        <f>IF(Raw!W1187="", "", Raw!W1187)</f>
        <v xml:space="preserve"> WELLINGTON</v>
      </c>
      <c r="Y1187" s="9">
        <f>Raw!Y1187</f>
        <v>26</v>
      </c>
      <c r="Z1187" s="2">
        <f t="shared" ca="1" si="127"/>
        <v>35768</v>
      </c>
      <c r="AA1187" s="1" t="str">
        <f>Raw!Z1187</f>
        <v>LEARNERS LICENCE</v>
      </c>
      <c r="AB1187" s="9">
        <f t="shared" si="128"/>
        <v>4</v>
      </c>
      <c r="AC1187" s="1">
        <v>16</v>
      </c>
      <c r="AD1187" s="1" t="str">
        <f>Raw!AA1187</f>
        <v>MALE</v>
      </c>
      <c r="AE1187" s="1" t="str">
        <f>Raw!AB1187</f>
        <v>NO</v>
      </c>
      <c r="AF1187" s="1">
        <f>IF(Raw!AE1187="", 0, 1)</f>
        <v>0</v>
      </c>
      <c r="AG1187" s="1" t="str">
        <f t="shared" si="129"/>
        <v>No</v>
      </c>
      <c r="AH1187" s="1" t="str">
        <f t="shared" si="130"/>
        <v>No</v>
      </c>
      <c r="AI1187" s="1" t="str">
        <f t="shared" si="131"/>
        <v>No</v>
      </c>
      <c r="AJ1187" s="1" t="str">
        <f>IF(Raw!AE1187="", "", Raw!AE1187)</f>
        <v/>
      </c>
      <c r="AK1187" s="2" t="str">
        <f t="shared" ca="1" si="132"/>
        <v/>
      </c>
      <c r="AL1187" s="1" t="str">
        <f>IF(Raw!AF1187="", "", Raw!AF1187)</f>
        <v/>
      </c>
      <c r="AM1187" s="1" t="s">
        <v>6350</v>
      </c>
      <c r="AN1187" s="1" t="s">
        <v>6350</v>
      </c>
      <c r="AO1187" s="1" t="s">
        <v>6349</v>
      </c>
      <c r="AP1187" s="1">
        <f>Raw!AH1187</f>
        <v>10560</v>
      </c>
      <c r="AQ1187" s="1">
        <v>500</v>
      </c>
      <c r="AR1187" s="1" t="s">
        <v>6350</v>
      </c>
      <c r="AS1187" s="1" t="s">
        <v>6350</v>
      </c>
      <c r="AT1187" s="1" t="s">
        <v>6350</v>
      </c>
    </row>
    <row r="1188" spans="1:46" ht="12.75" x14ac:dyDescent="0.2">
      <c r="A1188" s="1">
        <v>11187</v>
      </c>
      <c r="B1188" s="1" t="s">
        <v>2</v>
      </c>
      <c r="C1188" s="2">
        <f t="shared" ca="1" si="126"/>
        <v>45264</v>
      </c>
      <c r="D1188" s="1" t="str">
        <f>IF(Raw!E1188="", "", Raw!E1188)</f>
        <v/>
      </c>
      <c r="E1188" s="1">
        <f>IF(Raw!F1188="", "", Raw!F1188)</f>
        <v>2016</v>
      </c>
      <c r="F1188" s="1" t="str">
        <f>Raw!G1188</f>
        <v>Nissan</v>
      </c>
      <c r="G1188" s="1" t="str">
        <f>Raw!H1188</f>
        <v>X-Trail</v>
      </c>
      <c r="H1188" s="1" t="str">
        <f>IF(Raw!I1188="", "", Raw!I1188)</f>
        <v>ST-L</v>
      </c>
      <c r="I1188" s="1" t="str">
        <f>Raw!K1188</f>
        <v>Wagon</v>
      </c>
      <c r="J1188" s="1" t="str">
        <f>Raw!N1188</f>
        <v>Aspirated</v>
      </c>
      <c r="K1188" s="1">
        <f>IF(Raw!O1188="","", Raw!O1188)</f>
        <v>2488</v>
      </c>
      <c r="L1188" s="1" t="str">
        <f>Raw!L1188</f>
        <v>7 Sp Constantly Variable Transmission</v>
      </c>
      <c r="M1188" s="1" t="str">
        <f>Raw!M1188</f>
        <v>Petrol - Unleaded ULP</v>
      </c>
      <c r="N1188" s="1" t="s">
        <v>6350</v>
      </c>
      <c r="O1188" s="1" t="s">
        <v>6373</v>
      </c>
      <c r="P1188" s="1" t="s">
        <v>6349</v>
      </c>
      <c r="Q1188" s="1" t="s">
        <v>6350</v>
      </c>
      <c r="R1188" s="8" t="str">
        <f>IF(Raw!Q1188="", "", Raw!Q1188)</f>
        <v/>
      </c>
      <c r="S1188" s="8">
        <f>IF(Raw!R1188="", "", Raw!R1188)</f>
        <v>680</v>
      </c>
      <c r="T1188" s="1" t="str">
        <f>Raw!S1188</f>
        <v>PONATAHI</v>
      </c>
      <c r="U1188" s="1" t="str">
        <f>IF(Raw!T1188="", "", Raw!T1188)</f>
        <v>ROAD</v>
      </c>
      <c r="V1188" s="1" t="str">
        <f>IF(Raw!U1188="", "", Raw!U1188)</f>
        <v xml:space="preserve">MARTINBOROUGH </v>
      </c>
      <c r="W1188" s="9" t="str">
        <f>IF(Raw!V1188="", "", RIGHT("0"&amp;Raw!V1188, 4))</f>
        <v>5792</v>
      </c>
      <c r="X1188" s="1" t="str">
        <f>IF(Raw!W1188="", "", Raw!W1188)</f>
        <v xml:space="preserve"> WELLINGTON</v>
      </c>
      <c r="Y1188" s="9">
        <f>Raw!Y1188</f>
        <v>58</v>
      </c>
      <c r="Z1188" s="2">
        <f t="shared" ca="1" si="127"/>
        <v>24080</v>
      </c>
      <c r="AA1188" s="1" t="str">
        <f>Raw!Z1188</f>
        <v>INTERNATIONAL LICENCE</v>
      </c>
      <c r="AB1188" s="9">
        <f t="shared" si="128"/>
        <v>4</v>
      </c>
      <c r="AC1188" s="1">
        <v>16</v>
      </c>
      <c r="AD1188" s="1" t="str">
        <f>Raw!AA1188</f>
        <v>MALE</v>
      </c>
      <c r="AE1188" s="1" t="str">
        <f>Raw!AB1188</f>
        <v>NO</v>
      </c>
      <c r="AF1188" s="1">
        <f>IF(Raw!AE1188="", 0, 1)</f>
        <v>0</v>
      </c>
      <c r="AG1188" s="1" t="str">
        <f t="shared" si="129"/>
        <v>No</v>
      </c>
      <c r="AH1188" s="1" t="str">
        <f t="shared" si="130"/>
        <v>No</v>
      </c>
      <c r="AI1188" s="1" t="str">
        <f t="shared" si="131"/>
        <v>No</v>
      </c>
      <c r="AJ1188" s="1" t="str">
        <f>IF(Raw!AE1188="", "", Raw!AE1188)</f>
        <v/>
      </c>
      <c r="AK1188" s="2" t="str">
        <f t="shared" ca="1" si="132"/>
        <v/>
      </c>
      <c r="AL1188" s="1" t="str">
        <f>IF(Raw!AF1188="", "", Raw!AF1188)</f>
        <v/>
      </c>
      <c r="AM1188" s="1" t="s">
        <v>6350</v>
      </c>
      <c r="AN1188" s="1" t="s">
        <v>6350</v>
      </c>
      <c r="AO1188" s="1" t="s">
        <v>6349</v>
      </c>
      <c r="AP1188" s="1">
        <f>Raw!AH1188</f>
        <v>35100</v>
      </c>
      <c r="AQ1188" s="1">
        <v>500</v>
      </c>
      <c r="AR1188" s="1" t="s">
        <v>6350</v>
      </c>
      <c r="AS1188" s="1" t="s">
        <v>6350</v>
      </c>
      <c r="AT1188" s="1" t="s">
        <v>6350</v>
      </c>
    </row>
    <row r="1189" spans="1:46" ht="12.75" x14ac:dyDescent="0.2">
      <c r="A1189" s="1">
        <v>11188</v>
      </c>
      <c r="B1189" s="1" t="s">
        <v>2</v>
      </c>
      <c r="C1189" s="2">
        <f t="shared" ca="1" si="126"/>
        <v>45264</v>
      </c>
      <c r="D1189" s="1" t="str">
        <f>IF(Raw!E1189="", "", Raw!E1189)</f>
        <v>klh304</v>
      </c>
      <c r="E1189" s="1">
        <f>IF(Raw!F1189="", "", Raw!F1189)</f>
        <v>2005</v>
      </c>
      <c r="F1189" s="1" t="str">
        <f>Raw!G1189</f>
        <v>Nissan</v>
      </c>
      <c r="G1189" s="1" t="str">
        <f>Raw!H1189</f>
        <v>Bluebird Sylphy</v>
      </c>
      <c r="H1189" s="1" t="str">
        <f>IF(Raw!I1189="", "", Raw!I1189)</f>
        <v/>
      </c>
      <c r="I1189" s="1" t="str">
        <f>Raw!K1189</f>
        <v>Sedan</v>
      </c>
      <c r="J1189" s="1" t="str">
        <f>Raw!N1189</f>
        <v>Aspirated</v>
      </c>
      <c r="K1189" s="1">
        <f>IF(Raw!O1189="","", Raw!O1189)</f>
        <v>1769</v>
      </c>
      <c r="L1189" s="1" t="str">
        <f>Raw!L1189</f>
        <v>4 Sp Automatic</v>
      </c>
      <c r="M1189" s="1" t="str">
        <f>Raw!M1189</f>
        <v>Petrol</v>
      </c>
      <c r="N1189" s="1" t="s">
        <v>6350</v>
      </c>
      <c r="O1189" s="1" t="s">
        <v>6373</v>
      </c>
      <c r="P1189" s="1" t="s">
        <v>6349</v>
      </c>
      <c r="Q1189" s="1" t="s">
        <v>6350</v>
      </c>
      <c r="R1189" s="8" t="str">
        <f>IF(Raw!Q1189="", "", Raw!Q1189)</f>
        <v/>
      </c>
      <c r="S1189" s="8">
        <f>IF(Raw!R1189="", "", Raw!R1189)</f>
        <v>2087</v>
      </c>
      <c r="T1189" s="1" t="str">
        <f>Raw!S1189</f>
        <v>GREAT NORTH</v>
      </c>
      <c r="U1189" s="1" t="str">
        <f>IF(Raw!T1189="", "", Raw!T1189)</f>
        <v>ROAD</v>
      </c>
      <c r="V1189" s="1" t="str">
        <f>IF(Raw!U1189="", "", Raw!U1189)</f>
        <v xml:space="preserve">AVONDALE </v>
      </c>
      <c r="W1189" s="9" t="str">
        <f>IF(Raw!V1189="", "", RIGHT("0"&amp;Raw!V1189, 4))</f>
        <v>0600</v>
      </c>
      <c r="X1189" s="1" t="str">
        <f>IF(Raw!W1189="", "", Raw!W1189)</f>
        <v xml:space="preserve"> AUCKLAND</v>
      </c>
      <c r="Y1189" s="9">
        <f>Raw!Y1189</f>
        <v>34</v>
      </c>
      <c r="Z1189" s="2">
        <f t="shared" ca="1" si="127"/>
        <v>32846</v>
      </c>
      <c r="AA1189" s="1" t="str">
        <f>Raw!Z1189</f>
        <v>NEW ZEALAND FULL LICENCE</v>
      </c>
      <c r="AB1189" s="9">
        <f t="shared" si="128"/>
        <v>4</v>
      </c>
      <c r="AC1189" s="1">
        <v>16</v>
      </c>
      <c r="AD1189" s="1" t="str">
        <f>Raw!AA1189</f>
        <v>MALE</v>
      </c>
      <c r="AE1189" s="1" t="str">
        <f>Raw!AB1189</f>
        <v>YES</v>
      </c>
      <c r="AF1189" s="1">
        <f>IF(Raw!AE1189="", 0, 1)</f>
        <v>0</v>
      </c>
      <c r="AG1189" s="1" t="str">
        <f t="shared" si="129"/>
        <v>No</v>
      </c>
      <c r="AH1189" s="1" t="str">
        <f t="shared" si="130"/>
        <v>No</v>
      </c>
      <c r="AI1189" s="1" t="str">
        <f t="shared" si="131"/>
        <v>No</v>
      </c>
      <c r="AJ1189" s="1" t="str">
        <f>IF(Raw!AE1189="", "", Raw!AE1189)</f>
        <v/>
      </c>
      <c r="AK1189" s="2" t="str">
        <f t="shared" ca="1" si="132"/>
        <v/>
      </c>
      <c r="AL1189" s="1" t="str">
        <f>IF(Raw!AF1189="", "", Raw!AF1189)</f>
        <v/>
      </c>
      <c r="AM1189" s="1" t="s">
        <v>6350</v>
      </c>
      <c r="AN1189" s="1" t="s">
        <v>6350</v>
      </c>
      <c r="AO1189" s="1" t="s">
        <v>6349</v>
      </c>
      <c r="AP1189" s="1">
        <f>Raw!AH1189</f>
        <v>6350</v>
      </c>
      <c r="AQ1189" s="1">
        <v>500</v>
      </c>
      <c r="AR1189" s="1" t="s">
        <v>6350</v>
      </c>
      <c r="AS1189" s="1" t="s">
        <v>6350</v>
      </c>
      <c r="AT1189" s="1" t="s">
        <v>6350</v>
      </c>
    </row>
    <row r="1190" spans="1:46" ht="12.75" x14ac:dyDescent="0.2">
      <c r="A1190" s="1">
        <v>11189</v>
      </c>
      <c r="B1190" s="1" t="s">
        <v>2</v>
      </c>
      <c r="C1190" s="2">
        <f t="shared" ca="1" si="126"/>
        <v>45264</v>
      </c>
      <c r="D1190" s="1" t="str">
        <f>IF(Raw!E1190="", "", Raw!E1190)</f>
        <v>kat276</v>
      </c>
      <c r="E1190" s="1">
        <f>IF(Raw!F1190="", "", Raw!F1190)</f>
        <v>2016</v>
      </c>
      <c r="F1190" s="1" t="str">
        <f>Raw!G1190</f>
        <v>Kia</v>
      </c>
      <c r="G1190" s="1" t="str">
        <f>Raw!H1190</f>
        <v>Sportage</v>
      </c>
      <c r="H1190" s="1" t="str">
        <f>IF(Raw!I1190="", "", Raw!I1190)</f>
        <v>EX Urban</v>
      </c>
      <c r="I1190" s="1" t="str">
        <f>Raw!K1190</f>
        <v>Wagon</v>
      </c>
      <c r="J1190" s="1" t="str">
        <f>Raw!N1190</f>
        <v>Aspirated</v>
      </c>
      <c r="K1190" s="1">
        <f>IF(Raw!O1190="","", Raw!O1190)</f>
        <v>1999</v>
      </c>
      <c r="L1190" s="1" t="str">
        <f>Raw!L1190</f>
        <v>6 Sp Sports Automatic</v>
      </c>
      <c r="M1190" s="1" t="str">
        <f>Raw!M1190</f>
        <v>Petrol - Unleaded ULP</v>
      </c>
      <c r="N1190" s="1" t="s">
        <v>6350</v>
      </c>
      <c r="O1190" s="1" t="s">
        <v>6373</v>
      </c>
      <c r="P1190" s="1" t="s">
        <v>6349</v>
      </c>
      <c r="Q1190" s="1" t="s">
        <v>6350</v>
      </c>
      <c r="R1190" s="8" t="str">
        <f>IF(Raw!Q1190="", "", Raw!Q1190)</f>
        <v/>
      </c>
      <c r="S1190" s="8" t="str">
        <f>IF(Raw!R1190="", "", Raw!R1190)</f>
        <v>9B</v>
      </c>
      <c r="T1190" s="1" t="str">
        <f>Raw!S1190</f>
        <v>REHIA</v>
      </c>
      <c r="U1190" s="1" t="str">
        <f>IF(Raw!T1190="", "", Raw!T1190)</f>
        <v>ROAD</v>
      </c>
      <c r="V1190" s="1" t="str">
        <f>IF(Raw!U1190="", "", Raw!U1190)</f>
        <v xml:space="preserve">MASSEY </v>
      </c>
      <c r="W1190" s="9" t="str">
        <f>IF(Raw!V1190="", "", RIGHT("0"&amp;Raw!V1190, 4))</f>
        <v>0614</v>
      </c>
      <c r="X1190" s="1" t="str">
        <f>IF(Raw!W1190="", "", Raw!W1190)</f>
        <v xml:space="preserve"> AUCKLAND</v>
      </c>
      <c r="Y1190" s="9">
        <f>Raw!Y1190</f>
        <v>63</v>
      </c>
      <c r="Z1190" s="2">
        <f t="shared" ca="1" si="127"/>
        <v>22254</v>
      </c>
      <c r="AA1190" s="1" t="str">
        <f>Raw!Z1190</f>
        <v>NEW ZEALAND FULL LICENCE</v>
      </c>
      <c r="AB1190" s="9">
        <f t="shared" si="128"/>
        <v>4</v>
      </c>
      <c r="AC1190" s="1">
        <v>16</v>
      </c>
      <c r="AD1190" s="1" t="str">
        <f>Raw!AA1190</f>
        <v>FEMALE</v>
      </c>
      <c r="AE1190" s="1" t="str">
        <f>Raw!AB1190</f>
        <v>YES</v>
      </c>
      <c r="AF1190" s="1">
        <f>IF(Raw!AE1190="", 0, 1)</f>
        <v>1</v>
      </c>
      <c r="AG1190" s="1" t="str">
        <f t="shared" si="129"/>
        <v>Yes</v>
      </c>
      <c r="AH1190" s="1" t="str">
        <f t="shared" si="130"/>
        <v>Yes</v>
      </c>
      <c r="AI1190" s="1" t="str">
        <f t="shared" si="131"/>
        <v>Yes</v>
      </c>
      <c r="AJ1190" s="1">
        <f>IF(Raw!AE1190="", "", Raw!AE1190)</f>
        <v>5</v>
      </c>
      <c r="AK1190" s="2">
        <f t="shared" ca="1" si="132"/>
        <v>45138</v>
      </c>
      <c r="AL1190" s="1" t="str">
        <f>IF(Raw!AF1190="", "", Raw!AF1190)</f>
        <v>At fault - Fire damage or theft</v>
      </c>
      <c r="AM1190" s="1" t="s">
        <v>6350</v>
      </c>
      <c r="AN1190" s="1" t="s">
        <v>6350</v>
      </c>
      <c r="AO1190" s="1" t="s">
        <v>6349</v>
      </c>
      <c r="AP1190" s="1">
        <f>Raw!AH1190</f>
        <v>31450</v>
      </c>
      <c r="AQ1190" s="1">
        <v>500</v>
      </c>
      <c r="AR1190" s="1" t="s">
        <v>6350</v>
      </c>
      <c r="AS1190" s="1" t="s">
        <v>6350</v>
      </c>
      <c r="AT1190" s="1" t="s">
        <v>6350</v>
      </c>
    </row>
    <row r="1191" spans="1:46" ht="12.75" x14ac:dyDescent="0.2">
      <c r="A1191" s="1">
        <v>11190</v>
      </c>
      <c r="B1191" s="1" t="s">
        <v>2</v>
      </c>
      <c r="C1191" s="2">
        <f t="shared" ca="1" si="126"/>
        <v>45264</v>
      </c>
      <c r="D1191" s="1" t="str">
        <f>IF(Raw!E1191="", "", Raw!E1191)</f>
        <v>ghc715</v>
      </c>
      <c r="E1191" s="1">
        <f>IF(Raw!F1191="", "", Raw!F1191)</f>
        <v>2002</v>
      </c>
      <c r="F1191" s="1" t="str">
        <f>Raw!G1191</f>
        <v>Nissan</v>
      </c>
      <c r="G1191" s="1" t="str">
        <f>Raw!H1191</f>
        <v>March</v>
      </c>
      <c r="H1191" s="1" t="str">
        <f>IF(Raw!I1191="", "", Raw!I1191)</f>
        <v/>
      </c>
      <c r="I1191" s="1" t="str">
        <f>Raw!K1191</f>
        <v>Hatchback</v>
      </c>
      <c r="J1191" s="1" t="str">
        <f>Raw!N1191</f>
        <v>Aspirated</v>
      </c>
      <c r="K1191" s="1">
        <f>IF(Raw!O1191="","", Raw!O1191)</f>
        <v>1386</v>
      </c>
      <c r="L1191" s="1" t="str">
        <f>Raw!L1191</f>
        <v>4 Sp Automatic</v>
      </c>
      <c r="M1191" s="1" t="str">
        <f>Raw!M1191</f>
        <v>Petrol</v>
      </c>
      <c r="N1191" s="1" t="s">
        <v>6350</v>
      </c>
      <c r="O1191" s="1" t="s">
        <v>6373</v>
      </c>
      <c r="P1191" s="1" t="s">
        <v>6349</v>
      </c>
      <c r="Q1191" s="1" t="s">
        <v>6350</v>
      </c>
      <c r="R1191" s="8">
        <f>IF(Raw!Q1191="", "", Raw!Q1191)</f>
        <v>2</v>
      </c>
      <c r="S1191" s="8">
        <f>IF(Raw!R1191="", "", Raw!R1191)</f>
        <v>9</v>
      </c>
      <c r="T1191" s="1" t="str">
        <f>Raw!S1191</f>
        <v>FIELDS</v>
      </c>
      <c r="U1191" s="1" t="str">
        <f>IF(Raw!T1191="", "", Raw!T1191)</f>
        <v>PARADE</v>
      </c>
      <c r="V1191" s="1" t="str">
        <f>IF(Raw!U1191="", "", Raw!U1191)</f>
        <v xml:space="preserve">OTEHA </v>
      </c>
      <c r="W1191" s="9" t="str">
        <f>IF(Raw!V1191="", "", RIGHT("0"&amp;Raw!V1191, 4))</f>
        <v>0632</v>
      </c>
      <c r="X1191" s="1" t="str">
        <f>IF(Raw!W1191="", "", Raw!W1191)</f>
        <v xml:space="preserve"> AUCKLAND</v>
      </c>
      <c r="Y1191" s="9">
        <f>Raw!Y1191</f>
        <v>54</v>
      </c>
      <c r="Z1191" s="2">
        <f t="shared" ca="1" si="127"/>
        <v>25541</v>
      </c>
      <c r="AA1191" s="1" t="str">
        <f>Raw!Z1191</f>
        <v>NEW ZEALAND FULL LICENCE</v>
      </c>
      <c r="AB1191" s="9">
        <f t="shared" si="128"/>
        <v>4</v>
      </c>
      <c r="AC1191" s="1">
        <v>16</v>
      </c>
      <c r="AD1191" s="1" t="str">
        <f>Raw!AA1191</f>
        <v>FEMALE</v>
      </c>
      <c r="AE1191" s="1" t="str">
        <f>Raw!AB1191</f>
        <v>YES</v>
      </c>
      <c r="AF1191" s="1">
        <f>IF(Raw!AE1191="", 0, 1)</f>
        <v>1</v>
      </c>
      <c r="AG1191" s="1" t="str">
        <f t="shared" si="129"/>
        <v>No</v>
      </c>
      <c r="AH1191" s="1" t="str">
        <f t="shared" si="130"/>
        <v>Yes</v>
      </c>
      <c r="AI1191" s="1" t="str">
        <f t="shared" si="131"/>
        <v>Yes</v>
      </c>
      <c r="AJ1191" s="1">
        <f>IF(Raw!AE1191="", "", Raw!AE1191)</f>
        <v>30</v>
      </c>
      <c r="AK1191" s="2">
        <f t="shared" ca="1" si="132"/>
        <v>44377</v>
      </c>
      <c r="AL1191" s="1" t="str">
        <f>IF(Raw!AF1191="", "", Raw!AF1191)</f>
        <v>Not at fault - other vehicle involved</v>
      </c>
      <c r="AM1191" s="1" t="s">
        <v>6350</v>
      </c>
      <c r="AN1191" s="1" t="s">
        <v>6350</v>
      </c>
      <c r="AO1191" s="1" t="s">
        <v>6349</v>
      </c>
      <c r="AP1191" s="1">
        <f>Raw!AH1191</f>
        <v>3977</v>
      </c>
      <c r="AQ1191" s="1">
        <v>500</v>
      </c>
      <c r="AR1191" s="1" t="s">
        <v>6350</v>
      </c>
      <c r="AS1191" s="1" t="s">
        <v>6350</v>
      </c>
      <c r="AT1191" s="1" t="s">
        <v>6350</v>
      </c>
    </row>
    <row r="1192" spans="1:46" ht="12.75" x14ac:dyDescent="0.2">
      <c r="A1192" s="1">
        <v>11191</v>
      </c>
      <c r="B1192" s="1" t="s">
        <v>2</v>
      </c>
      <c r="C1192" s="2">
        <f t="shared" ca="1" si="126"/>
        <v>45264</v>
      </c>
      <c r="D1192" s="1" t="str">
        <f>IF(Raw!E1192="", "", Raw!E1192)</f>
        <v>hkt102</v>
      </c>
      <c r="E1192" s="1">
        <f>IF(Raw!F1192="", "", Raw!F1192)</f>
        <v>2014</v>
      </c>
      <c r="F1192" s="1" t="str">
        <f>Raw!G1192</f>
        <v>Holden</v>
      </c>
      <c r="G1192" s="1" t="str">
        <f>Raw!H1192</f>
        <v>Captiva</v>
      </c>
      <c r="H1192" s="1" t="str">
        <f>IF(Raw!I1192="", "", Raw!I1192)</f>
        <v>5 LT</v>
      </c>
      <c r="I1192" s="1" t="str">
        <f>Raw!K1192</f>
        <v>Wagon</v>
      </c>
      <c r="J1192" s="1" t="str">
        <f>Raw!N1192</f>
        <v>Aspirated</v>
      </c>
      <c r="K1192" s="1">
        <f>IF(Raw!O1192="","", Raw!O1192)</f>
        <v>2384</v>
      </c>
      <c r="L1192" s="1" t="str">
        <f>Raw!L1192</f>
        <v>6 Sp Sports Automatic</v>
      </c>
      <c r="M1192" s="1" t="str">
        <f>Raw!M1192</f>
        <v>Petrol - Unleaded ULP</v>
      </c>
      <c r="N1192" s="1" t="s">
        <v>6350</v>
      </c>
      <c r="O1192" s="1" t="s">
        <v>6373</v>
      </c>
      <c r="P1192" s="1" t="s">
        <v>6349</v>
      </c>
      <c r="Q1192" s="1" t="s">
        <v>6350</v>
      </c>
      <c r="R1192" s="8" t="str">
        <f>IF(Raw!Q1192="", "", Raw!Q1192)</f>
        <v/>
      </c>
      <c r="S1192" s="8">
        <f>IF(Raw!R1192="", "", Raw!R1192)</f>
        <v>158</v>
      </c>
      <c r="T1192" s="1" t="str">
        <f>Raw!S1192</f>
        <v>DONCASTER</v>
      </c>
      <c r="U1192" s="1" t="str">
        <f>IF(Raw!T1192="", "", Raw!T1192)</f>
        <v>DRIVE</v>
      </c>
      <c r="V1192" s="1" t="str">
        <f>IF(Raw!U1192="", "", Raw!U1192)</f>
        <v xml:space="preserve">PAPAMOA BEACH </v>
      </c>
      <c r="W1192" s="9" t="str">
        <f>IF(Raw!V1192="", "", RIGHT("0"&amp;Raw!V1192, 4))</f>
        <v>3118</v>
      </c>
      <c r="X1192" s="1" t="str">
        <f>IF(Raw!W1192="", "", Raw!W1192)</f>
        <v xml:space="preserve"> BAY OF PLENTY</v>
      </c>
      <c r="Y1192" s="9">
        <f>Raw!Y1192</f>
        <v>35</v>
      </c>
      <c r="Z1192" s="2">
        <f t="shared" ca="1" si="127"/>
        <v>32481</v>
      </c>
      <c r="AA1192" s="1" t="str">
        <f>Raw!Z1192</f>
        <v>NEW ZEALAND FULL LICENCE</v>
      </c>
      <c r="AB1192" s="9">
        <f t="shared" si="128"/>
        <v>4</v>
      </c>
      <c r="AC1192" s="1">
        <v>16</v>
      </c>
      <c r="AD1192" s="1" t="str">
        <f>Raw!AA1192</f>
        <v>MALE</v>
      </c>
      <c r="AE1192" s="1" t="str">
        <f>Raw!AB1192</f>
        <v>NO</v>
      </c>
      <c r="AF1192" s="1">
        <f>IF(Raw!AE1192="", 0, 1)</f>
        <v>0</v>
      </c>
      <c r="AG1192" s="1" t="str">
        <f t="shared" si="129"/>
        <v>No</v>
      </c>
      <c r="AH1192" s="1" t="str">
        <f t="shared" si="130"/>
        <v>No</v>
      </c>
      <c r="AI1192" s="1" t="str">
        <f t="shared" si="131"/>
        <v>No</v>
      </c>
      <c r="AJ1192" s="1" t="str">
        <f>IF(Raw!AE1192="", "", Raw!AE1192)</f>
        <v/>
      </c>
      <c r="AK1192" s="2" t="str">
        <f t="shared" ca="1" si="132"/>
        <v/>
      </c>
      <c r="AL1192" s="1" t="str">
        <f>IF(Raw!AF1192="", "", Raw!AF1192)</f>
        <v/>
      </c>
      <c r="AM1192" s="1" t="s">
        <v>6350</v>
      </c>
      <c r="AN1192" s="1" t="s">
        <v>6350</v>
      </c>
      <c r="AO1192" s="1" t="s">
        <v>6349</v>
      </c>
      <c r="AP1192" s="1">
        <f>Raw!AH1192</f>
        <v>23450</v>
      </c>
      <c r="AQ1192" s="1">
        <v>500</v>
      </c>
      <c r="AR1192" s="1" t="s">
        <v>6350</v>
      </c>
      <c r="AS1192" s="1" t="s">
        <v>6350</v>
      </c>
      <c r="AT1192" s="1" t="s">
        <v>6350</v>
      </c>
    </row>
    <row r="1193" spans="1:46" ht="12.75" x14ac:dyDescent="0.2">
      <c r="A1193" s="1">
        <v>11192</v>
      </c>
      <c r="B1193" s="1" t="s">
        <v>2</v>
      </c>
      <c r="C1193" s="2">
        <f t="shared" ca="1" si="126"/>
        <v>45264</v>
      </c>
      <c r="D1193" s="1" t="str">
        <f>IF(Raw!E1193="", "", Raw!E1193)</f>
        <v>EFJ127</v>
      </c>
      <c r="E1193" s="1">
        <f>IF(Raw!F1193="", "", Raw!F1193)</f>
        <v>2007</v>
      </c>
      <c r="F1193" s="1" t="str">
        <f>Raw!G1193</f>
        <v>Ford</v>
      </c>
      <c r="G1193" s="1" t="str">
        <f>Raw!H1193</f>
        <v>Falcon</v>
      </c>
      <c r="H1193" s="1" t="str">
        <f>IF(Raw!I1193="", "", Raw!I1193)</f>
        <v>XR6 Rebel</v>
      </c>
      <c r="I1193" s="1" t="str">
        <f>Raw!K1193</f>
        <v>Sedan</v>
      </c>
      <c r="J1193" s="1" t="str">
        <f>Raw!N1193</f>
        <v>Aspirated</v>
      </c>
      <c r="K1193" s="1">
        <f>IF(Raw!O1193="","", Raw!O1193)</f>
        <v>3984</v>
      </c>
      <c r="L1193" s="1" t="str">
        <f>Raw!L1193</f>
        <v>6 Sp Sports Automatic</v>
      </c>
      <c r="M1193" s="1" t="str">
        <f>Raw!M1193</f>
        <v>Petrol - Unleaded ULP</v>
      </c>
      <c r="N1193" s="1" t="s">
        <v>6350</v>
      </c>
      <c r="O1193" s="1" t="s">
        <v>6373</v>
      </c>
      <c r="P1193" s="1" t="s">
        <v>6349</v>
      </c>
      <c r="Q1193" s="1" t="s">
        <v>6350</v>
      </c>
      <c r="R1193" s="8" t="str">
        <f>IF(Raw!Q1193="", "", Raw!Q1193)</f>
        <v/>
      </c>
      <c r="S1193" s="8">
        <f>IF(Raw!R1193="", "", Raw!R1193)</f>
        <v>6</v>
      </c>
      <c r="T1193" s="1" t="str">
        <f>Raw!S1193</f>
        <v>MATAI</v>
      </c>
      <c r="U1193" s="1" t="str">
        <f>IF(Raw!T1193="", "", Raw!T1193)</f>
        <v>STREET</v>
      </c>
      <c r="V1193" s="1" t="str">
        <f>IF(Raw!U1193="", "", Raw!U1193)</f>
        <v xml:space="preserve">PLEASANT POINT </v>
      </c>
      <c r="W1193" s="9" t="str">
        <f>IF(Raw!V1193="", "", RIGHT("0"&amp;Raw!V1193, 4))</f>
        <v>7903</v>
      </c>
      <c r="X1193" s="1" t="str">
        <f>IF(Raw!W1193="", "", Raw!W1193)</f>
        <v xml:space="preserve"> CANTERBURY</v>
      </c>
      <c r="Y1193" s="9">
        <f>Raw!Y1193</f>
        <v>27</v>
      </c>
      <c r="Z1193" s="2">
        <f t="shared" ca="1" si="127"/>
        <v>35403</v>
      </c>
      <c r="AA1193" s="1" t="str">
        <f>Raw!Z1193</f>
        <v>RESTRICTED LICENCE</v>
      </c>
      <c r="AB1193" s="9">
        <f t="shared" si="128"/>
        <v>4</v>
      </c>
      <c r="AC1193" s="1">
        <v>16</v>
      </c>
      <c r="AD1193" s="1" t="str">
        <f>Raw!AA1193</f>
        <v>FEMALE</v>
      </c>
      <c r="AE1193" s="1" t="str">
        <f>Raw!AB1193</f>
        <v>YES</v>
      </c>
      <c r="AF1193" s="1">
        <f>IF(Raw!AE1193="", 0, 1)</f>
        <v>0</v>
      </c>
      <c r="AG1193" s="1" t="str">
        <f t="shared" si="129"/>
        <v>No</v>
      </c>
      <c r="AH1193" s="1" t="str">
        <f t="shared" si="130"/>
        <v>No</v>
      </c>
      <c r="AI1193" s="1" t="str">
        <f t="shared" si="131"/>
        <v>No</v>
      </c>
      <c r="AJ1193" s="1" t="str">
        <f>IF(Raw!AE1193="", "", Raw!AE1193)</f>
        <v/>
      </c>
      <c r="AK1193" s="2" t="str">
        <f t="shared" ca="1" si="132"/>
        <v/>
      </c>
      <c r="AL1193" s="1" t="str">
        <f>IF(Raw!AF1193="", "", Raw!AF1193)</f>
        <v/>
      </c>
      <c r="AM1193" s="1" t="s">
        <v>6350</v>
      </c>
      <c r="AN1193" s="1" t="s">
        <v>6350</v>
      </c>
      <c r="AO1193" s="1" t="s">
        <v>6349</v>
      </c>
      <c r="AP1193" s="1">
        <f>Raw!AH1193</f>
        <v>10420</v>
      </c>
      <c r="AQ1193" s="1">
        <v>500</v>
      </c>
      <c r="AR1193" s="1" t="s">
        <v>6350</v>
      </c>
      <c r="AS1193" s="1" t="s">
        <v>6350</v>
      </c>
      <c r="AT1193" s="1" t="s">
        <v>6350</v>
      </c>
    </row>
    <row r="1194" spans="1:46" ht="12.75" x14ac:dyDescent="0.2">
      <c r="A1194" s="1">
        <v>11193</v>
      </c>
      <c r="B1194" s="1" t="s">
        <v>2</v>
      </c>
      <c r="C1194" s="2">
        <f t="shared" ca="1" si="126"/>
        <v>45264</v>
      </c>
      <c r="D1194" s="1" t="str">
        <f>IF(Raw!E1194="", "", Raw!E1194)</f>
        <v/>
      </c>
      <c r="E1194" s="1">
        <f>IF(Raw!F1194="", "", Raw!F1194)</f>
        <v>2017</v>
      </c>
      <c r="F1194" s="1" t="str">
        <f>Raw!G1194</f>
        <v>Suzuki</v>
      </c>
      <c r="G1194" s="1" t="str">
        <f>Raw!H1194</f>
        <v>Vitara</v>
      </c>
      <c r="H1194" s="1" t="str">
        <f>IF(Raw!I1194="", "", Raw!I1194)</f>
        <v>Turbo</v>
      </c>
      <c r="I1194" s="1" t="str">
        <f>Raw!K1194</f>
        <v>Wagon</v>
      </c>
      <c r="J1194" s="1" t="str">
        <f>Raw!N1194</f>
        <v>Turbo Intercooled</v>
      </c>
      <c r="K1194" s="1">
        <f>IF(Raw!O1194="","", Raw!O1194)</f>
        <v>1373</v>
      </c>
      <c r="L1194" s="1" t="str">
        <f>Raw!L1194</f>
        <v>6 SP Sports Automatic</v>
      </c>
      <c r="M1194" s="1" t="str">
        <f>Raw!M1194</f>
        <v>Petrol - Premium ULP</v>
      </c>
      <c r="N1194" s="1" t="s">
        <v>6350</v>
      </c>
      <c r="O1194" s="1" t="s">
        <v>6373</v>
      </c>
      <c r="P1194" s="1" t="s">
        <v>6349</v>
      </c>
      <c r="Q1194" s="1" t="s">
        <v>6350</v>
      </c>
      <c r="R1194" s="8" t="str">
        <f>IF(Raw!Q1194="", "", Raw!Q1194)</f>
        <v/>
      </c>
      <c r="S1194" s="8">
        <f>IF(Raw!R1194="", "", Raw!R1194)</f>
        <v>70</v>
      </c>
      <c r="T1194" s="1" t="str">
        <f>Raw!S1194</f>
        <v>VOLGA</v>
      </c>
      <c r="U1194" s="1" t="str">
        <f>IF(Raw!T1194="", "", Raw!T1194)</f>
        <v>STREET</v>
      </c>
      <c r="V1194" s="1" t="str">
        <f>IF(Raw!U1194="", "", Raw!U1194)</f>
        <v xml:space="preserve">ISLAND BAY </v>
      </c>
      <c r="W1194" s="9" t="str">
        <f>IF(Raw!V1194="", "", RIGHT("0"&amp;Raw!V1194, 4))</f>
        <v>6023</v>
      </c>
      <c r="X1194" s="1" t="str">
        <f>IF(Raw!W1194="", "", Raw!W1194)</f>
        <v xml:space="preserve"> WELLINGTON</v>
      </c>
      <c r="Y1194" s="9">
        <f>Raw!Y1194</f>
        <v>71</v>
      </c>
      <c r="Z1194" s="2">
        <f t="shared" ca="1" si="127"/>
        <v>19332</v>
      </c>
      <c r="AA1194" s="1" t="str">
        <f>Raw!Z1194</f>
        <v>NEW ZEALAND FULL LICENCE</v>
      </c>
      <c r="AB1194" s="9">
        <f t="shared" si="128"/>
        <v>4</v>
      </c>
      <c r="AC1194" s="1">
        <v>16</v>
      </c>
      <c r="AD1194" s="1" t="str">
        <f>Raw!AA1194</f>
        <v>MALE</v>
      </c>
      <c r="AE1194" s="1" t="str">
        <f>Raw!AB1194</f>
        <v>YES</v>
      </c>
      <c r="AF1194" s="1">
        <f>IF(Raw!AE1194="", 0, 1)</f>
        <v>1</v>
      </c>
      <c r="AG1194" s="1" t="str">
        <f t="shared" si="129"/>
        <v>Yes</v>
      </c>
      <c r="AH1194" s="1" t="str">
        <f t="shared" si="130"/>
        <v>Yes</v>
      </c>
      <c r="AI1194" s="1" t="str">
        <f t="shared" si="131"/>
        <v>Yes</v>
      </c>
      <c r="AJ1194" s="1">
        <f>IF(Raw!AE1194="", "", Raw!AE1194)</f>
        <v>7</v>
      </c>
      <c r="AK1194" s="2">
        <f t="shared" ca="1" si="132"/>
        <v>45077</v>
      </c>
      <c r="AL1194" s="1" t="str">
        <f>IF(Raw!AF1194="", "", Raw!AF1194)</f>
        <v>At fault - other vehicle involved</v>
      </c>
      <c r="AM1194" s="1" t="s">
        <v>6350</v>
      </c>
      <c r="AN1194" s="1" t="s">
        <v>6350</v>
      </c>
      <c r="AO1194" s="1" t="s">
        <v>6349</v>
      </c>
      <c r="AP1194" s="1">
        <f>Raw!AH1194</f>
        <v>33990</v>
      </c>
      <c r="AQ1194" s="1">
        <v>500</v>
      </c>
      <c r="AR1194" s="1" t="s">
        <v>6350</v>
      </c>
      <c r="AS1194" s="1" t="s">
        <v>6350</v>
      </c>
      <c r="AT1194" s="1" t="s">
        <v>6350</v>
      </c>
    </row>
    <row r="1195" spans="1:46" ht="12.75" x14ac:dyDescent="0.2">
      <c r="A1195" s="1">
        <v>11194</v>
      </c>
      <c r="B1195" s="1" t="s">
        <v>2</v>
      </c>
      <c r="C1195" s="2">
        <f t="shared" ca="1" si="126"/>
        <v>45264</v>
      </c>
      <c r="D1195" s="1" t="str">
        <f>IF(Raw!E1195="", "", Raw!E1195)</f>
        <v>jps445</v>
      </c>
      <c r="E1195" s="1">
        <f>IF(Raw!F1195="", "", Raw!F1195)</f>
        <v>2010</v>
      </c>
      <c r="F1195" s="1" t="str">
        <f>Raw!G1195</f>
        <v>Toyota</v>
      </c>
      <c r="G1195" s="1" t="str">
        <f>Raw!H1195</f>
        <v>Prius</v>
      </c>
      <c r="H1195" s="1" t="str">
        <f>IF(Raw!I1195="", "", Raw!I1195)</f>
        <v/>
      </c>
      <c r="I1195" s="1" t="str">
        <f>Raw!K1195</f>
        <v>Hatchback</v>
      </c>
      <c r="J1195" s="1" t="str">
        <f>Raw!N1195</f>
        <v>Aspirated</v>
      </c>
      <c r="K1195" s="1">
        <f>IF(Raw!O1195="","", Raw!O1195)</f>
        <v>1496</v>
      </c>
      <c r="L1195" s="1" t="str">
        <f>Raw!L1195</f>
        <v>1 Sp Constantly Variable Transmission</v>
      </c>
      <c r="M1195" s="1" t="str">
        <f>Raw!M1195</f>
        <v>Petrol</v>
      </c>
      <c r="N1195" s="1" t="s">
        <v>6350</v>
      </c>
      <c r="O1195" s="1" t="s">
        <v>6373</v>
      </c>
      <c r="P1195" s="1" t="s">
        <v>6349</v>
      </c>
      <c r="Q1195" s="1" t="s">
        <v>6350</v>
      </c>
      <c r="R1195" s="8" t="str">
        <f>IF(Raw!Q1195="", "", Raw!Q1195)</f>
        <v/>
      </c>
      <c r="S1195" s="8">
        <f>IF(Raw!R1195="", "", Raw!R1195)</f>
        <v>11</v>
      </c>
      <c r="T1195" s="1" t="str">
        <f>Raw!S1195</f>
        <v>TAMAHERE</v>
      </c>
      <c r="U1195" s="1" t="str">
        <f>IF(Raw!T1195="", "", Raw!T1195)</f>
        <v>DRIVE</v>
      </c>
      <c r="V1195" s="1" t="str">
        <f>IF(Raw!U1195="", "", Raw!U1195)</f>
        <v xml:space="preserve">GLENFIELD </v>
      </c>
      <c r="W1195" s="9" t="str">
        <f>IF(Raw!V1195="", "", RIGHT("0"&amp;Raw!V1195, 4))</f>
        <v/>
      </c>
      <c r="X1195" s="1" t="str">
        <f>IF(Raw!W1195="", "", Raw!W1195)</f>
        <v xml:space="preserve"> AUCKLAND</v>
      </c>
      <c r="Y1195" s="9">
        <f>Raw!Y1195</f>
        <v>26</v>
      </c>
      <c r="Z1195" s="2">
        <f t="shared" ca="1" si="127"/>
        <v>35768</v>
      </c>
      <c r="AA1195" s="1" t="str">
        <f>Raw!Z1195</f>
        <v>NEW ZEALAND FULL LICENCE</v>
      </c>
      <c r="AB1195" s="9">
        <f t="shared" si="128"/>
        <v>4</v>
      </c>
      <c r="AC1195" s="1">
        <v>16</v>
      </c>
      <c r="AD1195" s="1" t="str">
        <f>Raw!AA1195</f>
        <v>MALE</v>
      </c>
      <c r="AE1195" s="1" t="str">
        <f>Raw!AB1195</f>
        <v>YES</v>
      </c>
      <c r="AF1195" s="1">
        <f>IF(Raw!AE1195="", 0, 1)</f>
        <v>1</v>
      </c>
      <c r="AG1195" s="1" t="str">
        <f t="shared" si="129"/>
        <v>Yes</v>
      </c>
      <c r="AH1195" s="1" t="str">
        <f t="shared" si="130"/>
        <v>Yes</v>
      </c>
      <c r="AI1195" s="1" t="str">
        <f t="shared" si="131"/>
        <v>Yes</v>
      </c>
      <c r="AJ1195" s="1">
        <f>IF(Raw!AE1195="", "", Raw!AE1195)</f>
        <v>24</v>
      </c>
      <c r="AK1195" s="2">
        <f t="shared" ca="1" si="132"/>
        <v>44561</v>
      </c>
      <c r="AL1195" s="1" t="str">
        <f>IF(Raw!AF1195="", "", Raw!AF1195)</f>
        <v>Not at fault - other vehicle involved</v>
      </c>
      <c r="AM1195" s="1" t="s">
        <v>6350</v>
      </c>
      <c r="AN1195" s="1" t="s">
        <v>6350</v>
      </c>
      <c r="AO1195" s="1" t="s">
        <v>6349</v>
      </c>
      <c r="AP1195" s="1">
        <f>Raw!AH1195</f>
        <v>14520</v>
      </c>
      <c r="AQ1195" s="1">
        <v>500</v>
      </c>
      <c r="AR1195" s="1" t="s">
        <v>6350</v>
      </c>
      <c r="AS1195" s="1" t="s">
        <v>6350</v>
      </c>
      <c r="AT1195" s="1" t="s">
        <v>6350</v>
      </c>
    </row>
    <row r="1196" spans="1:46" ht="12.75" x14ac:dyDescent="0.2">
      <c r="A1196" s="1">
        <v>11195</v>
      </c>
      <c r="B1196" s="1" t="s">
        <v>2</v>
      </c>
      <c r="C1196" s="2">
        <f t="shared" ca="1" si="126"/>
        <v>45264</v>
      </c>
      <c r="D1196" s="1" t="str">
        <f>IF(Raw!E1196="", "", Raw!E1196)</f>
        <v>m0skva</v>
      </c>
      <c r="E1196" s="1">
        <f>IF(Raw!F1196="", "", Raw!F1196)</f>
        <v>2015</v>
      </c>
      <c r="F1196" s="1" t="str">
        <f>Raw!G1196</f>
        <v>Mazda</v>
      </c>
      <c r="G1196" s="1" t="str">
        <f>Raw!H1196</f>
        <v>CX-5</v>
      </c>
      <c r="H1196" s="1" t="str">
        <f>IF(Raw!I1196="", "", Raw!I1196)</f>
        <v>Limited</v>
      </c>
      <c r="I1196" s="1" t="str">
        <f>Raw!K1196</f>
        <v>Wagon</v>
      </c>
      <c r="J1196" s="1" t="str">
        <f>Raw!N1196</f>
        <v>Aspirated</v>
      </c>
      <c r="K1196" s="1">
        <f>IF(Raw!O1196="","", Raw!O1196)</f>
        <v>2488</v>
      </c>
      <c r="L1196" s="1" t="str">
        <f>Raw!L1196</f>
        <v>6 Sp Sports Automatic</v>
      </c>
      <c r="M1196" s="1" t="str">
        <f>Raw!M1196</f>
        <v>Petrol - Unleaded ULP</v>
      </c>
      <c r="N1196" s="1" t="s">
        <v>6350</v>
      </c>
      <c r="O1196" s="1" t="s">
        <v>6373</v>
      </c>
      <c r="P1196" s="1" t="s">
        <v>6349</v>
      </c>
      <c r="Q1196" s="1" t="s">
        <v>6350</v>
      </c>
      <c r="R1196" s="8" t="str">
        <f>IF(Raw!Q1196="", "", Raw!Q1196)</f>
        <v>8A</v>
      </c>
      <c r="S1196" s="8">
        <f>IF(Raw!R1196="", "", Raw!R1196)</f>
        <v>4</v>
      </c>
      <c r="T1196" s="1" t="str">
        <f>Raw!S1196</f>
        <v>SHORT</v>
      </c>
      <c r="U1196" s="1" t="str">
        <f>IF(Raw!T1196="", "", Raw!T1196)</f>
        <v>STREET</v>
      </c>
      <c r="V1196" s="1" t="str">
        <f>IF(Raw!U1196="", "", Raw!U1196)</f>
        <v xml:space="preserve">AUCKLAND </v>
      </c>
      <c r="W1196" s="9" t="str">
        <f>IF(Raw!V1196="", "", RIGHT("0"&amp;Raw!V1196, 4))</f>
        <v/>
      </c>
      <c r="X1196" s="1" t="str">
        <f>IF(Raw!W1196="", "", Raw!W1196)</f>
        <v xml:space="preserve"> AUCKLAND</v>
      </c>
      <c r="Y1196" s="9">
        <f>Raw!Y1196</f>
        <v>26</v>
      </c>
      <c r="Z1196" s="2">
        <f t="shared" ca="1" si="127"/>
        <v>35768</v>
      </c>
      <c r="AA1196" s="1" t="str">
        <f>Raw!Z1196</f>
        <v>NEW ZEALAND FULL LICENCE</v>
      </c>
      <c r="AB1196" s="9">
        <f t="shared" si="128"/>
        <v>4</v>
      </c>
      <c r="AC1196" s="1">
        <v>16</v>
      </c>
      <c r="AD1196" s="1" t="str">
        <f>Raw!AA1196</f>
        <v>FEMALE</v>
      </c>
      <c r="AE1196" s="1" t="str">
        <f>Raw!AB1196</f>
        <v>NO</v>
      </c>
      <c r="AF1196" s="1">
        <f>IF(Raw!AE1196="", 0, 1)</f>
        <v>1</v>
      </c>
      <c r="AG1196" s="1" t="str">
        <f t="shared" si="129"/>
        <v>No</v>
      </c>
      <c r="AH1196" s="1" t="str">
        <f t="shared" si="130"/>
        <v>Yes</v>
      </c>
      <c r="AI1196" s="1" t="str">
        <f t="shared" si="131"/>
        <v>Yes</v>
      </c>
      <c r="AJ1196" s="1">
        <f>IF(Raw!AE1196="", "", Raw!AE1196)</f>
        <v>32</v>
      </c>
      <c r="AK1196" s="2">
        <f t="shared" ca="1" si="132"/>
        <v>44316</v>
      </c>
      <c r="AL1196" s="1" t="str">
        <f>IF(Raw!AF1196="", "", Raw!AF1196)</f>
        <v>At fault - other vehicle involved</v>
      </c>
      <c r="AM1196" s="1" t="s">
        <v>6350</v>
      </c>
      <c r="AN1196" s="1" t="s">
        <v>6350</v>
      </c>
      <c r="AO1196" s="1" t="s">
        <v>6349</v>
      </c>
      <c r="AP1196" s="1">
        <f>Raw!AH1196</f>
        <v>52300</v>
      </c>
      <c r="AQ1196" s="1">
        <v>500</v>
      </c>
      <c r="AR1196" s="1" t="s">
        <v>6350</v>
      </c>
      <c r="AS1196" s="1" t="s">
        <v>6350</v>
      </c>
      <c r="AT1196" s="1" t="s">
        <v>6350</v>
      </c>
    </row>
    <row r="1197" spans="1:46" ht="12.75" x14ac:dyDescent="0.2">
      <c r="A1197" s="1">
        <v>11196</v>
      </c>
      <c r="B1197" s="1" t="s">
        <v>2</v>
      </c>
      <c r="C1197" s="2">
        <f t="shared" ca="1" si="126"/>
        <v>45264</v>
      </c>
      <c r="D1197" s="1" t="str">
        <f>IF(Raw!E1197="", "", Raw!E1197)</f>
        <v/>
      </c>
      <c r="E1197" s="1">
        <f>IF(Raw!F1197="", "", Raw!F1197)</f>
        <v>2016</v>
      </c>
      <c r="F1197" s="1" t="str">
        <f>Raw!G1197</f>
        <v>Foton</v>
      </c>
      <c r="G1197" s="1" t="str">
        <f>Raw!H1197</f>
        <v>Tunland</v>
      </c>
      <c r="H1197" s="1" t="str">
        <f>IF(Raw!I1197="", "", Raw!I1197)</f>
        <v/>
      </c>
      <c r="I1197" s="1" t="str">
        <f>Raw!K1197</f>
        <v>Wellside</v>
      </c>
      <c r="J1197" s="1" t="str">
        <f>Raw!N1197</f>
        <v>Turbo Intercooled</v>
      </c>
      <c r="K1197" s="1">
        <f>IF(Raw!O1197="","", Raw!O1197)</f>
        <v>2776</v>
      </c>
      <c r="L1197" s="1" t="str">
        <f>Raw!L1197</f>
        <v>5 Sp Manual</v>
      </c>
      <c r="M1197" s="1" t="str">
        <f>Raw!M1197</f>
        <v>Diesel</v>
      </c>
      <c r="N1197" s="1" t="s">
        <v>6350</v>
      </c>
      <c r="O1197" s="1" t="s">
        <v>6373</v>
      </c>
      <c r="P1197" s="1" t="s">
        <v>6349</v>
      </c>
      <c r="Q1197" s="1" t="s">
        <v>6350</v>
      </c>
      <c r="R1197" s="8" t="str">
        <f>IF(Raw!Q1197="", "", Raw!Q1197)</f>
        <v/>
      </c>
      <c r="S1197" s="8">
        <f>IF(Raw!R1197="", "", Raw!R1197)</f>
        <v>36</v>
      </c>
      <c r="T1197" s="1" t="str">
        <f>Raw!S1197</f>
        <v>LICHFIELD</v>
      </c>
      <c r="U1197" s="1" t="str">
        <f>IF(Raw!T1197="", "", Raw!T1197)</f>
        <v>ROAD</v>
      </c>
      <c r="V1197" s="1" t="str">
        <f>IF(Raw!U1197="", "", Raw!U1197)</f>
        <v xml:space="preserve">PUTARURU </v>
      </c>
      <c r="W1197" s="9" t="str">
        <f>IF(Raw!V1197="", "", RIGHT("0"&amp;Raw!V1197, 4))</f>
        <v/>
      </c>
      <c r="X1197" s="1" t="str">
        <f>IF(Raw!W1197="", "", Raw!W1197)</f>
        <v xml:space="preserve"> WAIKATO</v>
      </c>
      <c r="Y1197" s="9">
        <f>Raw!Y1197</f>
        <v>49</v>
      </c>
      <c r="Z1197" s="2">
        <f t="shared" ca="1" si="127"/>
        <v>27367</v>
      </c>
      <c r="AA1197" s="1" t="str">
        <f>Raw!Z1197</f>
        <v>NEW ZEALAND FULL LICENCE</v>
      </c>
      <c r="AB1197" s="9">
        <f t="shared" si="128"/>
        <v>4</v>
      </c>
      <c r="AC1197" s="1">
        <v>16</v>
      </c>
      <c r="AD1197" s="1" t="str">
        <f>Raw!AA1197</f>
        <v>MALE</v>
      </c>
      <c r="AE1197" s="1" t="str">
        <f>Raw!AB1197</f>
        <v>NO</v>
      </c>
      <c r="AF1197" s="1">
        <f>IF(Raw!AE1197="", 0, 1)</f>
        <v>1</v>
      </c>
      <c r="AG1197" s="1" t="str">
        <f t="shared" si="129"/>
        <v>Yes</v>
      </c>
      <c r="AH1197" s="1" t="str">
        <f t="shared" si="130"/>
        <v>Yes</v>
      </c>
      <c r="AI1197" s="1" t="str">
        <f t="shared" si="131"/>
        <v>Yes</v>
      </c>
      <c r="AJ1197" s="1">
        <f>IF(Raw!AE1197="", "", Raw!AE1197)</f>
        <v>17</v>
      </c>
      <c r="AK1197" s="2">
        <f t="shared" ca="1" si="132"/>
        <v>44773</v>
      </c>
      <c r="AL1197" s="1" t="str">
        <f>IF(Raw!AF1197="", "", Raw!AF1197)</f>
        <v>Not at fault - other vehicle involved</v>
      </c>
      <c r="AM1197" s="1" t="s">
        <v>6350</v>
      </c>
      <c r="AN1197" s="1" t="s">
        <v>6350</v>
      </c>
      <c r="AO1197" s="1" t="s">
        <v>6349</v>
      </c>
      <c r="AP1197" s="1">
        <f>Raw!AH1197</f>
        <v>23250</v>
      </c>
      <c r="AQ1197" s="1">
        <v>500</v>
      </c>
      <c r="AR1197" s="1" t="s">
        <v>6350</v>
      </c>
      <c r="AS1197" s="1" t="s">
        <v>6350</v>
      </c>
      <c r="AT1197" s="1" t="s">
        <v>6350</v>
      </c>
    </row>
    <row r="1198" spans="1:46" ht="12.75" x14ac:dyDescent="0.2">
      <c r="A1198" s="1">
        <v>11197</v>
      </c>
      <c r="B1198" s="1" t="s">
        <v>2</v>
      </c>
      <c r="C1198" s="2">
        <f t="shared" ca="1" si="126"/>
        <v>45264</v>
      </c>
      <c r="D1198" s="1" t="str">
        <f>IF(Raw!E1198="", "", Raw!E1198)</f>
        <v>drq761</v>
      </c>
      <c r="E1198" s="1">
        <f>IF(Raw!F1198="", "", Raw!F1198)</f>
        <v>1995</v>
      </c>
      <c r="F1198" s="1" t="str">
        <f>Raw!G1198</f>
        <v>Toyota</v>
      </c>
      <c r="G1198" s="1" t="str">
        <f>Raw!H1198</f>
        <v>Hiace</v>
      </c>
      <c r="H1198" s="1" t="str">
        <f>IF(Raw!I1198="", "", Raw!I1198)</f>
        <v>SR5</v>
      </c>
      <c r="I1198" s="1" t="str">
        <f>Raw!K1198</f>
        <v>Wagon</v>
      </c>
      <c r="J1198" s="1" t="str">
        <f>Raw!N1198</f>
        <v>Aspirated</v>
      </c>
      <c r="K1198" s="1">
        <f>IF(Raw!O1198="","", Raw!O1198)</f>
        <v>2438</v>
      </c>
      <c r="L1198" s="1" t="str">
        <f>Raw!L1198</f>
        <v>5 Sp Manual</v>
      </c>
      <c r="M1198" s="1" t="str">
        <f>Raw!M1198</f>
        <v>Petrol</v>
      </c>
      <c r="N1198" s="1" t="s">
        <v>6350</v>
      </c>
      <c r="O1198" s="1" t="s">
        <v>6373</v>
      </c>
      <c r="P1198" s="1" t="s">
        <v>6349</v>
      </c>
      <c r="Q1198" s="1" t="s">
        <v>6350</v>
      </c>
      <c r="R1198" s="8" t="str">
        <f>IF(Raw!Q1198="", "", Raw!Q1198)</f>
        <v/>
      </c>
      <c r="S1198" s="8">
        <f>IF(Raw!R1198="", "", Raw!R1198)</f>
        <v>7</v>
      </c>
      <c r="T1198" s="1" t="str">
        <f>Raw!S1198</f>
        <v>KIWI</v>
      </c>
      <c r="U1198" s="1" t="str">
        <f>IF(Raw!T1198="", "", Raw!T1198)</f>
        <v>STREET</v>
      </c>
      <c r="V1198" s="1" t="str">
        <f>IF(Raw!U1198="", "", Raw!U1198)</f>
        <v xml:space="preserve">WHAKATANE </v>
      </c>
      <c r="W1198" s="9" t="str">
        <f>IF(Raw!V1198="", "", RIGHT("0"&amp;Raw!V1198, 4))</f>
        <v>3120</v>
      </c>
      <c r="X1198" s="1" t="str">
        <f>IF(Raw!W1198="", "", Raw!W1198)</f>
        <v xml:space="preserve"> BAY OF PLENTY</v>
      </c>
      <c r="Y1198" s="9">
        <f>Raw!Y1198</f>
        <v>22</v>
      </c>
      <c r="Z1198" s="2">
        <f t="shared" ca="1" si="127"/>
        <v>37229</v>
      </c>
      <c r="AA1198" s="1" t="str">
        <f>Raw!Z1198</f>
        <v>RESTRICTED LICENCE</v>
      </c>
      <c r="AB1198" s="9">
        <f t="shared" si="128"/>
        <v>4</v>
      </c>
      <c r="AC1198" s="1">
        <v>16</v>
      </c>
      <c r="AD1198" s="1" t="str">
        <f>Raw!AA1198</f>
        <v>MALE</v>
      </c>
      <c r="AE1198" s="1" t="str">
        <f>Raw!AB1198</f>
        <v>YES</v>
      </c>
      <c r="AF1198" s="1">
        <f>IF(Raw!AE1198="", 0, 1)</f>
        <v>0</v>
      </c>
      <c r="AG1198" s="1" t="str">
        <f t="shared" si="129"/>
        <v>No</v>
      </c>
      <c r="AH1198" s="1" t="str">
        <f t="shared" si="130"/>
        <v>No</v>
      </c>
      <c r="AI1198" s="1" t="str">
        <f t="shared" si="131"/>
        <v>No</v>
      </c>
      <c r="AJ1198" s="1" t="str">
        <f>IF(Raw!AE1198="", "", Raw!AE1198)</f>
        <v/>
      </c>
      <c r="AK1198" s="2" t="str">
        <f t="shared" ca="1" si="132"/>
        <v/>
      </c>
      <c r="AL1198" s="1" t="str">
        <f>IF(Raw!AF1198="", "", Raw!AF1198)</f>
        <v/>
      </c>
      <c r="AM1198" s="1" t="s">
        <v>6350</v>
      </c>
      <c r="AN1198" s="1" t="s">
        <v>6350</v>
      </c>
      <c r="AO1198" s="1" t="s">
        <v>6349</v>
      </c>
      <c r="AP1198" s="1">
        <f>Raw!AH1198</f>
        <v>4680</v>
      </c>
      <c r="AQ1198" s="1">
        <v>500</v>
      </c>
      <c r="AR1198" s="1" t="s">
        <v>6350</v>
      </c>
      <c r="AS1198" s="1" t="s">
        <v>6350</v>
      </c>
      <c r="AT1198" s="1" t="s">
        <v>6350</v>
      </c>
    </row>
    <row r="1199" spans="1:46" ht="12.75" x14ac:dyDescent="0.2">
      <c r="A1199" s="1">
        <v>11198</v>
      </c>
      <c r="B1199" s="1" t="s">
        <v>2</v>
      </c>
      <c r="C1199" s="2">
        <f t="shared" ca="1" si="126"/>
        <v>45264</v>
      </c>
      <c r="D1199" s="1" t="str">
        <f>IF(Raw!E1199="", "", Raw!E1199)</f>
        <v/>
      </c>
      <c r="E1199" s="1">
        <f>IF(Raw!F1199="", "", Raw!F1199)</f>
        <v>2006</v>
      </c>
      <c r="F1199" s="1" t="str">
        <f>Raw!G1199</f>
        <v>Subaru</v>
      </c>
      <c r="G1199" s="1" t="str">
        <f>Raw!H1199</f>
        <v>Outback</v>
      </c>
      <c r="H1199" s="1" t="str">
        <f>IF(Raw!I1199="", "", Raw!I1199)</f>
        <v>R</v>
      </c>
      <c r="I1199" s="1" t="str">
        <f>Raw!K1199</f>
        <v>Wagon</v>
      </c>
      <c r="J1199" s="1" t="str">
        <f>Raw!N1199</f>
        <v>Aspirated</v>
      </c>
      <c r="K1199" s="1">
        <f>IF(Raw!O1199="","", Raw!O1199)</f>
        <v>2999</v>
      </c>
      <c r="L1199" s="1" t="str">
        <f>Raw!L1199</f>
        <v>5 Sp Automatic</v>
      </c>
      <c r="M1199" s="1" t="str">
        <f>Raw!M1199</f>
        <v>Petrol - Premium ULP</v>
      </c>
      <c r="N1199" s="1" t="s">
        <v>6350</v>
      </c>
      <c r="O1199" s="1" t="s">
        <v>6373</v>
      </c>
      <c r="P1199" s="1" t="s">
        <v>6349</v>
      </c>
      <c r="Q1199" s="1" t="s">
        <v>6350</v>
      </c>
      <c r="R1199" s="8" t="str">
        <f>IF(Raw!Q1199="", "", Raw!Q1199)</f>
        <v/>
      </c>
      <c r="S1199" s="8">
        <f>IF(Raw!R1199="", "", Raw!R1199)</f>
        <v>44</v>
      </c>
      <c r="T1199" s="1" t="str">
        <f>Raw!S1199</f>
        <v>HARWOOD</v>
      </c>
      <c r="U1199" s="1" t="str">
        <f>IF(Raw!T1199="", "", Raw!T1199)</f>
        <v>STREET</v>
      </c>
      <c r="V1199" s="1" t="str">
        <f>IF(Raw!U1199="", "", Raw!U1199)</f>
        <v xml:space="preserve">HARWOOD </v>
      </c>
      <c r="W1199" s="9" t="str">
        <f>IF(Raw!V1199="", "", RIGHT("0"&amp;Raw!V1199, 4))</f>
        <v>9077</v>
      </c>
      <c r="X1199" s="1" t="str">
        <f>IF(Raw!W1199="", "", Raw!W1199)</f>
        <v xml:space="preserve"> OTAGO</v>
      </c>
      <c r="Y1199" s="9">
        <f>Raw!Y1199</f>
        <v>32</v>
      </c>
      <c r="Z1199" s="2">
        <f t="shared" ca="1" si="127"/>
        <v>33576</v>
      </c>
      <c r="AA1199" s="1" t="str">
        <f>Raw!Z1199</f>
        <v>NEW ZEALAND FULL LICENCE</v>
      </c>
      <c r="AB1199" s="9">
        <f t="shared" si="128"/>
        <v>4</v>
      </c>
      <c r="AC1199" s="1">
        <v>16</v>
      </c>
      <c r="AD1199" s="1" t="str">
        <f>Raw!AA1199</f>
        <v>FEMALE</v>
      </c>
      <c r="AE1199" s="1" t="str">
        <f>Raw!AB1199</f>
        <v>NO</v>
      </c>
      <c r="AF1199" s="1">
        <f>IF(Raw!AE1199="", 0, 1)</f>
        <v>1</v>
      </c>
      <c r="AG1199" s="1" t="str">
        <f t="shared" si="129"/>
        <v>No</v>
      </c>
      <c r="AH1199" s="1" t="str">
        <f t="shared" si="130"/>
        <v>Yes</v>
      </c>
      <c r="AI1199" s="1" t="str">
        <f t="shared" si="131"/>
        <v>Yes</v>
      </c>
      <c r="AJ1199" s="1">
        <f>IF(Raw!AE1199="", "", Raw!AE1199)</f>
        <v>33</v>
      </c>
      <c r="AK1199" s="2">
        <f t="shared" ca="1" si="132"/>
        <v>44286</v>
      </c>
      <c r="AL1199" s="1" t="str">
        <f>IF(Raw!AF1199="", "", Raw!AF1199)</f>
        <v>Not at fault - other vehicle involved</v>
      </c>
      <c r="AM1199" s="1" t="s">
        <v>6350</v>
      </c>
      <c r="AN1199" s="1" t="s">
        <v>6350</v>
      </c>
      <c r="AO1199" s="1" t="s">
        <v>6349</v>
      </c>
      <c r="AP1199" s="1">
        <f>Raw!AH1199</f>
        <v>11450</v>
      </c>
      <c r="AQ1199" s="1">
        <v>500</v>
      </c>
      <c r="AR1199" s="1" t="s">
        <v>6350</v>
      </c>
      <c r="AS1199" s="1" t="s">
        <v>6350</v>
      </c>
      <c r="AT1199" s="1" t="s">
        <v>6350</v>
      </c>
    </row>
    <row r="1200" spans="1:46" ht="12.75" x14ac:dyDescent="0.2">
      <c r="A1200" s="1">
        <v>11199</v>
      </c>
      <c r="B1200" s="1" t="s">
        <v>2</v>
      </c>
      <c r="C1200" s="2">
        <f t="shared" ca="1" si="126"/>
        <v>45264</v>
      </c>
      <c r="D1200" s="1" t="str">
        <f>IF(Raw!E1200="", "", Raw!E1200)</f>
        <v>kwb556</v>
      </c>
      <c r="E1200" s="1">
        <f>IF(Raw!F1200="", "", Raw!F1200)</f>
        <v>1997</v>
      </c>
      <c r="F1200" s="1" t="str">
        <f>Raw!G1200</f>
        <v>Nissan</v>
      </c>
      <c r="G1200" s="1" t="str">
        <f>Raw!H1200</f>
        <v>Caravan</v>
      </c>
      <c r="H1200" s="1" t="str">
        <f>IF(Raw!I1200="", "", Raw!I1200)</f>
        <v/>
      </c>
      <c r="I1200" s="1" t="str">
        <f>Raw!K1200</f>
        <v>Van</v>
      </c>
      <c r="J1200" s="1" t="str">
        <f>Raw!N1200</f>
        <v>Aspirated</v>
      </c>
      <c r="K1200" s="1">
        <f>IF(Raw!O1200="","", Raw!O1200)</f>
        <v>3155</v>
      </c>
      <c r="L1200" s="1" t="str">
        <f>Raw!L1200</f>
        <v>5 Sp Manual</v>
      </c>
      <c r="M1200" s="1" t="str">
        <f>Raw!M1200</f>
        <v>Diesel</v>
      </c>
      <c r="N1200" s="1" t="s">
        <v>6350</v>
      </c>
      <c r="O1200" s="1" t="s">
        <v>6373</v>
      </c>
      <c r="P1200" s="1" t="s">
        <v>6349</v>
      </c>
      <c r="Q1200" s="1" t="s">
        <v>6350</v>
      </c>
      <c r="R1200" s="8" t="str">
        <f>IF(Raw!Q1200="", "", Raw!Q1200)</f>
        <v/>
      </c>
      <c r="S1200" s="8" t="str">
        <f>IF(Raw!R1200="", "", Raw!R1200)</f>
        <v>49A</v>
      </c>
      <c r="T1200" s="1" t="str">
        <f>Raw!S1200</f>
        <v>ASHLEY</v>
      </c>
      <c r="U1200" s="1" t="str">
        <f>IF(Raw!T1200="", "", Raw!T1200)</f>
        <v>STREET</v>
      </c>
      <c r="V1200" s="1" t="str">
        <f>IF(Raw!U1200="", "", Raw!U1200)</f>
        <v xml:space="preserve">RANGIORA </v>
      </c>
      <c r="W1200" s="9" t="str">
        <f>IF(Raw!V1200="", "", RIGHT("0"&amp;Raw!V1200, 4))</f>
        <v>7400</v>
      </c>
      <c r="X1200" s="1" t="str">
        <f>IF(Raw!W1200="", "", Raw!W1200)</f>
        <v xml:space="preserve"> CANTERBURY</v>
      </c>
      <c r="Y1200" s="9">
        <f>Raw!Y1200</f>
        <v>51</v>
      </c>
      <c r="Z1200" s="2">
        <f t="shared" ca="1" si="127"/>
        <v>26637</v>
      </c>
      <c r="AA1200" s="1" t="str">
        <f>Raw!Z1200</f>
        <v>NEW ZEALAND FULL LICENCE</v>
      </c>
      <c r="AB1200" s="9">
        <f t="shared" si="128"/>
        <v>4</v>
      </c>
      <c r="AC1200" s="1">
        <v>16</v>
      </c>
      <c r="AD1200" s="1" t="str">
        <f>Raw!AA1200</f>
        <v>FEMALE</v>
      </c>
      <c r="AE1200" s="1" t="str">
        <f>Raw!AB1200</f>
        <v>NO</v>
      </c>
      <c r="AF1200" s="1">
        <f>IF(Raw!AE1200="", 0, 1)</f>
        <v>0</v>
      </c>
      <c r="AG1200" s="1" t="str">
        <f t="shared" si="129"/>
        <v>No</v>
      </c>
      <c r="AH1200" s="1" t="str">
        <f t="shared" si="130"/>
        <v>No</v>
      </c>
      <c r="AI1200" s="1" t="str">
        <f t="shared" si="131"/>
        <v>No</v>
      </c>
      <c r="AJ1200" s="1" t="str">
        <f>IF(Raw!AE1200="", "", Raw!AE1200)</f>
        <v/>
      </c>
      <c r="AK1200" s="2" t="str">
        <f t="shared" ca="1" si="132"/>
        <v/>
      </c>
      <c r="AL1200" s="1" t="str">
        <f>IF(Raw!AF1200="", "", Raw!AF1200)</f>
        <v/>
      </c>
      <c r="AM1200" s="1" t="s">
        <v>6350</v>
      </c>
      <c r="AN1200" s="1" t="s">
        <v>6350</v>
      </c>
      <c r="AO1200" s="1" t="s">
        <v>6349</v>
      </c>
      <c r="AP1200" s="1">
        <f>Raw!AH1200</f>
        <v>7190</v>
      </c>
      <c r="AQ1200" s="1">
        <v>500</v>
      </c>
      <c r="AR1200" s="1" t="s">
        <v>6350</v>
      </c>
      <c r="AS1200" s="1" t="s">
        <v>6350</v>
      </c>
      <c r="AT1200" s="1" t="s">
        <v>6350</v>
      </c>
    </row>
    <row r="1201" spans="1:46" ht="12.75" x14ac:dyDescent="0.2">
      <c r="A1201" s="1">
        <v>11200</v>
      </c>
      <c r="B1201" s="1" t="s">
        <v>2</v>
      </c>
      <c r="C1201" s="2">
        <f t="shared" ca="1" si="126"/>
        <v>45264</v>
      </c>
      <c r="D1201" s="1" t="str">
        <f>IF(Raw!E1201="", "", Raw!E1201)</f>
        <v/>
      </c>
      <c r="E1201" s="1">
        <f>IF(Raw!F1201="", "", Raw!F1201)</f>
        <v>2006</v>
      </c>
      <c r="F1201" s="1" t="str">
        <f>Raw!G1201</f>
        <v>Toyota</v>
      </c>
      <c r="G1201" s="1" t="str">
        <f>Raw!H1201</f>
        <v>Ractis</v>
      </c>
      <c r="H1201" s="1" t="str">
        <f>IF(Raw!I1201="", "", Raw!I1201)</f>
        <v/>
      </c>
      <c r="I1201" s="1" t="str">
        <f>Raw!K1201</f>
        <v>Hatchback</v>
      </c>
      <c r="J1201" s="1" t="str">
        <f>Raw!N1201</f>
        <v>Aspirated</v>
      </c>
      <c r="K1201" s="1">
        <f>IF(Raw!O1201="","", Raw!O1201)</f>
        <v>1295</v>
      </c>
      <c r="L1201" s="1" t="str">
        <f>Raw!L1201</f>
        <v>4 Sp Automatic</v>
      </c>
      <c r="M1201" s="1" t="str">
        <f>Raw!M1201</f>
        <v>Petrol - Unleaded ULP</v>
      </c>
      <c r="N1201" s="1" t="s">
        <v>6350</v>
      </c>
      <c r="O1201" s="1" t="s">
        <v>6373</v>
      </c>
      <c r="P1201" s="1" t="s">
        <v>6349</v>
      </c>
      <c r="Q1201" s="1" t="s">
        <v>6350</v>
      </c>
      <c r="R1201" s="8">
        <f>IF(Raw!Q1201="", "", Raw!Q1201)</f>
        <v>2</v>
      </c>
      <c r="S1201" s="8">
        <f>IF(Raw!R1201="", "", Raw!R1201)</f>
        <v>34</v>
      </c>
      <c r="T1201" s="1" t="str">
        <f>Raw!S1201</f>
        <v>OLD LAKE</v>
      </c>
      <c r="U1201" s="1" t="str">
        <f>IF(Raw!T1201="", "", Raw!T1201)</f>
        <v>ROAD</v>
      </c>
      <c r="V1201" s="1" t="str">
        <f>IF(Raw!U1201="", "", Raw!U1201)</f>
        <v xml:space="preserve">NARROW NECK </v>
      </c>
      <c r="W1201" s="9" t="str">
        <f>IF(Raw!V1201="", "", RIGHT("0"&amp;Raw!V1201, 4))</f>
        <v>0624</v>
      </c>
      <c r="X1201" s="1" t="str">
        <f>IF(Raw!W1201="", "", Raw!W1201)</f>
        <v xml:space="preserve"> AUCKLAND</v>
      </c>
      <c r="Y1201" s="9">
        <f>Raw!Y1201</f>
        <v>71</v>
      </c>
      <c r="Z1201" s="2">
        <f t="shared" ca="1" si="127"/>
        <v>19332</v>
      </c>
      <c r="AA1201" s="1" t="str">
        <f>Raw!Z1201</f>
        <v>NEW ZEALAND FULL LICENCE</v>
      </c>
      <c r="AB1201" s="9">
        <f t="shared" si="128"/>
        <v>4</v>
      </c>
      <c r="AC1201" s="1">
        <v>16</v>
      </c>
      <c r="AD1201" s="1" t="str">
        <f>Raw!AA1201</f>
        <v>MALE</v>
      </c>
      <c r="AE1201" s="1" t="str">
        <f>Raw!AB1201</f>
        <v>NO</v>
      </c>
      <c r="AF1201" s="1">
        <f>IF(Raw!AE1201="", 0, 1)</f>
        <v>0</v>
      </c>
      <c r="AG1201" s="1" t="str">
        <f t="shared" si="129"/>
        <v>No</v>
      </c>
      <c r="AH1201" s="1" t="str">
        <f t="shared" si="130"/>
        <v>No</v>
      </c>
      <c r="AI1201" s="1" t="str">
        <f t="shared" si="131"/>
        <v>No</v>
      </c>
      <c r="AJ1201" s="1" t="str">
        <f>IF(Raw!AE1201="", "", Raw!AE1201)</f>
        <v/>
      </c>
      <c r="AK1201" s="2" t="str">
        <f t="shared" ca="1" si="132"/>
        <v/>
      </c>
      <c r="AL1201" s="1" t="str">
        <f>IF(Raw!AF1201="", "", Raw!AF1201)</f>
        <v/>
      </c>
      <c r="AM1201" s="1" t="s">
        <v>6350</v>
      </c>
      <c r="AN1201" s="1" t="s">
        <v>6350</v>
      </c>
      <c r="AO1201" s="1" t="s">
        <v>6349</v>
      </c>
      <c r="AP1201" s="1">
        <f>Raw!AH1201</f>
        <v>6450</v>
      </c>
      <c r="AQ1201" s="1">
        <v>500</v>
      </c>
      <c r="AR1201" s="1" t="s">
        <v>6350</v>
      </c>
      <c r="AS1201" s="1" t="s">
        <v>6350</v>
      </c>
      <c r="AT1201" s="1" t="s">
        <v>6350</v>
      </c>
    </row>
    <row r="1202" spans="1:46" ht="12.75" x14ac:dyDescent="0.2">
      <c r="A1202" s="1">
        <v>11201</v>
      </c>
      <c r="B1202" s="1" t="s">
        <v>2</v>
      </c>
      <c r="C1202" s="2">
        <f t="shared" ca="1" si="126"/>
        <v>45264</v>
      </c>
      <c r="D1202" s="1" t="str">
        <f>IF(Raw!E1202="", "", Raw!E1202)</f>
        <v/>
      </c>
      <c r="E1202" s="1">
        <f>IF(Raw!F1202="", "", Raw!F1202)</f>
        <v>2004</v>
      </c>
      <c r="F1202" s="1" t="str">
        <f>Raw!G1202</f>
        <v>Volkswagen</v>
      </c>
      <c r="G1202" s="1" t="str">
        <f>Raw!H1202</f>
        <v>Golf</v>
      </c>
      <c r="H1202" s="1" t="str">
        <f>IF(Raw!I1202="", "", Raw!I1202)</f>
        <v>GT</v>
      </c>
      <c r="I1202" s="1" t="str">
        <f>Raw!K1202</f>
        <v>Hatchback</v>
      </c>
      <c r="J1202" s="1" t="str">
        <f>Raw!N1202</f>
        <v>Aspirated</v>
      </c>
      <c r="K1202" s="1">
        <f>IF(Raw!O1202="","", Raw!O1202)</f>
        <v>1990</v>
      </c>
      <c r="L1202" s="1" t="str">
        <f>Raw!L1202</f>
        <v>5 Sp Automatic</v>
      </c>
      <c r="M1202" s="1" t="str">
        <f>Raw!M1202</f>
        <v>Petrol</v>
      </c>
      <c r="N1202" s="1" t="s">
        <v>6350</v>
      </c>
      <c r="O1202" s="1" t="s">
        <v>6373</v>
      </c>
      <c r="P1202" s="1" t="s">
        <v>6349</v>
      </c>
      <c r="Q1202" s="1" t="s">
        <v>6350</v>
      </c>
      <c r="R1202" s="8" t="str">
        <f>IF(Raw!Q1202="", "", Raw!Q1202)</f>
        <v/>
      </c>
      <c r="S1202" s="8">
        <f>IF(Raw!R1202="", "", Raw!R1202)</f>
        <v>32</v>
      </c>
      <c r="T1202" s="1" t="str">
        <f>Raw!S1202</f>
        <v>MANUKA</v>
      </c>
      <c r="U1202" s="1" t="str">
        <f>IF(Raw!T1202="", "", Raw!T1202)</f>
        <v>ROAD</v>
      </c>
      <c r="V1202" s="1" t="str">
        <f>IF(Raw!U1202="", "", Raw!U1202)</f>
        <v xml:space="preserve">GLENFIELD </v>
      </c>
      <c r="W1202" s="9" t="str">
        <f>IF(Raw!V1202="", "", RIGHT("0"&amp;Raw!V1202, 4))</f>
        <v/>
      </c>
      <c r="X1202" s="1" t="str">
        <f>IF(Raw!W1202="", "", Raw!W1202)</f>
        <v xml:space="preserve"> AUCKLAND</v>
      </c>
      <c r="Y1202" s="9">
        <f>Raw!Y1202</f>
        <v>29</v>
      </c>
      <c r="Z1202" s="2">
        <f t="shared" ca="1" si="127"/>
        <v>34672</v>
      </c>
      <c r="AA1202" s="1" t="str">
        <f>Raw!Z1202</f>
        <v>NEW ZEALAND FULL LICENCE</v>
      </c>
      <c r="AB1202" s="9">
        <f t="shared" si="128"/>
        <v>4</v>
      </c>
      <c r="AC1202" s="1">
        <v>16</v>
      </c>
      <c r="AD1202" s="1" t="str">
        <f>Raw!AA1202</f>
        <v>MALE</v>
      </c>
      <c r="AE1202" s="1" t="str">
        <f>Raw!AB1202</f>
        <v>NO</v>
      </c>
      <c r="AF1202" s="1">
        <f>IF(Raw!AE1202="", 0, 1)</f>
        <v>0</v>
      </c>
      <c r="AG1202" s="1" t="str">
        <f t="shared" si="129"/>
        <v>No</v>
      </c>
      <c r="AH1202" s="1" t="str">
        <f t="shared" si="130"/>
        <v>No</v>
      </c>
      <c r="AI1202" s="1" t="str">
        <f t="shared" si="131"/>
        <v>No</v>
      </c>
      <c r="AJ1202" s="1" t="str">
        <f>IF(Raw!AE1202="", "", Raw!AE1202)</f>
        <v/>
      </c>
      <c r="AK1202" s="2" t="str">
        <f t="shared" ca="1" si="132"/>
        <v/>
      </c>
      <c r="AL1202" s="1" t="str">
        <f>IF(Raw!AF1202="", "", Raw!AF1202)</f>
        <v/>
      </c>
      <c r="AM1202" s="1" t="s">
        <v>6350</v>
      </c>
      <c r="AN1202" s="1" t="s">
        <v>6350</v>
      </c>
      <c r="AO1202" s="1" t="s">
        <v>6349</v>
      </c>
      <c r="AP1202" s="1">
        <f>Raw!AH1202</f>
        <v>5500</v>
      </c>
      <c r="AQ1202" s="1">
        <v>500</v>
      </c>
      <c r="AR1202" s="1" t="s">
        <v>6350</v>
      </c>
      <c r="AS1202" s="1" t="s">
        <v>6350</v>
      </c>
      <c r="AT1202" s="1" t="s">
        <v>6350</v>
      </c>
    </row>
    <row r="1203" spans="1:46" ht="12.75" x14ac:dyDescent="0.2">
      <c r="A1203" s="1">
        <v>11202</v>
      </c>
      <c r="B1203" s="1" t="s">
        <v>2</v>
      </c>
      <c r="C1203" s="2">
        <f t="shared" ca="1" si="126"/>
        <v>45264</v>
      </c>
      <c r="D1203" s="1" t="str">
        <f>IF(Raw!E1203="", "", Raw!E1203)</f>
        <v/>
      </c>
      <c r="E1203" s="1">
        <f>IF(Raw!F1203="", "", Raw!F1203)</f>
        <v>2001</v>
      </c>
      <c r="F1203" s="1" t="str">
        <f>Raw!G1203</f>
        <v>Ford</v>
      </c>
      <c r="G1203" s="1" t="str">
        <f>Raw!H1203</f>
        <v>Mondeo</v>
      </c>
      <c r="H1203" s="1" t="str">
        <f>IF(Raw!I1203="", "", Raw!I1203)</f>
        <v>Ghia</v>
      </c>
      <c r="I1203" s="1" t="str">
        <f>Raw!K1203</f>
        <v>Liftback</v>
      </c>
      <c r="J1203" s="1" t="str">
        <f>Raw!N1203</f>
        <v>Aspirated</v>
      </c>
      <c r="K1203" s="1">
        <f>IF(Raw!O1203="","", Raw!O1203)</f>
        <v>1989</v>
      </c>
      <c r="L1203" s="1" t="str">
        <f>Raw!L1203</f>
        <v>4 Sp Automatic</v>
      </c>
      <c r="M1203" s="1" t="str">
        <f>Raw!M1203</f>
        <v>Petrol</v>
      </c>
      <c r="N1203" s="1" t="s">
        <v>6350</v>
      </c>
      <c r="O1203" s="1" t="s">
        <v>6373</v>
      </c>
      <c r="P1203" s="1" t="s">
        <v>6349</v>
      </c>
      <c r="Q1203" s="1" t="s">
        <v>6350</v>
      </c>
      <c r="R1203" s="8">
        <f>IF(Raw!Q1203="", "", Raw!Q1203)</f>
        <v>3</v>
      </c>
      <c r="S1203" s="8">
        <f>IF(Raw!R1203="", "", Raw!R1203)</f>
        <v>84</v>
      </c>
      <c r="T1203" s="1" t="str">
        <f>Raw!S1203</f>
        <v>RANGITOTO</v>
      </c>
      <c r="U1203" s="1" t="str">
        <f>IF(Raw!T1203="", "", Raw!T1203)</f>
        <v>ROAD</v>
      </c>
      <c r="V1203" s="1" t="str">
        <f>IF(Raw!U1203="", "", Raw!U1203)</f>
        <v xml:space="preserve">PAPATOETOE </v>
      </c>
      <c r="W1203" s="9" t="str">
        <f>IF(Raw!V1203="", "", RIGHT("0"&amp;Raw!V1203, 4))</f>
        <v/>
      </c>
      <c r="X1203" s="1" t="str">
        <f>IF(Raw!W1203="", "", Raw!W1203)</f>
        <v xml:space="preserve"> AUCKLAND</v>
      </c>
      <c r="Y1203" s="9">
        <f>Raw!Y1203</f>
        <v>26</v>
      </c>
      <c r="Z1203" s="2">
        <f t="shared" ca="1" si="127"/>
        <v>35768</v>
      </c>
      <c r="AA1203" s="1" t="str">
        <f>Raw!Z1203</f>
        <v>LEARNERS LICENCE</v>
      </c>
      <c r="AB1203" s="9">
        <f t="shared" si="128"/>
        <v>4</v>
      </c>
      <c r="AC1203" s="1">
        <v>16</v>
      </c>
      <c r="AD1203" s="1" t="str">
        <f>Raw!AA1203</f>
        <v>FEMALE</v>
      </c>
      <c r="AE1203" s="1" t="str">
        <f>Raw!AB1203</f>
        <v>NO</v>
      </c>
      <c r="AF1203" s="1">
        <f>IF(Raw!AE1203="", 0, 1)</f>
        <v>0</v>
      </c>
      <c r="AG1203" s="1" t="str">
        <f t="shared" si="129"/>
        <v>No</v>
      </c>
      <c r="AH1203" s="1" t="str">
        <f t="shared" si="130"/>
        <v>No</v>
      </c>
      <c r="AI1203" s="1" t="str">
        <f t="shared" si="131"/>
        <v>No</v>
      </c>
      <c r="AJ1203" s="1" t="str">
        <f>IF(Raw!AE1203="", "", Raw!AE1203)</f>
        <v/>
      </c>
      <c r="AK1203" s="2" t="str">
        <f t="shared" ca="1" si="132"/>
        <v/>
      </c>
      <c r="AL1203" s="1" t="str">
        <f>IF(Raw!AF1203="", "", Raw!AF1203)</f>
        <v/>
      </c>
      <c r="AM1203" s="1" t="s">
        <v>6350</v>
      </c>
      <c r="AN1203" s="1" t="s">
        <v>6350</v>
      </c>
      <c r="AO1203" s="1" t="s">
        <v>6349</v>
      </c>
      <c r="AP1203" s="1">
        <f>Raw!AH1203</f>
        <v>3965</v>
      </c>
      <c r="AQ1203" s="1">
        <v>500</v>
      </c>
      <c r="AR1203" s="1" t="s">
        <v>6350</v>
      </c>
      <c r="AS1203" s="1" t="s">
        <v>6350</v>
      </c>
      <c r="AT1203" s="1" t="s">
        <v>6350</v>
      </c>
    </row>
    <row r="1204" spans="1:46" ht="12.75" x14ac:dyDescent="0.2">
      <c r="A1204" s="1">
        <v>11203</v>
      </c>
      <c r="B1204" s="1" t="s">
        <v>2</v>
      </c>
      <c r="C1204" s="2">
        <f t="shared" ca="1" si="126"/>
        <v>45264</v>
      </c>
      <c r="D1204" s="1" t="str">
        <f>IF(Raw!E1204="", "", Raw!E1204)</f>
        <v>JNT101</v>
      </c>
      <c r="E1204" s="1">
        <f>IF(Raw!F1204="", "", Raw!F1204)</f>
        <v>2016</v>
      </c>
      <c r="F1204" s="1" t="str">
        <f>Raw!G1204</f>
        <v>Toyota</v>
      </c>
      <c r="G1204" s="1" t="str">
        <f>Raw!H1204</f>
        <v>Camry</v>
      </c>
      <c r="H1204" s="1" t="str">
        <f>IF(Raw!I1204="", "", Raw!I1204)</f>
        <v>Hybrid GL</v>
      </c>
      <c r="I1204" s="1" t="str">
        <f>Raw!K1204</f>
        <v>Sedan</v>
      </c>
      <c r="J1204" s="1" t="str">
        <f>Raw!N1204</f>
        <v>Aspirated</v>
      </c>
      <c r="K1204" s="1">
        <f>IF(Raw!O1204="","", Raw!O1204)</f>
        <v>2494</v>
      </c>
      <c r="L1204" s="1" t="str">
        <f>Raw!L1204</f>
        <v>1 Sp Constantly Variable Transmission</v>
      </c>
      <c r="M1204" s="1" t="str">
        <f>Raw!M1204</f>
        <v>Petrol - Unleaded ULP</v>
      </c>
      <c r="N1204" s="1" t="s">
        <v>6350</v>
      </c>
      <c r="O1204" s="1" t="s">
        <v>6373</v>
      </c>
      <c r="P1204" s="1" t="s">
        <v>6349</v>
      </c>
      <c r="Q1204" s="1" t="s">
        <v>6350</v>
      </c>
      <c r="R1204" s="8" t="str">
        <f>IF(Raw!Q1204="", "", Raw!Q1204)</f>
        <v/>
      </c>
      <c r="S1204" s="8" t="str">
        <f>IF(Raw!R1204="", "", Raw!R1204)</f>
        <v>16A</v>
      </c>
      <c r="T1204" s="1" t="str">
        <f>Raw!S1204</f>
        <v>FYFE</v>
      </c>
      <c r="U1204" s="1" t="str">
        <f>IF(Raw!T1204="", "", Raw!T1204)</f>
        <v>AVENUE</v>
      </c>
      <c r="V1204" s="1" t="str">
        <f>IF(Raw!U1204="", "", Raw!U1204)</f>
        <v xml:space="preserve">PAPATOETOE </v>
      </c>
      <c r="W1204" s="9" t="str">
        <f>IF(Raw!V1204="", "", RIGHT("0"&amp;Raw!V1204, 4))</f>
        <v/>
      </c>
      <c r="X1204" s="1" t="str">
        <f>IF(Raw!W1204="", "", Raw!W1204)</f>
        <v xml:space="preserve"> AUCKLAND</v>
      </c>
      <c r="Y1204" s="9">
        <f>Raw!Y1204</f>
        <v>29</v>
      </c>
      <c r="Z1204" s="2">
        <f t="shared" ca="1" si="127"/>
        <v>34672</v>
      </c>
      <c r="AA1204" s="1" t="str">
        <f>Raw!Z1204</f>
        <v>NEW ZEALAND FULL LICENCE</v>
      </c>
      <c r="AB1204" s="9">
        <f t="shared" si="128"/>
        <v>4</v>
      </c>
      <c r="AC1204" s="1">
        <v>16</v>
      </c>
      <c r="AD1204" s="1" t="str">
        <f>Raw!AA1204</f>
        <v>MALE</v>
      </c>
      <c r="AE1204" s="1" t="str">
        <f>Raw!AB1204</f>
        <v>YES</v>
      </c>
      <c r="AF1204" s="1">
        <f>IF(Raw!AE1204="", 0, 1)</f>
        <v>1</v>
      </c>
      <c r="AG1204" s="1" t="str">
        <f t="shared" si="129"/>
        <v>Yes</v>
      </c>
      <c r="AH1204" s="1" t="str">
        <f t="shared" si="130"/>
        <v>Yes</v>
      </c>
      <c r="AI1204" s="1" t="str">
        <f t="shared" si="131"/>
        <v>Yes</v>
      </c>
      <c r="AJ1204" s="1">
        <f>IF(Raw!AE1204="", "", Raw!AE1204)</f>
        <v>5</v>
      </c>
      <c r="AK1204" s="2">
        <f t="shared" ca="1" si="132"/>
        <v>45138</v>
      </c>
      <c r="AL1204" s="1" t="str">
        <f>IF(Raw!AF1204="", "", Raw!AF1204)</f>
        <v>Not at fault - other vehicle involved</v>
      </c>
      <c r="AM1204" s="1" t="s">
        <v>6350</v>
      </c>
      <c r="AN1204" s="1" t="s">
        <v>6350</v>
      </c>
      <c r="AO1204" s="1" t="s">
        <v>6349</v>
      </c>
      <c r="AP1204" s="1">
        <f>Raw!AH1204</f>
        <v>32400</v>
      </c>
      <c r="AQ1204" s="1">
        <v>500</v>
      </c>
      <c r="AR1204" s="1" t="s">
        <v>6350</v>
      </c>
      <c r="AS1204" s="1" t="s">
        <v>6350</v>
      </c>
      <c r="AT1204" s="1" t="s">
        <v>6350</v>
      </c>
    </row>
    <row r="1205" spans="1:46" ht="12.75" x14ac:dyDescent="0.2">
      <c r="A1205" s="1">
        <v>11204</v>
      </c>
      <c r="B1205" s="1" t="s">
        <v>2</v>
      </c>
      <c r="C1205" s="2">
        <f t="shared" ca="1" si="126"/>
        <v>45264</v>
      </c>
      <c r="D1205" s="1" t="str">
        <f>IF(Raw!E1205="", "", Raw!E1205)</f>
        <v/>
      </c>
      <c r="E1205" s="1">
        <f>IF(Raw!F1205="", "", Raw!F1205)</f>
        <v>2005</v>
      </c>
      <c r="F1205" s="1" t="str">
        <f>Raw!G1205</f>
        <v>Honda</v>
      </c>
      <c r="G1205" s="1" t="str">
        <f>Raw!H1205</f>
        <v>Odyssey</v>
      </c>
      <c r="H1205" s="1" t="str">
        <f>IF(Raw!I1205="", "", Raw!I1205)</f>
        <v>Absolute</v>
      </c>
      <c r="I1205" s="1" t="str">
        <f>Raw!K1205</f>
        <v>Wagon</v>
      </c>
      <c r="J1205" s="1" t="str">
        <f>Raw!N1205</f>
        <v>Aspirated</v>
      </c>
      <c r="K1205" s="1">
        <f>IF(Raw!O1205="","", Raw!O1205)</f>
        <v>2354</v>
      </c>
      <c r="L1205" s="1" t="str">
        <f>Raw!L1205</f>
        <v>5 Sp Automatic</v>
      </c>
      <c r="M1205" s="1" t="str">
        <f>Raw!M1205</f>
        <v>Petrol - Unleaded ULP</v>
      </c>
      <c r="N1205" s="1" t="s">
        <v>6350</v>
      </c>
      <c r="O1205" s="1" t="s">
        <v>6373</v>
      </c>
      <c r="P1205" s="1" t="s">
        <v>6349</v>
      </c>
      <c r="Q1205" s="1" t="s">
        <v>6350</v>
      </c>
      <c r="R1205" s="8" t="str">
        <f>IF(Raw!Q1205="", "", Raw!Q1205)</f>
        <v/>
      </c>
      <c r="S1205" s="8">
        <f>IF(Raw!R1205="", "", Raw!R1205)</f>
        <v>156</v>
      </c>
      <c r="T1205" s="1" t="str">
        <f>Raw!S1205</f>
        <v>FAIRWAY</v>
      </c>
      <c r="U1205" s="1" t="str">
        <f>IF(Raw!T1205="", "", Raw!T1205)</f>
        <v>DRIVE</v>
      </c>
      <c r="V1205" s="1" t="str">
        <f>IF(Raw!U1205="", "", Raw!U1205)</f>
        <v xml:space="preserve">KAMO </v>
      </c>
      <c r="W1205" s="9" t="str">
        <f>IF(Raw!V1205="", "", RIGHT("0"&amp;Raw!V1205, 4))</f>
        <v>0112</v>
      </c>
      <c r="X1205" s="1" t="str">
        <f>IF(Raw!W1205="", "", Raw!W1205)</f>
        <v xml:space="preserve"> NORTHLAND</v>
      </c>
      <c r="Y1205" s="9">
        <f>Raw!Y1205</f>
        <v>32</v>
      </c>
      <c r="Z1205" s="2">
        <f t="shared" ca="1" si="127"/>
        <v>33576</v>
      </c>
      <c r="AA1205" s="1" t="str">
        <f>Raw!Z1205</f>
        <v>RESTRICTED LICENCE</v>
      </c>
      <c r="AB1205" s="9">
        <f t="shared" si="128"/>
        <v>4</v>
      </c>
      <c r="AC1205" s="1">
        <v>16</v>
      </c>
      <c r="AD1205" s="1" t="str">
        <f>Raw!AA1205</f>
        <v>FEMALE</v>
      </c>
      <c r="AE1205" s="1" t="str">
        <f>Raw!AB1205</f>
        <v>NO</v>
      </c>
      <c r="AF1205" s="1">
        <f>IF(Raw!AE1205="", 0, 1)</f>
        <v>0</v>
      </c>
      <c r="AG1205" s="1" t="str">
        <f t="shared" si="129"/>
        <v>No</v>
      </c>
      <c r="AH1205" s="1" t="str">
        <f t="shared" si="130"/>
        <v>No</v>
      </c>
      <c r="AI1205" s="1" t="str">
        <f t="shared" si="131"/>
        <v>No</v>
      </c>
      <c r="AJ1205" s="1" t="str">
        <f>IF(Raw!AE1205="", "", Raw!AE1205)</f>
        <v/>
      </c>
      <c r="AK1205" s="2" t="str">
        <f t="shared" ca="1" si="132"/>
        <v/>
      </c>
      <c r="AL1205" s="1" t="str">
        <f>IF(Raw!AF1205="", "", Raw!AF1205)</f>
        <v/>
      </c>
      <c r="AM1205" s="1" t="s">
        <v>6350</v>
      </c>
      <c r="AN1205" s="1" t="s">
        <v>6350</v>
      </c>
      <c r="AO1205" s="1" t="s">
        <v>6349</v>
      </c>
      <c r="AP1205" s="1">
        <f>Raw!AH1205</f>
        <v>7550</v>
      </c>
      <c r="AQ1205" s="1">
        <v>500</v>
      </c>
      <c r="AR1205" s="1" t="s">
        <v>6350</v>
      </c>
      <c r="AS1205" s="1" t="s">
        <v>6350</v>
      </c>
      <c r="AT1205" s="1" t="s">
        <v>6350</v>
      </c>
    </row>
    <row r="1206" spans="1:46" ht="12.75" x14ac:dyDescent="0.2">
      <c r="A1206" s="1">
        <v>11205</v>
      </c>
      <c r="B1206" s="1" t="s">
        <v>2</v>
      </c>
      <c r="C1206" s="2">
        <f t="shared" ca="1" si="126"/>
        <v>45264</v>
      </c>
      <c r="D1206" s="1" t="str">
        <f>IF(Raw!E1206="", "", Raw!E1206)</f>
        <v/>
      </c>
      <c r="E1206" s="1">
        <f>IF(Raw!F1206="", "", Raw!F1206)</f>
        <v>2009</v>
      </c>
      <c r="F1206" s="1" t="str">
        <f>Raw!G1206</f>
        <v>Volkswagen</v>
      </c>
      <c r="G1206" s="1" t="str">
        <f>Raw!H1206</f>
        <v>Polo</v>
      </c>
      <c r="H1206" s="1" t="str">
        <f>IF(Raw!I1206="", "", Raw!I1206)</f>
        <v/>
      </c>
      <c r="I1206" s="1" t="str">
        <f>Raw!K1206</f>
        <v>Hatchback</v>
      </c>
      <c r="J1206" s="1" t="str">
        <f>Raw!N1206</f>
        <v>Aspirated</v>
      </c>
      <c r="K1206" s="1">
        <f>IF(Raw!O1206="","", Raw!O1206)</f>
        <v>1390</v>
      </c>
      <c r="L1206" s="1" t="str">
        <f>Raw!L1206</f>
        <v>6 Sp Sports Automatic</v>
      </c>
      <c r="M1206" s="1" t="str">
        <f>Raw!M1206</f>
        <v>Petrol - Unleaded ULP</v>
      </c>
      <c r="N1206" s="1" t="s">
        <v>6350</v>
      </c>
      <c r="O1206" s="1" t="s">
        <v>6373</v>
      </c>
      <c r="P1206" s="1" t="s">
        <v>6349</v>
      </c>
      <c r="Q1206" s="1" t="s">
        <v>6350</v>
      </c>
      <c r="R1206" s="8" t="str">
        <f>IF(Raw!Q1206="", "", Raw!Q1206)</f>
        <v/>
      </c>
      <c r="S1206" s="8" t="str">
        <f>IF(Raw!R1206="", "", Raw!R1206)</f>
        <v>23A</v>
      </c>
      <c r="T1206" s="1" t="str">
        <f>Raw!S1206</f>
        <v>HAYDON</v>
      </c>
      <c r="U1206" s="1" t="str">
        <f>IF(Raw!T1206="", "", Raw!T1206)</f>
        <v>STREET</v>
      </c>
      <c r="V1206" s="1" t="str">
        <f>IF(Raw!U1206="", "", Raw!U1206)</f>
        <v xml:space="preserve">ROSLYN </v>
      </c>
      <c r="W1206" s="9" t="str">
        <f>IF(Raw!V1206="", "", RIGHT("0"&amp;Raw!V1206, 4))</f>
        <v>4414</v>
      </c>
      <c r="X1206" s="1" t="str">
        <f>IF(Raw!W1206="", "", Raw!W1206)</f>
        <v xml:space="preserve"> MANAWATU-WANGANUI</v>
      </c>
      <c r="Y1206" s="9">
        <f>Raw!Y1206</f>
        <v>32</v>
      </c>
      <c r="Z1206" s="2">
        <f t="shared" ca="1" si="127"/>
        <v>33576</v>
      </c>
      <c r="AA1206" s="1" t="str">
        <f>Raw!Z1206</f>
        <v>NEW ZEALAND FULL LICENCE</v>
      </c>
      <c r="AB1206" s="9">
        <f t="shared" si="128"/>
        <v>4</v>
      </c>
      <c r="AC1206" s="1">
        <v>16</v>
      </c>
      <c r="AD1206" s="1" t="str">
        <f>Raw!AA1206</f>
        <v>MALE</v>
      </c>
      <c r="AE1206" s="1" t="str">
        <f>Raw!AB1206</f>
        <v>YES</v>
      </c>
      <c r="AF1206" s="1">
        <f>IF(Raw!AE1206="", 0, 1)</f>
        <v>0</v>
      </c>
      <c r="AG1206" s="1" t="str">
        <f t="shared" si="129"/>
        <v>No</v>
      </c>
      <c r="AH1206" s="1" t="str">
        <f t="shared" si="130"/>
        <v>No</v>
      </c>
      <c r="AI1206" s="1" t="str">
        <f t="shared" si="131"/>
        <v>No</v>
      </c>
      <c r="AJ1206" s="1" t="str">
        <f>IF(Raw!AE1206="", "", Raw!AE1206)</f>
        <v/>
      </c>
      <c r="AK1206" s="2" t="str">
        <f t="shared" ca="1" si="132"/>
        <v/>
      </c>
      <c r="AL1206" s="1" t="str">
        <f>IF(Raw!AF1206="", "", Raw!AF1206)</f>
        <v/>
      </c>
      <c r="AM1206" s="1" t="s">
        <v>6350</v>
      </c>
      <c r="AN1206" s="1" t="s">
        <v>6350</v>
      </c>
      <c r="AO1206" s="1" t="s">
        <v>6349</v>
      </c>
      <c r="AP1206" s="1">
        <f>Raw!AH1206</f>
        <v>10150</v>
      </c>
      <c r="AQ1206" s="1">
        <v>500</v>
      </c>
      <c r="AR1206" s="1" t="s">
        <v>6350</v>
      </c>
      <c r="AS1206" s="1" t="s">
        <v>6350</v>
      </c>
      <c r="AT1206" s="1" t="s">
        <v>6350</v>
      </c>
    </row>
    <row r="1207" spans="1:46" ht="12.75" x14ac:dyDescent="0.2">
      <c r="A1207" s="1">
        <v>11206</v>
      </c>
      <c r="B1207" s="1" t="s">
        <v>2</v>
      </c>
      <c r="C1207" s="2">
        <f t="shared" ca="1" si="126"/>
        <v>45264</v>
      </c>
      <c r="D1207" s="1" t="str">
        <f>IF(Raw!E1207="", "", Raw!E1207)</f>
        <v>gmm191</v>
      </c>
      <c r="E1207" s="1">
        <f>IF(Raw!F1207="", "", Raw!F1207)</f>
        <v>2004</v>
      </c>
      <c r="F1207" s="1" t="str">
        <f>Raw!G1207</f>
        <v>Toyota</v>
      </c>
      <c r="G1207" s="1" t="str">
        <f>Raw!H1207</f>
        <v>Wish</v>
      </c>
      <c r="H1207" s="1" t="str">
        <f>IF(Raw!I1207="", "", Raw!I1207)</f>
        <v/>
      </c>
      <c r="I1207" s="1" t="str">
        <f>Raw!K1207</f>
        <v>Wagon</v>
      </c>
      <c r="J1207" s="1" t="str">
        <f>Raw!N1207</f>
        <v>Aspirated</v>
      </c>
      <c r="K1207" s="1">
        <f>IF(Raw!O1207="","", Raw!O1207)</f>
        <v>1998</v>
      </c>
      <c r="L1207" s="1" t="str">
        <f>Raw!L1207</f>
        <v>4 Sp Automatic</v>
      </c>
      <c r="M1207" s="1" t="str">
        <f>Raw!M1207</f>
        <v>Petrol - Unleaded ULP</v>
      </c>
      <c r="N1207" s="1" t="s">
        <v>6350</v>
      </c>
      <c r="O1207" s="1" t="s">
        <v>6373</v>
      </c>
      <c r="P1207" s="1" t="s">
        <v>6349</v>
      </c>
      <c r="Q1207" s="1" t="s">
        <v>6350</v>
      </c>
      <c r="R1207" s="8">
        <f>IF(Raw!Q1207="", "", Raw!Q1207)</f>
        <v>4</v>
      </c>
      <c r="S1207" s="8">
        <f>IF(Raw!R1207="", "", Raw!R1207)</f>
        <v>21</v>
      </c>
      <c r="T1207" s="1" t="str">
        <f>Raw!S1207</f>
        <v>COBHAM</v>
      </c>
      <c r="U1207" s="1" t="str">
        <f>IF(Raw!T1207="", "", Raw!T1207)</f>
        <v>ROAD</v>
      </c>
      <c r="V1207" s="1" t="str">
        <f>IF(Raw!U1207="", "", Raw!U1207)</f>
        <v xml:space="preserve">KERIKERI </v>
      </c>
      <c r="W1207" s="9" t="str">
        <f>IF(Raw!V1207="", "", RIGHT("0"&amp;Raw!V1207, 4))</f>
        <v>0230</v>
      </c>
      <c r="X1207" s="1" t="str">
        <f>IF(Raw!W1207="", "", Raw!W1207)</f>
        <v xml:space="preserve"> NORTHLAND</v>
      </c>
      <c r="Y1207" s="9">
        <f>Raw!Y1207</f>
        <v>33</v>
      </c>
      <c r="Z1207" s="2">
        <f t="shared" ca="1" si="127"/>
        <v>33211</v>
      </c>
      <c r="AA1207" s="1" t="str">
        <f>Raw!Z1207</f>
        <v>NEW ZEALAND FULL LICENCE</v>
      </c>
      <c r="AB1207" s="9">
        <f t="shared" si="128"/>
        <v>4</v>
      </c>
      <c r="AC1207" s="1">
        <v>16</v>
      </c>
      <c r="AD1207" s="1" t="str">
        <f>Raw!AA1207</f>
        <v>MALE</v>
      </c>
      <c r="AE1207" s="1" t="str">
        <f>Raw!AB1207</f>
        <v>NO</v>
      </c>
      <c r="AF1207" s="1">
        <f>IF(Raw!AE1207="", 0, 1)</f>
        <v>0</v>
      </c>
      <c r="AG1207" s="1" t="str">
        <f t="shared" si="129"/>
        <v>No</v>
      </c>
      <c r="AH1207" s="1" t="str">
        <f t="shared" si="130"/>
        <v>No</v>
      </c>
      <c r="AI1207" s="1" t="str">
        <f t="shared" si="131"/>
        <v>No</v>
      </c>
      <c r="AJ1207" s="1" t="str">
        <f>IF(Raw!AE1207="", "", Raw!AE1207)</f>
        <v/>
      </c>
      <c r="AK1207" s="2" t="str">
        <f t="shared" ca="1" si="132"/>
        <v/>
      </c>
      <c r="AL1207" s="1" t="str">
        <f>IF(Raw!AF1207="", "", Raw!AF1207)</f>
        <v/>
      </c>
      <c r="AM1207" s="1" t="s">
        <v>6350</v>
      </c>
      <c r="AN1207" s="1" t="s">
        <v>6350</v>
      </c>
      <c r="AO1207" s="1" t="s">
        <v>6349</v>
      </c>
      <c r="AP1207" s="1">
        <f>Raw!AH1207</f>
        <v>5850</v>
      </c>
      <c r="AQ1207" s="1">
        <v>500</v>
      </c>
      <c r="AR1207" s="1" t="s">
        <v>6350</v>
      </c>
      <c r="AS1207" s="1" t="s">
        <v>6350</v>
      </c>
      <c r="AT1207" s="1" t="s">
        <v>6350</v>
      </c>
    </row>
    <row r="1208" spans="1:46" ht="12.75" x14ac:dyDescent="0.2">
      <c r="A1208" s="1">
        <v>11207</v>
      </c>
      <c r="B1208" s="1" t="s">
        <v>2</v>
      </c>
      <c r="C1208" s="2">
        <f t="shared" ca="1" si="126"/>
        <v>45264</v>
      </c>
      <c r="D1208" s="1" t="str">
        <f>IF(Raw!E1208="", "", Raw!E1208)</f>
        <v>gun600</v>
      </c>
      <c r="E1208" s="1">
        <f>IF(Raw!F1208="", "", Raw!F1208)</f>
        <v>2013</v>
      </c>
      <c r="F1208" s="1" t="str">
        <f>Raw!G1208</f>
        <v>Ford</v>
      </c>
      <c r="G1208" s="1" t="str">
        <f>Raw!H1208</f>
        <v>Ranger</v>
      </c>
      <c r="H1208" s="1" t="str">
        <f>IF(Raw!I1208="", "", Raw!I1208)</f>
        <v>XLT</v>
      </c>
      <c r="I1208" s="1" t="str">
        <f>Raw!K1208</f>
        <v>Wellside</v>
      </c>
      <c r="J1208" s="1" t="str">
        <f>Raw!N1208</f>
        <v>Turbo Intercooled</v>
      </c>
      <c r="K1208" s="1">
        <f>IF(Raw!O1208="","", Raw!O1208)</f>
        <v>3199</v>
      </c>
      <c r="L1208" s="1" t="str">
        <f>Raw!L1208</f>
        <v>6 Sp Sports Automatic</v>
      </c>
      <c r="M1208" s="1" t="str">
        <f>Raw!M1208</f>
        <v>Diesel</v>
      </c>
      <c r="N1208" s="1" t="s">
        <v>6350</v>
      </c>
      <c r="O1208" s="1" t="s">
        <v>6373</v>
      </c>
      <c r="P1208" s="1" t="s">
        <v>6349</v>
      </c>
      <c r="Q1208" s="1" t="s">
        <v>6350</v>
      </c>
      <c r="R1208" s="8" t="str">
        <f>IF(Raw!Q1208="", "", Raw!Q1208)</f>
        <v/>
      </c>
      <c r="S1208" s="8">
        <f>IF(Raw!R1208="", "", Raw!R1208)</f>
        <v>29</v>
      </c>
      <c r="T1208" s="1" t="str">
        <f>Raw!S1208</f>
        <v>ORCHY</v>
      </c>
      <c r="U1208" s="1" t="str">
        <f>IF(Raw!T1208="", "", Raw!T1208)</f>
        <v>CRESCENT</v>
      </c>
      <c r="V1208" s="1" t="str">
        <f>IF(Raw!U1208="", "", Raw!U1208)</f>
        <v xml:space="preserve">SOUTHGATE </v>
      </c>
      <c r="W1208" s="9" t="str">
        <f>IF(Raw!V1208="", "", RIGHT("0"&amp;Raw!V1208, 4))</f>
        <v>6023</v>
      </c>
      <c r="X1208" s="1" t="str">
        <f>IF(Raw!W1208="", "", Raw!W1208)</f>
        <v xml:space="preserve"> WELLINGTON</v>
      </c>
      <c r="Y1208" s="9">
        <f>Raw!Y1208</f>
        <v>25</v>
      </c>
      <c r="Z1208" s="2">
        <f t="shared" ca="1" si="127"/>
        <v>36133</v>
      </c>
      <c r="AA1208" s="1" t="str">
        <f>Raw!Z1208</f>
        <v>NEW ZEALAND FULL LICENCE</v>
      </c>
      <c r="AB1208" s="9">
        <f t="shared" si="128"/>
        <v>4</v>
      </c>
      <c r="AC1208" s="1">
        <v>16</v>
      </c>
      <c r="AD1208" s="1" t="str">
        <f>Raw!AA1208</f>
        <v>MALE</v>
      </c>
      <c r="AE1208" s="1" t="str">
        <f>Raw!AB1208</f>
        <v>NO</v>
      </c>
      <c r="AF1208" s="1">
        <f>IF(Raw!AE1208="", 0, 1)</f>
        <v>0</v>
      </c>
      <c r="AG1208" s="1" t="str">
        <f t="shared" si="129"/>
        <v>No</v>
      </c>
      <c r="AH1208" s="1" t="str">
        <f t="shared" si="130"/>
        <v>No</v>
      </c>
      <c r="AI1208" s="1" t="str">
        <f t="shared" si="131"/>
        <v>No</v>
      </c>
      <c r="AJ1208" s="1" t="str">
        <f>IF(Raw!AE1208="", "", Raw!AE1208)</f>
        <v/>
      </c>
      <c r="AK1208" s="2" t="str">
        <f t="shared" ca="1" si="132"/>
        <v/>
      </c>
      <c r="AL1208" s="1" t="str">
        <f>IF(Raw!AF1208="", "", Raw!AF1208)</f>
        <v/>
      </c>
      <c r="AM1208" s="1" t="s">
        <v>6350</v>
      </c>
      <c r="AN1208" s="1" t="s">
        <v>6350</v>
      </c>
      <c r="AO1208" s="1" t="s">
        <v>6349</v>
      </c>
      <c r="AP1208" s="1">
        <f>Raw!AH1208</f>
        <v>36665</v>
      </c>
      <c r="AQ1208" s="1">
        <v>500</v>
      </c>
      <c r="AR1208" s="1" t="s">
        <v>6350</v>
      </c>
      <c r="AS1208" s="1" t="s">
        <v>6350</v>
      </c>
      <c r="AT1208" s="1" t="s">
        <v>6350</v>
      </c>
    </row>
    <row r="1209" spans="1:46" ht="12.75" x14ac:dyDescent="0.2">
      <c r="A1209" s="1">
        <v>11208</v>
      </c>
      <c r="B1209" s="1" t="s">
        <v>2</v>
      </c>
      <c r="C1209" s="2">
        <f t="shared" ca="1" si="126"/>
        <v>45264</v>
      </c>
      <c r="D1209" s="1" t="str">
        <f>IF(Raw!E1209="", "", Raw!E1209)</f>
        <v/>
      </c>
      <c r="E1209" s="1">
        <f>IF(Raw!F1209="", "", Raw!F1209)</f>
        <v>2006</v>
      </c>
      <c r="F1209" s="1" t="str">
        <f>Raw!G1209</f>
        <v>Toyota</v>
      </c>
      <c r="G1209" s="1" t="str">
        <f>Raw!H1209</f>
        <v>Prius</v>
      </c>
      <c r="H1209" s="1" t="str">
        <f>IF(Raw!I1209="", "", Raw!I1209)</f>
        <v/>
      </c>
      <c r="I1209" s="1" t="str">
        <f>Raw!K1209</f>
        <v>Hatchback</v>
      </c>
      <c r="J1209" s="1" t="str">
        <f>Raw!N1209</f>
        <v>Aspirated</v>
      </c>
      <c r="K1209" s="1">
        <f>IF(Raw!O1209="","", Raw!O1209)</f>
        <v>1497</v>
      </c>
      <c r="L1209" s="1" t="str">
        <f>Raw!L1209</f>
        <v>1 Sp Constantly Variable Transmission</v>
      </c>
      <c r="M1209" s="1" t="str">
        <f>Raw!M1209</f>
        <v>Petrol</v>
      </c>
      <c r="N1209" s="1" t="s">
        <v>6350</v>
      </c>
      <c r="O1209" s="1" t="s">
        <v>6373</v>
      </c>
      <c r="P1209" s="1" t="s">
        <v>6349</v>
      </c>
      <c r="Q1209" s="1" t="s">
        <v>6350</v>
      </c>
      <c r="R1209" s="8" t="str">
        <f>IF(Raw!Q1209="", "", Raw!Q1209)</f>
        <v/>
      </c>
      <c r="S1209" s="8">
        <f>IF(Raw!R1209="", "", Raw!R1209)</f>
        <v>10</v>
      </c>
      <c r="T1209" s="1" t="str">
        <f>Raw!S1209</f>
        <v>VIEW</v>
      </c>
      <c r="U1209" s="1" t="str">
        <f>IF(Raw!T1209="", "", Raw!T1209)</f>
        <v>ROAD</v>
      </c>
      <c r="V1209" s="1" t="str">
        <f>IF(Raw!U1209="", "", Raw!U1209)</f>
        <v xml:space="preserve">HOUGHTON BAY </v>
      </c>
      <c r="W1209" s="9" t="str">
        <f>IF(Raw!V1209="", "", RIGHT("0"&amp;Raw!V1209, 4))</f>
        <v>6023</v>
      </c>
      <c r="X1209" s="1" t="str">
        <f>IF(Raw!W1209="", "", Raw!W1209)</f>
        <v xml:space="preserve"> WELLINGTON</v>
      </c>
      <c r="Y1209" s="9">
        <f>Raw!Y1209</f>
        <v>52</v>
      </c>
      <c r="Z1209" s="2">
        <f t="shared" ca="1" si="127"/>
        <v>26271</v>
      </c>
      <c r="AA1209" s="1" t="str">
        <f>Raw!Z1209</f>
        <v>NEW ZEALAND FULL LICENCE</v>
      </c>
      <c r="AB1209" s="9">
        <f t="shared" si="128"/>
        <v>4</v>
      </c>
      <c r="AC1209" s="1">
        <v>16</v>
      </c>
      <c r="AD1209" s="1" t="str">
        <f>Raw!AA1209</f>
        <v>MALE</v>
      </c>
      <c r="AE1209" s="1" t="str">
        <f>Raw!AB1209</f>
        <v>NO</v>
      </c>
      <c r="AF1209" s="1">
        <f>IF(Raw!AE1209="", 0, 1)</f>
        <v>0</v>
      </c>
      <c r="AG1209" s="1" t="str">
        <f t="shared" si="129"/>
        <v>No</v>
      </c>
      <c r="AH1209" s="1" t="str">
        <f t="shared" si="130"/>
        <v>No</v>
      </c>
      <c r="AI1209" s="1" t="str">
        <f t="shared" si="131"/>
        <v>No</v>
      </c>
      <c r="AJ1209" s="1" t="str">
        <f>IF(Raw!AE1209="", "", Raw!AE1209)</f>
        <v/>
      </c>
      <c r="AK1209" s="2" t="str">
        <f t="shared" ca="1" si="132"/>
        <v/>
      </c>
      <c r="AL1209" s="1" t="str">
        <f>IF(Raw!AF1209="", "", Raw!AF1209)</f>
        <v/>
      </c>
      <c r="AM1209" s="1" t="s">
        <v>6350</v>
      </c>
      <c r="AN1209" s="1" t="s">
        <v>6350</v>
      </c>
      <c r="AO1209" s="1" t="s">
        <v>6349</v>
      </c>
      <c r="AP1209" s="1">
        <f>Raw!AH1209</f>
        <v>8600</v>
      </c>
      <c r="AQ1209" s="1">
        <v>500</v>
      </c>
      <c r="AR1209" s="1" t="s">
        <v>6350</v>
      </c>
      <c r="AS1209" s="1" t="s">
        <v>6350</v>
      </c>
      <c r="AT1209" s="1" t="s">
        <v>6350</v>
      </c>
    </row>
    <row r="1210" spans="1:46" ht="12.75" x14ac:dyDescent="0.2">
      <c r="A1210" s="1">
        <v>11209</v>
      </c>
      <c r="B1210" s="1" t="s">
        <v>2</v>
      </c>
      <c r="C1210" s="2">
        <f t="shared" ca="1" si="126"/>
        <v>45264</v>
      </c>
      <c r="D1210" s="1" t="str">
        <f>IF(Raw!E1210="", "", Raw!E1210)</f>
        <v/>
      </c>
      <c r="E1210" s="1">
        <f>IF(Raw!F1210="", "", Raw!F1210)</f>
        <v>1998</v>
      </c>
      <c r="F1210" s="1" t="str">
        <f>Raw!G1210</f>
        <v>Nissan</v>
      </c>
      <c r="G1210" s="1" t="str">
        <f>Raw!H1210</f>
        <v>Mistral</v>
      </c>
      <c r="H1210" s="1" t="str">
        <f>IF(Raw!I1210="", "", Raw!I1210)</f>
        <v/>
      </c>
      <c r="I1210" s="1" t="str">
        <f>Raw!K1210</f>
        <v>Wagon</v>
      </c>
      <c r="J1210" s="1" t="str">
        <f>Raw!N1210</f>
        <v>Turbo</v>
      </c>
      <c r="K1210" s="1">
        <f>IF(Raw!O1210="","", Raw!O1210)</f>
        <v>2663</v>
      </c>
      <c r="L1210" s="1" t="str">
        <f>Raw!L1210</f>
        <v>4 Sp Automatic</v>
      </c>
      <c r="M1210" s="1" t="str">
        <f>Raw!M1210</f>
        <v>Diesel</v>
      </c>
      <c r="N1210" s="1" t="s">
        <v>6350</v>
      </c>
      <c r="O1210" s="1" t="s">
        <v>6373</v>
      </c>
      <c r="P1210" s="1" t="s">
        <v>6349</v>
      </c>
      <c r="Q1210" s="1" t="s">
        <v>6350</v>
      </c>
      <c r="R1210" s="8" t="str">
        <f>IF(Raw!Q1210="", "", Raw!Q1210)</f>
        <v/>
      </c>
      <c r="S1210" s="8">
        <f>IF(Raw!R1210="", "", Raw!R1210)</f>
        <v>7</v>
      </c>
      <c r="T1210" s="1" t="str">
        <f>Raw!S1210</f>
        <v>TUSSOCK</v>
      </c>
      <c r="U1210" s="1" t="str">
        <f>IF(Raw!T1210="", "", Raw!T1210)</f>
        <v>AVENUE</v>
      </c>
      <c r="V1210" s="1" t="str">
        <f>IF(Raw!U1210="", "", Raw!U1210)</f>
        <v xml:space="preserve">MANGERE </v>
      </c>
      <c r="W1210" s="9" t="str">
        <f>IF(Raw!V1210="", "", RIGHT("0"&amp;Raw!V1210, 4))</f>
        <v>2022</v>
      </c>
      <c r="X1210" s="1" t="str">
        <f>IF(Raw!W1210="", "", Raw!W1210)</f>
        <v xml:space="preserve"> AUCKLAND</v>
      </c>
      <c r="Y1210" s="9">
        <f>Raw!Y1210</f>
        <v>50</v>
      </c>
      <c r="Z1210" s="2">
        <f t="shared" ca="1" si="127"/>
        <v>27002</v>
      </c>
      <c r="AA1210" s="1" t="str">
        <f>Raw!Z1210</f>
        <v>NEW ZEALAND FULL LICENCE</v>
      </c>
      <c r="AB1210" s="9">
        <f t="shared" si="128"/>
        <v>4</v>
      </c>
      <c r="AC1210" s="1">
        <v>16</v>
      </c>
      <c r="AD1210" s="1" t="str">
        <f>Raw!AA1210</f>
        <v>MALE</v>
      </c>
      <c r="AE1210" s="1" t="str">
        <f>Raw!AB1210</f>
        <v>YES</v>
      </c>
      <c r="AF1210" s="1">
        <f>IF(Raw!AE1210="", 0, 1)</f>
        <v>1</v>
      </c>
      <c r="AG1210" s="1" t="str">
        <f t="shared" si="129"/>
        <v>Yes</v>
      </c>
      <c r="AH1210" s="1" t="str">
        <f t="shared" si="130"/>
        <v>Yes</v>
      </c>
      <c r="AI1210" s="1" t="str">
        <f t="shared" si="131"/>
        <v>Yes</v>
      </c>
      <c r="AJ1210" s="1">
        <f>IF(Raw!AE1210="", "", Raw!AE1210)</f>
        <v>2</v>
      </c>
      <c r="AK1210" s="2">
        <f t="shared" ca="1" si="132"/>
        <v>45230</v>
      </c>
      <c r="AL1210" s="1" t="str">
        <f>IF(Raw!AF1210="", "", Raw!AF1210)</f>
        <v>Not at fault - other vehicle involved</v>
      </c>
      <c r="AM1210" s="1" t="s">
        <v>6350</v>
      </c>
      <c r="AN1210" s="1" t="s">
        <v>6350</v>
      </c>
      <c r="AO1210" s="1" t="s">
        <v>6349</v>
      </c>
      <c r="AP1210" s="1">
        <f>Raw!AH1210</f>
        <v>4537</v>
      </c>
      <c r="AQ1210" s="1">
        <v>500</v>
      </c>
      <c r="AR1210" s="1" t="s">
        <v>6350</v>
      </c>
      <c r="AS1210" s="1" t="s">
        <v>6350</v>
      </c>
      <c r="AT1210" s="1" t="s">
        <v>6350</v>
      </c>
    </row>
    <row r="1211" spans="1:46" ht="12.75" x14ac:dyDescent="0.2">
      <c r="A1211" s="1">
        <v>11210</v>
      </c>
      <c r="B1211" s="1" t="s">
        <v>2</v>
      </c>
      <c r="C1211" s="2">
        <f t="shared" ca="1" si="126"/>
        <v>45264</v>
      </c>
      <c r="D1211" s="1" t="str">
        <f>IF(Raw!E1211="", "", Raw!E1211)</f>
        <v/>
      </c>
      <c r="E1211" s="1">
        <f>IF(Raw!F1211="", "", Raw!F1211)</f>
        <v>2016</v>
      </c>
      <c r="F1211" s="1" t="str">
        <f>Raw!G1211</f>
        <v>Skoda</v>
      </c>
      <c r="G1211" s="1" t="str">
        <f>Raw!H1211</f>
        <v>Octavia</v>
      </c>
      <c r="H1211" s="1" t="str">
        <f>IF(Raw!I1211="", "", Raw!I1211)</f>
        <v>TSI RS</v>
      </c>
      <c r="I1211" s="1" t="str">
        <f>Raw!K1211</f>
        <v>Wagon</v>
      </c>
      <c r="J1211" s="1" t="str">
        <f>Raw!N1211</f>
        <v>Turbo Intercooled</v>
      </c>
      <c r="K1211" s="1">
        <f>IF(Raw!O1211="","", Raw!O1211)</f>
        <v>1984</v>
      </c>
      <c r="L1211" s="1" t="str">
        <f>Raw!L1211</f>
        <v>6 Sp Seq. Manual Auto-Dual Clutch</v>
      </c>
      <c r="M1211" s="1" t="str">
        <f>Raw!M1211</f>
        <v>Petrol - Unleaded ULP</v>
      </c>
      <c r="N1211" s="1" t="s">
        <v>6350</v>
      </c>
      <c r="O1211" s="1" t="s">
        <v>6373</v>
      </c>
      <c r="P1211" s="1" t="s">
        <v>6349</v>
      </c>
      <c r="Q1211" s="1" t="s">
        <v>6350</v>
      </c>
      <c r="R1211" s="8" t="str">
        <f>IF(Raw!Q1211="", "", Raw!Q1211)</f>
        <v/>
      </c>
      <c r="S1211" s="8" t="str">
        <f>IF(Raw!R1211="", "", Raw!R1211)</f>
        <v>33B</v>
      </c>
      <c r="T1211" s="1" t="str">
        <f>Raw!S1211</f>
        <v>HOLLY</v>
      </c>
      <c r="U1211" s="1" t="str">
        <f>IF(Raw!T1211="", "", Raw!T1211)</f>
        <v>STREET</v>
      </c>
      <c r="V1211" s="1" t="str">
        <f>IF(Raw!U1211="", "", Raw!U1211)</f>
        <v xml:space="preserve">AVONDALE </v>
      </c>
      <c r="W1211" s="9" t="str">
        <f>IF(Raw!V1211="", "", RIGHT("0"&amp;Raw!V1211, 4))</f>
        <v>1026</v>
      </c>
      <c r="X1211" s="1" t="str">
        <f>IF(Raw!W1211="", "", Raw!W1211)</f>
        <v xml:space="preserve"> AUCKLAND</v>
      </c>
      <c r="Y1211" s="9">
        <f>Raw!Y1211</f>
        <v>34</v>
      </c>
      <c r="Z1211" s="2">
        <f t="shared" ca="1" si="127"/>
        <v>32846</v>
      </c>
      <c r="AA1211" s="1" t="str">
        <f>Raw!Z1211</f>
        <v>NEW ZEALAND FULL LICENCE</v>
      </c>
      <c r="AB1211" s="9">
        <f t="shared" si="128"/>
        <v>4</v>
      </c>
      <c r="AC1211" s="1">
        <v>16</v>
      </c>
      <c r="AD1211" s="1" t="str">
        <f>Raw!AA1211</f>
        <v>MALE</v>
      </c>
      <c r="AE1211" s="1" t="str">
        <f>Raw!AB1211</f>
        <v>YES</v>
      </c>
      <c r="AF1211" s="1">
        <f>IF(Raw!AE1211="", 0, 1)</f>
        <v>0</v>
      </c>
      <c r="AG1211" s="1" t="str">
        <f t="shared" si="129"/>
        <v>No</v>
      </c>
      <c r="AH1211" s="1" t="str">
        <f t="shared" si="130"/>
        <v>No</v>
      </c>
      <c r="AI1211" s="1" t="str">
        <f t="shared" si="131"/>
        <v>No</v>
      </c>
      <c r="AJ1211" s="1" t="str">
        <f>IF(Raw!AE1211="", "", Raw!AE1211)</f>
        <v/>
      </c>
      <c r="AK1211" s="2" t="str">
        <f t="shared" ca="1" si="132"/>
        <v/>
      </c>
      <c r="AL1211" s="1" t="str">
        <f>IF(Raw!AF1211="", "", Raw!AF1211)</f>
        <v/>
      </c>
      <c r="AM1211" s="1" t="s">
        <v>6350</v>
      </c>
      <c r="AN1211" s="1" t="s">
        <v>6350</v>
      </c>
      <c r="AO1211" s="1" t="s">
        <v>6349</v>
      </c>
      <c r="AP1211" s="1">
        <f>Raw!AH1211</f>
        <v>42150</v>
      </c>
      <c r="AQ1211" s="1">
        <v>500</v>
      </c>
      <c r="AR1211" s="1" t="s">
        <v>6350</v>
      </c>
      <c r="AS1211" s="1" t="s">
        <v>6350</v>
      </c>
      <c r="AT1211" s="1" t="s">
        <v>6350</v>
      </c>
    </row>
    <row r="1212" spans="1:46" ht="12.75" x14ac:dyDescent="0.2">
      <c r="A1212" s="1">
        <v>11211</v>
      </c>
      <c r="B1212" s="1" t="s">
        <v>2</v>
      </c>
      <c r="C1212" s="2">
        <f t="shared" ca="1" si="126"/>
        <v>45264</v>
      </c>
      <c r="D1212" s="1" t="str">
        <f>IF(Raw!E1212="", "", Raw!E1212)</f>
        <v/>
      </c>
      <c r="E1212" s="1">
        <f>IF(Raw!F1212="", "", Raw!F1212)</f>
        <v>1996</v>
      </c>
      <c r="F1212" s="1" t="str">
        <f>Raw!G1212</f>
        <v>Land Rover</v>
      </c>
      <c r="G1212" s="1" t="str">
        <f>Raw!H1212</f>
        <v>Discovery</v>
      </c>
      <c r="H1212" s="1" t="str">
        <f>IF(Raw!I1212="", "", Raw!I1212)</f>
        <v>ES</v>
      </c>
      <c r="I1212" s="1" t="str">
        <f>Raw!K1212</f>
        <v>Wagon</v>
      </c>
      <c r="J1212" s="1" t="str">
        <f>Raw!N1212</f>
        <v>Aspirated</v>
      </c>
      <c r="K1212" s="1">
        <f>IF(Raw!O1212="","", Raw!O1212)</f>
        <v>3947</v>
      </c>
      <c r="L1212" s="1" t="str">
        <f>Raw!L1212</f>
        <v>4 Sp Automatic</v>
      </c>
      <c r="M1212" s="1" t="str">
        <f>Raw!M1212</f>
        <v>Petrol</v>
      </c>
      <c r="N1212" s="1" t="s">
        <v>6350</v>
      </c>
      <c r="O1212" s="1" t="s">
        <v>6373</v>
      </c>
      <c r="P1212" s="1" t="s">
        <v>6349</v>
      </c>
      <c r="Q1212" s="1" t="s">
        <v>6350</v>
      </c>
      <c r="R1212" s="8" t="str">
        <f>IF(Raw!Q1212="", "", Raw!Q1212)</f>
        <v/>
      </c>
      <c r="S1212" s="8">
        <f>IF(Raw!R1212="", "", Raw!R1212)</f>
        <v>36</v>
      </c>
      <c r="T1212" s="1" t="str">
        <f>Raw!S1212</f>
        <v>OLIVER</v>
      </c>
      <c r="U1212" s="1" t="str">
        <f>IF(Raw!T1212="", "", Raw!T1212)</f>
        <v>STREET</v>
      </c>
      <c r="V1212" s="1" t="str">
        <f>IF(Raw!U1212="", "", Raw!U1212)</f>
        <v xml:space="preserve">POINT CHEVALIER </v>
      </c>
      <c r="W1212" s="9" t="str">
        <f>IF(Raw!V1212="", "", RIGHT("0"&amp;Raw!V1212, 4))</f>
        <v>1022</v>
      </c>
      <c r="X1212" s="1" t="str">
        <f>IF(Raw!W1212="", "", Raw!W1212)</f>
        <v xml:space="preserve"> AUCKLAND</v>
      </c>
      <c r="Y1212" s="9">
        <f>Raw!Y1212</f>
        <v>60</v>
      </c>
      <c r="Z1212" s="2">
        <f t="shared" ca="1" si="127"/>
        <v>23349</v>
      </c>
      <c r="AA1212" s="1" t="str">
        <f>Raw!Z1212</f>
        <v>NEW ZEALAND FULL LICENCE</v>
      </c>
      <c r="AB1212" s="9">
        <f t="shared" si="128"/>
        <v>4</v>
      </c>
      <c r="AC1212" s="1">
        <v>16</v>
      </c>
      <c r="AD1212" s="1" t="str">
        <f>Raw!AA1212</f>
        <v>MALE</v>
      </c>
      <c r="AE1212" s="1" t="str">
        <f>Raw!AB1212</f>
        <v>NO</v>
      </c>
      <c r="AF1212" s="1">
        <f>IF(Raw!AE1212="", 0, 1)</f>
        <v>0</v>
      </c>
      <c r="AG1212" s="1" t="str">
        <f t="shared" si="129"/>
        <v>No</v>
      </c>
      <c r="AH1212" s="1" t="str">
        <f t="shared" si="130"/>
        <v>No</v>
      </c>
      <c r="AI1212" s="1" t="str">
        <f t="shared" si="131"/>
        <v>No</v>
      </c>
      <c r="AJ1212" s="1" t="str">
        <f>IF(Raw!AE1212="", "", Raw!AE1212)</f>
        <v/>
      </c>
      <c r="AK1212" s="2" t="str">
        <f t="shared" ca="1" si="132"/>
        <v/>
      </c>
      <c r="AL1212" s="1" t="str">
        <f>IF(Raw!AF1212="", "", Raw!AF1212)</f>
        <v/>
      </c>
      <c r="AM1212" s="1" t="s">
        <v>6350</v>
      </c>
      <c r="AN1212" s="1" t="s">
        <v>6350</v>
      </c>
      <c r="AO1212" s="1" t="s">
        <v>6349</v>
      </c>
      <c r="AP1212" s="1">
        <f>Raw!AH1212</f>
        <v>3280</v>
      </c>
      <c r="AQ1212" s="1">
        <v>500</v>
      </c>
      <c r="AR1212" s="1" t="s">
        <v>6350</v>
      </c>
      <c r="AS1212" s="1" t="s">
        <v>6350</v>
      </c>
      <c r="AT1212" s="1" t="s">
        <v>6350</v>
      </c>
    </row>
    <row r="1213" spans="1:46" ht="12.75" x14ac:dyDescent="0.2">
      <c r="A1213" s="1">
        <v>11212</v>
      </c>
      <c r="B1213" s="1" t="s">
        <v>2</v>
      </c>
      <c r="C1213" s="2">
        <f t="shared" ca="1" si="126"/>
        <v>45264</v>
      </c>
      <c r="D1213" s="1" t="str">
        <f>IF(Raw!E1213="", "", Raw!E1213)</f>
        <v/>
      </c>
      <c r="E1213" s="1">
        <f>IF(Raw!F1213="", "", Raw!F1213)</f>
        <v>2012</v>
      </c>
      <c r="F1213" s="1" t="str">
        <f>Raw!G1213</f>
        <v>Hyundai</v>
      </c>
      <c r="G1213" s="1" t="str">
        <f>Raw!H1213</f>
        <v>I30</v>
      </c>
      <c r="H1213" s="1" t="str">
        <f>IF(Raw!I1213="", "", Raw!I1213)</f>
        <v/>
      </c>
      <c r="I1213" s="1" t="str">
        <f>Raw!K1213</f>
        <v>Hatchback</v>
      </c>
      <c r="J1213" s="1" t="str">
        <f>Raw!N1213</f>
        <v>Aspirated</v>
      </c>
      <c r="K1213" s="1">
        <f>IF(Raw!O1213="","", Raw!O1213)</f>
        <v>1797</v>
      </c>
      <c r="L1213" s="1" t="str">
        <f>Raw!L1213</f>
        <v>6 Sp Manual</v>
      </c>
      <c r="M1213" s="1" t="str">
        <f>Raw!M1213</f>
        <v>Petrol - Unleaded ULP</v>
      </c>
      <c r="N1213" s="1" t="s">
        <v>6350</v>
      </c>
      <c r="O1213" s="1" t="s">
        <v>6373</v>
      </c>
      <c r="P1213" s="1" t="s">
        <v>6349</v>
      </c>
      <c r="Q1213" s="1" t="s">
        <v>6350</v>
      </c>
      <c r="R1213" s="8">
        <f>IF(Raw!Q1213="", "", Raw!Q1213)</f>
        <v>6</v>
      </c>
      <c r="S1213" s="8">
        <f>IF(Raw!R1213="", "", Raw!R1213)</f>
        <v>22</v>
      </c>
      <c r="T1213" s="1" t="str">
        <f>Raw!S1213</f>
        <v>PROSFORD</v>
      </c>
      <c r="U1213" s="1" t="str">
        <f>IF(Raw!T1213="", "", Raw!T1213)</f>
        <v>STREET</v>
      </c>
      <c r="V1213" s="1" t="str">
        <f>IF(Raw!U1213="", "", Raw!U1213)</f>
        <v xml:space="preserve">PONSONBY </v>
      </c>
      <c r="W1213" s="9" t="str">
        <f>IF(Raw!V1213="", "", RIGHT("0"&amp;Raw!V1213, 4))</f>
        <v>1011</v>
      </c>
      <c r="X1213" s="1" t="str">
        <f>IF(Raw!W1213="", "", Raw!W1213)</f>
        <v xml:space="preserve"> AUCKLAND</v>
      </c>
      <c r="Y1213" s="9">
        <f>Raw!Y1213</f>
        <v>31</v>
      </c>
      <c r="Z1213" s="2">
        <f t="shared" ca="1" si="127"/>
        <v>33942</v>
      </c>
      <c r="AA1213" s="1" t="str">
        <f>Raw!Z1213</f>
        <v>NEW ZEALAND FULL LICENCE</v>
      </c>
      <c r="AB1213" s="9">
        <f t="shared" si="128"/>
        <v>4</v>
      </c>
      <c r="AC1213" s="1">
        <v>16</v>
      </c>
      <c r="AD1213" s="1" t="str">
        <f>Raw!AA1213</f>
        <v>FEMALE</v>
      </c>
      <c r="AE1213" s="1" t="str">
        <f>Raw!AB1213</f>
        <v>NO</v>
      </c>
      <c r="AF1213" s="1">
        <f>IF(Raw!AE1213="", 0, 1)</f>
        <v>0</v>
      </c>
      <c r="AG1213" s="1" t="str">
        <f t="shared" si="129"/>
        <v>No</v>
      </c>
      <c r="AH1213" s="1" t="str">
        <f t="shared" si="130"/>
        <v>No</v>
      </c>
      <c r="AI1213" s="1" t="str">
        <f t="shared" si="131"/>
        <v>No</v>
      </c>
      <c r="AJ1213" s="1" t="str">
        <f>IF(Raw!AE1213="", "", Raw!AE1213)</f>
        <v/>
      </c>
      <c r="AK1213" s="2" t="str">
        <f t="shared" ca="1" si="132"/>
        <v/>
      </c>
      <c r="AL1213" s="1" t="str">
        <f>IF(Raw!AF1213="", "", Raw!AF1213)</f>
        <v/>
      </c>
      <c r="AM1213" s="1" t="s">
        <v>6350</v>
      </c>
      <c r="AN1213" s="1" t="s">
        <v>6350</v>
      </c>
      <c r="AO1213" s="1" t="s">
        <v>6349</v>
      </c>
      <c r="AP1213" s="1">
        <f>Raw!AH1213</f>
        <v>16460</v>
      </c>
      <c r="AQ1213" s="1">
        <v>500</v>
      </c>
      <c r="AR1213" s="1" t="s">
        <v>6350</v>
      </c>
      <c r="AS1213" s="1" t="s">
        <v>6350</v>
      </c>
      <c r="AT1213" s="1" t="s">
        <v>6350</v>
      </c>
    </row>
    <row r="1214" spans="1:46" ht="12.75" x14ac:dyDescent="0.2">
      <c r="A1214" s="1">
        <v>11213</v>
      </c>
      <c r="B1214" s="1" t="s">
        <v>2</v>
      </c>
      <c r="C1214" s="2">
        <f t="shared" ca="1" si="126"/>
        <v>45264</v>
      </c>
      <c r="D1214" s="1" t="str">
        <f>IF(Raw!E1214="", "", Raw!E1214)</f>
        <v>gmw811</v>
      </c>
      <c r="E1214" s="1">
        <f>IF(Raw!F1214="", "", Raw!F1214)</f>
        <v>2008</v>
      </c>
      <c r="F1214" s="1" t="str">
        <f>Raw!G1214</f>
        <v>Toyota</v>
      </c>
      <c r="G1214" s="1" t="str">
        <f>Raw!H1214</f>
        <v>Prius</v>
      </c>
      <c r="H1214" s="1" t="str">
        <f>IF(Raw!I1214="", "", Raw!I1214)</f>
        <v/>
      </c>
      <c r="I1214" s="1" t="str">
        <f>Raw!K1214</f>
        <v>Hatchback</v>
      </c>
      <c r="J1214" s="1" t="str">
        <f>Raw!N1214</f>
        <v>Aspirated</v>
      </c>
      <c r="K1214" s="1">
        <f>IF(Raw!O1214="","", Raw!O1214)</f>
        <v>1497</v>
      </c>
      <c r="L1214" s="1" t="str">
        <f>Raw!L1214</f>
        <v>1 Sp Constantly Variable Transmission</v>
      </c>
      <c r="M1214" s="1" t="str">
        <f>Raw!M1214</f>
        <v>Petrol</v>
      </c>
      <c r="N1214" s="1" t="s">
        <v>6350</v>
      </c>
      <c r="O1214" s="1" t="s">
        <v>6373</v>
      </c>
      <c r="P1214" s="1" t="s">
        <v>6349</v>
      </c>
      <c r="Q1214" s="1" t="s">
        <v>6350</v>
      </c>
      <c r="R1214" s="8" t="str">
        <f>IF(Raw!Q1214="", "", Raw!Q1214)</f>
        <v/>
      </c>
      <c r="S1214" s="8">
        <f>IF(Raw!R1214="", "", Raw!R1214)</f>
        <v>18</v>
      </c>
      <c r="T1214" s="1" t="str">
        <f>Raw!S1214</f>
        <v>SUTTON</v>
      </c>
      <c r="U1214" s="1" t="str">
        <f>IF(Raw!T1214="", "", Raw!T1214)</f>
        <v>CRESCENT</v>
      </c>
      <c r="V1214" s="1" t="str">
        <f>IF(Raw!U1214="", "", Raw!U1214)</f>
        <v xml:space="preserve">PAPAKURA </v>
      </c>
      <c r="W1214" s="9" t="str">
        <f>IF(Raw!V1214="", "", RIGHT("0"&amp;Raw!V1214, 4))</f>
        <v>2110</v>
      </c>
      <c r="X1214" s="1" t="str">
        <f>IF(Raw!W1214="", "", Raw!W1214)</f>
        <v xml:space="preserve"> AUCKLAND</v>
      </c>
      <c r="Y1214" s="9">
        <f>Raw!Y1214</f>
        <v>37</v>
      </c>
      <c r="Z1214" s="2">
        <f t="shared" ca="1" si="127"/>
        <v>31750</v>
      </c>
      <c r="AA1214" s="1" t="str">
        <f>Raw!Z1214</f>
        <v>NEW ZEALAND FULL LICENCE</v>
      </c>
      <c r="AB1214" s="9">
        <f t="shared" si="128"/>
        <v>4</v>
      </c>
      <c r="AC1214" s="1">
        <v>16</v>
      </c>
      <c r="AD1214" s="1" t="str">
        <f>Raw!AA1214</f>
        <v>MALE</v>
      </c>
      <c r="AE1214" s="1" t="str">
        <f>Raw!AB1214</f>
        <v>NO</v>
      </c>
      <c r="AF1214" s="1">
        <f>IF(Raw!AE1214="", 0, 1)</f>
        <v>1</v>
      </c>
      <c r="AG1214" s="1" t="str">
        <f t="shared" si="129"/>
        <v>Yes</v>
      </c>
      <c r="AH1214" s="1" t="str">
        <f t="shared" si="130"/>
        <v>Yes</v>
      </c>
      <c r="AI1214" s="1" t="str">
        <f t="shared" si="131"/>
        <v>Yes</v>
      </c>
      <c r="AJ1214" s="1">
        <f>IF(Raw!AE1214="", "", Raw!AE1214)</f>
        <v>16</v>
      </c>
      <c r="AK1214" s="2">
        <f t="shared" ca="1" si="132"/>
        <v>44804</v>
      </c>
      <c r="AL1214" s="1" t="str">
        <f>IF(Raw!AF1214="", "", Raw!AF1214)</f>
        <v>Not at fault - other vehicle involved</v>
      </c>
      <c r="AM1214" s="1" t="s">
        <v>6350</v>
      </c>
      <c r="AN1214" s="1" t="s">
        <v>6350</v>
      </c>
      <c r="AO1214" s="1" t="s">
        <v>6349</v>
      </c>
      <c r="AP1214" s="1">
        <f>Raw!AH1214</f>
        <v>11610</v>
      </c>
      <c r="AQ1214" s="1">
        <v>500</v>
      </c>
      <c r="AR1214" s="1" t="s">
        <v>6350</v>
      </c>
      <c r="AS1214" s="1" t="s">
        <v>6350</v>
      </c>
      <c r="AT1214" s="1" t="s">
        <v>6350</v>
      </c>
    </row>
    <row r="1215" spans="1:46" ht="12.75" x14ac:dyDescent="0.2">
      <c r="A1215" s="1">
        <v>11214</v>
      </c>
      <c r="B1215" s="1" t="s">
        <v>2</v>
      </c>
      <c r="C1215" s="2">
        <f t="shared" ca="1" si="126"/>
        <v>45264</v>
      </c>
      <c r="D1215" s="1" t="str">
        <f>IF(Raw!E1215="", "", Raw!E1215)</f>
        <v/>
      </c>
      <c r="E1215" s="1">
        <f>IF(Raw!F1215="", "", Raw!F1215)</f>
        <v>2006</v>
      </c>
      <c r="F1215" s="1" t="str">
        <f>Raw!G1215</f>
        <v>Honda</v>
      </c>
      <c r="G1215" s="1" t="str">
        <f>Raw!H1215</f>
        <v>Fit</v>
      </c>
      <c r="H1215" s="1" t="str">
        <f>IF(Raw!I1215="", "", Raw!I1215)</f>
        <v/>
      </c>
      <c r="I1215" s="1" t="str">
        <f>Raw!K1215</f>
        <v>Hatchback</v>
      </c>
      <c r="J1215" s="1" t="str">
        <f>Raw!N1215</f>
        <v>Aspirated</v>
      </c>
      <c r="K1215" s="1">
        <f>IF(Raw!O1215="","", Raw!O1215)</f>
        <v>1339</v>
      </c>
      <c r="L1215" s="1" t="str">
        <f>Raw!L1215</f>
        <v>4 Sp Automatic</v>
      </c>
      <c r="M1215" s="1" t="str">
        <f>Raw!M1215</f>
        <v>Petrol - Unleaded ULP</v>
      </c>
      <c r="N1215" s="1" t="s">
        <v>6350</v>
      </c>
      <c r="O1215" s="1" t="s">
        <v>6373</v>
      </c>
      <c r="P1215" s="1" t="s">
        <v>6349</v>
      </c>
      <c r="Q1215" s="1" t="s">
        <v>6350</v>
      </c>
      <c r="R1215" s="8" t="str">
        <f>IF(Raw!Q1215="", "", Raw!Q1215)</f>
        <v>A</v>
      </c>
      <c r="S1215" s="8">
        <f>IF(Raw!R1215="", "", Raw!R1215)</f>
        <v>488</v>
      </c>
      <c r="T1215" s="1" t="str">
        <f>Raw!S1215</f>
        <v>RICHARDSON</v>
      </c>
      <c r="U1215" s="1" t="str">
        <f>IF(Raw!T1215="", "", Raw!T1215)</f>
        <v>ROAD</v>
      </c>
      <c r="V1215" s="1" t="str">
        <f>IF(Raw!U1215="", "", Raw!U1215)</f>
        <v xml:space="preserve">MOUNT ROSKILL </v>
      </c>
      <c r="W1215" s="9" t="str">
        <f>IF(Raw!V1215="", "", RIGHT("0"&amp;Raw!V1215, 4))</f>
        <v/>
      </c>
      <c r="X1215" s="1" t="str">
        <f>IF(Raw!W1215="", "", Raw!W1215)</f>
        <v xml:space="preserve"> AUCKLAND</v>
      </c>
      <c r="Y1215" s="9">
        <f>Raw!Y1215</f>
        <v>33</v>
      </c>
      <c r="Z1215" s="2">
        <f t="shared" ca="1" si="127"/>
        <v>33211</v>
      </c>
      <c r="AA1215" s="1" t="str">
        <f>Raw!Z1215</f>
        <v>NEW ZEALAND FULL LICENCE</v>
      </c>
      <c r="AB1215" s="9">
        <f t="shared" si="128"/>
        <v>4</v>
      </c>
      <c r="AC1215" s="1">
        <v>16</v>
      </c>
      <c r="AD1215" s="1" t="str">
        <f>Raw!AA1215</f>
        <v>FEMALE</v>
      </c>
      <c r="AE1215" s="1" t="str">
        <f>Raw!AB1215</f>
        <v>NO</v>
      </c>
      <c r="AF1215" s="1">
        <f>IF(Raw!AE1215="", 0, 1)</f>
        <v>0</v>
      </c>
      <c r="AG1215" s="1" t="str">
        <f t="shared" si="129"/>
        <v>No</v>
      </c>
      <c r="AH1215" s="1" t="str">
        <f t="shared" si="130"/>
        <v>No</v>
      </c>
      <c r="AI1215" s="1" t="str">
        <f t="shared" si="131"/>
        <v>No</v>
      </c>
      <c r="AJ1215" s="1" t="str">
        <f>IF(Raw!AE1215="", "", Raw!AE1215)</f>
        <v/>
      </c>
      <c r="AK1215" s="2" t="str">
        <f t="shared" ca="1" si="132"/>
        <v/>
      </c>
      <c r="AL1215" s="1" t="str">
        <f>IF(Raw!AF1215="", "", Raw!AF1215)</f>
        <v/>
      </c>
      <c r="AM1215" s="1" t="s">
        <v>6350</v>
      </c>
      <c r="AN1215" s="1" t="s">
        <v>6350</v>
      </c>
      <c r="AO1215" s="1" t="s">
        <v>6349</v>
      </c>
      <c r="AP1215" s="1">
        <f>Raw!AH1215</f>
        <v>5200</v>
      </c>
      <c r="AQ1215" s="1">
        <v>500</v>
      </c>
      <c r="AR1215" s="1" t="s">
        <v>6350</v>
      </c>
      <c r="AS1215" s="1" t="s">
        <v>6350</v>
      </c>
      <c r="AT1215" s="1" t="s">
        <v>6350</v>
      </c>
    </row>
    <row r="1216" spans="1:46" ht="12.75" x14ac:dyDescent="0.2">
      <c r="A1216" s="1">
        <v>11215</v>
      </c>
      <c r="B1216" s="1" t="s">
        <v>2</v>
      </c>
      <c r="C1216" s="2">
        <f t="shared" ca="1" si="126"/>
        <v>45264</v>
      </c>
      <c r="D1216" s="1" t="str">
        <f>IF(Raw!E1216="", "", Raw!E1216)</f>
        <v>jkr546</v>
      </c>
      <c r="E1216" s="1">
        <f>IF(Raw!F1216="", "", Raw!F1216)</f>
        <v>2015</v>
      </c>
      <c r="F1216" s="1" t="str">
        <f>Raw!G1216</f>
        <v>Mazda</v>
      </c>
      <c r="G1216" s="1" t="str">
        <f>Raw!H1216</f>
        <v>Mazda6</v>
      </c>
      <c r="H1216" s="1" t="str">
        <f>IF(Raw!I1216="", "", Raw!I1216)</f>
        <v>GSX</v>
      </c>
      <c r="I1216" s="1" t="str">
        <f>Raw!K1216</f>
        <v>Sedan</v>
      </c>
      <c r="J1216" s="1" t="str">
        <f>Raw!N1216</f>
        <v>Aspirated</v>
      </c>
      <c r="K1216" s="1">
        <f>IF(Raw!O1216="","", Raw!O1216)</f>
        <v>2488</v>
      </c>
      <c r="L1216" s="1" t="str">
        <f>Raw!L1216</f>
        <v>6 Sp Sports Automatic</v>
      </c>
      <c r="M1216" s="1" t="str">
        <f>Raw!M1216</f>
        <v>Petrol - Unleaded ULP</v>
      </c>
      <c r="N1216" s="1" t="s">
        <v>6350</v>
      </c>
      <c r="O1216" s="1" t="s">
        <v>6373</v>
      </c>
      <c r="P1216" s="1" t="s">
        <v>6349</v>
      </c>
      <c r="Q1216" s="1" t="s">
        <v>6350</v>
      </c>
      <c r="R1216" s="8" t="str">
        <f>IF(Raw!Q1216="", "", Raw!Q1216)</f>
        <v/>
      </c>
      <c r="S1216" s="8">
        <f>IF(Raw!R1216="", "", Raw!R1216)</f>
        <v>281</v>
      </c>
      <c r="T1216" s="1" t="str">
        <f>Raw!S1216</f>
        <v>WHANGAEHU BEACH</v>
      </c>
      <c r="U1216" s="1" t="str">
        <f>IF(Raw!T1216="", "", Raw!T1216)</f>
        <v>ROAD</v>
      </c>
      <c r="V1216" s="1" t="str">
        <f>IF(Raw!U1216="", "", Raw!U1216)</f>
        <v xml:space="preserve">WHANGAEHU </v>
      </c>
      <c r="W1216" s="9" t="str">
        <f>IF(Raw!V1216="", "", RIGHT("0"&amp;Raw!V1216, 4))</f>
        <v/>
      </c>
      <c r="X1216" s="1" t="str">
        <f>IF(Raw!W1216="", "", Raw!W1216)</f>
        <v xml:space="preserve"> MANAWATU-WANGANUI</v>
      </c>
      <c r="Y1216" s="9">
        <f>Raw!Y1216</f>
        <v>24</v>
      </c>
      <c r="Z1216" s="2">
        <f t="shared" ca="1" si="127"/>
        <v>36498</v>
      </c>
      <c r="AA1216" s="1" t="str">
        <f>Raw!Z1216</f>
        <v>RESTRICTED LICENCE</v>
      </c>
      <c r="AB1216" s="9">
        <f t="shared" si="128"/>
        <v>4</v>
      </c>
      <c r="AC1216" s="1">
        <v>16</v>
      </c>
      <c r="AD1216" s="1" t="str">
        <f>Raw!AA1216</f>
        <v>MALE</v>
      </c>
      <c r="AE1216" s="1" t="str">
        <f>Raw!AB1216</f>
        <v>YES</v>
      </c>
      <c r="AF1216" s="1">
        <f>IF(Raw!AE1216="", 0, 1)</f>
        <v>0</v>
      </c>
      <c r="AG1216" s="1" t="str">
        <f t="shared" si="129"/>
        <v>No</v>
      </c>
      <c r="AH1216" s="1" t="str">
        <f t="shared" si="130"/>
        <v>No</v>
      </c>
      <c r="AI1216" s="1" t="str">
        <f t="shared" si="131"/>
        <v>No</v>
      </c>
      <c r="AJ1216" s="1" t="str">
        <f>IF(Raw!AE1216="", "", Raw!AE1216)</f>
        <v/>
      </c>
      <c r="AK1216" s="2" t="str">
        <f t="shared" ca="1" si="132"/>
        <v/>
      </c>
      <c r="AL1216" s="1" t="str">
        <f>IF(Raw!AF1216="", "", Raw!AF1216)</f>
        <v/>
      </c>
      <c r="AM1216" s="1" t="s">
        <v>6350</v>
      </c>
      <c r="AN1216" s="1" t="s">
        <v>6350</v>
      </c>
      <c r="AO1216" s="1" t="s">
        <v>6349</v>
      </c>
      <c r="AP1216" s="1">
        <f>Raw!AH1216</f>
        <v>28600</v>
      </c>
      <c r="AQ1216" s="1">
        <v>500</v>
      </c>
      <c r="AR1216" s="1" t="s">
        <v>6350</v>
      </c>
      <c r="AS1216" s="1" t="s">
        <v>6350</v>
      </c>
      <c r="AT1216" s="1" t="s">
        <v>6350</v>
      </c>
    </row>
    <row r="1217" spans="1:46" ht="12.75" x14ac:dyDescent="0.2">
      <c r="A1217" s="1">
        <v>11216</v>
      </c>
      <c r="B1217" s="1" t="s">
        <v>2</v>
      </c>
      <c r="C1217" s="2">
        <f t="shared" ca="1" si="126"/>
        <v>45264</v>
      </c>
      <c r="D1217" s="1" t="str">
        <f>IF(Raw!E1217="", "", Raw!E1217)</f>
        <v/>
      </c>
      <c r="E1217" s="1">
        <f>IF(Raw!F1217="", "", Raw!F1217)</f>
        <v>2001</v>
      </c>
      <c r="F1217" s="1" t="str">
        <f>Raw!G1217</f>
        <v>Daihatsu</v>
      </c>
      <c r="G1217" s="1" t="str">
        <f>Raw!H1217</f>
        <v>YRV</v>
      </c>
      <c r="H1217" s="1" t="str">
        <f>IF(Raw!I1217="", "", Raw!I1217)</f>
        <v/>
      </c>
      <c r="I1217" s="1" t="str">
        <f>Raw!K1217</f>
        <v>Hatchback</v>
      </c>
      <c r="J1217" s="1" t="str">
        <f>Raw!N1217</f>
        <v>Aspirated</v>
      </c>
      <c r="K1217" s="1">
        <f>IF(Raw!O1217="","", Raw!O1217)</f>
        <v>1298</v>
      </c>
      <c r="L1217" s="1" t="str">
        <f>Raw!L1217</f>
        <v>4 Sp Automatic</v>
      </c>
      <c r="M1217" s="1" t="str">
        <f>Raw!M1217</f>
        <v>Petrol - Unleaded ULP</v>
      </c>
      <c r="N1217" s="1" t="s">
        <v>6350</v>
      </c>
      <c r="O1217" s="1" t="s">
        <v>6373</v>
      </c>
      <c r="P1217" s="1" t="s">
        <v>6349</v>
      </c>
      <c r="Q1217" s="1" t="s">
        <v>6350</v>
      </c>
      <c r="R1217" s="8" t="str">
        <f>IF(Raw!Q1217="", "", Raw!Q1217)</f>
        <v/>
      </c>
      <c r="S1217" s="8" t="str">
        <f>IF(Raw!R1217="", "", Raw!R1217)</f>
        <v>6B</v>
      </c>
      <c r="T1217" s="1" t="str">
        <f>Raw!S1217</f>
        <v>CHASE</v>
      </c>
      <c r="U1217" s="1" t="str">
        <f>IF(Raw!T1217="", "", Raw!T1217)</f>
        <v>GROVE</v>
      </c>
      <c r="V1217" s="1" t="str">
        <f>IF(Raw!U1217="", "", Raw!U1217)</f>
        <v xml:space="preserve">NUKUHAU </v>
      </c>
      <c r="W1217" s="9" t="str">
        <f>IF(Raw!V1217="", "", RIGHT("0"&amp;Raw!V1217, 4))</f>
        <v>3330</v>
      </c>
      <c r="X1217" s="1" t="str">
        <f>IF(Raw!W1217="", "", Raw!W1217)</f>
        <v xml:space="preserve"> WAIKATO</v>
      </c>
      <c r="Y1217" s="9">
        <f>Raw!Y1217</f>
        <v>76</v>
      </c>
      <c r="Z1217" s="2">
        <f t="shared" ca="1" si="127"/>
        <v>17505</v>
      </c>
      <c r="AA1217" s="1" t="str">
        <f>Raw!Z1217</f>
        <v>NEW ZEALAND FULL LICENCE</v>
      </c>
      <c r="AB1217" s="9">
        <f t="shared" si="128"/>
        <v>4</v>
      </c>
      <c r="AC1217" s="1">
        <v>16</v>
      </c>
      <c r="AD1217" s="1" t="str">
        <f>Raw!AA1217</f>
        <v>FEMALE</v>
      </c>
      <c r="AE1217" s="1" t="str">
        <f>Raw!AB1217</f>
        <v>NO</v>
      </c>
      <c r="AF1217" s="1">
        <f>IF(Raw!AE1217="", 0, 1)</f>
        <v>0</v>
      </c>
      <c r="AG1217" s="1" t="str">
        <f t="shared" si="129"/>
        <v>No</v>
      </c>
      <c r="AH1217" s="1" t="str">
        <f t="shared" si="130"/>
        <v>No</v>
      </c>
      <c r="AI1217" s="1" t="str">
        <f t="shared" si="131"/>
        <v>No</v>
      </c>
      <c r="AJ1217" s="1" t="str">
        <f>IF(Raw!AE1217="", "", Raw!AE1217)</f>
        <v/>
      </c>
      <c r="AK1217" s="2" t="str">
        <f t="shared" ca="1" si="132"/>
        <v/>
      </c>
      <c r="AL1217" s="1" t="str">
        <f>IF(Raw!AF1217="", "", Raw!AF1217)</f>
        <v/>
      </c>
      <c r="AM1217" s="1" t="s">
        <v>6350</v>
      </c>
      <c r="AN1217" s="1" t="s">
        <v>6350</v>
      </c>
      <c r="AO1217" s="1" t="s">
        <v>6349</v>
      </c>
      <c r="AP1217" s="1">
        <f>Raw!AH1217</f>
        <v>2290</v>
      </c>
      <c r="AQ1217" s="1">
        <v>500</v>
      </c>
      <c r="AR1217" s="1" t="s">
        <v>6350</v>
      </c>
      <c r="AS1217" s="1" t="s">
        <v>6350</v>
      </c>
      <c r="AT1217" s="1" t="s">
        <v>6350</v>
      </c>
    </row>
    <row r="1218" spans="1:46" ht="12.75" x14ac:dyDescent="0.2">
      <c r="A1218" s="1">
        <v>11217</v>
      </c>
      <c r="B1218" s="1" t="s">
        <v>2</v>
      </c>
      <c r="C1218" s="2">
        <f t="shared" ca="1" si="126"/>
        <v>45264</v>
      </c>
      <c r="D1218" s="1" t="str">
        <f>IF(Raw!E1218="", "", Raw!E1218)</f>
        <v>kns45</v>
      </c>
      <c r="E1218" s="1">
        <f>IF(Raw!F1218="", "", Raw!F1218)</f>
        <v>2017</v>
      </c>
      <c r="F1218" s="1" t="str">
        <f>Raw!G1218</f>
        <v>Mitsubishi</v>
      </c>
      <c r="G1218" s="1" t="str">
        <f>Raw!H1218</f>
        <v>Lancer</v>
      </c>
      <c r="H1218" s="1" t="str">
        <f>IF(Raw!I1218="", "", Raw!I1218)</f>
        <v>GTi</v>
      </c>
      <c r="I1218" s="1" t="str">
        <f>Raw!K1218</f>
        <v>Sedan</v>
      </c>
      <c r="J1218" s="1" t="str">
        <f>Raw!N1218</f>
        <v>Aspirated</v>
      </c>
      <c r="K1218" s="1">
        <f>IF(Raw!O1218="","", Raw!O1218)</f>
        <v>2360</v>
      </c>
      <c r="L1218" s="1" t="str">
        <f>Raw!L1218</f>
        <v>8 SP Constantly Variable Transmission</v>
      </c>
      <c r="M1218" s="1" t="str">
        <f>Raw!M1218</f>
        <v>Petrol - Unleaded ULP</v>
      </c>
      <c r="N1218" s="1" t="s">
        <v>6350</v>
      </c>
      <c r="O1218" s="1" t="s">
        <v>6373</v>
      </c>
      <c r="P1218" s="1" t="s">
        <v>6349</v>
      </c>
      <c r="Q1218" s="1" t="s">
        <v>6350</v>
      </c>
      <c r="R1218" s="8">
        <f>IF(Raw!Q1218="", "", Raw!Q1218)</f>
        <v>3</v>
      </c>
      <c r="S1218" s="8">
        <f>IF(Raw!R1218="", "", Raw!R1218)</f>
        <v>1</v>
      </c>
      <c r="T1218" s="1" t="str">
        <f>Raw!S1218</f>
        <v>HALL</v>
      </c>
      <c r="U1218" s="1" t="str">
        <f>IF(Raw!T1218="", "", Raw!T1218)</f>
        <v>ROAD</v>
      </c>
      <c r="V1218" s="1" t="str">
        <f>IF(Raw!U1218="", "", Raw!U1218)</f>
        <v xml:space="preserve">GLENFIELD </v>
      </c>
      <c r="W1218" s="9" t="str">
        <f>IF(Raw!V1218="", "", RIGHT("0"&amp;Raw!V1218, 4))</f>
        <v/>
      </c>
      <c r="X1218" s="1" t="str">
        <f>IF(Raw!W1218="", "", Raw!W1218)</f>
        <v xml:space="preserve"> AUCKLAND</v>
      </c>
      <c r="Y1218" s="9">
        <f>Raw!Y1218</f>
        <v>28</v>
      </c>
      <c r="Z1218" s="2">
        <f t="shared" ca="1" si="127"/>
        <v>35037</v>
      </c>
      <c r="AA1218" s="1" t="str">
        <f>Raw!Z1218</f>
        <v>NEW ZEALAND FULL LICENCE</v>
      </c>
      <c r="AB1218" s="9">
        <f t="shared" si="128"/>
        <v>4</v>
      </c>
      <c r="AC1218" s="1">
        <v>16</v>
      </c>
      <c r="AD1218" s="1" t="str">
        <f>Raw!AA1218</f>
        <v>FEMALE</v>
      </c>
      <c r="AE1218" s="1" t="str">
        <f>Raw!AB1218</f>
        <v>YES</v>
      </c>
      <c r="AF1218" s="1">
        <f>IF(Raw!AE1218="", 0, 1)</f>
        <v>0</v>
      </c>
      <c r="AG1218" s="1" t="str">
        <f t="shared" si="129"/>
        <v>No</v>
      </c>
      <c r="AH1218" s="1" t="str">
        <f t="shared" si="130"/>
        <v>No</v>
      </c>
      <c r="AI1218" s="1" t="str">
        <f t="shared" si="131"/>
        <v>No</v>
      </c>
      <c r="AJ1218" s="1" t="str">
        <f>IF(Raw!AE1218="", "", Raw!AE1218)</f>
        <v/>
      </c>
      <c r="AK1218" s="2" t="str">
        <f t="shared" ca="1" si="132"/>
        <v/>
      </c>
      <c r="AL1218" s="1" t="str">
        <f>IF(Raw!AF1218="", "", Raw!AF1218)</f>
        <v/>
      </c>
      <c r="AM1218" s="1" t="s">
        <v>6350</v>
      </c>
      <c r="AN1218" s="1" t="s">
        <v>6350</v>
      </c>
      <c r="AO1218" s="1" t="s">
        <v>6349</v>
      </c>
      <c r="AP1218" s="1">
        <f>Raw!AH1218</f>
        <v>36990</v>
      </c>
      <c r="AQ1218" s="1">
        <v>500</v>
      </c>
      <c r="AR1218" s="1" t="s">
        <v>6350</v>
      </c>
      <c r="AS1218" s="1" t="s">
        <v>6350</v>
      </c>
      <c r="AT1218" s="1" t="s">
        <v>6350</v>
      </c>
    </row>
    <row r="1219" spans="1:46" ht="12.75" x14ac:dyDescent="0.2">
      <c r="A1219" s="1">
        <v>11218</v>
      </c>
      <c r="B1219" s="1" t="s">
        <v>2</v>
      </c>
      <c r="C1219" s="2">
        <f t="shared" ref="C1219:C1282" ca="1" si="133">TODAY()</f>
        <v>45264</v>
      </c>
      <c r="D1219" s="1" t="str">
        <f>IF(Raw!E1219="", "", Raw!E1219)</f>
        <v>kjc989</v>
      </c>
      <c r="E1219" s="1">
        <f>IF(Raw!F1219="", "", Raw!F1219)</f>
        <v>2005</v>
      </c>
      <c r="F1219" s="1" t="str">
        <f>Raw!G1219</f>
        <v>Suzuki</v>
      </c>
      <c r="G1219" s="1" t="str">
        <f>Raw!H1219</f>
        <v>Swift</v>
      </c>
      <c r="H1219" s="1" t="str">
        <f>IF(Raw!I1219="", "", Raw!I1219)</f>
        <v>XG</v>
      </c>
      <c r="I1219" s="1" t="str">
        <f>Raw!K1219</f>
        <v>Hatchback</v>
      </c>
      <c r="J1219" s="1" t="str">
        <f>Raw!N1219</f>
        <v>Aspirated</v>
      </c>
      <c r="K1219" s="1">
        <f>IF(Raw!O1219="","", Raw!O1219)</f>
        <v>1298</v>
      </c>
      <c r="L1219" s="1" t="str">
        <f>Raw!L1219</f>
        <v>4 Sp Automatic</v>
      </c>
      <c r="M1219" s="1" t="str">
        <f>Raw!M1219</f>
        <v>Petrol</v>
      </c>
      <c r="N1219" s="1" t="s">
        <v>6350</v>
      </c>
      <c r="O1219" s="1" t="s">
        <v>6373</v>
      </c>
      <c r="P1219" s="1" t="s">
        <v>6349</v>
      </c>
      <c r="Q1219" s="1" t="s">
        <v>6350</v>
      </c>
      <c r="R1219" s="8">
        <f>IF(Raw!Q1219="", "", Raw!Q1219)</f>
        <v>3</v>
      </c>
      <c r="S1219" s="8">
        <f>IF(Raw!R1219="", "", Raw!R1219)</f>
        <v>364</v>
      </c>
      <c r="T1219" s="1" t="str">
        <f>Raw!S1219</f>
        <v>WORCESTER</v>
      </c>
      <c r="U1219" s="1" t="str">
        <f>IF(Raw!T1219="", "", Raw!T1219)</f>
        <v>STREET</v>
      </c>
      <c r="V1219" s="1" t="str">
        <f>IF(Raw!U1219="", "", Raw!U1219)</f>
        <v xml:space="preserve">LINWOOD </v>
      </c>
      <c r="W1219" s="9" t="str">
        <f>IF(Raw!V1219="", "", RIGHT("0"&amp;Raw!V1219, 4))</f>
        <v/>
      </c>
      <c r="X1219" s="1" t="str">
        <f>IF(Raw!W1219="", "", Raw!W1219)</f>
        <v xml:space="preserve"> CANTERBURY</v>
      </c>
      <c r="Y1219" s="9">
        <f>Raw!Y1219</f>
        <v>29</v>
      </c>
      <c r="Z1219" s="2">
        <f t="shared" ref="Z1219:Z1282" ca="1" si="134">DATE( YEAR( TODAY())-Y1219, MONTH( TODAY()), DAY( TODAY()))</f>
        <v>34672</v>
      </c>
      <c r="AA1219" s="1" t="str">
        <f>Raw!Z1219</f>
        <v>NEW ZEALAND FULL LICENCE</v>
      </c>
      <c r="AB1219" s="9">
        <f t="shared" ref="AB1219:AB1282" si="135">IF( MAX(1, Y1219-AC1219)&gt;=4, 4, MAX(1, Y1219-AC1219))</f>
        <v>4</v>
      </c>
      <c r="AC1219" s="1">
        <v>16</v>
      </c>
      <c r="AD1219" s="1" t="str">
        <f>Raw!AA1219</f>
        <v>MALE</v>
      </c>
      <c r="AE1219" s="1" t="str">
        <f>Raw!AB1219</f>
        <v>YES</v>
      </c>
      <c r="AF1219" s="1">
        <f>IF(Raw!AE1219="", 0, 1)</f>
        <v>0</v>
      </c>
      <c r="AG1219" s="1" t="str">
        <f t="shared" ref="AG1219:AG1282" si="136">IF(AND( AJ1219&lt;&gt;"", AJ1219&lt;=2*12), "Yes", "No")</f>
        <v>No</v>
      </c>
      <c r="AH1219" s="1" t="str">
        <f t="shared" ref="AH1219:AH1282" si="137">IF(AND( AJ1219&lt;&gt;"", AJ1219&lt;=3*12), "Yes", "No")</f>
        <v>No</v>
      </c>
      <c r="AI1219" s="1" t="str">
        <f t="shared" ref="AI1219:AI1282" si="138">IF(AND( AJ1219&lt;&gt;"", AJ1219&lt;5*12), "Yes", "No")</f>
        <v>No</v>
      </c>
      <c r="AJ1219" s="1" t="str">
        <f>IF(Raw!AE1219="", "", Raw!AE1219)</f>
        <v/>
      </c>
      <c r="AK1219" s="2" t="str">
        <f t="shared" ref="AK1219:AK1282" ca="1" si="139">IF(AJ1219="", "", EOMONTH( TODAY(), -AJ1219))</f>
        <v/>
      </c>
      <c r="AL1219" s="1" t="str">
        <f>IF(Raw!AF1219="", "", Raw!AF1219)</f>
        <v/>
      </c>
      <c r="AM1219" s="1" t="s">
        <v>6350</v>
      </c>
      <c r="AN1219" s="1" t="s">
        <v>6350</v>
      </c>
      <c r="AO1219" s="1" t="s">
        <v>6349</v>
      </c>
      <c r="AP1219" s="1">
        <f>Raw!AH1219</f>
        <v>5600</v>
      </c>
      <c r="AQ1219" s="1">
        <v>500</v>
      </c>
      <c r="AR1219" s="1" t="s">
        <v>6350</v>
      </c>
      <c r="AS1219" s="1" t="s">
        <v>6350</v>
      </c>
      <c r="AT1219" s="1" t="s">
        <v>6350</v>
      </c>
    </row>
    <row r="1220" spans="1:46" ht="12.75" x14ac:dyDescent="0.2">
      <c r="A1220" s="1">
        <v>11219</v>
      </c>
      <c r="B1220" s="1" t="s">
        <v>2</v>
      </c>
      <c r="C1220" s="2">
        <f t="shared" ca="1" si="133"/>
        <v>45264</v>
      </c>
      <c r="D1220" s="1" t="str">
        <f>IF(Raw!E1220="", "", Raw!E1220)</f>
        <v/>
      </c>
      <c r="E1220" s="1">
        <f>IF(Raw!F1220="", "", Raw!F1220)</f>
        <v>2011</v>
      </c>
      <c r="F1220" s="1" t="str">
        <f>Raw!G1220</f>
        <v>Mazda</v>
      </c>
      <c r="G1220" s="1" t="str">
        <f>Raw!H1220</f>
        <v>Demio</v>
      </c>
      <c r="H1220" s="1" t="str">
        <f>IF(Raw!I1220="", "", Raw!I1220)</f>
        <v>13C</v>
      </c>
      <c r="I1220" s="1" t="str">
        <f>Raw!K1220</f>
        <v>Hatchback</v>
      </c>
      <c r="J1220" s="1" t="str">
        <f>Raw!N1220</f>
        <v>Aspirated</v>
      </c>
      <c r="K1220" s="1">
        <f>IF(Raw!O1220="","", Raw!O1220)</f>
        <v>1349</v>
      </c>
      <c r="L1220" s="1" t="str">
        <f>Raw!L1220</f>
        <v>4 Sp Automatic</v>
      </c>
      <c r="M1220" s="1" t="str">
        <f>Raw!M1220</f>
        <v>Petrol</v>
      </c>
      <c r="N1220" s="1" t="s">
        <v>6350</v>
      </c>
      <c r="O1220" s="1" t="s">
        <v>6373</v>
      </c>
      <c r="P1220" s="1" t="s">
        <v>6349</v>
      </c>
      <c r="Q1220" s="1" t="s">
        <v>6350</v>
      </c>
      <c r="R1220" s="8" t="str">
        <f>IF(Raw!Q1220="", "", Raw!Q1220)</f>
        <v/>
      </c>
      <c r="S1220" s="8">
        <f>IF(Raw!R1220="", "", Raw!R1220)</f>
        <v>3</v>
      </c>
      <c r="T1220" s="1" t="str">
        <f>Raw!S1220</f>
        <v>DERBY</v>
      </c>
      <c r="U1220" s="1" t="str">
        <f>IF(Raw!T1220="", "", Raw!T1220)</f>
        <v>STREET</v>
      </c>
      <c r="V1220" s="1" t="str">
        <f>IF(Raw!U1220="", "", Raw!U1220)</f>
        <v xml:space="preserve">ELTHAM </v>
      </c>
      <c r="W1220" s="9" t="str">
        <f>IF(Raw!V1220="", "", RIGHT("0"&amp;Raw!V1220, 4))</f>
        <v>4322</v>
      </c>
      <c r="X1220" s="1" t="str">
        <f>IF(Raw!W1220="", "", Raw!W1220)</f>
        <v xml:space="preserve"> TARANAKI</v>
      </c>
      <c r="Y1220" s="9">
        <f>Raw!Y1220</f>
        <v>47</v>
      </c>
      <c r="Z1220" s="2">
        <f t="shared" ca="1" si="134"/>
        <v>28098</v>
      </c>
      <c r="AA1220" s="1" t="str">
        <f>Raw!Z1220</f>
        <v>NEW ZEALAND FULL LICENCE</v>
      </c>
      <c r="AB1220" s="9">
        <f t="shared" si="135"/>
        <v>4</v>
      </c>
      <c r="AC1220" s="1">
        <v>16</v>
      </c>
      <c r="AD1220" s="1" t="str">
        <f>Raw!AA1220</f>
        <v>FEMALE</v>
      </c>
      <c r="AE1220" s="1" t="str">
        <f>Raw!AB1220</f>
        <v>YES</v>
      </c>
      <c r="AF1220" s="1">
        <f>IF(Raw!AE1220="", 0, 1)</f>
        <v>0</v>
      </c>
      <c r="AG1220" s="1" t="str">
        <f t="shared" si="136"/>
        <v>No</v>
      </c>
      <c r="AH1220" s="1" t="str">
        <f t="shared" si="137"/>
        <v>No</v>
      </c>
      <c r="AI1220" s="1" t="str">
        <f t="shared" si="138"/>
        <v>No</v>
      </c>
      <c r="AJ1220" s="1" t="str">
        <f>IF(Raw!AE1220="", "", Raw!AE1220)</f>
        <v/>
      </c>
      <c r="AK1220" s="2" t="str">
        <f t="shared" ca="1" si="139"/>
        <v/>
      </c>
      <c r="AL1220" s="1" t="str">
        <f>IF(Raw!AF1220="", "", Raw!AF1220)</f>
        <v/>
      </c>
      <c r="AM1220" s="1" t="s">
        <v>6350</v>
      </c>
      <c r="AN1220" s="1" t="s">
        <v>6350</v>
      </c>
      <c r="AO1220" s="1" t="s">
        <v>6349</v>
      </c>
      <c r="AP1220" s="1">
        <f>Raw!AH1220</f>
        <v>10135</v>
      </c>
      <c r="AQ1220" s="1">
        <v>500</v>
      </c>
      <c r="AR1220" s="1" t="s">
        <v>6350</v>
      </c>
      <c r="AS1220" s="1" t="s">
        <v>6350</v>
      </c>
      <c r="AT1220" s="1" t="s">
        <v>6350</v>
      </c>
    </row>
    <row r="1221" spans="1:46" ht="12.75" x14ac:dyDescent="0.2">
      <c r="A1221" s="1">
        <v>11220</v>
      </c>
      <c r="B1221" s="1" t="s">
        <v>2</v>
      </c>
      <c r="C1221" s="2">
        <f t="shared" ca="1" si="133"/>
        <v>45264</v>
      </c>
      <c r="D1221" s="1" t="str">
        <f>IF(Raw!E1221="", "", Raw!E1221)</f>
        <v>GMT921</v>
      </c>
      <c r="E1221" s="1">
        <f>IF(Raw!F1221="", "", Raw!F1221)</f>
        <v>2005</v>
      </c>
      <c r="F1221" s="1" t="str">
        <f>Raw!G1221</f>
        <v>Toyota</v>
      </c>
      <c r="G1221" s="1" t="str">
        <f>Raw!H1221</f>
        <v>Hiace</v>
      </c>
      <c r="H1221" s="1" t="str">
        <f>IF(Raw!I1221="", "", Raw!I1221)</f>
        <v>DX</v>
      </c>
      <c r="I1221" s="1" t="str">
        <f>Raw!K1221</f>
        <v>Van</v>
      </c>
      <c r="J1221" s="1" t="str">
        <f>Raw!N1221</f>
        <v>Aspirated</v>
      </c>
      <c r="K1221" s="1">
        <f>IF(Raw!O1221="","", Raw!O1221)</f>
        <v>1998</v>
      </c>
      <c r="L1221" s="1" t="str">
        <f>Raw!L1221</f>
        <v>4 Sp Automatic</v>
      </c>
      <c r="M1221" s="1" t="str">
        <f>Raw!M1221</f>
        <v>Petrol - Unleaded ULP</v>
      </c>
      <c r="N1221" s="1" t="s">
        <v>6350</v>
      </c>
      <c r="O1221" s="1" t="s">
        <v>6373</v>
      </c>
      <c r="P1221" s="1" t="s">
        <v>6349</v>
      </c>
      <c r="Q1221" s="1" t="s">
        <v>6350</v>
      </c>
      <c r="R1221" s="8" t="str">
        <f>IF(Raw!Q1221="", "", Raw!Q1221)</f>
        <v/>
      </c>
      <c r="S1221" s="8" t="str">
        <f>IF(Raw!R1221="", "", Raw!R1221)</f>
        <v>6B</v>
      </c>
      <c r="T1221" s="1" t="str">
        <f>Raw!S1221</f>
        <v>SUNNINGDALE</v>
      </c>
      <c r="U1221" s="1" t="str">
        <f>IF(Raw!T1221="", "", Raw!T1221)</f>
        <v>LANE</v>
      </c>
      <c r="V1221" s="1" t="str">
        <f>IF(Raw!U1221="", "", Raw!U1221)</f>
        <v xml:space="preserve">WOODRIDGE </v>
      </c>
      <c r="W1221" s="9" t="str">
        <f>IF(Raw!V1221="", "", RIGHT("0"&amp;Raw!V1221, 4))</f>
        <v>6037</v>
      </c>
      <c r="X1221" s="1" t="str">
        <f>IF(Raw!W1221="", "", Raw!W1221)</f>
        <v xml:space="preserve"> WELLINGTON</v>
      </c>
      <c r="Y1221" s="9">
        <f>Raw!Y1221</f>
        <v>65</v>
      </c>
      <c r="Z1221" s="2">
        <f t="shared" ca="1" si="134"/>
        <v>21523</v>
      </c>
      <c r="AA1221" s="1" t="str">
        <f>Raw!Z1221</f>
        <v>NEW ZEALAND FULL LICENCE</v>
      </c>
      <c r="AB1221" s="9">
        <f t="shared" si="135"/>
        <v>4</v>
      </c>
      <c r="AC1221" s="1">
        <v>16</v>
      </c>
      <c r="AD1221" s="1" t="str">
        <f>Raw!AA1221</f>
        <v>MALE</v>
      </c>
      <c r="AE1221" s="1" t="str">
        <f>Raw!AB1221</f>
        <v>NO</v>
      </c>
      <c r="AF1221" s="1">
        <f>IF(Raw!AE1221="", 0, 1)</f>
        <v>1</v>
      </c>
      <c r="AG1221" s="1" t="str">
        <f t="shared" si="136"/>
        <v>Yes</v>
      </c>
      <c r="AH1221" s="1" t="str">
        <f t="shared" si="137"/>
        <v>Yes</v>
      </c>
      <c r="AI1221" s="1" t="str">
        <f t="shared" si="138"/>
        <v>Yes</v>
      </c>
      <c r="AJ1221" s="1">
        <f>IF(Raw!AE1221="", "", Raw!AE1221)</f>
        <v>11</v>
      </c>
      <c r="AK1221" s="2">
        <f t="shared" ca="1" si="139"/>
        <v>44957</v>
      </c>
      <c r="AL1221" s="1" t="str">
        <f>IF(Raw!AF1221="", "", Raw!AF1221)</f>
        <v>At fault - other vehicle involved</v>
      </c>
      <c r="AM1221" s="1" t="s">
        <v>6350</v>
      </c>
      <c r="AN1221" s="1" t="s">
        <v>6350</v>
      </c>
      <c r="AO1221" s="1" t="s">
        <v>6349</v>
      </c>
      <c r="AP1221" s="1">
        <f>Raw!AH1221</f>
        <v>10300</v>
      </c>
      <c r="AQ1221" s="1">
        <v>500</v>
      </c>
      <c r="AR1221" s="1" t="s">
        <v>6350</v>
      </c>
      <c r="AS1221" s="1" t="s">
        <v>6350</v>
      </c>
      <c r="AT1221" s="1" t="s">
        <v>6350</v>
      </c>
    </row>
    <row r="1222" spans="1:46" ht="12.75" x14ac:dyDescent="0.2">
      <c r="A1222" s="1">
        <v>11221</v>
      </c>
      <c r="B1222" s="1" t="s">
        <v>2</v>
      </c>
      <c r="C1222" s="2">
        <f t="shared" ca="1" si="133"/>
        <v>45264</v>
      </c>
      <c r="D1222" s="1" t="str">
        <f>IF(Raw!E1222="", "", Raw!E1222)</f>
        <v/>
      </c>
      <c r="E1222" s="1">
        <f>IF(Raw!F1222="", "", Raw!F1222)</f>
        <v>1996</v>
      </c>
      <c r="F1222" s="1" t="str">
        <f>Raw!G1222</f>
        <v>Peugeot</v>
      </c>
      <c r="G1222" s="1">
        <f>Raw!H1222</f>
        <v>306</v>
      </c>
      <c r="H1222" s="1" t="str">
        <f>IF(Raw!I1222="", "", Raw!I1222)</f>
        <v>XT</v>
      </c>
      <c r="I1222" s="1" t="str">
        <f>Raw!K1222</f>
        <v>Hatchback</v>
      </c>
      <c r="J1222" s="1" t="str">
        <f>Raw!N1222</f>
        <v>Aspirated</v>
      </c>
      <c r="K1222" s="1">
        <f>IF(Raw!O1222="","", Raw!O1222)</f>
        <v>1998</v>
      </c>
      <c r="L1222" s="1" t="str">
        <f>Raw!L1222</f>
        <v>4 Sp Automatic</v>
      </c>
      <c r="M1222" s="1" t="str">
        <f>Raw!M1222</f>
        <v>Petrol</v>
      </c>
      <c r="N1222" s="1" t="s">
        <v>6350</v>
      </c>
      <c r="O1222" s="1" t="s">
        <v>6373</v>
      </c>
      <c r="P1222" s="1" t="s">
        <v>6349</v>
      </c>
      <c r="Q1222" s="1" t="s">
        <v>6350</v>
      </c>
      <c r="R1222" s="8" t="str">
        <f>IF(Raw!Q1222="", "", Raw!Q1222)</f>
        <v/>
      </c>
      <c r="S1222" s="8">
        <f>IF(Raw!R1222="", "", Raw!R1222)</f>
        <v>9</v>
      </c>
      <c r="T1222" s="1" t="str">
        <f>Raw!S1222</f>
        <v>CLIFFORD</v>
      </c>
      <c r="U1222" s="1" t="str">
        <f>IF(Raw!T1222="", "", Raw!T1222)</f>
        <v>STREET</v>
      </c>
      <c r="V1222" s="1" t="str">
        <f>IF(Raw!U1222="", "", Raw!U1222)</f>
        <v xml:space="preserve">COBDEN </v>
      </c>
      <c r="W1222" s="9" t="str">
        <f>IF(Raw!V1222="", "", RIGHT("0"&amp;Raw!V1222, 4))</f>
        <v>7802</v>
      </c>
      <c r="X1222" s="1" t="str">
        <f>IF(Raw!W1222="", "", Raw!W1222)</f>
        <v xml:space="preserve"> WEST COAST</v>
      </c>
      <c r="Y1222" s="9">
        <f>Raw!Y1222</f>
        <v>31</v>
      </c>
      <c r="Z1222" s="2">
        <f t="shared" ca="1" si="134"/>
        <v>33942</v>
      </c>
      <c r="AA1222" s="1" t="str">
        <f>Raw!Z1222</f>
        <v>NEW ZEALAND FULL LICENCE</v>
      </c>
      <c r="AB1222" s="9">
        <f t="shared" si="135"/>
        <v>4</v>
      </c>
      <c r="AC1222" s="1">
        <v>16</v>
      </c>
      <c r="AD1222" s="1" t="str">
        <f>Raw!AA1222</f>
        <v>MALE</v>
      </c>
      <c r="AE1222" s="1" t="str">
        <f>Raw!AB1222</f>
        <v>NO</v>
      </c>
      <c r="AF1222" s="1">
        <f>IF(Raw!AE1222="", 0, 1)</f>
        <v>0</v>
      </c>
      <c r="AG1222" s="1" t="str">
        <f t="shared" si="136"/>
        <v>No</v>
      </c>
      <c r="AH1222" s="1" t="str">
        <f t="shared" si="137"/>
        <v>No</v>
      </c>
      <c r="AI1222" s="1" t="str">
        <f t="shared" si="138"/>
        <v>No</v>
      </c>
      <c r="AJ1222" s="1" t="str">
        <f>IF(Raw!AE1222="", "", Raw!AE1222)</f>
        <v/>
      </c>
      <c r="AK1222" s="2" t="str">
        <f t="shared" ca="1" si="139"/>
        <v/>
      </c>
      <c r="AL1222" s="1" t="str">
        <f>IF(Raw!AF1222="", "", Raw!AF1222)</f>
        <v/>
      </c>
      <c r="AM1222" s="1" t="s">
        <v>6350</v>
      </c>
      <c r="AN1222" s="1" t="s">
        <v>6350</v>
      </c>
      <c r="AO1222" s="1" t="s">
        <v>6349</v>
      </c>
      <c r="AP1222" s="1">
        <f>Raw!AH1222</f>
        <v>1190</v>
      </c>
      <c r="AQ1222" s="1">
        <v>500</v>
      </c>
      <c r="AR1222" s="1" t="s">
        <v>6350</v>
      </c>
      <c r="AS1222" s="1" t="s">
        <v>6350</v>
      </c>
      <c r="AT1222" s="1" t="s">
        <v>6350</v>
      </c>
    </row>
    <row r="1223" spans="1:46" ht="12.75" x14ac:dyDescent="0.2">
      <c r="A1223" s="1">
        <v>11222</v>
      </c>
      <c r="B1223" s="1" t="s">
        <v>2</v>
      </c>
      <c r="C1223" s="2">
        <f t="shared" ca="1" si="133"/>
        <v>45264</v>
      </c>
      <c r="D1223" s="1" t="str">
        <f>IF(Raw!E1223="", "", Raw!E1223)</f>
        <v/>
      </c>
      <c r="E1223" s="1">
        <f>IF(Raw!F1223="", "", Raw!F1223)</f>
        <v>2009</v>
      </c>
      <c r="F1223" s="1" t="str">
        <f>Raw!G1223</f>
        <v>Hyundai</v>
      </c>
      <c r="G1223" s="1" t="str">
        <f>Raw!H1223</f>
        <v>Tucson</v>
      </c>
      <c r="H1223" s="1" t="str">
        <f>IF(Raw!I1223="", "", Raw!I1223)</f>
        <v>GLS</v>
      </c>
      <c r="I1223" s="1" t="str">
        <f>Raw!K1223</f>
        <v>Wagon</v>
      </c>
      <c r="J1223" s="1" t="str">
        <f>Raw!N1223</f>
        <v>Aspirated</v>
      </c>
      <c r="K1223" s="1">
        <f>IF(Raw!O1223="","", Raw!O1223)</f>
        <v>1975</v>
      </c>
      <c r="L1223" s="1" t="str">
        <f>Raw!L1223</f>
        <v>4 Sp Automatic</v>
      </c>
      <c r="M1223" s="1" t="str">
        <f>Raw!M1223</f>
        <v>Petrol - Unleaded ULP</v>
      </c>
      <c r="N1223" s="1" t="s">
        <v>6350</v>
      </c>
      <c r="O1223" s="1" t="s">
        <v>6373</v>
      </c>
      <c r="P1223" s="1" t="s">
        <v>6349</v>
      </c>
      <c r="Q1223" s="1" t="s">
        <v>6350</v>
      </c>
      <c r="R1223" s="8" t="str">
        <f>IF(Raw!Q1223="", "", Raw!Q1223)</f>
        <v/>
      </c>
      <c r="S1223" s="8">
        <f>IF(Raw!R1223="", "", Raw!R1223)</f>
        <v>19</v>
      </c>
      <c r="T1223" s="1" t="str">
        <f>Raw!S1223</f>
        <v>MILLCROFT</v>
      </c>
      <c r="U1223" s="1" t="str">
        <f>IF(Raw!T1223="", "", Raw!T1223)</f>
        <v>PLACE</v>
      </c>
      <c r="V1223" s="1" t="str">
        <f>IF(Raw!U1223="", "", Raw!U1223)</f>
        <v xml:space="preserve">PARKLANDS </v>
      </c>
      <c r="W1223" s="9" t="str">
        <f>IF(Raw!V1223="", "", RIGHT("0"&amp;Raw!V1223, 4))</f>
        <v>8083</v>
      </c>
      <c r="X1223" s="1" t="str">
        <f>IF(Raw!W1223="", "", Raw!W1223)</f>
        <v xml:space="preserve"> CANTERBURY</v>
      </c>
      <c r="Y1223" s="9">
        <f>Raw!Y1223</f>
        <v>65</v>
      </c>
      <c r="Z1223" s="2">
        <f t="shared" ca="1" si="134"/>
        <v>21523</v>
      </c>
      <c r="AA1223" s="1" t="str">
        <f>Raw!Z1223</f>
        <v>RESTRICTED LICENCE</v>
      </c>
      <c r="AB1223" s="9">
        <f t="shared" si="135"/>
        <v>4</v>
      </c>
      <c r="AC1223" s="1">
        <v>16</v>
      </c>
      <c r="AD1223" s="1" t="str">
        <f>Raw!AA1223</f>
        <v>FEMALE</v>
      </c>
      <c r="AE1223" s="1" t="str">
        <f>Raw!AB1223</f>
        <v>NO</v>
      </c>
      <c r="AF1223" s="1">
        <f>IF(Raw!AE1223="", 0, 1)</f>
        <v>0</v>
      </c>
      <c r="AG1223" s="1" t="str">
        <f t="shared" si="136"/>
        <v>No</v>
      </c>
      <c r="AH1223" s="1" t="str">
        <f t="shared" si="137"/>
        <v>No</v>
      </c>
      <c r="AI1223" s="1" t="str">
        <f t="shared" si="138"/>
        <v>No</v>
      </c>
      <c r="AJ1223" s="1" t="str">
        <f>IF(Raw!AE1223="", "", Raw!AE1223)</f>
        <v/>
      </c>
      <c r="AK1223" s="2" t="str">
        <f t="shared" ca="1" si="139"/>
        <v/>
      </c>
      <c r="AL1223" s="1" t="str">
        <f>IF(Raw!AF1223="", "", Raw!AF1223)</f>
        <v/>
      </c>
      <c r="AM1223" s="1" t="s">
        <v>6350</v>
      </c>
      <c r="AN1223" s="1" t="s">
        <v>6350</v>
      </c>
      <c r="AO1223" s="1" t="s">
        <v>6349</v>
      </c>
      <c r="AP1223" s="1">
        <f>Raw!AH1223</f>
        <v>12575</v>
      </c>
      <c r="AQ1223" s="1">
        <v>500</v>
      </c>
      <c r="AR1223" s="1" t="s">
        <v>6350</v>
      </c>
      <c r="AS1223" s="1" t="s">
        <v>6350</v>
      </c>
      <c r="AT1223" s="1" t="s">
        <v>6350</v>
      </c>
    </row>
    <row r="1224" spans="1:46" ht="12.75" x14ac:dyDescent="0.2">
      <c r="A1224" s="1">
        <v>11223</v>
      </c>
      <c r="B1224" s="1" t="s">
        <v>2</v>
      </c>
      <c r="C1224" s="2">
        <f t="shared" ca="1" si="133"/>
        <v>45264</v>
      </c>
      <c r="D1224" s="1" t="str">
        <f>IF(Raw!E1224="", "", Raw!E1224)</f>
        <v/>
      </c>
      <c r="E1224" s="1">
        <f>IF(Raw!F1224="", "", Raw!F1224)</f>
        <v>1995</v>
      </c>
      <c r="F1224" s="1" t="str">
        <f>Raw!G1224</f>
        <v>Isuzu</v>
      </c>
      <c r="G1224" s="1" t="str">
        <f>Raw!H1224</f>
        <v>Elf</v>
      </c>
      <c r="H1224" s="1" t="str">
        <f>IF(Raw!I1224="", "", Raw!I1224)</f>
        <v/>
      </c>
      <c r="I1224" s="1" t="str">
        <f>Raw!K1224</f>
        <v>Utility</v>
      </c>
      <c r="J1224" s="1" t="str">
        <f>Raw!N1224</f>
        <v>Aspirated</v>
      </c>
      <c r="K1224" s="1">
        <f>IF(Raw!O1224="","", Raw!O1224)</f>
        <v>2998</v>
      </c>
      <c r="L1224" s="1" t="str">
        <f>Raw!L1224</f>
        <v>5 Sp Manual</v>
      </c>
      <c r="M1224" s="1" t="str">
        <f>Raw!M1224</f>
        <v>Diesel</v>
      </c>
      <c r="N1224" s="1" t="s">
        <v>6350</v>
      </c>
      <c r="O1224" s="1" t="s">
        <v>6373</v>
      </c>
      <c r="P1224" s="1" t="s">
        <v>6349</v>
      </c>
      <c r="Q1224" s="1" t="s">
        <v>6350</v>
      </c>
      <c r="R1224" s="8" t="str">
        <f>IF(Raw!Q1224="", "", Raw!Q1224)</f>
        <v/>
      </c>
      <c r="S1224" s="8">
        <f>IF(Raw!R1224="", "", Raw!R1224)</f>
        <v>53</v>
      </c>
      <c r="T1224" s="1" t="str">
        <f>Raw!S1224</f>
        <v>PUKEOWARE</v>
      </c>
      <c r="U1224" s="1" t="str">
        <f>IF(Raw!T1224="", "", Raw!T1224)</f>
        <v>ROAD</v>
      </c>
      <c r="V1224" s="1" t="str">
        <f>IF(Raw!U1224="", "", Raw!U1224)</f>
        <v xml:space="preserve">GLENBROOK </v>
      </c>
      <c r="W1224" s="9" t="str">
        <f>IF(Raw!V1224="", "", RIGHT("0"&amp;Raw!V1224, 4))</f>
        <v/>
      </c>
      <c r="X1224" s="1" t="str">
        <f>IF(Raw!W1224="", "", Raw!W1224)</f>
        <v xml:space="preserve"> AUCKLAND</v>
      </c>
      <c r="Y1224" s="9">
        <f>Raw!Y1224</f>
        <v>35</v>
      </c>
      <c r="Z1224" s="2">
        <f t="shared" ca="1" si="134"/>
        <v>32481</v>
      </c>
      <c r="AA1224" s="1" t="str">
        <f>Raw!Z1224</f>
        <v>NEW ZEALAND FULL LICENCE</v>
      </c>
      <c r="AB1224" s="9">
        <f t="shared" si="135"/>
        <v>4</v>
      </c>
      <c r="AC1224" s="1">
        <v>16</v>
      </c>
      <c r="AD1224" s="1" t="str">
        <f>Raw!AA1224</f>
        <v>MALE</v>
      </c>
      <c r="AE1224" s="1" t="str">
        <f>Raw!AB1224</f>
        <v>YES</v>
      </c>
      <c r="AF1224" s="1">
        <f>IF(Raw!AE1224="", 0, 1)</f>
        <v>0</v>
      </c>
      <c r="AG1224" s="1" t="str">
        <f t="shared" si="136"/>
        <v>No</v>
      </c>
      <c r="AH1224" s="1" t="str">
        <f t="shared" si="137"/>
        <v>No</v>
      </c>
      <c r="AI1224" s="1" t="str">
        <f t="shared" si="138"/>
        <v>No</v>
      </c>
      <c r="AJ1224" s="1" t="str">
        <f>IF(Raw!AE1224="", "", Raw!AE1224)</f>
        <v/>
      </c>
      <c r="AK1224" s="2" t="str">
        <f t="shared" ca="1" si="139"/>
        <v/>
      </c>
      <c r="AL1224" s="1" t="str">
        <f>IF(Raw!AF1224="", "", Raw!AF1224)</f>
        <v/>
      </c>
      <c r="AM1224" s="1" t="s">
        <v>6350</v>
      </c>
      <c r="AN1224" s="1" t="s">
        <v>6350</v>
      </c>
      <c r="AO1224" s="1" t="s">
        <v>6349</v>
      </c>
      <c r="AP1224" s="1">
        <f>Raw!AH1224</f>
        <v>1990</v>
      </c>
      <c r="AQ1224" s="1">
        <v>500</v>
      </c>
      <c r="AR1224" s="1" t="s">
        <v>6350</v>
      </c>
      <c r="AS1224" s="1" t="s">
        <v>6350</v>
      </c>
      <c r="AT1224" s="1" t="s">
        <v>6350</v>
      </c>
    </row>
    <row r="1225" spans="1:46" ht="12.75" x14ac:dyDescent="0.2">
      <c r="A1225" s="1">
        <v>11224</v>
      </c>
      <c r="B1225" s="1" t="s">
        <v>2</v>
      </c>
      <c r="C1225" s="2">
        <f t="shared" ca="1" si="133"/>
        <v>45264</v>
      </c>
      <c r="D1225" s="1" t="str">
        <f>IF(Raw!E1225="", "", Raw!E1225)</f>
        <v>kcc315</v>
      </c>
      <c r="E1225" s="1">
        <f>IF(Raw!F1225="", "", Raw!F1225)</f>
        <v>1996</v>
      </c>
      <c r="F1225" s="1" t="str">
        <f>Raw!G1225</f>
        <v>Toyota</v>
      </c>
      <c r="G1225" s="1" t="str">
        <f>Raw!H1225</f>
        <v>Hilux Surf</v>
      </c>
      <c r="H1225" s="1" t="str">
        <f>IF(Raw!I1225="", "", Raw!I1225)</f>
        <v>SSR-X</v>
      </c>
      <c r="I1225" s="1" t="str">
        <f>Raw!K1225</f>
        <v>Wagon</v>
      </c>
      <c r="J1225" s="1" t="str">
        <f>Raw!N1225</f>
        <v>Turbo</v>
      </c>
      <c r="K1225" s="1">
        <f>IF(Raw!O1225="","", Raw!O1225)</f>
        <v>2986</v>
      </c>
      <c r="L1225" s="1" t="str">
        <f>Raw!L1225</f>
        <v>4 Sp Automatic</v>
      </c>
      <c r="M1225" s="1" t="str">
        <f>Raw!M1225</f>
        <v>Diesel</v>
      </c>
      <c r="N1225" s="1" t="s">
        <v>6350</v>
      </c>
      <c r="O1225" s="1" t="s">
        <v>6373</v>
      </c>
      <c r="P1225" s="1" t="s">
        <v>6349</v>
      </c>
      <c r="Q1225" s="1" t="s">
        <v>6350</v>
      </c>
      <c r="R1225" s="8">
        <f>IF(Raw!Q1225="", "", Raw!Q1225)</f>
        <v>13</v>
      </c>
      <c r="S1225" s="8">
        <f>IF(Raw!R1225="", "", Raw!R1225)</f>
        <v>4</v>
      </c>
      <c r="T1225" s="1" t="str">
        <f>Raw!S1225</f>
        <v>LONDON</v>
      </c>
      <c r="U1225" s="1" t="str">
        <f>IF(Raw!T1225="", "", Raw!T1225)</f>
        <v>ROAD</v>
      </c>
      <c r="V1225" s="1" t="str">
        <f>IF(Raw!U1225="", "", Raw!U1225)</f>
        <v xml:space="preserve">KOROKORO </v>
      </c>
      <c r="W1225" s="9" t="str">
        <f>IF(Raw!V1225="", "", RIGHT("0"&amp;Raw!V1225, 4))</f>
        <v>5012</v>
      </c>
      <c r="X1225" s="1" t="str">
        <f>IF(Raw!W1225="", "", Raw!W1225)</f>
        <v xml:space="preserve"> WELLINGTON</v>
      </c>
      <c r="Y1225" s="9">
        <f>Raw!Y1225</f>
        <v>21</v>
      </c>
      <c r="Z1225" s="2">
        <f t="shared" ca="1" si="134"/>
        <v>37594</v>
      </c>
      <c r="AA1225" s="1" t="str">
        <f>Raw!Z1225</f>
        <v>LEARNERS LICENCE</v>
      </c>
      <c r="AB1225" s="9">
        <f t="shared" si="135"/>
        <v>4</v>
      </c>
      <c r="AC1225" s="1">
        <v>16</v>
      </c>
      <c r="AD1225" s="1" t="str">
        <f>Raw!AA1225</f>
        <v>FEMALE</v>
      </c>
      <c r="AE1225" s="1" t="str">
        <f>Raw!AB1225</f>
        <v>NO</v>
      </c>
      <c r="AF1225" s="1">
        <f>IF(Raw!AE1225="", 0, 1)</f>
        <v>0</v>
      </c>
      <c r="AG1225" s="1" t="str">
        <f t="shared" si="136"/>
        <v>No</v>
      </c>
      <c r="AH1225" s="1" t="str">
        <f t="shared" si="137"/>
        <v>No</v>
      </c>
      <c r="AI1225" s="1" t="str">
        <f t="shared" si="138"/>
        <v>No</v>
      </c>
      <c r="AJ1225" s="1" t="str">
        <f>IF(Raw!AE1225="", "", Raw!AE1225)</f>
        <v/>
      </c>
      <c r="AK1225" s="2" t="str">
        <f t="shared" ca="1" si="139"/>
        <v/>
      </c>
      <c r="AL1225" s="1" t="str">
        <f>IF(Raw!AF1225="", "", Raw!AF1225)</f>
        <v/>
      </c>
      <c r="AM1225" s="1" t="s">
        <v>6350</v>
      </c>
      <c r="AN1225" s="1" t="s">
        <v>6350</v>
      </c>
      <c r="AO1225" s="1" t="s">
        <v>6349</v>
      </c>
      <c r="AP1225" s="1">
        <f>Raw!AH1225</f>
        <v>8530</v>
      </c>
      <c r="AQ1225" s="1">
        <v>500</v>
      </c>
      <c r="AR1225" s="1" t="s">
        <v>6350</v>
      </c>
      <c r="AS1225" s="1" t="s">
        <v>6350</v>
      </c>
      <c r="AT1225" s="1" t="s">
        <v>6350</v>
      </c>
    </row>
    <row r="1226" spans="1:46" ht="12.75" x14ac:dyDescent="0.2">
      <c r="A1226" s="1">
        <v>11225</v>
      </c>
      <c r="B1226" s="1" t="s">
        <v>2</v>
      </c>
      <c r="C1226" s="2">
        <f t="shared" ca="1" si="133"/>
        <v>45264</v>
      </c>
      <c r="D1226" s="1" t="str">
        <f>IF(Raw!E1226="", "", Raw!E1226)</f>
        <v>cgu240</v>
      </c>
      <c r="E1226" s="1">
        <f>IF(Raw!F1226="", "", Raw!F1226)</f>
        <v>2004</v>
      </c>
      <c r="F1226" s="1" t="str">
        <f>Raw!G1226</f>
        <v>Holden</v>
      </c>
      <c r="G1226" s="1" t="str">
        <f>Raw!H1226</f>
        <v>Commodore</v>
      </c>
      <c r="H1226" s="1" t="str">
        <f>IF(Raw!I1226="", "", Raw!I1226)</f>
        <v>Berlina</v>
      </c>
      <c r="I1226" s="1" t="str">
        <f>Raw!K1226</f>
        <v>Sedan</v>
      </c>
      <c r="J1226" s="1" t="str">
        <f>Raw!N1226</f>
        <v>Aspirated</v>
      </c>
      <c r="K1226" s="1">
        <f>IF(Raw!O1226="","", Raw!O1226)</f>
        <v>3565</v>
      </c>
      <c r="L1226" s="1" t="str">
        <f>Raw!L1226</f>
        <v>4 Sp Automatic</v>
      </c>
      <c r="M1226" s="1" t="str">
        <f>Raw!M1226</f>
        <v>Petrol - Unleaded ULP</v>
      </c>
      <c r="N1226" s="1" t="s">
        <v>6350</v>
      </c>
      <c r="O1226" s="1" t="s">
        <v>6373</v>
      </c>
      <c r="P1226" s="1" t="s">
        <v>6349</v>
      </c>
      <c r="Q1226" s="1" t="s">
        <v>6350</v>
      </c>
      <c r="R1226" s="8" t="str">
        <f>IF(Raw!Q1226="", "", Raw!Q1226)</f>
        <v>B</v>
      </c>
      <c r="S1226" s="8">
        <f>IF(Raw!R1226="", "", Raw!R1226)</f>
        <v>37</v>
      </c>
      <c r="T1226" s="1" t="str">
        <f>Raw!S1226</f>
        <v>STOCKDALE</v>
      </c>
      <c r="U1226" s="1" t="str">
        <f>IF(Raw!T1226="", "", Raw!T1226)</f>
        <v>STREET</v>
      </c>
      <c r="V1226" s="1" t="str">
        <f>IF(Raw!U1226="", "", Raw!U1226)</f>
        <v xml:space="preserve">WAINUIOMATA </v>
      </c>
      <c r="W1226" s="9" t="str">
        <f>IF(Raw!V1226="", "", RIGHT("0"&amp;Raw!V1226, 4))</f>
        <v/>
      </c>
      <c r="X1226" s="1" t="str">
        <f>IF(Raw!W1226="", "", Raw!W1226)</f>
        <v xml:space="preserve"> WELLINGTON</v>
      </c>
      <c r="Y1226" s="9">
        <f>Raw!Y1226</f>
        <v>49</v>
      </c>
      <c r="Z1226" s="2">
        <f t="shared" ca="1" si="134"/>
        <v>27367</v>
      </c>
      <c r="AA1226" s="1" t="str">
        <f>Raw!Z1226</f>
        <v>RESTRICTED LICENCE</v>
      </c>
      <c r="AB1226" s="9">
        <f t="shared" si="135"/>
        <v>4</v>
      </c>
      <c r="AC1226" s="1">
        <v>16</v>
      </c>
      <c r="AD1226" s="1" t="str">
        <f>Raw!AA1226</f>
        <v>FEMALE</v>
      </c>
      <c r="AE1226" s="1" t="str">
        <f>Raw!AB1226</f>
        <v>YES</v>
      </c>
      <c r="AF1226" s="1">
        <f>IF(Raw!AE1226="", 0, 1)</f>
        <v>0</v>
      </c>
      <c r="AG1226" s="1" t="str">
        <f t="shared" si="136"/>
        <v>No</v>
      </c>
      <c r="AH1226" s="1" t="str">
        <f t="shared" si="137"/>
        <v>No</v>
      </c>
      <c r="AI1226" s="1" t="str">
        <f t="shared" si="138"/>
        <v>No</v>
      </c>
      <c r="AJ1226" s="1" t="str">
        <f>IF(Raw!AE1226="", "", Raw!AE1226)</f>
        <v/>
      </c>
      <c r="AK1226" s="2" t="str">
        <f t="shared" ca="1" si="139"/>
        <v/>
      </c>
      <c r="AL1226" s="1" t="str">
        <f>IF(Raw!AF1226="", "", Raw!AF1226)</f>
        <v/>
      </c>
      <c r="AM1226" s="1" t="s">
        <v>6350</v>
      </c>
      <c r="AN1226" s="1" t="s">
        <v>6350</v>
      </c>
      <c r="AO1226" s="1" t="s">
        <v>6349</v>
      </c>
      <c r="AP1226" s="1">
        <f>Raw!AH1226</f>
        <v>7050</v>
      </c>
      <c r="AQ1226" s="1">
        <v>500</v>
      </c>
      <c r="AR1226" s="1" t="s">
        <v>6350</v>
      </c>
      <c r="AS1226" s="1" t="s">
        <v>6350</v>
      </c>
      <c r="AT1226" s="1" t="s">
        <v>6350</v>
      </c>
    </row>
    <row r="1227" spans="1:46" ht="12.75" x14ac:dyDescent="0.2">
      <c r="A1227" s="1">
        <v>11226</v>
      </c>
      <c r="B1227" s="1" t="s">
        <v>2</v>
      </c>
      <c r="C1227" s="2">
        <f t="shared" ca="1" si="133"/>
        <v>45264</v>
      </c>
      <c r="D1227" s="1" t="str">
        <f>IF(Raw!E1227="", "", Raw!E1227)</f>
        <v/>
      </c>
      <c r="E1227" s="1">
        <f>IF(Raw!F1227="", "", Raw!F1227)</f>
        <v>1997</v>
      </c>
      <c r="F1227" s="1" t="str">
        <f>Raw!G1227</f>
        <v>Mitsubishi</v>
      </c>
      <c r="G1227" s="1" t="str">
        <f>Raw!H1227</f>
        <v>Galant</v>
      </c>
      <c r="H1227" s="1" t="str">
        <f>IF(Raw!I1227="", "", Raw!I1227)</f>
        <v>VR-G</v>
      </c>
      <c r="I1227" s="1" t="str">
        <f>Raw!K1227</f>
        <v>Sedan</v>
      </c>
      <c r="J1227" s="1" t="str">
        <f>Raw!N1227</f>
        <v>Aspirated</v>
      </c>
      <c r="K1227" s="1">
        <f>IF(Raw!O1227="","", Raw!O1227)</f>
        <v>1834</v>
      </c>
      <c r="L1227" s="1" t="str">
        <f>Raw!L1227</f>
        <v>4 Sp Automatic</v>
      </c>
      <c r="M1227" s="1" t="str">
        <f>Raw!M1227</f>
        <v>Petrol</v>
      </c>
      <c r="N1227" s="1" t="s">
        <v>6350</v>
      </c>
      <c r="O1227" s="1" t="s">
        <v>6373</v>
      </c>
      <c r="P1227" s="1" t="s">
        <v>6349</v>
      </c>
      <c r="Q1227" s="1" t="s">
        <v>6350</v>
      </c>
      <c r="R1227" s="8" t="str">
        <f>IF(Raw!Q1227="", "", Raw!Q1227)</f>
        <v/>
      </c>
      <c r="S1227" s="8">
        <f>IF(Raw!R1227="", "", Raw!R1227)</f>
        <v>10</v>
      </c>
      <c r="T1227" s="1" t="str">
        <f>Raw!S1227</f>
        <v>BROOKFIELD</v>
      </c>
      <c r="U1227" s="1" t="str">
        <f>IF(Raw!T1227="", "", Raw!T1227)</f>
        <v>DRIVE</v>
      </c>
      <c r="V1227" s="1" t="str">
        <f>IF(Raw!U1227="", "", Raw!U1227)</f>
        <v xml:space="preserve">NORTHWOOD </v>
      </c>
      <c r="W1227" s="9" t="str">
        <f>IF(Raw!V1227="", "", RIGHT("0"&amp;Raw!V1227, 4))</f>
        <v>8051</v>
      </c>
      <c r="X1227" s="1" t="str">
        <f>IF(Raw!W1227="", "", Raw!W1227)</f>
        <v xml:space="preserve"> CANTERBURY</v>
      </c>
      <c r="Y1227" s="9">
        <f>Raw!Y1227</f>
        <v>18</v>
      </c>
      <c r="Z1227" s="2">
        <f t="shared" ca="1" si="134"/>
        <v>38690</v>
      </c>
      <c r="AA1227" s="1" t="str">
        <f>Raw!Z1227</f>
        <v>RESTRICTED LICENCE</v>
      </c>
      <c r="AB1227" s="9">
        <f t="shared" si="135"/>
        <v>2</v>
      </c>
      <c r="AC1227" s="1">
        <v>16</v>
      </c>
      <c r="AD1227" s="1" t="str">
        <f>Raw!AA1227</f>
        <v>MALE</v>
      </c>
      <c r="AE1227" s="1" t="str">
        <f>Raw!AB1227</f>
        <v>NO</v>
      </c>
      <c r="AF1227" s="1">
        <f>IF(Raw!AE1227="", 0, 1)</f>
        <v>1</v>
      </c>
      <c r="AG1227" s="1" t="str">
        <f t="shared" si="136"/>
        <v>Yes</v>
      </c>
      <c r="AH1227" s="1" t="str">
        <f t="shared" si="137"/>
        <v>Yes</v>
      </c>
      <c r="AI1227" s="1" t="str">
        <f t="shared" si="138"/>
        <v>Yes</v>
      </c>
      <c r="AJ1227" s="1">
        <f>IF(Raw!AE1227="", "", Raw!AE1227)</f>
        <v>4</v>
      </c>
      <c r="AK1227" s="2">
        <f t="shared" ca="1" si="139"/>
        <v>45169</v>
      </c>
      <c r="AL1227" s="1" t="str">
        <f>IF(Raw!AF1227="", "", Raw!AF1227)</f>
        <v>At fault - other vehicle involved</v>
      </c>
      <c r="AM1227" s="1" t="s">
        <v>6350</v>
      </c>
      <c r="AN1227" s="1" t="s">
        <v>6350</v>
      </c>
      <c r="AO1227" s="1" t="s">
        <v>6349</v>
      </c>
      <c r="AP1227" s="1">
        <f>Raw!AH1227</f>
        <v>3540</v>
      </c>
      <c r="AQ1227" s="1">
        <v>500</v>
      </c>
      <c r="AR1227" s="1" t="s">
        <v>6350</v>
      </c>
      <c r="AS1227" s="1" t="s">
        <v>6350</v>
      </c>
      <c r="AT1227" s="1" t="s">
        <v>6350</v>
      </c>
    </row>
    <row r="1228" spans="1:46" ht="12.75" x14ac:dyDescent="0.2">
      <c r="A1228" s="1">
        <v>11227</v>
      </c>
      <c r="B1228" s="1" t="s">
        <v>2</v>
      </c>
      <c r="C1228" s="2">
        <f t="shared" ca="1" si="133"/>
        <v>45264</v>
      </c>
      <c r="D1228" s="1" t="str">
        <f>IF(Raw!E1228="", "", Raw!E1228)</f>
        <v/>
      </c>
      <c r="E1228" s="1">
        <f>IF(Raw!F1228="", "", Raw!F1228)</f>
        <v>2007</v>
      </c>
      <c r="F1228" s="1" t="str">
        <f>Raw!G1228</f>
        <v>Toyota</v>
      </c>
      <c r="G1228" s="1" t="str">
        <f>Raw!H1228</f>
        <v>Hiace</v>
      </c>
      <c r="H1228" s="1" t="str">
        <f>IF(Raw!I1228="", "", Raw!I1228)</f>
        <v>Regius Ace</v>
      </c>
      <c r="I1228" s="1" t="str">
        <f>Raw!K1228</f>
        <v>Van</v>
      </c>
      <c r="J1228" s="1" t="str">
        <f>Raw!N1228</f>
        <v>Aspirated</v>
      </c>
      <c r="K1228" s="1">
        <f>IF(Raw!O1228="","", Raw!O1228)</f>
        <v>1998</v>
      </c>
      <c r="L1228" s="1" t="str">
        <f>Raw!L1228</f>
        <v>4 Sp Automatic</v>
      </c>
      <c r="M1228" s="1" t="str">
        <f>Raw!M1228</f>
        <v>Petrol</v>
      </c>
      <c r="N1228" s="1" t="s">
        <v>6350</v>
      </c>
      <c r="O1228" s="1" t="s">
        <v>6373</v>
      </c>
      <c r="P1228" s="1" t="s">
        <v>6349</v>
      </c>
      <c r="Q1228" s="1" t="s">
        <v>6350</v>
      </c>
      <c r="R1228" s="8" t="str">
        <f>IF(Raw!Q1228="", "", Raw!Q1228)</f>
        <v/>
      </c>
      <c r="S1228" s="8">
        <f>IF(Raw!R1228="", "", Raw!R1228)</f>
        <v>10</v>
      </c>
      <c r="T1228" s="1" t="str">
        <f>Raw!S1228</f>
        <v>KENDAL</v>
      </c>
      <c r="U1228" s="1" t="str">
        <f>IF(Raw!T1228="", "", Raw!T1228)</f>
        <v>GROVE</v>
      </c>
      <c r="V1228" s="1" t="str">
        <f>IF(Raw!U1228="", "", Raw!U1228)</f>
        <v xml:space="preserve">WAINUIOMATA </v>
      </c>
      <c r="W1228" s="9" t="str">
        <f>IF(Raw!V1228="", "", RIGHT("0"&amp;Raw!V1228, 4))</f>
        <v>5014</v>
      </c>
      <c r="X1228" s="1" t="str">
        <f>IF(Raw!W1228="", "", Raw!W1228)</f>
        <v xml:space="preserve"> WELLINGTON</v>
      </c>
      <c r="Y1228" s="9">
        <f>Raw!Y1228</f>
        <v>32</v>
      </c>
      <c r="Z1228" s="2">
        <f t="shared" ca="1" si="134"/>
        <v>33576</v>
      </c>
      <c r="AA1228" s="1" t="str">
        <f>Raw!Z1228</f>
        <v>RESTRICTED LICENCE</v>
      </c>
      <c r="AB1228" s="9">
        <f t="shared" si="135"/>
        <v>4</v>
      </c>
      <c r="AC1228" s="1">
        <v>16</v>
      </c>
      <c r="AD1228" s="1" t="str">
        <f>Raw!AA1228</f>
        <v>MALE</v>
      </c>
      <c r="AE1228" s="1" t="str">
        <f>Raw!AB1228</f>
        <v>YES</v>
      </c>
      <c r="AF1228" s="1">
        <f>IF(Raw!AE1228="", 0, 1)</f>
        <v>0</v>
      </c>
      <c r="AG1228" s="1" t="str">
        <f t="shared" si="136"/>
        <v>No</v>
      </c>
      <c r="AH1228" s="1" t="str">
        <f t="shared" si="137"/>
        <v>No</v>
      </c>
      <c r="AI1228" s="1" t="str">
        <f t="shared" si="138"/>
        <v>No</v>
      </c>
      <c r="AJ1228" s="1" t="str">
        <f>IF(Raw!AE1228="", "", Raw!AE1228)</f>
        <v/>
      </c>
      <c r="AK1228" s="2" t="str">
        <f t="shared" ca="1" si="139"/>
        <v/>
      </c>
      <c r="AL1228" s="1" t="str">
        <f>IF(Raw!AF1228="", "", Raw!AF1228)</f>
        <v/>
      </c>
      <c r="AM1228" s="1" t="s">
        <v>6350</v>
      </c>
      <c r="AN1228" s="1" t="s">
        <v>6350</v>
      </c>
      <c r="AO1228" s="1" t="s">
        <v>6349</v>
      </c>
      <c r="AP1228" s="1">
        <f>Raw!AH1228</f>
        <v>16065</v>
      </c>
      <c r="AQ1228" s="1">
        <v>500</v>
      </c>
      <c r="AR1228" s="1" t="s">
        <v>6350</v>
      </c>
      <c r="AS1228" s="1" t="s">
        <v>6350</v>
      </c>
      <c r="AT1228" s="1" t="s">
        <v>6350</v>
      </c>
    </row>
    <row r="1229" spans="1:46" ht="12.75" x14ac:dyDescent="0.2">
      <c r="A1229" s="1">
        <v>11228</v>
      </c>
      <c r="B1229" s="1" t="s">
        <v>2</v>
      </c>
      <c r="C1229" s="2">
        <f t="shared" ca="1" si="133"/>
        <v>45264</v>
      </c>
      <c r="D1229" s="1" t="str">
        <f>IF(Raw!E1229="", "", Raw!E1229)</f>
        <v>zg7438</v>
      </c>
      <c r="E1229" s="1">
        <f>IF(Raw!F1229="", "", Raw!F1229)</f>
        <v>2000</v>
      </c>
      <c r="F1229" s="1" t="str">
        <f>Raw!G1229</f>
        <v>Holden</v>
      </c>
      <c r="G1229" s="1" t="str">
        <f>Raw!H1229</f>
        <v>Calais</v>
      </c>
      <c r="H1229" s="1" t="str">
        <f>IF(Raw!I1229="", "", Raw!I1229)</f>
        <v>Calais</v>
      </c>
      <c r="I1229" s="1" t="str">
        <f>Raw!K1229</f>
        <v>Sedan</v>
      </c>
      <c r="J1229" s="1" t="str">
        <f>Raw!N1229</f>
        <v>Aspirated</v>
      </c>
      <c r="K1229" s="1">
        <f>IF(Raw!O1229="","", Raw!O1229)</f>
        <v>3791</v>
      </c>
      <c r="L1229" s="1" t="str">
        <f>Raw!L1229</f>
        <v>4 Sp Automatic</v>
      </c>
      <c r="M1229" s="1" t="str">
        <f>Raw!M1229</f>
        <v>Petrol - Unleaded ULP</v>
      </c>
      <c r="N1229" s="1" t="s">
        <v>6350</v>
      </c>
      <c r="O1229" s="1" t="s">
        <v>6373</v>
      </c>
      <c r="P1229" s="1" t="s">
        <v>6349</v>
      </c>
      <c r="Q1229" s="1" t="s">
        <v>6350</v>
      </c>
      <c r="R1229" s="8">
        <f>IF(Raw!Q1229="", "", Raw!Q1229)</f>
        <v>41</v>
      </c>
      <c r="S1229" s="8">
        <f>IF(Raw!R1229="", "", Raw!R1229)</f>
        <v>36</v>
      </c>
      <c r="T1229" s="1" t="str">
        <f>Raw!S1229</f>
        <v>MCLEOD</v>
      </c>
      <c r="U1229" s="1" t="str">
        <f>IF(Raw!T1229="", "", Raw!T1229)</f>
        <v>ROAD</v>
      </c>
      <c r="V1229" s="1" t="str">
        <f>IF(Raw!U1229="", "", Raw!U1229)</f>
        <v xml:space="preserve">HENDERSON </v>
      </c>
      <c r="W1229" s="9" t="str">
        <f>IF(Raw!V1229="", "", RIGHT("0"&amp;Raw!V1229, 4))</f>
        <v>0612</v>
      </c>
      <c r="X1229" s="1" t="str">
        <f>IF(Raw!W1229="", "", Raw!W1229)</f>
        <v xml:space="preserve"> AUCKLAND</v>
      </c>
      <c r="Y1229" s="9">
        <f>Raw!Y1229</f>
        <v>69</v>
      </c>
      <c r="Z1229" s="2">
        <f t="shared" ca="1" si="134"/>
        <v>20062</v>
      </c>
      <c r="AA1229" s="1" t="str">
        <f>Raw!Z1229</f>
        <v>NEW ZEALAND FULL LICENCE</v>
      </c>
      <c r="AB1229" s="9">
        <f t="shared" si="135"/>
        <v>4</v>
      </c>
      <c r="AC1229" s="1">
        <v>16</v>
      </c>
      <c r="AD1229" s="1" t="str">
        <f>Raw!AA1229</f>
        <v>FEMALE</v>
      </c>
      <c r="AE1229" s="1" t="str">
        <f>Raw!AB1229</f>
        <v>NO</v>
      </c>
      <c r="AF1229" s="1">
        <f>IF(Raw!AE1229="", 0, 1)</f>
        <v>0</v>
      </c>
      <c r="AG1229" s="1" t="str">
        <f t="shared" si="136"/>
        <v>No</v>
      </c>
      <c r="AH1229" s="1" t="str">
        <f t="shared" si="137"/>
        <v>No</v>
      </c>
      <c r="AI1229" s="1" t="str">
        <f t="shared" si="138"/>
        <v>No</v>
      </c>
      <c r="AJ1229" s="1" t="str">
        <f>IF(Raw!AE1229="", "", Raw!AE1229)</f>
        <v/>
      </c>
      <c r="AK1229" s="2" t="str">
        <f t="shared" ca="1" si="139"/>
        <v/>
      </c>
      <c r="AL1229" s="1" t="str">
        <f>IF(Raw!AF1229="", "", Raw!AF1229)</f>
        <v/>
      </c>
      <c r="AM1229" s="1" t="s">
        <v>6350</v>
      </c>
      <c r="AN1229" s="1" t="s">
        <v>6350</v>
      </c>
      <c r="AO1229" s="1" t="s">
        <v>6349</v>
      </c>
      <c r="AP1229" s="1">
        <f>Raw!AH1229</f>
        <v>5000</v>
      </c>
      <c r="AQ1229" s="1">
        <v>500</v>
      </c>
      <c r="AR1229" s="1" t="s">
        <v>6350</v>
      </c>
      <c r="AS1229" s="1" t="s">
        <v>6350</v>
      </c>
      <c r="AT1229" s="1" t="s">
        <v>6350</v>
      </c>
    </row>
    <row r="1230" spans="1:46" ht="12.75" x14ac:dyDescent="0.2">
      <c r="A1230" s="1">
        <v>11229</v>
      </c>
      <c r="B1230" s="1" t="s">
        <v>2</v>
      </c>
      <c r="C1230" s="2">
        <f t="shared" ca="1" si="133"/>
        <v>45264</v>
      </c>
      <c r="D1230" s="1" t="str">
        <f>IF(Raw!E1230="", "", Raw!E1230)</f>
        <v/>
      </c>
      <c r="E1230" s="1">
        <f>IF(Raw!F1230="", "", Raw!F1230)</f>
        <v>2012</v>
      </c>
      <c r="F1230" s="1" t="str">
        <f>Raw!G1230</f>
        <v>Hyundai</v>
      </c>
      <c r="G1230" s="1" t="str">
        <f>Raw!H1230</f>
        <v>Accent</v>
      </c>
      <c r="H1230" s="1" t="str">
        <f>IF(Raw!I1230="", "", Raw!I1230)</f>
        <v/>
      </c>
      <c r="I1230" s="1" t="str">
        <f>Raw!K1230</f>
        <v>Sedan</v>
      </c>
      <c r="J1230" s="1" t="str">
        <f>Raw!N1230</f>
        <v>Aspirated</v>
      </c>
      <c r="K1230" s="1">
        <f>IF(Raw!O1230="","", Raw!O1230)</f>
        <v>1591</v>
      </c>
      <c r="L1230" s="1" t="str">
        <f>Raw!L1230</f>
        <v>4 Sp Sports Automatic</v>
      </c>
      <c r="M1230" s="1" t="str">
        <f>Raw!M1230</f>
        <v>Petrol - Unleaded ULP</v>
      </c>
      <c r="N1230" s="1" t="s">
        <v>6350</v>
      </c>
      <c r="O1230" s="1" t="s">
        <v>6373</v>
      </c>
      <c r="P1230" s="1" t="s">
        <v>6349</v>
      </c>
      <c r="Q1230" s="1" t="s">
        <v>6350</v>
      </c>
      <c r="R1230" s="8">
        <f>IF(Raw!Q1230="", "", Raw!Q1230)</f>
        <v>1</v>
      </c>
      <c r="S1230" s="8">
        <f>IF(Raw!R1230="", "", Raw!R1230)</f>
        <v>11</v>
      </c>
      <c r="T1230" s="1" t="str">
        <f>Raw!S1230</f>
        <v>BOWSCALE</v>
      </c>
      <c r="U1230" s="1" t="str">
        <f>IF(Raw!T1230="", "", Raw!T1230)</f>
        <v>PLACE</v>
      </c>
      <c r="V1230" s="1" t="str">
        <f>IF(Raw!U1230="", "", Raw!U1230)</f>
        <v xml:space="preserve">NORTHPARK </v>
      </c>
      <c r="W1230" s="9" t="str">
        <f>IF(Raw!V1230="", "", RIGHT("0"&amp;Raw!V1230, 4))</f>
        <v>2013</v>
      </c>
      <c r="X1230" s="1" t="str">
        <f>IF(Raw!W1230="", "", Raw!W1230)</f>
        <v xml:space="preserve"> AUCKLAND</v>
      </c>
      <c r="Y1230" s="9">
        <f>Raw!Y1230</f>
        <v>78</v>
      </c>
      <c r="Z1230" s="2">
        <f t="shared" ca="1" si="134"/>
        <v>16775</v>
      </c>
      <c r="AA1230" s="1" t="str">
        <f>Raw!Z1230</f>
        <v>NEW ZEALAND FULL LICENCE</v>
      </c>
      <c r="AB1230" s="9">
        <f t="shared" si="135"/>
        <v>4</v>
      </c>
      <c r="AC1230" s="1">
        <v>16</v>
      </c>
      <c r="AD1230" s="1" t="str">
        <f>Raw!AA1230</f>
        <v>MALE</v>
      </c>
      <c r="AE1230" s="1" t="str">
        <f>Raw!AB1230</f>
        <v>NO</v>
      </c>
      <c r="AF1230" s="1">
        <f>IF(Raw!AE1230="", 0, 1)</f>
        <v>0</v>
      </c>
      <c r="AG1230" s="1" t="str">
        <f t="shared" si="136"/>
        <v>No</v>
      </c>
      <c r="AH1230" s="1" t="str">
        <f t="shared" si="137"/>
        <v>No</v>
      </c>
      <c r="AI1230" s="1" t="str">
        <f t="shared" si="138"/>
        <v>No</v>
      </c>
      <c r="AJ1230" s="1" t="str">
        <f>IF(Raw!AE1230="", "", Raw!AE1230)</f>
        <v/>
      </c>
      <c r="AK1230" s="2" t="str">
        <f t="shared" ca="1" si="139"/>
        <v/>
      </c>
      <c r="AL1230" s="1" t="str">
        <f>IF(Raw!AF1230="", "", Raw!AF1230)</f>
        <v/>
      </c>
      <c r="AM1230" s="1" t="s">
        <v>6350</v>
      </c>
      <c r="AN1230" s="1" t="s">
        <v>6350</v>
      </c>
      <c r="AO1230" s="1" t="s">
        <v>6349</v>
      </c>
      <c r="AP1230" s="1">
        <f>Raw!AH1230</f>
        <v>13010</v>
      </c>
      <c r="AQ1230" s="1">
        <v>500</v>
      </c>
      <c r="AR1230" s="1" t="s">
        <v>6350</v>
      </c>
      <c r="AS1230" s="1" t="s">
        <v>6350</v>
      </c>
      <c r="AT1230" s="1" t="s">
        <v>6350</v>
      </c>
    </row>
    <row r="1231" spans="1:46" ht="12.75" x14ac:dyDescent="0.2">
      <c r="A1231" s="1">
        <v>11230</v>
      </c>
      <c r="B1231" s="1" t="s">
        <v>2</v>
      </c>
      <c r="C1231" s="2">
        <f t="shared" ca="1" si="133"/>
        <v>45264</v>
      </c>
      <c r="D1231" s="1" t="str">
        <f>IF(Raw!E1231="", "", Raw!E1231)</f>
        <v>JUC334</v>
      </c>
      <c r="E1231" s="1">
        <f>IF(Raw!F1231="", "", Raw!F1231)</f>
        <v>2008</v>
      </c>
      <c r="F1231" s="1" t="str">
        <f>Raw!G1231</f>
        <v>Suzuki</v>
      </c>
      <c r="G1231" s="1" t="str">
        <f>Raw!H1231</f>
        <v>SX4</v>
      </c>
      <c r="H1231" s="1" t="str">
        <f>IF(Raw!I1231="", "", Raw!I1231)</f>
        <v>1.5F</v>
      </c>
      <c r="I1231" s="1" t="str">
        <f>Raw!K1231</f>
        <v>Hatchback</v>
      </c>
      <c r="J1231" s="1" t="str">
        <f>Raw!N1231</f>
        <v>Aspirated</v>
      </c>
      <c r="K1231" s="1">
        <f>IF(Raw!O1231="","", Raw!O1231)</f>
        <v>1490</v>
      </c>
      <c r="L1231" s="1" t="str">
        <f>Raw!L1231</f>
        <v>4 Sp Automatic</v>
      </c>
      <c r="M1231" s="1" t="str">
        <f>Raw!M1231</f>
        <v>Petrol - Premium ULP</v>
      </c>
      <c r="N1231" s="1" t="s">
        <v>6350</v>
      </c>
      <c r="O1231" s="1" t="s">
        <v>6373</v>
      </c>
      <c r="P1231" s="1" t="s">
        <v>6349</v>
      </c>
      <c r="Q1231" s="1" t="s">
        <v>6350</v>
      </c>
      <c r="R1231" s="8">
        <f>IF(Raw!Q1231="", "", Raw!Q1231)</f>
        <v>1</v>
      </c>
      <c r="S1231" s="8">
        <f>IF(Raw!R1231="", "", Raw!R1231)</f>
        <v>12</v>
      </c>
      <c r="T1231" s="1" t="str">
        <f>Raw!S1231</f>
        <v>BUNGALORE</v>
      </c>
      <c r="U1231" s="1" t="str">
        <f>IF(Raw!T1231="", "", Raw!T1231)</f>
        <v>PLACE</v>
      </c>
      <c r="V1231" s="1" t="str">
        <f>IF(Raw!U1231="", "", Raw!U1231)</f>
        <v xml:space="preserve">HALF MOON BAY </v>
      </c>
      <c r="W1231" s="9" t="str">
        <f>IF(Raw!V1231="", "", RIGHT("0"&amp;Raw!V1231, 4))</f>
        <v>2012</v>
      </c>
      <c r="X1231" s="1" t="str">
        <f>IF(Raw!W1231="", "", Raw!W1231)</f>
        <v xml:space="preserve"> AUCKLAND</v>
      </c>
      <c r="Y1231" s="9">
        <f>Raw!Y1231</f>
        <v>50</v>
      </c>
      <c r="Z1231" s="2">
        <f t="shared" ca="1" si="134"/>
        <v>27002</v>
      </c>
      <c r="AA1231" s="1" t="str">
        <f>Raw!Z1231</f>
        <v>NEW ZEALAND FULL LICENCE</v>
      </c>
      <c r="AB1231" s="9">
        <f t="shared" si="135"/>
        <v>4</v>
      </c>
      <c r="AC1231" s="1">
        <v>16</v>
      </c>
      <c r="AD1231" s="1" t="str">
        <f>Raw!AA1231</f>
        <v>MALE</v>
      </c>
      <c r="AE1231" s="1" t="str">
        <f>Raw!AB1231</f>
        <v>NO</v>
      </c>
      <c r="AF1231" s="1">
        <f>IF(Raw!AE1231="", 0, 1)</f>
        <v>1</v>
      </c>
      <c r="AG1231" s="1" t="str">
        <f t="shared" si="136"/>
        <v>Yes</v>
      </c>
      <c r="AH1231" s="1" t="str">
        <f t="shared" si="137"/>
        <v>Yes</v>
      </c>
      <c r="AI1231" s="1" t="str">
        <f t="shared" si="138"/>
        <v>Yes</v>
      </c>
      <c r="AJ1231" s="1">
        <f>IF(Raw!AE1231="", "", Raw!AE1231)</f>
        <v>14</v>
      </c>
      <c r="AK1231" s="2">
        <f t="shared" ca="1" si="139"/>
        <v>44865</v>
      </c>
      <c r="AL1231" s="1" t="str">
        <f>IF(Raw!AF1231="", "", Raw!AF1231)</f>
        <v>Not at fault - no other vehicle involved</v>
      </c>
      <c r="AM1231" s="1" t="s">
        <v>6350</v>
      </c>
      <c r="AN1231" s="1" t="s">
        <v>6350</v>
      </c>
      <c r="AO1231" s="1" t="s">
        <v>6349</v>
      </c>
      <c r="AP1231" s="1">
        <f>Raw!AH1231</f>
        <v>9430</v>
      </c>
      <c r="AQ1231" s="1">
        <v>500</v>
      </c>
      <c r="AR1231" s="1" t="s">
        <v>6350</v>
      </c>
      <c r="AS1231" s="1" t="s">
        <v>6350</v>
      </c>
      <c r="AT1231" s="1" t="s">
        <v>6350</v>
      </c>
    </row>
    <row r="1232" spans="1:46" ht="12.75" x14ac:dyDescent="0.2">
      <c r="A1232" s="1">
        <v>11231</v>
      </c>
      <c r="B1232" s="1" t="s">
        <v>2</v>
      </c>
      <c r="C1232" s="2">
        <f t="shared" ca="1" si="133"/>
        <v>45264</v>
      </c>
      <c r="D1232" s="1" t="str">
        <f>IF(Raw!E1232="", "", Raw!E1232)</f>
        <v/>
      </c>
      <c r="E1232" s="1">
        <f>IF(Raw!F1232="", "", Raw!F1232)</f>
        <v>2004</v>
      </c>
      <c r="F1232" s="1" t="str">
        <f>Raw!G1232</f>
        <v>Toyota</v>
      </c>
      <c r="G1232" s="1" t="str">
        <f>Raw!H1232</f>
        <v>Ist</v>
      </c>
      <c r="H1232" s="1" t="str">
        <f>IF(Raw!I1232="", "", Raw!I1232)</f>
        <v>F</v>
      </c>
      <c r="I1232" s="1" t="str">
        <f>Raw!K1232</f>
        <v>Hatchback</v>
      </c>
      <c r="J1232" s="1" t="str">
        <f>Raw!N1232</f>
        <v>Aspirated</v>
      </c>
      <c r="K1232" s="1">
        <f>IF(Raw!O1232="","", Raw!O1232)</f>
        <v>1298</v>
      </c>
      <c r="L1232" s="1" t="str">
        <f>Raw!L1232</f>
        <v>4 Sp Automatic</v>
      </c>
      <c r="M1232" s="1" t="str">
        <f>Raw!M1232</f>
        <v>Petrol</v>
      </c>
      <c r="N1232" s="1" t="s">
        <v>6350</v>
      </c>
      <c r="O1232" s="1" t="s">
        <v>6373</v>
      </c>
      <c r="P1232" s="1" t="s">
        <v>6349</v>
      </c>
      <c r="Q1232" s="1" t="s">
        <v>6350</v>
      </c>
      <c r="R1232" s="8" t="str">
        <f>IF(Raw!Q1232="", "", Raw!Q1232)</f>
        <v>A</v>
      </c>
      <c r="S1232" s="8">
        <f>IF(Raw!R1232="", "", Raw!R1232)</f>
        <v>3</v>
      </c>
      <c r="T1232" s="1" t="str">
        <f>Raw!S1232</f>
        <v>MCCULLOUGH</v>
      </c>
      <c r="U1232" s="1" t="str">
        <f>IF(Raw!T1232="", "", Raw!T1232)</f>
        <v>AVENUE</v>
      </c>
      <c r="V1232" s="1" t="str">
        <f>IF(Raw!U1232="", "", Raw!U1232)</f>
        <v xml:space="preserve">MOUNT ROSKILL </v>
      </c>
      <c r="W1232" s="9" t="str">
        <f>IF(Raw!V1232="", "", RIGHT("0"&amp;Raw!V1232, 4))</f>
        <v/>
      </c>
      <c r="X1232" s="1" t="str">
        <f>IF(Raw!W1232="", "", Raw!W1232)</f>
        <v xml:space="preserve"> AUCKLAND</v>
      </c>
      <c r="Y1232" s="9">
        <f>Raw!Y1232</f>
        <v>20</v>
      </c>
      <c r="Z1232" s="2">
        <f t="shared" ca="1" si="134"/>
        <v>37959</v>
      </c>
      <c r="AA1232" s="1" t="str">
        <f>Raw!Z1232</f>
        <v>LEARNERS LICENCE</v>
      </c>
      <c r="AB1232" s="9">
        <f t="shared" si="135"/>
        <v>4</v>
      </c>
      <c r="AC1232" s="1">
        <v>16</v>
      </c>
      <c r="AD1232" s="1" t="str">
        <f>Raw!AA1232</f>
        <v>MALE</v>
      </c>
      <c r="AE1232" s="1" t="str">
        <f>Raw!AB1232</f>
        <v>NO</v>
      </c>
      <c r="AF1232" s="1">
        <f>IF(Raw!AE1232="", 0, 1)</f>
        <v>0</v>
      </c>
      <c r="AG1232" s="1" t="str">
        <f t="shared" si="136"/>
        <v>No</v>
      </c>
      <c r="AH1232" s="1" t="str">
        <f t="shared" si="137"/>
        <v>No</v>
      </c>
      <c r="AI1232" s="1" t="str">
        <f t="shared" si="138"/>
        <v>No</v>
      </c>
      <c r="AJ1232" s="1" t="str">
        <f>IF(Raw!AE1232="", "", Raw!AE1232)</f>
        <v/>
      </c>
      <c r="AK1232" s="2" t="str">
        <f t="shared" ca="1" si="139"/>
        <v/>
      </c>
      <c r="AL1232" s="1" t="str">
        <f>IF(Raw!AF1232="", "", Raw!AF1232)</f>
        <v/>
      </c>
      <c r="AM1232" s="1" t="s">
        <v>6350</v>
      </c>
      <c r="AN1232" s="1" t="s">
        <v>6350</v>
      </c>
      <c r="AO1232" s="1" t="s">
        <v>6349</v>
      </c>
      <c r="AP1232" s="1">
        <f>Raw!AH1232</f>
        <v>5400</v>
      </c>
      <c r="AQ1232" s="1">
        <v>500</v>
      </c>
      <c r="AR1232" s="1" t="s">
        <v>6350</v>
      </c>
      <c r="AS1232" s="1" t="s">
        <v>6350</v>
      </c>
      <c r="AT1232" s="1" t="s">
        <v>6350</v>
      </c>
    </row>
    <row r="1233" spans="1:46" ht="12.75" x14ac:dyDescent="0.2">
      <c r="A1233" s="1">
        <v>11232</v>
      </c>
      <c r="B1233" s="1" t="s">
        <v>2</v>
      </c>
      <c r="C1233" s="2">
        <f t="shared" ca="1" si="133"/>
        <v>45264</v>
      </c>
      <c r="D1233" s="1" t="str">
        <f>IF(Raw!E1233="", "", Raw!E1233)</f>
        <v/>
      </c>
      <c r="E1233" s="1">
        <f>IF(Raw!F1233="", "", Raw!F1233)</f>
        <v>2009</v>
      </c>
      <c r="F1233" s="1" t="str">
        <f>Raw!G1233</f>
        <v>Toyota</v>
      </c>
      <c r="G1233" s="1" t="str">
        <f>Raw!H1233</f>
        <v>Corolla</v>
      </c>
      <c r="H1233" s="1" t="str">
        <f>IF(Raw!I1233="", "", Raw!I1233)</f>
        <v>GX</v>
      </c>
      <c r="I1233" s="1" t="str">
        <f>Raw!K1233</f>
        <v>Hatchback</v>
      </c>
      <c r="J1233" s="1" t="str">
        <f>Raw!N1233</f>
        <v>Aspirated</v>
      </c>
      <c r="K1233" s="1">
        <f>IF(Raw!O1233="","", Raw!O1233)</f>
        <v>1798</v>
      </c>
      <c r="L1233" s="1" t="str">
        <f>Raw!L1233</f>
        <v>4 Sp Automatic</v>
      </c>
      <c r="M1233" s="1" t="str">
        <f>Raw!M1233</f>
        <v>Petrol - Unleaded ULP</v>
      </c>
      <c r="N1233" s="1" t="s">
        <v>6350</v>
      </c>
      <c r="O1233" s="1" t="s">
        <v>6373</v>
      </c>
      <c r="P1233" s="1" t="s">
        <v>6349</v>
      </c>
      <c r="Q1233" s="1" t="s">
        <v>6350</v>
      </c>
      <c r="R1233" s="8" t="str">
        <f>IF(Raw!Q1233="", "", Raw!Q1233)</f>
        <v/>
      </c>
      <c r="S1233" s="8" t="str">
        <f>IF(Raw!R1233="", "", Raw!R1233)</f>
        <v>455C</v>
      </c>
      <c r="T1233" s="1" t="str">
        <f>Raw!S1233</f>
        <v>REMUERA</v>
      </c>
      <c r="U1233" s="1" t="str">
        <f>IF(Raw!T1233="", "", Raw!T1233)</f>
        <v>ROAD</v>
      </c>
      <c r="V1233" s="1" t="str">
        <f>IF(Raw!U1233="", "", Raw!U1233)</f>
        <v xml:space="preserve">REMUERA </v>
      </c>
      <c r="W1233" s="9" t="str">
        <f>IF(Raw!V1233="", "", RIGHT("0"&amp;Raw!V1233, 4))</f>
        <v>1050</v>
      </c>
      <c r="X1233" s="1" t="str">
        <f>IF(Raw!W1233="", "", Raw!W1233)</f>
        <v xml:space="preserve"> AUCKLAND</v>
      </c>
      <c r="Y1233" s="9">
        <f>Raw!Y1233</f>
        <v>74</v>
      </c>
      <c r="Z1233" s="2">
        <f t="shared" ca="1" si="134"/>
        <v>18236</v>
      </c>
      <c r="AA1233" s="1" t="str">
        <f>Raw!Z1233</f>
        <v>NEW ZEALAND FULL LICENCE</v>
      </c>
      <c r="AB1233" s="9">
        <f t="shared" si="135"/>
        <v>4</v>
      </c>
      <c r="AC1233" s="1">
        <v>16</v>
      </c>
      <c r="AD1233" s="1" t="str">
        <f>Raw!AA1233</f>
        <v>FEMALE</v>
      </c>
      <c r="AE1233" s="1" t="str">
        <f>Raw!AB1233</f>
        <v>NO</v>
      </c>
      <c r="AF1233" s="1">
        <f>IF(Raw!AE1233="", 0, 1)</f>
        <v>0</v>
      </c>
      <c r="AG1233" s="1" t="str">
        <f t="shared" si="136"/>
        <v>No</v>
      </c>
      <c r="AH1233" s="1" t="str">
        <f t="shared" si="137"/>
        <v>No</v>
      </c>
      <c r="AI1233" s="1" t="str">
        <f t="shared" si="138"/>
        <v>No</v>
      </c>
      <c r="AJ1233" s="1" t="str">
        <f>IF(Raw!AE1233="", "", Raw!AE1233)</f>
        <v/>
      </c>
      <c r="AK1233" s="2" t="str">
        <f t="shared" ca="1" si="139"/>
        <v/>
      </c>
      <c r="AL1233" s="1" t="str">
        <f>IF(Raw!AF1233="", "", Raw!AF1233)</f>
        <v/>
      </c>
      <c r="AM1233" s="1" t="s">
        <v>6350</v>
      </c>
      <c r="AN1233" s="1" t="s">
        <v>6350</v>
      </c>
      <c r="AO1233" s="1" t="s">
        <v>6349</v>
      </c>
      <c r="AP1233" s="1">
        <f>Raw!AH1233</f>
        <v>11375</v>
      </c>
      <c r="AQ1233" s="1">
        <v>500</v>
      </c>
      <c r="AR1233" s="1" t="s">
        <v>6350</v>
      </c>
      <c r="AS1233" s="1" t="s">
        <v>6350</v>
      </c>
      <c r="AT1233" s="1" t="s">
        <v>6350</v>
      </c>
    </row>
    <row r="1234" spans="1:46" ht="12.75" x14ac:dyDescent="0.2">
      <c r="A1234" s="1">
        <v>11233</v>
      </c>
      <c r="B1234" s="1" t="s">
        <v>2</v>
      </c>
      <c r="C1234" s="2">
        <f t="shared" ca="1" si="133"/>
        <v>45264</v>
      </c>
      <c r="D1234" s="1" t="str">
        <f>IF(Raw!E1234="", "", Raw!E1234)</f>
        <v>jpc652</v>
      </c>
      <c r="E1234" s="1">
        <f>IF(Raw!F1234="", "", Raw!F1234)</f>
        <v>2015</v>
      </c>
      <c r="F1234" s="1" t="str">
        <f>Raw!G1234</f>
        <v>Ford</v>
      </c>
      <c r="G1234" s="1" t="str">
        <f>Raw!H1234</f>
        <v>Mondeo</v>
      </c>
      <c r="H1234" s="1" t="str">
        <f>IF(Raw!I1234="", "", Raw!I1234)</f>
        <v>Ambiente</v>
      </c>
      <c r="I1234" s="1" t="str">
        <f>Raw!K1234</f>
        <v>Hatchback</v>
      </c>
      <c r="J1234" s="1" t="str">
        <f>Raw!N1234</f>
        <v>Turbo Intercooled</v>
      </c>
      <c r="K1234" s="1">
        <f>IF(Raw!O1234="","", Raw!O1234)</f>
        <v>1999</v>
      </c>
      <c r="L1234" s="1" t="str">
        <f>Raw!L1234</f>
        <v>6 Sp Automatic</v>
      </c>
      <c r="M1234" s="1" t="str">
        <f>Raw!M1234</f>
        <v>Petrol - Premium ULP</v>
      </c>
      <c r="N1234" s="1" t="s">
        <v>6350</v>
      </c>
      <c r="O1234" s="1" t="s">
        <v>6373</v>
      </c>
      <c r="P1234" s="1" t="s">
        <v>6349</v>
      </c>
      <c r="Q1234" s="1" t="s">
        <v>6350</v>
      </c>
      <c r="R1234" s="8" t="str">
        <f>IF(Raw!Q1234="", "", Raw!Q1234)</f>
        <v/>
      </c>
      <c r="S1234" s="8">
        <f>IF(Raw!R1234="", "", Raw!R1234)</f>
        <v>1190</v>
      </c>
      <c r="T1234" s="1" t="str">
        <f>Raw!S1234</f>
        <v>EAST COAST</v>
      </c>
      <c r="U1234" s="1" t="str">
        <f>IF(Raw!T1234="", "", Raw!T1234)</f>
        <v>ROAD</v>
      </c>
      <c r="V1234" s="1" t="str">
        <f>IF(Raw!U1234="", "", Raw!U1234)</f>
        <v xml:space="preserve">REDVALE </v>
      </c>
      <c r="W1234" s="9" t="str">
        <f>IF(Raw!V1234="", "", RIGHT("0"&amp;Raw!V1234, 4))</f>
        <v>0794</v>
      </c>
      <c r="X1234" s="1" t="str">
        <f>IF(Raw!W1234="", "", Raw!W1234)</f>
        <v xml:space="preserve"> AUCKLAND</v>
      </c>
      <c r="Y1234" s="9">
        <f>Raw!Y1234</f>
        <v>28</v>
      </c>
      <c r="Z1234" s="2">
        <f t="shared" ca="1" si="134"/>
        <v>35037</v>
      </c>
      <c r="AA1234" s="1" t="str">
        <f>Raw!Z1234</f>
        <v>NEW ZEALAND FULL LICENCE</v>
      </c>
      <c r="AB1234" s="9">
        <f t="shared" si="135"/>
        <v>4</v>
      </c>
      <c r="AC1234" s="1">
        <v>16</v>
      </c>
      <c r="AD1234" s="1" t="str">
        <f>Raw!AA1234</f>
        <v>FEMALE</v>
      </c>
      <c r="AE1234" s="1" t="str">
        <f>Raw!AB1234</f>
        <v>NO</v>
      </c>
      <c r="AF1234" s="1">
        <f>IF(Raw!AE1234="", 0, 1)</f>
        <v>0</v>
      </c>
      <c r="AG1234" s="1" t="str">
        <f t="shared" si="136"/>
        <v>No</v>
      </c>
      <c r="AH1234" s="1" t="str">
        <f t="shared" si="137"/>
        <v>No</v>
      </c>
      <c r="AI1234" s="1" t="str">
        <f t="shared" si="138"/>
        <v>No</v>
      </c>
      <c r="AJ1234" s="1" t="str">
        <f>IF(Raw!AE1234="", "", Raw!AE1234)</f>
        <v/>
      </c>
      <c r="AK1234" s="2" t="str">
        <f t="shared" ca="1" si="139"/>
        <v/>
      </c>
      <c r="AL1234" s="1" t="str">
        <f>IF(Raw!AF1234="", "", Raw!AF1234)</f>
        <v/>
      </c>
      <c r="AM1234" s="1" t="s">
        <v>6350</v>
      </c>
      <c r="AN1234" s="1" t="s">
        <v>6350</v>
      </c>
      <c r="AO1234" s="1" t="s">
        <v>6349</v>
      </c>
      <c r="AP1234" s="1">
        <f>Raw!AH1234</f>
        <v>29800</v>
      </c>
      <c r="AQ1234" s="1">
        <v>500</v>
      </c>
      <c r="AR1234" s="1" t="s">
        <v>6350</v>
      </c>
      <c r="AS1234" s="1" t="s">
        <v>6350</v>
      </c>
      <c r="AT1234" s="1" t="s">
        <v>6350</v>
      </c>
    </row>
    <row r="1235" spans="1:46" ht="12.75" x14ac:dyDescent="0.2">
      <c r="A1235" s="1">
        <v>11234</v>
      </c>
      <c r="B1235" s="1" t="s">
        <v>2</v>
      </c>
      <c r="C1235" s="2">
        <f t="shared" ca="1" si="133"/>
        <v>45264</v>
      </c>
      <c r="D1235" s="1" t="str">
        <f>IF(Raw!E1235="", "", Raw!E1235)</f>
        <v/>
      </c>
      <c r="E1235" s="1">
        <f>IF(Raw!F1235="", "", Raw!F1235)</f>
        <v>1997</v>
      </c>
      <c r="F1235" s="1" t="str">
        <f>Raw!G1235</f>
        <v>Toyota</v>
      </c>
      <c r="G1235" s="1" t="str">
        <f>Raw!H1235</f>
        <v>Hilux Surf</v>
      </c>
      <c r="H1235" s="1" t="str">
        <f>IF(Raw!I1235="", "", Raw!I1235)</f>
        <v>SSR-G</v>
      </c>
      <c r="I1235" s="1" t="str">
        <f>Raw!K1235</f>
        <v>Wagon</v>
      </c>
      <c r="J1235" s="1" t="str">
        <f>Raw!N1235</f>
        <v>Turbo Intercooled</v>
      </c>
      <c r="K1235" s="1">
        <f>IF(Raw!O1235="","", Raw!O1235)</f>
        <v>2987</v>
      </c>
      <c r="L1235" s="1" t="str">
        <f>Raw!L1235</f>
        <v>4 Sp Automatic</v>
      </c>
      <c r="M1235" s="1" t="str">
        <f>Raw!M1235</f>
        <v>Diesel</v>
      </c>
      <c r="N1235" s="1" t="s">
        <v>6350</v>
      </c>
      <c r="O1235" s="1" t="s">
        <v>6373</v>
      </c>
      <c r="P1235" s="1" t="s">
        <v>6349</v>
      </c>
      <c r="Q1235" s="1" t="s">
        <v>6350</v>
      </c>
      <c r="R1235" s="8" t="str">
        <f>IF(Raw!Q1235="", "", Raw!Q1235)</f>
        <v/>
      </c>
      <c r="S1235" s="8">
        <f>IF(Raw!R1235="", "", Raw!R1235)</f>
        <v>16</v>
      </c>
      <c r="T1235" s="1" t="str">
        <f>Raw!S1235</f>
        <v>WAIMATE NORTH</v>
      </c>
      <c r="U1235" s="1" t="str">
        <f>IF(Raw!T1235="", "", Raw!T1235)</f>
        <v>ROAD</v>
      </c>
      <c r="V1235" s="1" t="str">
        <f>IF(Raw!U1235="", "", Raw!U1235)</f>
        <v xml:space="preserve">KERIKERI </v>
      </c>
      <c r="W1235" s="9" t="str">
        <f>IF(Raw!V1235="", "", RIGHT("0"&amp;Raw!V1235, 4))</f>
        <v>0293</v>
      </c>
      <c r="X1235" s="1" t="str">
        <f>IF(Raw!W1235="", "", Raw!W1235)</f>
        <v xml:space="preserve"> NORTHLAND</v>
      </c>
      <c r="Y1235" s="9">
        <f>Raw!Y1235</f>
        <v>37</v>
      </c>
      <c r="Z1235" s="2">
        <f t="shared" ca="1" si="134"/>
        <v>31750</v>
      </c>
      <c r="AA1235" s="1" t="str">
        <f>Raw!Z1235</f>
        <v>LEARNERS LICENCE</v>
      </c>
      <c r="AB1235" s="9">
        <f t="shared" si="135"/>
        <v>4</v>
      </c>
      <c r="AC1235" s="1">
        <v>16</v>
      </c>
      <c r="AD1235" s="1" t="str">
        <f>Raw!AA1235</f>
        <v>MALE</v>
      </c>
      <c r="AE1235" s="1" t="str">
        <f>Raw!AB1235</f>
        <v>NO</v>
      </c>
      <c r="AF1235" s="1">
        <f>IF(Raw!AE1235="", 0, 1)</f>
        <v>0</v>
      </c>
      <c r="AG1235" s="1" t="str">
        <f t="shared" si="136"/>
        <v>No</v>
      </c>
      <c r="AH1235" s="1" t="str">
        <f t="shared" si="137"/>
        <v>No</v>
      </c>
      <c r="AI1235" s="1" t="str">
        <f t="shared" si="138"/>
        <v>No</v>
      </c>
      <c r="AJ1235" s="1" t="str">
        <f>IF(Raw!AE1235="", "", Raw!AE1235)</f>
        <v/>
      </c>
      <c r="AK1235" s="2" t="str">
        <f t="shared" ca="1" si="139"/>
        <v/>
      </c>
      <c r="AL1235" s="1" t="str">
        <f>IF(Raw!AF1235="", "", Raw!AF1235)</f>
        <v/>
      </c>
      <c r="AM1235" s="1" t="s">
        <v>6350</v>
      </c>
      <c r="AN1235" s="1" t="s">
        <v>6350</v>
      </c>
      <c r="AO1235" s="1" t="s">
        <v>6349</v>
      </c>
      <c r="AP1235" s="1">
        <f>Raw!AH1235</f>
        <v>9415</v>
      </c>
      <c r="AQ1235" s="1">
        <v>500</v>
      </c>
      <c r="AR1235" s="1" t="s">
        <v>6350</v>
      </c>
      <c r="AS1235" s="1" t="s">
        <v>6350</v>
      </c>
      <c r="AT1235" s="1" t="s">
        <v>6350</v>
      </c>
    </row>
    <row r="1236" spans="1:46" ht="12.75" x14ac:dyDescent="0.2">
      <c r="A1236" s="1">
        <v>11235</v>
      </c>
      <c r="B1236" s="1" t="s">
        <v>2</v>
      </c>
      <c r="C1236" s="2">
        <f t="shared" ca="1" si="133"/>
        <v>45264</v>
      </c>
      <c r="D1236" s="1" t="str">
        <f>IF(Raw!E1236="", "", Raw!E1236)</f>
        <v/>
      </c>
      <c r="E1236" s="1">
        <f>IF(Raw!F1236="", "", Raw!F1236)</f>
        <v>2008</v>
      </c>
      <c r="F1236" s="1" t="str">
        <f>Raw!G1236</f>
        <v>Toyota</v>
      </c>
      <c r="G1236" s="1" t="str">
        <f>Raw!H1236</f>
        <v>Avensis</v>
      </c>
      <c r="H1236" s="1" t="str">
        <f>IF(Raw!I1236="", "", Raw!I1236)</f>
        <v>Li</v>
      </c>
      <c r="I1236" s="1" t="str">
        <f>Raw!K1236</f>
        <v>Wagon</v>
      </c>
      <c r="J1236" s="1" t="str">
        <f>Raw!N1236</f>
        <v>Aspirated</v>
      </c>
      <c r="K1236" s="1">
        <f>IF(Raw!O1236="","", Raw!O1236)</f>
        <v>2362</v>
      </c>
      <c r="L1236" s="1" t="str">
        <f>Raw!L1236</f>
        <v>5 Sp Automatic</v>
      </c>
      <c r="M1236" s="1" t="str">
        <f>Raw!M1236</f>
        <v>Petrol - Unleaded ULP</v>
      </c>
      <c r="N1236" s="1" t="s">
        <v>6350</v>
      </c>
      <c r="O1236" s="1" t="s">
        <v>6373</v>
      </c>
      <c r="P1236" s="1" t="s">
        <v>6349</v>
      </c>
      <c r="Q1236" s="1" t="s">
        <v>6350</v>
      </c>
      <c r="R1236" s="8" t="str">
        <f>IF(Raw!Q1236="", "", Raw!Q1236)</f>
        <v/>
      </c>
      <c r="S1236" s="8">
        <f>IF(Raw!R1236="", "", Raw!R1236)</f>
        <v>5</v>
      </c>
      <c r="T1236" s="1" t="str">
        <f>Raw!S1236</f>
        <v>ARNOLD</v>
      </c>
      <c r="U1236" s="1" t="str">
        <f>IF(Raw!T1236="", "", Raw!T1236)</f>
        <v>STREET</v>
      </c>
      <c r="V1236" s="1" t="str">
        <f>IF(Raw!U1236="", "", Raw!U1236)</f>
        <v xml:space="preserve">SUMNER </v>
      </c>
      <c r="W1236" s="9" t="str">
        <f>IF(Raw!V1236="", "", RIGHT("0"&amp;Raw!V1236, 4))</f>
        <v>8081</v>
      </c>
      <c r="X1236" s="1" t="str">
        <f>IF(Raw!W1236="", "", Raw!W1236)</f>
        <v xml:space="preserve"> CANTERBURY</v>
      </c>
      <c r="Y1236" s="9">
        <f>Raw!Y1236</f>
        <v>50</v>
      </c>
      <c r="Z1236" s="2">
        <f t="shared" ca="1" si="134"/>
        <v>27002</v>
      </c>
      <c r="AA1236" s="1" t="str">
        <f>Raw!Z1236</f>
        <v>NEW ZEALAND FULL LICENCE</v>
      </c>
      <c r="AB1236" s="9">
        <f t="shared" si="135"/>
        <v>4</v>
      </c>
      <c r="AC1236" s="1">
        <v>16</v>
      </c>
      <c r="AD1236" s="1" t="str">
        <f>Raw!AA1236</f>
        <v>MALE</v>
      </c>
      <c r="AE1236" s="1" t="str">
        <f>Raw!AB1236</f>
        <v>NO</v>
      </c>
      <c r="AF1236" s="1">
        <f>IF(Raw!AE1236="", 0, 1)</f>
        <v>0</v>
      </c>
      <c r="AG1236" s="1" t="str">
        <f t="shared" si="136"/>
        <v>No</v>
      </c>
      <c r="AH1236" s="1" t="str">
        <f t="shared" si="137"/>
        <v>No</v>
      </c>
      <c r="AI1236" s="1" t="str">
        <f t="shared" si="138"/>
        <v>No</v>
      </c>
      <c r="AJ1236" s="1" t="str">
        <f>IF(Raw!AE1236="", "", Raw!AE1236)</f>
        <v/>
      </c>
      <c r="AK1236" s="2" t="str">
        <f t="shared" ca="1" si="139"/>
        <v/>
      </c>
      <c r="AL1236" s="1" t="str">
        <f>IF(Raw!AF1236="", "", Raw!AF1236)</f>
        <v/>
      </c>
      <c r="AM1236" s="1" t="s">
        <v>6350</v>
      </c>
      <c r="AN1236" s="1" t="s">
        <v>6350</v>
      </c>
      <c r="AO1236" s="1" t="s">
        <v>6349</v>
      </c>
      <c r="AP1236" s="1">
        <f>Raw!AH1236</f>
        <v>9150</v>
      </c>
      <c r="AQ1236" s="1">
        <v>500</v>
      </c>
      <c r="AR1236" s="1" t="s">
        <v>6350</v>
      </c>
      <c r="AS1236" s="1" t="s">
        <v>6350</v>
      </c>
      <c r="AT1236" s="1" t="s">
        <v>6350</v>
      </c>
    </row>
    <row r="1237" spans="1:46" ht="12.75" x14ac:dyDescent="0.2">
      <c r="A1237" s="1">
        <v>11236</v>
      </c>
      <c r="B1237" s="1" t="s">
        <v>2</v>
      </c>
      <c r="C1237" s="2">
        <f t="shared" ca="1" si="133"/>
        <v>45264</v>
      </c>
      <c r="D1237" s="1" t="str">
        <f>IF(Raw!E1237="", "", Raw!E1237)</f>
        <v/>
      </c>
      <c r="E1237" s="1">
        <f>IF(Raw!F1237="", "", Raw!F1237)</f>
        <v>2007</v>
      </c>
      <c r="F1237" s="1" t="str">
        <f>Raw!G1237</f>
        <v>Subaru</v>
      </c>
      <c r="G1237" s="1" t="str">
        <f>Raw!H1237</f>
        <v>Legacy</v>
      </c>
      <c r="H1237" s="1" t="str">
        <f>IF(Raw!I1237="", "", Raw!I1237)</f>
        <v/>
      </c>
      <c r="I1237" s="1" t="str">
        <f>Raw!K1237</f>
        <v>Sedan</v>
      </c>
      <c r="J1237" s="1" t="str">
        <f>Raw!N1237</f>
        <v>Aspirated</v>
      </c>
      <c r="K1237" s="1">
        <f>IF(Raw!O1237="","", Raw!O1237)</f>
        <v>1994</v>
      </c>
      <c r="L1237" s="1" t="str">
        <f>Raw!L1237</f>
        <v>4 Sp Sports Automatic</v>
      </c>
      <c r="M1237" s="1" t="str">
        <f>Raw!M1237</f>
        <v>Petrol - Unleaded ULP</v>
      </c>
      <c r="N1237" s="1" t="s">
        <v>6350</v>
      </c>
      <c r="O1237" s="1" t="s">
        <v>6373</v>
      </c>
      <c r="P1237" s="1" t="s">
        <v>6349</v>
      </c>
      <c r="Q1237" s="1" t="s">
        <v>6350</v>
      </c>
      <c r="R1237" s="8" t="str">
        <f>IF(Raw!Q1237="", "", Raw!Q1237)</f>
        <v/>
      </c>
      <c r="S1237" s="8">
        <f>IF(Raw!R1237="", "", Raw!R1237)</f>
        <v>6</v>
      </c>
      <c r="T1237" s="1" t="str">
        <f>Raw!S1237</f>
        <v>CLAREMONT</v>
      </c>
      <c r="U1237" s="1" t="str">
        <f>IF(Raw!T1237="", "", Raw!T1237)</f>
        <v>WAY</v>
      </c>
      <c r="V1237" s="1" t="str">
        <f>IF(Raw!U1237="", "", Raw!U1237)</f>
        <v xml:space="preserve">EAST TAMAKI HEIGHTS </v>
      </c>
      <c r="W1237" s="9" t="str">
        <f>IF(Raw!V1237="", "", RIGHT("0"&amp;Raw!V1237, 4))</f>
        <v>2016</v>
      </c>
      <c r="X1237" s="1" t="str">
        <f>IF(Raw!W1237="", "", Raw!W1237)</f>
        <v xml:space="preserve"> AUCKLAND</v>
      </c>
      <c r="Y1237" s="9">
        <f>Raw!Y1237</f>
        <v>21</v>
      </c>
      <c r="Z1237" s="2">
        <f t="shared" ca="1" si="134"/>
        <v>37594</v>
      </c>
      <c r="AA1237" s="1" t="str">
        <f>Raw!Z1237</f>
        <v>NEW ZEALAND FULL LICENCE</v>
      </c>
      <c r="AB1237" s="9">
        <f t="shared" si="135"/>
        <v>4</v>
      </c>
      <c r="AC1237" s="1">
        <v>16</v>
      </c>
      <c r="AD1237" s="1" t="str">
        <f>Raw!AA1237</f>
        <v>MALE</v>
      </c>
      <c r="AE1237" s="1" t="str">
        <f>Raw!AB1237</f>
        <v>YES</v>
      </c>
      <c r="AF1237" s="1">
        <f>IF(Raw!AE1237="", 0, 1)</f>
        <v>0</v>
      </c>
      <c r="AG1237" s="1" t="str">
        <f t="shared" si="136"/>
        <v>No</v>
      </c>
      <c r="AH1237" s="1" t="str">
        <f t="shared" si="137"/>
        <v>No</v>
      </c>
      <c r="AI1237" s="1" t="str">
        <f t="shared" si="138"/>
        <v>No</v>
      </c>
      <c r="AJ1237" s="1" t="str">
        <f>IF(Raw!AE1237="", "", Raw!AE1237)</f>
        <v/>
      </c>
      <c r="AK1237" s="2" t="str">
        <f t="shared" ca="1" si="139"/>
        <v/>
      </c>
      <c r="AL1237" s="1" t="str">
        <f>IF(Raw!AF1237="", "", Raw!AF1237)</f>
        <v/>
      </c>
      <c r="AM1237" s="1" t="s">
        <v>6350</v>
      </c>
      <c r="AN1237" s="1" t="s">
        <v>6350</v>
      </c>
      <c r="AO1237" s="1" t="s">
        <v>6349</v>
      </c>
      <c r="AP1237" s="1">
        <f>Raw!AH1237</f>
        <v>8905</v>
      </c>
      <c r="AQ1237" s="1">
        <v>500</v>
      </c>
      <c r="AR1237" s="1" t="s">
        <v>6350</v>
      </c>
      <c r="AS1237" s="1" t="s">
        <v>6350</v>
      </c>
      <c r="AT1237" s="1" t="s">
        <v>6350</v>
      </c>
    </row>
    <row r="1238" spans="1:46" ht="12.75" x14ac:dyDescent="0.2">
      <c r="A1238" s="1">
        <v>11237</v>
      </c>
      <c r="B1238" s="1" t="s">
        <v>2</v>
      </c>
      <c r="C1238" s="2">
        <f t="shared" ca="1" si="133"/>
        <v>45264</v>
      </c>
      <c r="D1238" s="1" t="str">
        <f>IF(Raw!E1238="", "", Raw!E1238)</f>
        <v/>
      </c>
      <c r="E1238" s="1">
        <f>IF(Raw!F1238="", "", Raw!F1238)</f>
        <v>2017</v>
      </c>
      <c r="F1238" s="1" t="str">
        <f>Raw!G1238</f>
        <v>Subaru</v>
      </c>
      <c r="G1238" s="1" t="str">
        <f>Raw!H1238</f>
        <v>XV</v>
      </c>
      <c r="H1238" s="1" t="str">
        <f>IF(Raw!I1238="", "", Raw!I1238)</f>
        <v>2.0i</v>
      </c>
      <c r="I1238" s="1" t="str">
        <f>Raw!K1238</f>
        <v>Hatchback</v>
      </c>
      <c r="J1238" s="1" t="str">
        <f>Raw!N1238</f>
        <v>Aspirated</v>
      </c>
      <c r="K1238" s="1">
        <f>IF(Raw!O1238="","", Raw!O1238)</f>
        <v>1995</v>
      </c>
      <c r="L1238" s="1" t="str">
        <f>Raw!L1238</f>
        <v>6 SP Constantly Variable Transmission</v>
      </c>
      <c r="M1238" s="1" t="str">
        <f>Raw!M1238</f>
        <v>Petrol - Unleaded ULP</v>
      </c>
      <c r="N1238" s="1" t="s">
        <v>6350</v>
      </c>
      <c r="O1238" s="1" t="s">
        <v>6373</v>
      </c>
      <c r="P1238" s="1" t="s">
        <v>6349</v>
      </c>
      <c r="Q1238" s="1" t="s">
        <v>6350</v>
      </c>
      <c r="R1238" s="8" t="str">
        <f>IF(Raw!Q1238="", "", Raw!Q1238)</f>
        <v/>
      </c>
      <c r="S1238" s="8">
        <f>IF(Raw!R1238="", "", Raw!R1238)</f>
        <v>8</v>
      </c>
      <c r="T1238" s="1" t="str">
        <f>Raw!S1238</f>
        <v>ALMOND</v>
      </c>
      <c r="U1238" s="1" t="str">
        <f>IF(Raw!T1238="", "", Raw!T1238)</f>
        <v>GROVE</v>
      </c>
      <c r="V1238" s="1" t="str">
        <f>IF(Raw!U1238="", "", Raw!U1238)</f>
        <v xml:space="preserve">GREENHITHE </v>
      </c>
      <c r="W1238" s="9" t="str">
        <f>IF(Raw!V1238="", "", RIGHT("0"&amp;Raw!V1238, 4))</f>
        <v>0632</v>
      </c>
      <c r="X1238" s="1" t="str">
        <f>IF(Raw!W1238="", "", Raw!W1238)</f>
        <v xml:space="preserve"> AUCKLAND</v>
      </c>
      <c r="Y1238" s="9">
        <f>Raw!Y1238</f>
        <v>64</v>
      </c>
      <c r="Z1238" s="2">
        <f t="shared" ca="1" si="134"/>
        <v>21888</v>
      </c>
      <c r="AA1238" s="1" t="str">
        <f>Raw!Z1238</f>
        <v>NEW ZEALAND FULL LICENCE</v>
      </c>
      <c r="AB1238" s="9">
        <f t="shared" si="135"/>
        <v>4</v>
      </c>
      <c r="AC1238" s="1">
        <v>16</v>
      </c>
      <c r="AD1238" s="1" t="str">
        <f>Raw!AA1238</f>
        <v>FEMALE</v>
      </c>
      <c r="AE1238" s="1" t="str">
        <f>Raw!AB1238</f>
        <v>NO</v>
      </c>
      <c r="AF1238" s="1">
        <f>IF(Raw!AE1238="", 0, 1)</f>
        <v>0</v>
      </c>
      <c r="AG1238" s="1" t="str">
        <f t="shared" si="136"/>
        <v>No</v>
      </c>
      <c r="AH1238" s="1" t="str">
        <f t="shared" si="137"/>
        <v>No</v>
      </c>
      <c r="AI1238" s="1" t="str">
        <f t="shared" si="138"/>
        <v>No</v>
      </c>
      <c r="AJ1238" s="1" t="str">
        <f>IF(Raw!AE1238="", "", Raw!AE1238)</f>
        <v/>
      </c>
      <c r="AK1238" s="2" t="str">
        <f t="shared" ca="1" si="139"/>
        <v/>
      </c>
      <c r="AL1238" s="1" t="str">
        <f>IF(Raw!AF1238="", "", Raw!AF1238)</f>
        <v/>
      </c>
      <c r="AM1238" s="1" t="s">
        <v>6350</v>
      </c>
      <c r="AN1238" s="1" t="s">
        <v>6350</v>
      </c>
      <c r="AO1238" s="1" t="s">
        <v>6349</v>
      </c>
      <c r="AP1238" s="1">
        <f>Raw!AH1238</f>
        <v>37990</v>
      </c>
      <c r="AQ1238" s="1">
        <v>500</v>
      </c>
      <c r="AR1238" s="1" t="s">
        <v>6350</v>
      </c>
      <c r="AS1238" s="1" t="s">
        <v>6350</v>
      </c>
      <c r="AT1238" s="1" t="s">
        <v>6350</v>
      </c>
    </row>
    <row r="1239" spans="1:46" ht="12.75" x14ac:dyDescent="0.2">
      <c r="A1239" s="1">
        <v>11238</v>
      </c>
      <c r="B1239" s="1" t="s">
        <v>2</v>
      </c>
      <c r="C1239" s="2">
        <f t="shared" ca="1" si="133"/>
        <v>45264</v>
      </c>
      <c r="D1239" s="1" t="str">
        <f>IF(Raw!E1239="", "", Raw!E1239)</f>
        <v>fdc932</v>
      </c>
      <c r="E1239" s="1">
        <f>IF(Raw!F1239="", "", Raw!F1239)</f>
        <v>2002</v>
      </c>
      <c r="F1239" s="1" t="str">
        <f>Raw!G1239</f>
        <v>Nissan</v>
      </c>
      <c r="G1239" s="1" t="str">
        <f>Raw!H1239</f>
        <v>Sunny</v>
      </c>
      <c r="H1239" s="1" t="str">
        <f>IF(Raw!I1239="", "", Raw!I1239)</f>
        <v/>
      </c>
      <c r="I1239" s="1" t="str">
        <f>Raw!K1239</f>
        <v>Sedan</v>
      </c>
      <c r="J1239" s="1" t="str">
        <f>Raw!N1239</f>
        <v>Aspirated</v>
      </c>
      <c r="K1239" s="1">
        <f>IF(Raw!O1239="","", Raw!O1239)</f>
        <v>1488</v>
      </c>
      <c r="L1239" s="1" t="str">
        <f>Raw!L1239</f>
        <v>4 Sp Automatic</v>
      </c>
      <c r="M1239" s="1" t="str">
        <f>Raw!M1239</f>
        <v>Petrol</v>
      </c>
      <c r="N1239" s="1" t="s">
        <v>6350</v>
      </c>
      <c r="O1239" s="1" t="s">
        <v>6373</v>
      </c>
      <c r="P1239" s="1" t="s">
        <v>6349</v>
      </c>
      <c r="Q1239" s="1" t="s">
        <v>6350</v>
      </c>
      <c r="R1239" s="8" t="str">
        <f>IF(Raw!Q1239="", "", Raw!Q1239)</f>
        <v/>
      </c>
      <c r="S1239" s="8">
        <f>IF(Raw!R1239="", "", Raw!R1239)</f>
        <v>45</v>
      </c>
      <c r="T1239" s="1" t="str">
        <f>Raw!S1239</f>
        <v>MAIRAKI</v>
      </c>
      <c r="U1239" s="1" t="str">
        <f>IF(Raw!T1239="", "", Raw!T1239)</f>
        <v>ROAD</v>
      </c>
      <c r="V1239" s="1" t="str">
        <f>IF(Raw!U1239="", "", Raw!U1239)</f>
        <v xml:space="preserve">FERNSIDE </v>
      </c>
      <c r="W1239" s="9" t="str">
        <f>IF(Raw!V1239="", "", RIGHT("0"&amp;Raw!V1239, 4))</f>
        <v>7471</v>
      </c>
      <c r="X1239" s="1" t="str">
        <f>IF(Raw!W1239="", "", Raw!W1239)</f>
        <v xml:space="preserve"> CANTERBURY</v>
      </c>
      <c r="Y1239" s="9">
        <f>Raw!Y1239</f>
        <v>30</v>
      </c>
      <c r="Z1239" s="2">
        <f t="shared" ca="1" si="134"/>
        <v>34307</v>
      </c>
      <c r="AA1239" s="1" t="str">
        <f>Raw!Z1239</f>
        <v>NEW ZEALAND FULL LICENCE</v>
      </c>
      <c r="AB1239" s="9">
        <f t="shared" si="135"/>
        <v>4</v>
      </c>
      <c r="AC1239" s="1">
        <v>16</v>
      </c>
      <c r="AD1239" s="1" t="str">
        <f>Raw!AA1239</f>
        <v>FEMALE</v>
      </c>
      <c r="AE1239" s="1" t="str">
        <f>Raw!AB1239</f>
        <v>NO</v>
      </c>
      <c r="AF1239" s="1">
        <f>IF(Raw!AE1239="", 0, 1)</f>
        <v>1</v>
      </c>
      <c r="AG1239" s="1" t="str">
        <f t="shared" si="136"/>
        <v>Yes</v>
      </c>
      <c r="AH1239" s="1" t="str">
        <f t="shared" si="137"/>
        <v>Yes</v>
      </c>
      <c r="AI1239" s="1" t="str">
        <f t="shared" si="138"/>
        <v>Yes</v>
      </c>
      <c r="AJ1239" s="1">
        <f>IF(Raw!AE1239="", "", Raw!AE1239)</f>
        <v>14</v>
      </c>
      <c r="AK1239" s="2">
        <f t="shared" ca="1" si="139"/>
        <v>44865</v>
      </c>
      <c r="AL1239" s="1" t="str">
        <f>IF(Raw!AF1239="", "", Raw!AF1239)</f>
        <v>Not at fault - other vehicle involved</v>
      </c>
      <c r="AM1239" s="1" t="s">
        <v>6350</v>
      </c>
      <c r="AN1239" s="1" t="s">
        <v>6350</v>
      </c>
      <c r="AO1239" s="1" t="s">
        <v>6349</v>
      </c>
      <c r="AP1239" s="1">
        <f>Raw!AH1239</f>
        <v>2822</v>
      </c>
      <c r="AQ1239" s="1">
        <v>500</v>
      </c>
      <c r="AR1239" s="1" t="s">
        <v>6350</v>
      </c>
      <c r="AS1239" s="1" t="s">
        <v>6350</v>
      </c>
      <c r="AT1239" s="1" t="s">
        <v>6350</v>
      </c>
    </row>
    <row r="1240" spans="1:46" ht="12.75" x14ac:dyDescent="0.2">
      <c r="A1240" s="1">
        <v>11239</v>
      </c>
      <c r="B1240" s="1" t="s">
        <v>2</v>
      </c>
      <c r="C1240" s="2">
        <f t="shared" ca="1" si="133"/>
        <v>45264</v>
      </c>
      <c r="D1240" s="1" t="str">
        <f>IF(Raw!E1240="", "", Raw!E1240)</f>
        <v>jwp756</v>
      </c>
      <c r="E1240" s="1">
        <f>IF(Raw!F1240="", "", Raw!F1240)</f>
        <v>2010</v>
      </c>
      <c r="F1240" s="1" t="str">
        <f>Raw!G1240</f>
        <v>Toyota</v>
      </c>
      <c r="G1240" s="1" t="str">
        <f>Raw!H1240</f>
        <v>Prius</v>
      </c>
      <c r="H1240" s="1" t="str">
        <f>IF(Raw!I1240="", "", Raw!I1240)</f>
        <v/>
      </c>
      <c r="I1240" s="1" t="str">
        <f>Raw!K1240</f>
        <v>Hatchback</v>
      </c>
      <c r="J1240" s="1" t="str">
        <f>Raw!N1240</f>
        <v>Aspirated</v>
      </c>
      <c r="K1240" s="1">
        <f>IF(Raw!O1240="","", Raw!O1240)</f>
        <v>1798</v>
      </c>
      <c r="L1240" s="1" t="str">
        <f>Raw!L1240</f>
        <v>1 Sp Constantly Variable Transmission</v>
      </c>
      <c r="M1240" s="1" t="str">
        <f>Raw!M1240</f>
        <v>Petrol - Premium ULP</v>
      </c>
      <c r="N1240" s="1" t="s">
        <v>6350</v>
      </c>
      <c r="O1240" s="1" t="s">
        <v>6373</v>
      </c>
      <c r="P1240" s="1" t="s">
        <v>6349</v>
      </c>
      <c r="Q1240" s="1" t="s">
        <v>6350</v>
      </c>
      <c r="R1240" s="8" t="str">
        <f>IF(Raw!Q1240="", "", Raw!Q1240)</f>
        <v/>
      </c>
      <c r="S1240" s="8">
        <f>IF(Raw!R1240="", "", Raw!R1240)</f>
        <v>3</v>
      </c>
      <c r="T1240" s="1" t="str">
        <f>Raw!S1240</f>
        <v>EMMERDALE</v>
      </c>
      <c r="U1240" s="1" t="str">
        <f>IF(Raw!T1240="", "", Raw!T1240)</f>
        <v>AVENUE</v>
      </c>
      <c r="V1240" s="1" t="str">
        <f>IF(Raw!U1240="", "", Raw!U1240)</f>
        <v xml:space="preserve">PAPAKURA </v>
      </c>
      <c r="W1240" s="9" t="str">
        <f>IF(Raw!V1240="", "", RIGHT("0"&amp;Raw!V1240, 4))</f>
        <v>2110</v>
      </c>
      <c r="X1240" s="1" t="str">
        <f>IF(Raw!W1240="", "", Raw!W1240)</f>
        <v xml:space="preserve"> AUCKLAND</v>
      </c>
      <c r="Y1240" s="9">
        <f>Raw!Y1240</f>
        <v>36</v>
      </c>
      <c r="Z1240" s="2">
        <f t="shared" ca="1" si="134"/>
        <v>32115</v>
      </c>
      <c r="AA1240" s="1" t="str">
        <f>Raw!Z1240</f>
        <v>NEW ZEALAND FULL LICENCE</v>
      </c>
      <c r="AB1240" s="9">
        <f t="shared" si="135"/>
        <v>4</v>
      </c>
      <c r="AC1240" s="1">
        <v>16</v>
      </c>
      <c r="AD1240" s="1" t="str">
        <f>Raw!AA1240</f>
        <v>MALE</v>
      </c>
      <c r="AE1240" s="1" t="str">
        <f>Raw!AB1240</f>
        <v>NO</v>
      </c>
      <c r="AF1240" s="1">
        <f>IF(Raw!AE1240="", 0, 1)</f>
        <v>0</v>
      </c>
      <c r="AG1240" s="1" t="str">
        <f t="shared" si="136"/>
        <v>No</v>
      </c>
      <c r="AH1240" s="1" t="str">
        <f t="shared" si="137"/>
        <v>No</v>
      </c>
      <c r="AI1240" s="1" t="str">
        <f t="shared" si="138"/>
        <v>No</v>
      </c>
      <c r="AJ1240" s="1" t="str">
        <f>IF(Raw!AE1240="", "", Raw!AE1240)</f>
        <v/>
      </c>
      <c r="AK1240" s="2" t="str">
        <f t="shared" ca="1" si="139"/>
        <v/>
      </c>
      <c r="AL1240" s="1" t="str">
        <f>IF(Raw!AF1240="", "", Raw!AF1240)</f>
        <v/>
      </c>
      <c r="AM1240" s="1" t="s">
        <v>6350</v>
      </c>
      <c r="AN1240" s="1" t="s">
        <v>6350</v>
      </c>
      <c r="AO1240" s="1" t="s">
        <v>6349</v>
      </c>
      <c r="AP1240" s="1">
        <f>Raw!AH1240</f>
        <v>15490</v>
      </c>
      <c r="AQ1240" s="1">
        <v>500</v>
      </c>
      <c r="AR1240" s="1" t="s">
        <v>6350</v>
      </c>
      <c r="AS1240" s="1" t="s">
        <v>6350</v>
      </c>
      <c r="AT1240" s="1" t="s">
        <v>6350</v>
      </c>
    </row>
    <row r="1241" spans="1:46" ht="12.75" x14ac:dyDescent="0.2">
      <c r="A1241" s="1">
        <v>11240</v>
      </c>
      <c r="B1241" s="1" t="s">
        <v>2</v>
      </c>
      <c r="C1241" s="2">
        <f t="shared" ca="1" si="133"/>
        <v>45264</v>
      </c>
      <c r="D1241" s="1" t="str">
        <f>IF(Raw!E1241="", "", Raw!E1241)</f>
        <v/>
      </c>
      <c r="E1241" s="1">
        <f>IF(Raw!F1241="", "", Raw!F1241)</f>
        <v>2005</v>
      </c>
      <c r="F1241" s="1" t="str">
        <f>Raw!G1241</f>
        <v>Mazda</v>
      </c>
      <c r="G1241" s="1" t="str">
        <f>Raw!H1241</f>
        <v>Premacy</v>
      </c>
      <c r="H1241" s="1" t="str">
        <f>IF(Raw!I1241="", "", Raw!I1241)</f>
        <v/>
      </c>
      <c r="I1241" s="1" t="str">
        <f>Raw!K1241</f>
        <v>Wagon</v>
      </c>
      <c r="J1241" s="1" t="str">
        <f>Raw!N1241</f>
        <v>Aspirated</v>
      </c>
      <c r="K1241" s="1">
        <f>IF(Raw!O1241="","", Raw!O1241)</f>
        <v>1997</v>
      </c>
      <c r="L1241" s="1" t="str">
        <f>Raw!L1241</f>
        <v>4 Sp Automatic</v>
      </c>
      <c r="M1241" s="1" t="str">
        <f>Raw!M1241</f>
        <v>Petrol</v>
      </c>
      <c r="N1241" s="1" t="s">
        <v>6350</v>
      </c>
      <c r="O1241" s="1" t="s">
        <v>6373</v>
      </c>
      <c r="P1241" s="1" t="s">
        <v>6349</v>
      </c>
      <c r="Q1241" s="1" t="s">
        <v>6350</v>
      </c>
      <c r="R1241" s="8" t="str">
        <f>IF(Raw!Q1241="", "", Raw!Q1241)</f>
        <v/>
      </c>
      <c r="S1241" s="8">
        <f>IF(Raw!R1241="", "", Raw!R1241)</f>
        <v>128</v>
      </c>
      <c r="T1241" s="1" t="str">
        <f>Raw!S1241</f>
        <v>ASHLEY</v>
      </c>
      <c r="U1241" s="1" t="str">
        <f>IF(Raw!T1241="", "", Raw!T1241)</f>
        <v>STREET</v>
      </c>
      <c r="V1241" s="1" t="str">
        <f>IF(Raw!U1241="", "", Raw!U1241)</f>
        <v xml:space="preserve">RANGIORA </v>
      </c>
      <c r="W1241" s="9" t="str">
        <f>IF(Raw!V1241="", "", RIGHT("0"&amp;Raw!V1241, 4))</f>
        <v>7400</v>
      </c>
      <c r="X1241" s="1" t="str">
        <f>IF(Raw!W1241="", "", Raw!W1241)</f>
        <v xml:space="preserve"> CANTERBURY</v>
      </c>
      <c r="Y1241" s="9">
        <f>Raw!Y1241</f>
        <v>53</v>
      </c>
      <c r="Z1241" s="2">
        <f t="shared" ca="1" si="134"/>
        <v>25906</v>
      </c>
      <c r="AA1241" s="1" t="str">
        <f>Raw!Z1241</f>
        <v>NEW ZEALAND FULL LICENCE</v>
      </c>
      <c r="AB1241" s="9">
        <f t="shared" si="135"/>
        <v>4</v>
      </c>
      <c r="AC1241" s="1">
        <v>16</v>
      </c>
      <c r="AD1241" s="1" t="str">
        <f>Raw!AA1241</f>
        <v>FEMALE</v>
      </c>
      <c r="AE1241" s="1" t="str">
        <f>Raw!AB1241</f>
        <v>NO</v>
      </c>
      <c r="AF1241" s="1">
        <f>IF(Raw!AE1241="", 0, 1)</f>
        <v>0</v>
      </c>
      <c r="AG1241" s="1" t="str">
        <f t="shared" si="136"/>
        <v>No</v>
      </c>
      <c r="AH1241" s="1" t="str">
        <f t="shared" si="137"/>
        <v>No</v>
      </c>
      <c r="AI1241" s="1" t="str">
        <f t="shared" si="138"/>
        <v>No</v>
      </c>
      <c r="AJ1241" s="1" t="str">
        <f>IF(Raw!AE1241="", "", Raw!AE1241)</f>
        <v/>
      </c>
      <c r="AK1241" s="2" t="str">
        <f t="shared" ca="1" si="139"/>
        <v/>
      </c>
      <c r="AL1241" s="1" t="str">
        <f>IF(Raw!AF1241="", "", Raw!AF1241)</f>
        <v/>
      </c>
      <c r="AM1241" s="1" t="s">
        <v>6350</v>
      </c>
      <c r="AN1241" s="1" t="s">
        <v>6350</v>
      </c>
      <c r="AO1241" s="1" t="s">
        <v>6349</v>
      </c>
      <c r="AP1241" s="1">
        <f>Raw!AH1241</f>
        <v>7400</v>
      </c>
      <c r="AQ1241" s="1">
        <v>500</v>
      </c>
      <c r="AR1241" s="1" t="s">
        <v>6350</v>
      </c>
      <c r="AS1241" s="1" t="s">
        <v>6350</v>
      </c>
      <c r="AT1241" s="1" t="s">
        <v>6350</v>
      </c>
    </row>
    <row r="1242" spans="1:46" ht="12.75" x14ac:dyDescent="0.2">
      <c r="A1242" s="1">
        <v>11241</v>
      </c>
      <c r="B1242" s="1" t="s">
        <v>2</v>
      </c>
      <c r="C1242" s="2">
        <f t="shared" ca="1" si="133"/>
        <v>45264</v>
      </c>
      <c r="D1242" s="1" t="str">
        <f>IF(Raw!E1242="", "", Raw!E1242)</f>
        <v>kue372</v>
      </c>
      <c r="E1242" s="1">
        <f>IF(Raw!F1242="", "", Raw!F1242)</f>
        <v>2006</v>
      </c>
      <c r="F1242" s="1" t="str">
        <f>Raw!G1242</f>
        <v>Mitsubishi</v>
      </c>
      <c r="G1242" s="1" t="str">
        <f>Raw!H1242</f>
        <v>Outlander</v>
      </c>
      <c r="H1242" s="1" t="str">
        <f>IF(Raw!I1242="", "", Raw!I1242)</f>
        <v>G</v>
      </c>
      <c r="I1242" s="1" t="str">
        <f>Raw!K1242</f>
        <v>Wagon</v>
      </c>
      <c r="J1242" s="1" t="str">
        <f>Raw!N1242</f>
        <v>Aspirated</v>
      </c>
      <c r="K1242" s="1">
        <f>IF(Raw!O1242="","", Raw!O1242)</f>
        <v>2378</v>
      </c>
      <c r="L1242" s="1" t="str">
        <f>Raw!L1242</f>
        <v>6 Sp Constantly Variable Transmission</v>
      </c>
      <c r="M1242" s="1" t="str">
        <f>Raw!M1242</f>
        <v>Petrol - Unleaded ULP</v>
      </c>
      <c r="N1242" s="1" t="s">
        <v>6350</v>
      </c>
      <c r="O1242" s="1" t="s">
        <v>6373</v>
      </c>
      <c r="P1242" s="1" t="s">
        <v>6349</v>
      </c>
      <c r="Q1242" s="1" t="s">
        <v>6350</v>
      </c>
      <c r="R1242" s="8" t="str">
        <f>IF(Raw!Q1242="", "", Raw!Q1242)</f>
        <v/>
      </c>
      <c r="S1242" s="8">
        <f>IF(Raw!R1242="", "", Raw!R1242)</f>
        <v>62</v>
      </c>
      <c r="T1242" s="1" t="str">
        <f>Raw!S1242</f>
        <v>BRASHIER</v>
      </c>
      <c r="U1242" s="1" t="str">
        <f>IF(Raw!T1242="", "", Raw!T1242)</f>
        <v>CIRCLE</v>
      </c>
      <c r="V1242" s="1" t="str">
        <f>IF(Raw!U1242="", "", Raw!U1242)</f>
        <v xml:space="preserve">SUNNYVALE </v>
      </c>
      <c r="W1242" s="9" t="str">
        <f>IF(Raw!V1242="", "", RIGHT("0"&amp;Raw!V1242, 4))</f>
        <v>0612</v>
      </c>
      <c r="X1242" s="1" t="str">
        <f>IF(Raw!W1242="", "", Raw!W1242)</f>
        <v xml:space="preserve"> AUCKLAND</v>
      </c>
      <c r="Y1242" s="9">
        <f>Raw!Y1242</f>
        <v>39</v>
      </c>
      <c r="Z1242" s="2">
        <f t="shared" ca="1" si="134"/>
        <v>31020</v>
      </c>
      <c r="AA1242" s="1" t="str">
        <f>Raw!Z1242</f>
        <v>NEW ZEALAND FULL LICENCE</v>
      </c>
      <c r="AB1242" s="9">
        <f t="shared" si="135"/>
        <v>4</v>
      </c>
      <c r="AC1242" s="1">
        <v>16</v>
      </c>
      <c r="AD1242" s="1" t="str">
        <f>Raw!AA1242</f>
        <v>FEMALE</v>
      </c>
      <c r="AE1242" s="1" t="str">
        <f>Raw!AB1242</f>
        <v>YES</v>
      </c>
      <c r="AF1242" s="1">
        <f>IF(Raw!AE1242="", 0, 1)</f>
        <v>0</v>
      </c>
      <c r="AG1242" s="1" t="str">
        <f t="shared" si="136"/>
        <v>No</v>
      </c>
      <c r="AH1242" s="1" t="str">
        <f t="shared" si="137"/>
        <v>No</v>
      </c>
      <c r="AI1242" s="1" t="str">
        <f t="shared" si="138"/>
        <v>No</v>
      </c>
      <c r="AJ1242" s="1" t="str">
        <f>IF(Raw!AE1242="", "", Raw!AE1242)</f>
        <v/>
      </c>
      <c r="AK1242" s="2" t="str">
        <f t="shared" ca="1" si="139"/>
        <v/>
      </c>
      <c r="AL1242" s="1" t="str">
        <f>IF(Raw!AF1242="", "", Raw!AF1242)</f>
        <v/>
      </c>
      <c r="AM1242" s="1" t="s">
        <v>6350</v>
      </c>
      <c r="AN1242" s="1" t="s">
        <v>6350</v>
      </c>
      <c r="AO1242" s="1" t="s">
        <v>6349</v>
      </c>
      <c r="AP1242" s="1">
        <f>Raw!AH1242</f>
        <v>10900</v>
      </c>
      <c r="AQ1242" s="1">
        <v>500</v>
      </c>
      <c r="AR1242" s="1" t="s">
        <v>6350</v>
      </c>
      <c r="AS1242" s="1" t="s">
        <v>6350</v>
      </c>
      <c r="AT1242" s="1" t="s">
        <v>6350</v>
      </c>
    </row>
    <row r="1243" spans="1:46" ht="12.75" x14ac:dyDescent="0.2">
      <c r="A1243" s="1">
        <v>11242</v>
      </c>
      <c r="B1243" s="1" t="s">
        <v>2</v>
      </c>
      <c r="C1243" s="2">
        <f t="shared" ca="1" si="133"/>
        <v>45264</v>
      </c>
      <c r="D1243" s="1" t="str">
        <f>IF(Raw!E1243="", "", Raw!E1243)</f>
        <v>jcf980</v>
      </c>
      <c r="E1243" s="1">
        <f>IF(Raw!F1243="", "", Raw!F1243)</f>
        <v>2015</v>
      </c>
      <c r="F1243" s="1" t="str">
        <f>Raw!G1243</f>
        <v>Holden</v>
      </c>
      <c r="G1243" s="1" t="str">
        <f>Raw!H1243</f>
        <v>Commodore</v>
      </c>
      <c r="H1243" s="1" t="str">
        <f>IF(Raw!I1243="", "", Raw!I1243)</f>
        <v>SV6</v>
      </c>
      <c r="I1243" s="1" t="str">
        <f>Raw!K1243</f>
        <v>Sedan</v>
      </c>
      <c r="J1243" s="1" t="str">
        <f>Raw!N1243</f>
        <v>Aspirated</v>
      </c>
      <c r="K1243" s="1">
        <f>IF(Raw!O1243="","", Raw!O1243)</f>
        <v>3564</v>
      </c>
      <c r="L1243" s="1" t="str">
        <f>Raw!L1243</f>
        <v>6 Sp Sports Automatic</v>
      </c>
      <c r="M1243" s="1" t="str">
        <f>Raw!M1243</f>
        <v>Petrol - Unleaded ULP</v>
      </c>
      <c r="N1243" s="1" t="s">
        <v>6350</v>
      </c>
      <c r="O1243" s="1" t="s">
        <v>6373</v>
      </c>
      <c r="P1243" s="1" t="s">
        <v>6349</v>
      </c>
      <c r="Q1243" s="1" t="s">
        <v>6350</v>
      </c>
      <c r="R1243" s="8" t="str">
        <f>IF(Raw!Q1243="", "", Raw!Q1243)</f>
        <v/>
      </c>
      <c r="S1243" s="8">
        <f>IF(Raw!R1243="", "", Raw!R1243)</f>
        <v>116</v>
      </c>
      <c r="T1243" s="1" t="str">
        <f>Raw!S1243</f>
        <v>O'HARA</v>
      </c>
      <c r="U1243" s="1" t="str">
        <f>IF(Raw!T1243="", "", Raw!T1243)</f>
        <v>STREET</v>
      </c>
      <c r="V1243" s="1" t="str">
        <f>IF(Raw!U1243="", "", Raw!U1243)</f>
        <v xml:space="preserve">APPLEBY </v>
      </c>
      <c r="W1243" s="9" t="str">
        <f>IF(Raw!V1243="", "", RIGHT("0"&amp;Raw!V1243, 4))</f>
        <v>9812</v>
      </c>
      <c r="X1243" s="1" t="str">
        <f>IF(Raw!W1243="", "", Raw!W1243)</f>
        <v xml:space="preserve"> SOUTHLAND</v>
      </c>
      <c r="Y1243" s="9">
        <f>Raw!Y1243</f>
        <v>66</v>
      </c>
      <c r="Z1243" s="2">
        <f t="shared" ca="1" si="134"/>
        <v>21158</v>
      </c>
      <c r="AA1243" s="1" t="str">
        <f>Raw!Z1243</f>
        <v>NEW ZEALAND FULL LICENCE</v>
      </c>
      <c r="AB1243" s="9">
        <f t="shared" si="135"/>
        <v>4</v>
      </c>
      <c r="AC1243" s="1">
        <v>16</v>
      </c>
      <c r="AD1243" s="1" t="str">
        <f>Raw!AA1243</f>
        <v>FEMALE</v>
      </c>
      <c r="AE1243" s="1" t="str">
        <f>Raw!AB1243</f>
        <v>NO</v>
      </c>
      <c r="AF1243" s="1">
        <f>IF(Raw!AE1243="", 0, 1)</f>
        <v>0</v>
      </c>
      <c r="AG1243" s="1" t="str">
        <f t="shared" si="136"/>
        <v>No</v>
      </c>
      <c r="AH1243" s="1" t="str">
        <f t="shared" si="137"/>
        <v>No</v>
      </c>
      <c r="AI1243" s="1" t="str">
        <f t="shared" si="138"/>
        <v>No</v>
      </c>
      <c r="AJ1243" s="1" t="str">
        <f>IF(Raw!AE1243="", "", Raw!AE1243)</f>
        <v/>
      </c>
      <c r="AK1243" s="2" t="str">
        <f t="shared" ca="1" si="139"/>
        <v/>
      </c>
      <c r="AL1243" s="1" t="str">
        <f>IF(Raw!AF1243="", "", Raw!AF1243)</f>
        <v/>
      </c>
      <c r="AM1243" s="1" t="s">
        <v>6350</v>
      </c>
      <c r="AN1243" s="1" t="s">
        <v>6350</v>
      </c>
      <c r="AO1243" s="1" t="s">
        <v>6349</v>
      </c>
      <c r="AP1243" s="1">
        <f>Raw!AH1243</f>
        <v>36550</v>
      </c>
      <c r="AQ1243" s="1">
        <v>500</v>
      </c>
      <c r="AR1243" s="1" t="s">
        <v>6350</v>
      </c>
      <c r="AS1243" s="1" t="s">
        <v>6350</v>
      </c>
      <c r="AT1243" s="1" t="s">
        <v>6350</v>
      </c>
    </row>
    <row r="1244" spans="1:46" ht="12.75" x14ac:dyDescent="0.2">
      <c r="A1244" s="1">
        <v>11243</v>
      </c>
      <c r="B1244" s="1" t="s">
        <v>2</v>
      </c>
      <c r="C1244" s="2">
        <f t="shared" ca="1" si="133"/>
        <v>45264</v>
      </c>
      <c r="D1244" s="1" t="str">
        <f>IF(Raw!E1244="", "", Raw!E1244)</f>
        <v>tf5354</v>
      </c>
      <c r="E1244" s="1">
        <f>IF(Raw!F1244="", "", Raw!F1244)</f>
        <v>1992</v>
      </c>
      <c r="F1244" s="1" t="str">
        <f>Raw!G1244</f>
        <v>Mazda</v>
      </c>
      <c r="G1244" s="1" t="str">
        <f>Raw!H1244</f>
        <v>MX-5</v>
      </c>
      <c r="H1244" s="1" t="str">
        <f>IF(Raw!I1244="", "", Raw!I1244)</f>
        <v/>
      </c>
      <c r="I1244" s="1" t="str">
        <f>Raw!K1244</f>
        <v>Roadster</v>
      </c>
      <c r="J1244" s="1" t="str">
        <f>Raw!N1244</f>
        <v>Aspirated</v>
      </c>
      <c r="K1244" s="1">
        <f>IF(Raw!O1244="","", Raw!O1244)</f>
        <v>1597</v>
      </c>
      <c r="L1244" s="1" t="str">
        <f>Raw!L1244</f>
        <v>5 Sp Manual</v>
      </c>
      <c r="M1244" s="1" t="str">
        <f>Raw!M1244</f>
        <v>Petrol</v>
      </c>
      <c r="N1244" s="1" t="s">
        <v>6350</v>
      </c>
      <c r="O1244" s="1" t="s">
        <v>6373</v>
      </c>
      <c r="P1244" s="1" t="s">
        <v>6349</v>
      </c>
      <c r="Q1244" s="1" t="s">
        <v>6350</v>
      </c>
      <c r="R1244" s="8" t="str">
        <f>IF(Raw!Q1244="", "", Raw!Q1244)</f>
        <v/>
      </c>
      <c r="S1244" s="8">
        <f>IF(Raw!R1244="", "", Raw!R1244)</f>
        <v>8</v>
      </c>
      <c r="T1244" s="1" t="str">
        <f>Raw!S1244</f>
        <v>BEACH</v>
      </c>
      <c r="U1244" s="1" t="str">
        <f>IF(Raw!T1244="", "", Raw!T1244)</f>
        <v>ROAD</v>
      </c>
      <c r="V1244" s="1" t="str">
        <f>IF(Raw!U1244="", "", Raw!U1244)</f>
        <v xml:space="preserve">CASTOR BAY </v>
      </c>
      <c r="W1244" s="9" t="str">
        <f>IF(Raw!V1244="", "", RIGHT("0"&amp;Raw!V1244, 4))</f>
        <v>0620</v>
      </c>
      <c r="X1244" s="1" t="str">
        <f>IF(Raw!W1244="", "", Raw!W1244)</f>
        <v xml:space="preserve"> AUCKLAND</v>
      </c>
      <c r="Y1244" s="9">
        <f>Raw!Y1244</f>
        <v>62</v>
      </c>
      <c r="Z1244" s="2">
        <f t="shared" ca="1" si="134"/>
        <v>22619</v>
      </c>
      <c r="AA1244" s="1" t="str">
        <f>Raw!Z1244</f>
        <v>NEW ZEALAND FULL LICENCE</v>
      </c>
      <c r="AB1244" s="9">
        <f t="shared" si="135"/>
        <v>4</v>
      </c>
      <c r="AC1244" s="1">
        <v>16</v>
      </c>
      <c r="AD1244" s="1" t="str">
        <f>Raw!AA1244</f>
        <v>MALE</v>
      </c>
      <c r="AE1244" s="1" t="str">
        <f>Raw!AB1244</f>
        <v>NO</v>
      </c>
      <c r="AF1244" s="1">
        <f>IF(Raw!AE1244="", 0, 1)</f>
        <v>1</v>
      </c>
      <c r="AG1244" s="1" t="str">
        <f t="shared" si="136"/>
        <v>Yes</v>
      </c>
      <c r="AH1244" s="1" t="str">
        <f t="shared" si="137"/>
        <v>Yes</v>
      </c>
      <c r="AI1244" s="1" t="str">
        <f t="shared" si="138"/>
        <v>Yes</v>
      </c>
      <c r="AJ1244" s="1">
        <f>IF(Raw!AE1244="", "", Raw!AE1244)</f>
        <v>7</v>
      </c>
      <c r="AK1244" s="2">
        <f t="shared" ca="1" si="139"/>
        <v>45077</v>
      </c>
      <c r="AL1244" s="1" t="str">
        <f>IF(Raw!AF1244="", "", Raw!AF1244)</f>
        <v>Not at fault - no other vehicle involved</v>
      </c>
      <c r="AM1244" s="1" t="s">
        <v>6350</v>
      </c>
      <c r="AN1244" s="1" t="s">
        <v>6350</v>
      </c>
      <c r="AO1244" s="1" t="s">
        <v>6349</v>
      </c>
      <c r="AP1244" s="1">
        <f>Raw!AH1244</f>
        <v>3030</v>
      </c>
      <c r="AQ1244" s="1">
        <v>500</v>
      </c>
      <c r="AR1244" s="1" t="s">
        <v>6350</v>
      </c>
      <c r="AS1244" s="1" t="s">
        <v>6350</v>
      </c>
      <c r="AT1244" s="1" t="s">
        <v>6350</v>
      </c>
    </row>
    <row r="1245" spans="1:46" ht="12.75" x14ac:dyDescent="0.2">
      <c r="A1245" s="1">
        <v>11244</v>
      </c>
      <c r="B1245" s="1" t="s">
        <v>2</v>
      </c>
      <c r="C1245" s="2">
        <f t="shared" ca="1" si="133"/>
        <v>45264</v>
      </c>
      <c r="D1245" s="1" t="str">
        <f>IF(Raw!E1245="", "", Raw!E1245)</f>
        <v>xm8783</v>
      </c>
      <c r="E1245" s="1">
        <f>IF(Raw!F1245="", "", Raw!F1245)</f>
        <v>1998</v>
      </c>
      <c r="F1245" s="1" t="str">
        <f>Raw!G1245</f>
        <v>Mitsubishi</v>
      </c>
      <c r="G1245" s="1" t="str">
        <f>Raw!H1245</f>
        <v>Lancer</v>
      </c>
      <c r="H1245" s="1" t="str">
        <f>IF(Raw!I1245="", "", Raw!I1245)</f>
        <v>SEi LTD</v>
      </c>
      <c r="I1245" s="1" t="str">
        <f>Raw!K1245</f>
        <v>Sedan</v>
      </c>
      <c r="J1245" s="1" t="str">
        <f>Raw!N1245</f>
        <v>Aspirated</v>
      </c>
      <c r="K1245" s="1">
        <f>IF(Raw!O1245="","", Raw!O1245)</f>
        <v>1834</v>
      </c>
      <c r="L1245" s="1" t="str">
        <f>Raw!L1245</f>
        <v>4 Sp Automatic</v>
      </c>
      <c r="M1245" s="1" t="str">
        <f>Raw!M1245</f>
        <v>Petrol</v>
      </c>
      <c r="N1245" s="1" t="s">
        <v>6350</v>
      </c>
      <c r="O1245" s="1" t="s">
        <v>6373</v>
      </c>
      <c r="P1245" s="1" t="s">
        <v>6349</v>
      </c>
      <c r="Q1245" s="1" t="s">
        <v>6350</v>
      </c>
      <c r="R1245" s="8" t="str">
        <f>IF(Raw!Q1245="", "", Raw!Q1245)</f>
        <v/>
      </c>
      <c r="S1245" s="8">
        <f>IF(Raw!R1245="", "", Raw!R1245)</f>
        <v>13</v>
      </c>
      <c r="T1245" s="1" t="str">
        <f>Raw!S1245</f>
        <v>BRETT</v>
      </c>
      <c r="U1245" s="1" t="str">
        <f>IF(Raw!T1245="", "", Raw!T1245)</f>
        <v>AVENUE</v>
      </c>
      <c r="V1245" s="1" t="str">
        <f>IF(Raw!U1245="", "", Raw!U1245)</f>
        <v xml:space="preserve">PAPATOETOE </v>
      </c>
      <c r="W1245" s="9" t="str">
        <f>IF(Raw!V1245="", "", RIGHT("0"&amp;Raw!V1245, 4))</f>
        <v/>
      </c>
      <c r="X1245" s="1" t="str">
        <f>IF(Raw!W1245="", "", Raw!W1245)</f>
        <v xml:space="preserve"> AUCKLAND</v>
      </c>
      <c r="Y1245" s="9">
        <f>Raw!Y1245</f>
        <v>24</v>
      </c>
      <c r="Z1245" s="2">
        <f t="shared" ca="1" si="134"/>
        <v>36498</v>
      </c>
      <c r="AA1245" s="1" t="str">
        <f>Raw!Z1245</f>
        <v>NEW ZEALAND FULL LICENCE</v>
      </c>
      <c r="AB1245" s="9">
        <f t="shared" si="135"/>
        <v>4</v>
      </c>
      <c r="AC1245" s="1">
        <v>16</v>
      </c>
      <c r="AD1245" s="1" t="str">
        <f>Raw!AA1245</f>
        <v>MALE</v>
      </c>
      <c r="AE1245" s="1" t="str">
        <f>Raw!AB1245</f>
        <v>NO</v>
      </c>
      <c r="AF1245" s="1">
        <f>IF(Raw!AE1245="", 0, 1)</f>
        <v>0</v>
      </c>
      <c r="AG1245" s="1" t="str">
        <f t="shared" si="136"/>
        <v>No</v>
      </c>
      <c r="AH1245" s="1" t="str">
        <f t="shared" si="137"/>
        <v>No</v>
      </c>
      <c r="AI1245" s="1" t="str">
        <f t="shared" si="138"/>
        <v>No</v>
      </c>
      <c r="AJ1245" s="1" t="str">
        <f>IF(Raw!AE1245="", "", Raw!AE1245)</f>
        <v/>
      </c>
      <c r="AK1245" s="2" t="str">
        <f t="shared" ca="1" si="139"/>
        <v/>
      </c>
      <c r="AL1245" s="1" t="str">
        <f>IF(Raw!AF1245="", "", Raw!AF1245)</f>
        <v/>
      </c>
      <c r="AM1245" s="1" t="s">
        <v>6350</v>
      </c>
      <c r="AN1245" s="1" t="s">
        <v>6350</v>
      </c>
      <c r="AO1245" s="1" t="s">
        <v>6349</v>
      </c>
      <c r="AP1245" s="1">
        <f>Raw!AH1245</f>
        <v>2700</v>
      </c>
      <c r="AQ1245" s="1">
        <v>500</v>
      </c>
      <c r="AR1245" s="1" t="s">
        <v>6350</v>
      </c>
      <c r="AS1245" s="1" t="s">
        <v>6350</v>
      </c>
      <c r="AT1245" s="1" t="s">
        <v>6350</v>
      </c>
    </row>
    <row r="1246" spans="1:46" ht="12.75" x14ac:dyDescent="0.2">
      <c r="A1246" s="1">
        <v>11245</v>
      </c>
      <c r="B1246" s="1" t="s">
        <v>2</v>
      </c>
      <c r="C1246" s="2">
        <f t="shared" ca="1" si="133"/>
        <v>45264</v>
      </c>
      <c r="D1246" s="1" t="str">
        <f>IF(Raw!E1246="", "", Raw!E1246)</f>
        <v>cjk451</v>
      </c>
      <c r="E1246" s="1">
        <f>IF(Raw!F1246="", "", Raw!F1246)</f>
        <v>2004</v>
      </c>
      <c r="F1246" s="1" t="str">
        <f>Raw!G1246</f>
        <v>Toyota</v>
      </c>
      <c r="G1246" s="1" t="str">
        <f>Raw!H1246</f>
        <v>Camry</v>
      </c>
      <c r="H1246" s="1" t="str">
        <f>IF(Raw!I1246="", "", Raw!I1246)</f>
        <v>Altise</v>
      </c>
      <c r="I1246" s="1" t="str">
        <f>Raw!K1246</f>
        <v>Sedan</v>
      </c>
      <c r="J1246" s="1" t="str">
        <f>Raw!N1246</f>
        <v>Aspirated</v>
      </c>
      <c r="K1246" s="1">
        <f>IF(Raw!O1246="","", Raw!O1246)</f>
        <v>2362</v>
      </c>
      <c r="L1246" s="1" t="str">
        <f>Raw!L1246</f>
        <v>4 Sp Automatic</v>
      </c>
      <c r="M1246" s="1" t="str">
        <f>Raw!M1246</f>
        <v>Petrol - Unleaded ULP</v>
      </c>
      <c r="N1246" s="1" t="s">
        <v>6350</v>
      </c>
      <c r="O1246" s="1" t="s">
        <v>6373</v>
      </c>
      <c r="P1246" s="1" t="s">
        <v>6349</v>
      </c>
      <c r="Q1246" s="1" t="s">
        <v>6350</v>
      </c>
      <c r="R1246" s="8" t="str">
        <f>IF(Raw!Q1246="", "", Raw!Q1246)</f>
        <v/>
      </c>
      <c r="S1246" s="8">
        <f>IF(Raw!R1246="", "", Raw!R1246)</f>
        <v>38</v>
      </c>
      <c r="T1246" s="1" t="str">
        <f>Raw!S1246</f>
        <v>MCDOUGALL</v>
      </c>
      <c r="U1246" s="1" t="str">
        <f>IF(Raw!T1246="", "", Raw!T1246)</f>
        <v>STREET</v>
      </c>
      <c r="V1246" s="1" t="str">
        <f>IF(Raw!U1246="", "", Raw!U1246)</f>
        <v xml:space="preserve">BLUFF </v>
      </c>
      <c r="W1246" s="9" t="str">
        <f>IF(Raw!V1246="", "", RIGHT("0"&amp;Raw!V1246, 4))</f>
        <v/>
      </c>
      <c r="X1246" s="1" t="str">
        <f>IF(Raw!W1246="", "", Raw!W1246)</f>
        <v xml:space="preserve"> SOUTHLAND</v>
      </c>
      <c r="Y1246" s="9">
        <f>Raw!Y1246</f>
        <v>55</v>
      </c>
      <c r="Z1246" s="2">
        <f t="shared" ca="1" si="134"/>
        <v>25176</v>
      </c>
      <c r="AA1246" s="1" t="str">
        <f>Raw!Z1246</f>
        <v>NEW ZEALAND FULL LICENCE</v>
      </c>
      <c r="AB1246" s="9">
        <f t="shared" si="135"/>
        <v>4</v>
      </c>
      <c r="AC1246" s="1">
        <v>16</v>
      </c>
      <c r="AD1246" s="1" t="str">
        <f>Raw!AA1246</f>
        <v>MALE</v>
      </c>
      <c r="AE1246" s="1" t="str">
        <f>Raw!AB1246</f>
        <v>NO</v>
      </c>
      <c r="AF1246" s="1">
        <f>IF(Raw!AE1246="", 0, 1)</f>
        <v>0</v>
      </c>
      <c r="AG1246" s="1" t="str">
        <f t="shared" si="136"/>
        <v>No</v>
      </c>
      <c r="AH1246" s="1" t="str">
        <f t="shared" si="137"/>
        <v>No</v>
      </c>
      <c r="AI1246" s="1" t="str">
        <f t="shared" si="138"/>
        <v>No</v>
      </c>
      <c r="AJ1246" s="1" t="str">
        <f>IF(Raw!AE1246="", "", Raw!AE1246)</f>
        <v/>
      </c>
      <c r="AK1246" s="2" t="str">
        <f t="shared" ca="1" si="139"/>
        <v/>
      </c>
      <c r="AL1246" s="1" t="str">
        <f>IF(Raw!AF1246="", "", Raw!AF1246)</f>
        <v/>
      </c>
      <c r="AM1246" s="1" t="s">
        <v>6350</v>
      </c>
      <c r="AN1246" s="1" t="s">
        <v>6350</v>
      </c>
      <c r="AO1246" s="1" t="s">
        <v>6349</v>
      </c>
      <c r="AP1246" s="1">
        <f>Raw!AH1246</f>
        <v>5500</v>
      </c>
      <c r="AQ1246" s="1">
        <v>500</v>
      </c>
      <c r="AR1246" s="1" t="s">
        <v>6350</v>
      </c>
      <c r="AS1246" s="1" t="s">
        <v>6350</v>
      </c>
      <c r="AT1246" s="1" t="s">
        <v>6350</v>
      </c>
    </row>
    <row r="1247" spans="1:46" ht="12.75" x14ac:dyDescent="0.2">
      <c r="A1247" s="1">
        <v>11246</v>
      </c>
      <c r="B1247" s="1" t="s">
        <v>2</v>
      </c>
      <c r="C1247" s="2">
        <f t="shared" ca="1" si="133"/>
        <v>45264</v>
      </c>
      <c r="D1247" s="1" t="str">
        <f>IF(Raw!E1247="", "", Raw!E1247)</f>
        <v/>
      </c>
      <c r="E1247" s="1">
        <f>IF(Raw!F1247="", "", Raw!F1247)</f>
        <v>1996</v>
      </c>
      <c r="F1247" s="1" t="str">
        <f>Raw!G1247</f>
        <v>Mazda</v>
      </c>
      <c r="G1247" s="1" t="str">
        <f>Raw!H1247</f>
        <v>Familia</v>
      </c>
      <c r="H1247" s="1" t="str">
        <f>IF(Raw!I1247="", "", Raw!I1247)</f>
        <v/>
      </c>
      <c r="I1247" s="1" t="str">
        <f>Raw!K1247</f>
        <v>Hatchback</v>
      </c>
      <c r="J1247" s="1" t="str">
        <f>Raw!N1247</f>
        <v>Aspirated</v>
      </c>
      <c r="K1247" s="1">
        <f>IF(Raw!O1247="","", Raw!O1247)</f>
        <v>1296</v>
      </c>
      <c r="L1247" s="1" t="str">
        <f>Raw!L1247</f>
        <v>4 Sp Automatic</v>
      </c>
      <c r="M1247" s="1" t="str">
        <f>Raw!M1247</f>
        <v>Petrol</v>
      </c>
      <c r="N1247" s="1" t="s">
        <v>6350</v>
      </c>
      <c r="O1247" s="1" t="s">
        <v>6373</v>
      </c>
      <c r="P1247" s="1" t="s">
        <v>6349</v>
      </c>
      <c r="Q1247" s="1" t="s">
        <v>6350</v>
      </c>
      <c r="R1247" s="8" t="str">
        <f>IF(Raw!Q1247="", "", Raw!Q1247)</f>
        <v/>
      </c>
      <c r="S1247" s="8">
        <f>IF(Raw!R1247="", "", Raw!R1247)</f>
        <v>61</v>
      </c>
      <c r="T1247" s="1" t="str">
        <f>Raw!S1247</f>
        <v>AYNSLEY</v>
      </c>
      <c r="U1247" s="1" t="str">
        <f>IF(Raw!T1247="", "", Raw!T1247)</f>
        <v>TERRACE</v>
      </c>
      <c r="V1247" s="1" t="str">
        <f>IF(Raw!U1247="", "", Raw!U1247)</f>
        <v xml:space="preserve">HILLSBOROUGH </v>
      </c>
      <c r="W1247" s="9" t="str">
        <f>IF(Raw!V1247="", "", RIGHT("0"&amp;Raw!V1247, 4))</f>
        <v>8022</v>
      </c>
      <c r="X1247" s="1" t="str">
        <f>IF(Raw!W1247="", "", Raw!W1247)</f>
        <v xml:space="preserve"> CANTERBURY</v>
      </c>
      <c r="Y1247" s="9">
        <f>Raw!Y1247</f>
        <v>32</v>
      </c>
      <c r="Z1247" s="2">
        <f t="shared" ca="1" si="134"/>
        <v>33576</v>
      </c>
      <c r="AA1247" s="1" t="str">
        <f>Raw!Z1247</f>
        <v>NEW ZEALAND FULL LICENCE</v>
      </c>
      <c r="AB1247" s="9">
        <f t="shared" si="135"/>
        <v>4</v>
      </c>
      <c r="AC1247" s="1">
        <v>16</v>
      </c>
      <c r="AD1247" s="1" t="str">
        <f>Raw!AA1247</f>
        <v>FEMALE</v>
      </c>
      <c r="AE1247" s="1" t="str">
        <f>Raw!AB1247</f>
        <v>NO</v>
      </c>
      <c r="AF1247" s="1">
        <f>IF(Raw!AE1247="", 0, 1)</f>
        <v>1</v>
      </c>
      <c r="AG1247" s="1" t="str">
        <f t="shared" si="136"/>
        <v>Yes</v>
      </c>
      <c r="AH1247" s="1" t="str">
        <f t="shared" si="137"/>
        <v>Yes</v>
      </c>
      <c r="AI1247" s="1" t="str">
        <f t="shared" si="138"/>
        <v>Yes</v>
      </c>
      <c r="AJ1247" s="1">
        <f>IF(Raw!AE1247="", "", Raw!AE1247)</f>
        <v>5</v>
      </c>
      <c r="AK1247" s="2">
        <f t="shared" ca="1" si="139"/>
        <v>45138</v>
      </c>
      <c r="AL1247" s="1" t="str">
        <f>IF(Raw!AF1247="", "", Raw!AF1247)</f>
        <v>Not at fault - other vehicle involved</v>
      </c>
      <c r="AM1247" s="1" t="s">
        <v>6350</v>
      </c>
      <c r="AN1247" s="1" t="s">
        <v>6350</v>
      </c>
      <c r="AO1247" s="1" t="s">
        <v>6349</v>
      </c>
      <c r="AP1247" s="1">
        <f>Raw!AH1247</f>
        <v>1650</v>
      </c>
      <c r="AQ1247" s="1">
        <v>500</v>
      </c>
      <c r="AR1247" s="1" t="s">
        <v>6350</v>
      </c>
      <c r="AS1247" s="1" t="s">
        <v>6350</v>
      </c>
      <c r="AT1247" s="1" t="s">
        <v>6350</v>
      </c>
    </row>
    <row r="1248" spans="1:46" ht="12.75" x14ac:dyDescent="0.2">
      <c r="A1248" s="1">
        <v>11247</v>
      </c>
      <c r="B1248" s="1" t="s">
        <v>2</v>
      </c>
      <c r="C1248" s="2">
        <f t="shared" ca="1" si="133"/>
        <v>45264</v>
      </c>
      <c r="D1248" s="1" t="str">
        <f>IF(Raw!E1248="", "", Raw!E1248)</f>
        <v>KQZ347</v>
      </c>
      <c r="E1248" s="1">
        <f>IF(Raw!F1248="", "", Raw!F1248)</f>
        <v>2017</v>
      </c>
      <c r="F1248" s="1" t="str">
        <f>Raw!G1248</f>
        <v>Mitsubishi</v>
      </c>
      <c r="G1248" s="1" t="str">
        <f>Raw!H1248</f>
        <v>Outlander</v>
      </c>
      <c r="H1248" s="1" t="str">
        <f>IF(Raw!I1248="", "", Raw!I1248)</f>
        <v>LS</v>
      </c>
      <c r="I1248" s="1" t="str">
        <f>Raw!K1248</f>
        <v>Wagon</v>
      </c>
      <c r="J1248" s="1" t="str">
        <f>Raw!N1248</f>
        <v>Aspirated</v>
      </c>
      <c r="K1248" s="1">
        <f>IF(Raw!O1248="","", Raw!O1248)</f>
        <v>2360</v>
      </c>
      <c r="L1248" s="1" t="str">
        <f>Raw!L1248</f>
        <v>6 SP Constantly Variable Transmission</v>
      </c>
      <c r="M1248" s="1" t="str">
        <f>Raw!M1248</f>
        <v>Petrol - Unleaded ULP</v>
      </c>
      <c r="N1248" s="1" t="s">
        <v>6350</v>
      </c>
      <c r="O1248" s="1" t="s">
        <v>6373</v>
      </c>
      <c r="P1248" s="1" t="s">
        <v>6349</v>
      </c>
      <c r="Q1248" s="1" t="s">
        <v>6350</v>
      </c>
      <c r="R1248" s="8" t="str">
        <f>IF(Raw!Q1248="", "", Raw!Q1248)</f>
        <v/>
      </c>
      <c r="S1248" s="8">
        <f>IF(Raw!R1248="", "", Raw!R1248)</f>
        <v>17</v>
      </c>
      <c r="T1248" s="1" t="str">
        <f>Raw!S1248</f>
        <v>SPENCE</v>
      </c>
      <c r="U1248" s="1" t="str">
        <f>IF(Raw!T1248="", "", Raw!T1248)</f>
        <v>ROAD</v>
      </c>
      <c r="V1248" s="1" t="str">
        <f>IF(Raw!U1248="", "", Raw!U1248)</f>
        <v xml:space="preserve">HENDERSON </v>
      </c>
      <c r="W1248" s="9" t="str">
        <f>IF(Raw!V1248="", "", RIGHT("0"&amp;Raw!V1248, 4))</f>
        <v>0612</v>
      </c>
      <c r="X1248" s="1" t="str">
        <f>IF(Raw!W1248="", "", Raw!W1248)</f>
        <v xml:space="preserve"> AUCKLAND</v>
      </c>
      <c r="Y1248" s="9">
        <f>Raw!Y1248</f>
        <v>34</v>
      </c>
      <c r="Z1248" s="2">
        <f t="shared" ca="1" si="134"/>
        <v>32846</v>
      </c>
      <c r="AA1248" s="1" t="str">
        <f>Raw!Z1248</f>
        <v>NEW ZEALAND FULL LICENCE</v>
      </c>
      <c r="AB1248" s="9">
        <f t="shared" si="135"/>
        <v>4</v>
      </c>
      <c r="AC1248" s="1">
        <v>16</v>
      </c>
      <c r="AD1248" s="1" t="str">
        <f>Raw!AA1248</f>
        <v>FEMALE</v>
      </c>
      <c r="AE1248" s="1" t="str">
        <f>Raw!AB1248</f>
        <v>YES</v>
      </c>
      <c r="AF1248" s="1">
        <f>IF(Raw!AE1248="", 0, 1)</f>
        <v>0</v>
      </c>
      <c r="AG1248" s="1" t="str">
        <f t="shared" si="136"/>
        <v>No</v>
      </c>
      <c r="AH1248" s="1" t="str">
        <f t="shared" si="137"/>
        <v>No</v>
      </c>
      <c r="AI1248" s="1" t="str">
        <f t="shared" si="138"/>
        <v>No</v>
      </c>
      <c r="AJ1248" s="1" t="str">
        <f>IF(Raw!AE1248="", "", Raw!AE1248)</f>
        <v/>
      </c>
      <c r="AK1248" s="2" t="str">
        <f t="shared" ca="1" si="139"/>
        <v/>
      </c>
      <c r="AL1248" s="1" t="str">
        <f>IF(Raw!AF1248="", "", Raw!AF1248)</f>
        <v/>
      </c>
      <c r="AM1248" s="1" t="s">
        <v>6350</v>
      </c>
      <c r="AN1248" s="1" t="s">
        <v>6350</v>
      </c>
      <c r="AO1248" s="1" t="s">
        <v>6349</v>
      </c>
      <c r="AP1248" s="1">
        <f>Raw!AH1248</f>
        <v>43990</v>
      </c>
      <c r="AQ1248" s="1">
        <v>500</v>
      </c>
      <c r="AR1248" s="1" t="s">
        <v>6350</v>
      </c>
      <c r="AS1248" s="1" t="s">
        <v>6350</v>
      </c>
      <c r="AT1248" s="1" t="s">
        <v>6350</v>
      </c>
    </row>
    <row r="1249" spans="1:46" ht="12.75" x14ac:dyDescent="0.2">
      <c r="A1249" s="1">
        <v>11248</v>
      </c>
      <c r="B1249" s="1" t="s">
        <v>2</v>
      </c>
      <c r="C1249" s="2">
        <f t="shared" ca="1" si="133"/>
        <v>45264</v>
      </c>
      <c r="D1249" s="1" t="str">
        <f>IF(Raw!E1249="", "", Raw!E1249)</f>
        <v/>
      </c>
      <c r="E1249" s="1">
        <f>IF(Raw!F1249="", "", Raw!F1249)</f>
        <v>2011</v>
      </c>
      <c r="F1249" s="1" t="str">
        <f>Raw!G1249</f>
        <v>Volkswagen</v>
      </c>
      <c r="G1249" s="1" t="str">
        <f>Raw!H1249</f>
        <v>Golf</v>
      </c>
      <c r="H1249" s="1" t="str">
        <f>IF(Raw!I1249="", "", Raw!I1249)</f>
        <v>GTi</v>
      </c>
      <c r="I1249" s="1" t="str">
        <f>Raw!K1249</f>
        <v>Hatchback</v>
      </c>
      <c r="J1249" s="1" t="str">
        <f>Raw!N1249</f>
        <v>Turbo Intercooled</v>
      </c>
      <c r="K1249" s="1">
        <f>IF(Raw!O1249="","", Raw!O1249)</f>
        <v>1984</v>
      </c>
      <c r="L1249" s="1" t="str">
        <f>Raw!L1249</f>
        <v>6 Sp Seq. Manual Auto-Dual Clutch</v>
      </c>
      <c r="M1249" s="1" t="str">
        <f>Raw!M1249</f>
        <v>Petrol - Premium ULP</v>
      </c>
      <c r="N1249" s="1" t="s">
        <v>6350</v>
      </c>
      <c r="O1249" s="1" t="s">
        <v>6373</v>
      </c>
      <c r="P1249" s="1" t="s">
        <v>6349</v>
      </c>
      <c r="Q1249" s="1" t="s">
        <v>6350</v>
      </c>
      <c r="R1249" s="8" t="str">
        <f>IF(Raw!Q1249="", "", Raw!Q1249)</f>
        <v/>
      </c>
      <c r="S1249" s="8">
        <f>IF(Raw!R1249="", "", Raw!R1249)</f>
        <v>15</v>
      </c>
      <c r="T1249" s="1" t="str">
        <f>Raw!S1249</f>
        <v>HOPETOUN</v>
      </c>
      <c r="U1249" s="1" t="str">
        <f>IF(Raw!T1249="", "", Raw!T1249)</f>
        <v>STREET</v>
      </c>
      <c r="V1249" s="1" t="str">
        <f>IF(Raw!U1249="", "", Raw!U1249)</f>
        <v xml:space="preserve">FREEMANS BAY </v>
      </c>
      <c r="W1249" s="9" t="str">
        <f>IF(Raw!V1249="", "", RIGHT("0"&amp;Raw!V1249, 4))</f>
        <v>1011</v>
      </c>
      <c r="X1249" s="1" t="str">
        <f>IF(Raw!W1249="", "", Raw!W1249)</f>
        <v xml:space="preserve"> AUCKLAND</v>
      </c>
      <c r="Y1249" s="9">
        <f>Raw!Y1249</f>
        <v>26</v>
      </c>
      <c r="Z1249" s="2">
        <f t="shared" ca="1" si="134"/>
        <v>35768</v>
      </c>
      <c r="AA1249" s="1" t="str">
        <f>Raw!Z1249</f>
        <v>NEW ZEALAND FULL LICENCE</v>
      </c>
      <c r="AB1249" s="9">
        <f t="shared" si="135"/>
        <v>4</v>
      </c>
      <c r="AC1249" s="1">
        <v>16</v>
      </c>
      <c r="AD1249" s="1" t="str">
        <f>Raw!AA1249</f>
        <v>FEMALE</v>
      </c>
      <c r="AE1249" s="1" t="str">
        <f>Raw!AB1249</f>
        <v>NO</v>
      </c>
      <c r="AF1249" s="1">
        <f>IF(Raw!AE1249="", 0, 1)</f>
        <v>0</v>
      </c>
      <c r="AG1249" s="1" t="str">
        <f t="shared" si="136"/>
        <v>No</v>
      </c>
      <c r="AH1249" s="1" t="str">
        <f t="shared" si="137"/>
        <v>No</v>
      </c>
      <c r="AI1249" s="1" t="str">
        <f t="shared" si="138"/>
        <v>No</v>
      </c>
      <c r="AJ1249" s="1" t="str">
        <f>IF(Raw!AE1249="", "", Raw!AE1249)</f>
        <v/>
      </c>
      <c r="AK1249" s="2" t="str">
        <f t="shared" ca="1" si="139"/>
        <v/>
      </c>
      <c r="AL1249" s="1" t="str">
        <f>IF(Raw!AF1249="", "", Raw!AF1249)</f>
        <v/>
      </c>
      <c r="AM1249" s="1" t="s">
        <v>6350</v>
      </c>
      <c r="AN1249" s="1" t="s">
        <v>6350</v>
      </c>
      <c r="AO1249" s="1" t="s">
        <v>6349</v>
      </c>
      <c r="AP1249" s="1">
        <f>Raw!AH1249</f>
        <v>24570</v>
      </c>
      <c r="AQ1249" s="1">
        <v>500</v>
      </c>
      <c r="AR1249" s="1" t="s">
        <v>6350</v>
      </c>
      <c r="AS1249" s="1" t="s">
        <v>6350</v>
      </c>
      <c r="AT1249" s="1" t="s">
        <v>6350</v>
      </c>
    </row>
    <row r="1250" spans="1:46" ht="12.75" x14ac:dyDescent="0.2">
      <c r="A1250" s="1">
        <v>11249</v>
      </c>
      <c r="B1250" s="1" t="s">
        <v>2</v>
      </c>
      <c r="C1250" s="2">
        <f t="shared" ca="1" si="133"/>
        <v>45264</v>
      </c>
      <c r="D1250" s="1" t="str">
        <f>IF(Raw!E1250="", "", Raw!E1250)</f>
        <v>bmw4jc</v>
      </c>
      <c r="E1250" s="1">
        <f>IF(Raw!F1250="", "", Raw!F1250)</f>
        <v>2010</v>
      </c>
      <c r="F1250" s="1" t="str">
        <f>Raw!G1250</f>
        <v>BMW</v>
      </c>
      <c r="G1250" s="1" t="str">
        <f>Raw!H1250</f>
        <v>320i</v>
      </c>
      <c r="H1250" s="1" t="str">
        <f>IF(Raw!I1250="", "", Raw!I1250)</f>
        <v>ES</v>
      </c>
      <c r="I1250" s="1" t="str">
        <f>Raw!K1250</f>
        <v>Sedan</v>
      </c>
      <c r="J1250" s="1" t="str">
        <f>Raw!N1250</f>
        <v>Aspirated</v>
      </c>
      <c r="K1250" s="1">
        <f>IF(Raw!O1250="","", Raw!O1250)</f>
        <v>1995</v>
      </c>
      <c r="L1250" s="1" t="str">
        <f>Raw!L1250</f>
        <v>6 Sp Sports Automatic</v>
      </c>
      <c r="M1250" s="1" t="str">
        <f>Raw!M1250</f>
        <v>Petrol - Unleaded ULP</v>
      </c>
      <c r="N1250" s="1" t="s">
        <v>6350</v>
      </c>
      <c r="O1250" s="1" t="s">
        <v>6373</v>
      </c>
      <c r="P1250" s="1" t="s">
        <v>6349</v>
      </c>
      <c r="Q1250" s="1" t="s">
        <v>6350</v>
      </c>
      <c r="R1250" s="8" t="str">
        <f>IF(Raw!Q1250="", "", Raw!Q1250)</f>
        <v/>
      </c>
      <c r="S1250" s="8">
        <f>IF(Raw!R1250="", "", Raw!R1250)</f>
        <v>65</v>
      </c>
      <c r="T1250" s="1" t="str">
        <f>Raw!S1250</f>
        <v>THATCHER</v>
      </c>
      <c r="U1250" s="1" t="str">
        <f>IF(Raw!T1250="", "", Raw!T1250)</f>
        <v>CRESCENT</v>
      </c>
      <c r="V1250" s="1" t="str">
        <f>IF(Raw!U1250="", "", Raw!U1250)</f>
        <v xml:space="preserve">CROFTON DOWNS </v>
      </c>
      <c r="W1250" s="9" t="str">
        <f>IF(Raw!V1250="", "", RIGHT("0"&amp;Raw!V1250, 4))</f>
        <v>6035</v>
      </c>
      <c r="X1250" s="1" t="str">
        <f>IF(Raw!W1250="", "", Raw!W1250)</f>
        <v xml:space="preserve"> WELLINGTON</v>
      </c>
      <c r="Y1250" s="9">
        <f>Raw!Y1250</f>
        <v>65</v>
      </c>
      <c r="Z1250" s="2">
        <f t="shared" ca="1" si="134"/>
        <v>21523</v>
      </c>
      <c r="AA1250" s="1" t="str">
        <f>Raw!Z1250</f>
        <v>NEW ZEALAND FULL LICENCE</v>
      </c>
      <c r="AB1250" s="9">
        <f t="shared" si="135"/>
        <v>4</v>
      </c>
      <c r="AC1250" s="1">
        <v>16</v>
      </c>
      <c r="AD1250" s="1" t="str">
        <f>Raw!AA1250</f>
        <v>MALE</v>
      </c>
      <c r="AE1250" s="1" t="str">
        <f>Raw!AB1250</f>
        <v>NO</v>
      </c>
      <c r="AF1250" s="1">
        <f>IF(Raw!AE1250="", 0, 1)</f>
        <v>1</v>
      </c>
      <c r="AG1250" s="1" t="str">
        <f t="shared" si="136"/>
        <v>Yes</v>
      </c>
      <c r="AH1250" s="1" t="str">
        <f t="shared" si="137"/>
        <v>Yes</v>
      </c>
      <c r="AI1250" s="1" t="str">
        <f t="shared" si="138"/>
        <v>Yes</v>
      </c>
      <c r="AJ1250" s="1">
        <f>IF(Raw!AE1250="", "", Raw!AE1250)</f>
        <v>16</v>
      </c>
      <c r="AK1250" s="2">
        <f t="shared" ca="1" si="139"/>
        <v>44804</v>
      </c>
      <c r="AL1250" s="1" t="str">
        <f>IF(Raw!AF1250="", "", Raw!AF1250)</f>
        <v>At fault - other vehicle involved</v>
      </c>
      <c r="AM1250" s="1" t="s">
        <v>6350</v>
      </c>
      <c r="AN1250" s="1" t="s">
        <v>6350</v>
      </c>
      <c r="AO1250" s="1" t="s">
        <v>6349</v>
      </c>
      <c r="AP1250" s="1">
        <f>Raw!AH1250</f>
        <v>19510</v>
      </c>
      <c r="AQ1250" s="1">
        <v>500</v>
      </c>
      <c r="AR1250" s="1" t="s">
        <v>6350</v>
      </c>
      <c r="AS1250" s="1" t="s">
        <v>6350</v>
      </c>
      <c r="AT1250" s="1" t="s">
        <v>6350</v>
      </c>
    </row>
    <row r="1251" spans="1:46" ht="12.75" x14ac:dyDescent="0.2">
      <c r="A1251" s="1">
        <v>11250</v>
      </c>
      <c r="B1251" s="1" t="s">
        <v>2</v>
      </c>
      <c r="C1251" s="2">
        <f t="shared" ca="1" si="133"/>
        <v>45264</v>
      </c>
      <c r="D1251" s="1" t="str">
        <f>IF(Raw!E1251="", "", Raw!E1251)</f>
        <v>EDT825</v>
      </c>
      <c r="E1251" s="1">
        <f>IF(Raw!F1251="", "", Raw!F1251)</f>
        <v>1997</v>
      </c>
      <c r="F1251" s="1" t="str">
        <f>Raw!G1251</f>
        <v>BMW</v>
      </c>
      <c r="G1251" s="1" t="str">
        <f>Raw!H1251</f>
        <v>728i</v>
      </c>
      <c r="H1251" s="1" t="str">
        <f>IF(Raw!I1251="", "", Raw!I1251)</f>
        <v>A</v>
      </c>
      <c r="I1251" s="1" t="str">
        <f>Raw!K1251</f>
        <v>Sedan</v>
      </c>
      <c r="J1251" s="1" t="str">
        <f>Raw!N1251</f>
        <v>Aspirated</v>
      </c>
      <c r="K1251" s="1">
        <f>IF(Raw!O1251="","", Raw!O1251)</f>
        <v>2788</v>
      </c>
      <c r="L1251" s="1" t="str">
        <f>Raw!L1251</f>
        <v>5 Sp Automatic</v>
      </c>
      <c r="M1251" s="1" t="str">
        <f>Raw!M1251</f>
        <v>Petrol</v>
      </c>
      <c r="N1251" s="1" t="s">
        <v>6350</v>
      </c>
      <c r="O1251" s="1" t="s">
        <v>6373</v>
      </c>
      <c r="P1251" s="1" t="s">
        <v>6349</v>
      </c>
      <c r="Q1251" s="1" t="s">
        <v>6350</v>
      </c>
      <c r="R1251" s="8" t="str">
        <f>IF(Raw!Q1251="", "", Raw!Q1251)</f>
        <v/>
      </c>
      <c r="S1251" s="8" t="str">
        <f>IF(Raw!R1251="", "", Raw!R1251)</f>
        <v>17A</v>
      </c>
      <c r="T1251" s="1" t="str">
        <f>Raw!S1251</f>
        <v>TUI</v>
      </c>
      <c r="U1251" s="1" t="str">
        <f>IF(Raw!T1251="", "", Raw!T1251)</f>
        <v>GROVE</v>
      </c>
      <c r="V1251" s="1" t="str">
        <f>IF(Raw!U1251="", "", Raw!U1251)</f>
        <v xml:space="preserve">TE HAUMI </v>
      </c>
      <c r="W1251" s="9" t="str">
        <f>IF(Raw!V1251="", "", RIGHT("0"&amp;Raw!V1251, 4))</f>
        <v/>
      </c>
      <c r="X1251" s="1" t="str">
        <f>IF(Raw!W1251="", "", Raw!W1251)</f>
        <v xml:space="preserve"> NORTHLAND</v>
      </c>
      <c r="Y1251" s="9">
        <f>Raw!Y1251</f>
        <v>22</v>
      </c>
      <c r="Z1251" s="2">
        <f t="shared" ca="1" si="134"/>
        <v>37229</v>
      </c>
      <c r="AA1251" s="1" t="str">
        <f>Raw!Z1251</f>
        <v>LEARNERS LICENCE</v>
      </c>
      <c r="AB1251" s="9">
        <f t="shared" si="135"/>
        <v>4</v>
      </c>
      <c r="AC1251" s="1">
        <v>16</v>
      </c>
      <c r="AD1251" s="1" t="str">
        <f>Raw!AA1251</f>
        <v>FEMALE</v>
      </c>
      <c r="AE1251" s="1" t="str">
        <f>Raw!AB1251</f>
        <v>NO</v>
      </c>
      <c r="AF1251" s="1">
        <f>IF(Raw!AE1251="", 0, 1)</f>
        <v>0</v>
      </c>
      <c r="AG1251" s="1" t="str">
        <f t="shared" si="136"/>
        <v>No</v>
      </c>
      <c r="AH1251" s="1" t="str">
        <f t="shared" si="137"/>
        <v>No</v>
      </c>
      <c r="AI1251" s="1" t="str">
        <f t="shared" si="138"/>
        <v>No</v>
      </c>
      <c r="AJ1251" s="1" t="str">
        <f>IF(Raw!AE1251="", "", Raw!AE1251)</f>
        <v/>
      </c>
      <c r="AK1251" s="2" t="str">
        <f t="shared" ca="1" si="139"/>
        <v/>
      </c>
      <c r="AL1251" s="1" t="str">
        <f>IF(Raw!AF1251="", "", Raw!AF1251)</f>
        <v/>
      </c>
      <c r="AM1251" s="1" t="s">
        <v>6350</v>
      </c>
      <c r="AN1251" s="1" t="s">
        <v>6350</v>
      </c>
      <c r="AO1251" s="1" t="s">
        <v>6349</v>
      </c>
      <c r="AP1251" s="1">
        <f>Raw!AH1251</f>
        <v>2480</v>
      </c>
      <c r="AQ1251" s="1">
        <v>500</v>
      </c>
      <c r="AR1251" s="1" t="s">
        <v>6350</v>
      </c>
      <c r="AS1251" s="1" t="s">
        <v>6350</v>
      </c>
      <c r="AT1251" s="1" t="s">
        <v>6350</v>
      </c>
    </row>
    <row r="1252" spans="1:46" ht="12.75" x14ac:dyDescent="0.2">
      <c r="A1252" s="1">
        <v>11251</v>
      </c>
      <c r="B1252" s="1" t="s">
        <v>2</v>
      </c>
      <c r="C1252" s="2">
        <f t="shared" ca="1" si="133"/>
        <v>45264</v>
      </c>
      <c r="D1252" s="1" t="str">
        <f>IF(Raw!E1252="", "", Raw!E1252)</f>
        <v/>
      </c>
      <c r="E1252" s="1">
        <f>IF(Raw!F1252="", "", Raw!F1252)</f>
        <v>2017</v>
      </c>
      <c r="F1252" s="1" t="str">
        <f>Raw!G1252</f>
        <v>Skoda</v>
      </c>
      <c r="G1252" s="1" t="str">
        <f>Raw!H1252</f>
        <v>Superb</v>
      </c>
      <c r="H1252" s="1" t="str">
        <f>IF(Raw!I1252="", "", Raw!I1252)</f>
        <v>TSI</v>
      </c>
      <c r="I1252" s="1" t="str">
        <f>Raw!K1252</f>
        <v>Wagon</v>
      </c>
      <c r="J1252" s="1" t="str">
        <f>Raw!N1252</f>
        <v>Turbo Intercooled</v>
      </c>
      <c r="K1252" s="1">
        <f>IF(Raw!O1252="","", Raw!O1252)</f>
        <v>1984</v>
      </c>
      <c r="L1252" s="1" t="str">
        <f>Raw!L1252</f>
        <v>6 Sp Seq. Manual Auto-Dual Clutch</v>
      </c>
      <c r="M1252" s="1" t="str">
        <f>Raw!M1252</f>
        <v>Petrol - Premium ULP</v>
      </c>
      <c r="N1252" s="1" t="s">
        <v>6350</v>
      </c>
      <c r="O1252" s="1" t="s">
        <v>6373</v>
      </c>
      <c r="P1252" s="1" t="s">
        <v>6349</v>
      </c>
      <c r="Q1252" s="1" t="s">
        <v>6350</v>
      </c>
      <c r="R1252" s="8" t="str">
        <f>IF(Raw!Q1252="", "", Raw!Q1252)</f>
        <v/>
      </c>
      <c r="S1252" s="8">
        <f>IF(Raw!R1252="", "", Raw!R1252)</f>
        <v>25</v>
      </c>
      <c r="T1252" s="1" t="str">
        <f>Raw!S1252</f>
        <v>INVERMAY</v>
      </c>
      <c r="U1252" s="1" t="str">
        <f>IF(Raw!T1252="", "", Raw!T1252)</f>
        <v>AVENUE</v>
      </c>
      <c r="V1252" s="1" t="str">
        <f>IF(Raw!U1252="", "", Raw!U1252)</f>
        <v xml:space="preserve">MT ROSKILL </v>
      </c>
      <c r="W1252" s="9" t="str">
        <f>IF(Raw!V1252="", "", RIGHT("0"&amp;Raw!V1252, 4))</f>
        <v/>
      </c>
      <c r="X1252" s="1" t="str">
        <f>IF(Raw!W1252="", "", Raw!W1252)</f>
        <v xml:space="preserve"> AUCKLAND</v>
      </c>
      <c r="Y1252" s="9">
        <f>Raw!Y1252</f>
        <v>32</v>
      </c>
      <c r="Z1252" s="2">
        <f t="shared" ca="1" si="134"/>
        <v>33576</v>
      </c>
      <c r="AA1252" s="1" t="str">
        <f>Raw!Z1252</f>
        <v>NEW ZEALAND FULL LICENCE</v>
      </c>
      <c r="AB1252" s="9">
        <f t="shared" si="135"/>
        <v>4</v>
      </c>
      <c r="AC1252" s="1">
        <v>16</v>
      </c>
      <c r="AD1252" s="1" t="str">
        <f>Raw!AA1252</f>
        <v>FEMALE</v>
      </c>
      <c r="AE1252" s="1" t="str">
        <f>Raw!AB1252</f>
        <v>YES</v>
      </c>
      <c r="AF1252" s="1">
        <f>IF(Raw!AE1252="", 0, 1)</f>
        <v>1</v>
      </c>
      <c r="AG1252" s="1" t="str">
        <f t="shared" si="136"/>
        <v>No</v>
      </c>
      <c r="AH1252" s="1" t="str">
        <f t="shared" si="137"/>
        <v>No</v>
      </c>
      <c r="AI1252" s="1" t="str">
        <f t="shared" si="138"/>
        <v>Yes</v>
      </c>
      <c r="AJ1252" s="1">
        <f>IF(Raw!AE1252="", "", Raw!AE1252)</f>
        <v>39</v>
      </c>
      <c r="AK1252" s="2">
        <f t="shared" ca="1" si="139"/>
        <v>44104</v>
      </c>
      <c r="AL1252" s="1" t="str">
        <f>IF(Raw!AF1252="", "", Raw!AF1252)</f>
        <v>Not at fault - other vehicle involved</v>
      </c>
      <c r="AM1252" s="1" t="s">
        <v>6350</v>
      </c>
      <c r="AN1252" s="1" t="s">
        <v>6350</v>
      </c>
      <c r="AO1252" s="1" t="s">
        <v>6349</v>
      </c>
      <c r="AP1252" s="1">
        <f>Raw!AH1252</f>
        <v>67000</v>
      </c>
      <c r="AQ1252" s="1">
        <v>500</v>
      </c>
      <c r="AR1252" s="1" t="s">
        <v>6350</v>
      </c>
      <c r="AS1252" s="1" t="s">
        <v>6350</v>
      </c>
      <c r="AT1252" s="1" t="s">
        <v>6350</v>
      </c>
    </row>
    <row r="1253" spans="1:46" ht="12.75" x14ac:dyDescent="0.2">
      <c r="A1253" s="1">
        <v>11252</v>
      </c>
      <c r="B1253" s="1" t="s">
        <v>2</v>
      </c>
      <c r="C1253" s="2">
        <f t="shared" ca="1" si="133"/>
        <v>45264</v>
      </c>
      <c r="D1253" s="1" t="str">
        <f>IF(Raw!E1253="", "", Raw!E1253)</f>
        <v>kfg914</v>
      </c>
      <c r="E1253" s="1">
        <f>IF(Raw!F1253="", "", Raw!F1253)</f>
        <v>2007</v>
      </c>
      <c r="F1253" s="1" t="str">
        <f>Raw!G1253</f>
        <v>Subaru</v>
      </c>
      <c r="G1253" s="1" t="str">
        <f>Raw!H1253</f>
        <v>Legacy</v>
      </c>
      <c r="H1253" s="1" t="str">
        <f>IF(Raw!I1253="", "", Raw!I1253)</f>
        <v>B4 Sport</v>
      </c>
      <c r="I1253" s="1" t="str">
        <f>Raw!K1253</f>
        <v>Sedan</v>
      </c>
      <c r="J1253" s="1" t="str">
        <f>Raw!N1253</f>
        <v>Aspirated</v>
      </c>
      <c r="K1253" s="1">
        <f>IF(Raw!O1253="","", Raw!O1253)</f>
        <v>1994</v>
      </c>
      <c r="L1253" s="1" t="str">
        <f>Raw!L1253</f>
        <v>4 Sp Sports Automatic</v>
      </c>
      <c r="M1253" s="1" t="str">
        <f>Raw!M1253</f>
        <v>Petrol - Unleaded ULP</v>
      </c>
      <c r="N1253" s="1" t="s">
        <v>6350</v>
      </c>
      <c r="O1253" s="1" t="s">
        <v>6373</v>
      </c>
      <c r="P1253" s="1" t="s">
        <v>6349</v>
      </c>
      <c r="Q1253" s="1" t="s">
        <v>6350</v>
      </c>
      <c r="R1253" s="8" t="str">
        <f>IF(Raw!Q1253="", "", Raw!Q1253)</f>
        <v/>
      </c>
      <c r="S1253" s="8">
        <f>IF(Raw!R1253="", "", Raw!R1253)</f>
        <v>187</v>
      </c>
      <c r="T1253" s="1" t="str">
        <f>Raw!S1253</f>
        <v>RANGATIRA</v>
      </c>
      <c r="U1253" s="1" t="str">
        <f>IF(Raw!T1253="", "", Raw!T1253)</f>
        <v>ROAD</v>
      </c>
      <c r="V1253" s="1" t="str">
        <f>IF(Raw!U1253="", "", Raw!U1253)</f>
        <v xml:space="preserve">BEACH HAVEN </v>
      </c>
      <c r="W1253" s="9" t="str">
        <f>IF(Raw!V1253="", "", RIGHT("0"&amp;Raw!V1253, 4))</f>
        <v/>
      </c>
      <c r="X1253" s="1" t="str">
        <f>IF(Raw!W1253="", "", Raw!W1253)</f>
        <v xml:space="preserve"> AUCKLAND</v>
      </c>
      <c r="Y1253" s="9">
        <f>Raw!Y1253</f>
        <v>52</v>
      </c>
      <c r="Z1253" s="2">
        <f t="shared" ca="1" si="134"/>
        <v>26271</v>
      </c>
      <c r="AA1253" s="1" t="str">
        <f>Raw!Z1253</f>
        <v>NEW ZEALAND FULL LICENCE</v>
      </c>
      <c r="AB1253" s="9">
        <f t="shared" si="135"/>
        <v>4</v>
      </c>
      <c r="AC1253" s="1">
        <v>16</v>
      </c>
      <c r="AD1253" s="1" t="str">
        <f>Raw!AA1253</f>
        <v>FEMALE</v>
      </c>
      <c r="AE1253" s="1" t="str">
        <f>Raw!AB1253</f>
        <v>YES</v>
      </c>
      <c r="AF1253" s="1">
        <f>IF(Raw!AE1253="", 0, 1)</f>
        <v>0</v>
      </c>
      <c r="AG1253" s="1" t="str">
        <f t="shared" si="136"/>
        <v>No</v>
      </c>
      <c r="AH1253" s="1" t="str">
        <f t="shared" si="137"/>
        <v>No</v>
      </c>
      <c r="AI1253" s="1" t="str">
        <f t="shared" si="138"/>
        <v>No</v>
      </c>
      <c r="AJ1253" s="1" t="str">
        <f>IF(Raw!AE1253="", "", Raw!AE1253)</f>
        <v/>
      </c>
      <c r="AK1253" s="2" t="str">
        <f t="shared" ca="1" si="139"/>
        <v/>
      </c>
      <c r="AL1253" s="1" t="str">
        <f>IF(Raw!AF1253="", "", Raw!AF1253)</f>
        <v/>
      </c>
      <c r="AM1253" s="1" t="s">
        <v>6350</v>
      </c>
      <c r="AN1253" s="1" t="s">
        <v>6350</v>
      </c>
      <c r="AO1253" s="1" t="s">
        <v>6349</v>
      </c>
      <c r="AP1253" s="1">
        <f>Raw!AH1253</f>
        <v>9590</v>
      </c>
      <c r="AQ1253" s="1">
        <v>500</v>
      </c>
      <c r="AR1253" s="1" t="s">
        <v>6350</v>
      </c>
      <c r="AS1253" s="1" t="s">
        <v>6350</v>
      </c>
      <c r="AT1253" s="1" t="s">
        <v>6350</v>
      </c>
    </row>
    <row r="1254" spans="1:46" ht="12.75" x14ac:dyDescent="0.2">
      <c r="A1254" s="1">
        <v>11253</v>
      </c>
      <c r="B1254" s="1" t="s">
        <v>2</v>
      </c>
      <c r="C1254" s="2">
        <f t="shared" ca="1" si="133"/>
        <v>45264</v>
      </c>
      <c r="D1254" s="1" t="str">
        <f>IF(Raw!E1254="", "", Raw!E1254)</f>
        <v>eqw976</v>
      </c>
      <c r="E1254" s="1">
        <f>IF(Raw!F1254="", "", Raw!F1254)</f>
        <v>1999</v>
      </c>
      <c r="F1254" s="1" t="str">
        <f>Raw!G1254</f>
        <v>Subaru</v>
      </c>
      <c r="G1254" s="1" t="str">
        <f>Raw!H1254</f>
        <v>Legacy</v>
      </c>
      <c r="H1254" s="1" t="str">
        <f>IF(Raw!I1254="", "", Raw!I1254)</f>
        <v>B4</v>
      </c>
      <c r="I1254" s="1" t="str">
        <f>Raw!K1254</f>
        <v>Sedan</v>
      </c>
      <c r="J1254" s="1" t="str">
        <f>Raw!N1254</f>
        <v>Aspirated</v>
      </c>
      <c r="K1254" s="1">
        <f>IF(Raw!O1254="","", Raw!O1254)</f>
        <v>1994</v>
      </c>
      <c r="L1254" s="1" t="str">
        <f>Raw!L1254</f>
        <v>5 Sp Manual</v>
      </c>
      <c r="M1254" s="1" t="str">
        <f>Raw!M1254</f>
        <v>Petrol</v>
      </c>
      <c r="N1254" s="1" t="s">
        <v>6350</v>
      </c>
      <c r="O1254" s="1" t="s">
        <v>6373</v>
      </c>
      <c r="P1254" s="1" t="s">
        <v>6349</v>
      </c>
      <c r="Q1254" s="1" t="s">
        <v>6350</v>
      </c>
      <c r="R1254" s="8" t="str">
        <f>IF(Raw!Q1254="", "", Raw!Q1254)</f>
        <v/>
      </c>
      <c r="S1254" s="8">
        <f>IF(Raw!R1254="", "", Raw!R1254)</f>
        <v>59</v>
      </c>
      <c r="T1254" s="1" t="str">
        <f>Raw!S1254</f>
        <v>HARTLEY</v>
      </c>
      <c r="U1254" s="1" t="str">
        <f>IF(Raw!T1254="", "", Raw!T1254)</f>
        <v>TERRACE</v>
      </c>
      <c r="V1254" s="1" t="str">
        <f>IF(Raw!U1254="", "", Raw!U1254)</f>
        <v xml:space="preserve">MASSEY </v>
      </c>
      <c r="W1254" s="9" t="str">
        <f>IF(Raw!V1254="", "", RIGHT("0"&amp;Raw!V1254, 4))</f>
        <v>0614</v>
      </c>
      <c r="X1254" s="1" t="str">
        <f>IF(Raw!W1254="", "", Raw!W1254)</f>
        <v xml:space="preserve"> AUCKLAND</v>
      </c>
      <c r="Y1254" s="9">
        <f>Raw!Y1254</f>
        <v>53</v>
      </c>
      <c r="Z1254" s="2">
        <f t="shared" ca="1" si="134"/>
        <v>25906</v>
      </c>
      <c r="AA1254" s="1" t="str">
        <f>Raw!Z1254</f>
        <v>NEW ZEALAND FULL LICENCE</v>
      </c>
      <c r="AB1254" s="9">
        <f t="shared" si="135"/>
        <v>4</v>
      </c>
      <c r="AC1254" s="1">
        <v>16</v>
      </c>
      <c r="AD1254" s="1" t="str">
        <f>Raw!AA1254</f>
        <v>MALE</v>
      </c>
      <c r="AE1254" s="1" t="str">
        <f>Raw!AB1254</f>
        <v>NO</v>
      </c>
      <c r="AF1254" s="1">
        <f>IF(Raw!AE1254="", 0, 1)</f>
        <v>0</v>
      </c>
      <c r="AG1254" s="1" t="str">
        <f t="shared" si="136"/>
        <v>No</v>
      </c>
      <c r="AH1254" s="1" t="str">
        <f t="shared" si="137"/>
        <v>No</v>
      </c>
      <c r="AI1254" s="1" t="str">
        <f t="shared" si="138"/>
        <v>No</v>
      </c>
      <c r="AJ1254" s="1" t="str">
        <f>IF(Raw!AE1254="", "", Raw!AE1254)</f>
        <v/>
      </c>
      <c r="AK1254" s="2" t="str">
        <f t="shared" ca="1" si="139"/>
        <v/>
      </c>
      <c r="AL1254" s="1" t="str">
        <f>IF(Raw!AF1254="", "", Raw!AF1254)</f>
        <v/>
      </c>
      <c r="AM1254" s="1" t="s">
        <v>6350</v>
      </c>
      <c r="AN1254" s="1" t="s">
        <v>6350</v>
      </c>
      <c r="AO1254" s="1" t="s">
        <v>6349</v>
      </c>
      <c r="AP1254" s="1">
        <f>Raw!AH1254</f>
        <v>3800</v>
      </c>
      <c r="AQ1254" s="1">
        <v>500</v>
      </c>
      <c r="AR1254" s="1" t="s">
        <v>6350</v>
      </c>
      <c r="AS1254" s="1" t="s">
        <v>6350</v>
      </c>
      <c r="AT1254" s="1" t="s">
        <v>6350</v>
      </c>
    </row>
    <row r="1255" spans="1:46" ht="12.75" x14ac:dyDescent="0.2">
      <c r="A1255" s="1">
        <v>11254</v>
      </c>
      <c r="B1255" s="1" t="s">
        <v>2</v>
      </c>
      <c r="C1255" s="2">
        <f t="shared" ca="1" si="133"/>
        <v>45264</v>
      </c>
      <c r="D1255" s="1" t="str">
        <f>IF(Raw!E1255="", "", Raw!E1255)</f>
        <v>bqk626</v>
      </c>
      <c r="E1255" s="1">
        <f>IF(Raw!F1255="", "", Raw!F1255)</f>
        <v>2003</v>
      </c>
      <c r="F1255" s="1" t="str">
        <f>Raw!G1255</f>
        <v>Ford</v>
      </c>
      <c r="G1255" s="1" t="str">
        <f>Raw!H1255</f>
        <v>Falcon</v>
      </c>
      <c r="H1255" s="1" t="str">
        <f>IF(Raw!I1255="", "", Raw!I1255)</f>
        <v>XR6 Turbo</v>
      </c>
      <c r="I1255" s="1" t="str">
        <f>Raw!K1255</f>
        <v>Sedan</v>
      </c>
      <c r="J1255" s="1" t="str">
        <f>Raw!N1255</f>
        <v>Turbo Intercooled</v>
      </c>
      <c r="K1255" s="1">
        <f>IF(Raw!O1255="","", Raw!O1255)</f>
        <v>3984</v>
      </c>
      <c r="L1255" s="1" t="str">
        <f>Raw!L1255</f>
        <v>4 Sp Sports Automatic</v>
      </c>
      <c r="M1255" s="1" t="str">
        <f>Raw!M1255</f>
        <v>Petrol - Unleaded ULP</v>
      </c>
      <c r="N1255" s="1" t="s">
        <v>6350</v>
      </c>
      <c r="O1255" s="1" t="s">
        <v>6373</v>
      </c>
      <c r="P1255" s="1" t="s">
        <v>6349</v>
      </c>
      <c r="Q1255" s="1" t="s">
        <v>6350</v>
      </c>
      <c r="R1255" s="8" t="str">
        <f>IF(Raw!Q1255="", "", Raw!Q1255)</f>
        <v/>
      </c>
      <c r="S1255" s="8">
        <f>IF(Raw!R1255="", "", Raw!R1255)</f>
        <v>97</v>
      </c>
      <c r="T1255" s="1" t="str">
        <f>Raw!S1255</f>
        <v>TAKAHE</v>
      </c>
      <c r="U1255" s="1" t="str">
        <f>IF(Raw!T1255="", "", Raw!T1255)</f>
        <v>ROAD</v>
      </c>
      <c r="V1255" s="1" t="str">
        <f>IF(Raw!U1255="", "", Raw!U1255)</f>
        <v xml:space="preserve">AHIPARA </v>
      </c>
      <c r="W1255" s="9" t="str">
        <f>IF(Raw!V1255="", "", RIGHT("0"&amp;Raw!V1255, 4))</f>
        <v/>
      </c>
      <c r="X1255" s="1" t="str">
        <f>IF(Raw!W1255="", "", Raw!W1255)</f>
        <v xml:space="preserve"> NORTHLAND</v>
      </c>
      <c r="Y1255" s="9">
        <f>Raw!Y1255</f>
        <v>50</v>
      </c>
      <c r="Z1255" s="2">
        <f t="shared" ca="1" si="134"/>
        <v>27002</v>
      </c>
      <c r="AA1255" s="1" t="str">
        <f>Raw!Z1255</f>
        <v>NEW ZEALAND FULL LICENCE</v>
      </c>
      <c r="AB1255" s="9">
        <f t="shared" si="135"/>
        <v>4</v>
      </c>
      <c r="AC1255" s="1">
        <v>16</v>
      </c>
      <c r="AD1255" s="1" t="str">
        <f>Raw!AA1255</f>
        <v>MALE</v>
      </c>
      <c r="AE1255" s="1" t="str">
        <f>Raw!AB1255</f>
        <v>YES</v>
      </c>
      <c r="AF1255" s="1">
        <f>IF(Raw!AE1255="", 0, 1)</f>
        <v>0</v>
      </c>
      <c r="AG1255" s="1" t="str">
        <f t="shared" si="136"/>
        <v>No</v>
      </c>
      <c r="AH1255" s="1" t="str">
        <f t="shared" si="137"/>
        <v>No</v>
      </c>
      <c r="AI1255" s="1" t="str">
        <f t="shared" si="138"/>
        <v>No</v>
      </c>
      <c r="AJ1255" s="1" t="str">
        <f>IF(Raw!AE1255="", "", Raw!AE1255)</f>
        <v/>
      </c>
      <c r="AK1255" s="2" t="str">
        <f t="shared" ca="1" si="139"/>
        <v/>
      </c>
      <c r="AL1255" s="1" t="str">
        <f>IF(Raw!AF1255="", "", Raw!AF1255)</f>
        <v/>
      </c>
      <c r="AM1255" s="1" t="s">
        <v>6350</v>
      </c>
      <c r="AN1255" s="1" t="s">
        <v>6350</v>
      </c>
      <c r="AO1255" s="1" t="s">
        <v>6349</v>
      </c>
      <c r="AP1255" s="1">
        <f>Raw!AH1255</f>
        <v>9550</v>
      </c>
      <c r="AQ1255" s="1">
        <v>500</v>
      </c>
      <c r="AR1255" s="1" t="s">
        <v>6350</v>
      </c>
      <c r="AS1255" s="1" t="s">
        <v>6350</v>
      </c>
      <c r="AT1255" s="1" t="s">
        <v>6350</v>
      </c>
    </row>
    <row r="1256" spans="1:46" ht="12.75" x14ac:dyDescent="0.2">
      <c r="A1256" s="1">
        <v>11255</v>
      </c>
      <c r="B1256" s="1" t="s">
        <v>2</v>
      </c>
      <c r="C1256" s="2">
        <f t="shared" ca="1" si="133"/>
        <v>45264</v>
      </c>
      <c r="D1256" s="1" t="str">
        <f>IF(Raw!E1256="", "", Raw!E1256)</f>
        <v/>
      </c>
      <c r="E1256" s="1">
        <f>IF(Raw!F1256="", "", Raw!F1256)</f>
        <v>2014</v>
      </c>
      <c r="F1256" s="1" t="str">
        <f>Raw!G1256</f>
        <v>Mitsubishi</v>
      </c>
      <c r="G1256" s="1" t="str">
        <f>Raw!H1256</f>
        <v>Outlander</v>
      </c>
      <c r="H1256" s="1" t="str">
        <f>IF(Raw!I1256="", "", Raw!I1256)</f>
        <v>PHEV VRX</v>
      </c>
      <c r="I1256" s="1" t="str">
        <f>Raw!K1256</f>
        <v>Wagon</v>
      </c>
      <c r="J1256" s="1" t="str">
        <f>Raw!N1256</f>
        <v>Aspirated</v>
      </c>
      <c r="K1256" s="1">
        <f>IF(Raw!O1256="","", Raw!O1256)</f>
        <v>1998</v>
      </c>
      <c r="L1256" s="1" t="str">
        <f>Raw!L1256</f>
        <v>1 Sp Reduction Gear</v>
      </c>
      <c r="M1256" s="1" t="str">
        <f>Raw!M1256</f>
        <v>Petrol - Unleaded ULP</v>
      </c>
      <c r="N1256" s="1" t="s">
        <v>6350</v>
      </c>
      <c r="O1256" s="1" t="s">
        <v>6373</v>
      </c>
      <c r="P1256" s="1" t="s">
        <v>6349</v>
      </c>
      <c r="Q1256" s="1" t="s">
        <v>6350</v>
      </c>
      <c r="R1256" s="8" t="str">
        <f>IF(Raw!Q1256="", "", Raw!Q1256)</f>
        <v/>
      </c>
      <c r="S1256" s="8">
        <f>IF(Raw!R1256="", "", Raw!R1256)</f>
        <v>22</v>
      </c>
      <c r="T1256" s="1" t="str">
        <f>Raw!S1256</f>
        <v>BRADNOR MEADOWS</v>
      </c>
      <c r="U1256" s="1" t="str">
        <f>IF(Raw!T1256="", "", Raw!T1256)</f>
        <v>DRIVE</v>
      </c>
      <c r="V1256" s="1" t="str">
        <f>IF(Raw!U1256="", "", Raw!U1256)</f>
        <v xml:space="preserve">SWANSON </v>
      </c>
      <c r="W1256" s="9" t="str">
        <f>IF(Raw!V1256="", "", RIGHT("0"&amp;Raw!V1256, 4))</f>
        <v/>
      </c>
      <c r="X1256" s="1" t="str">
        <f>IF(Raw!W1256="", "", Raw!W1256)</f>
        <v xml:space="preserve"> AUCKLAND</v>
      </c>
      <c r="Y1256" s="9">
        <f>Raw!Y1256</f>
        <v>36</v>
      </c>
      <c r="Z1256" s="2">
        <f t="shared" ca="1" si="134"/>
        <v>32115</v>
      </c>
      <c r="AA1256" s="1" t="str">
        <f>Raw!Z1256</f>
        <v>NEW ZEALAND FULL LICENCE</v>
      </c>
      <c r="AB1256" s="9">
        <f t="shared" si="135"/>
        <v>4</v>
      </c>
      <c r="AC1256" s="1">
        <v>16</v>
      </c>
      <c r="AD1256" s="1" t="str">
        <f>Raw!AA1256</f>
        <v>MALE</v>
      </c>
      <c r="AE1256" s="1" t="str">
        <f>Raw!AB1256</f>
        <v>YES</v>
      </c>
      <c r="AF1256" s="1">
        <f>IF(Raw!AE1256="", 0, 1)</f>
        <v>1</v>
      </c>
      <c r="AG1256" s="1" t="str">
        <f t="shared" si="136"/>
        <v>Yes</v>
      </c>
      <c r="AH1256" s="1" t="str">
        <f t="shared" si="137"/>
        <v>Yes</v>
      </c>
      <c r="AI1256" s="1" t="str">
        <f t="shared" si="138"/>
        <v>Yes</v>
      </c>
      <c r="AJ1256" s="1">
        <f>IF(Raw!AE1256="", "", Raw!AE1256)</f>
        <v>11</v>
      </c>
      <c r="AK1256" s="2">
        <f t="shared" ca="1" si="139"/>
        <v>44957</v>
      </c>
      <c r="AL1256" s="1" t="str">
        <f>IF(Raw!AF1256="", "", Raw!AF1256)</f>
        <v>At fault - other vehicle involved</v>
      </c>
      <c r="AM1256" s="1" t="s">
        <v>6350</v>
      </c>
      <c r="AN1256" s="1" t="s">
        <v>6350</v>
      </c>
      <c r="AO1256" s="1" t="s">
        <v>6349</v>
      </c>
      <c r="AP1256" s="1">
        <f>Raw!AH1256</f>
        <v>39050</v>
      </c>
      <c r="AQ1256" s="1">
        <v>500</v>
      </c>
      <c r="AR1256" s="1" t="s">
        <v>6350</v>
      </c>
      <c r="AS1256" s="1" t="s">
        <v>6350</v>
      </c>
      <c r="AT1256" s="1" t="s">
        <v>6350</v>
      </c>
    </row>
    <row r="1257" spans="1:46" ht="12.75" x14ac:dyDescent="0.2">
      <c r="A1257" s="1">
        <v>11256</v>
      </c>
      <c r="B1257" s="1" t="s">
        <v>2</v>
      </c>
      <c r="C1257" s="2">
        <f t="shared" ca="1" si="133"/>
        <v>45264</v>
      </c>
      <c r="D1257" s="1" t="str">
        <f>IF(Raw!E1257="", "", Raw!E1257)</f>
        <v/>
      </c>
      <c r="E1257" s="1">
        <f>IF(Raw!F1257="", "", Raw!F1257)</f>
        <v>2015</v>
      </c>
      <c r="F1257" s="1" t="str">
        <f>Raw!G1257</f>
        <v>Skoda</v>
      </c>
      <c r="G1257" s="1" t="str">
        <f>Raw!H1257</f>
        <v>Fabia</v>
      </c>
      <c r="H1257" s="1" t="str">
        <f>IF(Raw!I1257="", "", Raw!I1257)</f>
        <v>TSI</v>
      </c>
      <c r="I1257" s="1" t="str">
        <f>Raw!K1257</f>
        <v>Hatchback</v>
      </c>
      <c r="J1257" s="1" t="str">
        <f>Raw!N1257</f>
        <v>Turbo Intercooled</v>
      </c>
      <c r="K1257" s="1">
        <f>IF(Raw!O1257="","", Raw!O1257)</f>
        <v>1197</v>
      </c>
      <c r="L1257" s="1" t="str">
        <f>Raw!L1257</f>
        <v>5 Sp Manual</v>
      </c>
      <c r="M1257" s="1" t="str">
        <f>Raw!M1257</f>
        <v>Petrol - Unleaded ULP</v>
      </c>
      <c r="N1257" s="1" t="s">
        <v>6350</v>
      </c>
      <c r="O1257" s="1" t="s">
        <v>6373</v>
      </c>
      <c r="P1257" s="1" t="s">
        <v>6349</v>
      </c>
      <c r="Q1257" s="1" t="s">
        <v>6350</v>
      </c>
      <c r="R1257" s="8" t="str">
        <f>IF(Raw!Q1257="", "", Raw!Q1257)</f>
        <v/>
      </c>
      <c r="S1257" s="8">
        <f>IF(Raw!R1257="", "", Raw!R1257)</f>
        <v>212</v>
      </c>
      <c r="T1257" s="1" t="str">
        <f>Raw!S1257</f>
        <v>GREENHILL</v>
      </c>
      <c r="U1257" s="1" t="str">
        <f>IF(Raw!T1257="", "", Raw!T1257)</f>
        <v>ROAD</v>
      </c>
      <c r="V1257" s="1" t="str">
        <f>IF(Raw!U1257="", "", Raw!U1257)</f>
        <v xml:space="preserve">PUKETAHA </v>
      </c>
      <c r="W1257" s="9" t="str">
        <f>IF(Raw!V1257="", "", RIGHT("0"&amp;Raw!V1257, 4))</f>
        <v>3281</v>
      </c>
      <c r="X1257" s="1" t="str">
        <f>IF(Raw!W1257="", "", Raw!W1257)</f>
        <v xml:space="preserve"> WAIKATO</v>
      </c>
      <c r="Y1257" s="9">
        <f>Raw!Y1257</f>
        <v>34</v>
      </c>
      <c r="Z1257" s="2">
        <f t="shared" ca="1" si="134"/>
        <v>32846</v>
      </c>
      <c r="AA1257" s="1" t="str">
        <f>Raw!Z1257</f>
        <v>NEW ZEALAND FULL LICENCE</v>
      </c>
      <c r="AB1257" s="9">
        <f t="shared" si="135"/>
        <v>4</v>
      </c>
      <c r="AC1257" s="1">
        <v>16</v>
      </c>
      <c r="AD1257" s="1" t="str">
        <f>Raw!AA1257</f>
        <v>FEMALE</v>
      </c>
      <c r="AE1257" s="1" t="str">
        <f>Raw!AB1257</f>
        <v>YES</v>
      </c>
      <c r="AF1257" s="1">
        <f>IF(Raw!AE1257="", 0, 1)</f>
        <v>0</v>
      </c>
      <c r="AG1257" s="1" t="str">
        <f t="shared" si="136"/>
        <v>No</v>
      </c>
      <c r="AH1257" s="1" t="str">
        <f t="shared" si="137"/>
        <v>No</v>
      </c>
      <c r="AI1257" s="1" t="str">
        <f t="shared" si="138"/>
        <v>No</v>
      </c>
      <c r="AJ1257" s="1" t="str">
        <f>IF(Raw!AE1257="", "", Raw!AE1257)</f>
        <v/>
      </c>
      <c r="AK1257" s="2" t="str">
        <f t="shared" ca="1" si="139"/>
        <v/>
      </c>
      <c r="AL1257" s="1" t="str">
        <f>IF(Raw!AF1257="", "", Raw!AF1257)</f>
        <v/>
      </c>
      <c r="AM1257" s="1" t="s">
        <v>6350</v>
      </c>
      <c r="AN1257" s="1" t="s">
        <v>6350</v>
      </c>
      <c r="AO1257" s="1" t="s">
        <v>6349</v>
      </c>
      <c r="AP1257" s="1">
        <f>Raw!AH1257</f>
        <v>17490</v>
      </c>
      <c r="AQ1257" s="1">
        <v>500</v>
      </c>
      <c r="AR1257" s="1" t="s">
        <v>6350</v>
      </c>
      <c r="AS1257" s="1" t="s">
        <v>6350</v>
      </c>
      <c r="AT1257" s="1" t="s">
        <v>6350</v>
      </c>
    </row>
    <row r="1258" spans="1:46" ht="12.75" x14ac:dyDescent="0.2">
      <c r="A1258" s="1">
        <v>11257</v>
      </c>
      <c r="B1258" s="1" t="s">
        <v>2</v>
      </c>
      <c r="C1258" s="2">
        <f t="shared" ca="1" si="133"/>
        <v>45264</v>
      </c>
      <c r="D1258" s="1" t="str">
        <f>IF(Raw!E1258="", "", Raw!E1258)</f>
        <v>ggr767</v>
      </c>
      <c r="E1258" s="1">
        <f>IF(Raw!F1258="", "", Raw!F1258)</f>
        <v>2004</v>
      </c>
      <c r="F1258" s="1" t="str">
        <f>Raw!G1258</f>
        <v>Mazda</v>
      </c>
      <c r="G1258" s="1" t="str">
        <f>Raw!H1258</f>
        <v>Demio</v>
      </c>
      <c r="H1258" s="1" t="str">
        <f>IF(Raw!I1258="", "", Raw!I1258)</f>
        <v/>
      </c>
      <c r="I1258" s="1" t="str">
        <f>Raw!K1258</f>
        <v>Hatchback</v>
      </c>
      <c r="J1258" s="1" t="str">
        <f>Raw!N1258</f>
        <v>Aspirated</v>
      </c>
      <c r="K1258" s="1">
        <f>IF(Raw!O1258="","", Raw!O1258)</f>
        <v>1498</v>
      </c>
      <c r="L1258" s="1" t="str">
        <f>Raw!L1258</f>
        <v>4 Sp Automatic</v>
      </c>
      <c r="M1258" s="1" t="str">
        <f>Raw!M1258</f>
        <v>Petrol</v>
      </c>
      <c r="N1258" s="1" t="s">
        <v>6350</v>
      </c>
      <c r="O1258" s="1" t="s">
        <v>6373</v>
      </c>
      <c r="P1258" s="1" t="s">
        <v>6349</v>
      </c>
      <c r="Q1258" s="1" t="s">
        <v>6350</v>
      </c>
      <c r="R1258" s="8" t="str">
        <f>IF(Raw!Q1258="", "", Raw!Q1258)</f>
        <v/>
      </c>
      <c r="S1258" s="8">
        <f>IF(Raw!R1258="", "", Raw!R1258)</f>
        <v>9</v>
      </c>
      <c r="T1258" s="1" t="str">
        <f>Raw!S1258</f>
        <v>PUSHON</v>
      </c>
      <c r="U1258" s="1" t="str">
        <f>IF(Raw!T1258="", "", Raw!T1258)</f>
        <v>PLACE</v>
      </c>
      <c r="V1258" s="1" t="str">
        <f>IF(Raw!U1258="", "", Raw!U1258)</f>
        <v xml:space="preserve">MANUREWA </v>
      </c>
      <c r="W1258" s="9" t="str">
        <f>IF(Raw!V1258="", "", RIGHT("0"&amp;Raw!V1258, 4))</f>
        <v/>
      </c>
      <c r="X1258" s="1" t="str">
        <f>IF(Raw!W1258="", "", Raw!W1258)</f>
        <v xml:space="preserve"> AUCKLAND</v>
      </c>
      <c r="Y1258" s="9">
        <f>Raw!Y1258</f>
        <v>47</v>
      </c>
      <c r="Z1258" s="2">
        <f t="shared" ca="1" si="134"/>
        <v>28098</v>
      </c>
      <c r="AA1258" s="1" t="str">
        <f>Raw!Z1258</f>
        <v>RESTRICTED LICENCE</v>
      </c>
      <c r="AB1258" s="9">
        <f t="shared" si="135"/>
        <v>4</v>
      </c>
      <c r="AC1258" s="1">
        <v>16</v>
      </c>
      <c r="AD1258" s="1" t="str">
        <f>Raw!AA1258</f>
        <v>FEMALE</v>
      </c>
      <c r="AE1258" s="1" t="str">
        <f>Raw!AB1258</f>
        <v>NO</v>
      </c>
      <c r="AF1258" s="1">
        <f>IF(Raw!AE1258="", 0, 1)</f>
        <v>0</v>
      </c>
      <c r="AG1258" s="1" t="str">
        <f t="shared" si="136"/>
        <v>No</v>
      </c>
      <c r="AH1258" s="1" t="str">
        <f t="shared" si="137"/>
        <v>No</v>
      </c>
      <c r="AI1258" s="1" t="str">
        <f t="shared" si="138"/>
        <v>No</v>
      </c>
      <c r="AJ1258" s="1" t="str">
        <f>IF(Raw!AE1258="", "", Raw!AE1258)</f>
        <v/>
      </c>
      <c r="AK1258" s="2" t="str">
        <f t="shared" ca="1" si="139"/>
        <v/>
      </c>
      <c r="AL1258" s="1" t="str">
        <f>IF(Raw!AF1258="", "", Raw!AF1258)</f>
        <v/>
      </c>
      <c r="AM1258" s="1" t="s">
        <v>6350</v>
      </c>
      <c r="AN1258" s="1" t="s">
        <v>6350</v>
      </c>
      <c r="AO1258" s="1" t="s">
        <v>6349</v>
      </c>
      <c r="AP1258" s="1">
        <f>Raw!AH1258</f>
        <v>4600</v>
      </c>
      <c r="AQ1258" s="1">
        <v>500</v>
      </c>
      <c r="AR1258" s="1" t="s">
        <v>6350</v>
      </c>
      <c r="AS1258" s="1" t="s">
        <v>6350</v>
      </c>
      <c r="AT1258" s="1" t="s">
        <v>6350</v>
      </c>
    </row>
    <row r="1259" spans="1:46" ht="12.75" x14ac:dyDescent="0.2">
      <c r="A1259" s="1">
        <v>11258</v>
      </c>
      <c r="B1259" s="1" t="s">
        <v>2</v>
      </c>
      <c r="C1259" s="2">
        <f t="shared" ca="1" si="133"/>
        <v>45264</v>
      </c>
      <c r="D1259" s="1" t="str">
        <f>IF(Raw!E1259="", "", Raw!E1259)</f>
        <v>kqk770</v>
      </c>
      <c r="E1259" s="1">
        <f>IF(Raw!F1259="", "", Raw!F1259)</f>
        <v>2014</v>
      </c>
      <c r="F1259" s="1" t="str">
        <f>Raw!G1259</f>
        <v>BMW</v>
      </c>
      <c r="G1259" s="1" t="str">
        <f>Raw!H1259</f>
        <v>X1</v>
      </c>
      <c r="H1259" s="1" t="str">
        <f>IF(Raw!I1259="", "", Raw!I1259)</f>
        <v>sDrive20i Lifestyle Edition</v>
      </c>
      <c r="I1259" s="1" t="str">
        <f>Raw!K1259</f>
        <v>Wagon</v>
      </c>
      <c r="J1259" s="1" t="str">
        <f>Raw!N1259</f>
        <v>Turbo Intercooled</v>
      </c>
      <c r="K1259" s="1">
        <f>IF(Raw!O1259="","", Raw!O1259)</f>
        <v>1997</v>
      </c>
      <c r="L1259" s="1" t="str">
        <f>Raw!L1259</f>
        <v>8 Sp Sports Automatic</v>
      </c>
      <c r="M1259" s="1" t="str">
        <f>Raw!M1259</f>
        <v>Petrol</v>
      </c>
      <c r="N1259" s="1" t="s">
        <v>6350</v>
      </c>
      <c r="O1259" s="1" t="s">
        <v>6373</v>
      </c>
      <c r="P1259" s="1" t="s">
        <v>6349</v>
      </c>
      <c r="Q1259" s="1" t="s">
        <v>6350</v>
      </c>
      <c r="R1259" s="8" t="str">
        <f>IF(Raw!Q1259="", "", Raw!Q1259)</f>
        <v/>
      </c>
      <c r="S1259" s="8">
        <f>IF(Raw!R1259="", "", Raw!R1259)</f>
        <v>56</v>
      </c>
      <c r="T1259" s="1" t="str">
        <f>Raw!S1259</f>
        <v>HOTEO</v>
      </c>
      <c r="U1259" s="1" t="str">
        <f>IF(Raw!T1259="", "", Raw!T1259)</f>
        <v>AVENUE</v>
      </c>
      <c r="V1259" s="1" t="str">
        <f>IF(Raw!U1259="", "", Raw!U1259)</f>
        <v xml:space="preserve">PAPATOETOE </v>
      </c>
      <c r="W1259" s="9" t="str">
        <f>IF(Raw!V1259="", "", RIGHT("0"&amp;Raw!V1259, 4))</f>
        <v/>
      </c>
      <c r="X1259" s="1" t="str">
        <f>IF(Raw!W1259="", "", Raw!W1259)</f>
        <v xml:space="preserve"> AUCKLAND</v>
      </c>
      <c r="Y1259" s="9">
        <f>Raw!Y1259</f>
        <v>38</v>
      </c>
      <c r="Z1259" s="2">
        <f t="shared" ca="1" si="134"/>
        <v>31385</v>
      </c>
      <c r="AA1259" s="1" t="str">
        <f>Raw!Z1259</f>
        <v>NEW ZEALAND FULL LICENCE</v>
      </c>
      <c r="AB1259" s="9">
        <f t="shared" si="135"/>
        <v>4</v>
      </c>
      <c r="AC1259" s="1">
        <v>16</v>
      </c>
      <c r="AD1259" s="1" t="str">
        <f>Raw!AA1259</f>
        <v>MALE</v>
      </c>
      <c r="AE1259" s="1" t="str">
        <f>Raw!AB1259</f>
        <v>YES</v>
      </c>
      <c r="AF1259" s="1">
        <f>IF(Raw!AE1259="", 0, 1)</f>
        <v>0</v>
      </c>
      <c r="AG1259" s="1" t="str">
        <f t="shared" si="136"/>
        <v>No</v>
      </c>
      <c r="AH1259" s="1" t="str">
        <f t="shared" si="137"/>
        <v>No</v>
      </c>
      <c r="AI1259" s="1" t="str">
        <f t="shared" si="138"/>
        <v>No</v>
      </c>
      <c r="AJ1259" s="1" t="str">
        <f>IF(Raw!AE1259="", "", Raw!AE1259)</f>
        <v/>
      </c>
      <c r="AK1259" s="2" t="str">
        <f t="shared" ca="1" si="139"/>
        <v/>
      </c>
      <c r="AL1259" s="1" t="str">
        <f>IF(Raw!AF1259="", "", Raw!AF1259)</f>
        <v/>
      </c>
      <c r="AM1259" s="1" t="s">
        <v>6350</v>
      </c>
      <c r="AN1259" s="1" t="s">
        <v>6350</v>
      </c>
      <c r="AO1259" s="1" t="s">
        <v>6349</v>
      </c>
      <c r="AP1259" s="1">
        <f>Raw!AH1259</f>
        <v>52250</v>
      </c>
      <c r="AQ1259" s="1">
        <v>500</v>
      </c>
      <c r="AR1259" s="1" t="s">
        <v>6350</v>
      </c>
      <c r="AS1259" s="1" t="s">
        <v>6350</v>
      </c>
      <c r="AT1259" s="1" t="s">
        <v>6350</v>
      </c>
    </row>
    <row r="1260" spans="1:46" ht="12.75" x14ac:dyDescent="0.2">
      <c r="A1260" s="1">
        <v>11259</v>
      </c>
      <c r="B1260" s="1" t="s">
        <v>2</v>
      </c>
      <c r="C1260" s="2">
        <f t="shared" ca="1" si="133"/>
        <v>45264</v>
      </c>
      <c r="D1260" s="1" t="str">
        <f>IF(Raw!E1260="", "", Raw!E1260)</f>
        <v/>
      </c>
      <c r="E1260" s="1">
        <f>IF(Raw!F1260="", "", Raw!F1260)</f>
        <v>2014</v>
      </c>
      <c r="F1260" s="1" t="str">
        <f>Raw!G1260</f>
        <v>BMW</v>
      </c>
      <c r="G1260" s="1" t="str">
        <f>Raw!H1260</f>
        <v>116i</v>
      </c>
      <c r="H1260" s="1" t="str">
        <f>IF(Raw!I1260="", "", Raw!I1260)</f>
        <v/>
      </c>
      <c r="I1260" s="1" t="str">
        <f>Raw!K1260</f>
        <v>Hatchback</v>
      </c>
      <c r="J1260" s="1" t="str">
        <f>Raw!N1260</f>
        <v>Turbo Intercooled</v>
      </c>
      <c r="K1260" s="1">
        <f>IF(Raw!O1260="","", Raw!O1260)</f>
        <v>1598</v>
      </c>
      <c r="L1260" s="1" t="str">
        <f>Raw!L1260</f>
        <v>8 Sp Sports Automatic</v>
      </c>
      <c r="M1260" s="1" t="str">
        <f>Raw!M1260</f>
        <v>Petrol - Unleaded ULP</v>
      </c>
      <c r="N1260" s="1" t="s">
        <v>6350</v>
      </c>
      <c r="O1260" s="1" t="s">
        <v>6373</v>
      </c>
      <c r="P1260" s="1" t="s">
        <v>6349</v>
      </c>
      <c r="Q1260" s="1" t="s">
        <v>6350</v>
      </c>
      <c r="R1260" s="8" t="str">
        <f>IF(Raw!Q1260="", "", Raw!Q1260)</f>
        <v/>
      </c>
      <c r="S1260" s="8" t="str">
        <f>IF(Raw!R1260="", "", Raw!R1260)</f>
        <v>45A</v>
      </c>
      <c r="T1260" s="1" t="str">
        <f>Raw!S1260</f>
        <v>BOX</v>
      </c>
      <c r="U1260" s="1" t="str">
        <f>IF(Raw!T1260="", "", Raw!T1260)</f>
        <v>HILL</v>
      </c>
      <c r="V1260" s="1" t="str">
        <f>IF(Raw!U1260="", "", Raw!U1260)</f>
        <v xml:space="preserve">KHANDALLAH </v>
      </c>
      <c r="W1260" s="9" t="str">
        <f>IF(Raw!V1260="", "", RIGHT("0"&amp;Raw!V1260, 4))</f>
        <v>6035</v>
      </c>
      <c r="X1260" s="1" t="str">
        <f>IF(Raw!W1260="", "", Raw!W1260)</f>
        <v xml:space="preserve"> WELLINGTON</v>
      </c>
      <c r="Y1260" s="9">
        <f>Raw!Y1260</f>
        <v>47</v>
      </c>
      <c r="Z1260" s="2">
        <f t="shared" ca="1" si="134"/>
        <v>28098</v>
      </c>
      <c r="AA1260" s="1" t="str">
        <f>Raw!Z1260</f>
        <v>NEW ZEALAND FULL LICENCE</v>
      </c>
      <c r="AB1260" s="9">
        <f t="shared" si="135"/>
        <v>4</v>
      </c>
      <c r="AC1260" s="1">
        <v>16</v>
      </c>
      <c r="AD1260" s="1" t="str">
        <f>Raw!AA1260</f>
        <v>FEMALE</v>
      </c>
      <c r="AE1260" s="1" t="str">
        <f>Raw!AB1260</f>
        <v>NO</v>
      </c>
      <c r="AF1260" s="1">
        <f>IF(Raw!AE1260="", 0, 1)</f>
        <v>0</v>
      </c>
      <c r="AG1260" s="1" t="str">
        <f t="shared" si="136"/>
        <v>No</v>
      </c>
      <c r="AH1260" s="1" t="str">
        <f t="shared" si="137"/>
        <v>No</v>
      </c>
      <c r="AI1260" s="1" t="str">
        <f t="shared" si="138"/>
        <v>No</v>
      </c>
      <c r="AJ1260" s="1" t="str">
        <f>IF(Raw!AE1260="", "", Raw!AE1260)</f>
        <v/>
      </c>
      <c r="AK1260" s="2" t="str">
        <f t="shared" ca="1" si="139"/>
        <v/>
      </c>
      <c r="AL1260" s="1" t="str">
        <f>IF(Raw!AF1260="", "", Raw!AF1260)</f>
        <v/>
      </c>
      <c r="AM1260" s="1" t="s">
        <v>6350</v>
      </c>
      <c r="AN1260" s="1" t="s">
        <v>6350</v>
      </c>
      <c r="AO1260" s="1" t="s">
        <v>6349</v>
      </c>
      <c r="AP1260" s="1">
        <f>Raw!AH1260</f>
        <v>31000</v>
      </c>
      <c r="AQ1260" s="1">
        <v>500</v>
      </c>
      <c r="AR1260" s="1" t="s">
        <v>6350</v>
      </c>
      <c r="AS1260" s="1" t="s">
        <v>6350</v>
      </c>
      <c r="AT1260" s="1" t="s">
        <v>6350</v>
      </c>
    </row>
    <row r="1261" spans="1:46" ht="12.75" x14ac:dyDescent="0.2">
      <c r="A1261" s="1">
        <v>11260</v>
      </c>
      <c r="B1261" s="1" t="s">
        <v>2</v>
      </c>
      <c r="C1261" s="2">
        <f t="shared" ca="1" si="133"/>
        <v>45264</v>
      </c>
      <c r="D1261" s="1" t="str">
        <f>IF(Raw!E1261="", "", Raw!E1261)</f>
        <v>kmy268</v>
      </c>
      <c r="E1261" s="1">
        <f>IF(Raw!F1261="", "", Raw!F1261)</f>
        <v>2007</v>
      </c>
      <c r="F1261" s="1" t="str">
        <f>Raw!G1261</f>
        <v>Mazda</v>
      </c>
      <c r="G1261" s="1" t="str">
        <f>Raw!H1261</f>
        <v>Demio</v>
      </c>
      <c r="H1261" s="1" t="str">
        <f>IF(Raw!I1261="", "", Raw!I1261)</f>
        <v/>
      </c>
      <c r="I1261" s="1" t="str">
        <f>Raw!K1261</f>
        <v>Hatchback</v>
      </c>
      <c r="J1261" s="1" t="str">
        <f>Raw!N1261</f>
        <v>Aspirated</v>
      </c>
      <c r="K1261" s="1">
        <f>IF(Raw!O1261="","", Raw!O1261)</f>
        <v>1323</v>
      </c>
      <c r="L1261" s="1" t="str">
        <f>Raw!L1261</f>
        <v>4 Sp Automatic</v>
      </c>
      <c r="M1261" s="1" t="str">
        <f>Raw!M1261</f>
        <v>Petrol</v>
      </c>
      <c r="N1261" s="1" t="s">
        <v>6350</v>
      </c>
      <c r="O1261" s="1" t="s">
        <v>6373</v>
      </c>
      <c r="P1261" s="1" t="s">
        <v>6349</v>
      </c>
      <c r="Q1261" s="1" t="s">
        <v>6350</v>
      </c>
      <c r="R1261" s="8">
        <f>IF(Raw!Q1261="", "", Raw!Q1261)</f>
        <v>4</v>
      </c>
      <c r="S1261" s="8">
        <f>IF(Raw!R1261="", "", Raw!R1261)</f>
        <v>53</v>
      </c>
      <c r="T1261" s="1" t="str">
        <f>Raw!S1261</f>
        <v>MARGAN</v>
      </c>
      <c r="U1261" s="1" t="str">
        <f>IF(Raw!T1261="", "", Raw!T1261)</f>
        <v>AVENUE</v>
      </c>
      <c r="V1261" s="1" t="str">
        <f>IF(Raw!U1261="", "", Raw!U1261)</f>
        <v xml:space="preserve">NEW LYNN </v>
      </c>
      <c r="W1261" s="9" t="str">
        <f>IF(Raw!V1261="", "", RIGHT("0"&amp;Raw!V1261, 4))</f>
        <v>0600</v>
      </c>
      <c r="X1261" s="1" t="str">
        <f>IF(Raw!W1261="", "", Raw!W1261)</f>
        <v xml:space="preserve"> AUCKLAND</v>
      </c>
      <c r="Y1261" s="9">
        <f>Raw!Y1261</f>
        <v>45</v>
      </c>
      <c r="Z1261" s="2">
        <f t="shared" ca="1" si="134"/>
        <v>28828</v>
      </c>
      <c r="AA1261" s="1" t="str">
        <f>Raw!Z1261</f>
        <v>NEW ZEALAND FULL LICENCE</v>
      </c>
      <c r="AB1261" s="9">
        <f t="shared" si="135"/>
        <v>4</v>
      </c>
      <c r="AC1261" s="1">
        <v>16</v>
      </c>
      <c r="AD1261" s="1" t="str">
        <f>Raw!AA1261</f>
        <v>FEMALE</v>
      </c>
      <c r="AE1261" s="1" t="str">
        <f>Raw!AB1261</f>
        <v>NO</v>
      </c>
      <c r="AF1261" s="1">
        <f>IF(Raw!AE1261="", 0, 1)</f>
        <v>1</v>
      </c>
      <c r="AG1261" s="1" t="str">
        <f t="shared" si="136"/>
        <v>No</v>
      </c>
      <c r="AH1261" s="1" t="str">
        <f t="shared" si="137"/>
        <v>Yes</v>
      </c>
      <c r="AI1261" s="1" t="str">
        <f t="shared" si="138"/>
        <v>Yes</v>
      </c>
      <c r="AJ1261" s="1">
        <f>IF(Raw!AE1261="", "", Raw!AE1261)</f>
        <v>28</v>
      </c>
      <c r="AK1261" s="2">
        <f t="shared" ca="1" si="139"/>
        <v>44439</v>
      </c>
      <c r="AL1261" s="1" t="str">
        <f>IF(Raw!AF1261="", "", Raw!AF1261)</f>
        <v>Not at fault - other vehicle involved</v>
      </c>
      <c r="AM1261" s="1" t="s">
        <v>6350</v>
      </c>
      <c r="AN1261" s="1" t="s">
        <v>6350</v>
      </c>
      <c r="AO1261" s="1" t="s">
        <v>6349</v>
      </c>
      <c r="AP1261" s="1">
        <f>Raw!AH1261</f>
        <v>7030</v>
      </c>
      <c r="AQ1261" s="1">
        <v>500</v>
      </c>
      <c r="AR1261" s="1" t="s">
        <v>6350</v>
      </c>
      <c r="AS1261" s="1" t="s">
        <v>6350</v>
      </c>
      <c r="AT1261" s="1" t="s">
        <v>6350</v>
      </c>
    </row>
    <row r="1262" spans="1:46" ht="12.75" x14ac:dyDescent="0.2">
      <c r="A1262" s="1">
        <v>11261</v>
      </c>
      <c r="B1262" s="1" t="s">
        <v>2</v>
      </c>
      <c r="C1262" s="2">
        <f t="shared" ca="1" si="133"/>
        <v>45264</v>
      </c>
      <c r="D1262" s="1" t="str">
        <f>IF(Raw!E1262="", "", Raw!E1262)</f>
        <v>kgw156</v>
      </c>
      <c r="E1262" s="1">
        <f>IF(Raw!F1262="", "", Raw!F1262)</f>
        <v>2010</v>
      </c>
      <c r="F1262" s="1" t="str">
        <f>Raw!G1262</f>
        <v>Toyota</v>
      </c>
      <c r="G1262" s="1" t="str">
        <f>Raw!H1262</f>
        <v>Prius</v>
      </c>
      <c r="H1262" s="1" t="str">
        <f>IF(Raw!I1262="", "", Raw!I1262)</f>
        <v/>
      </c>
      <c r="I1262" s="1" t="str">
        <f>Raw!K1262</f>
        <v>Hatchback</v>
      </c>
      <c r="J1262" s="1" t="str">
        <f>Raw!N1262</f>
        <v>Aspirated</v>
      </c>
      <c r="K1262" s="1">
        <f>IF(Raw!O1262="","", Raw!O1262)</f>
        <v>1798</v>
      </c>
      <c r="L1262" s="1" t="str">
        <f>Raw!L1262</f>
        <v>1 Sp Constantly Variable Transmission</v>
      </c>
      <c r="M1262" s="1" t="str">
        <f>Raw!M1262</f>
        <v>Petrol - Premium ULP</v>
      </c>
      <c r="N1262" s="1" t="s">
        <v>6350</v>
      </c>
      <c r="O1262" s="1" t="s">
        <v>6373</v>
      </c>
      <c r="P1262" s="1" t="s">
        <v>6349</v>
      </c>
      <c r="Q1262" s="1" t="s">
        <v>6350</v>
      </c>
      <c r="R1262" s="8" t="str">
        <f>IF(Raw!Q1262="", "", Raw!Q1262)</f>
        <v/>
      </c>
      <c r="S1262" s="8" t="str">
        <f>IF(Raw!R1262="", "", Raw!R1262)</f>
        <v>7A</v>
      </c>
      <c r="T1262" s="1" t="str">
        <f>Raw!S1262</f>
        <v>SOUTHVIEW</v>
      </c>
      <c r="U1262" s="1" t="str">
        <f>IF(Raw!T1262="", "", Raw!T1262)</f>
        <v>PLACE</v>
      </c>
      <c r="V1262" s="1" t="str">
        <f>IF(Raw!U1262="", "", Raw!U1262)</f>
        <v xml:space="preserve">WATTLE DOWNS </v>
      </c>
      <c r="W1262" s="9" t="str">
        <f>IF(Raw!V1262="", "", RIGHT("0"&amp;Raw!V1262, 4))</f>
        <v/>
      </c>
      <c r="X1262" s="1" t="str">
        <f>IF(Raw!W1262="", "", Raw!W1262)</f>
        <v xml:space="preserve"> AUCKLAND</v>
      </c>
      <c r="Y1262" s="9">
        <f>Raw!Y1262</f>
        <v>26</v>
      </c>
      <c r="Z1262" s="2">
        <f t="shared" ca="1" si="134"/>
        <v>35768</v>
      </c>
      <c r="AA1262" s="1" t="str">
        <f>Raw!Z1262</f>
        <v>NEW ZEALAND FULL LICENCE</v>
      </c>
      <c r="AB1262" s="9">
        <f t="shared" si="135"/>
        <v>4</v>
      </c>
      <c r="AC1262" s="1">
        <v>16</v>
      </c>
      <c r="AD1262" s="1" t="str">
        <f>Raw!AA1262</f>
        <v>MALE</v>
      </c>
      <c r="AE1262" s="1" t="str">
        <f>Raw!AB1262</f>
        <v>YES</v>
      </c>
      <c r="AF1262" s="1">
        <f>IF(Raw!AE1262="", 0, 1)</f>
        <v>0</v>
      </c>
      <c r="AG1262" s="1" t="str">
        <f t="shared" si="136"/>
        <v>No</v>
      </c>
      <c r="AH1262" s="1" t="str">
        <f t="shared" si="137"/>
        <v>No</v>
      </c>
      <c r="AI1262" s="1" t="str">
        <f t="shared" si="138"/>
        <v>No</v>
      </c>
      <c r="AJ1262" s="1" t="str">
        <f>IF(Raw!AE1262="", "", Raw!AE1262)</f>
        <v/>
      </c>
      <c r="AK1262" s="2" t="str">
        <f t="shared" ca="1" si="139"/>
        <v/>
      </c>
      <c r="AL1262" s="1" t="str">
        <f>IF(Raw!AF1262="", "", Raw!AF1262)</f>
        <v/>
      </c>
      <c r="AM1262" s="1" t="s">
        <v>6350</v>
      </c>
      <c r="AN1262" s="1" t="s">
        <v>6350</v>
      </c>
      <c r="AO1262" s="1" t="s">
        <v>6349</v>
      </c>
      <c r="AP1262" s="1">
        <f>Raw!AH1262</f>
        <v>15490</v>
      </c>
      <c r="AQ1262" s="1">
        <v>500</v>
      </c>
      <c r="AR1262" s="1" t="s">
        <v>6350</v>
      </c>
      <c r="AS1262" s="1" t="s">
        <v>6350</v>
      </c>
      <c r="AT1262" s="1" t="s">
        <v>6350</v>
      </c>
    </row>
    <row r="1263" spans="1:46" ht="12.75" x14ac:dyDescent="0.2">
      <c r="A1263" s="1">
        <v>11262</v>
      </c>
      <c r="B1263" s="1" t="s">
        <v>2</v>
      </c>
      <c r="C1263" s="2">
        <f t="shared" ca="1" si="133"/>
        <v>45264</v>
      </c>
      <c r="D1263" s="1" t="str">
        <f>IF(Raw!E1263="", "", Raw!E1263)</f>
        <v/>
      </c>
      <c r="E1263" s="1">
        <f>IF(Raw!F1263="", "", Raw!F1263)</f>
        <v>2017</v>
      </c>
      <c r="F1263" s="1" t="str">
        <f>Raw!G1263</f>
        <v>Ford</v>
      </c>
      <c r="G1263" s="1" t="str">
        <f>Raw!H1263</f>
        <v>Kuga</v>
      </c>
      <c r="H1263" s="1" t="str">
        <f>IF(Raw!I1263="", "", Raw!I1263)</f>
        <v>Titanium EcoBoost</v>
      </c>
      <c r="I1263" s="1" t="str">
        <f>Raw!K1263</f>
        <v>Wagon</v>
      </c>
      <c r="J1263" s="1" t="str">
        <f>Raw!N1263</f>
        <v>Turbo Intercooled</v>
      </c>
      <c r="K1263" s="1">
        <f>IF(Raw!O1263="","", Raw!O1263)</f>
        <v>1999</v>
      </c>
      <c r="L1263" s="1" t="str">
        <f>Raw!L1263</f>
        <v>6 Sp Sports Automatic</v>
      </c>
      <c r="M1263" s="1" t="str">
        <f>Raw!M1263</f>
        <v>Petrol - Premium ULP</v>
      </c>
      <c r="N1263" s="1" t="s">
        <v>6350</v>
      </c>
      <c r="O1263" s="1" t="s">
        <v>6373</v>
      </c>
      <c r="P1263" s="1" t="s">
        <v>6349</v>
      </c>
      <c r="Q1263" s="1" t="s">
        <v>6350</v>
      </c>
      <c r="R1263" s="8">
        <f>IF(Raw!Q1263="", "", Raw!Q1263)</f>
        <v>9</v>
      </c>
      <c r="S1263" s="8">
        <f>IF(Raw!R1263="", "", Raw!R1263)</f>
        <v>75</v>
      </c>
      <c r="T1263" s="1" t="str">
        <f>Raw!S1263</f>
        <v>TAMAHERE</v>
      </c>
      <c r="U1263" s="1" t="str">
        <f>IF(Raw!T1263="", "", Raw!T1263)</f>
        <v>DRIVE</v>
      </c>
      <c r="V1263" s="1" t="str">
        <f>IF(Raw!U1263="", "", Raw!U1263)</f>
        <v xml:space="preserve">GLENFIELD </v>
      </c>
      <c r="W1263" s="9" t="str">
        <f>IF(Raw!V1263="", "", RIGHT("0"&amp;Raw!V1263, 4))</f>
        <v/>
      </c>
      <c r="X1263" s="1" t="str">
        <f>IF(Raw!W1263="", "", Raw!W1263)</f>
        <v xml:space="preserve"> AUCKLAND</v>
      </c>
      <c r="Y1263" s="9">
        <f>Raw!Y1263</f>
        <v>45</v>
      </c>
      <c r="Z1263" s="2">
        <f t="shared" ca="1" si="134"/>
        <v>28828</v>
      </c>
      <c r="AA1263" s="1" t="str">
        <f>Raw!Z1263</f>
        <v>NEW ZEALAND FULL LICENCE</v>
      </c>
      <c r="AB1263" s="9">
        <f t="shared" si="135"/>
        <v>4</v>
      </c>
      <c r="AC1263" s="1">
        <v>16</v>
      </c>
      <c r="AD1263" s="1" t="str">
        <f>Raw!AA1263</f>
        <v>MALE</v>
      </c>
      <c r="AE1263" s="1" t="str">
        <f>Raw!AB1263</f>
        <v>YES</v>
      </c>
      <c r="AF1263" s="1">
        <f>IF(Raw!AE1263="", 0, 1)</f>
        <v>0</v>
      </c>
      <c r="AG1263" s="1" t="str">
        <f t="shared" si="136"/>
        <v>No</v>
      </c>
      <c r="AH1263" s="1" t="str">
        <f t="shared" si="137"/>
        <v>No</v>
      </c>
      <c r="AI1263" s="1" t="str">
        <f t="shared" si="138"/>
        <v>No</v>
      </c>
      <c r="AJ1263" s="1" t="str">
        <f>IF(Raw!AE1263="", "", Raw!AE1263)</f>
        <v/>
      </c>
      <c r="AK1263" s="2" t="str">
        <f t="shared" ca="1" si="139"/>
        <v/>
      </c>
      <c r="AL1263" s="1" t="str">
        <f>IF(Raw!AF1263="", "", Raw!AF1263)</f>
        <v/>
      </c>
      <c r="AM1263" s="1" t="s">
        <v>6350</v>
      </c>
      <c r="AN1263" s="1" t="s">
        <v>6350</v>
      </c>
      <c r="AO1263" s="1" t="s">
        <v>6349</v>
      </c>
      <c r="AP1263" s="1">
        <f>Raw!AH1263</f>
        <v>53690</v>
      </c>
      <c r="AQ1263" s="1">
        <v>500</v>
      </c>
      <c r="AR1263" s="1" t="s">
        <v>6350</v>
      </c>
      <c r="AS1263" s="1" t="s">
        <v>6350</v>
      </c>
      <c r="AT1263" s="1" t="s">
        <v>6350</v>
      </c>
    </row>
    <row r="1264" spans="1:46" ht="12.75" x14ac:dyDescent="0.2">
      <c r="A1264" s="1">
        <v>11263</v>
      </c>
      <c r="B1264" s="1" t="s">
        <v>2</v>
      </c>
      <c r="C1264" s="2">
        <f t="shared" ca="1" si="133"/>
        <v>45264</v>
      </c>
      <c r="D1264" s="1" t="str">
        <f>IF(Raw!E1264="", "", Raw!E1264)</f>
        <v/>
      </c>
      <c r="E1264" s="1">
        <f>IF(Raw!F1264="", "", Raw!F1264)</f>
        <v>2001</v>
      </c>
      <c r="F1264" s="1" t="str">
        <f>Raw!G1264</f>
        <v>Holden</v>
      </c>
      <c r="G1264" s="1" t="str">
        <f>Raw!H1264</f>
        <v>Astra</v>
      </c>
      <c r="H1264" s="1" t="str">
        <f>IF(Raw!I1264="", "", Raw!I1264)</f>
        <v>CD</v>
      </c>
      <c r="I1264" s="1" t="str">
        <f>Raw!K1264</f>
        <v>Sedan</v>
      </c>
      <c r="J1264" s="1" t="str">
        <f>Raw!N1264</f>
        <v>Aspirated</v>
      </c>
      <c r="K1264" s="1">
        <f>IF(Raw!O1264="","", Raw!O1264)</f>
        <v>1796</v>
      </c>
      <c r="L1264" s="1" t="str">
        <f>Raw!L1264</f>
        <v>4 Sp Automatic</v>
      </c>
      <c r="M1264" s="1" t="str">
        <f>Raw!M1264</f>
        <v>Petrol - Unleaded ULP</v>
      </c>
      <c r="N1264" s="1" t="s">
        <v>6350</v>
      </c>
      <c r="O1264" s="1" t="s">
        <v>6373</v>
      </c>
      <c r="P1264" s="1" t="s">
        <v>6349</v>
      </c>
      <c r="Q1264" s="1" t="s">
        <v>6350</v>
      </c>
      <c r="R1264" s="8" t="str">
        <f>IF(Raw!Q1264="", "", Raw!Q1264)</f>
        <v/>
      </c>
      <c r="S1264" s="8" t="str">
        <f>IF(Raw!R1264="", "", Raw!R1264)</f>
        <v>302D</v>
      </c>
      <c r="T1264" s="1" t="str">
        <f>Raw!S1264</f>
        <v>HOBSONVILLE POINT</v>
      </c>
      <c r="U1264" s="1" t="str">
        <f>IF(Raw!T1264="", "", Raw!T1264)</f>
        <v>ROAD</v>
      </c>
      <c r="V1264" s="1" t="str">
        <f>IF(Raw!U1264="", "", Raw!U1264)</f>
        <v xml:space="preserve">HOBSONVILLE </v>
      </c>
      <c r="W1264" s="9" t="str">
        <f>IF(Raw!V1264="", "", RIGHT("0"&amp;Raw!V1264, 4))</f>
        <v/>
      </c>
      <c r="X1264" s="1" t="str">
        <f>IF(Raw!W1264="", "", Raw!W1264)</f>
        <v xml:space="preserve"> AUCKLAND</v>
      </c>
      <c r="Y1264" s="9">
        <f>Raw!Y1264</f>
        <v>18</v>
      </c>
      <c r="Z1264" s="2">
        <f t="shared" ca="1" si="134"/>
        <v>38690</v>
      </c>
      <c r="AA1264" s="1" t="str">
        <f>Raw!Z1264</f>
        <v>LEARNERS LICENCE</v>
      </c>
      <c r="AB1264" s="9">
        <f t="shared" si="135"/>
        <v>2</v>
      </c>
      <c r="AC1264" s="1">
        <v>16</v>
      </c>
      <c r="AD1264" s="1" t="str">
        <f>Raw!AA1264</f>
        <v>MALE</v>
      </c>
      <c r="AE1264" s="1" t="str">
        <f>Raw!AB1264</f>
        <v>NO</v>
      </c>
      <c r="AF1264" s="1">
        <f>IF(Raw!AE1264="", 0, 1)</f>
        <v>0</v>
      </c>
      <c r="AG1264" s="1" t="str">
        <f t="shared" si="136"/>
        <v>No</v>
      </c>
      <c r="AH1264" s="1" t="str">
        <f t="shared" si="137"/>
        <v>No</v>
      </c>
      <c r="AI1264" s="1" t="str">
        <f t="shared" si="138"/>
        <v>No</v>
      </c>
      <c r="AJ1264" s="1" t="str">
        <f>IF(Raw!AE1264="", "", Raw!AE1264)</f>
        <v/>
      </c>
      <c r="AK1264" s="2" t="str">
        <f t="shared" ca="1" si="139"/>
        <v/>
      </c>
      <c r="AL1264" s="1" t="str">
        <f>IF(Raw!AF1264="", "", Raw!AF1264)</f>
        <v/>
      </c>
      <c r="AM1264" s="1" t="s">
        <v>6350</v>
      </c>
      <c r="AN1264" s="1" t="s">
        <v>6350</v>
      </c>
      <c r="AO1264" s="1" t="s">
        <v>6349</v>
      </c>
      <c r="AP1264" s="1">
        <f>Raw!AH1264</f>
        <v>3265</v>
      </c>
      <c r="AQ1264" s="1">
        <v>500</v>
      </c>
      <c r="AR1264" s="1" t="s">
        <v>6350</v>
      </c>
      <c r="AS1264" s="1" t="s">
        <v>6350</v>
      </c>
      <c r="AT1264" s="1" t="s">
        <v>6350</v>
      </c>
    </row>
    <row r="1265" spans="1:46" ht="12.75" x14ac:dyDescent="0.2">
      <c r="A1265" s="1">
        <v>11264</v>
      </c>
      <c r="B1265" s="1" t="s">
        <v>2</v>
      </c>
      <c r="C1265" s="2">
        <f t="shared" ca="1" si="133"/>
        <v>45264</v>
      </c>
      <c r="D1265" s="1" t="str">
        <f>IF(Raw!E1265="", "", Raw!E1265)</f>
        <v/>
      </c>
      <c r="E1265" s="1">
        <f>IF(Raw!F1265="", "", Raw!F1265)</f>
        <v>2007</v>
      </c>
      <c r="F1265" s="1" t="str">
        <f>Raw!G1265</f>
        <v>Peugeot</v>
      </c>
      <c r="G1265" s="1">
        <f>Raw!H1265</f>
        <v>407</v>
      </c>
      <c r="H1265" s="1" t="str">
        <f>IF(Raw!I1265="", "", Raw!I1265)</f>
        <v>HDi</v>
      </c>
      <c r="I1265" s="1" t="str">
        <f>Raw!K1265</f>
        <v>Sedan</v>
      </c>
      <c r="J1265" s="1" t="str">
        <f>Raw!N1265</f>
        <v>Twin Turbo Intercooled</v>
      </c>
      <c r="K1265" s="1">
        <f>IF(Raw!O1265="","", Raw!O1265)</f>
        <v>2720</v>
      </c>
      <c r="L1265" s="1" t="str">
        <f>Raw!L1265</f>
        <v>6 Sp Automatic</v>
      </c>
      <c r="M1265" s="1" t="str">
        <f>Raw!M1265</f>
        <v>Diesel</v>
      </c>
      <c r="N1265" s="1" t="s">
        <v>6350</v>
      </c>
      <c r="O1265" s="1" t="s">
        <v>6373</v>
      </c>
      <c r="P1265" s="1" t="s">
        <v>6349</v>
      </c>
      <c r="Q1265" s="1" t="s">
        <v>6350</v>
      </c>
      <c r="R1265" s="8" t="str">
        <f>IF(Raw!Q1265="", "", Raw!Q1265)</f>
        <v/>
      </c>
      <c r="S1265" s="8">
        <f>IF(Raw!R1265="", "", Raw!R1265)</f>
        <v>15</v>
      </c>
      <c r="T1265" s="1" t="str">
        <f>Raw!S1265</f>
        <v>GLADSTONE</v>
      </c>
      <c r="U1265" s="1" t="str">
        <f>IF(Raw!T1265="", "", Raw!T1265)</f>
        <v>STREET</v>
      </c>
      <c r="V1265" s="1" t="str">
        <f>IF(Raw!U1265="", "", Raw!U1265)</f>
        <v xml:space="preserve">HAWERA </v>
      </c>
      <c r="W1265" s="9" t="str">
        <f>IF(Raw!V1265="", "", RIGHT("0"&amp;Raw!V1265, 4))</f>
        <v>4610</v>
      </c>
      <c r="X1265" s="1" t="str">
        <f>IF(Raw!W1265="", "", Raw!W1265)</f>
        <v xml:space="preserve"> TARANAKI</v>
      </c>
      <c r="Y1265" s="9">
        <f>Raw!Y1265</f>
        <v>54</v>
      </c>
      <c r="Z1265" s="2">
        <f t="shared" ca="1" si="134"/>
        <v>25541</v>
      </c>
      <c r="AA1265" s="1" t="str">
        <f>Raw!Z1265</f>
        <v>NEW ZEALAND FULL LICENCE</v>
      </c>
      <c r="AB1265" s="9">
        <f t="shared" si="135"/>
        <v>4</v>
      </c>
      <c r="AC1265" s="1">
        <v>16</v>
      </c>
      <c r="AD1265" s="1" t="str">
        <f>Raw!AA1265</f>
        <v>FEMALE</v>
      </c>
      <c r="AE1265" s="1" t="str">
        <f>Raw!AB1265</f>
        <v>NO</v>
      </c>
      <c r="AF1265" s="1">
        <f>IF(Raw!AE1265="", 0, 1)</f>
        <v>0</v>
      </c>
      <c r="AG1265" s="1" t="str">
        <f t="shared" si="136"/>
        <v>No</v>
      </c>
      <c r="AH1265" s="1" t="str">
        <f t="shared" si="137"/>
        <v>No</v>
      </c>
      <c r="AI1265" s="1" t="str">
        <f t="shared" si="138"/>
        <v>No</v>
      </c>
      <c r="AJ1265" s="1" t="str">
        <f>IF(Raw!AE1265="", "", Raw!AE1265)</f>
        <v/>
      </c>
      <c r="AK1265" s="2" t="str">
        <f t="shared" ca="1" si="139"/>
        <v/>
      </c>
      <c r="AL1265" s="1" t="str">
        <f>IF(Raw!AF1265="", "", Raw!AF1265)</f>
        <v/>
      </c>
      <c r="AM1265" s="1" t="s">
        <v>6350</v>
      </c>
      <c r="AN1265" s="1" t="s">
        <v>6350</v>
      </c>
      <c r="AO1265" s="1" t="s">
        <v>6349</v>
      </c>
      <c r="AP1265" s="1">
        <f>Raw!AH1265</f>
        <v>9090</v>
      </c>
      <c r="AQ1265" s="1">
        <v>500</v>
      </c>
      <c r="AR1265" s="1" t="s">
        <v>6350</v>
      </c>
      <c r="AS1265" s="1" t="s">
        <v>6350</v>
      </c>
      <c r="AT1265" s="1" t="s">
        <v>6350</v>
      </c>
    </row>
    <row r="1266" spans="1:46" ht="12.75" x14ac:dyDescent="0.2">
      <c r="A1266" s="1">
        <v>11265</v>
      </c>
      <c r="B1266" s="1" t="s">
        <v>2</v>
      </c>
      <c r="C1266" s="2">
        <f t="shared" ca="1" si="133"/>
        <v>45264</v>
      </c>
      <c r="D1266" s="1" t="str">
        <f>IF(Raw!E1266="", "", Raw!E1266)</f>
        <v/>
      </c>
      <c r="E1266" s="1">
        <f>IF(Raw!F1266="", "", Raw!F1266)</f>
        <v>1994</v>
      </c>
      <c r="F1266" s="1" t="str">
        <f>Raw!G1266</f>
        <v>Toyota</v>
      </c>
      <c r="G1266" s="1" t="str">
        <f>Raw!H1266</f>
        <v>Corolla</v>
      </c>
      <c r="H1266" s="1" t="str">
        <f>IF(Raw!I1266="", "", Raw!I1266)</f>
        <v/>
      </c>
      <c r="I1266" s="1" t="str">
        <f>Raw!K1266</f>
        <v>Hatchback</v>
      </c>
      <c r="J1266" s="1" t="str">
        <f>Raw!N1266</f>
        <v>Aspirated</v>
      </c>
      <c r="K1266" s="1">
        <f>IF(Raw!O1266="","", Raw!O1266)</f>
        <v>1587</v>
      </c>
      <c r="L1266" s="1" t="str">
        <f>Raw!L1266</f>
        <v>5 Sp Manual</v>
      </c>
      <c r="M1266" s="1" t="str">
        <f>Raw!M1266</f>
        <v>Petrol</v>
      </c>
      <c r="N1266" s="1" t="s">
        <v>6350</v>
      </c>
      <c r="O1266" s="1" t="s">
        <v>6373</v>
      </c>
      <c r="P1266" s="1" t="s">
        <v>6349</v>
      </c>
      <c r="Q1266" s="1" t="s">
        <v>6350</v>
      </c>
      <c r="R1266" s="8" t="str">
        <f>IF(Raw!Q1266="", "", Raw!Q1266)</f>
        <v/>
      </c>
      <c r="S1266" s="8">
        <f>IF(Raw!R1266="", "", Raw!R1266)</f>
        <v>70</v>
      </c>
      <c r="T1266" s="1" t="str">
        <f>Raw!S1266</f>
        <v>LORNA</v>
      </c>
      <c r="U1266" s="1" t="str">
        <f>IF(Raw!T1266="", "", Raw!T1266)</f>
        <v>STREET</v>
      </c>
      <c r="V1266" s="1" t="str">
        <f>IF(Raw!U1266="", "", Raw!U1266)</f>
        <v xml:space="preserve">LYNMOUTH </v>
      </c>
      <c r="W1266" s="9" t="str">
        <f>IF(Raw!V1266="", "", RIGHT("0"&amp;Raw!V1266, 4))</f>
        <v>4310</v>
      </c>
      <c r="X1266" s="1" t="str">
        <f>IF(Raw!W1266="", "", Raw!W1266)</f>
        <v xml:space="preserve"> TARANAKI</v>
      </c>
      <c r="Y1266" s="9">
        <f>Raw!Y1266</f>
        <v>40</v>
      </c>
      <c r="Z1266" s="2">
        <f t="shared" ca="1" si="134"/>
        <v>30654</v>
      </c>
      <c r="AA1266" s="1" t="str">
        <f>Raw!Z1266</f>
        <v>NEW ZEALAND FULL LICENCE</v>
      </c>
      <c r="AB1266" s="9">
        <f t="shared" si="135"/>
        <v>4</v>
      </c>
      <c r="AC1266" s="1">
        <v>16</v>
      </c>
      <c r="AD1266" s="1" t="str">
        <f>Raw!AA1266</f>
        <v>FEMALE</v>
      </c>
      <c r="AE1266" s="1" t="str">
        <f>Raw!AB1266</f>
        <v>NO</v>
      </c>
      <c r="AF1266" s="1">
        <f>IF(Raw!AE1266="", 0, 1)</f>
        <v>0</v>
      </c>
      <c r="AG1266" s="1" t="str">
        <f t="shared" si="136"/>
        <v>No</v>
      </c>
      <c r="AH1266" s="1" t="str">
        <f t="shared" si="137"/>
        <v>No</v>
      </c>
      <c r="AI1266" s="1" t="str">
        <f t="shared" si="138"/>
        <v>No</v>
      </c>
      <c r="AJ1266" s="1" t="str">
        <f>IF(Raw!AE1266="", "", Raw!AE1266)</f>
        <v/>
      </c>
      <c r="AK1266" s="2" t="str">
        <f t="shared" ca="1" si="139"/>
        <v/>
      </c>
      <c r="AL1266" s="1" t="str">
        <f>IF(Raw!AF1266="", "", Raw!AF1266)</f>
        <v/>
      </c>
      <c r="AM1266" s="1" t="s">
        <v>6350</v>
      </c>
      <c r="AN1266" s="1" t="s">
        <v>6350</v>
      </c>
      <c r="AO1266" s="1" t="s">
        <v>6349</v>
      </c>
      <c r="AP1266" s="1">
        <f>Raw!AH1266</f>
        <v>1430</v>
      </c>
      <c r="AQ1266" s="1">
        <v>500</v>
      </c>
      <c r="AR1266" s="1" t="s">
        <v>6350</v>
      </c>
      <c r="AS1266" s="1" t="s">
        <v>6350</v>
      </c>
      <c r="AT1266" s="1" t="s">
        <v>6350</v>
      </c>
    </row>
    <row r="1267" spans="1:46" ht="12.75" x14ac:dyDescent="0.2">
      <c r="A1267" s="1">
        <v>11266</v>
      </c>
      <c r="B1267" s="1" t="s">
        <v>2</v>
      </c>
      <c r="C1267" s="2">
        <f t="shared" ca="1" si="133"/>
        <v>45264</v>
      </c>
      <c r="D1267" s="1" t="str">
        <f>IF(Raw!E1267="", "", Raw!E1267)</f>
        <v>KMB316</v>
      </c>
      <c r="E1267" s="1">
        <f>IF(Raw!F1267="", "", Raw!F1267)</f>
        <v>2017</v>
      </c>
      <c r="F1267" s="1" t="str">
        <f>Raw!G1267</f>
        <v>Hyundai</v>
      </c>
      <c r="G1267" s="1" t="str">
        <f>Raw!H1267</f>
        <v>iLoad</v>
      </c>
      <c r="H1267" s="1" t="str">
        <f>IF(Raw!I1267="", "", Raw!I1267)</f>
        <v/>
      </c>
      <c r="I1267" s="1" t="str">
        <f>Raw!K1267</f>
        <v>Van</v>
      </c>
      <c r="J1267" s="1" t="str">
        <f>Raw!N1267</f>
        <v>Turbo Intercooled</v>
      </c>
      <c r="K1267" s="1">
        <f>IF(Raw!O1267="","", Raw!O1267)</f>
        <v>2497</v>
      </c>
      <c r="L1267" s="1" t="str">
        <f>Raw!L1267</f>
        <v>5 SP Automatic</v>
      </c>
      <c r="M1267" s="1" t="str">
        <f>Raw!M1267</f>
        <v>Diesel</v>
      </c>
      <c r="N1267" s="1" t="s">
        <v>6350</v>
      </c>
      <c r="O1267" s="1" t="s">
        <v>6373</v>
      </c>
      <c r="P1267" s="1" t="s">
        <v>6349</v>
      </c>
      <c r="Q1267" s="1" t="s">
        <v>6350</v>
      </c>
      <c r="R1267" s="8" t="str">
        <f>IF(Raw!Q1267="", "", Raw!Q1267)</f>
        <v/>
      </c>
      <c r="S1267" s="8">
        <f>IF(Raw!R1267="", "", Raw!R1267)</f>
        <v>20</v>
      </c>
      <c r="T1267" s="1" t="str">
        <f>Raw!S1267</f>
        <v>MOSTYN</v>
      </c>
      <c r="U1267" s="1" t="str">
        <f>IF(Raw!T1267="", "", Raw!T1267)</f>
        <v>STREET</v>
      </c>
      <c r="V1267" s="1" t="str">
        <f>IF(Raw!U1267="", "", Raw!U1267)</f>
        <v xml:space="preserve">KINGSLAND </v>
      </c>
      <c r="W1267" s="9" t="str">
        <f>IF(Raw!V1267="", "", RIGHT("0"&amp;Raw!V1267, 4))</f>
        <v>1021</v>
      </c>
      <c r="X1267" s="1" t="str">
        <f>IF(Raw!W1267="", "", Raw!W1267)</f>
        <v xml:space="preserve"> AUCKLAND</v>
      </c>
      <c r="Y1267" s="9">
        <f>Raw!Y1267</f>
        <v>40</v>
      </c>
      <c r="Z1267" s="2">
        <f t="shared" ca="1" si="134"/>
        <v>30654</v>
      </c>
      <c r="AA1267" s="1" t="str">
        <f>Raw!Z1267</f>
        <v>NEW ZEALAND FULL LICENCE</v>
      </c>
      <c r="AB1267" s="9">
        <f t="shared" si="135"/>
        <v>4</v>
      </c>
      <c r="AC1267" s="1">
        <v>16</v>
      </c>
      <c r="AD1267" s="1" t="str">
        <f>Raw!AA1267</f>
        <v>MALE</v>
      </c>
      <c r="AE1267" s="1" t="str">
        <f>Raw!AB1267</f>
        <v>NO</v>
      </c>
      <c r="AF1267" s="1">
        <f>IF(Raw!AE1267="", 0, 1)</f>
        <v>0</v>
      </c>
      <c r="AG1267" s="1" t="str">
        <f t="shared" si="136"/>
        <v>No</v>
      </c>
      <c r="AH1267" s="1" t="str">
        <f t="shared" si="137"/>
        <v>No</v>
      </c>
      <c r="AI1267" s="1" t="str">
        <f t="shared" si="138"/>
        <v>No</v>
      </c>
      <c r="AJ1267" s="1" t="str">
        <f>IF(Raw!AE1267="", "", Raw!AE1267)</f>
        <v/>
      </c>
      <c r="AK1267" s="2" t="str">
        <f t="shared" ca="1" si="139"/>
        <v/>
      </c>
      <c r="AL1267" s="1" t="str">
        <f>IF(Raw!AF1267="", "", Raw!AF1267)</f>
        <v/>
      </c>
      <c r="AM1267" s="1" t="s">
        <v>6350</v>
      </c>
      <c r="AN1267" s="1" t="s">
        <v>6350</v>
      </c>
      <c r="AO1267" s="1" t="s">
        <v>6349</v>
      </c>
      <c r="AP1267" s="1">
        <f>Raw!AH1267</f>
        <v>50990</v>
      </c>
      <c r="AQ1267" s="1">
        <v>500</v>
      </c>
      <c r="AR1267" s="1" t="s">
        <v>6350</v>
      </c>
      <c r="AS1267" s="1" t="s">
        <v>6350</v>
      </c>
      <c r="AT1267" s="1" t="s">
        <v>6350</v>
      </c>
    </row>
    <row r="1268" spans="1:46" ht="12.75" x14ac:dyDescent="0.2">
      <c r="A1268" s="1">
        <v>11267</v>
      </c>
      <c r="B1268" s="1" t="s">
        <v>2</v>
      </c>
      <c r="C1268" s="2">
        <f t="shared" ca="1" si="133"/>
        <v>45264</v>
      </c>
      <c r="D1268" s="1" t="str">
        <f>IF(Raw!E1268="", "", Raw!E1268)</f>
        <v/>
      </c>
      <c r="E1268" s="1">
        <f>IF(Raw!F1268="", "", Raw!F1268)</f>
        <v>2006</v>
      </c>
      <c r="F1268" s="1" t="str">
        <f>Raw!G1268</f>
        <v>Subaru</v>
      </c>
      <c r="G1268" s="1" t="str">
        <f>Raw!H1268</f>
        <v>Legacy</v>
      </c>
      <c r="H1268" s="1" t="str">
        <f>IF(Raw!I1268="", "", Raw!I1268)</f>
        <v>B-Sport</v>
      </c>
      <c r="I1268" s="1" t="str">
        <f>Raw!K1268</f>
        <v>Wagon</v>
      </c>
      <c r="J1268" s="1" t="str">
        <f>Raw!N1268</f>
        <v>Aspirated</v>
      </c>
      <c r="K1268" s="1">
        <f>IF(Raw!O1268="","", Raw!O1268)</f>
        <v>1994</v>
      </c>
      <c r="L1268" s="1" t="str">
        <f>Raw!L1268</f>
        <v>4 Sp Sports Automatic</v>
      </c>
      <c r="M1268" s="1" t="str">
        <f>Raw!M1268</f>
        <v>Petrol</v>
      </c>
      <c r="N1268" s="1" t="s">
        <v>6350</v>
      </c>
      <c r="O1268" s="1" t="s">
        <v>6373</v>
      </c>
      <c r="P1268" s="1" t="s">
        <v>6349</v>
      </c>
      <c r="Q1268" s="1" t="s">
        <v>6350</v>
      </c>
      <c r="R1268" s="8" t="str">
        <f>IF(Raw!Q1268="", "", Raw!Q1268)</f>
        <v>A</v>
      </c>
      <c r="S1268" s="8">
        <f>IF(Raw!R1268="", "", Raw!R1268)</f>
        <v>13</v>
      </c>
      <c r="T1268" s="1" t="str">
        <f>Raw!S1268</f>
        <v>COLE PORTER</v>
      </c>
      <c r="U1268" s="1" t="str">
        <f>IF(Raw!T1268="", "", Raw!T1268)</f>
        <v>AVENUE</v>
      </c>
      <c r="V1268" s="1" t="str">
        <f>IF(Raw!U1268="", "", Raw!U1268)</f>
        <v xml:space="preserve">MAIREHAU </v>
      </c>
      <c r="W1268" s="9" t="str">
        <f>IF(Raw!V1268="", "", RIGHT("0"&amp;Raw!V1268, 4))</f>
        <v/>
      </c>
      <c r="X1268" s="1" t="str">
        <f>IF(Raw!W1268="", "", Raw!W1268)</f>
        <v xml:space="preserve"> CANTERBURY</v>
      </c>
      <c r="Y1268" s="9">
        <f>Raw!Y1268</f>
        <v>29</v>
      </c>
      <c r="Z1268" s="2">
        <f t="shared" ca="1" si="134"/>
        <v>34672</v>
      </c>
      <c r="AA1268" s="1" t="str">
        <f>Raw!Z1268</f>
        <v>NEW ZEALAND FULL LICENCE</v>
      </c>
      <c r="AB1268" s="9">
        <f t="shared" si="135"/>
        <v>4</v>
      </c>
      <c r="AC1268" s="1">
        <v>16</v>
      </c>
      <c r="AD1268" s="1" t="str">
        <f>Raw!AA1268</f>
        <v>MALE</v>
      </c>
      <c r="AE1268" s="1" t="str">
        <f>Raw!AB1268</f>
        <v>NO</v>
      </c>
      <c r="AF1268" s="1">
        <f>IF(Raw!AE1268="", 0, 1)</f>
        <v>0</v>
      </c>
      <c r="AG1268" s="1" t="str">
        <f t="shared" si="136"/>
        <v>No</v>
      </c>
      <c r="AH1268" s="1" t="str">
        <f t="shared" si="137"/>
        <v>No</v>
      </c>
      <c r="AI1268" s="1" t="str">
        <f t="shared" si="138"/>
        <v>No</v>
      </c>
      <c r="AJ1268" s="1" t="str">
        <f>IF(Raw!AE1268="", "", Raw!AE1268)</f>
        <v/>
      </c>
      <c r="AK1268" s="2" t="str">
        <f t="shared" ca="1" si="139"/>
        <v/>
      </c>
      <c r="AL1268" s="1" t="str">
        <f>IF(Raw!AF1268="", "", Raw!AF1268)</f>
        <v/>
      </c>
      <c r="AM1268" s="1" t="s">
        <v>6350</v>
      </c>
      <c r="AN1268" s="1" t="s">
        <v>6350</v>
      </c>
      <c r="AO1268" s="1" t="s">
        <v>6349</v>
      </c>
      <c r="AP1268" s="1">
        <f>Raw!AH1268</f>
        <v>8850</v>
      </c>
      <c r="AQ1268" s="1">
        <v>500</v>
      </c>
      <c r="AR1268" s="1" t="s">
        <v>6350</v>
      </c>
      <c r="AS1268" s="1" t="s">
        <v>6350</v>
      </c>
      <c r="AT1268" s="1" t="s">
        <v>6350</v>
      </c>
    </row>
    <row r="1269" spans="1:46" ht="12.75" x14ac:dyDescent="0.2">
      <c r="A1269" s="1">
        <v>11268</v>
      </c>
      <c r="B1269" s="1" t="s">
        <v>2</v>
      </c>
      <c r="C1269" s="2">
        <f t="shared" ca="1" si="133"/>
        <v>45264</v>
      </c>
      <c r="D1269" s="1" t="str">
        <f>IF(Raw!E1269="", "", Raw!E1269)</f>
        <v>gqn365</v>
      </c>
      <c r="E1269" s="1">
        <f>IF(Raw!F1269="", "", Raw!F1269)</f>
        <v>2012</v>
      </c>
      <c r="F1269" s="1" t="str">
        <f>Raw!G1269</f>
        <v>Hyundai</v>
      </c>
      <c r="G1269" s="1" t="str">
        <f>Raw!H1269</f>
        <v>I30</v>
      </c>
      <c r="H1269" s="1" t="str">
        <f>IF(Raw!I1269="", "", Raw!I1269)</f>
        <v>CRDi Elite</v>
      </c>
      <c r="I1269" s="1" t="str">
        <f>Raw!K1269</f>
        <v>Hatchback</v>
      </c>
      <c r="J1269" s="1" t="str">
        <f>Raw!N1269</f>
        <v>Turbo Intercooled</v>
      </c>
      <c r="K1269" s="1">
        <f>IF(Raw!O1269="","", Raw!O1269)</f>
        <v>1582</v>
      </c>
      <c r="L1269" s="1" t="str">
        <f>Raw!L1269</f>
        <v>4 Sp Automatic</v>
      </c>
      <c r="M1269" s="1" t="str">
        <f>Raw!M1269</f>
        <v>Diesel</v>
      </c>
      <c r="N1269" s="1" t="s">
        <v>6350</v>
      </c>
      <c r="O1269" s="1" t="s">
        <v>6373</v>
      </c>
      <c r="P1269" s="1" t="s">
        <v>6349</v>
      </c>
      <c r="Q1269" s="1" t="s">
        <v>6350</v>
      </c>
      <c r="R1269" s="8" t="str">
        <f>IF(Raw!Q1269="", "", Raw!Q1269)</f>
        <v/>
      </c>
      <c r="S1269" s="8">
        <f>IF(Raw!R1269="", "", Raw!R1269)</f>
        <v>10</v>
      </c>
      <c r="T1269" s="1" t="str">
        <f>Raw!S1269</f>
        <v>CAYMAN</v>
      </c>
      <c r="U1269" s="1" t="str">
        <f>IF(Raw!T1269="", "", Raw!T1269)</f>
        <v>COURT</v>
      </c>
      <c r="V1269" s="1" t="str">
        <f>IF(Raw!U1269="", "", Raw!U1269)</f>
        <v xml:space="preserve">ONE TREE POINT </v>
      </c>
      <c r="W1269" s="9" t="str">
        <f>IF(Raw!V1269="", "", RIGHT("0"&amp;Raw!V1269, 4))</f>
        <v>0118</v>
      </c>
      <c r="X1269" s="1" t="str">
        <f>IF(Raw!W1269="", "", Raw!W1269)</f>
        <v xml:space="preserve"> NORTHLAND</v>
      </c>
      <c r="Y1269" s="9">
        <f>Raw!Y1269</f>
        <v>77</v>
      </c>
      <c r="Z1269" s="2">
        <f t="shared" ca="1" si="134"/>
        <v>17140</v>
      </c>
      <c r="AA1269" s="1" t="str">
        <f>Raw!Z1269</f>
        <v>NEW ZEALAND FULL LICENCE</v>
      </c>
      <c r="AB1269" s="9">
        <f t="shared" si="135"/>
        <v>4</v>
      </c>
      <c r="AC1269" s="1">
        <v>16</v>
      </c>
      <c r="AD1269" s="1" t="str">
        <f>Raw!AA1269</f>
        <v>MALE</v>
      </c>
      <c r="AE1269" s="1" t="str">
        <f>Raw!AB1269</f>
        <v>NO</v>
      </c>
      <c r="AF1269" s="1">
        <f>IF(Raw!AE1269="", 0, 1)</f>
        <v>1</v>
      </c>
      <c r="AG1269" s="1" t="str">
        <f t="shared" si="136"/>
        <v>Yes</v>
      </c>
      <c r="AH1269" s="1" t="str">
        <f t="shared" si="137"/>
        <v>Yes</v>
      </c>
      <c r="AI1269" s="1" t="str">
        <f t="shared" si="138"/>
        <v>Yes</v>
      </c>
      <c r="AJ1269" s="1">
        <f>IF(Raw!AE1269="", "", Raw!AE1269)</f>
        <v>21</v>
      </c>
      <c r="AK1269" s="2">
        <f t="shared" ca="1" si="139"/>
        <v>44651</v>
      </c>
      <c r="AL1269" s="1" t="str">
        <f>IF(Raw!AF1269="", "", Raw!AF1269)</f>
        <v>At fault - other vehicle involved</v>
      </c>
      <c r="AM1269" s="1" t="s">
        <v>6350</v>
      </c>
      <c r="AN1269" s="1" t="s">
        <v>6350</v>
      </c>
      <c r="AO1269" s="1" t="s">
        <v>6349</v>
      </c>
      <c r="AP1269" s="1">
        <f>Raw!AH1269</f>
        <v>17400</v>
      </c>
      <c r="AQ1269" s="1">
        <v>500</v>
      </c>
      <c r="AR1269" s="1" t="s">
        <v>6350</v>
      </c>
      <c r="AS1269" s="1" t="s">
        <v>6350</v>
      </c>
      <c r="AT1269" s="1" t="s">
        <v>6350</v>
      </c>
    </row>
    <row r="1270" spans="1:46" ht="12.75" x14ac:dyDescent="0.2">
      <c r="A1270" s="1">
        <v>11269</v>
      </c>
      <c r="B1270" s="1" t="s">
        <v>2</v>
      </c>
      <c r="C1270" s="2">
        <f t="shared" ca="1" si="133"/>
        <v>45264</v>
      </c>
      <c r="D1270" s="1" t="str">
        <f>IF(Raw!E1270="", "", Raw!E1270)</f>
        <v>kjj638</v>
      </c>
      <c r="E1270" s="1">
        <f>IF(Raw!F1270="", "", Raw!F1270)</f>
        <v>2013</v>
      </c>
      <c r="F1270" s="1" t="str">
        <f>Raw!G1270</f>
        <v>Holden Special Vehicles</v>
      </c>
      <c r="G1270" s="1" t="str">
        <f>Raw!H1270</f>
        <v>Clubsport</v>
      </c>
      <c r="H1270" s="1" t="str">
        <f>IF(Raw!I1270="", "", Raw!I1270)</f>
        <v/>
      </c>
      <c r="I1270" s="1" t="str">
        <f>Raw!K1270</f>
        <v>Sedan</v>
      </c>
      <c r="J1270" s="1" t="str">
        <f>Raw!N1270</f>
        <v>Aspirated</v>
      </c>
      <c r="K1270" s="1">
        <f>IF(Raw!O1270="","", Raw!O1270)</f>
        <v>6162</v>
      </c>
      <c r="L1270" s="1" t="str">
        <f>Raw!L1270</f>
        <v>6 Sp Manual</v>
      </c>
      <c r="M1270" s="1" t="str">
        <f>Raw!M1270</f>
        <v>Petrol - Premium ULP</v>
      </c>
      <c r="N1270" s="1" t="s">
        <v>6350</v>
      </c>
      <c r="O1270" s="1" t="s">
        <v>6373</v>
      </c>
      <c r="P1270" s="1" t="s">
        <v>6349</v>
      </c>
      <c r="Q1270" s="1" t="s">
        <v>6350</v>
      </c>
      <c r="R1270" s="8" t="str">
        <f>IF(Raw!Q1270="", "", Raw!Q1270)</f>
        <v/>
      </c>
      <c r="S1270" s="8">
        <f>IF(Raw!R1270="", "", Raw!R1270)</f>
        <v>42</v>
      </c>
      <c r="T1270" s="1" t="str">
        <f>Raw!S1270</f>
        <v>BAILEY</v>
      </c>
      <c r="U1270" s="1" t="str">
        <f>IF(Raw!T1270="", "", Raw!T1270)</f>
        <v>STREET</v>
      </c>
      <c r="V1270" s="1" t="str">
        <f>IF(Raw!U1270="", "", Raw!U1270)</f>
        <v xml:space="preserve">HUNTLY </v>
      </c>
      <c r="W1270" s="9" t="str">
        <f>IF(Raw!V1270="", "", RIGHT("0"&amp;Raw!V1270, 4))</f>
        <v/>
      </c>
      <c r="X1270" s="1" t="str">
        <f>IF(Raw!W1270="", "", Raw!W1270)</f>
        <v xml:space="preserve"> WAIKATO</v>
      </c>
      <c r="Y1270" s="9">
        <f>Raw!Y1270</f>
        <v>33</v>
      </c>
      <c r="Z1270" s="2">
        <f t="shared" ca="1" si="134"/>
        <v>33211</v>
      </c>
      <c r="AA1270" s="1" t="str">
        <f>Raw!Z1270</f>
        <v>NEW ZEALAND FULL LICENCE</v>
      </c>
      <c r="AB1270" s="9">
        <f t="shared" si="135"/>
        <v>4</v>
      </c>
      <c r="AC1270" s="1">
        <v>16</v>
      </c>
      <c r="AD1270" s="1" t="str">
        <f>Raw!AA1270</f>
        <v>MALE</v>
      </c>
      <c r="AE1270" s="1" t="str">
        <f>Raw!AB1270</f>
        <v>YES</v>
      </c>
      <c r="AF1270" s="1">
        <f>IF(Raw!AE1270="", 0, 1)</f>
        <v>0</v>
      </c>
      <c r="AG1270" s="1" t="str">
        <f t="shared" si="136"/>
        <v>No</v>
      </c>
      <c r="AH1270" s="1" t="str">
        <f t="shared" si="137"/>
        <v>No</v>
      </c>
      <c r="AI1270" s="1" t="str">
        <f t="shared" si="138"/>
        <v>No</v>
      </c>
      <c r="AJ1270" s="1" t="str">
        <f>IF(Raw!AE1270="", "", Raw!AE1270)</f>
        <v/>
      </c>
      <c r="AK1270" s="2" t="str">
        <f t="shared" ca="1" si="139"/>
        <v/>
      </c>
      <c r="AL1270" s="1" t="str">
        <f>IF(Raw!AF1270="", "", Raw!AF1270)</f>
        <v/>
      </c>
      <c r="AM1270" s="1" t="s">
        <v>6350</v>
      </c>
      <c r="AN1270" s="1" t="s">
        <v>6350</v>
      </c>
      <c r="AO1270" s="1" t="s">
        <v>6349</v>
      </c>
      <c r="AP1270" s="1">
        <f>Raw!AH1270</f>
        <v>54150</v>
      </c>
      <c r="AQ1270" s="1">
        <v>500</v>
      </c>
      <c r="AR1270" s="1" t="s">
        <v>6350</v>
      </c>
      <c r="AS1270" s="1" t="s">
        <v>6350</v>
      </c>
      <c r="AT1270" s="1" t="s">
        <v>6350</v>
      </c>
    </row>
    <row r="1271" spans="1:46" ht="12.75" x14ac:dyDescent="0.2">
      <c r="A1271" s="1">
        <v>11270</v>
      </c>
      <c r="B1271" s="1" t="s">
        <v>2</v>
      </c>
      <c r="C1271" s="2">
        <f t="shared" ca="1" si="133"/>
        <v>45264</v>
      </c>
      <c r="D1271" s="1" t="str">
        <f>IF(Raw!E1271="", "", Raw!E1271)</f>
        <v/>
      </c>
      <c r="E1271" s="1">
        <f>IF(Raw!F1271="", "", Raw!F1271)</f>
        <v>2007</v>
      </c>
      <c r="F1271" s="1" t="str">
        <f>Raw!G1271</f>
        <v>Volkswagen</v>
      </c>
      <c r="G1271" s="1" t="str">
        <f>Raw!H1271</f>
        <v>Golf</v>
      </c>
      <c r="H1271" s="1" t="str">
        <f>IF(Raw!I1271="", "", Raw!I1271)</f>
        <v>S</v>
      </c>
      <c r="I1271" s="1" t="str">
        <f>Raw!K1271</f>
        <v>Hatchback</v>
      </c>
      <c r="J1271" s="1" t="str">
        <f>Raw!N1271</f>
        <v>Aspirated</v>
      </c>
      <c r="K1271" s="1">
        <f>IF(Raw!O1271="","", Raw!O1271)</f>
        <v>1390</v>
      </c>
      <c r="L1271" s="1" t="str">
        <f>Raw!L1271</f>
        <v>4 Sp Automatic</v>
      </c>
      <c r="M1271" s="1" t="str">
        <f>Raw!M1271</f>
        <v>Petrol</v>
      </c>
      <c r="N1271" s="1" t="s">
        <v>6350</v>
      </c>
      <c r="O1271" s="1" t="s">
        <v>6373</v>
      </c>
      <c r="P1271" s="1" t="s">
        <v>6349</v>
      </c>
      <c r="Q1271" s="1" t="s">
        <v>6350</v>
      </c>
      <c r="R1271" s="8" t="str">
        <f>IF(Raw!Q1271="", "", Raw!Q1271)</f>
        <v>A</v>
      </c>
      <c r="S1271" s="8">
        <f>IF(Raw!R1271="", "", Raw!R1271)</f>
        <v>21</v>
      </c>
      <c r="T1271" s="1" t="str">
        <f>Raw!S1271</f>
        <v>ROYAL</v>
      </c>
      <c r="U1271" s="1" t="str">
        <f>IF(Raw!T1271="", "", Raw!T1271)</f>
        <v>ROAD</v>
      </c>
      <c r="V1271" s="1" t="str">
        <f>IF(Raw!U1271="", "", Raw!U1271)</f>
        <v xml:space="preserve">MASSEY </v>
      </c>
      <c r="W1271" s="9" t="str">
        <f>IF(Raw!V1271="", "", RIGHT("0"&amp;Raw!V1271, 4))</f>
        <v/>
      </c>
      <c r="X1271" s="1" t="str">
        <f>IF(Raw!W1271="", "", Raw!W1271)</f>
        <v xml:space="preserve"> AUCKLAND</v>
      </c>
      <c r="Y1271" s="9">
        <f>Raw!Y1271</f>
        <v>37</v>
      </c>
      <c r="Z1271" s="2">
        <f t="shared" ca="1" si="134"/>
        <v>31750</v>
      </c>
      <c r="AA1271" s="1" t="str">
        <f>Raw!Z1271</f>
        <v>NEW ZEALAND FULL LICENCE</v>
      </c>
      <c r="AB1271" s="9">
        <f t="shared" si="135"/>
        <v>4</v>
      </c>
      <c r="AC1271" s="1">
        <v>16</v>
      </c>
      <c r="AD1271" s="1" t="str">
        <f>Raw!AA1271</f>
        <v>MALE</v>
      </c>
      <c r="AE1271" s="1" t="str">
        <f>Raw!AB1271</f>
        <v>YES</v>
      </c>
      <c r="AF1271" s="1">
        <f>IF(Raw!AE1271="", 0, 1)</f>
        <v>1</v>
      </c>
      <c r="AG1271" s="1" t="str">
        <f t="shared" si="136"/>
        <v>Yes</v>
      </c>
      <c r="AH1271" s="1" t="str">
        <f t="shared" si="137"/>
        <v>Yes</v>
      </c>
      <c r="AI1271" s="1" t="str">
        <f t="shared" si="138"/>
        <v>Yes</v>
      </c>
      <c r="AJ1271" s="1">
        <f>IF(Raw!AE1271="", "", Raw!AE1271)</f>
        <v>24</v>
      </c>
      <c r="AK1271" s="2">
        <f t="shared" ca="1" si="139"/>
        <v>44561</v>
      </c>
      <c r="AL1271" s="1" t="str">
        <f>IF(Raw!AF1271="", "", Raw!AF1271)</f>
        <v>Not at fault - other vehicle involved</v>
      </c>
      <c r="AM1271" s="1" t="s">
        <v>6350</v>
      </c>
      <c r="AN1271" s="1" t="s">
        <v>6350</v>
      </c>
      <c r="AO1271" s="1" t="s">
        <v>6349</v>
      </c>
      <c r="AP1271" s="1">
        <f>Raw!AH1271</f>
        <v>10035</v>
      </c>
      <c r="AQ1271" s="1">
        <v>500</v>
      </c>
      <c r="AR1271" s="1" t="s">
        <v>6350</v>
      </c>
      <c r="AS1271" s="1" t="s">
        <v>6350</v>
      </c>
      <c r="AT1271" s="1" t="s">
        <v>6350</v>
      </c>
    </row>
    <row r="1272" spans="1:46" ht="12.75" x14ac:dyDescent="0.2">
      <c r="A1272" s="1">
        <v>11271</v>
      </c>
      <c r="B1272" s="1" t="s">
        <v>2</v>
      </c>
      <c r="C1272" s="2">
        <f t="shared" ca="1" si="133"/>
        <v>45264</v>
      </c>
      <c r="D1272" s="1" t="str">
        <f>IF(Raw!E1272="", "", Raw!E1272)</f>
        <v/>
      </c>
      <c r="E1272" s="1">
        <f>IF(Raw!F1272="", "", Raw!F1272)</f>
        <v>2005</v>
      </c>
      <c r="F1272" s="1" t="str">
        <f>Raw!G1272</f>
        <v>Subaru</v>
      </c>
      <c r="G1272" s="1" t="str">
        <f>Raw!H1272</f>
        <v>Legacy</v>
      </c>
      <c r="H1272" s="1" t="str">
        <f>IF(Raw!I1272="", "", Raw!I1272)</f>
        <v>R</v>
      </c>
      <c r="I1272" s="1" t="str">
        <f>Raw!K1272</f>
        <v>Sedan</v>
      </c>
      <c r="J1272" s="1" t="str">
        <f>Raw!N1272</f>
        <v>Aspirated</v>
      </c>
      <c r="K1272" s="1">
        <f>IF(Raw!O1272="","", Raw!O1272)</f>
        <v>1994</v>
      </c>
      <c r="L1272" s="1" t="str">
        <f>Raw!L1272</f>
        <v>4 Sp Sports Automatic</v>
      </c>
      <c r="M1272" s="1" t="str">
        <f>Raw!M1272</f>
        <v>Petrol - Unleaded ULP</v>
      </c>
      <c r="N1272" s="1" t="s">
        <v>6350</v>
      </c>
      <c r="O1272" s="1" t="s">
        <v>6373</v>
      </c>
      <c r="P1272" s="1" t="s">
        <v>6349</v>
      </c>
      <c r="Q1272" s="1" t="s">
        <v>6350</v>
      </c>
      <c r="R1272" s="8" t="str">
        <f>IF(Raw!Q1272="", "", Raw!Q1272)</f>
        <v/>
      </c>
      <c r="S1272" s="8">
        <f>IF(Raw!R1272="", "", Raw!R1272)</f>
        <v>337</v>
      </c>
      <c r="T1272" s="1" t="str">
        <f>Raw!S1272</f>
        <v>GLENVAR</v>
      </c>
      <c r="U1272" s="1" t="str">
        <f>IF(Raw!T1272="", "", Raw!T1272)</f>
        <v>ROAD</v>
      </c>
      <c r="V1272" s="1" t="str">
        <f>IF(Raw!U1272="", "", Raw!U1272)</f>
        <v xml:space="preserve">LONG BAY </v>
      </c>
      <c r="W1272" s="9" t="str">
        <f>IF(Raw!V1272="", "", RIGHT("0"&amp;Raw!V1272, 4))</f>
        <v>0630</v>
      </c>
      <c r="X1272" s="1" t="str">
        <f>IF(Raw!W1272="", "", Raw!W1272)</f>
        <v xml:space="preserve"> AUCKLAND</v>
      </c>
      <c r="Y1272" s="9">
        <f>Raw!Y1272</f>
        <v>21</v>
      </c>
      <c r="Z1272" s="2">
        <f t="shared" ca="1" si="134"/>
        <v>37594</v>
      </c>
      <c r="AA1272" s="1" t="str">
        <f>Raw!Z1272</f>
        <v>NEW ZEALAND FULL LICENCE</v>
      </c>
      <c r="AB1272" s="9">
        <f t="shared" si="135"/>
        <v>4</v>
      </c>
      <c r="AC1272" s="1">
        <v>16</v>
      </c>
      <c r="AD1272" s="1" t="str">
        <f>Raw!AA1272</f>
        <v>FEMALE</v>
      </c>
      <c r="AE1272" s="1" t="str">
        <f>Raw!AB1272</f>
        <v>NO</v>
      </c>
      <c r="AF1272" s="1">
        <f>IF(Raw!AE1272="", 0, 1)</f>
        <v>0</v>
      </c>
      <c r="AG1272" s="1" t="str">
        <f t="shared" si="136"/>
        <v>No</v>
      </c>
      <c r="AH1272" s="1" t="str">
        <f t="shared" si="137"/>
        <v>No</v>
      </c>
      <c r="AI1272" s="1" t="str">
        <f t="shared" si="138"/>
        <v>No</v>
      </c>
      <c r="AJ1272" s="1" t="str">
        <f>IF(Raw!AE1272="", "", Raw!AE1272)</f>
        <v/>
      </c>
      <c r="AK1272" s="2" t="str">
        <f t="shared" ca="1" si="139"/>
        <v/>
      </c>
      <c r="AL1272" s="1" t="str">
        <f>IF(Raw!AF1272="", "", Raw!AF1272)</f>
        <v/>
      </c>
      <c r="AM1272" s="1" t="s">
        <v>6350</v>
      </c>
      <c r="AN1272" s="1" t="s">
        <v>6350</v>
      </c>
      <c r="AO1272" s="1" t="s">
        <v>6349</v>
      </c>
      <c r="AP1272" s="1">
        <f>Raw!AH1272</f>
        <v>8400</v>
      </c>
      <c r="AQ1272" s="1">
        <v>500</v>
      </c>
      <c r="AR1272" s="1" t="s">
        <v>6350</v>
      </c>
      <c r="AS1272" s="1" t="s">
        <v>6350</v>
      </c>
      <c r="AT1272" s="1" t="s">
        <v>6350</v>
      </c>
    </row>
    <row r="1273" spans="1:46" ht="12.75" x14ac:dyDescent="0.2">
      <c r="A1273" s="1">
        <v>11272</v>
      </c>
      <c r="B1273" s="1" t="s">
        <v>2</v>
      </c>
      <c r="C1273" s="2">
        <f t="shared" ca="1" si="133"/>
        <v>45264</v>
      </c>
      <c r="D1273" s="1" t="str">
        <f>IF(Raw!E1273="", "", Raw!E1273)</f>
        <v>ggg220</v>
      </c>
      <c r="E1273" s="1">
        <f>IF(Raw!F1273="", "", Raw!F1273)</f>
        <v>2011</v>
      </c>
      <c r="F1273" s="1" t="str">
        <f>Raw!G1273</f>
        <v>Holden</v>
      </c>
      <c r="G1273" s="1" t="str">
        <f>Raw!H1273</f>
        <v>Cruze</v>
      </c>
      <c r="H1273" s="1" t="str">
        <f>IF(Raw!I1273="", "", Raw!I1273)</f>
        <v>CD</v>
      </c>
      <c r="I1273" s="1" t="str">
        <f>Raw!K1273</f>
        <v>Sedan</v>
      </c>
      <c r="J1273" s="1" t="str">
        <f>Raw!N1273</f>
        <v>Turbo Intercooled</v>
      </c>
      <c r="K1273" s="1">
        <f>IF(Raw!O1273="","", Raw!O1273)</f>
        <v>1364</v>
      </c>
      <c r="L1273" s="1" t="str">
        <f>Raw!L1273</f>
        <v>6 Sp Sports Automatic</v>
      </c>
      <c r="M1273" s="1" t="str">
        <f>Raw!M1273</f>
        <v>Petrol - Unleaded ULP</v>
      </c>
      <c r="N1273" s="1" t="s">
        <v>6350</v>
      </c>
      <c r="O1273" s="1" t="s">
        <v>6373</v>
      </c>
      <c r="P1273" s="1" t="s">
        <v>6349</v>
      </c>
      <c r="Q1273" s="1" t="s">
        <v>6350</v>
      </c>
      <c r="R1273" s="8" t="str">
        <f>IF(Raw!Q1273="", "", Raw!Q1273)</f>
        <v/>
      </c>
      <c r="S1273" s="8">
        <f>IF(Raw!R1273="", "", Raw!R1273)</f>
        <v>78</v>
      </c>
      <c r="T1273" s="1" t="str">
        <f>Raw!S1273</f>
        <v>NELSON</v>
      </c>
      <c r="U1273" s="1" t="str">
        <f>IF(Raw!T1273="", "", Raw!T1273)</f>
        <v>STREET</v>
      </c>
      <c r="V1273" s="1" t="str">
        <f>IF(Raw!U1273="", "", Raw!U1273)</f>
        <v xml:space="preserve">PETONE </v>
      </c>
      <c r="W1273" s="9" t="str">
        <f>IF(Raw!V1273="", "", RIGHT("0"&amp;Raw!V1273, 4))</f>
        <v/>
      </c>
      <c r="X1273" s="1" t="str">
        <f>IF(Raw!W1273="", "", Raw!W1273)</f>
        <v xml:space="preserve"> WELLINGTON</v>
      </c>
      <c r="Y1273" s="9">
        <f>Raw!Y1273</f>
        <v>28</v>
      </c>
      <c r="Z1273" s="2">
        <f t="shared" ca="1" si="134"/>
        <v>35037</v>
      </c>
      <c r="AA1273" s="1" t="str">
        <f>Raw!Z1273</f>
        <v>NEW ZEALAND FULL LICENCE</v>
      </c>
      <c r="AB1273" s="9">
        <f t="shared" si="135"/>
        <v>4</v>
      </c>
      <c r="AC1273" s="1">
        <v>16</v>
      </c>
      <c r="AD1273" s="1" t="str">
        <f>Raw!AA1273</f>
        <v>MALE</v>
      </c>
      <c r="AE1273" s="1" t="str">
        <f>Raw!AB1273</f>
        <v>YES</v>
      </c>
      <c r="AF1273" s="1">
        <f>IF(Raw!AE1273="", 0, 1)</f>
        <v>1</v>
      </c>
      <c r="AG1273" s="1" t="str">
        <f t="shared" si="136"/>
        <v>Yes</v>
      </c>
      <c r="AH1273" s="1" t="str">
        <f t="shared" si="137"/>
        <v>Yes</v>
      </c>
      <c r="AI1273" s="1" t="str">
        <f t="shared" si="138"/>
        <v>Yes</v>
      </c>
      <c r="AJ1273" s="1">
        <f>IF(Raw!AE1273="", "", Raw!AE1273)</f>
        <v>12</v>
      </c>
      <c r="AK1273" s="2">
        <f t="shared" ca="1" si="139"/>
        <v>44926</v>
      </c>
      <c r="AL1273" s="1" t="str">
        <f>IF(Raw!AF1273="", "", Raw!AF1273)</f>
        <v>Not at fault - other vehicle involved</v>
      </c>
      <c r="AM1273" s="1" t="s">
        <v>6350</v>
      </c>
      <c r="AN1273" s="1" t="s">
        <v>6350</v>
      </c>
      <c r="AO1273" s="1" t="s">
        <v>6349</v>
      </c>
      <c r="AP1273" s="1">
        <f>Raw!AH1273</f>
        <v>13145</v>
      </c>
      <c r="AQ1273" s="1">
        <v>500</v>
      </c>
      <c r="AR1273" s="1" t="s">
        <v>6350</v>
      </c>
      <c r="AS1273" s="1" t="s">
        <v>6350</v>
      </c>
      <c r="AT1273" s="1" t="s">
        <v>6350</v>
      </c>
    </row>
    <row r="1274" spans="1:46" ht="12.75" x14ac:dyDescent="0.2">
      <c r="A1274" s="1">
        <v>11273</v>
      </c>
      <c r="B1274" s="1" t="s">
        <v>2</v>
      </c>
      <c r="C1274" s="2">
        <f t="shared" ca="1" si="133"/>
        <v>45264</v>
      </c>
      <c r="D1274" s="1" t="str">
        <f>IF(Raw!E1274="", "", Raw!E1274)</f>
        <v/>
      </c>
      <c r="E1274" s="1">
        <f>IF(Raw!F1274="", "", Raw!F1274)</f>
        <v>2011</v>
      </c>
      <c r="F1274" s="1" t="str">
        <f>Raw!G1274</f>
        <v>Toyota</v>
      </c>
      <c r="G1274" s="1" t="str">
        <f>Raw!H1274</f>
        <v>Prius</v>
      </c>
      <c r="H1274" s="1" t="str">
        <f>IF(Raw!I1274="", "", Raw!I1274)</f>
        <v>i-Tech</v>
      </c>
      <c r="I1274" s="1" t="str">
        <f>Raw!K1274</f>
        <v>Hatchback</v>
      </c>
      <c r="J1274" s="1" t="str">
        <f>Raw!N1274</f>
        <v>Aspirated</v>
      </c>
      <c r="K1274" s="1">
        <f>IF(Raw!O1274="","", Raw!O1274)</f>
        <v>1798</v>
      </c>
      <c r="L1274" s="1" t="str">
        <f>Raw!L1274</f>
        <v>1 Sp Constantly Variable Transmission</v>
      </c>
      <c r="M1274" s="1" t="str">
        <f>Raw!M1274</f>
        <v>Petrol - Premium ULP</v>
      </c>
      <c r="N1274" s="1" t="s">
        <v>6350</v>
      </c>
      <c r="O1274" s="1" t="s">
        <v>6373</v>
      </c>
      <c r="P1274" s="1" t="s">
        <v>6349</v>
      </c>
      <c r="Q1274" s="1" t="s">
        <v>6350</v>
      </c>
      <c r="R1274" s="8" t="str">
        <f>IF(Raw!Q1274="", "", Raw!Q1274)</f>
        <v/>
      </c>
      <c r="S1274" s="8">
        <f>IF(Raw!R1274="", "", Raw!R1274)</f>
        <v>43</v>
      </c>
      <c r="T1274" s="1" t="str">
        <f>Raw!S1274</f>
        <v>PRINCES</v>
      </c>
      <c r="U1274" s="1" t="str">
        <f>IF(Raw!T1274="", "", Raw!T1274)</f>
        <v>STREET</v>
      </c>
      <c r="V1274" s="1" t="str">
        <f>IF(Raw!U1274="", "", Raw!U1274)</f>
        <v xml:space="preserve">OTAHUHU </v>
      </c>
      <c r="W1274" s="9" t="str">
        <f>IF(Raw!V1274="", "", RIGHT("0"&amp;Raw!V1274, 4))</f>
        <v>1062</v>
      </c>
      <c r="X1274" s="1" t="str">
        <f>IF(Raw!W1274="", "", Raw!W1274)</f>
        <v xml:space="preserve"> AUCKLAND</v>
      </c>
      <c r="Y1274" s="9">
        <f>Raw!Y1274</f>
        <v>26</v>
      </c>
      <c r="Z1274" s="2">
        <f t="shared" ca="1" si="134"/>
        <v>35768</v>
      </c>
      <c r="AA1274" s="1" t="str">
        <f>Raw!Z1274</f>
        <v>RESTRICTED LICENCE</v>
      </c>
      <c r="AB1274" s="9">
        <f t="shared" si="135"/>
        <v>4</v>
      </c>
      <c r="AC1274" s="1">
        <v>16</v>
      </c>
      <c r="AD1274" s="1" t="str">
        <f>Raw!AA1274</f>
        <v>FEMALE</v>
      </c>
      <c r="AE1274" s="1" t="str">
        <f>Raw!AB1274</f>
        <v>YES</v>
      </c>
      <c r="AF1274" s="1">
        <f>IF(Raw!AE1274="", 0, 1)</f>
        <v>0</v>
      </c>
      <c r="AG1274" s="1" t="str">
        <f t="shared" si="136"/>
        <v>No</v>
      </c>
      <c r="AH1274" s="1" t="str">
        <f t="shared" si="137"/>
        <v>No</v>
      </c>
      <c r="AI1274" s="1" t="str">
        <f t="shared" si="138"/>
        <v>No</v>
      </c>
      <c r="AJ1274" s="1" t="str">
        <f>IF(Raw!AE1274="", "", Raw!AE1274)</f>
        <v/>
      </c>
      <c r="AK1274" s="2" t="str">
        <f t="shared" ca="1" si="139"/>
        <v/>
      </c>
      <c r="AL1274" s="1" t="str">
        <f>IF(Raw!AF1274="", "", Raw!AF1274)</f>
        <v/>
      </c>
      <c r="AM1274" s="1" t="s">
        <v>6350</v>
      </c>
      <c r="AN1274" s="1" t="s">
        <v>6350</v>
      </c>
      <c r="AO1274" s="1" t="s">
        <v>6349</v>
      </c>
      <c r="AP1274" s="1">
        <f>Raw!AH1274</f>
        <v>18975</v>
      </c>
      <c r="AQ1274" s="1">
        <v>500</v>
      </c>
      <c r="AR1274" s="1" t="s">
        <v>6350</v>
      </c>
      <c r="AS1274" s="1" t="s">
        <v>6350</v>
      </c>
      <c r="AT1274" s="1" t="s">
        <v>6350</v>
      </c>
    </row>
    <row r="1275" spans="1:46" ht="12.75" x14ac:dyDescent="0.2">
      <c r="A1275" s="1">
        <v>11274</v>
      </c>
      <c r="B1275" s="1" t="s">
        <v>2</v>
      </c>
      <c r="C1275" s="2">
        <f t="shared" ca="1" si="133"/>
        <v>45264</v>
      </c>
      <c r="D1275" s="1" t="str">
        <f>IF(Raw!E1275="", "", Raw!E1275)</f>
        <v/>
      </c>
      <c r="E1275" s="1">
        <f>IF(Raw!F1275="", "", Raw!F1275)</f>
        <v>2008</v>
      </c>
      <c r="F1275" s="1" t="str">
        <f>Raw!G1275</f>
        <v>Honda</v>
      </c>
      <c r="G1275" s="1" t="str">
        <f>Raw!H1275</f>
        <v>Stream</v>
      </c>
      <c r="H1275" s="1" t="str">
        <f>IF(Raw!I1275="", "", Raw!I1275)</f>
        <v/>
      </c>
      <c r="I1275" s="1" t="str">
        <f>Raw!K1275</f>
        <v>Wagon</v>
      </c>
      <c r="J1275" s="1" t="str">
        <f>Raw!N1275</f>
        <v>Aspirated</v>
      </c>
      <c r="K1275" s="1">
        <f>IF(Raw!O1275="","", Raw!O1275)</f>
        <v>1799</v>
      </c>
      <c r="L1275" s="1" t="str">
        <f>Raw!L1275</f>
        <v>5 Sp Automatic</v>
      </c>
      <c r="M1275" s="1" t="str">
        <f>Raw!M1275</f>
        <v>Petrol - Unleaded ULP</v>
      </c>
      <c r="N1275" s="1" t="s">
        <v>6350</v>
      </c>
      <c r="O1275" s="1" t="s">
        <v>6373</v>
      </c>
      <c r="P1275" s="1" t="s">
        <v>6349</v>
      </c>
      <c r="Q1275" s="1" t="s">
        <v>6350</v>
      </c>
      <c r="R1275" s="8" t="str">
        <f>IF(Raw!Q1275="", "", Raw!Q1275)</f>
        <v/>
      </c>
      <c r="S1275" s="8">
        <f>IF(Raw!R1275="", "", Raw!R1275)</f>
        <v>222</v>
      </c>
      <c r="T1275" s="1" t="str">
        <f>Raw!S1275</f>
        <v>TE IRIRANGI</v>
      </c>
      <c r="U1275" s="1" t="str">
        <f>IF(Raw!T1275="", "", Raw!T1275)</f>
        <v>DRIVE</v>
      </c>
      <c r="V1275" s="1" t="str">
        <f>IF(Raw!U1275="", "", Raw!U1275)</f>
        <v xml:space="preserve">FLAT BUSH </v>
      </c>
      <c r="W1275" s="9" t="str">
        <f>IF(Raw!V1275="", "", RIGHT("0"&amp;Raw!V1275, 4))</f>
        <v/>
      </c>
      <c r="X1275" s="1" t="str">
        <f>IF(Raw!W1275="", "", Raw!W1275)</f>
        <v xml:space="preserve"> AUCKLAND</v>
      </c>
      <c r="Y1275" s="9">
        <f>Raw!Y1275</f>
        <v>39</v>
      </c>
      <c r="Z1275" s="2">
        <f t="shared" ca="1" si="134"/>
        <v>31020</v>
      </c>
      <c r="AA1275" s="1" t="str">
        <f>Raw!Z1275</f>
        <v>NEW ZEALAND FULL LICENCE</v>
      </c>
      <c r="AB1275" s="9">
        <f t="shared" si="135"/>
        <v>4</v>
      </c>
      <c r="AC1275" s="1">
        <v>16</v>
      </c>
      <c r="AD1275" s="1" t="str">
        <f>Raw!AA1275</f>
        <v>FEMALE</v>
      </c>
      <c r="AE1275" s="1" t="str">
        <f>Raw!AB1275</f>
        <v>YES</v>
      </c>
      <c r="AF1275" s="1">
        <f>IF(Raw!AE1275="", 0, 1)</f>
        <v>0</v>
      </c>
      <c r="AG1275" s="1" t="str">
        <f t="shared" si="136"/>
        <v>No</v>
      </c>
      <c r="AH1275" s="1" t="str">
        <f t="shared" si="137"/>
        <v>No</v>
      </c>
      <c r="AI1275" s="1" t="str">
        <f t="shared" si="138"/>
        <v>No</v>
      </c>
      <c r="AJ1275" s="1" t="str">
        <f>IF(Raw!AE1275="", "", Raw!AE1275)</f>
        <v/>
      </c>
      <c r="AK1275" s="2" t="str">
        <f t="shared" ca="1" si="139"/>
        <v/>
      </c>
      <c r="AL1275" s="1" t="str">
        <f>IF(Raw!AF1275="", "", Raw!AF1275)</f>
        <v/>
      </c>
      <c r="AM1275" s="1" t="s">
        <v>6350</v>
      </c>
      <c r="AN1275" s="1" t="s">
        <v>6350</v>
      </c>
      <c r="AO1275" s="1" t="s">
        <v>6349</v>
      </c>
      <c r="AP1275" s="1">
        <f>Raw!AH1275</f>
        <v>9200</v>
      </c>
      <c r="AQ1275" s="1">
        <v>500</v>
      </c>
      <c r="AR1275" s="1" t="s">
        <v>6350</v>
      </c>
      <c r="AS1275" s="1" t="s">
        <v>6350</v>
      </c>
      <c r="AT1275" s="1" t="s">
        <v>6350</v>
      </c>
    </row>
    <row r="1276" spans="1:46" ht="12.75" x14ac:dyDescent="0.2">
      <c r="A1276" s="1">
        <v>11275</v>
      </c>
      <c r="B1276" s="1" t="s">
        <v>2</v>
      </c>
      <c r="C1276" s="2">
        <f t="shared" ca="1" si="133"/>
        <v>45264</v>
      </c>
      <c r="D1276" s="1" t="str">
        <f>IF(Raw!E1276="", "", Raw!E1276)</f>
        <v>KNB479</v>
      </c>
      <c r="E1276" s="1">
        <f>IF(Raw!F1276="", "", Raw!F1276)</f>
        <v>2008</v>
      </c>
      <c r="F1276" s="1" t="str">
        <f>Raw!G1276</f>
        <v>Volkswagen</v>
      </c>
      <c r="G1276" s="1" t="str">
        <f>Raw!H1276</f>
        <v>Tiguan</v>
      </c>
      <c r="H1276" s="1" t="str">
        <f>IF(Raw!I1276="", "", Raw!I1276)</f>
        <v>TSI</v>
      </c>
      <c r="I1276" s="1" t="str">
        <f>Raw!K1276</f>
        <v>Wagon</v>
      </c>
      <c r="J1276" s="1" t="str">
        <f>Raw!N1276</f>
        <v>Turbo Intercooled</v>
      </c>
      <c r="K1276" s="1">
        <f>IF(Raw!O1276="","", Raw!O1276)</f>
        <v>1984</v>
      </c>
      <c r="L1276" s="1" t="str">
        <f>Raw!L1276</f>
        <v>6 Sp Seq. Manual Auto-Dual Clutch</v>
      </c>
      <c r="M1276" s="1" t="str">
        <f>Raw!M1276</f>
        <v>Petrol - Unleaded ULP</v>
      </c>
      <c r="N1276" s="1" t="s">
        <v>6350</v>
      </c>
      <c r="O1276" s="1" t="s">
        <v>6373</v>
      </c>
      <c r="P1276" s="1" t="s">
        <v>6349</v>
      </c>
      <c r="Q1276" s="1" t="s">
        <v>6350</v>
      </c>
      <c r="R1276" s="8" t="str">
        <f>IF(Raw!Q1276="", "", Raw!Q1276)</f>
        <v/>
      </c>
      <c r="S1276" s="8">
        <f>IF(Raw!R1276="", "", Raw!R1276)</f>
        <v>74</v>
      </c>
      <c r="T1276" s="1" t="str">
        <f>Raw!S1276</f>
        <v>OTITORI BAY</v>
      </c>
      <c r="U1276" s="1" t="str">
        <f>IF(Raw!T1276="", "", Raw!T1276)</f>
        <v>ROAD</v>
      </c>
      <c r="V1276" s="1" t="str">
        <f>IF(Raw!U1276="", "", Raw!U1276)</f>
        <v xml:space="preserve">TITIRANGI </v>
      </c>
      <c r="W1276" s="9" t="str">
        <f>IF(Raw!V1276="", "", RIGHT("0"&amp;Raw!V1276, 4))</f>
        <v>0604</v>
      </c>
      <c r="X1276" s="1" t="str">
        <f>IF(Raw!W1276="", "", Raw!W1276)</f>
        <v xml:space="preserve"> AUCKLAND</v>
      </c>
      <c r="Y1276" s="9">
        <f>Raw!Y1276</f>
        <v>29</v>
      </c>
      <c r="Z1276" s="2">
        <f t="shared" ca="1" si="134"/>
        <v>34672</v>
      </c>
      <c r="AA1276" s="1" t="str">
        <f>Raw!Z1276</f>
        <v>NEW ZEALAND FULL LICENCE</v>
      </c>
      <c r="AB1276" s="9">
        <f t="shared" si="135"/>
        <v>4</v>
      </c>
      <c r="AC1276" s="1">
        <v>16</v>
      </c>
      <c r="AD1276" s="1" t="str">
        <f>Raw!AA1276</f>
        <v>FEMALE</v>
      </c>
      <c r="AE1276" s="1" t="str">
        <f>Raw!AB1276</f>
        <v>YES</v>
      </c>
      <c r="AF1276" s="1">
        <f>IF(Raw!AE1276="", 0, 1)</f>
        <v>1</v>
      </c>
      <c r="AG1276" s="1" t="str">
        <f t="shared" si="136"/>
        <v>Yes</v>
      </c>
      <c r="AH1276" s="1" t="str">
        <f t="shared" si="137"/>
        <v>Yes</v>
      </c>
      <c r="AI1276" s="1" t="str">
        <f t="shared" si="138"/>
        <v>Yes</v>
      </c>
      <c r="AJ1276" s="1">
        <f>IF(Raw!AE1276="", "", Raw!AE1276)</f>
        <v>8</v>
      </c>
      <c r="AK1276" s="2">
        <f t="shared" ca="1" si="139"/>
        <v>45046</v>
      </c>
      <c r="AL1276" s="1" t="str">
        <f>IF(Raw!AF1276="", "", Raw!AF1276)</f>
        <v>Not at fault - no other vehicle involved</v>
      </c>
      <c r="AM1276" s="1" t="s">
        <v>6350</v>
      </c>
      <c r="AN1276" s="1" t="s">
        <v>6350</v>
      </c>
      <c r="AO1276" s="1" t="s">
        <v>6349</v>
      </c>
      <c r="AP1276" s="1">
        <f>Raw!AH1276</f>
        <v>15770</v>
      </c>
      <c r="AQ1276" s="1">
        <v>500</v>
      </c>
      <c r="AR1276" s="1" t="s">
        <v>6350</v>
      </c>
      <c r="AS1276" s="1" t="s">
        <v>6350</v>
      </c>
      <c r="AT1276" s="1" t="s">
        <v>6350</v>
      </c>
    </row>
    <row r="1277" spans="1:46" ht="12.75" x14ac:dyDescent="0.2">
      <c r="A1277" s="1">
        <v>11276</v>
      </c>
      <c r="B1277" s="1" t="s">
        <v>2</v>
      </c>
      <c r="C1277" s="2">
        <f t="shared" ca="1" si="133"/>
        <v>45264</v>
      </c>
      <c r="D1277" s="1" t="str">
        <f>IF(Raw!E1277="", "", Raw!E1277)</f>
        <v>yx5620</v>
      </c>
      <c r="E1277" s="1">
        <f>IF(Raw!F1277="", "", Raw!F1277)</f>
        <v>1999</v>
      </c>
      <c r="F1277" s="1" t="str">
        <f>Raw!G1277</f>
        <v>Ford</v>
      </c>
      <c r="G1277" s="1" t="str">
        <f>Raw!H1277</f>
        <v>Courier</v>
      </c>
      <c r="H1277" s="1" t="str">
        <f>IF(Raw!I1277="", "", Raw!I1277)</f>
        <v>XL</v>
      </c>
      <c r="I1277" s="1" t="str">
        <f>Raw!K1277</f>
        <v>Cab Chassis</v>
      </c>
      <c r="J1277" s="1" t="str">
        <f>Raw!N1277</f>
        <v>Aspirated</v>
      </c>
      <c r="K1277" s="1">
        <f>IF(Raw!O1277="","", Raw!O1277)</f>
        <v>2499</v>
      </c>
      <c r="L1277" s="1" t="str">
        <f>Raw!L1277</f>
        <v>5 Sp Manual</v>
      </c>
      <c r="M1277" s="1" t="str">
        <f>Raw!M1277</f>
        <v>Diesel</v>
      </c>
      <c r="N1277" s="1" t="s">
        <v>6350</v>
      </c>
      <c r="O1277" s="1" t="s">
        <v>6373</v>
      </c>
      <c r="P1277" s="1" t="s">
        <v>6349</v>
      </c>
      <c r="Q1277" s="1" t="s">
        <v>6350</v>
      </c>
      <c r="R1277" s="8" t="str">
        <f>IF(Raw!Q1277="", "", Raw!Q1277)</f>
        <v/>
      </c>
      <c r="S1277" s="8" t="str">
        <f>IF(Raw!R1277="", "", Raw!R1277)</f>
        <v>2B</v>
      </c>
      <c r="T1277" s="1" t="str">
        <f>Raw!S1277</f>
        <v>TOTARA</v>
      </c>
      <c r="U1277" s="1" t="str">
        <f>IF(Raw!T1277="", "", Raw!T1277)</f>
        <v>STREET</v>
      </c>
      <c r="V1277" s="1" t="str">
        <f>IF(Raw!U1277="", "", Raw!U1277)</f>
        <v xml:space="preserve">LANSDOWNE </v>
      </c>
      <c r="W1277" s="9" t="str">
        <f>IF(Raw!V1277="", "", RIGHT("0"&amp;Raw!V1277, 4))</f>
        <v/>
      </c>
      <c r="X1277" s="1" t="str">
        <f>IF(Raw!W1277="", "", Raw!W1277)</f>
        <v xml:space="preserve"> WELLINGTON</v>
      </c>
      <c r="Y1277" s="9">
        <f>Raw!Y1277</f>
        <v>23</v>
      </c>
      <c r="Z1277" s="2">
        <f t="shared" ca="1" si="134"/>
        <v>36864</v>
      </c>
      <c r="AA1277" s="1" t="str">
        <f>Raw!Z1277</f>
        <v>NEW ZEALAND FULL LICENCE</v>
      </c>
      <c r="AB1277" s="9">
        <f t="shared" si="135"/>
        <v>4</v>
      </c>
      <c r="AC1277" s="1">
        <v>16</v>
      </c>
      <c r="AD1277" s="1" t="str">
        <f>Raw!AA1277</f>
        <v>FEMALE</v>
      </c>
      <c r="AE1277" s="1" t="str">
        <f>Raw!AB1277</f>
        <v>YES</v>
      </c>
      <c r="AF1277" s="1">
        <f>IF(Raw!AE1277="", 0, 1)</f>
        <v>0</v>
      </c>
      <c r="AG1277" s="1" t="str">
        <f t="shared" si="136"/>
        <v>No</v>
      </c>
      <c r="AH1277" s="1" t="str">
        <f t="shared" si="137"/>
        <v>No</v>
      </c>
      <c r="AI1277" s="1" t="str">
        <f t="shared" si="138"/>
        <v>No</v>
      </c>
      <c r="AJ1277" s="1" t="str">
        <f>IF(Raw!AE1277="", "", Raw!AE1277)</f>
        <v/>
      </c>
      <c r="AK1277" s="2" t="str">
        <f t="shared" ca="1" si="139"/>
        <v/>
      </c>
      <c r="AL1277" s="1" t="str">
        <f>IF(Raw!AF1277="", "", Raw!AF1277)</f>
        <v/>
      </c>
      <c r="AM1277" s="1" t="s">
        <v>6350</v>
      </c>
      <c r="AN1277" s="1" t="s">
        <v>6350</v>
      </c>
      <c r="AO1277" s="1" t="s">
        <v>6349</v>
      </c>
      <c r="AP1277" s="1">
        <f>Raw!AH1277</f>
        <v>4200</v>
      </c>
      <c r="AQ1277" s="1">
        <v>500</v>
      </c>
      <c r="AR1277" s="1" t="s">
        <v>6350</v>
      </c>
      <c r="AS1277" s="1" t="s">
        <v>6350</v>
      </c>
      <c r="AT1277" s="1" t="s">
        <v>6350</v>
      </c>
    </row>
    <row r="1278" spans="1:46" ht="12.75" x14ac:dyDescent="0.2">
      <c r="A1278" s="1">
        <v>11277</v>
      </c>
      <c r="B1278" s="1" t="s">
        <v>2</v>
      </c>
      <c r="C1278" s="2">
        <f t="shared" ca="1" si="133"/>
        <v>45264</v>
      </c>
      <c r="D1278" s="1" t="str">
        <f>IF(Raw!E1278="", "", Raw!E1278)</f>
        <v/>
      </c>
      <c r="E1278" s="1">
        <f>IF(Raw!F1278="", "", Raw!F1278)</f>
        <v>2013</v>
      </c>
      <c r="F1278" s="1" t="str">
        <f>Raw!G1278</f>
        <v>Toyota</v>
      </c>
      <c r="G1278" s="1">
        <f>Raw!H1278</f>
        <v>86</v>
      </c>
      <c r="H1278" s="1" t="str">
        <f>IF(Raw!I1278="", "", Raw!I1278)</f>
        <v>TRD 86</v>
      </c>
      <c r="I1278" s="1" t="str">
        <f>Raw!K1278</f>
        <v>Coupe</v>
      </c>
      <c r="J1278" s="1" t="str">
        <f>Raw!N1278</f>
        <v>Aspirated</v>
      </c>
      <c r="K1278" s="1">
        <f>IF(Raw!O1278="","", Raw!O1278)</f>
        <v>1998</v>
      </c>
      <c r="L1278" s="1" t="str">
        <f>Raw!L1278</f>
        <v>6 Sp Sports Automatic</v>
      </c>
      <c r="M1278" s="1" t="str">
        <f>Raw!M1278</f>
        <v>Petrol</v>
      </c>
      <c r="N1278" s="1" t="s">
        <v>6350</v>
      </c>
      <c r="O1278" s="1" t="s">
        <v>6373</v>
      </c>
      <c r="P1278" s="1" t="s">
        <v>6349</v>
      </c>
      <c r="Q1278" s="1" t="s">
        <v>6350</v>
      </c>
      <c r="R1278" s="8" t="str">
        <f>IF(Raw!Q1278="", "", Raw!Q1278)</f>
        <v/>
      </c>
      <c r="S1278" s="8">
        <f>IF(Raw!R1278="", "", Raw!R1278)</f>
        <v>1</v>
      </c>
      <c r="T1278" s="1" t="str">
        <f>Raw!S1278</f>
        <v>SHARPLES</v>
      </c>
      <c r="U1278" s="1" t="str">
        <f>IF(Raw!T1278="", "", Raw!T1278)</f>
        <v>PLACE</v>
      </c>
      <c r="V1278" s="1" t="str">
        <f>IF(Raw!U1278="", "", Raw!U1278)</f>
        <v xml:space="preserve">SOMERVILLE </v>
      </c>
      <c r="W1278" s="9" t="str">
        <f>IF(Raw!V1278="", "", RIGHT("0"&amp;Raw!V1278, 4))</f>
        <v>2014</v>
      </c>
      <c r="X1278" s="1" t="str">
        <f>IF(Raw!W1278="", "", Raw!W1278)</f>
        <v xml:space="preserve"> AUCKLAND</v>
      </c>
      <c r="Y1278" s="9">
        <f>Raw!Y1278</f>
        <v>50</v>
      </c>
      <c r="Z1278" s="2">
        <f t="shared" ca="1" si="134"/>
        <v>27002</v>
      </c>
      <c r="AA1278" s="1" t="str">
        <f>Raw!Z1278</f>
        <v>NEW ZEALAND FULL LICENCE</v>
      </c>
      <c r="AB1278" s="9">
        <f t="shared" si="135"/>
        <v>4</v>
      </c>
      <c r="AC1278" s="1">
        <v>16</v>
      </c>
      <c r="AD1278" s="1" t="str">
        <f>Raw!AA1278</f>
        <v>MALE</v>
      </c>
      <c r="AE1278" s="1" t="str">
        <f>Raw!AB1278</f>
        <v>NO</v>
      </c>
      <c r="AF1278" s="1">
        <f>IF(Raw!AE1278="", 0, 1)</f>
        <v>0</v>
      </c>
      <c r="AG1278" s="1" t="str">
        <f t="shared" si="136"/>
        <v>No</v>
      </c>
      <c r="AH1278" s="1" t="str">
        <f t="shared" si="137"/>
        <v>No</v>
      </c>
      <c r="AI1278" s="1" t="str">
        <f t="shared" si="138"/>
        <v>No</v>
      </c>
      <c r="AJ1278" s="1" t="str">
        <f>IF(Raw!AE1278="", "", Raw!AE1278)</f>
        <v/>
      </c>
      <c r="AK1278" s="2" t="str">
        <f t="shared" ca="1" si="139"/>
        <v/>
      </c>
      <c r="AL1278" s="1" t="str">
        <f>IF(Raw!AF1278="", "", Raw!AF1278)</f>
        <v/>
      </c>
      <c r="AM1278" s="1" t="s">
        <v>6350</v>
      </c>
      <c r="AN1278" s="1" t="s">
        <v>6350</v>
      </c>
      <c r="AO1278" s="1" t="s">
        <v>6349</v>
      </c>
      <c r="AP1278" s="1">
        <f>Raw!AH1278</f>
        <v>32200</v>
      </c>
      <c r="AQ1278" s="1">
        <v>500</v>
      </c>
      <c r="AR1278" s="1" t="s">
        <v>6350</v>
      </c>
      <c r="AS1278" s="1" t="s">
        <v>6350</v>
      </c>
      <c r="AT1278" s="1" t="s">
        <v>6350</v>
      </c>
    </row>
    <row r="1279" spans="1:46" ht="12.75" x14ac:dyDescent="0.2">
      <c r="A1279" s="1">
        <v>11278</v>
      </c>
      <c r="B1279" s="1" t="s">
        <v>2</v>
      </c>
      <c r="C1279" s="2">
        <f t="shared" ca="1" si="133"/>
        <v>45264</v>
      </c>
      <c r="D1279" s="1" t="str">
        <f>IF(Raw!E1279="", "", Raw!E1279)</f>
        <v>ktf762</v>
      </c>
      <c r="E1279" s="1">
        <f>IF(Raw!F1279="", "", Raw!F1279)</f>
        <v>2008</v>
      </c>
      <c r="F1279" s="1" t="str">
        <f>Raw!G1279</f>
        <v>Nissan</v>
      </c>
      <c r="G1279" s="1" t="str">
        <f>Raw!H1279</f>
        <v>Bluebird Sylphy</v>
      </c>
      <c r="H1279" s="1" t="str">
        <f>IF(Raw!I1279="", "", Raw!I1279)</f>
        <v/>
      </c>
      <c r="I1279" s="1" t="str">
        <f>Raw!K1279</f>
        <v>Sedan</v>
      </c>
      <c r="J1279" s="1" t="str">
        <f>Raw!N1279</f>
        <v>Aspirated</v>
      </c>
      <c r="K1279" s="1">
        <f>IF(Raw!O1279="","", Raw!O1279)</f>
        <v>1997</v>
      </c>
      <c r="L1279" s="1" t="str">
        <f>Raw!L1279</f>
        <v>1 Sp Constantly Variable Transmission</v>
      </c>
      <c r="M1279" s="1" t="str">
        <f>Raw!M1279</f>
        <v>Petrol</v>
      </c>
      <c r="N1279" s="1" t="s">
        <v>6350</v>
      </c>
      <c r="O1279" s="1" t="s">
        <v>6373</v>
      </c>
      <c r="P1279" s="1" t="s">
        <v>6349</v>
      </c>
      <c r="Q1279" s="1" t="s">
        <v>6350</v>
      </c>
      <c r="R1279" s="8" t="str">
        <f>IF(Raw!Q1279="", "", Raw!Q1279)</f>
        <v/>
      </c>
      <c r="S1279" s="8">
        <f>IF(Raw!R1279="", "", Raw!R1279)</f>
        <v>8</v>
      </c>
      <c r="T1279" s="1" t="str">
        <f>Raw!S1279</f>
        <v>MILE</v>
      </c>
      <c r="U1279" s="1" t="str">
        <f>IF(Raw!T1279="", "", Raw!T1279)</f>
        <v>PLACE</v>
      </c>
      <c r="V1279" s="1" t="str">
        <f>IF(Raw!U1279="", "", Raw!U1279)</f>
        <v xml:space="preserve">HENDERSON </v>
      </c>
      <c r="W1279" s="9" t="str">
        <f>IF(Raw!V1279="", "", RIGHT("0"&amp;Raw!V1279, 4))</f>
        <v>0612</v>
      </c>
      <c r="X1279" s="1" t="str">
        <f>IF(Raw!W1279="", "", Raw!W1279)</f>
        <v xml:space="preserve"> AUCKLAND</v>
      </c>
      <c r="Y1279" s="9">
        <f>Raw!Y1279</f>
        <v>26</v>
      </c>
      <c r="Z1279" s="2">
        <f t="shared" ca="1" si="134"/>
        <v>35768</v>
      </c>
      <c r="AA1279" s="1" t="str">
        <f>Raw!Z1279</f>
        <v>NEW ZEALAND FULL LICENCE</v>
      </c>
      <c r="AB1279" s="9">
        <f t="shared" si="135"/>
        <v>4</v>
      </c>
      <c r="AC1279" s="1">
        <v>16</v>
      </c>
      <c r="AD1279" s="1" t="str">
        <f>Raw!AA1279</f>
        <v>MALE</v>
      </c>
      <c r="AE1279" s="1" t="str">
        <f>Raw!AB1279</f>
        <v>NO</v>
      </c>
      <c r="AF1279" s="1">
        <f>IF(Raw!AE1279="", 0, 1)</f>
        <v>0</v>
      </c>
      <c r="AG1279" s="1" t="str">
        <f t="shared" si="136"/>
        <v>No</v>
      </c>
      <c r="AH1279" s="1" t="str">
        <f t="shared" si="137"/>
        <v>No</v>
      </c>
      <c r="AI1279" s="1" t="str">
        <f t="shared" si="138"/>
        <v>No</v>
      </c>
      <c r="AJ1279" s="1" t="str">
        <f>IF(Raw!AE1279="", "", Raw!AE1279)</f>
        <v/>
      </c>
      <c r="AK1279" s="2" t="str">
        <f t="shared" ca="1" si="139"/>
        <v/>
      </c>
      <c r="AL1279" s="1" t="str">
        <f>IF(Raw!AF1279="", "", Raw!AF1279)</f>
        <v/>
      </c>
      <c r="AM1279" s="1" t="s">
        <v>6350</v>
      </c>
      <c r="AN1279" s="1" t="s">
        <v>6350</v>
      </c>
      <c r="AO1279" s="1" t="s">
        <v>6349</v>
      </c>
      <c r="AP1279" s="1">
        <f>Raw!AH1279</f>
        <v>9370</v>
      </c>
      <c r="AQ1279" s="1">
        <v>500</v>
      </c>
      <c r="AR1279" s="1" t="s">
        <v>6350</v>
      </c>
      <c r="AS1279" s="1" t="s">
        <v>6350</v>
      </c>
      <c r="AT1279" s="1" t="s">
        <v>6350</v>
      </c>
    </row>
    <row r="1280" spans="1:46" ht="12.75" x14ac:dyDescent="0.2">
      <c r="A1280" s="1">
        <v>11279</v>
      </c>
      <c r="B1280" s="1" t="s">
        <v>2</v>
      </c>
      <c r="C1280" s="2">
        <f t="shared" ca="1" si="133"/>
        <v>45264</v>
      </c>
      <c r="D1280" s="1" t="str">
        <f>IF(Raw!E1280="", "", Raw!E1280)</f>
        <v>bsp550</v>
      </c>
      <c r="E1280" s="1">
        <f>IF(Raw!F1280="", "", Raw!F1280)</f>
        <v>2001</v>
      </c>
      <c r="F1280" s="1" t="str">
        <f>Raw!G1280</f>
        <v>Mitsubishi</v>
      </c>
      <c r="G1280" s="1" t="str">
        <f>Raw!H1280</f>
        <v>Galant</v>
      </c>
      <c r="H1280" s="1" t="str">
        <f>IF(Raw!I1280="", "", Raw!I1280)</f>
        <v>VR-G</v>
      </c>
      <c r="I1280" s="1" t="str">
        <f>Raw!K1280</f>
        <v>Sedan</v>
      </c>
      <c r="J1280" s="1" t="str">
        <f>Raw!N1280</f>
        <v>Aspirated</v>
      </c>
      <c r="K1280" s="1">
        <f>IF(Raw!O1280="","", Raw!O1280)</f>
        <v>1998</v>
      </c>
      <c r="L1280" s="1" t="str">
        <f>Raw!L1280</f>
        <v>5 Sp Manual</v>
      </c>
      <c r="M1280" s="1" t="str">
        <f>Raw!M1280</f>
        <v>Petrol</v>
      </c>
      <c r="N1280" s="1" t="s">
        <v>6350</v>
      </c>
      <c r="O1280" s="1" t="s">
        <v>6373</v>
      </c>
      <c r="P1280" s="1" t="s">
        <v>6349</v>
      </c>
      <c r="Q1280" s="1" t="s">
        <v>6350</v>
      </c>
      <c r="R1280" s="8" t="str">
        <f>IF(Raw!Q1280="", "", Raw!Q1280)</f>
        <v/>
      </c>
      <c r="S1280" s="8" t="str">
        <f>IF(Raw!R1280="", "", Raw!R1280)</f>
        <v>86A</v>
      </c>
      <c r="T1280" s="1" t="str">
        <f>Raw!S1280</f>
        <v>COMRIES</v>
      </c>
      <c r="U1280" s="1" t="str">
        <f>IF(Raw!T1280="", "", Raw!T1280)</f>
        <v>ROAD</v>
      </c>
      <c r="V1280" s="1" t="str">
        <f>IF(Raw!U1280="", "", Raw!U1280)</f>
        <v xml:space="preserve">CHARTWELL </v>
      </c>
      <c r="W1280" s="9" t="str">
        <f>IF(Raw!V1280="", "", RIGHT("0"&amp;Raw!V1280, 4))</f>
        <v>3210</v>
      </c>
      <c r="X1280" s="1" t="str">
        <f>IF(Raw!W1280="", "", Raw!W1280)</f>
        <v xml:space="preserve"> WAIKATO</v>
      </c>
      <c r="Y1280" s="9">
        <f>Raw!Y1280</f>
        <v>32</v>
      </c>
      <c r="Z1280" s="2">
        <f t="shared" ca="1" si="134"/>
        <v>33576</v>
      </c>
      <c r="AA1280" s="1" t="str">
        <f>Raw!Z1280</f>
        <v>NEW ZEALAND FULL LICENCE</v>
      </c>
      <c r="AB1280" s="9">
        <f t="shared" si="135"/>
        <v>4</v>
      </c>
      <c r="AC1280" s="1">
        <v>16</v>
      </c>
      <c r="AD1280" s="1" t="str">
        <f>Raw!AA1280</f>
        <v>MALE</v>
      </c>
      <c r="AE1280" s="1" t="str">
        <f>Raw!AB1280</f>
        <v>YES</v>
      </c>
      <c r="AF1280" s="1">
        <f>IF(Raw!AE1280="", 0, 1)</f>
        <v>0</v>
      </c>
      <c r="AG1280" s="1" t="str">
        <f t="shared" si="136"/>
        <v>No</v>
      </c>
      <c r="AH1280" s="1" t="str">
        <f t="shared" si="137"/>
        <v>No</v>
      </c>
      <c r="AI1280" s="1" t="str">
        <f t="shared" si="138"/>
        <v>No</v>
      </c>
      <c r="AJ1280" s="1" t="str">
        <f>IF(Raw!AE1280="", "", Raw!AE1280)</f>
        <v/>
      </c>
      <c r="AK1280" s="2" t="str">
        <f t="shared" ca="1" si="139"/>
        <v/>
      </c>
      <c r="AL1280" s="1" t="str">
        <f>IF(Raw!AF1280="", "", Raw!AF1280)</f>
        <v/>
      </c>
      <c r="AM1280" s="1" t="s">
        <v>6350</v>
      </c>
      <c r="AN1280" s="1" t="s">
        <v>6350</v>
      </c>
      <c r="AO1280" s="1" t="s">
        <v>6349</v>
      </c>
      <c r="AP1280" s="1">
        <f>Raw!AH1280</f>
        <v>3710</v>
      </c>
      <c r="AQ1280" s="1">
        <v>500</v>
      </c>
      <c r="AR1280" s="1" t="s">
        <v>6350</v>
      </c>
      <c r="AS1280" s="1" t="s">
        <v>6350</v>
      </c>
      <c r="AT1280" s="1" t="s">
        <v>6350</v>
      </c>
    </row>
    <row r="1281" spans="1:46" ht="12.75" x14ac:dyDescent="0.2">
      <c r="A1281" s="1">
        <v>11280</v>
      </c>
      <c r="B1281" s="1" t="s">
        <v>2</v>
      </c>
      <c r="C1281" s="2">
        <f t="shared" ca="1" si="133"/>
        <v>45264</v>
      </c>
      <c r="D1281" s="1" t="str">
        <f>IF(Raw!E1281="", "", Raw!E1281)</f>
        <v/>
      </c>
      <c r="E1281" s="1">
        <f>IF(Raw!F1281="", "", Raw!F1281)</f>
        <v>2017</v>
      </c>
      <c r="F1281" s="1" t="str">
        <f>Raw!G1281</f>
        <v>Mazda</v>
      </c>
      <c r="G1281" s="1" t="str">
        <f>Raw!H1281</f>
        <v>Mazda2</v>
      </c>
      <c r="H1281" s="1" t="str">
        <f>IF(Raw!I1281="", "", Raw!I1281)</f>
        <v>GSX</v>
      </c>
      <c r="I1281" s="1" t="str">
        <f>Raw!K1281</f>
        <v>Hatchback</v>
      </c>
      <c r="J1281" s="1" t="str">
        <f>Raw!N1281</f>
        <v>Aspirated</v>
      </c>
      <c r="K1281" s="1">
        <f>IF(Raw!O1281="","", Raw!O1281)</f>
        <v>1496</v>
      </c>
      <c r="L1281" s="1" t="str">
        <f>Raw!L1281</f>
        <v>6 SP Manual</v>
      </c>
      <c r="M1281" s="1" t="str">
        <f>Raw!M1281</f>
        <v>Petrol - Unleaded ULP</v>
      </c>
      <c r="N1281" s="1" t="s">
        <v>6350</v>
      </c>
      <c r="O1281" s="1" t="s">
        <v>6373</v>
      </c>
      <c r="P1281" s="1" t="s">
        <v>6349</v>
      </c>
      <c r="Q1281" s="1" t="s">
        <v>6350</v>
      </c>
      <c r="R1281" s="8" t="str">
        <f>IF(Raw!Q1281="", "", Raw!Q1281)</f>
        <v/>
      </c>
      <c r="S1281" s="8">
        <f>IF(Raw!R1281="", "", Raw!R1281)</f>
        <v>5</v>
      </c>
      <c r="T1281" s="1" t="str">
        <f>Raw!S1281</f>
        <v>FRESIL</v>
      </c>
      <c r="U1281" s="1" t="str">
        <f>IF(Raw!T1281="", "", Raw!T1281)</f>
        <v>LANE</v>
      </c>
      <c r="V1281" s="1" t="str">
        <f>IF(Raw!U1281="", "", Raw!U1281)</f>
        <v xml:space="preserve">MASSEY </v>
      </c>
      <c r="W1281" s="9" t="str">
        <f>IF(Raw!V1281="", "", RIGHT("0"&amp;Raw!V1281, 4))</f>
        <v>0614</v>
      </c>
      <c r="X1281" s="1" t="str">
        <f>IF(Raw!W1281="", "", Raw!W1281)</f>
        <v xml:space="preserve"> AUCKLAND</v>
      </c>
      <c r="Y1281" s="9">
        <f>Raw!Y1281</f>
        <v>45</v>
      </c>
      <c r="Z1281" s="2">
        <f t="shared" ca="1" si="134"/>
        <v>28828</v>
      </c>
      <c r="AA1281" s="1" t="str">
        <f>Raw!Z1281</f>
        <v>NEW ZEALAND FULL LICENCE</v>
      </c>
      <c r="AB1281" s="9">
        <f t="shared" si="135"/>
        <v>4</v>
      </c>
      <c r="AC1281" s="1">
        <v>16</v>
      </c>
      <c r="AD1281" s="1" t="str">
        <f>Raw!AA1281</f>
        <v>FEMALE</v>
      </c>
      <c r="AE1281" s="1" t="str">
        <f>Raw!AB1281</f>
        <v>NO</v>
      </c>
      <c r="AF1281" s="1">
        <f>IF(Raw!AE1281="", 0, 1)</f>
        <v>0</v>
      </c>
      <c r="AG1281" s="1" t="str">
        <f t="shared" si="136"/>
        <v>No</v>
      </c>
      <c r="AH1281" s="1" t="str">
        <f t="shared" si="137"/>
        <v>No</v>
      </c>
      <c r="AI1281" s="1" t="str">
        <f t="shared" si="138"/>
        <v>No</v>
      </c>
      <c r="AJ1281" s="1" t="str">
        <f>IF(Raw!AE1281="", "", Raw!AE1281)</f>
        <v/>
      </c>
      <c r="AK1281" s="2" t="str">
        <f t="shared" ca="1" si="139"/>
        <v/>
      </c>
      <c r="AL1281" s="1" t="str">
        <f>IF(Raw!AF1281="", "", Raw!AF1281)</f>
        <v/>
      </c>
      <c r="AM1281" s="1" t="s">
        <v>6350</v>
      </c>
      <c r="AN1281" s="1" t="s">
        <v>6350</v>
      </c>
      <c r="AO1281" s="1" t="s">
        <v>6349</v>
      </c>
      <c r="AP1281" s="1">
        <f>Raw!AH1281</f>
        <v>24495</v>
      </c>
      <c r="AQ1281" s="1">
        <v>500</v>
      </c>
      <c r="AR1281" s="1" t="s">
        <v>6350</v>
      </c>
      <c r="AS1281" s="1" t="s">
        <v>6350</v>
      </c>
      <c r="AT1281" s="1" t="s">
        <v>6350</v>
      </c>
    </row>
    <row r="1282" spans="1:46" ht="12.75" x14ac:dyDescent="0.2">
      <c r="A1282" s="1">
        <v>11281</v>
      </c>
      <c r="B1282" s="1" t="s">
        <v>2</v>
      </c>
      <c r="C1282" s="2">
        <f t="shared" ca="1" si="133"/>
        <v>45264</v>
      </c>
      <c r="D1282" s="1" t="str">
        <f>IF(Raw!E1282="", "", Raw!E1282)</f>
        <v/>
      </c>
      <c r="E1282" s="1">
        <f>IF(Raw!F1282="", "", Raw!F1282)</f>
        <v>2009</v>
      </c>
      <c r="F1282" s="1" t="str">
        <f>Raw!G1282</f>
        <v>Jeep</v>
      </c>
      <c r="G1282" s="1" t="str">
        <f>Raw!H1282</f>
        <v>Wrangler</v>
      </c>
      <c r="H1282" s="1" t="str">
        <f>IF(Raw!I1282="", "", Raw!I1282)</f>
        <v>Renegade Unlimited</v>
      </c>
      <c r="I1282" s="1" t="str">
        <f>Raw!K1282</f>
        <v>Softtop</v>
      </c>
      <c r="J1282" s="1" t="str">
        <f>Raw!N1282</f>
        <v>Turbo</v>
      </c>
      <c r="K1282" s="1">
        <f>IF(Raw!O1282="","", Raw!O1282)</f>
        <v>2777</v>
      </c>
      <c r="L1282" s="1" t="str">
        <f>Raw!L1282</f>
        <v>5 Sp Automatic</v>
      </c>
      <c r="M1282" s="1" t="str">
        <f>Raw!M1282</f>
        <v>Diesel</v>
      </c>
      <c r="N1282" s="1" t="s">
        <v>6350</v>
      </c>
      <c r="O1282" s="1" t="s">
        <v>6373</v>
      </c>
      <c r="P1282" s="1" t="s">
        <v>6349</v>
      </c>
      <c r="Q1282" s="1" t="s">
        <v>6350</v>
      </c>
      <c r="R1282" s="8" t="str">
        <f>IF(Raw!Q1282="", "", Raw!Q1282)</f>
        <v/>
      </c>
      <c r="S1282" s="8" t="str">
        <f>IF(Raw!R1282="", "", Raw!R1282)</f>
        <v>26A</v>
      </c>
      <c r="T1282" s="1" t="str">
        <f>Raw!S1282</f>
        <v>PENRYN</v>
      </c>
      <c r="U1282" s="1" t="str">
        <f>IF(Raw!T1282="", "", Raw!T1282)</f>
        <v>DRIVE</v>
      </c>
      <c r="V1282" s="1" t="str">
        <f>IF(Raw!U1282="", "", Raw!U1282)</f>
        <v xml:space="preserve">CAMBORNE </v>
      </c>
      <c r="W1282" s="9" t="str">
        <f>IF(Raw!V1282="", "", RIGHT("0"&amp;Raw!V1282, 4))</f>
        <v>5026</v>
      </c>
      <c r="X1282" s="1" t="str">
        <f>IF(Raw!W1282="", "", Raw!W1282)</f>
        <v xml:space="preserve"> WELLINGTON</v>
      </c>
      <c r="Y1282" s="9">
        <f>Raw!Y1282</f>
        <v>30</v>
      </c>
      <c r="Z1282" s="2">
        <f t="shared" ca="1" si="134"/>
        <v>34307</v>
      </c>
      <c r="AA1282" s="1" t="str">
        <f>Raw!Z1282</f>
        <v>NEW ZEALAND FULL LICENCE</v>
      </c>
      <c r="AB1282" s="9">
        <f t="shared" si="135"/>
        <v>4</v>
      </c>
      <c r="AC1282" s="1">
        <v>16</v>
      </c>
      <c r="AD1282" s="1" t="str">
        <f>Raw!AA1282</f>
        <v>MALE</v>
      </c>
      <c r="AE1282" s="1" t="str">
        <f>Raw!AB1282</f>
        <v>YES</v>
      </c>
      <c r="AF1282" s="1">
        <f>IF(Raw!AE1282="", 0, 1)</f>
        <v>1</v>
      </c>
      <c r="AG1282" s="1" t="str">
        <f t="shared" si="136"/>
        <v>Yes</v>
      </c>
      <c r="AH1282" s="1" t="str">
        <f t="shared" si="137"/>
        <v>Yes</v>
      </c>
      <c r="AI1282" s="1" t="str">
        <f t="shared" si="138"/>
        <v>Yes</v>
      </c>
      <c r="AJ1282" s="1">
        <f>IF(Raw!AE1282="", "", Raw!AE1282)</f>
        <v>4</v>
      </c>
      <c r="AK1282" s="2">
        <f t="shared" ca="1" si="139"/>
        <v>45169</v>
      </c>
      <c r="AL1282" s="1" t="str">
        <f>IF(Raw!AF1282="", "", Raw!AF1282)</f>
        <v>At fault - Fire damage or theft</v>
      </c>
      <c r="AM1282" s="1" t="s">
        <v>6350</v>
      </c>
      <c r="AN1282" s="1" t="s">
        <v>6350</v>
      </c>
      <c r="AO1282" s="1" t="s">
        <v>6349</v>
      </c>
      <c r="AP1282" s="1">
        <f>Raw!AH1282</f>
        <v>26325</v>
      </c>
      <c r="AQ1282" s="1">
        <v>500</v>
      </c>
      <c r="AR1282" s="1" t="s">
        <v>6350</v>
      </c>
      <c r="AS1282" s="1" t="s">
        <v>6350</v>
      </c>
      <c r="AT1282" s="1" t="s">
        <v>6350</v>
      </c>
    </row>
    <row r="1283" spans="1:46" ht="12.75" x14ac:dyDescent="0.2">
      <c r="A1283" s="1">
        <v>11282</v>
      </c>
      <c r="B1283" s="1" t="s">
        <v>2</v>
      </c>
      <c r="C1283" s="2">
        <f t="shared" ref="C1283:C1346" ca="1" si="140">TODAY()</f>
        <v>45264</v>
      </c>
      <c r="D1283" s="1" t="str">
        <f>IF(Raw!E1283="", "", Raw!E1283)</f>
        <v>esd620</v>
      </c>
      <c r="E1283" s="1">
        <f>IF(Raw!F1283="", "", Raw!F1283)</f>
        <v>2008</v>
      </c>
      <c r="F1283" s="1" t="str">
        <f>Raw!G1283</f>
        <v>Mazda</v>
      </c>
      <c r="G1283" s="1" t="str">
        <f>Raw!H1283</f>
        <v>Mazda6</v>
      </c>
      <c r="H1283" s="1" t="str">
        <f>IF(Raw!I1283="", "", Raw!I1283)</f>
        <v>GSX</v>
      </c>
      <c r="I1283" s="1" t="str">
        <f>Raw!K1283</f>
        <v>Sedan</v>
      </c>
      <c r="J1283" s="1" t="str">
        <f>Raw!N1283</f>
        <v>Aspirated</v>
      </c>
      <c r="K1283" s="1">
        <f>IF(Raw!O1283="","", Raw!O1283)</f>
        <v>2488</v>
      </c>
      <c r="L1283" s="1" t="str">
        <f>Raw!L1283</f>
        <v>5 Sp Sports Automatic</v>
      </c>
      <c r="M1283" s="1" t="str">
        <f>Raw!M1283</f>
        <v>Petrol - Premium ULP</v>
      </c>
      <c r="N1283" s="1" t="s">
        <v>6350</v>
      </c>
      <c r="O1283" s="1" t="s">
        <v>6373</v>
      </c>
      <c r="P1283" s="1" t="s">
        <v>6349</v>
      </c>
      <c r="Q1283" s="1" t="s">
        <v>6350</v>
      </c>
      <c r="R1283" s="8" t="str">
        <f>IF(Raw!Q1283="", "", Raw!Q1283)</f>
        <v/>
      </c>
      <c r="S1283" s="8">
        <f>IF(Raw!R1283="", "", Raw!R1283)</f>
        <v>17</v>
      </c>
      <c r="T1283" s="1" t="str">
        <f>Raw!S1283</f>
        <v>DOUGLAS</v>
      </c>
      <c r="U1283" s="1" t="str">
        <f>IF(Raw!T1283="", "", Raw!T1283)</f>
        <v>STREET</v>
      </c>
      <c r="V1283" s="1" t="str">
        <f>IF(Raw!U1283="", "", Raw!U1283)</f>
        <v xml:space="preserve">RANGIORA </v>
      </c>
      <c r="W1283" s="9" t="str">
        <f>IF(Raw!V1283="", "", RIGHT("0"&amp;Raw!V1283, 4))</f>
        <v>7400</v>
      </c>
      <c r="X1283" s="1" t="str">
        <f>IF(Raw!W1283="", "", Raw!W1283)</f>
        <v xml:space="preserve"> CANTERBURY</v>
      </c>
      <c r="Y1283" s="9">
        <f>Raw!Y1283</f>
        <v>34</v>
      </c>
      <c r="Z1283" s="2">
        <f t="shared" ref="Z1283:Z1346" ca="1" si="141">DATE( YEAR( TODAY())-Y1283, MONTH( TODAY()), DAY( TODAY()))</f>
        <v>32846</v>
      </c>
      <c r="AA1283" s="1" t="str">
        <f>Raw!Z1283</f>
        <v>NEW ZEALAND FULL LICENCE</v>
      </c>
      <c r="AB1283" s="9">
        <f t="shared" ref="AB1283:AB1346" si="142">IF( MAX(1, Y1283-AC1283)&gt;=4, 4, MAX(1, Y1283-AC1283))</f>
        <v>4</v>
      </c>
      <c r="AC1283" s="1">
        <v>16</v>
      </c>
      <c r="AD1283" s="1" t="str">
        <f>Raw!AA1283</f>
        <v>FEMALE</v>
      </c>
      <c r="AE1283" s="1" t="str">
        <f>Raw!AB1283</f>
        <v>YES</v>
      </c>
      <c r="AF1283" s="1">
        <f>IF(Raw!AE1283="", 0, 1)</f>
        <v>0</v>
      </c>
      <c r="AG1283" s="1" t="str">
        <f t="shared" ref="AG1283:AG1346" si="143">IF(AND( AJ1283&lt;&gt;"", AJ1283&lt;=2*12), "Yes", "No")</f>
        <v>No</v>
      </c>
      <c r="AH1283" s="1" t="str">
        <f t="shared" ref="AH1283:AH1346" si="144">IF(AND( AJ1283&lt;&gt;"", AJ1283&lt;=3*12), "Yes", "No")</f>
        <v>No</v>
      </c>
      <c r="AI1283" s="1" t="str">
        <f t="shared" ref="AI1283:AI1346" si="145">IF(AND( AJ1283&lt;&gt;"", AJ1283&lt;5*12), "Yes", "No")</f>
        <v>No</v>
      </c>
      <c r="AJ1283" s="1" t="str">
        <f>IF(Raw!AE1283="", "", Raw!AE1283)</f>
        <v/>
      </c>
      <c r="AK1283" s="2" t="str">
        <f t="shared" ref="AK1283:AK1346" ca="1" si="146">IF(AJ1283="", "", EOMONTH( TODAY(), -AJ1283))</f>
        <v/>
      </c>
      <c r="AL1283" s="1" t="str">
        <f>IF(Raw!AF1283="", "", Raw!AF1283)</f>
        <v/>
      </c>
      <c r="AM1283" s="1" t="s">
        <v>6350</v>
      </c>
      <c r="AN1283" s="1" t="s">
        <v>6350</v>
      </c>
      <c r="AO1283" s="1" t="s">
        <v>6349</v>
      </c>
      <c r="AP1283" s="1">
        <f>Raw!AH1283</f>
        <v>10980</v>
      </c>
      <c r="AQ1283" s="1">
        <v>500</v>
      </c>
      <c r="AR1283" s="1" t="s">
        <v>6350</v>
      </c>
      <c r="AS1283" s="1" t="s">
        <v>6350</v>
      </c>
      <c r="AT1283" s="1" t="s">
        <v>6350</v>
      </c>
    </row>
    <row r="1284" spans="1:46" ht="12.75" x14ac:dyDescent="0.2">
      <c r="A1284" s="1">
        <v>11283</v>
      </c>
      <c r="B1284" s="1" t="s">
        <v>2</v>
      </c>
      <c r="C1284" s="2">
        <f t="shared" ca="1" si="140"/>
        <v>45264</v>
      </c>
      <c r="D1284" s="1" t="str">
        <f>IF(Raw!E1284="", "", Raw!E1284)</f>
        <v/>
      </c>
      <c r="E1284" s="1">
        <f>IF(Raw!F1284="", "", Raw!F1284)</f>
        <v>2008</v>
      </c>
      <c r="F1284" s="1" t="str">
        <f>Raw!G1284</f>
        <v>Mazda</v>
      </c>
      <c r="G1284" s="1" t="str">
        <f>Raw!H1284</f>
        <v>Bongo</v>
      </c>
      <c r="H1284" s="1" t="str">
        <f>IF(Raw!I1284="", "", Raw!I1284)</f>
        <v>Brawney DX</v>
      </c>
      <c r="I1284" s="1" t="str">
        <f>Raw!K1284</f>
        <v>Van</v>
      </c>
      <c r="J1284" s="1" t="str">
        <f>Raw!N1284</f>
        <v>Turbo Intercooled</v>
      </c>
      <c r="K1284" s="1">
        <f>IF(Raw!O1284="","", Raw!O1284)</f>
        <v>1998</v>
      </c>
      <c r="L1284" s="1" t="str">
        <f>Raw!L1284</f>
        <v>5 Sp Manual</v>
      </c>
      <c r="M1284" s="1" t="str">
        <f>Raw!M1284</f>
        <v>Diesel</v>
      </c>
      <c r="N1284" s="1" t="s">
        <v>6350</v>
      </c>
      <c r="O1284" s="1" t="s">
        <v>6373</v>
      </c>
      <c r="P1284" s="1" t="s">
        <v>6349</v>
      </c>
      <c r="Q1284" s="1" t="s">
        <v>6350</v>
      </c>
      <c r="R1284" s="8" t="str">
        <f>IF(Raw!Q1284="", "", Raw!Q1284)</f>
        <v/>
      </c>
      <c r="S1284" s="8">
        <f>IF(Raw!R1284="", "", Raw!R1284)</f>
        <v>18</v>
      </c>
      <c r="T1284" s="1" t="str">
        <f>Raw!S1284</f>
        <v>BELLE VERDE</v>
      </c>
      <c r="U1284" s="1" t="str">
        <f>IF(Raw!T1284="", "", Raw!T1284)</f>
        <v>DRIVE</v>
      </c>
      <c r="V1284" s="1" t="str">
        <f>IF(Raw!U1284="", "", Raw!U1284)</f>
        <v xml:space="preserve">SUNNYNOOK </v>
      </c>
      <c r="W1284" s="9" t="str">
        <f>IF(Raw!V1284="", "", RIGHT("0"&amp;Raw!V1284, 4))</f>
        <v>0630</v>
      </c>
      <c r="X1284" s="1" t="str">
        <f>IF(Raw!W1284="", "", Raw!W1284)</f>
        <v xml:space="preserve"> AUCKLAND</v>
      </c>
      <c r="Y1284" s="9">
        <f>Raw!Y1284</f>
        <v>42</v>
      </c>
      <c r="Z1284" s="2">
        <f t="shared" ca="1" si="141"/>
        <v>29924</v>
      </c>
      <c r="AA1284" s="1" t="str">
        <f>Raw!Z1284</f>
        <v>NEW ZEALAND FULL LICENCE</v>
      </c>
      <c r="AB1284" s="9">
        <f t="shared" si="142"/>
        <v>4</v>
      </c>
      <c r="AC1284" s="1">
        <v>16</v>
      </c>
      <c r="AD1284" s="1" t="str">
        <f>Raw!AA1284</f>
        <v>MALE</v>
      </c>
      <c r="AE1284" s="1" t="str">
        <f>Raw!AB1284</f>
        <v>NO</v>
      </c>
      <c r="AF1284" s="1">
        <f>IF(Raw!AE1284="", 0, 1)</f>
        <v>0</v>
      </c>
      <c r="AG1284" s="1" t="str">
        <f t="shared" si="143"/>
        <v>No</v>
      </c>
      <c r="AH1284" s="1" t="str">
        <f t="shared" si="144"/>
        <v>No</v>
      </c>
      <c r="AI1284" s="1" t="str">
        <f t="shared" si="145"/>
        <v>No</v>
      </c>
      <c r="AJ1284" s="1" t="str">
        <f>IF(Raw!AE1284="", "", Raw!AE1284)</f>
        <v/>
      </c>
      <c r="AK1284" s="2" t="str">
        <f t="shared" ca="1" si="146"/>
        <v/>
      </c>
      <c r="AL1284" s="1" t="str">
        <f>IF(Raw!AF1284="", "", Raw!AF1284)</f>
        <v/>
      </c>
      <c r="AM1284" s="1" t="s">
        <v>6350</v>
      </c>
      <c r="AN1284" s="1" t="s">
        <v>6350</v>
      </c>
      <c r="AO1284" s="1" t="s">
        <v>6349</v>
      </c>
      <c r="AP1284" s="1">
        <f>Raw!AH1284</f>
        <v>11090</v>
      </c>
      <c r="AQ1284" s="1">
        <v>500</v>
      </c>
      <c r="AR1284" s="1" t="s">
        <v>6350</v>
      </c>
      <c r="AS1284" s="1" t="s">
        <v>6350</v>
      </c>
      <c r="AT1284" s="1" t="s">
        <v>6350</v>
      </c>
    </row>
    <row r="1285" spans="1:46" ht="12.75" x14ac:dyDescent="0.2">
      <c r="A1285" s="1">
        <v>11284</v>
      </c>
      <c r="B1285" s="1" t="s">
        <v>2</v>
      </c>
      <c r="C1285" s="2">
        <f t="shared" ca="1" si="140"/>
        <v>45264</v>
      </c>
      <c r="D1285" s="1" t="str">
        <f>IF(Raw!E1285="", "", Raw!E1285)</f>
        <v>jlh357</v>
      </c>
      <c r="E1285" s="1">
        <f>IF(Raw!F1285="", "", Raw!F1285)</f>
        <v>2003</v>
      </c>
      <c r="F1285" s="1" t="str">
        <f>Raw!G1285</f>
        <v>BMW</v>
      </c>
      <c r="G1285" s="1" t="str">
        <f>Raw!H1285</f>
        <v>530i</v>
      </c>
      <c r="H1285" s="1" t="str">
        <f>IF(Raw!I1285="", "", Raw!I1285)</f>
        <v/>
      </c>
      <c r="I1285" s="1" t="str">
        <f>Raw!K1285</f>
        <v>Sedan</v>
      </c>
      <c r="J1285" s="1" t="str">
        <f>Raw!N1285</f>
        <v>Aspirated</v>
      </c>
      <c r="K1285" s="1">
        <f>IF(Raw!O1285="","", Raw!O1285)</f>
        <v>2979</v>
      </c>
      <c r="L1285" s="1" t="str">
        <f>Raw!L1285</f>
        <v>5 Sp Automatic</v>
      </c>
      <c r="M1285" s="1" t="str">
        <f>Raw!M1285</f>
        <v>Petrol - Unleaded ULP</v>
      </c>
      <c r="N1285" s="1" t="s">
        <v>6350</v>
      </c>
      <c r="O1285" s="1" t="s">
        <v>6373</v>
      </c>
      <c r="P1285" s="1" t="s">
        <v>6349</v>
      </c>
      <c r="Q1285" s="1" t="s">
        <v>6350</v>
      </c>
      <c r="R1285" s="8" t="str">
        <f>IF(Raw!Q1285="", "", Raw!Q1285)</f>
        <v>B</v>
      </c>
      <c r="S1285" s="8">
        <f>IF(Raw!R1285="", "", Raw!R1285)</f>
        <v>26</v>
      </c>
      <c r="T1285" s="1" t="str">
        <f>Raw!S1285</f>
        <v>CRAIG</v>
      </c>
      <c r="U1285" s="1" t="str">
        <f>IF(Raw!T1285="", "", Raw!T1285)</f>
        <v>ROAD</v>
      </c>
      <c r="V1285" s="1" t="str">
        <f>IF(Raw!U1285="", "", Raw!U1285)</f>
        <v xml:space="preserve">KAITI </v>
      </c>
      <c r="W1285" s="9" t="str">
        <f>IF(Raw!V1285="", "", RIGHT("0"&amp;Raw!V1285, 4))</f>
        <v/>
      </c>
      <c r="X1285" s="1" t="str">
        <f>IF(Raw!W1285="", "", Raw!W1285)</f>
        <v xml:space="preserve"> GISBORNE</v>
      </c>
      <c r="Y1285" s="9">
        <f>Raw!Y1285</f>
        <v>62</v>
      </c>
      <c r="Z1285" s="2">
        <f t="shared" ca="1" si="141"/>
        <v>22619</v>
      </c>
      <c r="AA1285" s="1" t="str">
        <f>Raw!Z1285</f>
        <v>NEW ZEALAND FULL LICENCE</v>
      </c>
      <c r="AB1285" s="9">
        <f t="shared" si="142"/>
        <v>4</v>
      </c>
      <c r="AC1285" s="1">
        <v>16</v>
      </c>
      <c r="AD1285" s="1" t="str">
        <f>Raw!AA1285</f>
        <v>FEMALE</v>
      </c>
      <c r="AE1285" s="1" t="str">
        <f>Raw!AB1285</f>
        <v>NO</v>
      </c>
      <c r="AF1285" s="1">
        <f>IF(Raw!AE1285="", 0, 1)</f>
        <v>0</v>
      </c>
      <c r="AG1285" s="1" t="str">
        <f t="shared" si="143"/>
        <v>No</v>
      </c>
      <c r="AH1285" s="1" t="str">
        <f t="shared" si="144"/>
        <v>No</v>
      </c>
      <c r="AI1285" s="1" t="str">
        <f t="shared" si="145"/>
        <v>No</v>
      </c>
      <c r="AJ1285" s="1" t="str">
        <f>IF(Raw!AE1285="", "", Raw!AE1285)</f>
        <v/>
      </c>
      <c r="AK1285" s="2" t="str">
        <f t="shared" ca="1" si="146"/>
        <v/>
      </c>
      <c r="AL1285" s="1" t="str">
        <f>IF(Raw!AF1285="", "", Raw!AF1285)</f>
        <v/>
      </c>
      <c r="AM1285" s="1" t="s">
        <v>6350</v>
      </c>
      <c r="AN1285" s="1" t="s">
        <v>6350</v>
      </c>
      <c r="AO1285" s="1" t="s">
        <v>6349</v>
      </c>
      <c r="AP1285" s="1">
        <f>Raw!AH1285</f>
        <v>7900</v>
      </c>
      <c r="AQ1285" s="1">
        <v>500</v>
      </c>
      <c r="AR1285" s="1" t="s">
        <v>6350</v>
      </c>
      <c r="AS1285" s="1" t="s">
        <v>6350</v>
      </c>
      <c r="AT1285" s="1" t="s">
        <v>6350</v>
      </c>
    </row>
    <row r="1286" spans="1:46" ht="12.75" x14ac:dyDescent="0.2">
      <c r="A1286" s="1">
        <v>11285</v>
      </c>
      <c r="B1286" s="1" t="s">
        <v>2</v>
      </c>
      <c r="C1286" s="2">
        <f t="shared" ca="1" si="140"/>
        <v>45264</v>
      </c>
      <c r="D1286" s="1" t="str">
        <f>IF(Raw!E1286="", "", Raw!E1286)</f>
        <v>aud710</v>
      </c>
      <c r="E1286" s="1">
        <f>IF(Raw!F1286="", "", Raw!F1286)</f>
        <v>1991</v>
      </c>
      <c r="F1286" s="1" t="str">
        <f>Raw!G1286</f>
        <v>Toyota</v>
      </c>
      <c r="G1286" s="1" t="str">
        <f>Raw!H1286</f>
        <v>Hilux Surf</v>
      </c>
      <c r="H1286" s="1" t="str">
        <f>IF(Raw!I1286="", "", Raw!I1286)</f>
        <v>SSR-X</v>
      </c>
      <c r="I1286" s="1" t="str">
        <f>Raw!K1286</f>
        <v>Wagon</v>
      </c>
      <c r="J1286" s="1" t="str">
        <f>Raw!N1286</f>
        <v>Aspirated</v>
      </c>
      <c r="K1286" s="1">
        <f>IF(Raw!O1286="","", Raw!O1286)</f>
        <v>2953</v>
      </c>
      <c r="L1286" s="1" t="str">
        <f>Raw!L1286</f>
        <v>3 Sp Automatic</v>
      </c>
      <c r="M1286" s="1" t="str">
        <f>Raw!M1286</f>
        <v>Petrol</v>
      </c>
      <c r="N1286" s="1" t="s">
        <v>6350</v>
      </c>
      <c r="O1286" s="1" t="s">
        <v>6373</v>
      </c>
      <c r="P1286" s="1" t="s">
        <v>6349</v>
      </c>
      <c r="Q1286" s="1" t="s">
        <v>6350</v>
      </c>
      <c r="R1286" s="8" t="str">
        <f>IF(Raw!Q1286="", "", Raw!Q1286)</f>
        <v/>
      </c>
      <c r="S1286" s="8">
        <f>IF(Raw!R1286="", "", Raw!R1286)</f>
        <v>1</v>
      </c>
      <c r="T1286" s="1" t="str">
        <f>Raw!S1286</f>
        <v>WEKU</v>
      </c>
      <c r="U1286" s="1" t="str">
        <f>IF(Raw!T1286="", "", Raw!T1286)</f>
        <v>ROAD</v>
      </c>
      <c r="V1286" s="1" t="str">
        <f>IF(Raw!U1286="", "", Raw!U1286)</f>
        <v xml:space="preserve">PUKERUA BAY </v>
      </c>
      <c r="W1286" s="9" t="str">
        <f>IF(Raw!V1286="", "", RIGHT("0"&amp;Raw!V1286, 4))</f>
        <v>5026</v>
      </c>
      <c r="X1286" s="1" t="str">
        <f>IF(Raw!W1286="", "", Raw!W1286)</f>
        <v xml:space="preserve"> WELLINGTON</v>
      </c>
      <c r="Y1286" s="9">
        <f>Raw!Y1286</f>
        <v>25</v>
      </c>
      <c r="Z1286" s="2">
        <f t="shared" ca="1" si="141"/>
        <v>36133</v>
      </c>
      <c r="AA1286" s="1" t="str">
        <f>Raw!Z1286</f>
        <v>NEW ZEALAND FULL LICENCE</v>
      </c>
      <c r="AB1286" s="9">
        <f t="shared" si="142"/>
        <v>4</v>
      </c>
      <c r="AC1286" s="1">
        <v>16</v>
      </c>
      <c r="AD1286" s="1" t="str">
        <f>Raw!AA1286</f>
        <v>MALE</v>
      </c>
      <c r="AE1286" s="1" t="str">
        <f>Raw!AB1286</f>
        <v>NO</v>
      </c>
      <c r="AF1286" s="1">
        <f>IF(Raw!AE1286="", 0, 1)</f>
        <v>0</v>
      </c>
      <c r="AG1286" s="1" t="str">
        <f t="shared" si="143"/>
        <v>No</v>
      </c>
      <c r="AH1286" s="1" t="str">
        <f t="shared" si="144"/>
        <v>No</v>
      </c>
      <c r="AI1286" s="1" t="str">
        <f t="shared" si="145"/>
        <v>No</v>
      </c>
      <c r="AJ1286" s="1" t="str">
        <f>IF(Raw!AE1286="", "", Raw!AE1286)</f>
        <v/>
      </c>
      <c r="AK1286" s="2" t="str">
        <f t="shared" ca="1" si="146"/>
        <v/>
      </c>
      <c r="AL1286" s="1" t="str">
        <f>IF(Raw!AF1286="", "", Raw!AF1286)</f>
        <v/>
      </c>
      <c r="AM1286" s="1" t="s">
        <v>6350</v>
      </c>
      <c r="AN1286" s="1" t="s">
        <v>6350</v>
      </c>
      <c r="AO1286" s="1" t="s">
        <v>6349</v>
      </c>
      <c r="AP1286" s="1">
        <f>Raw!AH1286</f>
        <v>4320</v>
      </c>
      <c r="AQ1286" s="1">
        <v>500</v>
      </c>
      <c r="AR1286" s="1" t="s">
        <v>6350</v>
      </c>
      <c r="AS1286" s="1" t="s">
        <v>6350</v>
      </c>
      <c r="AT1286" s="1" t="s">
        <v>6350</v>
      </c>
    </row>
    <row r="1287" spans="1:46" ht="12.75" x14ac:dyDescent="0.2">
      <c r="A1287" s="1">
        <v>11286</v>
      </c>
      <c r="B1287" s="1" t="s">
        <v>2</v>
      </c>
      <c r="C1287" s="2">
        <f t="shared" ca="1" si="140"/>
        <v>45264</v>
      </c>
      <c r="D1287" s="1" t="str">
        <f>IF(Raw!E1287="", "", Raw!E1287)</f>
        <v>jal896</v>
      </c>
      <c r="E1287" s="1">
        <f>IF(Raw!F1287="", "", Raw!F1287)</f>
        <v>2006</v>
      </c>
      <c r="F1287" s="1" t="str">
        <f>Raw!G1287</f>
        <v>Nissan</v>
      </c>
      <c r="G1287" s="1" t="str">
        <f>Raw!H1287</f>
        <v>Tiida</v>
      </c>
      <c r="H1287" s="1" t="str">
        <f>IF(Raw!I1287="", "", Raw!I1287)</f>
        <v>Ti</v>
      </c>
      <c r="I1287" s="1" t="str">
        <f>Raw!K1287</f>
        <v>Hatchback</v>
      </c>
      <c r="J1287" s="1" t="str">
        <f>Raw!N1287</f>
        <v>Aspirated</v>
      </c>
      <c r="K1287" s="1">
        <f>IF(Raw!O1287="","", Raw!O1287)</f>
        <v>1797</v>
      </c>
      <c r="L1287" s="1" t="str">
        <f>Raw!L1287</f>
        <v>4 Sp Automatic</v>
      </c>
      <c r="M1287" s="1" t="str">
        <f>Raw!M1287</f>
        <v>Petrol - Unleaded ULP</v>
      </c>
      <c r="N1287" s="1" t="s">
        <v>6350</v>
      </c>
      <c r="O1287" s="1" t="s">
        <v>6373</v>
      </c>
      <c r="P1287" s="1" t="s">
        <v>6349</v>
      </c>
      <c r="Q1287" s="1" t="s">
        <v>6350</v>
      </c>
      <c r="R1287" s="8">
        <f>IF(Raw!Q1287="", "", Raw!Q1287)</f>
        <v>1</v>
      </c>
      <c r="S1287" s="8">
        <f>IF(Raw!R1287="", "", Raw!R1287)</f>
        <v>11</v>
      </c>
      <c r="T1287" s="1" t="str">
        <f>Raw!S1287</f>
        <v>GLENFERN</v>
      </c>
      <c r="U1287" s="1" t="str">
        <f>IF(Raw!T1287="", "", Raw!T1287)</f>
        <v>ROAD</v>
      </c>
      <c r="V1287" s="1" t="str">
        <f>IF(Raw!U1287="", "", Raw!U1287)</f>
        <v xml:space="preserve">MELLONS BAY </v>
      </c>
      <c r="W1287" s="9" t="str">
        <f>IF(Raw!V1287="", "", RIGHT("0"&amp;Raw!V1287, 4))</f>
        <v>2014</v>
      </c>
      <c r="X1287" s="1" t="str">
        <f>IF(Raw!W1287="", "", Raw!W1287)</f>
        <v xml:space="preserve"> AUCKLAND</v>
      </c>
      <c r="Y1287" s="9">
        <f>Raw!Y1287</f>
        <v>42</v>
      </c>
      <c r="Z1287" s="2">
        <f t="shared" ca="1" si="141"/>
        <v>29924</v>
      </c>
      <c r="AA1287" s="1" t="str">
        <f>Raw!Z1287</f>
        <v>NEW ZEALAND FULL LICENCE</v>
      </c>
      <c r="AB1287" s="9">
        <f t="shared" si="142"/>
        <v>4</v>
      </c>
      <c r="AC1287" s="1">
        <v>16</v>
      </c>
      <c r="AD1287" s="1" t="str">
        <f>Raw!AA1287</f>
        <v>FEMALE</v>
      </c>
      <c r="AE1287" s="1" t="str">
        <f>Raw!AB1287</f>
        <v>NO</v>
      </c>
      <c r="AF1287" s="1">
        <f>IF(Raw!AE1287="", 0, 1)</f>
        <v>0</v>
      </c>
      <c r="AG1287" s="1" t="str">
        <f t="shared" si="143"/>
        <v>No</v>
      </c>
      <c r="AH1287" s="1" t="str">
        <f t="shared" si="144"/>
        <v>No</v>
      </c>
      <c r="AI1287" s="1" t="str">
        <f t="shared" si="145"/>
        <v>No</v>
      </c>
      <c r="AJ1287" s="1" t="str">
        <f>IF(Raw!AE1287="", "", Raw!AE1287)</f>
        <v/>
      </c>
      <c r="AK1287" s="2" t="str">
        <f t="shared" ca="1" si="146"/>
        <v/>
      </c>
      <c r="AL1287" s="1" t="str">
        <f>IF(Raw!AF1287="", "", Raw!AF1287)</f>
        <v/>
      </c>
      <c r="AM1287" s="1" t="s">
        <v>6350</v>
      </c>
      <c r="AN1287" s="1" t="s">
        <v>6350</v>
      </c>
      <c r="AO1287" s="1" t="s">
        <v>6349</v>
      </c>
      <c r="AP1287" s="1">
        <f>Raw!AH1287</f>
        <v>7500</v>
      </c>
      <c r="AQ1287" s="1">
        <v>500</v>
      </c>
      <c r="AR1287" s="1" t="s">
        <v>6350</v>
      </c>
      <c r="AS1287" s="1" t="s">
        <v>6350</v>
      </c>
      <c r="AT1287" s="1" t="s">
        <v>6350</v>
      </c>
    </row>
    <row r="1288" spans="1:46" ht="12.75" x14ac:dyDescent="0.2">
      <c r="A1288" s="1">
        <v>11287</v>
      </c>
      <c r="B1288" s="1" t="s">
        <v>2</v>
      </c>
      <c r="C1288" s="2">
        <f t="shared" ca="1" si="140"/>
        <v>45264</v>
      </c>
      <c r="D1288" s="1" t="str">
        <f>IF(Raw!E1288="", "", Raw!E1288)</f>
        <v/>
      </c>
      <c r="E1288" s="1">
        <f>IF(Raw!F1288="", "", Raw!F1288)</f>
        <v>2007</v>
      </c>
      <c r="F1288" s="1" t="str">
        <f>Raw!G1288</f>
        <v>Mitsubishi</v>
      </c>
      <c r="G1288" s="1" t="str">
        <f>Raw!H1288</f>
        <v>Outlander</v>
      </c>
      <c r="H1288" s="1" t="str">
        <f>IF(Raw!I1288="", "", Raw!I1288)</f>
        <v>G</v>
      </c>
      <c r="I1288" s="1" t="str">
        <f>Raw!K1288</f>
        <v>Wagon</v>
      </c>
      <c r="J1288" s="1" t="str">
        <f>Raw!N1288</f>
        <v>Aspirated</v>
      </c>
      <c r="K1288" s="1">
        <f>IF(Raw!O1288="","", Raw!O1288)</f>
        <v>2359</v>
      </c>
      <c r="L1288" s="1" t="str">
        <f>Raw!L1288</f>
        <v>6 Sp Constantly Variable Transmission</v>
      </c>
      <c r="M1288" s="1" t="str">
        <f>Raw!M1288</f>
        <v>Petrol - Unleaded ULP</v>
      </c>
      <c r="N1288" s="1" t="s">
        <v>6350</v>
      </c>
      <c r="O1288" s="1" t="s">
        <v>6373</v>
      </c>
      <c r="P1288" s="1" t="s">
        <v>6349</v>
      </c>
      <c r="Q1288" s="1" t="s">
        <v>6350</v>
      </c>
      <c r="R1288" s="8" t="str">
        <f>IF(Raw!Q1288="", "", Raw!Q1288)</f>
        <v/>
      </c>
      <c r="S1288" s="8">
        <f>IF(Raw!R1288="", "", Raw!R1288)</f>
        <v>168</v>
      </c>
      <c r="T1288" s="1" t="str">
        <f>Raw!S1288</f>
        <v>HUTT</v>
      </c>
      <c r="U1288" s="1" t="str">
        <f>IF(Raw!T1288="", "", Raw!T1288)</f>
        <v>ROAD</v>
      </c>
      <c r="V1288" s="1" t="str">
        <f>IF(Raw!U1288="", "", Raw!U1288)</f>
        <v xml:space="preserve">PETONE </v>
      </c>
      <c r="W1288" s="9" t="str">
        <f>IF(Raw!V1288="", "", RIGHT("0"&amp;Raw!V1288, 4))</f>
        <v>5012</v>
      </c>
      <c r="X1288" s="1" t="str">
        <f>IF(Raw!W1288="", "", Raw!W1288)</f>
        <v xml:space="preserve"> WELLINGTON</v>
      </c>
      <c r="Y1288" s="9">
        <f>Raw!Y1288</f>
        <v>35</v>
      </c>
      <c r="Z1288" s="2">
        <f t="shared" ca="1" si="141"/>
        <v>32481</v>
      </c>
      <c r="AA1288" s="1" t="str">
        <f>Raw!Z1288</f>
        <v>NEW ZEALAND FULL LICENCE</v>
      </c>
      <c r="AB1288" s="9">
        <f t="shared" si="142"/>
        <v>4</v>
      </c>
      <c r="AC1288" s="1">
        <v>16</v>
      </c>
      <c r="AD1288" s="1" t="str">
        <f>Raw!AA1288</f>
        <v>MALE</v>
      </c>
      <c r="AE1288" s="1" t="str">
        <f>Raw!AB1288</f>
        <v>NO</v>
      </c>
      <c r="AF1288" s="1">
        <f>IF(Raw!AE1288="", 0, 1)</f>
        <v>0</v>
      </c>
      <c r="AG1288" s="1" t="str">
        <f t="shared" si="143"/>
        <v>No</v>
      </c>
      <c r="AH1288" s="1" t="str">
        <f t="shared" si="144"/>
        <v>No</v>
      </c>
      <c r="AI1288" s="1" t="str">
        <f t="shared" si="145"/>
        <v>No</v>
      </c>
      <c r="AJ1288" s="1" t="str">
        <f>IF(Raw!AE1288="", "", Raw!AE1288)</f>
        <v/>
      </c>
      <c r="AK1288" s="2" t="str">
        <f t="shared" ca="1" si="146"/>
        <v/>
      </c>
      <c r="AL1288" s="1" t="str">
        <f>IF(Raw!AF1288="", "", Raw!AF1288)</f>
        <v/>
      </c>
      <c r="AM1288" s="1" t="s">
        <v>6350</v>
      </c>
      <c r="AN1288" s="1" t="s">
        <v>6350</v>
      </c>
      <c r="AO1288" s="1" t="s">
        <v>6349</v>
      </c>
      <c r="AP1288" s="1">
        <f>Raw!AH1288</f>
        <v>10000</v>
      </c>
      <c r="AQ1288" s="1">
        <v>500</v>
      </c>
      <c r="AR1288" s="1" t="s">
        <v>6350</v>
      </c>
      <c r="AS1288" s="1" t="s">
        <v>6350</v>
      </c>
      <c r="AT1288" s="1" t="s">
        <v>6350</v>
      </c>
    </row>
    <row r="1289" spans="1:46" ht="12.75" x14ac:dyDescent="0.2">
      <c r="A1289" s="1">
        <v>11288</v>
      </c>
      <c r="B1289" s="1" t="s">
        <v>2</v>
      </c>
      <c r="C1289" s="2">
        <f t="shared" ca="1" si="140"/>
        <v>45264</v>
      </c>
      <c r="D1289" s="1" t="str">
        <f>IF(Raw!E1289="", "", Raw!E1289)</f>
        <v>jyt280</v>
      </c>
      <c r="E1289" s="1">
        <f>IF(Raw!F1289="", "", Raw!F1289)</f>
        <v>2016</v>
      </c>
      <c r="F1289" s="1" t="str">
        <f>Raw!G1289</f>
        <v>Skoda</v>
      </c>
      <c r="G1289" s="1" t="str">
        <f>Raw!H1289</f>
        <v>Fabia</v>
      </c>
      <c r="H1289" s="1" t="str">
        <f>IF(Raw!I1289="", "", Raw!I1289)</f>
        <v>TSI</v>
      </c>
      <c r="I1289" s="1" t="str">
        <f>Raw!K1289</f>
        <v>Hatchback</v>
      </c>
      <c r="J1289" s="1" t="str">
        <f>Raw!N1289</f>
        <v>Turbo Intercooled</v>
      </c>
      <c r="K1289" s="1">
        <f>IF(Raw!O1289="","", Raw!O1289)</f>
        <v>1197</v>
      </c>
      <c r="L1289" s="1" t="str">
        <f>Raw!L1289</f>
        <v>5 Sp Manual</v>
      </c>
      <c r="M1289" s="1" t="str">
        <f>Raw!M1289</f>
        <v>Petrol - Unleaded ULP</v>
      </c>
      <c r="N1289" s="1" t="s">
        <v>6350</v>
      </c>
      <c r="O1289" s="1" t="s">
        <v>6373</v>
      </c>
      <c r="P1289" s="1" t="s">
        <v>6349</v>
      </c>
      <c r="Q1289" s="1" t="s">
        <v>6350</v>
      </c>
      <c r="R1289" s="8" t="str">
        <f>IF(Raw!Q1289="", "", Raw!Q1289)</f>
        <v/>
      </c>
      <c r="S1289" s="8">
        <f>IF(Raw!R1289="", "", Raw!R1289)</f>
        <v>446</v>
      </c>
      <c r="T1289" s="1" t="str">
        <f>Raw!S1289</f>
        <v>WEST COAST</v>
      </c>
      <c r="U1289" s="1" t="str">
        <f>IF(Raw!T1289="", "", Raw!T1289)</f>
        <v>ROAD</v>
      </c>
      <c r="V1289" s="1" t="str">
        <f>IF(Raw!U1289="", "", Raw!U1289)</f>
        <v xml:space="preserve">GLEN EDEN </v>
      </c>
      <c r="W1289" s="9" t="str">
        <f>IF(Raw!V1289="", "", RIGHT("0"&amp;Raw!V1289, 4))</f>
        <v>0602</v>
      </c>
      <c r="X1289" s="1" t="str">
        <f>IF(Raw!W1289="", "", Raw!W1289)</f>
        <v xml:space="preserve"> AUCKLAND</v>
      </c>
      <c r="Y1289" s="9">
        <f>Raw!Y1289</f>
        <v>79</v>
      </c>
      <c r="Z1289" s="2">
        <f t="shared" ca="1" si="141"/>
        <v>16410</v>
      </c>
      <c r="AA1289" s="1" t="str">
        <f>Raw!Z1289</f>
        <v>NEW ZEALAND FULL LICENCE</v>
      </c>
      <c r="AB1289" s="9">
        <f t="shared" si="142"/>
        <v>4</v>
      </c>
      <c r="AC1289" s="1">
        <v>16</v>
      </c>
      <c r="AD1289" s="1" t="str">
        <f>Raw!AA1289</f>
        <v>MALE</v>
      </c>
      <c r="AE1289" s="1" t="str">
        <f>Raw!AB1289</f>
        <v>NO</v>
      </c>
      <c r="AF1289" s="1">
        <f>IF(Raw!AE1289="", 0, 1)</f>
        <v>0</v>
      </c>
      <c r="AG1289" s="1" t="str">
        <f t="shared" si="143"/>
        <v>No</v>
      </c>
      <c r="AH1289" s="1" t="str">
        <f t="shared" si="144"/>
        <v>No</v>
      </c>
      <c r="AI1289" s="1" t="str">
        <f t="shared" si="145"/>
        <v>No</v>
      </c>
      <c r="AJ1289" s="1" t="str">
        <f>IF(Raw!AE1289="", "", Raw!AE1289)</f>
        <v/>
      </c>
      <c r="AK1289" s="2" t="str">
        <f t="shared" ca="1" si="146"/>
        <v/>
      </c>
      <c r="AL1289" s="1" t="str">
        <f>IF(Raw!AF1289="", "", Raw!AF1289)</f>
        <v/>
      </c>
      <c r="AM1289" s="1" t="s">
        <v>6350</v>
      </c>
      <c r="AN1289" s="1" t="s">
        <v>6350</v>
      </c>
      <c r="AO1289" s="1" t="s">
        <v>6349</v>
      </c>
      <c r="AP1289" s="1">
        <f>Raw!AH1289</f>
        <v>15950</v>
      </c>
      <c r="AQ1289" s="1">
        <v>500</v>
      </c>
      <c r="AR1289" s="1" t="s">
        <v>6350</v>
      </c>
      <c r="AS1289" s="1" t="s">
        <v>6350</v>
      </c>
      <c r="AT1289" s="1" t="s">
        <v>6350</v>
      </c>
    </row>
    <row r="1290" spans="1:46" ht="12.75" x14ac:dyDescent="0.2">
      <c r="A1290" s="1">
        <v>11289</v>
      </c>
      <c r="B1290" s="1" t="s">
        <v>2</v>
      </c>
      <c r="C1290" s="2">
        <f t="shared" ca="1" si="140"/>
        <v>45264</v>
      </c>
      <c r="D1290" s="1" t="str">
        <f>IF(Raw!E1290="", "", Raw!E1290)</f>
        <v/>
      </c>
      <c r="E1290" s="1">
        <f>IF(Raw!F1290="", "", Raw!F1290)</f>
        <v>2004</v>
      </c>
      <c r="F1290" s="1" t="str">
        <f>Raw!G1290</f>
        <v>Honda</v>
      </c>
      <c r="G1290" s="1" t="str">
        <f>Raw!H1290</f>
        <v>Odyssey</v>
      </c>
      <c r="H1290" s="1" t="str">
        <f>IF(Raw!I1290="", "", Raw!I1290)</f>
        <v>VTi-S</v>
      </c>
      <c r="I1290" s="1" t="str">
        <f>Raw!K1290</f>
        <v>Wagon</v>
      </c>
      <c r="J1290" s="1" t="str">
        <f>Raw!N1290</f>
        <v>Aspirated</v>
      </c>
      <c r="K1290" s="1">
        <f>IF(Raw!O1290="","", Raw!O1290)</f>
        <v>2354</v>
      </c>
      <c r="L1290" s="1" t="str">
        <f>Raw!L1290</f>
        <v>5 Sp Automatic</v>
      </c>
      <c r="M1290" s="1" t="str">
        <f>Raw!M1290</f>
        <v>Petrol</v>
      </c>
      <c r="N1290" s="1" t="s">
        <v>6350</v>
      </c>
      <c r="O1290" s="1" t="s">
        <v>6373</v>
      </c>
      <c r="P1290" s="1" t="s">
        <v>6349</v>
      </c>
      <c r="Q1290" s="1" t="s">
        <v>6350</v>
      </c>
      <c r="R1290" s="8" t="str">
        <f>IF(Raw!Q1290="", "", Raw!Q1290)</f>
        <v/>
      </c>
      <c r="S1290" s="8">
        <f>IF(Raw!R1290="", "", Raw!R1290)</f>
        <v>227</v>
      </c>
      <c r="T1290" s="1" t="str">
        <f>Raw!S1290</f>
        <v>WORCESTER</v>
      </c>
      <c r="U1290" s="1" t="str">
        <f>IF(Raw!T1290="", "", Raw!T1290)</f>
        <v>STREET</v>
      </c>
      <c r="V1290" s="1" t="str">
        <f>IF(Raw!U1290="", "", Raw!U1290)</f>
        <v xml:space="preserve">CHRISTCHURCH </v>
      </c>
      <c r="W1290" s="9" t="str">
        <f>IF(Raw!V1290="", "", RIGHT("0"&amp;Raw!V1290, 4))</f>
        <v/>
      </c>
      <c r="X1290" s="1" t="str">
        <f>IF(Raw!W1290="", "", Raw!W1290)</f>
        <v xml:space="preserve"> CANTERBURY</v>
      </c>
      <c r="Y1290" s="9">
        <f>Raw!Y1290</f>
        <v>38</v>
      </c>
      <c r="Z1290" s="2">
        <f t="shared" ca="1" si="141"/>
        <v>31385</v>
      </c>
      <c r="AA1290" s="1" t="str">
        <f>Raw!Z1290</f>
        <v>NEW ZEALAND FULL LICENCE</v>
      </c>
      <c r="AB1290" s="9">
        <f t="shared" si="142"/>
        <v>4</v>
      </c>
      <c r="AC1290" s="1">
        <v>16</v>
      </c>
      <c r="AD1290" s="1" t="str">
        <f>Raw!AA1290</f>
        <v>MALE</v>
      </c>
      <c r="AE1290" s="1" t="str">
        <f>Raw!AB1290</f>
        <v>NO</v>
      </c>
      <c r="AF1290" s="1">
        <f>IF(Raw!AE1290="", 0, 1)</f>
        <v>0</v>
      </c>
      <c r="AG1290" s="1" t="str">
        <f t="shared" si="143"/>
        <v>No</v>
      </c>
      <c r="AH1290" s="1" t="str">
        <f t="shared" si="144"/>
        <v>No</v>
      </c>
      <c r="AI1290" s="1" t="str">
        <f t="shared" si="145"/>
        <v>No</v>
      </c>
      <c r="AJ1290" s="1" t="str">
        <f>IF(Raw!AE1290="", "", Raw!AE1290)</f>
        <v/>
      </c>
      <c r="AK1290" s="2" t="str">
        <f t="shared" ca="1" si="146"/>
        <v/>
      </c>
      <c r="AL1290" s="1" t="str">
        <f>IF(Raw!AF1290="", "", Raw!AF1290)</f>
        <v/>
      </c>
      <c r="AM1290" s="1" t="s">
        <v>6350</v>
      </c>
      <c r="AN1290" s="1" t="s">
        <v>6350</v>
      </c>
      <c r="AO1290" s="1" t="s">
        <v>6349</v>
      </c>
      <c r="AP1290" s="1">
        <f>Raw!AH1290</f>
        <v>6450</v>
      </c>
      <c r="AQ1290" s="1">
        <v>500</v>
      </c>
      <c r="AR1290" s="1" t="s">
        <v>6350</v>
      </c>
      <c r="AS1290" s="1" t="s">
        <v>6350</v>
      </c>
      <c r="AT1290" s="1" t="s">
        <v>6350</v>
      </c>
    </row>
    <row r="1291" spans="1:46" ht="12.75" x14ac:dyDescent="0.2">
      <c r="A1291" s="1">
        <v>11290</v>
      </c>
      <c r="B1291" s="1" t="s">
        <v>2</v>
      </c>
      <c r="C1291" s="2">
        <f t="shared" ca="1" si="140"/>
        <v>45264</v>
      </c>
      <c r="D1291" s="1" t="str">
        <f>IF(Raw!E1291="", "", Raw!E1291)</f>
        <v/>
      </c>
      <c r="E1291" s="1">
        <f>IF(Raw!F1291="", "", Raw!F1291)</f>
        <v>2000</v>
      </c>
      <c r="F1291" s="1" t="str">
        <f>Raw!G1291</f>
        <v>Ford</v>
      </c>
      <c r="G1291" s="1" t="str">
        <f>Raw!H1291</f>
        <v>Courier</v>
      </c>
      <c r="H1291" s="1" t="str">
        <f>IF(Raw!I1291="", "", Raw!I1291)</f>
        <v>XLT</v>
      </c>
      <c r="I1291" s="1" t="str">
        <f>Raw!K1291</f>
        <v>Wellside</v>
      </c>
      <c r="J1291" s="1" t="str">
        <f>Raw!N1291</f>
        <v>Aspirated</v>
      </c>
      <c r="K1291" s="1">
        <f>IF(Raw!O1291="","", Raw!O1291)</f>
        <v>2606</v>
      </c>
      <c r="L1291" s="1" t="str">
        <f>Raw!L1291</f>
        <v>5 Sp Manual</v>
      </c>
      <c r="M1291" s="1" t="str">
        <f>Raw!M1291</f>
        <v>Petrol</v>
      </c>
      <c r="N1291" s="1" t="s">
        <v>6350</v>
      </c>
      <c r="O1291" s="1" t="s">
        <v>6373</v>
      </c>
      <c r="P1291" s="1" t="s">
        <v>6349</v>
      </c>
      <c r="Q1291" s="1" t="s">
        <v>6350</v>
      </c>
      <c r="R1291" s="8" t="str">
        <f>IF(Raw!Q1291="", "", Raw!Q1291)</f>
        <v/>
      </c>
      <c r="S1291" s="8">
        <f>IF(Raw!R1291="", "", Raw!R1291)</f>
        <v>117</v>
      </c>
      <c r="T1291" s="1" t="str">
        <f>Raw!S1291</f>
        <v>SHAKESPEARE</v>
      </c>
      <c r="U1291" s="1" t="str">
        <f>IF(Raw!T1291="", "", Raw!T1291)</f>
        <v>ROAD</v>
      </c>
      <c r="V1291" s="1" t="str">
        <f>IF(Raw!U1291="", "", Raw!U1291)</f>
        <v xml:space="preserve">MILFORD </v>
      </c>
      <c r="W1291" s="9" t="str">
        <f>IF(Raw!V1291="", "", RIGHT("0"&amp;Raw!V1291, 4))</f>
        <v/>
      </c>
      <c r="X1291" s="1" t="str">
        <f>IF(Raw!W1291="", "", Raw!W1291)</f>
        <v xml:space="preserve"> AUCKLAND</v>
      </c>
      <c r="Y1291" s="9">
        <f>Raw!Y1291</f>
        <v>65</v>
      </c>
      <c r="Z1291" s="2">
        <f t="shared" ca="1" si="141"/>
        <v>21523</v>
      </c>
      <c r="AA1291" s="1" t="str">
        <f>Raw!Z1291</f>
        <v>NEW ZEALAND FULL LICENCE</v>
      </c>
      <c r="AB1291" s="9">
        <f t="shared" si="142"/>
        <v>4</v>
      </c>
      <c r="AC1291" s="1">
        <v>16</v>
      </c>
      <c r="AD1291" s="1" t="str">
        <f>Raw!AA1291</f>
        <v>FEMALE</v>
      </c>
      <c r="AE1291" s="1" t="str">
        <f>Raw!AB1291</f>
        <v>NO</v>
      </c>
      <c r="AF1291" s="1">
        <f>IF(Raw!AE1291="", 0, 1)</f>
        <v>0</v>
      </c>
      <c r="AG1291" s="1" t="str">
        <f t="shared" si="143"/>
        <v>No</v>
      </c>
      <c r="AH1291" s="1" t="str">
        <f t="shared" si="144"/>
        <v>No</v>
      </c>
      <c r="AI1291" s="1" t="str">
        <f t="shared" si="145"/>
        <v>No</v>
      </c>
      <c r="AJ1291" s="1" t="str">
        <f>IF(Raw!AE1291="", "", Raw!AE1291)</f>
        <v/>
      </c>
      <c r="AK1291" s="2" t="str">
        <f t="shared" ca="1" si="146"/>
        <v/>
      </c>
      <c r="AL1291" s="1" t="str">
        <f>IF(Raw!AF1291="", "", Raw!AF1291)</f>
        <v/>
      </c>
      <c r="AM1291" s="1" t="s">
        <v>6350</v>
      </c>
      <c r="AN1291" s="1" t="s">
        <v>6350</v>
      </c>
      <c r="AO1291" s="1" t="s">
        <v>6349</v>
      </c>
      <c r="AP1291" s="1">
        <f>Raw!AH1291</f>
        <v>5497</v>
      </c>
      <c r="AQ1291" s="1">
        <v>500</v>
      </c>
      <c r="AR1291" s="1" t="s">
        <v>6350</v>
      </c>
      <c r="AS1291" s="1" t="s">
        <v>6350</v>
      </c>
      <c r="AT1291" s="1" t="s">
        <v>6350</v>
      </c>
    </row>
    <row r="1292" spans="1:46" ht="12.75" x14ac:dyDescent="0.2">
      <c r="A1292" s="1">
        <v>11291</v>
      </c>
      <c r="B1292" s="1" t="s">
        <v>2</v>
      </c>
      <c r="C1292" s="2">
        <f t="shared" ca="1" si="140"/>
        <v>45264</v>
      </c>
      <c r="D1292" s="1" t="str">
        <f>IF(Raw!E1292="", "", Raw!E1292)</f>
        <v>jlc627</v>
      </c>
      <c r="E1292" s="1">
        <f>IF(Raw!F1292="", "", Raw!F1292)</f>
        <v>1995</v>
      </c>
      <c r="F1292" s="1" t="str">
        <f>Raw!G1292</f>
        <v>Nissan</v>
      </c>
      <c r="G1292" s="1" t="str">
        <f>Raw!H1292</f>
        <v>Silvia</v>
      </c>
      <c r="H1292" s="1" t="str">
        <f>IF(Raw!I1292="", "", Raw!I1292)</f>
        <v/>
      </c>
      <c r="I1292" s="1" t="str">
        <f>Raw!K1292</f>
        <v>Coupe</v>
      </c>
      <c r="J1292" s="1" t="str">
        <f>Raw!N1292</f>
        <v>Turbo</v>
      </c>
      <c r="K1292" s="1">
        <f>IF(Raw!O1292="","", Raw!O1292)</f>
        <v>1998</v>
      </c>
      <c r="L1292" s="1" t="str">
        <f>Raw!L1292</f>
        <v>4 Sp Automatic</v>
      </c>
      <c r="M1292" s="1" t="str">
        <f>Raw!M1292</f>
        <v>Petrol</v>
      </c>
      <c r="N1292" s="1" t="s">
        <v>6350</v>
      </c>
      <c r="O1292" s="1" t="s">
        <v>6373</v>
      </c>
      <c r="P1292" s="1" t="s">
        <v>6349</v>
      </c>
      <c r="Q1292" s="1" t="s">
        <v>6350</v>
      </c>
      <c r="R1292" s="8" t="str">
        <f>IF(Raw!Q1292="", "", Raw!Q1292)</f>
        <v/>
      </c>
      <c r="S1292" s="8">
        <f>IF(Raw!R1292="", "", Raw!R1292)</f>
        <v>42</v>
      </c>
      <c r="T1292" s="1" t="str">
        <f>Raw!S1292</f>
        <v>SENATOR</v>
      </c>
      <c r="U1292" s="1" t="str">
        <f>IF(Raw!T1292="", "", Raw!T1292)</f>
        <v>DRIVE</v>
      </c>
      <c r="V1292" s="1" t="str">
        <f>IF(Raw!U1292="", "", Raw!U1292)</f>
        <v xml:space="preserve">MANUREWA </v>
      </c>
      <c r="W1292" s="9" t="str">
        <f>IF(Raw!V1292="", "", RIGHT("0"&amp;Raw!V1292, 4))</f>
        <v>2105</v>
      </c>
      <c r="X1292" s="1" t="str">
        <f>IF(Raw!W1292="", "", Raw!W1292)</f>
        <v xml:space="preserve"> AUCKLAND</v>
      </c>
      <c r="Y1292" s="9">
        <f>Raw!Y1292</f>
        <v>23</v>
      </c>
      <c r="Z1292" s="2">
        <f t="shared" ca="1" si="141"/>
        <v>36864</v>
      </c>
      <c r="AA1292" s="1" t="str">
        <f>Raw!Z1292</f>
        <v>NEW ZEALAND FULL LICENCE</v>
      </c>
      <c r="AB1292" s="9">
        <f t="shared" si="142"/>
        <v>4</v>
      </c>
      <c r="AC1292" s="1">
        <v>16</v>
      </c>
      <c r="AD1292" s="1" t="str">
        <f>Raw!AA1292</f>
        <v>MALE</v>
      </c>
      <c r="AE1292" s="1" t="str">
        <f>Raw!AB1292</f>
        <v>NO</v>
      </c>
      <c r="AF1292" s="1">
        <f>IF(Raw!AE1292="", 0, 1)</f>
        <v>1</v>
      </c>
      <c r="AG1292" s="1" t="str">
        <f t="shared" si="143"/>
        <v>Yes</v>
      </c>
      <c r="AH1292" s="1" t="str">
        <f t="shared" si="144"/>
        <v>Yes</v>
      </c>
      <c r="AI1292" s="1" t="str">
        <f t="shared" si="145"/>
        <v>Yes</v>
      </c>
      <c r="AJ1292" s="1">
        <f>IF(Raw!AE1292="", "", Raw!AE1292)</f>
        <v>11</v>
      </c>
      <c r="AK1292" s="2">
        <f t="shared" ca="1" si="146"/>
        <v>44957</v>
      </c>
      <c r="AL1292" s="1" t="str">
        <f>IF(Raw!AF1292="", "", Raw!AF1292)</f>
        <v>At fault - other vehicle involved</v>
      </c>
      <c r="AM1292" s="1" t="s">
        <v>6350</v>
      </c>
      <c r="AN1292" s="1" t="s">
        <v>6350</v>
      </c>
      <c r="AO1292" s="1" t="s">
        <v>6349</v>
      </c>
      <c r="AP1292" s="1">
        <f>Raw!AH1292</f>
        <v>3510</v>
      </c>
      <c r="AQ1292" s="1">
        <v>500</v>
      </c>
      <c r="AR1292" s="1" t="s">
        <v>6350</v>
      </c>
      <c r="AS1292" s="1" t="s">
        <v>6350</v>
      </c>
      <c r="AT1292" s="1" t="s">
        <v>6350</v>
      </c>
    </row>
    <row r="1293" spans="1:46" ht="12.75" x14ac:dyDescent="0.2">
      <c r="A1293" s="1">
        <v>11292</v>
      </c>
      <c r="B1293" s="1" t="s">
        <v>2</v>
      </c>
      <c r="C1293" s="2">
        <f t="shared" ca="1" si="140"/>
        <v>45264</v>
      </c>
      <c r="D1293" s="1" t="str">
        <f>IF(Raw!E1293="", "", Raw!E1293)</f>
        <v/>
      </c>
      <c r="E1293" s="1">
        <f>IF(Raw!F1293="", "", Raw!F1293)</f>
        <v>2004</v>
      </c>
      <c r="F1293" s="1" t="str">
        <f>Raw!G1293</f>
        <v>Toyota</v>
      </c>
      <c r="G1293" s="1" t="str">
        <f>Raw!H1293</f>
        <v>Corolla</v>
      </c>
      <c r="H1293" s="1" t="str">
        <f>IF(Raw!I1293="", "", Raw!I1293)</f>
        <v>Runx</v>
      </c>
      <c r="I1293" s="1" t="str">
        <f>Raw!K1293</f>
        <v>Hatchback</v>
      </c>
      <c r="J1293" s="1" t="str">
        <f>Raw!N1293</f>
        <v>Aspirated</v>
      </c>
      <c r="K1293" s="1">
        <f>IF(Raw!O1293="","", Raw!O1293)</f>
        <v>1490</v>
      </c>
      <c r="L1293" s="1" t="str">
        <f>Raw!L1293</f>
        <v>4 Sp Automatic</v>
      </c>
      <c r="M1293" s="1" t="str">
        <f>Raw!M1293</f>
        <v>Petrol - Unleaded ULP</v>
      </c>
      <c r="N1293" s="1" t="s">
        <v>6350</v>
      </c>
      <c r="O1293" s="1" t="s">
        <v>6373</v>
      </c>
      <c r="P1293" s="1" t="s">
        <v>6349</v>
      </c>
      <c r="Q1293" s="1" t="s">
        <v>6350</v>
      </c>
      <c r="R1293" s="8" t="str">
        <f>IF(Raw!Q1293="", "", Raw!Q1293)</f>
        <v/>
      </c>
      <c r="S1293" s="8">
        <f>IF(Raw!R1293="", "", Raw!R1293)</f>
        <v>31</v>
      </c>
      <c r="T1293" s="1" t="str">
        <f>Raw!S1293</f>
        <v>TE PUEA</v>
      </c>
      <c r="U1293" s="1" t="str">
        <f>IF(Raw!T1293="", "", Raw!T1293)</f>
        <v>AVENUE</v>
      </c>
      <c r="V1293" s="1" t="str">
        <f>IF(Raw!U1293="", "", Raw!U1293)</f>
        <v xml:space="preserve">MEREMERE </v>
      </c>
      <c r="W1293" s="9" t="str">
        <f>IF(Raw!V1293="", "", RIGHT("0"&amp;Raw!V1293, 4))</f>
        <v/>
      </c>
      <c r="X1293" s="1" t="str">
        <f>IF(Raw!W1293="", "", Raw!W1293)</f>
        <v xml:space="preserve"> WAIKATO</v>
      </c>
      <c r="Y1293" s="9">
        <f>Raw!Y1293</f>
        <v>40</v>
      </c>
      <c r="Z1293" s="2">
        <f t="shared" ca="1" si="141"/>
        <v>30654</v>
      </c>
      <c r="AA1293" s="1" t="str">
        <f>Raw!Z1293</f>
        <v>NEW ZEALAND FULL LICENCE</v>
      </c>
      <c r="AB1293" s="9">
        <f t="shared" si="142"/>
        <v>4</v>
      </c>
      <c r="AC1293" s="1">
        <v>16</v>
      </c>
      <c r="AD1293" s="1" t="str">
        <f>Raw!AA1293</f>
        <v>MALE</v>
      </c>
      <c r="AE1293" s="1" t="str">
        <f>Raw!AB1293</f>
        <v>YES</v>
      </c>
      <c r="AF1293" s="1">
        <f>IF(Raw!AE1293="", 0, 1)</f>
        <v>0</v>
      </c>
      <c r="AG1293" s="1" t="str">
        <f t="shared" si="143"/>
        <v>No</v>
      </c>
      <c r="AH1293" s="1" t="str">
        <f t="shared" si="144"/>
        <v>No</v>
      </c>
      <c r="AI1293" s="1" t="str">
        <f t="shared" si="145"/>
        <v>No</v>
      </c>
      <c r="AJ1293" s="1" t="str">
        <f>IF(Raw!AE1293="", "", Raw!AE1293)</f>
        <v/>
      </c>
      <c r="AK1293" s="2" t="str">
        <f t="shared" ca="1" si="146"/>
        <v/>
      </c>
      <c r="AL1293" s="1" t="str">
        <f>IF(Raw!AF1293="", "", Raw!AF1293)</f>
        <v/>
      </c>
      <c r="AM1293" s="1" t="s">
        <v>6350</v>
      </c>
      <c r="AN1293" s="1" t="s">
        <v>6350</v>
      </c>
      <c r="AO1293" s="1" t="s">
        <v>6349</v>
      </c>
      <c r="AP1293" s="1">
        <f>Raw!AH1293</f>
        <v>6250</v>
      </c>
      <c r="AQ1293" s="1">
        <v>500</v>
      </c>
      <c r="AR1293" s="1" t="s">
        <v>6350</v>
      </c>
      <c r="AS1293" s="1" t="s">
        <v>6350</v>
      </c>
      <c r="AT1293" s="1" t="s">
        <v>6350</v>
      </c>
    </row>
    <row r="1294" spans="1:46" ht="12.75" x14ac:dyDescent="0.2">
      <c r="A1294" s="1">
        <v>11293</v>
      </c>
      <c r="B1294" s="1" t="s">
        <v>2</v>
      </c>
      <c r="C1294" s="2">
        <f t="shared" ca="1" si="140"/>
        <v>45264</v>
      </c>
      <c r="D1294" s="1" t="str">
        <f>IF(Raw!E1294="", "", Raw!E1294)</f>
        <v/>
      </c>
      <c r="E1294" s="1">
        <f>IF(Raw!F1294="", "", Raw!F1294)</f>
        <v>2011</v>
      </c>
      <c r="F1294" s="1" t="str">
        <f>Raw!G1294</f>
        <v>Toyota</v>
      </c>
      <c r="G1294" s="1" t="str">
        <f>Raw!H1294</f>
        <v>Prius</v>
      </c>
      <c r="H1294" s="1" t="str">
        <f>IF(Raw!I1294="", "", Raw!I1294)</f>
        <v/>
      </c>
      <c r="I1294" s="1" t="str">
        <f>Raw!K1294</f>
        <v>Hatchback</v>
      </c>
      <c r="J1294" s="1" t="str">
        <f>Raw!N1294</f>
        <v>Aspirated</v>
      </c>
      <c r="K1294" s="1">
        <f>IF(Raw!O1294="","", Raw!O1294)</f>
        <v>1798</v>
      </c>
      <c r="L1294" s="1" t="str">
        <f>Raw!L1294</f>
        <v>1 Sp Constantly Variable Transmission</v>
      </c>
      <c r="M1294" s="1" t="str">
        <f>Raw!M1294</f>
        <v>Petrol - Premium ULP</v>
      </c>
      <c r="N1294" s="1" t="s">
        <v>6350</v>
      </c>
      <c r="O1294" s="1" t="s">
        <v>6373</v>
      </c>
      <c r="P1294" s="1" t="s">
        <v>6349</v>
      </c>
      <c r="Q1294" s="1" t="s">
        <v>6350</v>
      </c>
      <c r="R1294" s="8" t="str">
        <f>IF(Raw!Q1294="", "", Raw!Q1294)</f>
        <v>A</v>
      </c>
      <c r="S1294" s="8">
        <f>IF(Raw!R1294="", "", Raw!R1294)</f>
        <v>27</v>
      </c>
      <c r="T1294" s="1" t="str">
        <f>Raw!S1294</f>
        <v>ALIDADE</v>
      </c>
      <c r="U1294" s="1" t="str">
        <f>IF(Raw!T1294="", "", Raw!T1294)</f>
        <v>PLACE</v>
      </c>
      <c r="V1294" s="1" t="str">
        <f>IF(Raw!U1294="", "", Raw!U1294)</f>
        <v xml:space="preserve">MASSEY </v>
      </c>
      <c r="W1294" s="9" t="str">
        <f>IF(Raw!V1294="", "", RIGHT("0"&amp;Raw!V1294, 4))</f>
        <v/>
      </c>
      <c r="X1294" s="1" t="str">
        <f>IF(Raw!W1294="", "", Raw!W1294)</f>
        <v xml:space="preserve"> AUCKLAND</v>
      </c>
      <c r="Y1294" s="9">
        <f>Raw!Y1294</f>
        <v>39</v>
      </c>
      <c r="Z1294" s="2">
        <f t="shared" ca="1" si="141"/>
        <v>31020</v>
      </c>
      <c r="AA1294" s="1" t="str">
        <f>Raw!Z1294</f>
        <v>NEW ZEALAND FULL LICENCE</v>
      </c>
      <c r="AB1294" s="9">
        <f t="shared" si="142"/>
        <v>4</v>
      </c>
      <c r="AC1294" s="1">
        <v>16</v>
      </c>
      <c r="AD1294" s="1" t="str">
        <f>Raw!AA1294</f>
        <v>MALE</v>
      </c>
      <c r="AE1294" s="1" t="str">
        <f>Raw!AB1294</f>
        <v>YES</v>
      </c>
      <c r="AF1294" s="1">
        <f>IF(Raw!AE1294="", 0, 1)</f>
        <v>0</v>
      </c>
      <c r="AG1294" s="1" t="str">
        <f t="shared" si="143"/>
        <v>No</v>
      </c>
      <c r="AH1294" s="1" t="str">
        <f t="shared" si="144"/>
        <v>No</v>
      </c>
      <c r="AI1294" s="1" t="str">
        <f t="shared" si="145"/>
        <v>No</v>
      </c>
      <c r="AJ1294" s="1" t="str">
        <f>IF(Raw!AE1294="", "", Raw!AE1294)</f>
        <v/>
      </c>
      <c r="AK1294" s="2" t="str">
        <f t="shared" ca="1" si="146"/>
        <v/>
      </c>
      <c r="AL1294" s="1" t="str">
        <f>IF(Raw!AF1294="", "", Raw!AF1294)</f>
        <v/>
      </c>
      <c r="AM1294" s="1" t="s">
        <v>6350</v>
      </c>
      <c r="AN1294" s="1" t="s">
        <v>6350</v>
      </c>
      <c r="AO1294" s="1" t="s">
        <v>6349</v>
      </c>
      <c r="AP1294" s="1">
        <f>Raw!AH1294</f>
        <v>17990</v>
      </c>
      <c r="AQ1294" s="1">
        <v>500</v>
      </c>
      <c r="AR1294" s="1" t="s">
        <v>6350</v>
      </c>
      <c r="AS1294" s="1" t="s">
        <v>6350</v>
      </c>
      <c r="AT1294" s="1" t="s">
        <v>6350</v>
      </c>
    </row>
    <row r="1295" spans="1:46" ht="12.75" x14ac:dyDescent="0.2">
      <c r="A1295" s="1">
        <v>11294</v>
      </c>
      <c r="B1295" s="1" t="s">
        <v>2</v>
      </c>
      <c r="C1295" s="2">
        <f t="shared" ca="1" si="140"/>
        <v>45264</v>
      </c>
      <c r="D1295" s="1" t="str">
        <f>IF(Raw!E1295="", "", Raw!E1295)</f>
        <v>DUP325</v>
      </c>
      <c r="E1295" s="1">
        <f>IF(Raw!F1295="", "", Raw!F1295)</f>
        <v>1997</v>
      </c>
      <c r="F1295" s="1" t="str">
        <f>Raw!G1295</f>
        <v>Nissan</v>
      </c>
      <c r="G1295" s="1" t="str">
        <f>Raw!H1295</f>
        <v>Elgrand</v>
      </c>
      <c r="H1295" s="1" t="str">
        <f>IF(Raw!I1295="", "", Raw!I1295)</f>
        <v/>
      </c>
      <c r="I1295" s="1" t="str">
        <f>Raw!K1295</f>
        <v>Wagon</v>
      </c>
      <c r="J1295" s="1" t="str">
        <f>Raw!N1295</f>
        <v>Turbo Intercooled</v>
      </c>
      <c r="K1295" s="1">
        <f>IF(Raw!O1295="","", Raw!O1295)</f>
        <v>3153</v>
      </c>
      <c r="L1295" s="1" t="str">
        <f>Raw!L1295</f>
        <v>5 Sp Automatic</v>
      </c>
      <c r="M1295" s="1" t="str">
        <f>Raw!M1295</f>
        <v>Diesel</v>
      </c>
      <c r="N1295" s="1" t="s">
        <v>6350</v>
      </c>
      <c r="O1295" s="1" t="s">
        <v>6373</v>
      </c>
      <c r="P1295" s="1" t="s">
        <v>6349</v>
      </c>
      <c r="Q1295" s="1" t="s">
        <v>6350</v>
      </c>
      <c r="R1295" s="8" t="str">
        <f>IF(Raw!Q1295="", "", Raw!Q1295)</f>
        <v/>
      </c>
      <c r="S1295" s="8">
        <f>IF(Raw!R1295="", "", Raw!R1295)</f>
        <v>44</v>
      </c>
      <c r="T1295" s="1" t="str">
        <f>Raw!S1295</f>
        <v>RUTHERFORD</v>
      </c>
      <c r="U1295" s="1" t="str">
        <f>IF(Raw!T1295="", "", Raw!T1295)</f>
        <v>ROAD</v>
      </c>
      <c r="V1295" s="1" t="str">
        <f>IF(Raw!U1295="", "", Raw!U1295)</f>
        <v xml:space="preserve">MAREWA </v>
      </c>
      <c r="W1295" s="9" t="str">
        <f>IF(Raw!V1295="", "", RIGHT("0"&amp;Raw!V1295, 4))</f>
        <v>4110</v>
      </c>
      <c r="X1295" s="1" t="str">
        <f>IF(Raw!W1295="", "", Raw!W1295)</f>
        <v xml:space="preserve"> HAWKE'S BAY</v>
      </c>
      <c r="Y1295" s="9">
        <f>Raw!Y1295</f>
        <v>39</v>
      </c>
      <c r="Z1295" s="2">
        <f t="shared" ca="1" si="141"/>
        <v>31020</v>
      </c>
      <c r="AA1295" s="1" t="str">
        <f>Raw!Z1295</f>
        <v>NEW ZEALAND FULL LICENCE</v>
      </c>
      <c r="AB1295" s="9">
        <f t="shared" si="142"/>
        <v>4</v>
      </c>
      <c r="AC1295" s="1">
        <v>16</v>
      </c>
      <c r="AD1295" s="1" t="str">
        <f>Raw!AA1295</f>
        <v>FEMALE</v>
      </c>
      <c r="AE1295" s="1" t="str">
        <f>Raw!AB1295</f>
        <v>YES</v>
      </c>
      <c r="AF1295" s="1">
        <f>IF(Raw!AE1295="", 0, 1)</f>
        <v>0</v>
      </c>
      <c r="AG1295" s="1" t="str">
        <f t="shared" si="143"/>
        <v>No</v>
      </c>
      <c r="AH1295" s="1" t="str">
        <f t="shared" si="144"/>
        <v>No</v>
      </c>
      <c r="AI1295" s="1" t="str">
        <f t="shared" si="145"/>
        <v>No</v>
      </c>
      <c r="AJ1295" s="1" t="str">
        <f>IF(Raw!AE1295="", "", Raw!AE1295)</f>
        <v/>
      </c>
      <c r="AK1295" s="2" t="str">
        <f t="shared" ca="1" si="146"/>
        <v/>
      </c>
      <c r="AL1295" s="1" t="str">
        <f>IF(Raw!AF1295="", "", Raw!AF1295)</f>
        <v/>
      </c>
      <c r="AM1295" s="1" t="s">
        <v>6350</v>
      </c>
      <c r="AN1295" s="1" t="s">
        <v>6350</v>
      </c>
      <c r="AO1295" s="1" t="s">
        <v>6349</v>
      </c>
      <c r="AP1295" s="1">
        <f>Raw!AH1295</f>
        <v>3705</v>
      </c>
      <c r="AQ1295" s="1">
        <v>500</v>
      </c>
      <c r="AR1295" s="1" t="s">
        <v>6350</v>
      </c>
      <c r="AS1295" s="1" t="s">
        <v>6350</v>
      </c>
      <c r="AT1295" s="1" t="s">
        <v>6350</v>
      </c>
    </row>
    <row r="1296" spans="1:46" ht="12.75" x14ac:dyDescent="0.2">
      <c r="A1296" s="1">
        <v>11295</v>
      </c>
      <c r="B1296" s="1" t="s">
        <v>2</v>
      </c>
      <c r="C1296" s="2">
        <f t="shared" ca="1" si="140"/>
        <v>45264</v>
      </c>
      <c r="D1296" s="1" t="str">
        <f>IF(Raw!E1296="", "", Raw!E1296)</f>
        <v>jwp207</v>
      </c>
      <c r="E1296" s="1">
        <f>IF(Raw!F1296="", "", Raw!F1296)</f>
        <v>2006</v>
      </c>
      <c r="F1296" s="1" t="str">
        <f>Raw!G1296</f>
        <v>Toyota</v>
      </c>
      <c r="G1296" s="1" t="str">
        <f>Raw!H1296</f>
        <v>Hilux</v>
      </c>
      <c r="H1296" s="1" t="str">
        <f>IF(Raw!I1296="", "", Raw!I1296)</f>
        <v/>
      </c>
      <c r="I1296" s="1" t="str">
        <f>Raw!K1296</f>
        <v>Cab Chassis</v>
      </c>
      <c r="J1296" s="1" t="str">
        <f>Raw!N1296</f>
        <v>Turbo Intercooled</v>
      </c>
      <c r="K1296" s="1">
        <f>IF(Raw!O1296="","", Raw!O1296)</f>
        <v>2986</v>
      </c>
      <c r="L1296" s="1" t="str">
        <f>Raw!L1296</f>
        <v>5 Sp Manual</v>
      </c>
      <c r="M1296" s="1" t="str">
        <f>Raw!M1296</f>
        <v>Diesel</v>
      </c>
      <c r="N1296" s="1" t="s">
        <v>6350</v>
      </c>
      <c r="O1296" s="1" t="s">
        <v>6373</v>
      </c>
      <c r="P1296" s="1" t="s">
        <v>6349</v>
      </c>
      <c r="Q1296" s="1" t="s">
        <v>6350</v>
      </c>
      <c r="R1296" s="8" t="str">
        <f>IF(Raw!Q1296="", "", Raw!Q1296)</f>
        <v/>
      </c>
      <c r="S1296" s="8">
        <f>IF(Raw!R1296="", "", Raw!R1296)</f>
        <v>2</v>
      </c>
      <c r="T1296" s="1" t="str">
        <f>Raw!S1296</f>
        <v>WILFRID</v>
      </c>
      <c r="U1296" s="1" t="str">
        <f>IF(Raw!T1296="", "", Raw!T1296)</f>
        <v>STREET</v>
      </c>
      <c r="V1296" s="1" t="str">
        <f>IF(Raw!U1296="", "", Raw!U1296)</f>
        <v xml:space="preserve">ILAM </v>
      </c>
      <c r="W1296" s="9" t="str">
        <f>IF(Raw!V1296="", "", RIGHT("0"&amp;Raw!V1296, 4))</f>
        <v>8041</v>
      </c>
      <c r="X1296" s="1" t="str">
        <f>IF(Raw!W1296="", "", Raw!W1296)</f>
        <v xml:space="preserve"> CANTERBURY</v>
      </c>
      <c r="Y1296" s="9">
        <f>Raw!Y1296</f>
        <v>30</v>
      </c>
      <c r="Z1296" s="2">
        <f t="shared" ca="1" si="141"/>
        <v>34307</v>
      </c>
      <c r="AA1296" s="1" t="str">
        <f>Raw!Z1296</f>
        <v>NEW ZEALAND FULL LICENCE</v>
      </c>
      <c r="AB1296" s="9">
        <f t="shared" si="142"/>
        <v>4</v>
      </c>
      <c r="AC1296" s="1">
        <v>16</v>
      </c>
      <c r="AD1296" s="1" t="str">
        <f>Raw!AA1296</f>
        <v>MALE</v>
      </c>
      <c r="AE1296" s="1" t="str">
        <f>Raw!AB1296</f>
        <v>NO</v>
      </c>
      <c r="AF1296" s="1">
        <f>IF(Raw!AE1296="", 0, 1)</f>
        <v>1</v>
      </c>
      <c r="AG1296" s="1" t="str">
        <f t="shared" si="143"/>
        <v>No</v>
      </c>
      <c r="AH1296" s="1" t="str">
        <f t="shared" si="144"/>
        <v>Yes</v>
      </c>
      <c r="AI1296" s="1" t="str">
        <f t="shared" si="145"/>
        <v>Yes</v>
      </c>
      <c r="AJ1296" s="1">
        <f>IF(Raw!AE1296="", "", Raw!AE1296)</f>
        <v>31</v>
      </c>
      <c r="AK1296" s="2">
        <f t="shared" ca="1" si="146"/>
        <v>44347</v>
      </c>
      <c r="AL1296" s="1" t="str">
        <f>IF(Raw!AF1296="", "", Raw!AF1296)</f>
        <v>At fault - other vehicle involved</v>
      </c>
      <c r="AM1296" s="1" t="s">
        <v>6350</v>
      </c>
      <c r="AN1296" s="1" t="s">
        <v>6350</v>
      </c>
      <c r="AO1296" s="1" t="s">
        <v>6349</v>
      </c>
      <c r="AP1296" s="1">
        <f>Raw!AH1296</f>
        <v>19700</v>
      </c>
      <c r="AQ1296" s="1">
        <v>500</v>
      </c>
      <c r="AR1296" s="1" t="s">
        <v>6350</v>
      </c>
      <c r="AS1296" s="1" t="s">
        <v>6350</v>
      </c>
      <c r="AT1296" s="1" t="s">
        <v>6350</v>
      </c>
    </row>
    <row r="1297" spans="1:46" ht="12.75" x14ac:dyDescent="0.2">
      <c r="A1297" s="1">
        <v>11296</v>
      </c>
      <c r="B1297" s="1" t="s">
        <v>2</v>
      </c>
      <c r="C1297" s="2">
        <f t="shared" ca="1" si="140"/>
        <v>45264</v>
      </c>
      <c r="D1297" s="1" t="str">
        <f>IF(Raw!E1297="", "", Raw!E1297)</f>
        <v/>
      </c>
      <c r="E1297" s="1">
        <f>IF(Raw!F1297="", "", Raw!F1297)</f>
        <v>1997</v>
      </c>
      <c r="F1297" s="1" t="str">
        <f>Raw!G1297</f>
        <v>Nissan</v>
      </c>
      <c r="G1297" s="1" t="str">
        <f>Raw!H1297</f>
        <v>Silvia</v>
      </c>
      <c r="H1297" s="1" t="str">
        <f>IF(Raw!I1297="", "", Raw!I1297)</f>
        <v/>
      </c>
      <c r="I1297" s="1" t="str">
        <f>Raw!K1297</f>
        <v>Coupe</v>
      </c>
      <c r="J1297" s="1" t="str">
        <f>Raw!N1297</f>
        <v>Aspirated</v>
      </c>
      <c r="K1297" s="1">
        <f>IF(Raw!O1297="","", Raw!O1297)</f>
        <v>1974</v>
      </c>
      <c r="L1297" s="1" t="str">
        <f>Raw!L1297</f>
        <v>5 Sp Manual</v>
      </c>
      <c r="M1297" s="1" t="str">
        <f>Raw!M1297</f>
        <v>Petrol</v>
      </c>
      <c r="N1297" s="1" t="s">
        <v>6350</v>
      </c>
      <c r="O1297" s="1" t="s">
        <v>6373</v>
      </c>
      <c r="P1297" s="1" t="s">
        <v>6349</v>
      </c>
      <c r="Q1297" s="1" t="s">
        <v>6350</v>
      </c>
      <c r="R1297" s="8" t="str">
        <f>IF(Raw!Q1297="", "", Raw!Q1297)</f>
        <v/>
      </c>
      <c r="S1297" s="8" t="str">
        <f>IF(Raw!R1297="", "", Raw!R1297)</f>
        <v>229B</v>
      </c>
      <c r="T1297" s="1" t="str">
        <f>Raw!S1297</f>
        <v>MT PLEASANT</v>
      </c>
      <c r="U1297" s="1" t="str">
        <f>IF(Raw!T1297="", "", Raw!T1297)</f>
        <v>ROAD</v>
      </c>
      <c r="V1297" s="1" t="str">
        <f>IF(Raw!U1297="", "", Raw!U1297)</f>
        <v xml:space="preserve">MT PLEASANT </v>
      </c>
      <c r="W1297" s="9" t="str">
        <f>IF(Raw!V1297="", "", RIGHT("0"&amp;Raw!V1297, 4))</f>
        <v>8081</v>
      </c>
      <c r="X1297" s="1" t="str">
        <f>IF(Raw!W1297="", "", Raw!W1297)</f>
        <v xml:space="preserve"> CANTERBURY</v>
      </c>
      <c r="Y1297" s="9">
        <f>Raw!Y1297</f>
        <v>18</v>
      </c>
      <c r="Z1297" s="2">
        <f t="shared" ca="1" si="141"/>
        <v>38690</v>
      </c>
      <c r="AA1297" s="1" t="str">
        <f>Raw!Z1297</f>
        <v>RESTRICTED LICENCE</v>
      </c>
      <c r="AB1297" s="9">
        <f t="shared" si="142"/>
        <v>2</v>
      </c>
      <c r="AC1297" s="1">
        <v>16</v>
      </c>
      <c r="AD1297" s="1" t="str">
        <f>Raw!AA1297</f>
        <v>MALE</v>
      </c>
      <c r="AE1297" s="1" t="str">
        <f>Raw!AB1297</f>
        <v>NO</v>
      </c>
      <c r="AF1297" s="1">
        <f>IF(Raw!AE1297="", 0, 1)</f>
        <v>0</v>
      </c>
      <c r="AG1297" s="1" t="str">
        <f t="shared" si="143"/>
        <v>No</v>
      </c>
      <c r="AH1297" s="1" t="str">
        <f t="shared" si="144"/>
        <v>No</v>
      </c>
      <c r="AI1297" s="1" t="str">
        <f t="shared" si="145"/>
        <v>No</v>
      </c>
      <c r="AJ1297" s="1" t="str">
        <f>IF(Raw!AE1297="", "", Raw!AE1297)</f>
        <v/>
      </c>
      <c r="AK1297" s="2" t="str">
        <f t="shared" ca="1" si="146"/>
        <v/>
      </c>
      <c r="AL1297" s="1" t="str">
        <f>IF(Raw!AF1297="", "", Raw!AF1297)</f>
        <v/>
      </c>
      <c r="AM1297" s="1" t="s">
        <v>6350</v>
      </c>
      <c r="AN1297" s="1" t="s">
        <v>6350</v>
      </c>
      <c r="AO1297" s="1" t="s">
        <v>6349</v>
      </c>
      <c r="AP1297" s="1">
        <f>Raw!AH1297</f>
        <v>4920</v>
      </c>
      <c r="AQ1297" s="1">
        <v>500</v>
      </c>
      <c r="AR1297" s="1" t="s">
        <v>6350</v>
      </c>
      <c r="AS1297" s="1" t="s">
        <v>6350</v>
      </c>
      <c r="AT1297" s="1" t="s">
        <v>6350</v>
      </c>
    </row>
    <row r="1298" spans="1:46" ht="12.75" x14ac:dyDescent="0.2">
      <c r="A1298" s="1">
        <v>11297</v>
      </c>
      <c r="B1298" s="1" t="s">
        <v>2</v>
      </c>
      <c r="C1298" s="2">
        <f t="shared" ca="1" si="140"/>
        <v>45264</v>
      </c>
      <c r="D1298" s="1" t="str">
        <f>IF(Raw!E1298="", "", Raw!E1298)</f>
        <v/>
      </c>
      <c r="E1298" s="1">
        <f>IF(Raw!F1298="", "", Raw!F1298)</f>
        <v>2007</v>
      </c>
      <c r="F1298" s="1" t="str">
        <f>Raw!G1298</f>
        <v>BMW</v>
      </c>
      <c r="G1298" s="1" t="str">
        <f>Raw!H1298</f>
        <v>323i</v>
      </c>
      <c r="H1298" s="1" t="str">
        <f>IF(Raw!I1298="", "", Raw!I1298)</f>
        <v/>
      </c>
      <c r="I1298" s="1" t="str">
        <f>Raw!K1298</f>
        <v>Sedan</v>
      </c>
      <c r="J1298" s="1" t="str">
        <f>Raw!N1298</f>
        <v>Aspirated</v>
      </c>
      <c r="K1298" s="1">
        <f>IF(Raw!O1298="","", Raw!O1298)</f>
        <v>2496</v>
      </c>
      <c r="L1298" s="1" t="str">
        <f>Raw!L1298</f>
        <v>5 Sp Sports Automatic</v>
      </c>
      <c r="M1298" s="1" t="str">
        <f>Raw!M1298</f>
        <v>Petrol</v>
      </c>
      <c r="N1298" s="1" t="s">
        <v>6350</v>
      </c>
      <c r="O1298" s="1" t="s">
        <v>6373</v>
      </c>
      <c r="P1298" s="1" t="s">
        <v>6349</v>
      </c>
      <c r="Q1298" s="1" t="s">
        <v>6350</v>
      </c>
      <c r="R1298" s="8" t="str">
        <f>IF(Raw!Q1298="", "", Raw!Q1298)</f>
        <v/>
      </c>
      <c r="S1298" s="8">
        <f>IF(Raw!R1298="", "", Raw!R1298)</f>
        <v>2</v>
      </c>
      <c r="T1298" s="1" t="str">
        <f>Raw!S1298</f>
        <v>GENTIAN</v>
      </c>
      <c r="U1298" s="1" t="str">
        <f>IF(Raw!T1298="", "", Raw!T1298)</f>
        <v>STREET</v>
      </c>
      <c r="V1298" s="1" t="str">
        <f>IF(Raw!U1298="", "", Raw!U1298)</f>
        <v xml:space="preserve">TIMBERLEA </v>
      </c>
      <c r="W1298" s="9" t="str">
        <f>IF(Raw!V1298="", "", RIGHT("0"&amp;Raw!V1298, 4))</f>
        <v>5018</v>
      </c>
      <c r="X1298" s="1" t="str">
        <f>IF(Raw!W1298="", "", Raw!W1298)</f>
        <v xml:space="preserve"> WELLINGTON</v>
      </c>
      <c r="Y1298" s="9">
        <f>Raw!Y1298</f>
        <v>37</v>
      </c>
      <c r="Z1298" s="2">
        <f t="shared" ca="1" si="141"/>
        <v>31750</v>
      </c>
      <c r="AA1298" s="1" t="str">
        <f>Raw!Z1298</f>
        <v>NEW ZEALAND FULL LICENCE</v>
      </c>
      <c r="AB1298" s="9">
        <f t="shared" si="142"/>
        <v>4</v>
      </c>
      <c r="AC1298" s="1">
        <v>16</v>
      </c>
      <c r="AD1298" s="1" t="str">
        <f>Raw!AA1298</f>
        <v>FEMALE</v>
      </c>
      <c r="AE1298" s="1" t="str">
        <f>Raw!AB1298</f>
        <v>YES</v>
      </c>
      <c r="AF1298" s="1">
        <f>IF(Raw!AE1298="", 0, 1)</f>
        <v>0</v>
      </c>
      <c r="AG1298" s="1" t="str">
        <f t="shared" si="143"/>
        <v>No</v>
      </c>
      <c r="AH1298" s="1" t="str">
        <f t="shared" si="144"/>
        <v>No</v>
      </c>
      <c r="AI1298" s="1" t="str">
        <f t="shared" si="145"/>
        <v>No</v>
      </c>
      <c r="AJ1298" s="1" t="str">
        <f>IF(Raw!AE1298="", "", Raw!AE1298)</f>
        <v/>
      </c>
      <c r="AK1298" s="2" t="str">
        <f t="shared" ca="1" si="146"/>
        <v/>
      </c>
      <c r="AL1298" s="1" t="str">
        <f>IF(Raw!AF1298="", "", Raw!AF1298)</f>
        <v/>
      </c>
      <c r="AM1298" s="1" t="s">
        <v>6350</v>
      </c>
      <c r="AN1298" s="1" t="s">
        <v>6350</v>
      </c>
      <c r="AO1298" s="1" t="s">
        <v>6349</v>
      </c>
      <c r="AP1298" s="1">
        <f>Raw!AH1298</f>
        <v>11600</v>
      </c>
      <c r="AQ1298" s="1">
        <v>500</v>
      </c>
      <c r="AR1298" s="1" t="s">
        <v>6350</v>
      </c>
      <c r="AS1298" s="1" t="s">
        <v>6350</v>
      </c>
      <c r="AT1298" s="1" t="s">
        <v>6350</v>
      </c>
    </row>
    <row r="1299" spans="1:46" ht="12.75" x14ac:dyDescent="0.2">
      <c r="A1299" s="1">
        <v>11298</v>
      </c>
      <c r="B1299" s="1" t="s">
        <v>2</v>
      </c>
      <c r="C1299" s="2">
        <f t="shared" ca="1" si="140"/>
        <v>45264</v>
      </c>
      <c r="D1299" s="1" t="str">
        <f>IF(Raw!E1299="", "", Raw!E1299)</f>
        <v/>
      </c>
      <c r="E1299" s="1">
        <f>IF(Raw!F1299="", "", Raw!F1299)</f>
        <v>2005</v>
      </c>
      <c r="F1299" s="1" t="str">
        <f>Raw!G1299</f>
        <v>Mini</v>
      </c>
      <c r="G1299" s="1" t="str">
        <f>Raw!H1299</f>
        <v>Cooper</v>
      </c>
      <c r="H1299" s="1" t="str">
        <f>IF(Raw!I1299="", "", Raw!I1299)</f>
        <v>S Works</v>
      </c>
      <c r="I1299" s="1" t="str">
        <f>Raw!K1299</f>
        <v>Hatchback</v>
      </c>
      <c r="J1299" s="1" t="str">
        <f>Raw!N1299</f>
        <v>Supercharged Intercooled</v>
      </c>
      <c r="K1299" s="1">
        <f>IF(Raw!O1299="","", Raw!O1299)</f>
        <v>1598</v>
      </c>
      <c r="L1299" s="1" t="str">
        <f>Raw!L1299</f>
        <v>6 Sp Manual</v>
      </c>
      <c r="M1299" s="1" t="str">
        <f>Raw!M1299</f>
        <v>Petrol - Premium ULP</v>
      </c>
      <c r="N1299" s="1" t="s">
        <v>6350</v>
      </c>
      <c r="O1299" s="1" t="s">
        <v>6373</v>
      </c>
      <c r="P1299" s="1" t="s">
        <v>6349</v>
      </c>
      <c r="Q1299" s="1" t="s">
        <v>6350</v>
      </c>
      <c r="R1299" s="8" t="str">
        <f>IF(Raw!Q1299="", "", Raw!Q1299)</f>
        <v/>
      </c>
      <c r="S1299" s="8">
        <f>IF(Raw!R1299="", "", Raw!R1299)</f>
        <v>25</v>
      </c>
      <c r="T1299" s="1" t="str">
        <f>Raw!S1299</f>
        <v>TUKANAE</v>
      </c>
      <c r="U1299" s="1" t="str">
        <f>IF(Raw!T1299="", "", Raw!T1299)</f>
        <v>STREET</v>
      </c>
      <c r="V1299" s="1" t="str">
        <f>IF(Raw!U1299="", "", Raw!U1299)</f>
        <v xml:space="preserve">STRATHMORE PARK </v>
      </c>
      <c r="W1299" s="9" t="str">
        <f>IF(Raw!V1299="", "", RIGHT("0"&amp;Raw!V1299, 4))</f>
        <v>6022</v>
      </c>
      <c r="X1299" s="1" t="str">
        <f>IF(Raw!W1299="", "", Raw!W1299)</f>
        <v xml:space="preserve"> WELLINGTON</v>
      </c>
      <c r="Y1299" s="9">
        <f>Raw!Y1299</f>
        <v>50</v>
      </c>
      <c r="Z1299" s="2">
        <f t="shared" ca="1" si="141"/>
        <v>27002</v>
      </c>
      <c r="AA1299" s="1" t="str">
        <f>Raw!Z1299</f>
        <v>NEW ZEALAND FULL LICENCE</v>
      </c>
      <c r="AB1299" s="9">
        <f t="shared" si="142"/>
        <v>4</v>
      </c>
      <c r="AC1299" s="1">
        <v>16</v>
      </c>
      <c r="AD1299" s="1" t="str">
        <f>Raw!AA1299</f>
        <v>FEMALE</v>
      </c>
      <c r="AE1299" s="1" t="str">
        <f>Raw!AB1299</f>
        <v>YES</v>
      </c>
      <c r="AF1299" s="1">
        <f>IF(Raw!AE1299="", 0, 1)</f>
        <v>0</v>
      </c>
      <c r="AG1299" s="1" t="str">
        <f t="shared" si="143"/>
        <v>No</v>
      </c>
      <c r="AH1299" s="1" t="str">
        <f t="shared" si="144"/>
        <v>No</v>
      </c>
      <c r="AI1299" s="1" t="str">
        <f t="shared" si="145"/>
        <v>No</v>
      </c>
      <c r="AJ1299" s="1" t="str">
        <f>IF(Raw!AE1299="", "", Raw!AE1299)</f>
        <v/>
      </c>
      <c r="AK1299" s="2" t="str">
        <f t="shared" ca="1" si="146"/>
        <v/>
      </c>
      <c r="AL1299" s="1" t="str">
        <f>IF(Raw!AF1299="", "", Raw!AF1299)</f>
        <v/>
      </c>
      <c r="AM1299" s="1" t="s">
        <v>6350</v>
      </c>
      <c r="AN1299" s="1" t="s">
        <v>6350</v>
      </c>
      <c r="AO1299" s="1" t="s">
        <v>6349</v>
      </c>
      <c r="AP1299" s="1">
        <f>Raw!AH1299</f>
        <v>15950</v>
      </c>
      <c r="AQ1299" s="1">
        <v>500</v>
      </c>
      <c r="AR1299" s="1" t="s">
        <v>6350</v>
      </c>
      <c r="AS1299" s="1" t="s">
        <v>6350</v>
      </c>
      <c r="AT1299" s="1" t="s">
        <v>6350</v>
      </c>
    </row>
    <row r="1300" spans="1:46" ht="12.75" x14ac:dyDescent="0.2">
      <c r="A1300" s="1">
        <v>11299</v>
      </c>
      <c r="B1300" s="1" t="s">
        <v>2</v>
      </c>
      <c r="C1300" s="2">
        <f t="shared" ca="1" si="140"/>
        <v>45264</v>
      </c>
      <c r="D1300" s="1" t="str">
        <f>IF(Raw!E1300="", "", Raw!E1300)</f>
        <v>ON2877</v>
      </c>
      <c r="E1300" s="1">
        <f>IF(Raw!F1300="", "", Raw!F1300)</f>
        <v>1989</v>
      </c>
      <c r="F1300" s="1" t="str">
        <f>Raw!G1300</f>
        <v>Toyota</v>
      </c>
      <c r="G1300" s="1" t="str">
        <f>Raw!H1300</f>
        <v>Corolla</v>
      </c>
      <c r="H1300" s="1" t="str">
        <f>IF(Raw!I1300="", "", Raw!I1300)</f>
        <v>XL</v>
      </c>
      <c r="I1300" s="1" t="str">
        <f>Raw!K1300</f>
        <v>Sedan</v>
      </c>
      <c r="J1300" s="1" t="str">
        <f>Raw!N1300</f>
        <v>Aspirated</v>
      </c>
      <c r="K1300" s="1">
        <f>IF(Raw!O1300="","", Raw!O1300)</f>
        <v>1587</v>
      </c>
      <c r="L1300" s="1" t="str">
        <f>Raw!L1300</f>
        <v>5 Sp Manual</v>
      </c>
      <c r="M1300" s="1" t="str">
        <f>Raw!M1300</f>
        <v>Petrol</v>
      </c>
      <c r="N1300" s="1" t="s">
        <v>6350</v>
      </c>
      <c r="O1300" s="1" t="s">
        <v>6373</v>
      </c>
      <c r="P1300" s="1" t="s">
        <v>6349</v>
      </c>
      <c r="Q1300" s="1" t="s">
        <v>6350</v>
      </c>
      <c r="R1300" s="8">
        <f>IF(Raw!Q1300="", "", Raw!Q1300)</f>
        <v>2</v>
      </c>
      <c r="S1300" s="8">
        <f>IF(Raw!R1300="", "", Raw!R1300)</f>
        <v>30</v>
      </c>
      <c r="T1300" s="1" t="str">
        <f>Raw!S1300</f>
        <v>AVON</v>
      </c>
      <c r="U1300" s="1" t="str">
        <f>IF(Raw!T1300="", "", Raw!T1300)</f>
        <v>STREET</v>
      </c>
      <c r="V1300" s="1" t="str">
        <f>IF(Raw!U1300="", "", Raw!U1300)</f>
        <v xml:space="preserve">ISLAND BAY </v>
      </c>
      <c r="W1300" s="9" t="str">
        <f>IF(Raw!V1300="", "", RIGHT("0"&amp;Raw!V1300, 4))</f>
        <v>6023</v>
      </c>
      <c r="X1300" s="1" t="str">
        <f>IF(Raw!W1300="", "", Raw!W1300)</f>
        <v xml:space="preserve"> WELLINGTON</v>
      </c>
      <c r="Y1300" s="9">
        <f>Raw!Y1300</f>
        <v>81</v>
      </c>
      <c r="Z1300" s="2">
        <f t="shared" ca="1" si="141"/>
        <v>15679</v>
      </c>
      <c r="AA1300" s="1" t="str">
        <f>Raw!Z1300</f>
        <v>NEW ZEALAND FULL LICENCE</v>
      </c>
      <c r="AB1300" s="9">
        <f t="shared" si="142"/>
        <v>4</v>
      </c>
      <c r="AC1300" s="1">
        <v>16</v>
      </c>
      <c r="AD1300" s="1" t="str">
        <f>Raw!AA1300</f>
        <v>FEMALE</v>
      </c>
      <c r="AE1300" s="1" t="str">
        <f>Raw!AB1300</f>
        <v>NO</v>
      </c>
      <c r="AF1300" s="1">
        <f>IF(Raw!AE1300="", 0, 1)</f>
        <v>0</v>
      </c>
      <c r="AG1300" s="1" t="str">
        <f t="shared" si="143"/>
        <v>No</v>
      </c>
      <c r="AH1300" s="1" t="str">
        <f t="shared" si="144"/>
        <v>No</v>
      </c>
      <c r="AI1300" s="1" t="str">
        <f t="shared" si="145"/>
        <v>No</v>
      </c>
      <c r="AJ1300" s="1" t="str">
        <f>IF(Raw!AE1300="", "", Raw!AE1300)</f>
        <v/>
      </c>
      <c r="AK1300" s="2" t="str">
        <f t="shared" ca="1" si="146"/>
        <v/>
      </c>
      <c r="AL1300" s="1" t="str">
        <f>IF(Raw!AF1300="", "", Raw!AF1300)</f>
        <v/>
      </c>
      <c r="AM1300" s="1" t="s">
        <v>6350</v>
      </c>
      <c r="AN1300" s="1" t="s">
        <v>6350</v>
      </c>
      <c r="AO1300" s="1" t="s">
        <v>6349</v>
      </c>
      <c r="AP1300" s="1">
        <f>Raw!AH1300</f>
        <v>665</v>
      </c>
      <c r="AQ1300" s="1">
        <v>500</v>
      </c>
      <c r="AR1300" s="1" t="s">
        <v>6350</v>
      </c>
      <c r="AS1300" s="1" t="s">
        <v>6350</v>
      </c>
      <c r="AT1300" s="1" t="s">
        <v>6350</v>
      </c>
    </row>
    <row r="1301" spans="1:46" ht="12.75" x14ac:dyDescent="0.2">
      <c r="A1301" s="1">
        <v>11300</v>
      </c>
      <c r="B1301" s="1" t="s">
        <v>2</v>
      </c>
      <c r="C1301" s="2">
        <f t="shared" ca="1" si="140"/>
        <v>45264</v>
      </c>
      <c r="D1301" s="1" t="str">
        <f>IF(Raw!E1301="", "", Raw!E1301)</f>
        <v/>
      </c>
      <c r="E1301" s="1">
        <f>IF(Raw!F1301="", "", Raw!F1301)</f>
        <v>2005</v>
      </c>
      <c r="F1301" s="1" t="str">
        <f>Raw!G1301</f>
        <v>Mercedes-Benz</v>
      </c>
      <c r="G1301" s="1" t="str">
        <f>Raw!H1301</f>
        <v>SLK</v>
      </c>
      <c r="H1301" s="1" t="str">
        <f>IF(Raw!I1301="", "", Raw!I1301)</f>
        <v/>
      </c>
      <c r="I1301" s="1" t="str">
        <f>Raw!K1301</f>
        <v>Roadster</v>
      </c>
      <c r="J1301" s="1" t="str">
        <f>Raw!N1301</f>
        <v>Aspirated</v>
      </c>
      <c r="K1301" s="1">
        <f>IF(Raw!O1301="","", Raw!O1301)</f>
        <v>3498</v>
      </c>
      <c r="L1301" s="1" t="str">
        <f>Raw!L1301</f>
        <v>7 Sp Automatic</v>
      </c>
      <c r="M1301" s="1" t="str">
        <f>Raw!M1301</f>
        <v>Petrol - Unleaded ULP</v>
      </c>
      <c r="N1301" s="1" t="s">
        <v>6350</v>
      </c>
      <c r="O1301" s="1" t="s">
        <v>6373</v>
      </c>
      <c r="P1301" s="1" t="s">
        <v>6349</v>
      </c>
      <c r="Q1301" s="1" t="s">
        <v>6350</v>
      </c>
      <c r="R1301" s="8" t="str">
        <f>IF(Raw!Q1301="", "", Raw!Q1301)</f>
        <v/>
      </c>
      <c r="S1301" s="8">
        <f>IF(Raw!R1301="", "", Raw!R1301)</f>
        <v>271</v>
      </c>
      <c r="T1301" s="1" t="str">
        <f>Raw!S1301</f>
        <v>RIDDELL</v>
      </c>
      <c r="U1301" s="1" t="str">
        <f>IF(Raw!T1301="", "", Raw!T1301)</f>
        <v>ROAD</v>
      </c>
      <c r="V1301" s="1" t="str">
        <f>IF(Raw!U1301="", "", Raw!U1301)</f>
        <v xml:space="preserve">GLENDOWIE </v>
      </c>
      <c r="W1301" s="9" t="str">
        <f>IF(Raw!V1301="", "", RIGHT("0"&amp;Raw!V1301, 4))</f>
        <v/>
      </c>
      <c r="X1301" s="1" t="str">
        <f>IF(Raw!W1301="", "", Raw!W1301)</f>
        <v xml:space="preserve"> AUCKLAND</v>
      </c>
      <c r="Y1301" s="9">
        <f>Raw!Y1301</f>
        <v>59</v>
      </c>
      <c r="Z1301" s="2">
        <f t="shared" ca="1" si="141"/>
        <v>23715</v>
      </c>
      <c r="AA1301" s="1" t="str">
        <f>Raw!Z1301</f>
        <v>NEW ZEALAND FULL LICENCE</v>
      </c>
      <c r="AB1301" s="9">
        <f t="shared" si="142"/>
        <v>4</v>
      </c>
      <c r="AC1301" s="1">
        <v>16</v>
      </c>
      <c r="AD1301" s="1" t="str">
        <f>Raw!AA1301</f>
        <v>MALE</v>
      </c>
      <c r="AE1301" s="1" t="str">
        <f>Raw!AB1301</f>
        <v>NO</v>
      </c>
      <c r="AF1301" s="1">
        <f>IF(Raw!AE1301="", 0, 1)</f>
        <v>0</v>
      </c>
      <c r="AG1301" s="1" t="str">
        <f t="shared" si="143"/>
        <v>No</v>
      </c>
      <c r="AH1301" s="1" t="str">
        <f t="shared" si="144"/>
        <v>No</v>
      </c>
      <c r="AI1301" s="1" t="str">
        <f t="shared" si="145"/>
        <v>No</v>
      </c>
      <c r="AJ1301" s="1" t="str">
        <f>IF(Raw!AE1301="", "", Raw!AE1301)</f>
        <v/>
      </c>
      <c r="AK1301" s="2" t="str">
        <f t="shared" ca="1" si="146"/>
        <v/>
      </c>
      <c r="AL1301" s="1" t="str">
        <f>IF(Raw!AF1301="", "", Raw!AF1301)</f>
        <v/>
      </c>
      <c r="AM1301" s="1" t="s">
        <v>6350</v>
      </c>
      <c r="AN1301" s="1" t="s">
        <v>6350</v>
      </c>
      <c r="AO1301" s="1" t="s">
        <v>6349</v>
      </c>
      <c r="AP1301" s="1">
        <f>Raw!AH1301</f>
        <v>20150</v>
      </c>
      <c r="AQ1301" s="1">
        <v>500</v>
      </c>
      <c r="AR1301" s="1" t="s">
        <v>6350</v>
      </c>
      <c r="AS1301" s="1" t="s">
        <v>6350</v>
      </c>
      <c r="AT1301" s="1" t="s">
        <v>6350</v>
      </c>
    </row>
    <row r="1302" spans="1:46" ht="12.75" x14ac:dyDescent="0.2">
      <c r="A1302" s="1">
        <v>11301</v>
      </c>
      <c r="B1302" s="1" t="s">
        <v>2</v>
      </c>
      <c r="C1302" s="2">
        <f t="shared" ca="1" si="140"/>
        <v>45264</v>
      </c>
      <c r="D1302" s="1" t="str">
        <f>IF(Raw!E1302="", "", Raw!E1302)</f>
        <v/>
      </c>
      <c r="E1302" s="1">
        <f>IF(Raw!F1302="", "", Raw!F1302)</f>
        <v>2009</v>
      </c>
      <c r="F1302" s="1" t="str">
        <f>Raw!G1302</f>
        <v>Mazda</v>
      </c>
      <c r="G1302" s="1" t="str">
        <f>Raw!H1302</f>
        <v>Atenza</v>
      </c>
      <c r="H1302" s="1" t="str">
        <f>IF(Raw!I1302="", "", Raw!I1302)</f>
        <v>25S</v>
      </c>
      <c r="I1302" s="1" t="str">
        <f>Raw!K1302</f>
        <v>Wagon</v>
      </c>
      <c r="J1302" s="1" t="str">
        <f>Raw!N1302</f>
        <v>Aspirated</v>
      </c>
      <c r="K1302" s="1">
        <f>IF(Raw!O1302="","", Raw!O1302)</f>
        <v>2488</v>
      </c>
      <c r="L1302" s="1" t="str">
        <f>Raw!L1302</f>
        <v>5 Sp Sports Automatic</v>
      </c>
      <c r="M1302" s="1" t="str">
        <f>Raw!M1302</f>
        <v>Petrol</v>
      </c>
      <c r="N1302" s="1" t="s">
        <v>6350</v>
      </c>
      <c r="O1302" s="1" t="s">
        <v>6373</v>
      </c>
      <c r="P1302" s="1" t="s">
        <v>6349</v>
      </c>
      <c r="Q1302" s="1" t="s">
        <v>6350</v>
      </c>
      <c r="R1302" s="8" t="str">
        <f>IF(Raw!Q1302="", "", Raw!Q1302)</f>
        <v/>
      </c>
      <c r="S1302" s="8">
        <f>IF(Raw!R1302="", "", Raw!R1302)</f>
        <v>14</v>
      </c>
      <c r="T1302" s="1" t="str">
        <f>Raw!S1302</f>
        <v>MICHAEL</v>
      </c>
      <c r="U1302" s="1" t="str">
        <f>IF(Raw!T1302="", "", Raw!T1302)</f>
        <v>PLACE</v>
      </c>
      <c r="V1302" s="1" t="str">
        <f>IF(Raw!U1302="", "", Raw!U1302)</f>
        <v xml:space="preserve">MANGAKAKAHI </v>
      </c>
      <c r="W1302" s="9" t="str">
        <f>IF(Raw!V1302="", "", RIGHT("0"&amp;Raw!V1302, 4))</f>
        <v>3015</v>
      </c>
      <c r="X1302" s="1" t="str">
        <f>IF(Raw!W1302="", "", Raw!W1302)</f>
        <v xml:space="preserve"> BAY OF PLENTY</v>
      </c>
      <c r="Y1302" s="9">
        <f>Raw!Y1302</f>
        <v>27</v>
      </c>
      <c r="Z1302" s="2">
        <f t="shared" ca="1" si="141"/>
        <v>35403</v>
      </c>
      <c r="AA1302" s="1" t="str">
        <f>Raw!Z1302</f>
        <v>RESTRICTED LICENCE</v>
      </c>
      <c r="AB1302" s="9">
        <f t="shared" si="142"/>
        <v>4</v>
      </c>
      <c r="AC1302" s="1">
        <v>16</v>
      </c>
      <c r="AD1302" s="1" t="str">
        <f>Raw!AA1302</f>
        <v>FEMALE</v>
      </c>
      <c r="AE1302" s="1" t="str">
        <f>Raw!AB1302</f>
        <v>YES</v>
      </c>
      <c r="AF1302" s="1">
        <f>IF(Raw!AE1302="", 0, 1)</f>
        <v>1</v>
      </c>
      <c r="AG1302" s="1" t="str">
        <f t="shared" si="143"/>
        <v>Yes</v>
      </c>
      <c r="AH1302" s="1" t="str">
        <f t="shared" si="144"/>
        <v>Yes</v>
      </c>
      <c r="AI1302" s="1" t="str">
        <f t="shared" si="145"/>
        <v>Yes</v>
      </c>
      <c r="AJ1302" s="1">
        <f>IF(Raw!AE1302="", "", Raw!AE1302)</f>
        <v>6</v>
      </c>
      <c r="AK1302" s="2">
        <f t="shared" ca="1" si="146"/>
        <v>45107</v>
      </c>
      <c r="AL1302" s="1" t="str">
        <f>IF(Raw!AF1302="", "", Raw!AF1302)</f>
        <v>At fault - other vehicle involved</v>
      </c>
      <c r="AM1302" s="1" t="s">
        <v>6350</v>
      </c>
      <c r="AN1302" s="1" t="s">
        <v>6350</v>
      </c>
      <c r="AO1302" s="1" t="s">
        <v>6349</v>
      </c>
      <c r="AP1302" s="1">
        <f>Raw!AH1302</f>
        <v>17200</v>
      </c>
      <c r="AQ1302" s="1">
        <v>500</v>
      </c>
      <c r="AR1302" s="1" t="s">
        <v>6350</v>
      </c>
      <c r="AS1302" s="1" t="s">
        <v>6350</v>
      </c>
      <c r="AT1302" s="1" t="s">
        <v>6350</v>
      </c>
    </row>
    <row r="1303" spans="1:46" ht="12.75" x14ac:dyDescent="0.2">
      <c r="A1303" s="1">
        <v>11302</v>
      </c>
      <c r="B1303" s="1" t="s">
        <v>2</v>
      </c>
      <c r="C1303" s="2">
        <f t="shared" ca="1" si="140"/>
        <v>45264</v>
      </c>
      <c r="D1303" s="1" t="str">
        <f>IF(Raw!E1303="", "", Raw!E1303)</f>
        <v/>
      </c>
      <c r="E1303" s="1">
        <f>IF(Raw!F1303="", "", Raw!F1303)</f>
        <v>2017</v>
      </c>
      <c r="F1303" s="1" t="str">
        <f>Raw!G1303</f>
        <v>Nissan</v>
      </c>
      <c r="G1303" s="1" t="str">
        <f>Raw!H1303</f>
        <v>Navara ST-X</v>
      </c>
      <c r="H1303" s="1" t="str">
        <f>IF(Raw!I1303="", "", Raw!I1303)</f>
        <v/>
      </c>
      <c r="I1303" s="1" t="str">
        <f>Raw!K1303</f>
        <v>Utility</v>
      </c>
      <c r="J1303" s="1" t="str">
        <f>Raw!N1303</f>
        <v>Twin Turbo Intercooled</v>
      </c>
      <c r="K1303" s="1">
        <f>IF(Raw!O1303="","", Raw!O1303)</f>
        <v>2298</v>
      </c>
      <c r="L1303" s="1" t="str">
        <f>Raw!L1303</f>
        <v>7 Sp Sports Automatic</v>
      </c>
      <c r="M1303" s="1" t="str">
        <f>Raw!M1303</f>
        <v>Diesel</v>
      </c>
      <c r="N1303" s="1" t="s">
        <v>6350</v>
      </c>
      <c r="O1303" s="1" t="s">
        <v>6373</v>
      </c>
      <c r="P1303" s="1" t="s">
        <v>6349</v>
      </c>
      <c r="Q1303" s="1" t="s">
        <v>6350</v>
      </c>
      <c r="R1303" s="8" t="str">
        <f>IF(Raw!Q1303="", "", Raw!Q1303)</f>
        <v/>
      </c>
      <c r="S1303" s="8">
        <f>IF(Raw!R1303="", "", Raw!R1303)</f>
        <v>3</v>
      </c>
      <c r="T1303" s="1" t="str">
        <f>Raw!S1303</f>
        <v>TREVATHAN</v>
      </c>
      <c r="U1303" s="1" t="str">
        <f>IF(Raw!T1303="", "", Raw!T1303)</f>
        <v>LANE</v>
      </c>
      <c r="V1303" s="1" t="str">
        <f>IF(Raw!U1303="", "", Raw!U1303)</f>
        <v xml:space="preserve">WANAKA </v>
      </c>
      <c r="W1303" s="9" t="str">
        <f>IF(Raw!V1303="", "", RIGHT("0"&amp;Raw!V1303, 4))</f>
        <v/>
      </c>
      <c r="X1303" s="1" t="str">
        <f>IF(Raw!W1303="", "", Raw!W1303)</f>
        <v xml:space="preserve"> OTAGO</v>
      </c>
      <c r="Y1303" s="9">
        <f>Raw!Y1303</f>
        <v>26</v>
      </c>
      <c r="Z1303" s="2">
        <f t="shared" ca="1" si="141"/>
        <v>35768</v>
      </c>
      <c r="AA1303" s="1" t="str">
        <f>Raw!Z1303</f>
        <v>NEW ZEALAND FULL LICENCE</v>
      </c>
      <c r="AB1303" s="9">
        <f t="shared" si="142"/>
        <v>4</v>
      </c>
      <c r="AC1303" s="1">
        <v>16</v>
      </c>
      <c r="AD1303" s="1" t="str">
        <f>Raw!AA1303</f>
        <v>MALE</v>
      </c>
      <c r="AE1303" s="1" t="str">
        <f>Raw!AB1303</f>
        <v>YES</v>
      </c>
      <c r="AF1303" s="1">
        <f>IF(Raw!AE1303="", 0, 1)</f>
        <v>0</v>
      </c>
      <c r="AG1303" s="1" t="str">
        <f t="shared" si="143"/>
        <v>No</v>
      </c>
      <c r="AH1303" s="1" t="str">
        <f t="shared" si="144"/>
        <v>No</v>
      </c>
      <c r="AI1303" s="1" t="str">
        <f t="shared" si="145"/>
        <v>No</v>
      </c>
      <c r="AJ1303" s="1" t="str">
        <f>IF(Raw!AE1303="", "", Raw!AE1303)</f>
        <v/>
      </c>
      <c r="AK1303" s="2" t="str">
        <f t="shared" ca="1" si="146"/>
        <v/>
      </c>
      <c r="AL1303" s="1" t="str">
        <f>IF(Raw!AF1303="", "", Raw!AF1303)</f>
        <v/>
      </c>
      <c r="AM1303" s="1" t="s">
        <v>6350</v>
      </c>
      <c r="AN1303" s="1" t="s">
        <v>6350</v>
      </c>
      <c r="AO1303" s="1" t="s">
        <v>6349</v>
      </c>
      <c r="AP1303" s="1">
        <f>Raw!AH1303</f>
        <v>54990</v>
      </c>
      <c r="AQ1303" s="1">
        <v>500</v>
      </c>
      <c r="AR1303" s="1" t="s">
        <v>6350</v>
      </c>
      <c r="AS1303" s="1" t="s">
        <v>6350</v>
      </c>
      <c r="AT1303" s="1" t="s">
        <v>6350</v>
      </c>
    </row>
    <row r="1304" spans="1:46" ht="12.75" x14ac:dyDescent="0.2">
      <c r="A1304" s="1">
        <v>11303</v>
      </c>
      <c r="B1304" s="1" t="s">
        <v>2</v>
      </c>
      <c r="C1304" s="2">
        <f t="shared" ca="1" si="140"/>
        <v>45264</v>
      </c>
      <c r="D1304" s="1" t="str">
        <f>IF(Raw!E1304="", "", Raw!E1304)</f>
        <v/>
      </c>
      <c r="E1304" s="1">
        <f>IF(Raw!F1304="", "", Raw!F1304)</f>
        <v>2008</v>
      </c>
      <c r="F1304" s="1" t="str">
        <f>Raw!G1304</f>
        <v>Honda</v>
      </c>
      <c r="G1304" s="1" t="str">
        <f>Raw!H1304</f>
        <v>Odyssey</v>
      </c>
      <c r="H1304" s="1" t="str">
        <f>IF(Raw!I1304="", "", Raw!I1304)</f>
        <v>Absolute</v>
      </c>
      <c r="I1304" s="1" t="str">
        <f>Raw!K1304</f>
        <v>Wagon</v>
      </c>
      <c r="J1304" s="1" t="str">
        <f>Raw!N1304</f>
        <v>Aspirated</v>
      </c>
      <c r="K1304" s="1">
        <f>IF(Raw!O1304="","", Raw!O1304)</f>
        <v>2354</v>
      </c>
      <c r="L1304" s="1" t="str">
        <f>Raw!L1304</f>
        <v>5 Sp Automatic</v>
      </c>
      <c r="M1304" s="1" t="str">
        <f>Raw!M1304</f>
        <v>Petrol - Unleaded ULP</v>
      </c>
      <c r="N1304" s="1" t="s">
        <v>6350</v>
      </c>
      <c r="O1304" s="1" t="s">
        <v>6373</v>
      </c>
      <c r="P1304" s="1" t="s">
        <v>6349</v>
      </c>
      <c r="Q1304" s="1" t="s">
        <v>6350</v>
      </c>
      <c r="R1304" s="8" t="str">
        <f>IF(Raw!Q1304="", "", Raw!Q1304)</f>
        <v/>
      </c>
      <c r="S1304" s="8">
        <f>IF(Raw!R1304="", "", Raw!R1304)</f>
        <v>27</v>
      </c>
      <c r="T1304" s="1" t="str">
        <f>Raw!S1304</f>
        <v>COTTAGE HILL</v>
      </c>
      <c r="U1304" s="1" t="str">
        <f>IF(Raw!T1304="", "", Raw!T1304)</f>
        <v>WAY</v>
      </c>
      <c r="V1304" s="1" t="str">
        <f>IF(Raw!U1304="", "", Raw!U1304)</f>
        <v xml:space="preserve">WAIPU </v>
      </c>
      <c r="W1304" s="9" t="str">
        <f>IF(Raw!V1304="", "", RIGHT("0"&amp;Raw!V1304, 4))</f>
        <v/>
      </c>
      <c r="X1304" s="1" t="str">
        <f>IF(Raw!W1304="", "", Raw!W1304)</f>
        <v xml:space="preserve"> NORTHLAND</v>
      </c>
      <c r="Y1304" s="9">
        <f>Raw!Y1304</f>
        <v>30</v>
      </c>
      <c r="Z1304" s="2">
        <f t="shared" ca="1" si="141"/>
        <v>34307</v>
      </c>
      <c r="AA1304" s="1" t="str">
        <f>Raw!Z1304</f>
        <v>NEW ZEALAND FULL LICENCE</v>
      </c>
      <c r="AB1304" s="9">
        <f t="shared" si="142"/>
        <v>4</v>
      </c>
      <c r="AC1304" s="1">
        <v>16</v>
      </c>
      <c r="AD1304" s="1" t="str">
        <f>Raw!AA1304</f>
        <v>MALE</v>
      </c>
      <c r="AE1304" s="1" t="str">
        <f>Raw!AB1304</f>
        <v>YES</v>
      </c>
      <c r="AF1304" s="1">
        <f>IF(Raw!AE1304="", 0, 1)</f>
        <v>0</v>
      </c>
      <c r="AG1304" s="1" t="str">
        <f t="shared" si="143"/>
        <v>No</v>
      </c>
      <c r="AH1304" s="1" t="str">
        <f t="shared" si="144"/>
        <v>No</v>
      </c>
      <c r="AI1304" s="1" t="str">
        <f t="shared" si="145"/>
        <v>No</v>
      </c>
      <c r="AJ1304" s="1" t="str">
        <f>IF(Raw!AE1304="", "", Raw!AE1304)</f>
        <v/>
      </c>
      <c r="AK1304" s="2" t="str">
        <f t="shared" ca="1" si="146"/>
        <v/>
      </c>
      <c r="AL1304" s="1" t="str">
        <f>IF(Raw!AF1304="", "", Raw!AF1304)</f>
        <v/>
      </c>
      <c r="AM1304" s="1" t="s">
        <v>6350</v>
      </c>
      <c r="AN1304" s="1" t="s">
        <v>6350</v>
      </c>
      <c r="AO1304" s="1" t="s">
        <v>6349</v>
      </c>
      <c r="AP1304" s="1">
        <f>Raw!AH1304</f>
        <v>11510</v>
      </c>
      <c r="AQ1304" s="1">
        <v>500</v>
      </c>
      <c r="AR1304" s="1" t="s">
        <v>6350</v>
      </c>
      <c r="AS1304" s="1" t="s">
        <v>6350</v>
      </c>
      <c r="AT1304" s="1" t="s">
        <v>6350</v>
      </c>
    </row>
    <row r="1305" spans="1:46" ht="12.75" x14ac:dyDescent="0.2">
      <c r="A1305" s="1">
        <v>11304</v>
      </c>
      <c r="B1305" s="1" t="s">
        <v>2</v>
      </c>
      <c r="C1305" s="2">
        <f t="shared" ca="1" si="140"/>
        <v>45264</v>
      </c>
      <c r="D1305" s="1" t="str">
        <f>IF(Raw!E1305="", "", Raw!E1305)</f>
        <v/>
      </c>
      <c r="E1305" s="1">
        <f>IF(Raw!F1305="", "", Raw!F1305)</f>
        <v>2011</v>
      </c>
      <c r="F1305" s="1" t="str">
        <f>Raw!G1305</f>
        <v>Toyota</v>
      </c>
      <c r="G1305" s="1" t="str">
        <f>Raw!H1305</f>
        <v>Prius</v>
      </c>
      <c r="H1305" s="1" t="str">
        <f>IF(Raw!I1305="", "", Raw!I1305)</f>
        <v/>
      </c>
      <c r="I1305" s="1" t="str">
        <f>Raw!K1305</f>
        <v>Hatchback</v>
      </c>
      <c r="J1305" s="1" t="str">
        <f>Raw!N1305</f>
        <v>Aspirated</v>
      </c>
      <c r="K1305" s="1">
        <f>IF(Raw!O1305="","", Raw!O1305)</f>
        <v>1798</v>
      </c>
      <c r="L1305" s="1" t="str">
        <f>Raw!L1305</f>
        <v>1 Sp Constantly Variable Transmission</v>
      </c>
      <c r="M1305" s="1" t="str">
        <f>Raw!M1305</f>
        <v>Petrol - Premium ULP</v>
      </c>
      <c r="N1305" s="1" t="s">
        <v>6350</v>
      </c>
      <c r="O1305" s="1" t="s">
        <v>6373</v>
      </c>
      <c r="P1305" s="1" t="s">
        <v>6349</v>
      </c>
      <c r="Q1305" s="1" t="s">
        <v>6350</v>
      </c>
      <c r="R1305" s="8" t="str">
        <f>IF(Raw!Q1305="", "", Raw!Q1305)</f>
        <v/>
      </c>
      <c r="S1305" s="8">
        <f>IF(Raw!R1305="", "", Raw!R1305)</f>
        <v>96</v>
      </c>
      <c r="T1305" s="1" t="str">
        <f>Raw!S1305</f>
        <v>PUHINUI</v>
      </c>
      <c r="U1305" s="1" t="str">
        <f>IF(Raw!T1305="", "", Raw!T1305)</f>
        <v>ROAD</v>
      </c>
      <c r="V1305" s="1" t="str">
        <f>IF(Raw!U1305="", "", Raw!U1305)</f>
        <v xml:space="preserve">PAPATOETOE </v>
      </c>
      <c r="W1305" s="9" t="str">
        <f>IF(Raw!V1305="", "", RIGHT("0"&amp;Raw!V1305, 4))</f>
        <v/>
      </c>
      <c r="X1305" s="1" t="str">
        <f>IF(Raw!W1305="", "", Raw!W1305)</f>
        <v xml:space="preserve"> AUCKLAND</v>
      </c>
      <c r="Y1305" s="9">
        <f>Raw!Y1305</f>
        <v>31</v>
      </c>
      <c r="Z1305" s="2">
        <f t="shared" ca="1" si="141"/>
        <v>33942</v>
      </c>
      <c r="AA1305" s="1" t="str">
        <f>Raw!Z1305</f>
        <v>NEW ZEALAND FULL LICENCE</v>
      </c>
      <c r="AB1305" s="9">
        <f t="shared" si="142"/>
        <v>4</v>
      </c>
      <c r="AC1305" s="1">
        <v>16</v>
      </c>
      <c r="AD1305" s="1" t="str">
        <f>Raw!AA1305</f>
        <v>MALE</v>
      </c>
      <c r="AE1305" s="1" t="str">
        <f>Raw!AB1305</f>
        <v>NO</v>
      </c>
      <c r="AF1305" s="1">
        <f>IF(Raw!AE1305="", 0, 1)</f>
        <v>1</v>
      </c>
      <c r="AG1305" s="1" t="str">
        <f t="shared" si="143"/>
        <v>Yes</v>
      </c>
      <c r="AH1305" s="1" t="str">
        <f t="shared" si="144"/>
        <v>Yes</v>
      </c>
      <c r="AI1305" s="1" t="str">
        <f t="shared" si="145"/>
        <v>Yes</v>
      </c>
      <c r="AJ1305" s="1">
        <f>IF(Raw!AE1305="", "", Raw!AE1305)</f>
        <v>4</v>
      </c>
      <c r="AK1305" s="2">
        <f t="shared" ca="1" si="146"/>
        <v>45169</v>
      </c>
      <c r="AL1305" s="1" t="str">
        <f>IF(Raw!AF1305="", "", Raw!AF1305)</f>
        <v>At fault - other vehicle involved</v>
      </c>
      <c r="AM1305" s="1" t="s">
        <v>6350</v>
      </c>
      <c r="AN1305" s="1" t="s">
        <v>6350</v>
      </c>
      <c r="AO1305" s="1" t="s">
        <v>6349</v>
      </c>
      <c r="AP1305" s="1">
        <f>Raw!AH1305</f>
        <v>17990</v>
      </c>
      <c r="AQ1305" s="1">
        <v>500</v>
      </c>
      <c r="AR1305" s="1" t="s">
        <v>6350</v>
      </c>
      <c r="AS1305" s="1" t="s">
        <v>6350</v>
      </c>
      <c r="AT1305" s="1" t="s">
        <v>6350</v>
      </c>
    </row>
    <row r="1306" spans="1:46" ht="12.75" x14ac:dyDescent="0.2">
      <c r="A1306" s="1">
        <v>11305</v>
      </c>
      <c r="B1306" s="1" t="s">
        <v>2</v>
      </c>
      <c r="C1306" s="2">
        <f t="shared" ca="1" si="140"/>
        <v>45264</v>
      </c>
      <c r="D1306" s="1" t="str">
        <f>IF(Raw!E1306="", "", Raw!E1306)</f>
        <v/>
      </c>
      <c r="E1306" s="1">
        <f>IF(Raw!F1306="", "", Raw!F1306)</f>
        <v>2008</v>
      </c>
      <c r="F1306" s="1" t="str">
        <f>Raw!G1306</f>
        <v>Nissan</v>
      </c>
      <c r="G1306" s="1" t="str">
        <f>Raw!H1306</f>
        <v>Dualis</v>
      </c>
      <c r="H1306" s="1" t="str">
        <f>IF(Raw!I1306="", "", Raw!I1306)</f>
        <v>20G</v>
      </c>
      <c r="I1306" s="1" t="str">
        <f>Raw!K1306</f>
        <v>Wagon</v>
      </c>
      <c r="J1306" s="1" t="str">
        <f>Raw!N1306</f>
        <v>Aspirated</v>
      </c>
      <c r="K1306" s="1">
        <f>IF(Raw!O1306="","", Raw!O1306)</f>
        <v>1997</v>
      </c>
      <c r="L1306" s="1" t="str">
        <f>Raw!L1306</f>
        <v>6 Sp CVT</v>
      </c>
      <c r="M1306" s="1" t="str">
        <f>Raw!M1306</f>
        <v>Petrol</v>
      </c>
      <c r="N1306" s="1" t="s">
        <v>6350</v>
      </c>
      <c r="O1306" s="1" t="s">
        <v>6373</v>
      </c>
      <c r="P1306" s="1" t="s">
        <v>6349</v>
      </c>
      <c r="Q1306" s="1" t="s">
        <v>6350</v>
      </c>
      <c r="R1306" s="8" t="str">
        <f>IF(Raw!Q1306="", "", Raw!Q1306)</f>
        <v>C</v>
      </c>
      <c r="S1306" s="8" t="str">
        <f>IF(Raw!R1306="", "", Raw!R1306)</f>
        <v>89C</v>
      </c>
      <c r="T1306" s="1" t="str">
        <f>Raw!S1306</f>
        <v>LAKE DOMAIN</v>
      </c>
      <c r="U1306" s="1" t="str">
        <f>IF(Raw!T1306="", "", Raw!T1306)</f>
        <v>DRIVE</v>
      </c>
      <c r="V1306" s="1" t="str">
        <f>IF(Raw!U1306="", "", Raw!U1306)</f>
        <v xml:space="preserve">FRANKTON </v>
      </c>
      <c r="W1306" s="9" t="str">
        <f>IF(Raw!V1306="", "", RIGHT("0"&amp;Raw!V1306, 4))</f>
        <v/>
      </c>
      <c r="X1306" s="1" t="str">
        <f>IF(Raw!W1306="", "", Raw!W1306)</f>
        <v xml:space="preserve"> WAIKATO</v>
      </c>
      <c r="Y1306" s="9">
        <f>Raw!Y1306</f>
        <v>69</v>
      </c>
      <c r="Z1306" s="2">
        <f t="shared" ca="1" si="141"/>
        <v>20062</v>
      </c>
      <c r="AA1306" s="1" t="str">
        <f>Raw!Z1306</f>
        <v>NEW ZEALAND FULL LICENCE</v>
      </c>
      <c r="AB1306" s="9">
        <f t="shared" si="142"/>
        <v>4</v>
      </c>
      <c r="AC1306" s="1">
        <v>16</v>
      </c>
      <c r="AD1306" s="1" t="str">
        <f>Raw!AA1306</f>
        <v>FEMALE</v>
      </c>
      <c r="AE1306" s="1" t="str">
        <f>Raw!AB1306</f>
        <v>NO</v>
      </c>
      <c r="AF1306" s="1">
        <f>IF(Raw!AE1306="", 0, 1)</f>
        <v>0</v>
      </c>
      <c r="AG1306" s="1" t="str">
        <f t="shared" si="143"/>
        <v>No</v>
      </c>
      <c r="AH1306" s="1" t="str">
        <f t="shared" si="144"/>
        <v>No</v>
      </c>
      <c r="AI1306" s="1" t="str">
        <f t="shared" si="145"/>
        <v>No</v>
      </c>
      <c r="AJ1306" s="1" t="str">
        <f>IF(Raw!AE1306="", "", Raw!AE1306)</f>
        <v/>
      </c>
      <c r="AK1306" s="2" t="str">
        <f t="shared" ca="1" si="146"/>
        <v/>
      </c>
      <c r="AL1306" s="1" t="str">
        <f>IF(Raw!AF1306="", "", Raw!AF1306)</f>
        <v/>
      </c>
      <c r="AM1306" s="1" t="s">
        <v>6350</v>
      </c>
      <c r="AN1306" s="1" t="s">
        <v>6350</v>
      </c>
      <c r="AO1306" s="1" t="s">
        <v>6349</v>
      </c>
      <c r="AP1306" s="1">
        <f>Raw!AH1306</f>
        <v>15400</v>
      </c>
      <c r="AQ1306" s="1">
        <v>500</v>
      </c>
      <c r="AR1306" s="1" t="s">
        <v>6350</v>
      </c>
      <c r="AS1306" s="1" t="s">
        <v>6350</v>
      </c>
      <c r="AT1306" s="1" t="s">
        <v>6350</v>
      </c>
    </row>
    <row r="1307" spans="1:46" ht="12.75" x14ac:dyDescent="0.2">
      <c r="A1307" s="1">
        <v>11306</v>
      </c>
      <c r="B1307" s="1" t="s">
        <v>2</v>
      </c>
      <c r="C1307" s="2">
        <f t="shared" ca="1" si="140"/>
        <v>45264</v>
      </c>
      <c r="D1307" s="1" t="str">
        <f>IF(Raw!E1307="", "", Raw!E1307)</f>
        <v>dhh777</v>
      </c>
      <c r="E1307" s="1">
        <f>IF(Raw!F1307="", "", Raw!F1307)</f>
        <v>1997</v>
      </c>
      <c r="F1307" s="1" t="str">
        <f>Raw!G1307</f>
        <v>Toyota</v>
      </c>
      <c r="G1307" s="1" t="str">
        <f>Raw!H1307</f>
        <v>Landcruiser</v>
      </c>
      <c r="H1307" s="1" t="str">
        <f>IF(Raw!I1307="", "", Raw!I1307)</f>
        <v>VX LTD</v>
      </c>
      <c r="I1307" s="1" t="str">
        <f>Raw!K1307</f>
        <v>Wagon</v>
      </c>
      <c r="J1307" s="1" t="str">
        <f>Raw!N1307</f>
        <v>Turbo</v>
      </c>
      <c r="K1307" s="1">
        <f>IF(Raw!O1307="","", Raw!O1307)</f>
        <v>4164</v>
      </c>
      <c r="L1307" s="1" t="str">
        <f>Raw!L1307</f>
        <v>4 Sp Automatic</v>
      </c>
      <c r="M1307" s="1" t="str">
        <f>Raw!M1307</f>
        <v>Diesel</v>
      </c>
      <c r="N1307" s="1" t="s">
        <v>6350</v>
      </c>
      <c r="O1307" s="1" t="s">
        <v>6373</v>
      </c>
      <c r="P1307" s="1" t="s">
        <v>6349</v>
      </c>
      <c r="Q1307" s="1" t="s">
        <v>6350</v>
      </c>
      <c r="R1307" s="8" t="str">
        <f>IF(Raw!Q1307="", "", Raw!Q1307)</f>
        <v/>
      </c>
      <c r="S1307" s="8">
        <f>IF(Raw!R1307="", "", Raw!R1307)</f>
        <v>536</v>
      </c>
      <c r="T1307" s="1" t="str">
        <f>Raw!S1307</f>
        <v>WAIKARE</v>
      </c>
      <c r="U1307" s="1" t="str">
        <f>IF(Raw!T1307="", "", Raw!T1307)</f>
        <v>ROAD</v>
      </c>
      <c r="V1307" s="1" t="str">
        <f>IF(Raw!U1307="", "", Raw!U1307)</f>
        <v xml:space="preserve">KAWAKAWA </v>
      </c>
      <c r="W1307" s="9" t="str">
        <f>IF(Raw!V1307="", "", RIGHT("0"&amp;Raw!V1307, 4))</f>
        <v>0283</v>
      </c>
      <c r="X1307" s="1" t="str">
        <f>IF(Raw!W1307="", "", Raw!W1307)</f>
        <v xml:space="preserve"> NORTHLAND</v>
      </c>
      <c r="Y1307" s="9">
        <f>Raw!Y1307</f>
        <v>43</v>
      </c>
      <c r="Z1307" s="2">
        <f t="shared" ca="1" si="141"/>
        <v>29559</v>
      </c>
      <c r="AA1307" s="1" t="str">
        <f>Raw!Z1307</f>
        <v>NEW ZEALAND FULL LICENCE</v>
      </c>
      <c r="AB1307" s="9">
        <f t="shared" si="142"/>
        <v>4</v>
      </c>
      <c r="AC1307" s="1">
        <v>16</v>
      </c>
      <c r="AD1307" s="1" t="str">
        <f>Raw!AA1307</f>
        <v>FEMALE</v>
      </c>
      <c r="AE1307" s="1" t="str">
        <f>Raw!AB1307</f>
        <v>NO</v>
      </c>
      <c r="AF1307" s="1">
        <f>IF(Raw!AE1307="", 0, 1)</f>
        <v>0</v>
      </c>
      <c r="AG1307" s="1" t="str">
        <f t="shared" si="143"/>
        <v>No</v>
      </c>
      <c r="AH1307" s="1" t="str">
        <f t="shared" si="144"/>
        <v>No</v>
      </c>
      <c r="AI1307" s="1" t="str">
        <f t="shared" si="145"/>
        <v>No</v>
      </c>
      <c r="AJ1307" s="1" t="str">
        <f>IF(Raw!AE1307="", "", Raw!AE1307)</f>
        <v/>
      </c>
      <c r="AK1307" s="2" t="str">
        <f t="shared" ca="1" si="146"/>
        <v/>
      </c>
      <c r="AL1307" s="1" t="str">
        <f>IF(Raw!AF1307="", "", Raw!AF1307)</f>
        <v/>
      </c>
      <c r="AM1307" s="1" t="s">
        <v>6350</v>
      </c>
      <c r="AN1307" s="1" t="s">
        <v>6350</v>
      </c>
      <c r="AO1307" s="1" t="s">
        <v>6349</v>
      </c>
      <c r="AP1307" s="1">
        <f>Raw!AH1307</f>
        <v>16100</v>
      </c>
      <c r="AQ1307" s="1">
        <v>500</v>
      </c>
      <c r="AR1307" s="1" t="s">
        <v>6350</v>
      </c>
      <c r="AS1307" s="1" t="s">
        <v>6350</v>
      </c>
      <c r="AT1307" s="1" t="s">
        <v>6350</v>
      </c>
    </row>
    <row r="1308" spans="1:46" ht="12.75" x14ac:dyDescent="0.2">
      <c r="A1308" s="1">
        <v>11307</v>
      </c>
      <c r="B1308" s="1" t="s">
        <v>2</v>
      </c>
      <c r="C1308" s="2">
        <f t="shared" ca="1" si="140"/>
        <v>45264</v>
      </c>
      <c r="D1308" s="1" t="str">
        <f>IF(Raw!E1308="", "", Raw!E1308)</f>
        <v>KJL669</v>
      </c>
      <c r="E1308" s="1">
        <f>IF(Raw!F1308="", "", Raw!F1308)</f>
        <v>2007</v>
      </c>
      <c r="F1308" s="1" t="str">
        <f>Raw!G1308</f>
        <v>Honda</v>
      </c>
      <c r="G1308" s="1" t="str">
        <f>Raw!H1308</f>
        <v>Fit</v>
      </c>
      <c r="H1308" s="1" t="str">
        <f>IF(Raw!I1308="", "", Raw!I1308)</f>
        <v/>
      </c>
      <c r="I1308" s="1" t="str">
        <f>Raw!K1308</f>
        <v>Hatchback</v>
      </c>
      <c r="J1308" s="1" t="str">
        <f>Raw!N1308</f>
        <v>Aspirated</v>
      </c>
      <c r="K1308" s="1">
        <f>IF(Raw!O1308="","", Raw!O1308)</f>
        <v>1496</v>
      </c>
      <c r="L1308" s="1" t="str">
        <f>Raw!L1308</f>
        <v>7 Sp Constantly Variable Transmission</v>
      </c>
      <c r="M1308" s="1" t="str">
        <f>Raw!M1308</f>
        <v>Petrol - Unleaded ULP</v>
      </c>
      <c r="N1308" s="1" t="s">
        <v>6350</v>
      </c>
      <c r="O1308" s="1" t="s">
        <v>6373</v>
      </c>
      <c r="P1308" s="1" t="s">
        <v>6349</v>
      </c>
      <c r="Q1308" s="1" t="s">
        <v>6350</v>
      </c>
      <c r="R1308" s="8" t="str">
        <f>IF(Raw!Q1308="", "", Raw!Q1308)</f>
        <v/>
      </c>
      <c r="S1308" s="8">
        <f>IF(Raw!R1308="", "", Raw!R1308)</f>
        <v>327</v>
      </c>
      <c r="T1308" s="1" t="str">
        <f>Raw!S1308</f>
        <v>ORMOND</v>
      </c>
      <c r="U1308" s="1" t="str">
        <f>IF(Raw!T1308="", "", Raw!T1308)</f>
        <v>ROAD</v>
      </c>
      <c r="V1308" s="1" t="str">
        <f>IF(Raw!U1308="", "", Raw!U1308)</f>
        <v xml:space="preserve">MANGAPAPA </v>
      </c>
      <c r="W1308" s="9" t="str">
        <f>IF(Raw!V1308="", "", RIGHT("0"&amp;Raw!V1308, 4))</f>
        <v>4010</v>
      </c>
      <c r="X1308" s="1" t="str">
        <f>IF(Raw!W1308="", "", Raw!W1308)</f>
        <v xml:space="preserve"> GISBORNE</v>
      </c>
      <c r="Y1308" s="9">
        <f>Raw!Y1308</f>
        <v>30</v>
      </c>
      <c r="Z1308" s="2">
        <f t="shared" ca="1" si="141"/>
        <v>34307</v>
      </c>
      <c r="AA1308" s="1" t="str">
        <f>Raw!Z1308</f>
        <v>RESTRICTED LICENCE</v>
      </c>
      <c r="AB1308" s="9">
        <f t="shared" si="142"/>
        <v>4</v>
      </c>
      <c r="AC1308" s="1">
        <v>16</v>
      </c>
      <c r="AD1308" s="1" t="str">
        <f>Raw!AA1308</f>
        <v>MALE</v>
      </c>
      <c r="AE1308" s="1" t="str">
        <f>Raw!AB1308</f>
        <v>YES</v>
      </c>
      <c r="AF1308" s="1">
        <f>IF(Raw!AE1308="", 0, 1)</f>
        <v>0</v>
      </c>
      <c r="AG1308" s="1" t="str">
        <f t="shared" si="143"/>
        <v>No</v>
      </c>
      <c r="AH1308" s="1" t="str">
        <f t="shared" si="144"/>
        <v>No</v>
      </c>
      <c r="AI1308" s="1" t="str">
        <f t="shared" si="145"/>
        <v>No</v>
      </c>
      <c r="AJ1308" s="1" t="str">
        <f>IF(Raw!AE1308="", "", Raw!AE1308)</f>
        <v/>
      </c>
      <c r="AK1308" s="2" t="str">
        <f t="shared" ca="1" si="146"/>
        <v/>
      </c>
      <c r="AL1308" s="1" t="str">
        <f>IF(Raw!AF1308="", "", Raw!AF1308)</f>
        <v/>
      </c>
      <c r="AM1308" s="1" t="s">
        <v>6350</v>
      </c>
      <c r="AN1308" s="1" t="s">
        <v>6350</v>
      </c>
      <c r="AO1308" s="1" t="s">
        <v>6349</v>
      </c>
      <c r="AP1308" s="1">
        <f>Raw!AH1308</f>
        <v>6135</v>
      </c>
      <c r="AQ1308" s="1">
        <v>500</v>
      </c>
      <c r="AR1308" s="1" t="s">
        <v>6350</v>
      </c>
      <c r="AS1308" s="1" t="s">
        <v>6350</v>
      </c>
      <c r="AT1308" s="1" t="s">
        <v>6350</v>
      </c>
    </row>
    <row r="1309" spans="1:46" ht="12.75" x14ac:dyDescent="0.2">
      <c r="A1309" s="1">
        <v>11308</v>
      </c>
      <c r="B1309" s="1" t="s">
        <v>2</v>
      </c>
      <c r="C1309" s="2">
        <f t="shared" ca="1" si="140"/>
        <v>45264</v>
      </c>
      <c r="D1309" s="1" t="str">
        <f>IF(Raw!E1309="", "", Raw!E1309)</f>
        <v>cmr170</v>
      </c>
      <c r="E1309" s="1">
        <f>IF(Raw!F1309="", "", Raw!F1309)</f>
        <v>2004</v>
      </c>
      <c r="F1309" s="1" t="str">
        <f>Raw!G1309</f>
        <v>Holden</v>
      </c>
      <c r="G1309" s="1" t="str">
        <f>Raw!H1309</f>
        <v>Commodore</v>
      </c>
      <c r="H1309" s="1" t="str">
        <f>IF(Raw!I1309="", "", Raw!I1309)</f>
        <v>SS</v>
      </c>
      <c r="I1309" s="1" t="str">
        <f>Raw!K1309</f>
        <v>Sedan</v>
      </c>
      <c r="J1309" s="1" t="str">
        <f>Raw!N1309</f>
        <v>Aspirated</v>
      </c>
      <c r="K1309" s="1">
        <f>IF(Raw!O1309="","", Raw!O1309)</f>
        <v>5665</v>
      </c>
      <c r="L1309" s="1" t="str">
        <f>Raw!L1309</f>
        <v>4 Sp Automatic</v>
      </c>
      <c r="M1309" s="1" t="str">
        <f>Raw!M1309</f>
        <v>Petrol - Unleaded ULP</v>
      </c>
      <c r="N1309" s="1" t="s">
        <v>6350</v>
      </c>
      <c r="O1309" s="1" t="s">
        <v>6373</v>
      </c>
      <c r="P1309" s="1" t="s">
        <v>6349</v>
      </c>
      <c r="Q1309" s="1" t="s">
        <v>6350</v>
      </c>
      <c r="R1309" s="8" t="str">
        <f>IF(Raw!Q1309="", "", Raw!Q1309)</f>
        <v/>
      </c>
      <c r="S1309" s="8">
        <f>IF(Raw!R1309="", "", Raw!R1309)</f>
        <v>2217</v>
      </c>
      <c r="T1309" s="1" t="str">
        <f>Raw!S1309</f>
        <v>CHELTENHAM HUNTERVILLE</v>
      </c>
      <c r="U1309" s="1" t="str">
        <f>IF(Raw!T1309="", "", Raw!T1309)</f>
        <v>ROAD</v>
      </c>
      <c r="V1309" s="1" t="str">
        <f>IF(Raw!U1309="", "", Raw!U1309)</f>
        <v xml:space="preserve">BEACONSFIELD </v>
      </c>
      <c r="W1309" s="9" t="str">
        <f>IF(Raw!V1309="", "", RIGHT("0"&amp;Raw!V1309, 4))</f>
        <v>4779</v>
      </c>
      <c r="X1309" s="1" t="str">
        <f>IF(Raw!W1309="", "", Raw!W1309)</f>
        <v>MANAWATU-WANGANUI</v>
      </c>
      <c r="Y1309" s="9">
        <f>Raw!Y1309</f>
        <v>43</v>
      </c>
      <c r="Z1309" s="2">
        <f t="shared" ca="1" si="141"/>
        <v>29559</v>
      </c>
      <c r="AA1309" s="1" t="str">
        <f>Raw!Z1309</f>
        <v>NEW ZEALAND FULL LICENCE</v>
      </c>
      <c r="AB1309" s="9">
        <f t="shared" si="142"/>
        <v>4</v>
      </c>
      <c r="AC1309" s="1">
        <v>16</v>
      </c>
      <c r="AD1309" s="1" t="str">
        <f>Raw!AA1309</f>
        <v>MALE</v>
      </c>
      <c r="AE1309" s="1" t="str">
        <f>Raw!AB1309</f>
        <v>NO</v>
      </c>
      <c r="AF1309" s="1">
        <f>IF(Raw!AE1309="", 0, 1)</f>
        <v>0</v>
      </c>
      <c r="AG1309" s="1" t="str">
        <f t="shared" si="143"/>
        <v>No</v>
      </c>
      <c r="AH1309" s="1" t="str">
        <f t="shared" si="144"/>
        <v>No</v>
      </c>
      <c r="AI1309" s="1" t="str">
        <f t="shared" si="145"/>
        <v>No</v>
      </c>
      <c r="AJ1309" s="1" t="str">
        <f>IF(Raw!AE1309="", "", Raw!AE1309)</f>
        <v/>
      </c>
      <c r="AK1309" s="2" t="str">
        <f t="shared" ca="1" si="146"/>
        <v/>
      </c>
      <c r="AL1309" s="1" t="str">
        <f>IF(Raw!AF1309="", "", Raw!AF1309)</f>
        <v/>
      </c>
      <c r="AM1309" s="1" t="s">
        <v>6350</v>
      </c>
      <c r="AN1309" s="1" t="s">
        <v>6350</v>
      </c>
      <c r="AO1309" s="1" t="s">
        <v>6349</v>
      </c>
      <c r="AP1309" s="1">
        <f>Raw!AH1309</f>
        <v>12850</v>
      </c>
      <c r="AQ1309" s="1">
        <v>500</v>
      </c>
      <c r="AR1309" s="1" t="s">
        <v>6350</v>
      </c>
      <c r="AS1309" s="1" t="s">
        <v>6350</v>
      </c>
      <c r="AT1309" s="1" t="s">
        <v>6350</v>
      </c>
    </row>
    <row r="1310" spans="1:46" ht="12.75" x14ac:dyDescent="0.2">
      <c r="A1310" s="1">
        <v>11309</v>
      </c>
      <c r="B1310" s="1" t="s">
        <v>2</v>
      </c>
      <c r="C1310" s="2">
        <f t="shared" ca="1" si="140"/>
        <v>45264</v>
      </c>
      <c r="D1310" s="1" t="str">
        <f>IF(Raw!E1310="", "", Raw!E1310)</f>
        <v/>
      </c>
      <c r="E1310" s="1">
        <f>IF(Raw!F1310="", "", Raw!F1310)</f>
        <v>2007</v>
      </c>
      <c r="F1310" s="1" t="str">
        <f>Raw!G1310</f>
        <v>Subaru</v>
      </c>
      <c r="G1310" s="1" t="str">
        <f>Raw!H1310</f>
        <v>Impreza</v>
      </c>
      <c r="H1310" s="1" t="str">
        <f>IF(Raw!I1310="", "", Raw!I1310)</f>
        <v/>
      </c>
      <c r="I1310" s="1" t="str">
        <f>Raw!K1310</f>
        <v>Hatchback</v>
      </c>
      <c r="J1310" s="1" t="str">
        <f>Raw!N1310</f>
        <v>Aspirated</v>
      </c>
      <c r="K1310" s="1">
        <f>IF(Raw!O1310="","", Raw!O1310)</f>
        <v>1493</v>
      </c>
      <c r="L1310" s="1" t="str">
        <f>Raw!L1310</f>
        <v>4 Sp Automatic</v>
      </c>
      <c r="M1310" s="1" t="str">
        <f>Raw!M1310</f>
        <v>Petrol - Unleaded ULP</v>
      </c>
      <c r="N1310" s="1" t="s">
        <v>6350</v>
      </c>
      <c r="O1310" s="1" t="s">
        <v>6373</v>
      </c>
      <c r="P1310" s="1" t="s">
        <v>6349</v>
      </c>
      <c r="Q1310" s="1" t="s">
        <v>6350</v>
      </c>
      <c r="R1310" s="8">
        <f>IF(Raw!Q1310="", "", Raw!Q1310)</f>
        <v>8</v>
      </c>
      <c r="S1310" s="8" t="str">
        <f>IF(Raw!R1310="", "", Raw!R1310)</f>
        <v>61A</v>
      </c>
      <c r="T1310" s="1" t="str">
        <f>Raw!S1310</f>
        <v>BIRKDALE</v>
      </c>
      <c r="U1310" s="1" t="str">
        <f>IF(Raw!T1310="", "", Raw!T1310)</f>
        <v>ROAD</v>
      </c>
      <c r="V1310" s="1" t="str">
        <f>IF(Raw!U1310="", "", Raw!U1310)</f>
        <v xml:space="preserve">BIRKDALE </v>
      </c>
      <c r="W1310" s="9" t="str">
        <f>IF(Raw!V1310="", "", RIGHT("0"&amp;Raw!V1310, 4))</f>
        <v>0626</v>
      </c>
      <c r="X1310" s="1" t="str">
        <f>IF(Raw!W1310="", "", Raw!W1310)</f>
        <v xml:space="preserve"> AUCKLAND</v>
      </c>
      <c r="Y1310" s="9">
        <f>Raw!Y1310</f>
        <v>35</v>
      </c>
      <c r="Z1310" s="2">
        <f t="shared" ca="1" si="141"/>
        <v>32481</v>
      </c>
      <c r="AA1310" s="1" t="str">
        <f>Raw!Z1310</f>
        <v>RESTRICTED LICENCE</v>
      </c>
      <c r="AB1310" s="9">
        <f t="shared" si="142"/>
        <v>4</v>
      </c>
      <c r="AC1310" s="1">
        <v>16</v>
      </c>
      <c r="AD1310" s="1" t="str">
        <f>Raw!AA1310</f>
        <v>MALE</v>
      </c>
      <c r="AE1310" s="1" t="str">
        <f>Raw!AB1310</f>
        <v>NO</v>
      </c>
      <c r="AF1310" s="1">
        <f>IF(Raw!AE1310="", 0, 1)</f>
        <v>0</v>
      </c>
      <c r="AG1310" s="1" t="str">
        <f t="shared" si="143"/>
        <v>No</v>
      </c>
      <c r="AH1310" s="1" t="str">
        <f t="shared" si="144"/>
        <v>No</v>
      </c>
      <c r="AI1310" s="1" t="str">
        <f t="shared" si="145"/>
        <v>No</v>
      </c>
      <c r="AJ1310" s="1" t="str">
        <f>IF(Raw!AE1310="", "", Raw!AE1310)</f>
        <v/>
      </c>
      <c r="AK1310" s="2" t="str">
        <f t="shared" ca="1" si="146"/>
        <v/>
      </c>
      <c r="AL1310" s="1" t="str">
        <f>IF(Raw!AF1310="", "", Raw!AF1310)</f>
        <v/>
      </c>
      <c r="AM1310" s="1" t="s">
        <v>6350</v>
      </c>
      <c r="AN1310" s="1" t="s">
        <v>6350</v>
      </c>
      <c r="AO1310" s="1" t="s">
        <v>6349</v>
      </c>
      <c r="AP1310" s="1">
        <f>Raw!AH1310</f>
        <v>7110</v>
      </c>
      <c r="AQ1310" s="1">
        <v>500</v>
      </c>
      <c r="AR1310" s="1" t="s">
        <v>6350</v>
      </c>
      <c r="AS1310" s="1" t="s">
        <v>6350</v>
      </c>
      <c r="AT1310" s="1" t="s">
        <v>6350</v>
      </c>
    </row>
    <row r="1311" spans="1:46" ht="12.75" x14ac:dyDescent="0.2">
      <c r="A1311" s="1">
        <v>11310</v>
      </c>
      <c r="B1311" s="1" t="s">
        <v>2</v>
      </c>
      <c r="C1311" s="2">
        <f t="shared" ca="1" si="140"/>
        <v>45264</v>
      </c>
      <c r="D1311" s="1" t="str">
        <f>IF(Raw!E1311="", "", Raw!E1311)</f>
        <v>ZY9916</v>
      </c>
      <c r="E1311" s="1">
        <f>IF(Raw!F1311="", "", Raw!F1311)</f>
        <v>2001</v>
      </c>
      <c r="F1311" s="1" t="str">
        <f>Raw!G1311</f>
        <v>Honda</v>
      </c>
      <c r="G1311" s="1" t="str">
        <f>Raw!H1311</f>
        <v>Civic</v>
      </c>
      <c r="H1311" s="1" t="str">
        <f>IF(Raw!I1311="", "", Raw!I1311)</f>
        <v>EXi</v>
      </c>
      <c r="I1311" s="1" t="str">
        <f>Raw!K1311</f>
        <v>Sedan</v>
      </c>
      <c r="J1311" s="1" t="str">
        <f>Raw!N1311</f>
        <v>Aspirated</v>
      </c>
      <c r="K1311" s="1">
        <f>IF(Raw!O1311="","", Raw!O1311)</f>
        <v>1493</v>
      </c>
      <c r="L1311" s="1" t="str">
        <f>Raw!L1311</f>
        <v>4 Sp Automatic</v>
      </c>
      <c r="M1311" s="1" t="str">
        <f>Raw!M1311</f>
        <v>Petrol</v>
      </c>
      <c r="N1311" s="1" t="s">
        <v>6350</v>
      </c>
      <c r="O1311" s="1" t="s">
        <v>6373</v>
      </c>
      <c r="P1311" s="1" t="s">
        <v>6349</v>
      </c>
      <c r="Q1311" s="1" t="s">
        <v>6350</v>
      </c>
      <c r="R1311" s="8" t="str">
        <f>IF(Raw!Q1311="", "", Raw!Q1311)</f>
        <v/>
      </c>
      <c r="S1311" s="8">
        <f>IF(Raw!R1311="", "", Raw!R1311)</f>
        <v>203</v>
      </c>
      <c r="T1311" s="1" t="str">
        <f>Raw!S1311</f>
        <v>ONEWA</v>
      </c>
      <c r="U1311" s="1" t="str">
        <f>IF(Raw!T1311="", "", Raw!T1311)</f>
        <v>ROAD</v>
      </c>
      <c r="V1311" s="1" t="str">
        <f>IF(Raw!U1311="", "", Raw!U1311)</f>
        <v xml:space="preserve">BIRKENHEAD </v>
      </c>
      <c r="W1311" s="9" t="str">
        <f>IF(Raw!V1311="", "", RIGHT("0"&amp;Raw!V1311, 4))</f>
        <v>0626</v>
      </c>
      <c r="X1311" s="1" t="str">
        <f>IF(Raw!W1311="", "", Raw!W1311)</f>
        <v xml:space="preserve"> AUCKLAND</v>
      </c>
      <c r="Y1311" s="9">
        <f>Raw!Y1311</f>
        <v>42</v>
      </c>
      <c r="Z1311" s="2">
        <f t="shared" ca="1" si="141"/>
        <v>29924</v>
      </c>
      <c r="AA1311" s="1" t="str">
        <f>Raw!Z1311</f>
        <v>NEW ZEALAND FULL LICENCE</v>
      </c>
      <c r="AB1311" s="9">
        <f t="shared" si="142"/>
        <v>4</v>
      </c>
      <c r="AC1311" s="1">
        <v>16</v>
      </c>
      <c r="AD1311" s="1" t="str">
        <f>Raw!AA1311</f>
        <v>MALE</v>
      </c>
      <c r="AE1311" s="1" t="str">
        <f>Raw!AB1311</f>
        <v>NO</v>
      </c>
      <c r="AF1311" s="1">
        <f>IF(Raw!AE1311="", 0, 1)</f>
        <v>1</v>
      </c>
      <c r="AG1311" s="1" t="str">
        <f t="shared" si="143"/>
        <v>No</v>
      </c>
      <c r="AH1311" s="1" t="str">
        <f t="shared" si="144"/>
        <v>Yes</v>
      </c>
      <c r="AI1311" s="1" t="str">
        <f t="shared" si="145"/>
        <v>Yes</v>
      </c>
      <c r="AJ1311" s="1">
        <f>IF(Raw!AE1311="", "", Raw!AE1311)</f>
        <v>26</v>
      </c>
      <c r="AK1311" s="2">
        <f t="shared" ca="1" si="146"/>
        <v>44500</v>
      </c>
      <c r="AL1311" s="1" t="str">
        <f>IF(Raw!AF1311="", "", Raw!AF1311)</f>
        <v>At fault - other vehicle involved</v>
      </c>
      <c r="AM1311" s="1" t="s">
        <v>6350</v>
      </c>
      <c r="AN1311" s="1" t="s">
        <v>6350</v>
      </c>
      <c r="AO1311" s="1" t="s">
        <v>6349</v>
      </c>
      <c r="AP1311" s="1">
        <f>Raw!AH1311</f>
        <v>3975</v>
      </c>
      <c r="AQ1311" s="1">
        <v>500</v>
      </c>
      <c r="AR1311" s="1" t="s">
        <v>6350</v>
      </c>
      <c r="AS1311" s="1" t="s">
        <v>6350</v>
      </c>
      <c r="AT1311" s="1" t="s">
        <v>6350</v>
      </c>
    </row>
    <row r="1312" spans="1:46" ht="12.75" x14ac:dyDescent="0.2">
      <c r="A1312" s="1">
        <v>11311</v>
      </c>
      <c r="B1312" s="1" t="s">
        <v>2</v>
      </c>
      <c r="C1312" s="2">
        <f t="shared" ca="1" si="140"/>
        <v>45264</v>
      </c>
      <c r="D1312" s="1" t="str">
        <f>IF(Raw!E1312="", "", Raw!E1312)</f>
        <v>kdc860</v>
      </c>
      <c r="E1312" s="1">
        <f>IF(Raw!F1312="", "", Raw!F1312)</f>
        <v>2006</v>
      </c>
      <c r="F1312" s="1" t="str">
        <f>Raw!G1312</f>
        <v>Toyota</v>
      </c>
      <c r="G1312" s="1" t="str">
        <f>Raw!H1312</f>
        <v>Auris</v>
      </c>
      <c r="H1312" s="1" t="str">
        <f>IF(Raw!I1312="", "", Raw!I1312)</f>
        <v/>
      </c>
      <c r="I1312" s="1" t="str">
        <f>Raw!K1312</f>
        <v>Hatchback</v>
      </c>
      <c r="J1312" s="1" t="str">
        <f>Raw!N1312</f>
        <v>Aspirated</v>
      </c>
      <c r="K1312" s="1">
        <f>IF(Raw!O1312="","", Raw!O1312)</f>
        <v>1791</v>
      </c>
      <c r="L1312" s="1" t="str">
        <f>Raw!L1312</f>
        <v>1 Sp Constantly Variable Transmission</v>
      </c>
      <c r="M1312" s="1" t="str">
        <f>Raw!M1312</f>
        <v>Petrol - Unleaded ULP</v>
      </c>
      <c r="N1312" s="1" t="s">
        <v>6350</v>
      </c>
      <c r="O1312" s="1" t="s">
        <v>6373</v>
      </c>
      <c r="P1312" s="1" t="s">
        <v>6349</v>
      </c>
      <c r="Q1312" s="1" t="s">
        <v>6350</v>
      </c>
      <c r="R1312" s="8" t="str">
        <f>IF(Raw!Q1312="", "", Raw!Q1312)</f>
        <v/>
      </c>
      <c r="S1312" s="8">
        <f>IF(Raw!R1312="", "", Raw!R1312)</f>
        <v>72</v>
      </c>
      <c r="T1312" s="1" t="str">
        <f>Raw!S1312</f>
        <v>POPOKATEA</v>
      </c>
      <c r="U1312" s="1" t="str">
        <f>IF(Raw!T1312="", "", Raw!T1312)</f>
        <v>DRIVE</v>
      </c>
      <c r="V1312" s="1" t="str">
        <f>IF(Raw!U1312="", "", Raw!U1312)</f>
        <v xml:space="preserve">TAKANINI </v>
      </c>
      <c r="W1312" s="9" t="str">
        <f>IF(Raw!V1312="", "", RIGHT("0"&amp;Raw!V1312, 4))</f>
        <v/>
      </c>
      <c r="X1312" s="1" t="str">
        <f>IF(Raw!W1312="", "", Raw!W1312)</f>
        <v xml:space="preserve"> AUCKLAND</v>
      </c>
      <c r="Y1312" s="9">
        <f>Raw!Y1312</f>
        <v>44</v>
      </c>
      <c r="Z1312" s="2">
        <f t="shared" ca="1" si="141"/>
        <v>29193</v>
      </c>
      <c r="AA1312" s="1" t="str">
        <f>Raw!Z1312</f>
        <v>INTERNATIONAL LICENCE</v>
      </c>
      <c r="AB1312" s="9">
        <f t="shared" si="142"/>
        <v>4</v>
      </c>
      <c r="AC1312" s="1">
        <v>16</v>
      </c>
      <c r="AD1312" s="1" t="str">
        <f>Raw!AA1312</f>
        <v>MALE</v>
      </c>
      <c r="AE1312" s="1" t="str">
        <f>Raw!AB1312</f>
        <v>NO</v>
      </c>
      <c r="AF1312" s="1">
        <f>IF(Raw!AE1312="", 0, 1)</f>
        <v>0</v>
      </c>
      <c r="AG1312" s="1" t="str">
        <f t="shared" si="143"/>
        <v>No</v>
      </c>
      <c r="AH1312" s="1" t="str">
        <f t="shared" si="144"/>
        <v>No</v>
      </c>
      <c r="AI1312" s="1" t="str">
        <f t="shared" si="145"/>
        <v>No</v>
      </c>
      <c r="AJ1312" s="1" t="str">
        <f>IF(Raw!AE1312="", "", Raw!AE1312)</f>
        <v/>
      </c>
      <c r="AK1312" s="2" t="str">
        <f t="shared" ca="1" si="146"/>
        <v/>
      </c>
      <c r="AL1312" s="1" t="str">
        <f>IF(Raw!AF1312="", "", Raw!AF1312)</f>
        <v/>
      </c>
      <c r="AM1312" s="1" t="s">
        <v>6350</v>
      </c>
      <c r="AN1312" s="1" t="s">
        <v>6350</v>
      </c>
      <c r="AO1312" s="1" t="s">
        <v>6349</v>
      </c>
      <c r="AP1312" s="1">
        <f>Raw!AH1312</f>
        <v>8100</v>
      </c>
      <c r="AQ1312" s="1">
        <v>500</v>
      </c>
      <c r="AR1312" s="1" t="s">
        <v>6350</v>
      </c>
      <c r="AS1312" s="1" t="s">
        <v>6350</v>
      </c>
      <c r="AT1312" s="1" t="s">
        <v>6350</v>
      </c>
    </row>
    <row r="1313" spans="1:46" ht="12.75" x14ac:dyDescent="0.2">
      <c r="A1313" s="1">
        <v>11312</v>
      </c>
      <c r="B1313" s="1" t="s">
        <v>2</v>
      </c>
      <c r="C1313" s="2">
        <f t="shared" ca="1" si="140"/>
        <v>45264</v>
      </c>
      <c r="D1313" s="1" t="str">
        <f>IF(Raw!E1313="", "", Raw!E1313)</f>
        <v>kph378</v>
      </c>
      <c r="E1313" s="1">
        <f>IF(Raw!F1313="", "", Raw!F1313)</f>
        <v>2006</v>
      </c>
      <c r="F1313" s="1" t="str">
        <f>Raw!G1313</f>
        <v>Suzuki</v>
      </c>
      <c r="G1313" s="1" t="str">
        <f>Raw!H1313</f>
        <v>Swift</v>
      </c>
      <c r="H1313" s="1" t="str">
        <f>IF(Raw!I1313="", "", Raw!I1313)</f>
        <v>GLX</v>
      </c>
      <c r="I1313" s="1" t="str">
        <f>Raw!K1313</f>
        <v>Hatchback</v>
      </c>
      <c r="J1313" s="1" t="str">
        <f>Raw!N1313</f>
        <v>Aspirated</v>
      </c>
      <c r="K1313" s="1">
        <f>IF(Raw!O1313="","", Raw!O1313)</f>
        <v>1490</v>
      </c>
      <c r="L1313" s="1" t="str">
        <f>Raw!L1313</f>
        <v>5 Sp Manual</v>
      </c>
      <c r="M1313" s="1" t="str">
        <f>Raw!M1313</f>
        <v>Petrol - Unleaded ULP</v>
      </c>
      <c r="N1313" s="1" t="s">
        <v>6350</v>
      </c>
      <c r="O1313" s="1" t="s">
        <v>6373</v>
      </c>
      <c r="P1313" s="1" t="s">
        <v>6349</v>
      </c>
      <c r="Q1313" s="1" t="s">
        <v>6350</v>
      </c>
      <c r="R1313" s="8" t="str">
        <f>IF(Raw!Q1313="", "", Raw!Q1313)</f>
        <v/>
      </c>
      <c r="S1313" s="8">
        <f>IF(Raw!R1313="", "", Raw!R1313)</f>
        <v>48</v>
      </c>
      <c r="T1313" s="1" t="str">
        <f>Raw!S1313</f>
        <v>WALES</v>
      </c>
      <c r="U1313" s="1" t="str">
        <f>IF(Raw!T1313="", "", Raw!T1313)</f>
        <v>STREET</v>
      </c>
      <c r="V1313" s="1" t="str">
        <f>IF(Raw!U1313="", "", Raw!U1313)</f>
        <v xml:space="preserve">HALSWELL </v>
      </c>
      <c r="W1313" s="9" t="str">
        <f>IF(Raw!V1313="", "", RIGHT("0"&amp;Raw!V1313, 4))</f>
        <v/>
      </c>
      <c r="X1313" s="1" t="str">
        <f>IF(Raw!W1313="", "", Raw!W1313)</f>
        <v xml:space="preserve"> CANTERBURY</v>
      </c>
      <c r="Y1313" s="9">
        <f>Raw!Y1313</f>
        <v>23</v>
      </c>
      <c r="Z1313" s="2">
        <f t="shared" ca="1" si="141"/>
        <v>36864</v>
      </c>
      <c r="AA1313" s="1" t="str">
        <f>Raw!Z1313</f>
        <v>RESTRICTED LICENCE</v>
      </c>
      <c r="AB1313" s="9">
        <f t="shared" si="142"/>
        <v>4</v>
      </c>
      <c r="AC1313" s="1">
        <v>16</v>
      </c>
      <c r="AD1313" s="1" t="str">
        <f>Raw!AA1313</f>
        <v>FEMALE</v>
      </c>
      <c r="AE1313" s="1" t="str">
        <f>Raw!AB1313</f>
        <v>YES</v>
      </c>
      <c r="AF1313" s="1">
        <f>IF(Raw!AE1313="", 0, 1)</f>
        <v>1</v>
      </c>
      <c r="AG1313" s="1" t="str">
        <f t="shared" si="143"/>
        <v>Yes</v>
      </c>
      <c r="AH1313" s="1" t="str">
        <f t="shared" si="144"/>
        <v>Yes</v>
      </c>
      <c r="AI1313" s="1" t="str">
        <f t="shared" si="145"/>
        <v>Yes</v>
      </c>
      <c r="AJ1313" s="1">
        <f>IF(Raw!AE1313="", "", Raw!AE1313)</f>
        <v>10</v>
      </c>
      <c r="AK1313" s="2">
        <f t="shared" ca="1" si="146"/>
        <v>44985</v>
      </c>
      <c r="AL1313" s="1" t="str">
        <f>IF(Raw!AF1313="", "", Raw!AF1313)</f>
        <v>Not at fault - other vehicle involved</v>
      </c>
      <c r="AM1313" s="1" t="s">
        <v>6350</v>
      </c>
      <c r="AN1313" s="1" t="s">
        <v>6350</v>
      </c>
      <c r="AO1313" s="1" t="s">
        <v>6349</v>
      </c>
      <c r="AP1313" s="1">
        <f>Raw!AH1313</f>
        <v>7650</v>
      </c>
      <c r="AQ1313" s="1">
        <v>500</v>
      </c>
      <c r="AR1313" s="1" t="s">
        <v>6350</v>
      </c>
      <c r="AS1313" s="1" t="s">
        <v>6350</v>
      </c>
      <c r="AT1313" s="1" t="s">
        <v>6350</v>
      </c>
    </row>
    <row r="1314" spans="1:46" ht="12.75" x14ac:dyDescent="0.2">
      <c r="A1314" s="1">
        <v>11313</v>
      </c>
      <c r="B1314" s="1" t="s">
        <v>2</v>
      </c>
      <c r="C1314" s="2">
        <f t="shared" ca="1" si="140"/>
        <v>45264</v>
      </c>
      <c r="D1314" s="1" t="str">
        <f>IF(Raw!E1314="", "", Raw!E1314)</f>
        <v/>
      </c>
      <c r="E1314" s="1">
        <f>IF(Raw!F1314="", "", Raw!F1314)</f>
        <v>1999</v>
      </c>
      <c r="F1314" s="1" t="str">
        <f>Raw!G1314</f>
        <v>Mazda</v>
      </c>
      <c r="G1314" s="1" t="str">
        <f>Raw!H1314</f>
        <v>Demio</v>
      </c>
      <c r="H1314" s="1" t="str">
        <f>IF(Raw!I1314="", "", Raw!I1314)</f>
        <v/>
      </c>
      <c r="I1314" s="1" t="str">
        <f>Raw!K1314</f>
        <v>Hatchback</v>
      </c>
      <c r="J1314" s="1" t="str">
        <f>Raw!N1314</f>
        <v>Aspirated</v>
      </c>
      <c r="K1314" s="1">
        <f>IF(Raw!O1314="","", Raw!O1314)</f>
        <v>1324</v>
      </c>
      <c r="L1314" s="1" t="str">
        <f>Raw!L1314</f>
        <v>4 Sp Automatic</v>
      </c>
      <c r="M1314" s="1" t="str">
        <f>Raw!M1314</f>
        <v>Petrol - Unleaded ULP</v>
      </c>
      <c r="N1314" s="1" t="s">
        <v>6350</v>
      </c>
      <c r="O1314" s="1" t="s">
        <v>6373</v>
      </c>
      <c r="P1314" s="1" t="s">
        <v>6349</v>
      </c>
      <c r="Q1314" s="1" t="s">
        <v>6350</v>
      </c>
      <c r="R1314" s="8" t="str">
        <f>IF(Raw!Q1314="", "", Raw!Q1314)</f>
        <v/>
      </c>
      <c r="S1314" s="8">
        <f>IF(Raw!R1314="", "", Raw!R1314)</f>
        <v>2669</v>
      </c>
      <c r="T1314" s="1" t="str">
        <f>Raw!S1314</f>
        <v>MOUNT ALBERT</v>
      </c>
      <c r="U1314" s="1" t="str">
        <f>IF(Raw!T1314="", "", Raw!T1314)</f>
        <v>ROAD</v>
      </c>
      <c r="V1314" s="1" t="str">
        <f>IF(Raw!U1314="", "", Raw!U1314)</f>
        <v xml:space="preserve">ROYAL OAK </v>
      </c>
      <c r="W1314" s="9" t="str">
        <f>IF(Raw!V1314="", "", RIGHT("0"&amp;Raw!V1314, 4))</f>
        <v/>
      </c>
      <c r="X1314" s="1" t="str">
        <f>IF(Raw!W1314="", "", Raw!W1314)</f>
        <v xml:space="preserve"> AUCKLAND</v>
      </c>
      <c r="Y1314" s="9">
        <f>Raw!Y1314</f>
        <v>31</v>
      </c>
      <c r="Z1314" s="2">
        <f t="shared" ca="1" si="141"/>
        <v>33942</v>
      </c>
      <c r="AA1314" s="1" t="str">
        <f>Raw!Z1314</f>
        <v>NEW ZEALAND FULL LICENCE</v>
      </c>
      <c r="AB1314" s="9">
        <f t="shared" si="142"/>
        <v>4</v>
      </c>
      <c r="AC1314" s="1">
        <v>16</v>
      </c>
      <c r="AD1314" s="1" t="str">
        <f>Raw!AA1314</f>
        <v>MALE</v>
      </c>
      <c r="AE1314" s="1" t="str">
        <f>Raw!AB1314</f>
        <v>NO</v>
      </c>
      <c r="AF1314" s="1">
        <f>IF(Raw!AE1314="", 0, 1)</f>
        <v>0</v>
      </c>
      <c r="AG1314" s="1" t="str">
        <f t="shared" si="143"/>
        <v>No</v>
      </c>
      <c r="AH1314" s="1" t="str">
        <f t="shared" si="144"/>
        <v>No</v>
      </c>
      <c r="AI1314" s="1" t="str">
        <f t="shared" si="145"/>
        <v>No</v>
      </c>
      <c r="AJ1314" s="1" t="str">
        <f>IF(Raw!AE1314="", "", Raw!AE1314)</f>
        <v/>
      </c>
      <c r="AK1314" s="2" t="str">
        <f t="shared" ca="1" si="146"/>
        <v/>
      </c>
      <c r="AL1314" s="1" t="str">
        <f>IF(Raw!AF1314="", "", Raw!AF1314)</f>
        <v/>
      </c>
      <c r="AM1314" s="1" t="s">
        <v>6350</v>
      </c>
      <c r="AN1314" s="1" t="s">
        <v>6350</v>
      </c>
      <c r="AO1314" s="1" t="s">
        <v>6349</v>
      </c>
      <c r="AP1314" s="1">
        <f>Raw!AH1314</f>
        <v>1950</v>
      </c>
      <c r="AQ1314" s="1">
        <v>500</v>
      </c>
      <c r="AR1314" s="1" t="s">
        <v>6350</v>
      </c>
      <c r="AS1314" s="1" t="s">
        <v>6350</v>
      </c>
      <c r="AT1314" s="1" t="s">
        <v>6350</v>
      </c>
    </row>
    <row r="1315" spans="1:46" ht="12.75" x14ac:dyDescent="0.2">
      <c r="A1315" s="1">
        <v>11314</v>
      </c>
      <c r="B1315" s="1" t="s">
        <v>2</v>
      </c>
      <c r="C1315" s="2">
        <f t="shared" ca="1" si="140"/>
        <v>45264</v>
      </c>
      <c r="D1315" s="1" t="str">
        <f>IF(Raw!E1315="", "", Raw!E1315)</f>
        <v>jzj953</v>
      </c>
      <c r="E1315" s="1">
        <f>IF(Raw!F1315="", "", Raw!F1315)</f>
        <v>2016</v>
      </c>
      <c r="F1315" s="1" t="str">
        <f>Raw!G1315</f>
        <v>Toyota</v>
      </c>
      <c r="G1315" s="1" t="str">
        <f>Raw!H1315</f>
        <v>Yaris</v>
      </c>
      <c r="H1315" s="1" t="str">
        <f>IF(Raw!I1315="", "", Raw!I1315)</f>
        <v>SX</v>
      </c>
      <c r="I1315" s="1" t="str">
        <f>Raw!K1315</f>
        <v>Hatchback</v>
      </c>
      <c r="J1315" s="1" t="str">
        <f>Raw!N1315</f>
        <v>Aspirated</v>
      </c>
      <c r="K1315" s="1">
        <f>IF(Raw!O1315="","", Raw!O1315)</f>
        <v>1497</v>
      </c>
      <c r="L1315" s="1" t="str">
        <f>Raw!L1315</f>
        <v>4 Sp Sports Automatic</v>
      </c>
      <c r="M1315" s="1" t="str">
        <f>Raw!M1315</f>
        <v>Petrol - Unleaded ULP</v>
      </c>
      <c r="N1315" s="1" t="s">
        <v>6350</v>
      </c>
      <c r="O1315" s="1" t="s">
        <v>6373</v>
      </c>
      <c r="P1315" s="1" t="s">
        <v>6349</v>
      </c>
      <c r="Q1315" s="1" t="s">
        <v>6350</v>
      </c>
      <c r="R1315" s="8" t="str">
        <f>IF(Raw!Q1315="", "", Raw!Q1315)</f>
        <v>112B</v>
      </c>
      <c r="S1315" s="8">
        <f>IF(Raw!R1315="", "", Raw!R1315)</f>
        <v>441</v>
      </c>
      <c r="T1315" s="1" t="str">
        <f>Raw!S1315</f>
        <v>WHANGAPARAOA</v>
      </c>
      <c r="U1315" s="1" t="str">
        <f>IF(Raw!T1315="", "", Raw!T1315)</f>
        <v>ROAD</v>
      </c>
      <c r="V1315" s="1" t="str">
        <f>IF(Raw!U1315="", "", Raw!U1315)</f>
        <v xml:space="preserve">STANMORE BAY </v>
      </c>
      <c r="W1315" s="9" t="str">
        <f>IF(Raw!V1315="", "", RIGHT("0"&amp;Raw!V1315, 4))</f>
        <v>0932</v>
      </c>
      <c r="X1315" s="1" t="str">
        <f>IF(Raw!W1315="", "", Raw!W1315)</f>
        <v xml:space="preserve"> AUCKLAND</v>
      </c>
      <c r="Y1315" s="9">
        <f>Raw!Y1315</f>
        <v>80</v>
      </c>
      <c r="Z1315" s="2">
        <f t="shared" ca="1" si="141"/>
        <v>16044</v>
      </c>
      <c r="AA1315" s="1" t="str">
        <f>Raw!Z1315</f>
        <v>NEW ZEALAND FULL LICENCE</v>
      </c>
      <c r="AB1315" s="9">
        <f t="shared" si="142"/>
        <v>4</v>
      </c>
      <c r="AC1315" s="1">
        <v>16</v>
      </c>
      <c r="AD1315" s="1" t="str">
        <f>Raw!AA1315</f>
        <v>FEMALE</v>
      </c>
      <c r="AE1315" s="1" t="str">
        <f>Raw!AB1315</f>
        <v>NO</v>
      </c>
      <c r="AF1315" s="1">
        <f>IF(Raw!AE1315="", 0, 1)</f>
        <v>0</v>
      </c>
      <c r="AG1315" s="1" t="str">
        <f t="shared" si="143"/>
        <v>No</v>
      </c>
      <c r="AH1315" s="1" t="str">
        <f t="shared" si="144"/>
        <v>No</v>
      </c>
      <c r="AI1315" s="1" t="str">
        <f t="shared" si="145"/>
        <v>No</v>
      </c>
      <c r="AJ1315" s="1" t="str">
        <f>IF(Raw!AE1315="", "", Raw!AE1315)</f>
        <v/>
      </c>
      <c r="AK1315" s="2" t="str">
        <f t="shared" ca="1" si="146"/>
        <v/>
      </c>
      <c r="AL1315" s="1" t="str">
        <f>IF(Raw!AF1315="", "", Raw!AF1315)</f>
        <v/>
      </c>
      <c r="AM1315" s="1" t="s">
        <v>6350</v>
      </c>
      <c r="AN1315" s="1" t="s">
        <v>6350</v>
      </c>
      <c r="AO1315" s="1" t="s">
        <v>6349</v>
      </c>
      <c r="AP1315" s="1">
        <f>Raw!AH1315</f>
        <v>19350</v>
      </c>
      <c r="AQ1315" s="1">
        <v>500</v>
      </c>
      <c r="AR1315" s="1" t="s">
        <v>6350</v>
      </c>
      <c r="AS1315" s="1" t="s">
        <v>6350</v>
      </c>
      <c r="AT1315" s="1" t="s">
        <v>6350</v>
      </c>
    </row>
    <row r="1316" spans="1:46" ht="12.75" x14ac:dyDescent="0.2">
      <c r="A1316" s="1">
        <v>11315</v>
      </c>
      <c r="B1316" s="1" t="s">
        <v>2</v>
      </c>
      <c r="C1316" s="2">
        <f t="shared" ca="1" si="140"/>
        <v>45264</v>
      </c>
      <c r="D1316" s="1" t="str">
        <f>IF(Raw!E1316="", "", Raw!E1316)</f>
        <v>hjf861</v>
      </c>
      <c r="E1316" s="1">
        <f>IF(Raw!F1316="", "", Raw!F1316)</f>
        <v>2004</v>
      </c>
      <c r="F1316" s="1" t="str">
        <f>Raw!G1316</f>
        <v>BMW</v>
      </c>
      <c r="G1316" s="1" t="str">
        <f>Raw!H1316</f>
        <v>X5</v>
      </c>
      <c r="H1316" s="1" t="str">
        <f>IF(Raw!I1316="", "", Raw!I1316)</f>
        <v/>
      </c>
      <c r="I1316" s="1" t="str">
        <f>Raw!K1316</f>
        <v>Wagon</v>
      </c>
      <c r="J1316" s="1" t="str">
        <f>Raw!N1316</f>
        <v>Aspirated</v>
      </c>
      <c r="K1316" s="1">
        <f>IF(Raw!O1316="","", Raw!O1316)</f>
        <v>4398</v>
      </c>
      <c r="L1316" s="1" t="str">
        <f>Raw!L1316</f>
        <v>6 Sp Automatic</v>
      </c>
      <c r="M1316" s="1" t="str">
        <f>Raw!M1316</f>
        <v>Petrol - Unleaded ULP</v>
      </c>
      <c r="N1316" s="1" t="s">
        <v>6350</v>
      </c>
      <c r="O1316" s="1" t="s">
        <v>6373</v>
      </c>
      <c r="P1316" s="1" t="s">
        <v>6349</v>
      </c>
      <c r="Q1316" s="1" t="s">
        <v>6350</v>
      </c>
      <c r="R1316" s="8">
        <f>IF(Raw!Q1316="", "", Raw!Q1316)</f>
        <v>7</v>
      </c>
      <c r="S1316" s="8">
        <f>IF(Raw!R1316="", "", Raw!R1316)</f>
        <v>134</v>
      </c>
      <c r="T1316" s="1" t="str">
        <f>Raw!S1316</f>
        <v>SURREY</v>
      </c>
      <c r="U1316" s="1" t="str">
        <f>IF(Raw!T1316="", "", Raw!T1316)</f>
        <v>CRESCENT</v>
      </c>
      <c r="V1316" s="1" t="str">
        <f>IF(Raw!U1316="", "", Raw!U1316)</f>
        <v xml:space="preserve">GREY LYNN </v>
      </c>
      <c r="W1316" s="9" t="str">
        <f>IF(Raw!V1316="", "", RIGHT("0"&amp;Raw!V1316, 4))</f>
        <v>1021</v>
      </c>
      <c r="X1316" s="1" t="str">
        <f>IF(Raw!W1316="", "", Raw!W1316)</f>
        <v xml:space="preserve"> AUCKLAND</v>
      </c>
      <c r="Y1316" s="9">
        <f>Raw!Y1316</f>
        <v>49</v>
      </c>
      <c r="Z1316" s="2">
        <f t="shared" ca="1" si="141"/>
        <v>27367</v>
      </c>
      <c r="AA1316" s="1" t="str">
        <f>Raw!Z1316</f>
        <v>INTERNATIONAL LICENCE</v>
      </c>
      <c r="AB1316" s="9">
        <f t="shared" si="142"/>
        <v>4</v>
      </c>
      <c r="AC1316" s="1">
        <v>16</v>
      </c>
      <c r="AD1316" s="1" t="str">
        <f>Raw!AA1316</f>
        <v>MALE</v>
      </c>
      <c r="AE1316" s="1" t="str">
        <f>Raw!AB1316</f>
        <v>NO</v>
      </c>
      <c r="AF1316" s="1">
        <f>IF(Raw!AE1316="", 0, 1)</f>
        <v>1</v>
      </c>
      <c r="AG1316" s="1" t="str">
        <f t="shared" si="143"/>
        <v>No</v>
      </c>
      <c r="AH1316" s="1" t="str">
        <f t="shared" si="144"/>
        <v>Yes</v>
      </c>
      <c r="AI1316" s="1" t="str">
        <f t="shared" si="145"/>
        <v>Yes</v>
      </c>
      <c r="AJ1316" s="1">
        <f>IF(Raw!AE1316="", "", Raw!AE1316)</f>
        <v>30</v>
      </c>
      <c r="AK1316" s="2">
        <f t="shared" ca="1" si="146"/>
        <v>44377</v>
      </c>
      <c r="AL1316" s="1" t="str">
        <f>IF(Raw!AF1316="", "", Raw!AF1316)</f>
        <v>At fault - other vehicle involved</v>
      </c>
      <c r="AM1316" s="1" t="s">
        <v>6350</v>
      </c>
      <c r="AN1316" s="1" t="s">
        <v>6350</v>
      </c>
      <c r="AO1316" s="1" t="s">
        <v>6349</v>
      </c>
      <c r="AP1316" s="1">
        <f>Raw!AH1316</f>
        <v>15200</v>
      </c>
      <c r="AQ1316" s="1">
        <v>500</v>
      </c>
      <c r="AR1316" s="1" t="s">
        <v>6350</v>
      </c>
      <c r="AS1316" s="1" t="s">
        <v>6350</v>
      </c>
      <c r="AT1316" s="1" t="s">
        <v>6350</v>
      </c>
    </row>
    <row r="1317" spans="1:46" ht="12.75" x14ac:dyDescent="0.2">
      <c r="A1317" s="1">
        <v>11316</v>
      </c>
      <c r="B1317" s="1" t="s">
        <v>2</v>
      </c>
      <c r="C1317" s="2">
        <f t="shared" ca="1" si="140"/>
        <v>45264</v>
      </c>
      <c r="D1317" s="1" t="str">
        <f>IF(Raw!E1317="", "", Raw!E1317)</f>
        <v>fld573</v>
      </c>
      <c r="E1317" s="1">
        <f>IF(Raw!F1317="", "", Raw!F1317)</f>
        <v>2003</v>
      </c>
      <c r="F1317" s="1" t="str">
        <f>Raw!G1317</f>
        <v>Mazda</v>
      </c>
      <c r="G1317" s="1" t="str">
        <f>Raw!H1317</f>
        <v>Atenza</v>
      </c>
      <c r="H1317" s="1" t="str">
        <f>IF(Raw!I1317="", "", Raw!I1317)</f>
        <v/>
      </c>
      <c r="I1317" s="1" t="str">
        <f>Raw!K1317</f>
        <v>Wagon</v>
      </c>
      <c r="J1317" s="1" t="str">
        <f>Raw!N1317</f>
        <v>Aspirated</v>
      </c>
      <c r="K1317" s="1">
        <f>IF(Raw!O1317="","", Raw!O1317)</f>
        <v>2261</v>
      </c>
      <c r="L1317" s="1" t="str">
        <f>Raw!L1317</f>
        <v>4 Sp Automatic</v>
      </c>
      <c r="M1317" s="1" t="str">
        <f>Raw!M1317</f>
        <v>Petrol</v>
      </c>
      <c r="N1317" s="1" t="s">
        <v>6350</v>
      </c>
      <c r="O1317" s="1" t="s">
        <v>6373</v>
      </c>
      <c r="P1317" s="1" t="s">
        <v>6349</v>
      </c>
      <c r="Q1317" s="1" t="s">
        <v>6350</v>
      </c>
      <c r="R1317" s="8" t="str">
        <f>IF(Raw!Q1317="", "", Raw!Q1317)</f>
        <v/>
      </c>
      <c r="S1317" s="8">
        <f>IF(Raw!R1317="", "", Raw!R1317)</f>
        <v>39</v>
      </c>
      <c r="T1317" s="1" t="str">
        <f>Raw!S1317</f>
        <v>KAURI</v>
      </c>
      <c r="U1317" s="1" t="str">
        <f>IF(Raw!T1317="", "", Raw!T1317)</f>
        <v>STREET</v>
      </c>
      <c r="V1317" s="1" t="str">
        <f>IF(Raw!U1317="", "", Raw!U1317)</f>
        <v xml:space="preserve">MERRILANDS </v>
      </c>
      <c r="W1317" s="9" t="str">
        <f>IF(Raw!V1317="", "", RIGHT("0"&amp;Raw!V1317, 4))</f>
        <v>4312</v>
      </c>
      <c r="X1317" s="1" t="str">
        <f>IF(Raw!W1317="", "", Raw!W1317)</f>
        <v xml:space="preserve"> TARANAKI</v>
      </c>
      <c r="Y1317" s="9">
        <f>Raw!Y1317</f>
        <v>40</v>
      </c>
      <c r="Z1317" s="2">
        <f t="shared" ca="1" si="141"/>
        <v>30654</v>
      </c>
      <c r="AA1317" s="1" t="str">
        <f>Raw!Z1317</f>
        <v>NEW ZEALAND FULL LICENCE</v>
      </c>
      <c r="AB1317" s="9">
        <f t="shared" si="142"/>
        <v>4</v>
      </c>
      <c r="AC1317" s="1">
        <v>16</v>
      </c>
      <c r="AD1317" s="1" t="str">
        <f>Raw!AA1317</f>
        <v>FEMALE</v>
      </c>
      <c r="AE1317" s="1" t="str">
        <f>Raw!AB1317</f>
        <v>YES</v>
      </c>
      <c r="AF1317" s="1">
        <f>IF(Raw!AE1317="", 0, 1)</f>
        <v>1</v>
      </c>
      <c r="AG1317" s="1" t="str">
        <f t="shared" si="143"/>
        <v>Yes</v>
      </c>
      <c r="AH1317" s="1" t="str">
        <f t="shared" si="144"/>
        <v>Yes</v>
      </c>
      <c r="AI1317" s="1" t="str">
        <f t="shared" si="145"/>
        <v>Yes</v>
      </c>
      <c r="AJ1317" s="1">
        <f>IF(Raw!AE1317="", "", Raw!AE1317)</f>
        <v>18</v>
      </c>
      <c r="AK1317" s="2">
        <f t="shared" ca="1" si="146"/>
        <v>44742</v>
      </c>
      <c r="AL1317" s="1" t="str">
        <f>IF(Raw!AF1317="", "", Raw!AF1317)</f>
        <v>At fault - other vehicle involved</v>
      </c>
      <c r="AM1317" s="1" t="s">
        <v>6350</v>
      </c>
      <c r="AN1317" s="1" t="s">
        <v>6350</v>
      </c>
      <c r="AO1317" s="1" t="s">
        <v>6349</v>
      </c>
      <c r="AP1317" s="1">
        <f>Raw!AH1317</f>
        <v>6600</v>
      </c>
      <c r="AQ1317" s="1">
        <v>500</v>
      </c>
      <c r="AR1317" s="1" t="s">
        <v>6350</v>
      </c>
      <c r="AS1317" s="1" t="s">
        <v>6350</v>
      </c>
      <c r="AT1317" s="1" t="s">
        <v>6350</v>
      </c>
    </row>
    <row r="1318" spans="1:46" ht="12.75" x14ac:dyDescent="0.2">
      <c r="A1318" s="1">
        <v>11317</v>
      </c>
      <c r="B1318" s="1" t="s">
        <v>2</v>
      </c>
      <c r="C1318" s="2">
        <f t="shared" ca="1" si="140"/>
        <v>45264</v>
      </c>
      <c r="D1318" s="1" t="str">
        <f>IF(Raw!E1318="", "", Raw!E1318)</f>
        <v>JAG687</v>
      </c>
      <c r="E1318" s="1">
        <f>IF(Raw!F1318="", "", Raw!F1318)</f>
        <v>2014</v>
      </c>
      <c r="F1318" s="1" t="str">
        <f>Raw!G1318</f>
        <v>Volkswagen</v>
      </c>
      <c r="G1318" s="1" t="str">
        <f>Raw!H1318</f>
        <v>Tiguan</v>
      </c>
      <c r="H1318" s="1" t="str">
        <f>IF(Raw!I1318="", "", Raw!I1318)</f>
        <v>TSI</v>
      </c>
      <c r="I1318" s="1" t="str">
        <f>Raw!K1318</f>
        <v>Wagon</v>
      </c>
      <c r="J1318" s="1" t="str">
        <f>Raw!N1318</f>
        <v>Turbo Supercharged Intercooled</v>
      </c>
      <c r="K1318" s="1">
        <f>IF(Raw!O1318="","", Raw!O1318)</f>
        <v>1390</v>
      </c>
      <c r="L1318" s="1" t="str">
        <f>Raw!L1318</f>
        <v>6 Sp Seq. Manual Auto-Dual Clutch</v>
      </c>
      <c r="M1318" s="1" t="str">
        <f>Raw!M1318</f>
        <v>Petrol</v>
      </c>
      <c r="N1318" s="1" t="s">
        <v>6350</v>
      </c>
      <c r="O1318" s="1" t="s">
        <v>6373</v>
      </c>
      <c r="P1318" s="1" t="s">
        <v>6349</v>
      </c>
      <c r="Q1318" s="1" t="s">
        <v>6350</v>
      </c>
      <c r="R1318" s="8" t="str">
        <f>IF(Raw!Q1318="", "", Raw!Q1318)</f>
        <v/>
      </c>
      <c r="S1318" s="8">
        <f>IF(Raw!R1318="", "", Raw!R1318)</f>
        <v>270</v>
      </c>
      <c r="T1318" s="1" t="str">
        <f>Raw!S1318</f>
        <v>PENCARROW</v>
      </c>
      <c r="U1318" s="1" t="str">
        <f>IF(Raw!T1318="", "", Raw!T1318)</f>
        <v>ROAD</v>
      </c>
      <c r="V1318" s="1" t="str">
        <f>IF(Raw!U1318="", "", Raw!U1318)</f>
        <v xml:space="preserve">TAMAHERE </v>
      </c>
      <c r="W1318" s="9" t="str">
        <f>IF(Raw!V1318="", "", RIGHT("0"&amp;Raw!V1318, 4))</f>
        <v>3283</v>
      </c>
      <c r="X1318" s="1" t="str">
        <f>IF(Raw!W1318="", "", Raw!W1318)</f>
        <v xml:space="preserve"> WAIKATO</v>
      </c>
      <c r="Y1318" s="9">
        <f>Raw!Y1318</f>
        <v>54</v>
      </c>
      <c r="Z1318" s="2">
        <f t="shared" ca="1" si="141"/>
        <v>25541</v>
      </c>
      <c r="AA1318" s="1" t="str">
        <f>Raw!Z1318</f>
        <v>NEW ZEALAND FULL LICENCE</v>
      </c>
      <c r="AB1318" s="9">
        <f t="shared" si="142"/>
        <v>4</v>
      </c>
      <c r="AC1318" s="1">
        <v>16</v>
      </c>
      <c r="AD1318" s="1" t="str">
        <f>Raw!AA1318</f>
        <v>FEMALE</v>
      </c>
      <c r="AE1318" s="1" t="str">
        <f>Raw!AB1318</f>
        <v>NO</v>
      </c>
      <c r="AF1318" s="1">
        <f>IF(Raw!AE1318="", 0, 1)</f>
        <v>0</v>
      </c>
      <c r="AG1318" s="1" t="str">
        <f t="shared" si="143"/>
        <v>No</v>
      </c>
      <c r="AH1318" s="1" t="str">
        <f t="shared" si="144"/>
        <v>No</v>
      </c>
      <c r="AI1318" s="1" t="str">
        <f t="shared" si="145"/>
        <v>No</v>
      </c>
      <c r="AJ1318" s="1" t="str">
        <f>IF(Raw!AE1318="", "", Raw!AE1318)</f>
        <v/>
      </c>
      <c r="AK1318" s="2" t="str">
        <f t="shared" ca="1" si="146"/>
        <v/>
      </c>
      <c r="AL1318" s="1" t="str">
        <f>IF(Raw!AF1318="", "", Raw!AF1318)</f>
        <v/>
      </c>
      <c r="AM1318" s="1" t="s">
        <v>6350</v>
      </c>
      <c r="AN1318" s="1" t="s">
        <v>6350</v>
      </c>
      <c r="AO1318" s="1" t="s">
        <v>6349</v>
      </c>
      <c r="AP1318" s="1">
        <f>Raw!AH1318</f>
        <v>26750</v>
      </c>
      <c r="AQ1318" s="1">
        <v>500</v>
      </c>
      <c r="AR1318" s="1" t="s">
        <v>6350</v>
      </c>
      <c r="AS1318" s="1" t="s">
        <v>6350</v>
      </c>
      <c r="AT1318" s="1" t="s">
        <v>6350</v>
      </c>
    </row>
    <row r="1319" spans="1:46" ht="12.75" x14ac:dyDescent="0.2">
      <c r="A1319" s="1">
        <v>11318</v>
      </c>
      <c r="B1319" s="1" t="s">
        <v>2</v>
      </c>
      <c r="C1319" s="2">
        <f t="shared" ca="1" si="140"/>
        <v>45264</v>
      </c>
      <c r="D1319" s="1" t="str">
        <f>IF(Raw!E1319="", "", Raw!E1319)</f>
        <v/>
      </c>
      <c r="E1319" s="1">
        <f>IF(Raw!F1319="", "", Raw!F1319)</f>
        <v>2016</v>
      </c>
      <c r="F1319" s="1" t="str">
        <f>Raw!G1319</f>
        <v>Honda</v>
      </c>
      <c r="G1319" s="1" t="str">
        <f>Raw!H1319</f>
        <v>Jazz</v>
      </c>
      <c r="H1319" s="1" t="str">
        <f>IF(Raw!I1319="", "", Raw!I1319)</f>
        <v>RS</v>
      </c>
      <c r="I1319" s="1" t="str">
        <f>Raw!K1319</f>
        <v>Hatchback</v>
      </c>
      <c r="J1319" s="1" t="str">
        <f>Raw!N1319</f>
        <v>Aspirated</v>
      </c>
      <c r="K1319" s="1">
        <f>IF(Raw!O1319="","", Raw!O1319)</f>
        <v>1496</v>
      </c>
      <c r="L1319" s="1" t="str">
        <f>Raw!L1319</f>
        <v>1 Sp Constantly Variable Transmission</v>
      </c>
      <c r="M1319" s="1" t="str">
        <f>Raw!M1319</f>
        <v>Petrol - Unleaded ULP</v>
      </c>
      <c r="N1319" s="1" t="s">
        <v>6350</v>
      </c>
      <c r="O1319" s="1" t="s">
        <v>6373</v>
      </c>
      <c r="P1319" s="1" t="s">
        <v>6349</v>
      </c>
      <c r="Q1319" s="1" t="s">
        <v>6350</v>
      </c>
      <c r="R1319" s="8" t="str">
        <f>IF(Raw!Q1319="", "", Raw!Q1319)</f>
        <v>B</v>
      </c>
      <c r="S1319" s="8">
        <f>IF(Raw!R1319="", "", Raw!R1319)</f>
        <v>44</v>
      </c>
      <c r="T1319" s="1" t="str">
        <f>Raw!S1319</f>
        <v>BANTRY</v>
      </c>
      <c r="U1319" s="1" t="str">
        <f>IF(Raw!T1319="", "", Raw!T1319)</f>
        <v>STREET</v>
      </c>
      <c r="V1319" s="1" t="str">
        <f>IF(Raw!U1319="", "", Raw!U1319)</f>
        <v xml:space="preserve">ALEXANDRA </v>
      </c>
      <c r="W1319" s="9" t="str">
        <f>IF(Raw!V1319="", "", RIGHT("0"&amp;Raw!V1319, 4))</f>
        <v/>
      </c>
      <c r="X1319" s="1" t="str">
        <f>IF(Raw!W1319="", "", Raw!W1319)</f>
        <v xml:space="preserve"> OTAGO</v>
      </c>
      <c r="Y1319" s="9">
        <f>Raw!Y1319</f>
        <v>84</v>
      </c>
      <c r="Z1319" s="2">
        <f t="shared" ca="1" si="141"/>
        <v>14583</v>
      </c>
      <c r="AA1319" s="1" t="str">
        <f>Raw!Z1319</f>
        <v>NEW ZEALAND FULL LICENCE</v>
      </c>
      <c r="AB1319" s="9">
        <f t="shared" si="142"/>
        <v>4</v>
      </c>
      <c r="AC1319" s="1">
        <v>16</v>
      </c>
      <c r="AD1319" s="1" t="str">
        <f>Raw!AA1319</f>
        <v>MALE</v>
      </c>
      <c r="AE1319" s="1" t="str">
        <f>Raw!AB1319</f>
        <v>NO</v>
      </c>
      <c r="AF1319" s="1">
        <f>IF(Raw!AE1319="", 0, 1)</f>
        <v>0</v>
      </c>
      <c r="AG1319" s="1" t="str">
        <f t="shared" si="143"/>
        <v>No</v>
      </c>
      <c r="AH1319" s="1" t="str">
        <f t="shared" si="144"/>
        <v>No</v>
      </c>
      <c r="AI1319" s="1" t="str">
        <f t="shared" si="145"/>
        <v>No</v>
      </c>
      <c r="AJ1319" s="1" t="str">
        <f>IF(Raw!AE1319="", "", Raw!AE1319)</f>
        <v/>
      </c>
      <c r="AK1319" s="2" t="str">
        <f t="shared" ca="1" si="146"/>
        <v/>
      </c>
      <c r="AL1319" s="1" t="str">
        <f>IF(Raw!AF1319="", "", Raw!AF1319)</f>
        <v/>
      </c>
      <c r="AM1319" s="1" t="s">
        <v>6350</v>
      </c>
      <c r="AN1319" s="1" t="s">
        <v>6350</v>
      </c>
      <c r="AO1319" s="1" t="s">
        <v>6349</v>
      </c>
      <c r="AP1319" s="1">
        <f>Raw!AH1319</f>
        <v>15600</v>
      </c>
      <c r="AQ1319" s="1">
        <v>500</v>
      </c>
      <c r="AR1319" s="1" t="s">
        <v>6350</v>
      </c>
      <c r="AS1319" s="1" t="s">
        <v>6350</v>
      </c>
      <c r="AT1319" s="1" t="s">
        <v>6350</v>
      </c>
    </row>
    <row r="1320" spans="1:46" ht="12.75" x14ac:dyDescent="0.2">
      <c r="A1320" s="1">
        <v>11319</v>
      </c>
      <c r="B1320" s="1" t="s">
        <v>2</v>
      </c>
      <c r="C1320" s="2">
        <f t="shared" ca="1" si="140"/>
        <v>45264</v>
      </c>
      <c r="D1320" s="1" t="str">
        <f>IF(Raw!E1320="", "", Raw!E1320)</f>
        <v/>
      </c>
      <c r="E1320" s="1">
        <f>IF(Raw!F1320="", "", Raw!F1320)</f>
        <v>2006</v>
      </c>
      <c r="F1320" s="1" t="str">
        <f>Raw!G1320</f>
        <v>Honda</v>
      </c>
      <c r="G1320" s="1" t="str">
        <f>Raw!H1320</f>
        <v>Jazz</v>
      </c>
      <c r="H1320" s="1" t="str">
        <f>IF(Raw!I1320="", "", Raw!I1320)</f>
        <v>Sport</v>
      </c>
      <c r="I1320" s="1" t="str">
        <f>Raw!K1320</f>
        <v>Hatchback</v>
      </c>
      <c r="J1320" s="1" t="str">
        <f>Raw!N1320</f>
        <v>Aspirated</v>
      </c>
      <c r="K1320" s="1">
        <f>IF(Raw!O1320="","", Raw!O1320)</f>
        <v>1497</v>
      </c>
      <c r="L1320" s="1" t="str">
        <f>Raw!L1320</f>
        <v>Constantly Variable Transmission</v>
      </c>
      <c r="M1320" s="1" t="str">
        <f>Raw!M1320</f>
        <v>Petrol - Unleaded ULP</v>
      </c>
      <c r="N1320" s="1" t="s">
        <v>6350</v>
      </c>
      <c r="O1320" s="1" t="s">
        <v>6373</v>
      </c>
      <c r="P1320" s="1" t="s">
        <v>6349</v>
      </c>
      <c r="Q1320" s="1" t="s">
        <v>6350</v>
      </c>
      <c r="R1320" s="8" t="str">
        <f>IF(Raw!Q1320="", "", Raw!Q1320)</f>
        <v/>
      </c>
      <c r="S1320" s="8">
        <f>IF(Raw!R1320="", "", Raw!R1320)</f>
        <v>4</v>
      </c>
      <c r="T1320" s="1" t="str">
        <f>Raw!S1320</f>
        <v>BLEDISLOE</v>
      </c>
      <c r="U1320" s="1" t="str">
        <f>IF(Raw!T1320="", "", Raw!T1320)</f>
        <v>AVENUE</v>
      </c>
      <c r="V1320" s="1" t="str">
        <f>IF(Raw!U1320="", "", Raw!U1320)</f>
        <v xml:space="preserve">PUTARURU </v>
      </c>
      <c r="W1320" s="9" t="str">
        <f>IF(Raw!V1320="", "", RIGHT("0"&amp;Raw!V1320, 4))</f>
        <v>3411</v>
      </c>
      <c r="X1320" s="1" t="str">
        <f>IF(Raw!W1320="", "", Raw!W1320)</f>
        <v xml:space="preserve"> WAIKATO</v>
      </c>
      <c r="Y1320" s="9">
        <f>Raw!Y1320</f>
        <v>48</v>
      </c>
      <c r="Z1320" s="2">
        <f t="shared" ca="1" si="141"/>
        <v>27732</v>
      </c>
      <c r="AA1320" s="1" t="str">
        <f>Raw!Z1320</f>
        <v>NEW ZEALAND FULL LICENCE</v>
      </c>
      <c r="AB1320" s="9">
        <f t="shared" si="142"/>
        <v>4</v>
      </c>
      <c r="AC1320" s="1">
        <v>16</v>
      </c>
      <c r="AD1320" s="1" t="str">
        <f>Raw!AA1320</f>
        <v>FEMALE</v>
      </c>
      <c r="AE1320" s="1" t="str">
        <f>Raw!AB1320</f>
        <v>NO</v>
      </c>
      <c r="AF1320" s="1">
        <f>IF(Raw!AE1320="", 0, 1)</f>
        <v>0</v>
      </c>
      <c r="AG1320" s="1" t="str">
        <f t="shared" si="143"/>
        <v>No</v>
      </c>
      <c r="AH1320" s="1" t="str">
        <f t="shared" si="144"/>
        <v>No</v>
      </c>
      <c r="AI1320" s="1" t="str">
        <f t="shared" si="145"/>
        <v>No</v>
      </c>
      <c r="AJ1320" s="1" t="str">
        <f>IF(Raw!AE1320="", "", Raw!AE1320)</f>
        <v/>
      </c>
      <c r="AK1320" s="2" t="str">
        <f t="shared" ca="1" si="146"/>
        <v/>
      </c>
      <c r="AL1320" s="1" t="str">
        <f>IF(Raw!AF1320="", "", Raw!AF1320)</f>
        <v/>
      </c>
      <c r="AM1320" s="1" t="s">
        <v>6350</v>
      </c>
      <c r="AN1320" s="1" t="s">
        <v>6350</v>
      </c>
      <c r="AO1320" s="1" t="s">
        <v>6349</v>
      </c>
      <c r="AP1320" s="1">
        <f>Raw!AH1320</f>
        <v>5900</v>
      </c>
      <c r="AQ1320" s="1">
        <v>500</v>
      </c>
      <c r="AR1320" s="1" t="s">
        <v>6350</v>
      </c>
      <c r="AS1320" s="1" t="s">
        <v>6350</v>
      </c>
      <c r="AT1320" s="1" t="s">
        <v>6350</v>
      </c>
    </row>
    <row r="1321" spans="1:46" ht="12.75" x14ac:dyDescent="0.2">
      <c r="A1321" s="1">
        <v>11320</v>
      </c>
      <c r="B1321" s="1" t="s">
        <v>2</v>
      </c>
      <c r="C1321" s="2">
        <f t="shared" ca="1" si="140"/>
        <v>45264</v>
      </c>
      <c r="D1321" s="1" t="str">
        <f>IF(Raw!E1321="", "", Raw!E1321)</f>
        <v>klq299</v>
      </c>
      <c r="E1321" s="1">
        <f>IF(Raw!F1321="", "", Raw!F1321)</f>
        <v>2017</v>
      </c>
      <c r="F1321" s="1" t="str">
        <f>Raw!G1321</f>
        <v>Toyota</v>
      </c>
      <c r="G1321" s="1" t="str">
        <f>Raw!H1321</f>
        <v>Hilux</v>
      </c>
      <c r="H1321" s="1" t="str">
        <f>IF(Raw!I1321="", "", Raw!I1321)</f>
        <v>SR5</v>
      </c>
      <c r="I1321" s="1" t="str">
        <f>Raw!K1321</f>
        <v>Utility</v>
      </c>
      <c r="J1321" s="1" t="str">
        <f>Raw!N1321</f>
        <v>Turbo Intercooled</v>
      </c>
      <c r="K1321" s="1">
        <f>IF(Raw!O1321="","", Raw!O1321)</f>
        <v>2755</v>
      </c>
      <c r="L1321" s="1" t="str">
        <f>Raw!L1321</f>
        <v>6 Sp Manual</v>
      </c>
      <c r="M1321" s="1" t="str">
        <f>Raw!M1321</f>
        <v>Diesel</v>
      </c>
      <c r="N1321" s="1" t="s">
        <v>6350</v>
      </c>
      <c r="O1321" s="1" t="s">
        <v>6373</v>
      </c>
      <c r="P1321" s="1" t="s">
        <v>6349</v>
      </c>
      <c r="Q1321" s="1" t="s">
        <v>6350</v>
      </c>
      <c r="R1321" s="8" t="str">
        <f>IF(Raw!Q1321="", "", Raw!Q1321)</f>
        <v/>
      </c>
      <c r="S1321" s="8">
        <f>IF(Raw!R1321="", "", Raw!R1321)</f>
        <v>72</v>
      </c>
      <c r="T1321" s="1" t="str">
        <f>Raw!S1321</f>
        <v>JEFFS</v>
      </c>
      <c r="U1321" s="1" t="str">
        <f>IF(Raw!T1321="", "", Raw!T1321)</f>
        <v>ROAD</v>
      </c>
      <c r="V1321" s="1" t="str">
        <f>IF(Raw!U1321="", "", Raw!U1321)</f>
        <v xml:space="preserve">DAIRY FLAT </v>
      </c>
      <c r="W1321" s="9" t="str">
        <f>IF(Raw!V1321="", "", RIGHT("0"&amp;Raw!V1321, 4))</f>
        <v>0794</v>
      </c>
      <c r="X1321" s="1" t="str">
        <f>IF(Raw!W1321="", "", Raw!W1321)</f>
        <v xml:space="preserve"> AUCKLAND</v>
      </c>
      <c r="Y1321" s="9">
        <f>Raw!Y1321</f>
        <v>36</v>
      </c>
      <c r="Z1321" s="2">
        <f t="shared" ca="1" si="141"/>
        <v>32115</v>
      </c>
      <c r="AA1321" s="1" t="str">
        <f>Raw!Z1321</f>
        <v>NEW ZEALAND FULL LICENCE</v>
      </c>
      <c r="AB1321" s="9">
        <f t="shared" si="142"/>
        <v>4</v>
      </c>
      <c r="AC1321" s="1">
        <v>16</v>
      </c>
      <c r="AD1321" s="1" t="str">
        <f>Raw!AA1321</f>
        <v>MALE</v>
      </c>
      <c r="AE1321" s="1" t="str">
        <f>Raw!AB1321</f>
        <v>YES</v>
      </c>
      <c r="AF1321" s="1">
        <f>IF(Raw!AE1321="", 0, 1)</f>
        <v>0</v>
      </c>
      <c r="AG1321" s="1" t="str">
        <f t="shared" si="143"/>
        <v>No</v>
      </c>
      <c r="AH1321" s="1" t="str">
        <f t="shared" si="144"/>
        <v>No</v>
      </c>
      <c r="AI1321" s="1" t="str">
        <f t="shared" si="145"/>
        <v>No</v>
      </c>
      <c r="AJ1321" s="1" t="str">
        <f>IF(Raw!AE1321="", "", Raw!AE1321)</f>
        <v/>
      </c>
      <c r="AK1321" s="2" t="str">
        <f t="shared" ca="1" si="146"/>
        <v/>
      </c>
      <c r="AL1321" s="1" t="str">
        <f>IF(Raw!AF1321="", "", Raw!AF1321)</f>
        <v/>
      </c>
      <c r="AM1321" s="1" t="s">
        <v>6350</v>
      </c>
      <c r="AN1321" s="1" t="s">
        <v>6350</v>
      </c>
      <c r="AO1321" s="1" t="s">
        <v>6349</v>
      </c>
      <c r="AP1321" s="1">
        <f>Raw!AH1321</f>
        <v>63990</v>
      </c>
      <c r="AQ1321" s="1">
        <v>500</v>
      </c>
      <c r="AR1321" s="1" t="s">
        <v>6350</v>
      </c>
      <c r="AS1321" s="1" t="s">
        <v>6350</v>
      </c>
      <c r="AT1321" s="1" t="s">
        <v>6350</v>
      </c>
    </row>
    <row r="1322" spans="1:46" ht="12.75" x14ac:dyDescent="0.2">
      <c r="A1322" s="1">
        <v>11321</v>
      </c>
      <c r="B1322" s="1" t="s">
        <v>2</v>
      </c>
      <c r="C1322" s="2">
        <f t="shared" ca="1" si="140"/>
        <v>45264</v>
      </c>
      <c r="D1322" s="1" t="str">
        <f>IF(Raw!E1322="", "", Raw!E1322)</f>
        <v/>
      </c>
      <c r="E1322" s="1">
        <f>IF(Raw!F1322="", "", Raw!F1322)</f>
        <v>2011</v>
      </c>
      <c r="F1322" s="1" t="str">
        <f>Raw!G1322</f>
        <v>Toyota</v>
      </c>
      <c r="G1322" s="1" t="str">
        <f>Raw!H1322</f>
        <v>Camry</v>
      </c>
      <c r="H1322" s="1" t="str">
        <f>IF(Raw!I1322="", "", Raw!I1322)</f>
        <v>Hybrid</v>
      </c>
      <c r="I1322" s="1" t="str">
        <f>Raw!K1322</f>
        <v>Sedan</v>
      </c>
      <c r="J1322" s="1" t="str">
        <f>Raw!N1322</f>
        <v>Aspirated</v>
      </c>
      <c r="K1322" s="1">
        <f>IF(Raw!O1322="","", Raw!O1322)</f>
        <v>2362</v>
      </c>
      <c r="L1322" s="1" t="str">
        <f>Raw!L1322</f>
        <v>1 Sp Constantly Variable Transmission</v>
      </c>
      <c r="M1322" s="1" t="str">
        <f>Raw!M1322</f>
        <v>Petrol - Unleaded ULP</v>
      </c>
      <c r="N1322" s="1" t="s">
        <v>6350</v>
      </c>
      <c r="O1322" s="1" t="s">
        <v>6373</v>
      </c>
      <c r="P1322" s="1" t="s">
        <v>6349</v>
      </c>
      <c r="Q1322" s="1" t="s">
        <v>6350</v>
      </c>
      <c r="R1322" s="8" t="str">
        <f>IF(Raw!Q1322="", "", Raw!Q1322)</f>
        <v/>
      </c>
      <c r="S1322" s="8">
        <f>IF(Raw!R1322="", "", Raw!R1322)</f>
        <v>44</v>
      </c>
      <c r="T1322" s="1" t="str">
        <f>Raw!S1322</f>
        <v>HALIFAX</v>
      </c>
      <c r="U1322" s="1" t="str">
        <f>IF(Raw!T1322="", "", Raw!T1322)</f>
        <v>STREET</v>
      </c>
      <c r="V1322" s="1" t="str">
        <f>IF(Raw!U1322="", "", Raw!U1322)</f>
        <v xml:space="preserve">KINGSTON </v>
      </c>
      <c r="W1322" s="9" t="str">
        <f>IF(Raw!V1322="", "", RIGHT("0"&amp;Raw!V1322, 4))</f>
        <v>6021</v>
      </c>
      <c r="X1322" s="1" t="str">
        <f>IF(Raw!W1322="", "", Raw!W1322)</f>
        <v xml:space="preserve"> WELLINGTON</v>
      </c>
      <c r="Y1322" s="9">
        <f>Raw!Y1322</f>
        <v>59</v>
      </c>
      <c r="Z1322" s="2">
        <f t="shared" ca="1" si="141"/>
        <v>23715</v>
      </c>
      <c r="AA1322" s="1" t="str">
        <f>Raw!Z1322</f>
        <v>NEW ZEALAND FULL LICENCE</v>
      </c>
      <c r="AB1322" s="9">
        <f t="shared" si="142"/>
        <v>4</v>
      </c>
      <c r="AC1322" s="1">
        <v>16</v>
      </c>
      <c r="AD1322" s="1" t="str">
        <f>Raw!AA1322</f>
        <v>MALE</v>
      </c>
      <c r="AE1322" s="1" t="str">
        <f>Raw!AB1322</f>
        <v>NO</v>
      </c>
      <c r="AF1322" s="1">
        <f>IF(Raw!AE1322="", 0, 1)</f>
        <v>0</v>
      </c>
      <c r="AG1322" s="1" t="str">
        <f t="shared" si="143"/>
        <v>No</v>
      </c>
      <c r="AH1322" s="1" t="str">
        <f t="shared" si="144"/>
        <v>No</v>
      </c>
      <c r="AI1322" s="1" t="str">
        <f t="shared" si="145"/>
        <v>No</v>
      </c>
      <c r="AJ1322" s="1" t="str">
        <f>IF(Raw!AE1322="", "", Raw!AE1322)</f>
        <v/>
      </c>
      <c r="AK1322" s="2" t="str">
        <f t="shared" ca="1" si="146"/>
        <v/>
      </c>
      <c r="AL1322" s="1" t="str">
        <f>IF(Raw!AF1322="", "", Raw!AF1322)</f>
        <v/>
      </c>
      <c r="AM1322" s="1" t="s">
        <v>6350</v>
      </c>
      <c r="AN1322" s="1" t="s">
        <v>6350</v>
      </c>
      <c r="AO1322" s="1" t="s">
        <v>6349</v>
      </c>
      <c r="AP1322" s="1">
        <f>Raw!AH1322</f>
        <v>19525</v>
      </c>
      <c r="AQ1322" s="1">
        <v>500</v>
      </c>
      <c r="AR1322" s="1" t="s">
        <v>6350</v>
      </c>
      <c r="AS1322" s="1" t="s">
        <v>6350</v>
      </c>
      <c r="AT1322" s="1" t="s">
        <v>6350</v>
      </c>
    </row>
    <row r="1323" spans="1:46" ht="12.75" x14ac:dyDescent="0.2">
      <c r="A1323" s="1">
        <v>11322</v>
      </c>
      <c r="B1323" s="1" t="s">
        <v>2</v>
      </c>
      <c r="C1323" s="2">
        <f t="shared" ca="1" si="140"/>
        <v>45264</v>
      </c>
      <c r="D1323" s="1" t="str">
        <f>IF(Raw!E1323="", "", Raw!E1323)</f>
        <v>ker847</v>
      </c>
      <c r="E1323" s="1">
        <f>IF(Raw!F1323="", "", Raw!F1323)</f>
        <v>2005</v>
      </c>
      <c r="F1323" s="1" t="str">
        <f>Raw!G1323</f>
        <v>Toyota</v>
      </c>
      <c r="G1323" s="1" t="str">
        <f>Raw!H1323</f>
        <v>Mark X</v>
      </c>
      <c r="H1323" s="1" t="str">
        <f>IF(Raw!I1323="", "", Raw!I1323)</f>
        <v>250G</v>
      </c>
      <c r="I1323" s="1" t="str">
        <f>Raw!K1323</f>
        <v>Sedan</v>
      </c>
      <c r="J1323" s="1" t="str">
        <f>Raw!N1323</f>
        <v>Aspirated</v>
      </c>
      <c r="K1323" s="1">
        <f>IF(Raw!O1323="","", Raw!O1323)</f>
        <v>2490</v>
      </c>
      <c r="L1323" s="1" t="str">
        <f>Raw!L1323</f>
        <v>6 Sp Automatic</v>
      </c>
      <c r="M1323" s="1" t="str">
        <f>Raw!M1323</f>
        <v>Petrol - Unleaded ULP</v>
      </c>
      <c r="N1323" s="1" t="s">
        <v>6350</v>
      </c>
      <c r="O1323" s="1" t="s">
        <v>6373</v>
      </c>
      <c r="P1323" s="1" t="s">
        <v>6349</v>
      </c>
      <c r="Q1323" s="1" t="s">
        <v>6350</v>
      </c>
      <c r="R1323" s="8">
        <f>IF(Raw!Q1323="", "", Raw!Q1323)</f>
        <v>1</v>
      </c>
      <c r="S1323" s="8">
        <f>IF(Raw!R1323="", "", Raw!R1323)</f>
        <v>92</v>
      </c>
      <c r="T1323" s="1" t="str">
        <f>Raw!S1323</f>
        <v>ASQUITH</v>
      </c>
      <c r="U1323" s="1" t="str">
        <f>IF(Raw!T1323="", "", Raw!T1323)</f>
        <v>AVENUE</v>
      </c>
      <c r="V1323" s="1" t="str">
        <f>IF(Raw!U1323="", "", Raw!U1323)</f>
        <v xml:space="preserve">MOUNT ALBERT </v>
      </c>
      <c r="W1323" s="9" t="str">
        <f>IF(Raw!V1323="", "", RIGHT("0"&amp;Raw!V1323, 4))</f>
        <v>1025</v>
      </c>
      <c r="X1323" s="1" t="str">
        <f>IF(Raw!W1323="", "", Raw!W1323)</f>
        <v xml:space="preserve"> AUCKLAND</v>
      </c>
      <c r="Y1323" s="9">
        <f>Raw!Y1323</f>
        <v>23</v>
      </c>
      <c r="Z1323" s="2">
        <f t="shared" ca="1" si="141"/>
        <v>36864</v>
      </c>
      <c r="AA1323" s="1" t="str">
        <f>Raw!Z1323</f>
        <v>RESTRICTED LICENCE</v>
      </c>
      <c r="AB1323" s="9">
        <f t="shared" si="142"/>
        <v>4</v>
      </c>
      <c r="AC1323" s="1">
        <v>16</v>
      </c>
      <c r="AD1323" s="1" t="str">
        <f>Raw!AA1323</f>
        <v>MALE</v>
      </c>
      <c r="AE1323" s="1" t="str">
        <f>Raw!AB1323</f>
        <v>NO</v>
      </c>
      <c r="AF1323" s="1">
        <f>IF(Raw!AE1323="", 0, 1)</f>
        <v>0</v>
      </c>
      <c r="AG1323" s="1" t="str">
        <f t="shared" si="143"/>
        <v>No</v>
      </c>
      <c r="AH1323" s="1" t="str">
        <f t="shared" si="144"/>
        <v>No</v>
      </c>
      <c r="AI1323" s="1" t="str">
        <f t="shared" si="145"/>
        <v>No</v>
      </c>
      <c r="AJ1323" s="1" t="str">
        <f>IF(Raw!AE1323="", "", Raw!AE1323)</f>
        <v/>
      </c>
      <c r="AK1323" s="2" t="str">
        <f t="shared" ca="1" si="146"/>
        <v/>
      </c>
      <c r="AL1323" s="1" t="str">
        <f>IF(Raw!AF1323="", "", Raw!AF1323)</f>
        <v/>
      </c>
      <c r="AM1323" s="1" t="s">
        <v>6350</v>
      </c>
      <c r="AN1323" s="1" t="s">
        <v>6350</v>
      </c>
      <c r="AO1323" s="1" t="s">
        <v>6349</v>
      </c>
      <c r="AP1323" s="1">
        <f>Raw!AH1323</f>
        <v>7450</v>
      </c>
      <c r="AQ1323" s="1">
        <v>500</v>
      </c>
      <c r="AR1323" s="1" t="s">
        <v>6350</v>
      </c>
      <c r="AS1323" s="1" t="s">
        <v>6350</v>
      </c>
      <c r="AT1323" s="1" t="s">
        <v>6350</v>
      </c>
    </row>
    <row r="1324" spans="1:46" ht="12.75" x14ac:dyDescent="0.2">
      <c r="A1324" s="1">
        <v>11323</v>
      </c>
      <c r="B1324" s="1" t="s">
        <v>2</v>
      </c>
      <c r="C1324" s="2">
        <f t="shared" ca="1" si="140"/>
        <v>45264</v>
      </c>
      <c r="D1324" s="1" t="str">
        <f>IF(Raw!E1324="", "", Raw!E1324)</f>
        <v>jlk645</v>
      </c>
      <c r="E1324" s="1">
        <f>IF(Raw!F1324="", "", Raw!F1324)</f>
        <v>2015</v>
      </c>
      <c r="F1324" s="1" t="str">
        <f>Raw!G1324</f>
        <v>Isuzu</v>
      </c>
      <c r="G1324" s="1" t="str">
        <f>Raw!H1324</f>
        <v>D-Max</v>
      </c>
      <c r="H1324" s="1" t="str">
        <f>IF(Raw!I1324="", "", Raw!I1324)</f>
        <v>LS</v>
      </c>
      <c r="I1324" s="1" t="str">
        <f>Raw!K1324</f>
        <v>Wellside</v>
      </c>
      <c r="J1324" s="1" t="str">
        <f>Raw!N1324</f>
        <v>Turbo Intercooled</v>
      </c>
      <c r="K1324" s="1">
        <f>IF(Raw!O1324="","", Raw!O1324)</f>
        <v>2999</v>
      </c>
      <c r="L1324" s="1" t="str">
        <f>Raw!L1324</f>
        <v>5 Sp Sports Automatic</v>
      </c>
      <c r="M1324" s="1" t="str">
        <f>Raw!M1324</f>
        <v>Diesel</v>
      </c>
      <c r="N1324" s="1" t="s">
        <v>6350</v>
      </c>
      <c r="O1324" s="1" t="s">
        <v>6373</v>
      </c>
      <c r="P1324" s="1" t="s">
        <v>6349</v>
      </c>
      <c r="Q1324" s="1" t="s">
        <v>6350</v>
      </c>
      <c r="R1324" s="8" t="str">
        <f>IF(Raw!Q1324="", "", Raw!Q1324)</f>
        <v/>
      </c>
      <c r="S1324" s="8">
        <f>IF(Raw!R1324="", "", Raw!R1324)</f>
        <v>32</v>
      </c>
      <c r="T1324" s="1" t="str">
        <f>Raw!S1324</f>
        <v>HASWELL</v>
      </c>
      <c r="U1324" s="1" t="str">
        <f>IF(Raw!T1324="", "", Raw!T1324)</f>
        <v>PLACE</v>
      </c>
      <c r="V1324" s="1" t="str">
        <f>IF(Raw!U1324="", "", Raw!U1324)</f>
        <v xml:space="preserve">HUNTINGTON </v>
      </c>
      <c r="W1324" s="9" t="str">
        <f>IF(Raw!V1324="", "", RIGHT("0"&amp;Raw!V1324, 4))</f>
        <v>3210</v>
      </c>
      <c r="X1324" s="1" t="str">
        <f>IF(Raw!W1324="", "", Raw!W1324)</f>
        <v xml:space="preserve"> WAIKATO</v>
      </c>
      <c r="Y1324" s="9">
        <f>Raw!Y1324</f>
        <v>45</v>
      </c>
      <c r="Z1324" s="2">
        <f t="shared" ca="1" si="141"/>
        <v>28828</v>
      </c>
      <c r="AA1324" s="1" t="str">
        <f>Raw!Z1324</f>
        <v>NEW ZEALAND FULL LICENCE</v>
      </c>
      <c r="AB1324" s="9">
        <f t="shared" si="142"/>
        <v>4</v>
      </c>
      <c r="AC1324" s="1">
        <v>16</v>
      </c>
      <c r="AD1324" s="1" t="str">
        <f>Raw!AA1324</f>
        <v>FEMALE</v>
      </c>
      <c r="AE1324" s="1" t="str">
        <f>Raw!AB1324</f>
        <v>NO</v>
      </c>
      <c r="AF1324" s="1">
        <f>IF(Raw!AE1324="", 0, 1)</f>
        <v>0</v>
      </c>
      <c r="AG1324" s="1" t="str">
        <f t="shared" si="143"/>
        <v>No</v>
      </c>
      <c r="AH1324" s="1" t="str">
        <f t="shared" si="144"/>
        <v>No</v>
      </c>
      <c r="AI1324" s="1" t="str">
        <f t="shared" si="145"/>
        <v>No</v>
      </c>
      <c r="AJ1324" s="1" t="str">
        <f>IF(Raw!AE1324="", "", Raw!AE1324)</f>
        <v/>
      </c>
      <c r="AK1324" s="2" t="str">
        <f t="shared" ca="1" si="146"/>
        <v/>
      </c>
      <c r="AL1324" s="1" t="str">
        <f>IF(Raw!AF1324="", "", Raw!AF1324)</f>
        <v/>
      </c>
      <c r="AM1324" s="1" t="s">
        <v>6350</v>
      </c>
      <c r="AN1324" s="1" t="s">
        <v>6350</v>
      </c>
      <c r="AO1324" s="1" t="s">
        <v>6349</v>
      </c>
      <c r="AP1324" s="1">
        <f>Raw!AH1324</f>
        <v>41000</v>
      </c>
      <c r="AQ1324" s="1">
        <v>500</v>
      </c>
      <c r="AR1324" s="1" t="s">
        <v>6350</v>
      </c>
      <c r="AS1324" s="1" t="s">
        <v>6350</v>
      </c>
      <c r="AT1324" s="1" t="s">
        <v>6350</v>
      </c>
    </row>
    <row r="1325" spans="1:46" ht="12.75" x14ac:dyDescent="0.2">
      <c r="A1325" s="1">
        <v>11324</v>
      </c>
      <c r="B1325" s="1" t="s">
        <v>2</v>
      </c>
      <c r="C1325" s="2">
        <f t="shared" ca="1" si="140"/>
        <v>45264</v>
      </c>
      <c r="D1325" s="1" t="str">
        <f>IF(Raw!E1325="", "", Raw!E1325)</f>
        <v/>
      </c>
      <c r="E1325" s="1">
        <f>IF(Raw!F1325="", "", Raw!F1325)</f>
        <v>2008</v>
      </c>
      <c r="F1325" s="1" t="str">
        <f>Raw!G1325</f>
        <v>Volkswagen</v>
      </c>
      <c r="G1325" s="1" t="str">
        <f>Raw!H1325</f>
        <v>Polo</v>
      </c>
      <c r="H1325" s="1" t="str">
        <f>IF(Raw!I1325="", "", Raw!I1325)</f>
        <v/>
      </c>
      <c r="I1325" s="1" t="str">
        <f>Raw!K1325</f>
        <v>Hatchback</v>
      </c>
      <c r="J1325" s="1" t="str">
        <f>Raw!N1325</f>
        <v>Aspirated</v>
      </c>
      <c r="K1325" s="1">
        <f>IF(Raw!O1325="","", Raw!O1325)</f>
        <v>1390</v>
      </c>
      <c r="L1325" s="1" t="str">
        <f>Raw!L1325</f>
        <v>6 Sp Sports Automatic</v>
      </c>
      <c r="M1325" s="1" t="str">
        <f>Raw!M1325</f>
        <v>Petrol - Unleaded ULP</v>
      </c>
      <c r="N1325" s="1" t="s">
        <v>6350</v>
      </c>
      <c r="O1325" s="1" t="s">
        <v>6373</v>
      </c>
      <c r="P1325" s="1" t="s">
        <v>6349</v>
      </c>
      <c r="Q1325" s="1" t="s">
        <v>6350</v>
      </c>
      <c r="R1325" s="8" t="str">
        <f>IF(Raw!Q1325="", "", Raw!Q1325)</f>
        <v/>
      </c>
      <c r="S1325" s="8">
        <f>IF(Raw!R1325="", "", Raw!R1325)</f>
        <v>14</v>
      </c>
      <c r="T1325" s="1" t="str">
        <f>Raw!S1325</f>
        <v>DUNOON</v>
      </c>
      <c r="U1325" s="1" t="str">
        <f>IF(Raw!T1325="", "", Raw!T1325)</f>
        <v>CLOSE</v>
      </c>
      <c r="V1325" s="1" t="str">
        <f>IF(Raw!U1325="", "", Raw!U1325)</f>
        <v xml:space="preserve">FLAT BUSH </v>
      </c>
      <c r="W1325" s="9" t="str">
        <f>IF(Raw!V1325="", "", RIGHT("0"&amp;Raw!V1325, 4))</f>
        <v/>
      </c>
      <c r="X1325" s="1" t="str">
        <f>IF(Raw!W1325="", "", Raw!W1325)</f>
        <v xml:space="preserve"> AUCKLAND</v>
      </c>
      <c r="Y1325" s="9">
        <f>Raw!Y1325</f>
        <v>40</v>
      </c>
      <c r="Z1325" s="2">
        <f t="shared" ca="1" si="141"/>
        <v>30654</v>
      </c>
      <c r="AA1325" s="1" t="str">
        <f>Raw!Z1325</f>
        <v>NEW ZEALAND FULL LICENCE</v>
      </c>
      <c r="AB1325" s="9">
        <f t="shared" si="142"/>
        <v>4</v>
      </c>
      <c r="AC1325" s="1">
        <v>16</v>
      </c>
      <c r="AD1325" s="1" t="str">
        <f>Raw!AA1325</f>
        <v>MALE</v>
      </c>
      <c r="AE1325" s="1" t="str">
        <f>Raw!AB1325</f>
        <v>YES</v>
      </c>
      <c r="AF1325" s="1">
        <f>IF(Raw!AE1325="", 0, 1)</f>
        <v>0</v>
      </c>
      <c r="AG1325" s="1" t="str">
        <f t="shared" si="143"/>
        <v>No</v>
      </c>
      <c r="AH1325" s="1" t="str">
        <f t="shared" si="144"/>
        <v>No</v>
      </c>
      <c r="AI1325" s="1" t="str">
        <f t="shared" si="145"/>
        <v>No</v>
      </c>
      <c r="AJ1325" s="1" t="str">
        <f>IF(Raw!AE1325="", "", Raw!AE1325)</f>
        <v/>
      </c>
      <c r="AK1325" s="2" t="str">
        <f t="shared" ca="1" si="146"/>
        <v/>
      </c>
      <c r="AL1325" s="1" t="str">
        <f>IF(Raw!AF1325="", "", Raw!AF1325)</f>
        <v/>
      </c>
      <c r="AM1325" s="1" t="s">
        <v>6350</v>
      </c>
      <c r="AN1325" s="1" t="s">
        <v>6350</v>
      </c>
      <c r="AO1325" s="1" t="s">
        <v>6349</v>
      </c>
      <c r="AP1325" s="1">
        <f>Raw!AH1325</f>
        <v>9650</v>
      </c>
      <c r="AQ1325" s="1">
        <v>500</v>
      </c>
      <c r="AR1325" s="1" t="s">
        <v>6350</v>
      </c>
      <c r="AS1325" s="1" t="s">
        <v>6350</v>
      </c>
      <c r="AT1325" s="1" t="s">
        <v>6350</v>
      </c>
    </row>
    <row r="1326" spans="1:46" ht="12.75" x14ac:dyDescent="0.2">
      <c r="A1326" s="1">
        <v>11325</v>
      </c>
      <c r="B1326" s="1" t="s">
        <v>2</v>
      </c>
      <c r="C1326" s="2">
        <f t="shared" ca="1" si="140"/>
        <v>45264</v>
      </c>
      <c r="D1326" s="1" t="str">
        <f>IF(Raw!E1326="", "", Raw!E1326)</f>
        <v>knq605</v>
      </c>
      <c r="E1326" s="1">
        <f>IF(Raw!F1326="", "", Raw!F1326)</f>
        <v>2005</v>
      </c>
      <c r="F1326" s="1" t="str">
        <f>Raw!G1326</f>
        <v>Nissan</v>
      </c>
      <c r="G1326" s="1" t="str">
        <f>Raw!H1326</f>
        <v>March</v>
      </c>
      <c r="H1326" s="1" t="str">
        <f>IF(Raw!I1326="", "", Raw!I1326)</f>
        <v/>
      </c>
      <c r="I1326" s="1" t="str">
        <f>Raw!K1326</f>
        <v>Hatchback</v>
      </c>
      <c r="J1326" s="1" t="str">
        <f>Raw!N1326</f>
        <v>Aspirated</v>
      </c>
      <c r="K1326" s="1">
        <f>IF(Raw!O1326="","", Raw!O1326)</f>
        <v>1240</v>
      </c>
      <c r="L1326" s="1" t="str">
        <f>Raw!L1326</f>
        <v>4 Sp Automatic</v>
      </c>
      <c r="M1326" s="1" t="str">
        <f>Raw!M1326</f>
        <v>Petrol</v>
      </c>
      <c r="N1326" s="1" t="s">
        <v>6350</v>
      </c>
      <c r="O1326" s="1" t="s">
        <v>6373</v>
      </c>
      <c r="P1326" s="1" t="s">
        <v>6349</v>
      </c>
      <c r="Q1326" s="1" t="s">
        <v>6350</v>
      </c>
      <c r="R1326" s="8" t="str">
        <f>IF(Raw!Q1326="", "", Raw!Q1326)</f>
        <v/>
      </c>
      <c r="S1326" s="8">
        <f>IF(Raw!R1326="", "", Raw!R1326)</f>
        <v>13</v>
      </c>
      <c r="T1326" s="1" t="str">
        <f>Raw!S1326</f>
        <v>TAVISTOCK</v>
      </c>
      <c r="U1326" s="1" t="str">
        <f>IF(Raw!T1326="", "", Raw!T1326)</f>
        <v>STREET</v>
      </c>
      <c r="V1326" s="1" t="str">
        <f>IF(Raw!U1326="", "", Raw!U1326)</f>
        <v xml:space="preserve">PAPATOETOE </v>
      </c>
      <c r="W1326" s="9" t="str">
        <f>IF(Raw!V1326="", "", RIGHT("0"&amp;Raw!V1326, 4))</f>
        <v/>
      </c>
      <c r="X1326" s="1" t="str">
        <f>IF(Raw!W1326="", "", Raw!W1326)</f>
        <v xml:space="preserve"> AUCKLAND</v>
      </c>
      <c r="Y1326" s="9">
        <f>Raw!Y1326</f>
        <v>32</v>
      </c>
      <c r="Z1326" s="2">
        <f t="shared" ca="1" si="141"/>
        <v>33576</v>
      </c>
      <c r="AA1326" s="1" t="str">
        <f>Raw!Z1326</f>
        <v>RESTRICTED LICENCE</v>
      </c>
      <c r="AB1326" s="9">
        <f t="shared" si="142"/>
        <v>4</v>
      </c>
      <c r="AC1326" s="1">
        <v>16</v>
      </c>
      <c r="AD1326" s="1" t="str">
        <f>Raw!AA1326</f>
        <v>FEMALE</v>
      </c>
      <c r="AE1326" s="1" t="str">
        <f>Raw!AB1326</f>
        <v>NO</v>
      </c>
      <c r="AF1326" s="1">
        <f>IF(Raw!AE1326="", 0, 1)</f>
        <v>0</v>
      </c>
      <c r="AG1326" s="1" t="str">
        <f t="shared" si="143"/>
        <v>No</v>
      </c>
      <c r="AH1326" s="1" t="str">
        <f t="shared" si="144"/>
        <v>No</v>
      </c>
      <c r="AI1326" s="1" t="str">
        <f t="shared" si="145"/>
        <v>No</v>
      </c>
      <c r="AJ1326" s="1" t="str">
        <f>IF(Raw!AE1326="", "", Raw!AE1326)</f>
        <v/>
      </c>
      <c r="AK1326" s="2" t="str">
        <f t="shared" ca="1" si="146"/>
        <v/>
      </c>
      <c r="AL1326" s="1" t="str">
        <f>IF(Raw!AF1326="", "", Raw!AF1326)</f>
        <v/>
      </c>
      <c r="AM1326" s="1" t="s">
        <v>6350</v>
      </c>
      <c r="AN1326" s="1" t="s">
        <v>6350</v>
      </c>
      <c r="AO1326" s="1" t="s">
        <v>6349</v>
      </c>
      <c r="AP1326" s="1">
        <f>Raw!AH1326</f>
        <v>5200</v>
      </c>
      <c r="AQ1326" s="1">
        <v>500</v>
      </c>
      <c r="AR1326" s="1" t="s">
        <v>6350</v>
      </c>
      <c r="AS1326" s="1" t="s">
        <v>6350</v>
      </c>
      <c r="AT1326" s="1" t="s">
        <v>6350</v>
      </c>
    </row>
    <row r="1327" spans="1:46" ht="12.75" x14ac:dyDescent="0.2">
      <c r="A1327" s="1">
        <v>11326</v>
      </c>
      <c r="B1327" s="1" t="s">
        <v>2</v>
      </c>
      <c r="C1327" s="2">
        <f t="shared" ca="1" si="140"/>
        <v>45264</v>
      </c>
      <c r="D1327" s="1" t="str">
        <f>IF(Raw!E1327="", "", Raw!E1327)</f>
        <v/>
      </c>
      <c r="E1327" s="1">
        <f>IF(Raw!F1327="", "", Raw!F1327)</f>
        <v>1996</v>
      </c>
      <c r="F1327" s="1" t="str">
        <f>Raw!G1327</f>
        <v>Nissan</v>
      </c>
      <c r="G1327" s="1" t="str">
        <f>Raw!H1327</f>
        <v>200SX</v>
      </c>
      <c r="H1327" s="1" t="str">
        <f>IF(Raw!I1327="", "", Raw!I1327)</f>
        <v/>
      </c>
      <c r="I1327" s="1" t="str">
        <f>Raw!K1327</f>
        <v>Coupe</v>
      </c>
      <c r="J1327" s="1" t="str">
        <f>Raw!N1327</f>
        <v>Turbo</v>
      </c>
      <c r="K1327" s="1">
        <f>IF(Raw!O1327="","", Raw!O1327)</f>
        <v>1998</v>
      </c>
      <c r="L1327" s="1" t="str">
        <f>Raw!L1327</f>
        <v>5 Sp Manual</v>
      </c>
      <c r="M1327" s="1" t="str">
        <f>Raw!M1327</f>
        <v>Petrol</v>
      </c>
      <c r="N1327" s="1" t="s">
        <v>6350</v>
      </c>
      <c r="O1327" s="1" t="s">
        <v>6373</v>
      </c>
      <c r="P1327" s="1" t="s">
        <v>6349</v>
      </c>
      <c r="Q1327" s="1" t="s">
        <v>6350</v>
      </c>
      <c r="R1327" s="8" t="str">
        <f>IF(Raw!Q1327="", "", Raw!Q1327)</f>
        <v/>
      </c>
      <c r="S1327" s="8">
        <f>IF(Raw!R1327="", "", Raw!R1327)</f>
        <v>70</v>
      </c>
      <c r="T1327" s="1" t="str">
        <f>Raw!S1327</f>
        <v>THIRD</v>
      </c>
      <c r="U1327" s="1" t="str">
        <f>IF(Raw!T1327="", "", Raw!T1327)</f>
        <v>AVENUE</v>
      </c>
      <c r="V1327" s="1" t="str">
        <f>IF(Raw!U1327="", "", Raw!U1327)</f>
        <v xml:space="preserve">KINGSLAND </v>
      </c>
      <c r="W1327" s="9" t="str">
        <f>IF(Raw!V1327="", "", RIGHT("0"&amp;Raw!V1327, 4))</f>
        <v>1021</v>
      </c>
      <c r="X1327" s="1" t="str">
        <f>IF(Raw!W1327="", "", Raw!W1327)</f>
        <v xml:space="preserve"> AUCKLAND</v>
      </c>
      <c r="Y1327" s="9">
        <f>Raw!Y1327</f>
        <v>21</v>
      </c>
      <c r="Z1327" s="2">
        <f t="shared" ca="1" si="141"/>
        <v>37594</v>
      </c>
      <c r="AA1327" s="1" t="str">
        <f>Raw!Z1327</f>
        <v>NEW ZEALAND FULL LICENCE</v>
      </c>
      <c r="AB1327" s="9">
        <f t="shared" si="142"/>
        <v>4</v>
      </c>
      <c r="AC1327" s="1">
        <v>16</v>
      </c>
      <c r="AD1327" s="1" t="str">
        <f>Raw!AA1327</f>
        <v>MALE</v>
      </c>
      <c r="AE1327" s="1" t="str">
        <f>Raw!AB1327</f>
        <v>NO</v>
      </c>
      <c r="AF1327" s="1">
        <f>IF(Raw!AE1327="", 0, 1)</f>
        <v>1</v>
      </c>
      <c r="AG1327" s="1" t="str">
        <f t="shared" si="143"/>
        <v>Yes</v>
      </c>
      <c r="AH1327" s="1" t="str">
        <f t="shared" si="144"/>
        <v>Yes</v>
      </c>
      <c r="AI1327" s="1" t="str">
        <f t="shared" si="145"/>
        <v>Yes</v>
      </c>
      <c r="AJ1327" s="1">
        <f>IF(Raw!AE1327="", "", Raw!AE1327)</f>
        <v>14</v>
      </c>
      <c r="AK1327" s="2">
        <f t="shared" ca="1" si="146"/>
        <v>44865</v>
      </c>
      <c r="AL1327" s="1" t="str">
        <f>IF(Raw!AF1327="", "", Raw!AF1327)</f>
        <v>Not at fault - other vehicle involved</v>
      </c>
      <c r="AM1327" s="1" t="s">
        <v>6350</v>
      </c>
      <c r="AN1327" s="1" t="s">
        <v>6350</v>
      </c>
      <c r="AO1327" s="1" t="s">
        <v>6349</v>
      </c>
      <c r="AP1327" s="1">
        <f>Raw!AH1327</f>
        <v>6290</v>
      </c>
      <c r="AQ1327" s="1">
        <v>500</v>
      </c>
      <c r="AR1327" s="1" t="s">
        <v>6350</v>
      </c>
      <c r="AS1327" s="1" t="s">
        <v>6350</v>
      </c>
      <c r="AT1327" s="1" t="s">
        <v>6350</v>
      </c>
    </row>
    <row r="1328" spans="1:46" ht="12.75" x14ac:dyDescent="0.2">
      <c r="A1328" s="1">
        <v>11327</v>
      </c>
      <c r="B1328" s="1" t="s">
        <v>2</v>
      </c>
      <c r="C1328" s="2">
        <f t="shared" ca="1" si="140"/>
        <v>45264</v>
      </c>
      <c r="D1328" s="1" t="str">
        <f>IF(Raw!E1328="", "", Raw!E1328)</f>
        <v>HUR409</v>
      </c>
      <c r="E1328" s="1">
        <f>IF(Raw!F1328="", "", Raw!F1328)</f>
        <v>2004</v>
      </c>
      <c r="F1328" s="1" t="str">
        <f>Raw!G1328</f>
        <v>Nissan</v>
      </c>
      <c r="G1328" s="1" t="str">
        <f>Raw!H1328</f>
        <v>March</v>
      </c>
      <c r="H1328" s="1" t="str">
        <f>IF(Raw!I1328="", "", Raw!I1328)</f>
        <v/>
      </c>
      <c r="I1328" s="1" t="str">
        <f>Raw!K1328</f>
        <v>Hatchback</v>
      </c>
      <c r="J1328" s="1" t="str">
        <f>Raw!N1328</f>
        <v>Aspirated</v>
      </c>
      <c r="K1328" s="1">
        <f>IF(Raw!O1328="","", Raw!O1328)</f>
        <v>1240</v>
      </c>
      <c r="L1328" s="1" t="str">
        <f>Raw!L1328</f>
        <v>4 Sp Automatic</v>
      </c>
      <c r="M1328" s="1" t="str">
        <f>Raw!M1328</f>
        <v>Petrol</v>
      </c>
      <c r="N1328" s="1" t="s">
        <v>6350</v>
      </c>
      <c r="O1328" s="1" t="s">
        <v>6373</v>
      </c>
      <c r="P1328" s="1" t="s">
        <v>6349</v>
      </c>
      <c r="Q1328" s="1" t="s">
        <v>6350</v>
      </c>
      <c r="R1328" s="8" t="str">
        <f>IF(Raw!Q1328="", "", Raw!Q1328)</f>
        <v/>
      </c>
      <c r="S1328" s="8" t="str">
        <f>IF(Raw!R1328="", "", Raw!R1328)</f>
        <v>10A</v>
      </c>
      <c r="T1328" s="1" t="str">
        <f>Raw!S1328</f>
        <v>WOODLEIGH</v>
      </c>
      <c r="U1328" s="1" t="str">
        <f>IF(Raw!T1328="", "", Raw!T1328)</f>
        <v>STREET</v>
      </c>
      <c r="V1328" s="1" t="str">
        <f>IF(Raw!U1328="", "", Raw!U1328)</f>
        <v xml:space="preserve">FRANKLEIGH PARK </v>
      </c>
      <c r="W1328" s="9" t="str">
        <f>IF(Raw!V1328="", "", RIGHT("0"&amp;Raw!V1328, 4))</f>
        <v>4310</v>
      </c>
      <c r="X1328" s="1" t="str">
        <f>IF(Raw!W1328="", "", Raw!W1328)</f>
        <v xml:space="preserve"> TARANAKI</v>
      </c>
      <c r="Y1328" s="9">
        <f>Raw!Y1328</f>
        <v>55</v>
      </c>
      <c r="Z1328" s="2">
        <f t="shared" ca="1" si="141"/>
        <v>25176</v>
      </c>
      <c r="AA1328" s="1" t="str">
        <f>Raw!Z1328</f>
        <v>RESTRICTED LICENCE</v>
      </c>
      <c r="AB1328" s="9">
        <f t="shared" si="142"/>
        <v>4</v>
      </c>
      <c r="AC1328" s="1">
        <v>16</v>
      </c>
      <c r="AD1328" s="1" t="str">
        <f>Raw!AA1328</f>
        <v>FEMALE</v>
      </c>
      <c r="AE1328" s="1" t="str">
        <f>Raw!AB1328</f>
        <v>NO</v>
      </c>
      <c r="AF1328" s="1">
        <f>IF(Raw!AE1328="", 0, 1)</f>
        <v>0</v>
      </c>
      <c r="AG1328" s="1" t="str">
        <f t="shared" si="143"/>
        <v>No</v>
      </c>
      <c r="AH1328" s="1" t="str">
        <f t="shared" si="144"/>
        <v>No</v>
      </c>
      <c r="AI1328" s="1" t="str">
        <f t="shared" si="145"/>
        <v>No</v>
      </c>
      <c r="AJ1328" s="1" t="str">
        <f>IF(Raw!AE1328="", "", Raw!AE1328)</f>
        <v/>
      </c>
      <c r="AK1328" s="2" t="str">
        <f t="shared" ca="1" si="146"/>
        <v/>
      </c>
      <c r="AL1328" s="1" t="str">
        <f>IF(Raw!AF1328="", "", Raw!AF1328)</f>
        <v/>
      </c>
      <c r="AM1328" s="1" t="s">
        <v>6350</v>
      </c>
      <c r="AN1328" s="1" t="s">
        <v>6350</v>
      </c>
      <c r="AO1328" s="1" t="s">
        <v>6349</v>
      </c>
      <c r="AP1328" s="1">
        <f>Raw!AH1328</f>
        <v>4850</v>
      </c>
      <c r="AQ1328" s="1">
        <v>500</v>
      </c>
      <c r="AR1328" s="1" t="s">
        <v>6350</v>
      </c>
      <c r="AS1328" s="1" t="s">
        <v>6350</v>
      </c>
      <c r="AT1328" s="1" t="s">
        <v>6350</v>
      </c>
    </row>
    <row r="1329" spans="1:46" ht="12.75" x14ac:dyDescent="0.2">
      <c r="A1329" s="1">
        <v>11328</v>
      </c>
      <c r="B1329" s="1" t="s">
        <v>2</v>
      </c>
      <c r="C1329" s="2">
        <f t="shared" ca="1" si="140"/>
        <v>45264</v>
      </c>
      <c r="D1329" s="1" t="str">
        <f>IF(Raw!E1329="", "", Raw!E1329)</f>
        <v>ksg625</v>
      </c>
      <c r="E1329" s="1">
        <f>IF(Raw!F1329="", "", Raw!F1329)</f>
        <v>2005</v>
      </c>
      <c r="F1329" s="1" t="str">
        <f>Raw!G1329</f>
        <v>Jaguar</v>
      </c>
      <c r="G1329" s="1" t="str">
        <f>Raw!H1329</f>
        <v>X-Type</v>
      </c>
      <c r="H1329" s="1" t="str">
        <f>IF(Raw!I1329="", "", Raw!I1329)</f>
        <v/>
      </c>
      <c r="I1329" s="1" t="str">
        <f>Raw!K1329</f>
        <v>Sedan</v>
      </c>
      <c r="J1329" s="1" t="str">
        <f>Raw!N1329</f>
        <v>Aspirated</v>
      </c>
      <c r="K1329" s="1">
        <f>IF(Raw!O1329="","", Raw!O1329)</f>
        <v>2099</v>
      </c>
      <c r="L1329" s="1" t="str">
        <f>Raw!L1329</f>
        <v>5 Sp Automatic</v>
      </c>
      <c r="M1329" s="1" t="str">
        <f>Raw!M1329</f>
        <v>Petrol - Unleaded ULP</v>
      </c>
      <c r="N1329" s="1" t="s">
        <v>6350</v>
      </c>
      <c r="O1329" s="1" t="s">
        <v>6373</v>
      </c>
      <c r="P1329" s="1" t="s">
        <v>6349</v>
      </c>
      <c r="Q1329" s="1" t="s">
        <v>6350</v>
      </c>
      <c r="R1329" s="8" t="str">
        <f>IF(Raw!Q1329="", "", Raw!Q1329)</f>
        <v/>
      </c>
      <c r="S1329" s="8">
        <f>IF(Raw!R1329="", "", Raw!R1329)</f>
        <v>7</v>
      </c>
      <c r="T1329" s="1" t="str">
        <f>Raw!S1329</f>
        <v>PLUNKET</v>
      </c>
      <c r="U1329" s="1" t="str">
        <f>IF(Raw!T1329="", "", Raw!T1329)</f>
        <v>AVENUE</v>
      </c>
      <c r="V1329" s="1" t="str">
        <f>IF(Raw!U1329="", "", Raw!U1329)</f>
        <v xml:space="preserve">PAPATOETOE </v>
      </c>
      <c r="W1329" s="9" t="str">
        <f>IF(Raw!V1329="", "", RIGHT("0"&amp;Raw!V1329, 4))</f>
        <v/>
      </c>
      <c r="X1329" s="1" t="str">
        <f>IF(Raw!W1329="", "", Raw!W1329)</f>
        <v xml:space="preserve"> AUCKLAND</v>
      </c>
      <c r="Y1329" s="9">
        <f>Raw!Y1329</f>
        <v>29</v>
      </c>
      <c r="Z1329" s="2">
        <f t="shared" ca="1" si="141"/>
        <v>34672</v>
      </c>
      <c r="AA1329" s="1" t="str">
        <f>Raw!Z1329</f>
        <v>NEW ZEALAND FULL LICENCE</v>
      </c>
      <c r="AB1329" s="9">
        <f t="shared" si="142"/>
        <v>4</v>
      </c>
      <c r="AC1329" s="1">
        <v>16</v>
      </c>
      <c r="AD1329" s="1" t="str">
        <f>Raw!AA1329</f>
        <v>MALE</v>
      </c>
      <c r="AE1329" s="1" t="str">
        <f>Raw!AB1329</f>
        <v>YES</v>
      </c>
      <c r="AF1329" s="1">
        <f>IF(Raw!AE1329="", 0, 1)</f>
        <v>1</v>
      </c>
      <c r="AG1329" s="1" t="str">
        <f t="shared" si="143"/>
        <v>Yes</v>
      </c>
      <c r="AH1329" s="1" t="str">
        <f t="shared" si="144"/>
        <v>Yes</v>
      </c>
      <c r="AI1329" s="1" t="str">
        <f t="shared" si="145"/>
        <v>Yes</v>
      </c>
      <c r="AJ1329" s="1">
        <f>IF(Raw!AE1329="", "", Raw!AE1329)</f>
        <v>15</v>
      </c>
      <c r="AK1329" s="2">
        <f t="shared" ca="1" si="146"/>
        <v>44834</v>
      </c>
      <c r="AL1329" s="1" t="str">
        <f>IF(Raw!AF1329="", "", Raw!AF1329)</f>
        <v>Not at fault - other vehicle involved</v>
      </c>
      <c r="AM1329" s="1" t="s">
        <v>6350</v>
      </c>
      <c r="AN1329" s="1" t="s">
        <v>6350</v>
      </c>
      <c r="AO1329" s="1" t="s">
        <v>6349</v>
      </c>
      <c r="AP1329" s="1">
        <f>Raw!AH1329</f>
        <v>9150</v>
      </c>
      <c r="AQ1329" s="1">
        <v>500</v>
      </c>
      <c r="AR1329" s="1" t="s">
        <v>6350</v>
      </c>
      <c r="AS1329" s="1" t="s">
        <v>6350</v>
      </c>
      <c r="AT1329" s="1" t="s">
        <v>6350</v>
      </c>
    </row>
    <row r="1330" spans="1:46" ht="12.75" x14ac:dyDescent="0.2">
      <c r="A1330" s="1">
        <v>11329</v>
      </c>
      <c r="B1330" s="1" t="s">
        <v>2</v>
      </c>
      <c r="C1330" s="2">
        <f t="shared" ca="1" si="140"/>
        <v>45264</v>
      </c>
      <c r="D1330" s="1" t="str">
        <f>IF(Raw!E1330="", "", Raw!E1330)</f>
        <v>HRY664</v>
      </c>
      <c r="E1330" s="1">
        <f>IF(Raw!F1330="", "", Raw!F1330)</f>
        <v>2014</v>
      </c>
      <c r="F1330" s="1" t="str">
        <f>Raw!G1330</f>
        <v>Hyundai</v>
      </c>
      <c r="G1330" s="1" t="str">
        <f>Raw!H1330</f>
        <v>iMax</v>
      </c>
      <c r="H1330" s="1" t="str">
        <f>IF(Raw!I1330="", "", Raw!I1330)</f>
        <v>CRDi</v>
      </c>
      <c r="I1330" s="1" t="str">
        <f>Raw!K1330</f>
        <v>Van</v>
      </c>
      <c r="J1330" s="1" t="str">
        <f>Raw!N1330</f>
        <v>Turbo Intercooled</v>
      </c>
      <c r="K1330" s="1">
        <f>IF(Raw!O1330="","", Raw!O1330)</f>
        <v>2497</v>
      </c>
      <c r="L1330" s="1" t="str">
        <f>Raw!L1330</f>
        <v>5 Sp Automatic</v>
      </c>
      <c r="M1330" s="1" t="str">
        <f>Raw!M1330</f>
        <v>Diesel</v>
      </c>
      <c r="N1330" s="1" t="s">
        <v>6350</v>
      </c>
      <c r="O1330" s="1" t="s">
        <v>6373</v>
      </c>
      <c r="P1330" s="1" t="s">
        <v>6349</v>
      </c>
      <c r="Q1330" s="1" t="s">
        <v>6350</v>
      </c>
      <c r="R1330" s="8" t="str">
        <f>IF(Raw!Q1330="", "", Raw!Q1330)</f>
        <v/>
      </c>
      <c r="S1330" s="8">
        <f>IF(Raw!R1330="", "", Raw!R1330)</f>
        <v>120</v>
      </c>
      <c r="T1330" s="1" t="str">
        <f>Raw!S1330</f>
        <v>QUEEN</v>
      </c>
      <c r="U1330" s="1" t="str">
        <f>IF(Raw!T1330="", "", Raw!T1330)</f>
        <v>STREET</v>
      </c>
      <c r="V1330" s="1" t="str">
        <f>IF(Raw!U1330="", "", Raw!U1330)</f>
        <v xml:space="preserve">WAIROA </v>
      </c>
      <c r="W1330" s="9" t="str">
        <f>IF(Raw!V1330="", "", RIGHT("0"&amp;Raw!V1330, 4))</f>
        <v>4108</v>
      </c>
      <c r="X1330" s="1" t="str">
        <f>IF(Raw!W1330="", "", Raw!W1330)</f>
        <v xml:space="preserve"> HAWKE'S BAY</v>
      </c>
      <c r="Y1330" s="9">
        <f>Raw!Y1330</f>
        <v>27</v>
      </c>
      <c r="Z1330" s="2">
        <f t="shared" ca="1" si="141"/>
        <v>35403</v>
      </c>
      <c r="AA1330" s="1" t="str">
        <f>Raw!Z1330</f>
        <v>NEW ZEALAND FULL LICENCE</v>
      </c>
      <c r="AB1330" s="9">
        <f t="shared" si="142"/>
        <v>4</v>
      </c>
      <c r="AC1330" s="1">
        <v>16</v>
      </c>
      <c r="AD1330" s="1" t="str">
        <f>Raw!AA1330</f>
        <v>MALE</v>
      </c>
      <c r="AE1330" s="1" t="str">
        <f>Raw!AB1330</f>
        <v>YES</v>
      </c>
      <c r="AF1330" s="1">
        <f>IF(Raw!AE1330="", 0, 1)</f>
        <v>0</v>
      </c>
      <c r="AG1330" s="1" t="str">
        <f t="shared" si="143"/>
        <v>No</v>
      </c>
      <c r="AH1330" s="1" t="str">
        <f t="shared" si="144"/>
        <v>No</v>
      </c>
      <c r="AI1330" s="1" t="str">
        <f t="shared" si="145"/>
        <v>No</v>
      </c>
      <c r="AJ1330" s="1" t="str">
        <f>IF(Raw!AE1330="", "", Raw!AE1330)</f>
        <v/>
      </c>
      <c r="AK1330" s="2" t="str">
        <f t="shared" ca="1" si="146"/>
        <v/>
      </c>
      <c r="AL1330" s="1" t="str">
        <f>IF(Raw!AF1330="", "", Raw!AF1330)</f>
        <v/>
      </c>
      <c r="AM1330" s="1" t="s">
        <v>6350</v>
      </c>
      <c r="AN1330" s="1" t="s">
        <v>6350</v>
      </c>
      <c r="AO1330" s="1" t="s">
        <v>6349</v>
      </c>
      <c r="AP1330" s="1">
        <f>Raw!AH1330</f>
        <v>31450</v>
      </c>
      <c r="AQ1330" s="1">
        <v>500</v>
      </c>
      <c r="AR1330" s="1" t="s">
        <v>6350</v>
      </c>
      <c r="AS1330" s="1" t="s">
        <v>6350</v>
      </c>
      <c r="AT1330" s="1" t="s">
        <v>6350</v>
      </c>
    </row>
    <row r="1331" spans="1:46" ht="12.75" x14ac:dyDescent="0.2">
      <c r="A1331" s="1">
        <v>11330</v>
      </c>
      <c r="B1331" s="1" t="s">
        <v>2</v>
      </c>
      <c r="C1331" s="2">
        <f t="shared" ca="1" si="140"/>
        <v>45264</v>
      </c>
      <c r="D1331" s="1" t="str">
        <f>IF(Raw!E1331="", "", Raw!E1331)</f>
        <v>dpp310</v>
      </c>
      <c r="E1331" s="1">
        <f>IF(Raw!F1331="", "", Raw!F1331)</f>
        <v>2006</v>
      </c>
      <c r="F1331" s="1" t="str">
        <f>Raw!G1331</f>
        <v>Ford</v>
      </c>
      <c r="G1331" s="1" t="str">
        <f>Raw!H1331</f>
        <v>Courier</v>
      </c>
      <c r="H1331" s="1" t="str">
        <f>IF(Raw!I1331="", "", Raw!I1331)</f>
        <v>XL</v>
      </c>
      <c r="I1331" s="1" t="str">
        <f>Raw!K1331</f>
        <v>Wellside</v>
      </c>
      <c r="J1331" s="1" t="str">
        <f>Raw!N1331</f>
        <v>Turbo</v>
      </c>
      <c r="K1331" s="1">
        <f>IF(Raw!O1331="","", Raw!O1331)</f>
        <v>2499</v>
      </c>
      <c r="L1331" s="1" t="str">
        <f>Raw!L1331</f>
        <v>5 Sp Manual</v>
      </c>
      <c r="M1331" s="1" t="str">
        <f>Raw!M1331</f>
        <v>Diesel</v>
      </c>
      <c r="N1331" s="1" t="s">
        <v>6350</v>
      </c>
      <c r="O1331" s="1" t="s">
        <v>6373</v>
      </c>
      <c r="P1331" s="1" t="s">
        <v>6349</v>
      </c>
      <c r="Q1331" s="1" t="s">
        <v>6350</v>
      </c>
      <c r="R1331" s="8" t="str">
        <f>IF(Raw!Q1331="", "", Raw!Q1331)</f>
        <v/>
      </c>
      <c r="S1331" s="8" t="str">
        <f>IF(Raw!R1331="", "", Raw!R1331)</f>
        <v>52A</v>
      </c>
      <c r="T1331" s="1" t="str">
        <f>Raw!S1331</f>
        <v>ROTOTUNA</v>
      </c>
      <c r="U1331" s="1" t="str">
        <f>IF(Raw!T1331="", "", Raw!T1331)</f>
        <v>ROAD</v>
      </c>
      <c r="V1331" s="1" t="str">
        <f>IF(Raw!U1331="", "", Raw!U1331)</f>
        <v xml:space="preserve">FLAGSTAFF </v>
      </c>
      <c r="W1331" s="9" t="str">
        <f>IF(Raw!V1331="", "", RIGHT("0"&amp;Raw!V1331, 4))</f>
        <v>3210</v>
      </c>
      <c r="X1331" s="1" t="str">
        <f>IF(Raw!W1331="", "", Raw!W1331)</f>
        <v xml:space="preserve"> WAIKATO</v>
      </c>
      <c r="Y1331" s="9">
        <f>Raw!Y1331</f>
        <v>25</v>
      </c>
      <c r="Z1331" s="2">
        <f t="shared" ca="1" si="141"/>
        <v>36133</v>
      </c>
      <c r="AA1331" s="1" t="str">
        <f>Raw!Z1331</f>
        <v>NEW ZEALAND FULL LICENCE</v>
      </c>
      <c r="AB1331" s="9">
        <f t="shared" si="142"/>
        <v>4</v>
      </c>
      <c r="AC1331" s="1">
        <v>16</v>
      </c>
      <c r="AD1331" s="1" t="str">
        <f>Raw!AA1331</f>
        <v>FEMALE</v>
      </c>
      <c r="AE1331" s="1" t="str">
        <f>Raw!AB1331</f>
        <v>NO</v>
      </c>
      <c r="AF1331" s="1">
        <f>IF(Raw!AE1331="", 0, 1)</f>
        <v>0</v>
      </c>
      <c r="AG1331" s="1" t="str">
        <f t="shared" si="143"/>
        <v>No</v>
      </c>
      <c r="AH1331" s="1" t="str">
        <f t="shared" si="144"/>
        <v>No</v>
      </c>
      <c r="AI1331" s="1" t="str">
        <f t="shared" si="145"/>
        <v>No</v>
      </c>
      <c r="AJ1331" s="1" t="str">
        <f>IF(Raw!AE1331="", "", Raw!AE1331)</f>
        <v/>
      </c>
      <c r="AK1331" s="2" t="str">
        <f t="shared" ca="1" si="146"/>
        <v/>
      </c>
      <c r="AL1331" s="1" t="str">
        <f>IF(Raw!AF1331="", "", Raw!AF1331)</f>
        <v/>
      </c>
      <c r="AM1331" s="1" t="s">
        <v>6350</v>
      </c>
      <c r="AN1331" s="1" t="s">
        <v>6350</v>
      </c>
      <c r="AO1331" s="1" t="s">
        <v>6349</v>
      </c>
      <c r="AP1331" s="1">
        <f>Raw!AH1331</f>
        <v>12050</v>
      </c>
      <c r="AQ1331" s="1">
        <v>500</v>
      </c>
      <c r="AR1331" s="1" t="s">
        <v>6350</v>
      </c>
      <c r="AS1331" s="1" t="s">
        <v>6350</v>
      </c>
      <c r="AT1331" s="1" t="s">
        <v>6350</v>
      </c>
    </row>
    <row r="1332" spans="1:46" ht="12.75" x14ac:dyDescent="0.2">
      <c r="A1332" s="1">
        <v>11331</v>
      </c>
      <c r="B1332" s="1" t="s">
        <v>2</v>
      </c>
      <c r="C1332" s="2">
        <f t="shared" ca="1" si="140"/>
        <v>45264</v>
      </c>
      <c r="D1332" s="1" t="str">
        <f>IF(Raw!E1332="", "", Raw!E1332)</f>
        <v/>
      </c>
      <c r="E1332" s="1">
        <f>IF(Raw!F1332="", "", Raw!F1332)</f>
        <v>2014</v>
      </c>
      <c r="F1332" s="1" t="str">
        <f>Raw!G1332</f>
        <v>Holden</v>
      </c>
      <c r="G1332" s="1" t="str">
        <f>Raw!H1332</f>
        <v>Cruze</v>
      </c>
      <c r="H1332" s="1" t="str">
        <f>IF(Raw!I1332="", "", Raw!I1332)</f>
        <v>Equipe</v>
      </c>
      <c r="I1332" s="1" t="str">
        <f>Raw!K1332</f>
        <v>Hatchback</v>
      </c>
      <c r="J1332" s="1" t="str">
        <f>Raw!N1332</f>
        <v>Aspirated</v>
      </c>
      <c r="K1332" s="1">
        <f>IF(Raw!O1332="","", Raw!O1332)</f>
        <v>1796</v>
      </c>
      <c r="L1332" s="1" t="str">
        <f>Raw!L1332</f>
        <v>6 Sp Sports Automatic</v>
      </c>
      <c r="M1332" s="1" t="str">
        <f>Raw!M1332</f>
        <v>Petrol - Unleaded ULP</v>
      </c>
      <c r="N1332" s="1" t="s">
        <v>6350</v>
      </c>
      <c r="O1332" s="1" t="s">
        <v>6373</v>
      </c>
      <c r="P1332" s="1" t="s">
        <v>6349</v>
      </c>
      <c r="Q1332" s="1" t="s">
        <v>6350</v>
      </c>
      <c r="R1332" s="8" t="str">
        <f>IF(Raw!Q1332="", "", Raw!Q1332)</f>
        <v/>
      </c>
      <c r="S1332" s="8">
        <f>IF(Raw!R1332="", "", Raw!R1332)</f>
        <v>104</v>
      </c>
      <c r="T1332" s="1" t="str">
        <f>Raw!S1332</f>
        <v>TARARU CREEK</v>
      </c>
      <c r="U1332" s="1" t="str">
        <f>IF(Raw!T1332="", "", Raw!T1332)</f>
        <v>ROAD</v>
      </c>
      <c r="V1332" s="1" t="str">
        <f>IF(Raw!U1332="", "", Raw!U1332)</f>
        <v xml:space="preserve">TARARU </v>
      </c>
      <c r="W1332" s="9" t="str">
        <f>IF(Raw!V1332="", "", RIGHT("0"&amp;Raw!V1332, 4))</f>
        <v/>
      </c>
      <c r="X1332" s="1" t="str">
        <f>IF(Raw!W1332="", "", Raw!W1332)</f>
        <v xml:space="preserve"> WAIKATO</v>
      </c>
      <c r="Y1332" s="9">
        <f>Raw!Y1332</f>
        <v>54</v>
      </c>
      <c r="Z1332" s="2">
        <f t="shared" ca="1" si="141"/>
        <v>25541</v>
      </c>
      <c r="AA1332" s="1" t="str">
        <f>Raw!Z1332</f>
        <v>NEW ZEALAND FULL LICENCE</v>
      </c>
      <c r="AB1332" s="9">
        <f t="shared" si="142"/>
        <v>4</v>
      </c>
      <c r="AC1332" s="1">
        <v>16</v>
      </c>
      <c r="AD1332" s="1" t="str">
        <f>Raw!AA1332</f>
        <v>MALE</v>
      </c>
      <c r="AE1332" s="1" t="str">
        <f>Raw!AB1332</f>
        <v>YES</v>
      </c>
      <c r="AF1332" s="1">
        <f>IF(Raw!AE1332="", 0, 1)</f>
        <v>0</v>
      </c>
      <c r="AG1332" s="1" t="str">
        <f t="shared" si="143"/>
        <v>No</v>
      </c>
      <c r="AH1332" s="1" t="str">
        <f t="shared" si="144"/>
        <v>No</v>
      </c>
      <c r="AI1332" s="1" t="str">
        <f t="shared" si="145"/>
        <v>No</v>
      </c>
      <c r="AJ1332" s="1" t="str">
        <f>IF(Raw!AE1332="", "", Raw!AE1332)</f>
        <v/>
      </c>
      <c r="AK1332" s="2" t="str">
        <f t="shared" ca="1" si="146"/>
        <v/>
      </c>
      <c r="AL1332" s="1" t="str">
        <f>IF(Raw!AF1332="", "", Raw!AF1332)</f>
        <v/>
      </c>
      <c r="AM1332" s="1" t="s">
        <v>6350</v>
      </c>
      <c r="AN1332" s="1" t="s">
        <v>6350</v>
      </c>
      <c r="AO1332" s="1" t="s">
        <v>6349</v>
      </c>
      <c r="AP1332" s="1">
        <f>Raw!AH1332</f>
        <v>18450</v>
      </c>
      <c r="AQ1332" s="1">
        <v>500</v>
      </c>
      <c r="AR1332" s="1" t="s">
        <v>6350</v>
      </c>
      <c r="AS1332" s="1" t="s">
        <v>6350</v>
      </c>
      <c r="AT1332" s="1" t="s">
        <v>6350</v>
      </c>
    </row>
    <row r="1333" spans="1:46" ht="12.75" x14ac:dyDescent="0.2">
      <c r="A1333" s="1">
        <v>11332</v>
      </c>
      <c r="B1333" s="1" t="s">
        <v>2</v>
      </c>
      <c r="C1333" s="2">
        <f t="shared" ca="1" si="140"/>
        <v>45264</v>
      </c>
      <c r="D1333" s="1" t="str">
        <f>IF(Raw!E1333="", "", Raw!E1333)</f>
        <v>KSB738</v>
      </c>
      <c r="E1333" s="1">
        <f>IF(Raw!F1333="", "", Raw!F1333)</f>
        <v>2007</v>
      </c>
      <c r="F1333" s="1" t="str">
        <f>Raw!G1333</f>
        <v>Suzuki</v>
      </c>
      <c r="G1333" s="1" t="str">
        <f>Raw!H1333</f>
        <v>Swift</v>
      </c>
      <c r="H1333" s="1" t="str">
        <f>IF(Raw!I1333="", "", Raw!I1333)</f>
        <v>XG</v>
      </c>
      <c r="I1333" s="1" t="str">
        <f>Raw!K1333</f>
        <v>Hatchback</v>
      </c>
      <c r="J1333" s="1" t="str">
        <f>Raw!N1333</f>
        <v>Aspirated</v>
      </c>
      <c r="K1333" s="1">
        <f>IF(Raw!O1333="","", Raw!O1333)</f>
        <v>1242</v>
      </c>
      <c r="L1333" s="1" t="str">
        <f>Raw!L1333</f>
        <v>1 Sp Constantly Variable Transmission</v>
      </c>
      <c r="M1333" s="1" t="str">
        <f>Raw!M1333</f>
        <v>Petrol</v>
      </c>
      <c r="N1333" s="1" t="s">
        <v>6350</v>
      </c>
      <c r="O1333" s="1" t="s">
        <v>6373</v>
      </c>
      <c r="P1333" s="1" t="s">
        <v>6349</v>
      </c>
      <c r="Q1333" s="1" t="s">
        <v>6350</v>
      </c>
      <c r="R1333" s="8" t="str">
        <f>IF(Raw!Q1333="", "", Raw!Q1333)</f>
        <v/>
      </c>
      <c r="S1333" s="8">
        <f>IF(Raw!R1333="", "", Raw!R1333)</f>
        <v>9</v>
      </c>
      <c r="T1333" s="1" t="str">
        <f>Raw!S1333</f>
        <v>MONA</v>
      </c>
      <c r="U1333" s="1" t="str">
        <f>IF(Raw!T1333="", "", Raw!T1333)</f>
        <v>AVENUE</v>
      </c>
      <c r="V1333" s="1" t="str">
        <f>IF(Raw!U1333="", "", Raw!U1333)</f>
        <v xml:space="preserve">MANGERE BRIDGE </v>
      </c>
      <c r="W1333" s="9" t="str">
        <f>IF(Raw!V1333="", "", RIGHT("0"&amp;Raw!V1333, 4))</f>
        <v>2022</v>
      </c>
      <c r="X1333" s="1" t="str">
        <f>IF(Raw!W1333="", "", Raw!W1333)</f>
        <v xml:space="preserve"> AUCKLAND</v>
      </c>
      <c r="Y1333" s="9">
        <f>Raw!Y1333</f>
        <v>48</v>
      </c>
      <c r="Z1333" s="2">
        <f t="shared" ca="1" si="141"/>
        <v>27732</v>
      </c>
      <c r="AA1333" s="1" t="str">
        <f>Raw!Z1333</f>
        <v>NEW ZEALAND FULL LICENCE</v>
      </c>
      <c r="AB1333" s="9">
        <f t="shared" si="142"/>
        <v>4</v>
      </c>
      <c r="AC1333" s="1">
        <v>16</v>
      </c>
      <c r="AD1333" s="1" t="str">
        <f>Raw!AA1333</f>
        <v>FEMALE</v>
      </c>
      <c r="AE1333" s="1" t="str">
        <f>Raw!AB1333</f>
        <v>YES</v>
      </c>
      <c r="AF1333" s="1">
        <f>IF(Raw!AE1333="", 0, 1)</f>
        <v>0</v>
      </c>
      <c r="AG1333" s="1" t="str">
        <f t="shared" si="143"/>
        <v>No</v>
      </c>
      <c r="AH1333" s="1" t="str">
        <f t="shared" si="144"/>
        <v>No</v>
      </c>
      <c r="AI1333" s="1" t="str">
        <f t="shared" si="145"/>
        <v>No</v>
      </c>
      <c r="AJ1333" s="1" t="str">
        <f>IF(Raw!AE1333="", "", Raw!AE1333)</f>
        <v/>
      </c>
      <c r="AK1333" s="2" t="str">
        <f t="shared" ca="1" si="146"/>
        <v/>
      </c>
      <c r="AL1333" s="1" t="str">
        <f>IF(Raw!AF1333="", "", Raw!AF1333)</f>
        <v/>
      </c>
      <c r="AM1333" s="1" t="s">
        <v>6350</v>
      </c>
      <c r="AN1333" s="1" t="s">
        <v>6350</v>
      </c>
      <c r="AO1333" s="1" t="s">
        <v>6349</v>
      </c>
      <c r="AP1333" s="1">
        <f>Raw!AH1333</f>
        <v>8190</v>
      </c>
      <c r="AQ1333" s="1">
        <v>500</v>
      </c>
      <c r="AR1333" s="1" t="s">
        <v>6350</v>
      </c>
      <c r="AS1333" s="1" t="s">
        <v>6350</v>
      </c>
      <c r="AT1333" s="1" t="s">
        <v>6350</v>
      </c>
    </row>
    <row r="1334" spans="1:46" ht="12.75" x14ac:dyDescent="0.2">
      <c r="A1334" s="1">
        <v>11333</v>
      </c>
      <c r="B1334" s="1" t="s">
        <v>2</v>
      </c>
      <c r="C1334" s="2">
        <f t="shared" ca="1" si="140"/>
        <v>45264</v>
      </c>
      <c r="D1334" s="1" t="str">
        <f>IF(Raw!E1334="", "", Raw!E1334)</f>
        <v/>
      </c>
      <c r="E1334" s="1">
        <f>IF(Raw!F1334="", "", Raw!F1334)</f>
        <v>2005</v>
      </c>
      <c r="F1334" s="1" t="str">
        <f>Raw!G1334</f>
        <v>Ford</v>
      </c>
      <c r="G1334" s="1" t="str">
        <f>Raw!H1334</f>
        <v>Territory</v>
      </c>
      <c r="H1334" s="1" t="str">
        <f>IF(Raw!I1334="", "", Raw!I1334)</f>
        <v>TX</v>
      </c>
      <c r="I1334" s="1" t="str">
        <f>Raw!K1334</f>
        <v>Wagon</v>
      </c>
      <c r="J1334" s="1" t="str">
        <f>Raw!N1334</f>
        <v>Aspirated</v>
      </c>
      <c r="K1334" s="1">
        <f>IF(Raw!O1334="","", Raw!O1334)</f>
        <v>3984</v>
      </c>
      <c r="L1334" s="1" t="str">
        <f>Raw!L1334</f>
        <v>4 Sp Automatic</v>
      </c>
      <c r="M1334" s="1" t="str">
        <f>Raw!M1334</f>
        <v>Petrol - Unleaded ULP</v>
      </c>
      <c r="N1334" s="1" t="s">
        <v>6350</v>
      </c>
      <c r="O1334" s="1" t="s">
        <v>6373</v>
      </c>
      <c r="P1334" s="1" t="s">
        <v>6349</v>
      </c>
      <c r="Q1334" s="1" t="s">
        <v>6350</v>
      </c>
      <c r="R1334" s="8" t="str">
        <f>IF(Raw!Q1334="", "", Raw!Q1334)</f>
        <v/>
      </c>
      <c r="S1334" s="8">
        <f>IF(Raw!R1334="", "", Raw!R1334)</f>
        <v>265</v>
      </c>
      <c r="T1334" s="1" t="str">
        <f>Raw!S1334</f>
        <v>SHIRLEY</v>
      </c>
      <c r="U1334" s="1" t="str">
        <f>IF(Raw!T1334="", "", Raw!T1334)</f>
        <v>ROAD</v>
      </c>
      <c r="V1334" s="1" t="str">
        <f>IF(Raw!U1334="", "", Raw!U1334)</f>
        <v xml:space="preserve">PAPATOETOE </v>
      </c>
      <c r="W1334" s="9" t="str">
        <f>IF(Raw!V1334="", "", RIGHT("0"&amp;Raw!V1334, 4))</f>
        <v/>
      </c>
      <c r="X1334" s="1" t="str">
        <f>IF(Raw!W1334="", "", Raw!W1334)</f>
        <v xml:space="preserve"> AUCKLAND</v>
      </c>
      <c r="Y1334" s="9">
        <f>Raw!Y1334</f>
        <v>28</v>
      </c>
      <c r="Z1334" s="2">
        <f t="shared" ca="1" si="141"/>
        <v>35037</v>
      </c>
      <c r="AA1334" s="1" t="str">
        <f>Raw!Z1334</f>
        <v>RESTRICTED LICENCE</v>
      </c>
      <c r="AB1334" s="9">
        <f t="shared" si="142"/>
        <v>4</v>
      </c>
      <c r="AC1334" s="1">
        <v>16</v>
      </c>
      <c r="AD1334" s="1" t="str">
        <f>Raw!AA1334</f>
        <v>FEMALE</v>
      </c>
      <c r="AE1334" s="1" t="str">
        <f>Raw!AB1334</f>
        <v>NO</v>
      </c>
      <c r="AF1334" s="1">
        <f>IF(Raw!AE1334="", 0, 1)</f>
        <v>0</v>
      </c>
      <c r="AG1334" s="1" t="str">
        <f t="shared" si="143"/>
        <v>No</v>
      </c>
      <c r="AH1334" s="1" t="str">
        <f t="shared" si="144"/>
        <v>No</v>
      </c>
      <c r="AI1334" s="1" t="str">
        <f t="shared" si="145"/>
        <v>No</v>
      </c>
      <c r="AJ1334" s="1" t="str">
        <f>IF(Raw!AE1334="", "", Raw!AE1334)</f>
        <v/>
      </c>
      <c r="AK1334" s="2" t="str">
        <f t="shared" ca="1" si="146"/>
        <v/>
      </c>
      <c r="AL1334" s="1" t="str">
        <f>IF(Raw!AF1334="", "", Raw!AF1334)</f>
        <v/>
      </c>
      <c r="AM1334" s="1" t="s">
        <v>6350</v>
      </c>
      <c r="AN1334" s="1" t="s">
        <v>6350</v>
      </c>
      <c r="AO1334" s="1" t="s">
        <v>6349</v>
      </c>
      <c r="AP1334" s="1">
        <f>Raw!AH1334</f>
        <v>9300</v>
      </c>
      <c r="AQ1334" s="1">
        <v>500</v>
      </c>
      <c r="AR1334" s="1" t="s">
        <v>6350</v>
      </c>
      <c r="AS1334" s="1" t="s">
        <v>6350</v>
      </c>
      <c r="AT1334" s="1" t="s">
        <v>6350</v>
      </c>
    </row>
    <row r="1335" spans="1:46" ht="12.75" x14ac:dyDescent="0.2">
      <c r="A1335" s="1">
        <v>11334</v>
      </c>
      <c r="B1335" s="1" t="s">
        <v>2</v>
      </c>
      <c r="C1335" s="2">
        <f t="shared" ca="1" si="140"/>
        <v>45264</v>
      </c>
      <c r="D1335" s="1" t="str">
        <f>IF(Raw!E1335="", "", Raw!E1335)</f>
        <v/>
      </c>
      <c r="E1335" s="1">
        <f>IF(Raw!F1335="", "", Raw!F1335)</f>
        <v>2005</v>
      </c>
      <c r="F1335" s="1" t="str">
        <f>Raw!G1335</f>
        <v>Nissan</v>
      </c>
      <c r="G1335" s="1" t="str">
        <f>Raw!H1335</f>
        <v>Tiida</v>
      </c>
      <c r="H1335" s="1" t="str">
        <f>IF(Raw!I1335="", "", Raw!I1335)</f>
        <v/>
      </c>
      <c r="I1335" s="1" t="str">
        <f>Raw!K1335</f>
        <v>Hatchback</v>
      </c>
      <c r="J1335" s="1" t="str">
        <f>Raw!N1335</f>
        <v>Aspirated</v>
      </c>
      <c r="K1335" s="1">
        <f>IF(Raw!O1335="","", Raw!O1335)</f>
        <v>1498</v>
      </c>
      <c r="L1335" s="1" t="str">
        <f>Raw!L1335</f>
        <v>4 Sp Automatic</v>
      </c>
      <c r="M1335" s="1" t="str">
        <f>Raw!M1335</f>
        <v>Petrol - Unleaded ULP</v>
      </c>
      <c r="N1335" s="1" t="s">
        <v>6350</v>
      </c>
      <c r="O1335" s="1" t="s">
        <v>6373</v>
      </c>
      <c r="P1335" s="1" t="s">
        <v>6349</v>
      </c>
      <c r="Q1335" s="1" t="s">
        <v>6350</v>
      </c>
      <c r="R1335" s="8" t="str">
        <f>IF(Raw!Q1335="", "", Raw!Q1335)</f>
        <v/>
      </c>
      <c r="S1335" s="8">
        <f>IF(Raw!R1335="", "", Raw!R1335)</f>
        <v>9</v>
      </c>
      <c r="T1335" s="1" t="str">
        <f>Raw!S1335</f>
        <v>PUKEHINA STATION</v>
      </c>
      <c r="U1335" s="1" t="str">
        <f>IF(Raw!T1335="", "", Raw!T1335)</f>
        <v>ROAD</v>
      </c>
      <c r="V1335" s="1" t="str">
        <f>IF(Raw!U1335="", "", Raw!U1335)</f>
        <v xml:space="preserve">PUKEHINA </v>
      </c>
      <c r="W1335" s="9" t="str">
        <f>IF(Raw!V1335="", "", RIGHT("0"&amp;Raw!V1335, 4))</f>
        <v>3186</v>
      </c>
      <c r="X1335" s="1" t="str">
        <f>IF(Raw!W1335="", "", Raw!W1335)</f>
        <v xml:space="preserve"> BAY OF PLENTY</v>
      </c>
      <c r="Y1335" s="9">
        <f>Raw!Y1335</f>
        <v>50</v>
      </c>
      <c r="Z1335" s="2">
        <f t="shared" ca="1" si="141"/>
        <v>27002</v>
      </c>
      <c r="AA1335" s="1" t="str">
        <f>Raw!Z1335</f>
        <v>NEW ZEALAND FULL LICENCE</v>
      </c>
      <c r="AB1335" s="9">
        <f t="shared" si="142"/>
        <v>4</v>
      </c>
      <c r="AC1335" s="1">
        <v>16</v>
      </c>
      <c r="AD1335" s="1" t="str">
        <f>Raw!AA1335</f>
        <v>FEMALE</v>
      </c>
      <c r="AE1335" s="1" t="str">
        <f>Raw!AB1335</f>
        <v>NO</v>
      </c>
      <c r="AF1335" s="1">
        <f>IF(Raw!AE1335="", 0, 1)</f>
        <v>0</v>
      </c>
      <c r="AG1335" s="1" t="str">
        <f t="shared" si="143"/>
        <v>No</v>
      </c>
      <c r="AH1335" s="1" t="str">
        <f t="shared" si="144"/>
        <v>No</v>
      </c>
      <c r="AI1335" s="1" t="str">
        <f t="shared" si="145"/>
        <v>No</v>
      </c>
      <c r="AJ1335" s="1" t="str">
        <f>IF(Raw!AE1335="", "", Raw!AE1335)</f>
        <v/>
      </c>
      <c r="AK1335" s="2" t="str">
        <f t="shared" ca="1" si="146"/>
        <v/>
      </c>
      <c r="AL1335" s="1" t="str">
        <f>IF(Raw!AF1335="", "", Raw!AF1335)</f>
        <v/>
      </c>
      <c r="AM1335" s="1" t="s">
        <v>6350</v>
      </c>
      <c r="AN1335" s="1" t="s">
        <v>6350</v>
      </c>
      <c r="AO1335" s="1" t="s">
        <v>6349</v>
      </c>
      <c r="AP1335" s="1">
        <f>Raw!AH1335</f>
        <v>4500</v>
      </c>
      <c r="AQ1335" s="1">
        <v>500</v>
      </c>
      <c r="AR1335" s="1" t="s">
        <v>6350</v>
      </c>
      <c r="AS1335" s="1" t="s">
        <v>6350</v>
      </c>
      <c r="AT1335" s="1" t="s">
        <v>6350</v>
      </c>
    </row>
    <row r="1336" spans="1:46" ht="12.75" x14ac:dyDescent="0.2">
      <c r="A1336" s="1">
        <v>11335</v>
      </c>
      <c r="B1336" s="1" t="s">
        <v>2</v>
      </c>
      <c r="C1336" s="2">
        <f t="shared" ca="1" si="140"/>
        <v>45264</v>
      </c>
      <c r="D1336" s="1" t="str">
        <f>IF(Raw!E1336="", "", Raw!E1336)</f>
        <v>fwl599</v>
      </c>
      <c r="E1336" s="1">
        <f>IF(Raw!F1336="", "", Raw!F1336)</f>
        <v>2011</v>
      </c>
      <c r="F1336" s="1" t="str">
        <f>Raw!G1336</f>
        <v>Great Wall</v>
      </c>
      <c r="G1336" s="1" t="str">
        <f>Raw!H1336</f>
        <v>V240</v>
      </c>
      <c r="H1336" s="1" t="str">
        <f>IF(Raw!I1336="", "", Raw!I1336)</f>
        <v/>
      </c>
      <c r="I1336" s="1" t="str">
        <f>Raw!K1336</f>
        <v>Cab Chassis</v>
      </c>
      <c r="J1336" s="1" t="str">
        <f>Raw!N1336</f>
        <v>Aspirated</v>
      </c>
      <c r="K1336" s="1">
        <f>IF(Raw!O1336="","", Raw!O1336)</f>
        <v>2378</v>
      </c>
      <c r="L1336" s="1" t="str">
        <f>Raw!L1336</f>
        <v>5 Sp Manual</v>
      </c>
      <c r="M1336" s="1" t="str">
        <f>Raw!M1336</f>
        <v>Petrol - Unleaded ULP</v>
      </c>
      <c r="N1336" s="1" t="s">
        <v>6350</v>
      </c>
      <c r="O1336" s="1" t="s">
        <v>6373</v>
      </c>
      <c r="P1336" s="1" t="s">
        <v>6349</v>
      </c>
      <c r="Q1336" s="1" t="s">
        <v>6350</v>
      </c>
      <c r="R1336" s="8" t="str">
        <f>IF(Raw!Q1336="", "", Raw!Q1336)</f>
        <v/>
      </c>
      <c r="S1336" s="8">
        <f>IF(Raw!R1336="", "", Raw!R1336)</f>
        <v>771</v>
      </c>
      <c r="T1336" s="1" t="str">
        <f>Raw!S1336</f>
        <v>WHANGAPARAOA</v>
      </c>
      <c r="U1336" s="1" t="str">
        <f>IF(Raw!T1336="", "", Raw!T1336)</f>
        <v>ROAD</v>
      </c>
      <c r="V1336" s="1" t="str">
        <f>IF(Raw!U1336="", "", Raw!U1336)</f>
        <v xml:space="preserve">MANLY </v>
      </c>
      <c r="W1336" s="9" t="str">
        <f>IF(Raw!V1336="", "", RIGHT("0"&amp;Raw!V1336, 4))</f>
        <v>0930</v>
      </c>
      <c r="X1336" s="1" t="str">
        <f>IF(Raw!W1336="", "", Raw!W1336)</f>
        <v xml:space="preserve"> AUCKLAND</v>
      </c>
      <c r="Y1336" s="9">
        <f>Raw!Y1336</f>
        <v>59</v>
      </c>
      <c r="Z1336" s="2">
        <f t="shared" ca="1" si="141"/>
        <v>23715</v>
      </c>
      <c r="AA1336" s="1" t="str">
        <f>Raw!Z1336</f>
        <v>NEW ZEALAND FULL LICENCE</v>
      </c>
      <c r="AB1336" s="9">
        <f t="shared" si="142"/>
        <v>4</v>
      </c>
      <c r="AC1336" s="1">
        <v>16</v>
      </c>
      <c r="AD1336" s="1" t="str">
        <f>Raw!AA1336</f>
        <v>MALE</v>
      </c>
      <c r="AE1336" s="1" t="str">
        <f>Raw!AB1336</f>
        <v>NO</v>
      </c>
      <c r="AF1336" s="1">
        <f>IF(Raw!AE1336="", 0, 1)</f>
        <v>0</v>
      </c>
      <c r="AG1336" s="1" t="str">
        <f t="shared" si="143"/>
        <v>No</v>
      </c>
      <c r="AH1336" s="1" t="str">
        <f t="shared" si="144"/>
        <v>No</v>
      </c>
      <c r="AI1336" s="1" t="str">
        <f t="shared" si="145"/>
        <v>No</v>
      </c>
      <c r="AJ1336" s="1" t="str">
        <f>IF(Raw!AE1336="", "", Raw!AE1336)</f>
        <v/>
      </c>
      <c r="AK1336" s="2" t="str">
        <f t="shared" ca="1" si="146"/>
        <v/>
      </c>
      <c r="AL1336" s="1" t="str">
        <f>IF(Raw!AF1336="", "", Raw!AF1336)</f>
        <v/>
      </c>
      <c r="AM1336" s="1" t="s">
        <v>6350</v>
      </c>
      <c r="AN1336" s="1" t="s">
        <v>6350</v>
      </c>
      <c r="AO1336" s="1" t="s">
        <v>6349</v>
      </c>
      <c r="AP1336" s="1">
        <f>Raw!AH1336</f>
        <v>10520</v>
      </c>
      <c r="AQ1336" s="1">
        <v>500</v>
      </c>
      <c r="AR1336" s="1" t="s">
        <v>6350</v>
      </c>
      <c r="AS1336" s="1" t="s">
        <v>6350</v>
      </c>
      <c r="AT1336" s="1" t="s">
        <v>6350</v>
      </c>
    </row>
    <row r="1337" spans="1:46" ht="12.75" x14ac:dyDescent="0.2">
      <c r="A1337" s="1">
        <v>11336</v>
      </c>
      <c r="B1337" s="1" t="s">
        <v>2</v>
      </c>
      <c r="C1337" s="2">
        <f t="shared" ca="1" si="140"/>
        <v>45264</v>
      </c>
      <c r="D1337" s="1" t="str">
        <f>IF(Raw!E1337="", "", Raw!E1337)</f>
        <v/>
      </c>
      <c r="E1337" s="1">
        <f>IF(Raw!F1337="", "", Raw!F1337)</f>
        <v>2004</v>
      </c>
      <c r="F1337" s="1" t="str">
        <f>Raw!G1337</f>
        <v>Toyota</v>
      </c>
      <c r="G1337" s="1" t="str">
        <f>Raw!H1337</f>
        <v>Ist</v>
      </c>
      <c r="H1337" s="1" t="str">
        <f>IF(Raw!I1337="", "", Raw!I1337)</f>
        <v/>
      </c>
      <c r="I1337" s="1" t="str">
        <f>Raw!K1337</f>
        <v>Hatchback</v>
      </c>
      <c r="J1337" s="1" t="str">
        <f>Raw!N1337</f>
        <v>Aspirated</v>
      </c>
      <c r="K1337" s="1">
        <f>IF(Raw!O1337="","", Raw!O1337)</f>
        <v>1298</v>
      </c>
      <c r="L1337" s="1" t="str">
        <f>Raw!L1337</f>
        <v>4 Sp Automatic</v>
      </c>
      <c r="M1337" s="1" t="str">
        <f>Raw!M1337</f>
        <v>Petrol</v>
      </c>
      <c r="N1337" s="1" t="s">
        <v>6350</v>
      </c>
      <c r="O1337" s="1" t="s">
        <v>6373</v>
      </c>
      <c r="P1337" s="1" t="s">
        <v>6349</v>
      </c>
      <c r="Q1337" s="1" t="s">
        <v>6350</v>
      </c>
      <c r="R1337" s="8" t="str">
        <f>IF(Raw!Q1337="", "", Raw!Q1337)</f>
        <v/>
      </c>
      <c r="S1337" s="8" t="str">
        <f>IF(Raw!R1337="", "", Raw!R1337)</f>
        <v>5A</v>
      </c>
      <c r="T1337" s="1" t="str">
        <f>Raw!S1337</f>
        <v>ROSLYN</v>
      </c>
      <c r="U1337" s="1" t="str">
        <f>IF(Raw!T1337="", "", Raw!T1337)</f>
        <v>ROAD</v>
      </c>
      <c r="V1337" s="1" t="str">
        <f>IF(Raw!U1337="", "", Raw!U1337)</f>
        <v xml:space="preserve">MOUNT WELLINGTON </v>
      </c>
      <c r="W1337" s="9" t="str">
        <f>IF(Raw!V1337="", "", RIGHT("0"&amp;Raw!V1337, 4))</f>
        <v/>
      </c>
      <c r="X1337" s="1" t="str">
        <f>IF(Raw!W1337="", "", Raw!W1337)</f>
        <v xml:space="preserve"> AUCKLAND</v>
      </c>
      <c r="Y1337" s="9">
        <f>Raw!Y1337</f>
        <v>38</v>
      </c>
      <c r="Z1337" s="2">
        <f t="shared" ca="1" si="141"/>
        <v>31385</v>
      </c>
      <c r="AA1337" s="1" t="str">
        <f>Raw!Z1337</f>
        <v>NEW ZEALAND FULL LICENCE</v>
      </c>
      <c r="AB1337" s="9">
        <f t="shared" si="142"/>
        <v>4</v>
      </c>
      <c r="AC1337" s="1">
        <v>16</v>
      </c>
      <c r="AD1337" s="1" t="str">
        <f>Raw!AA1337</f>
        <v>FEMALE</v>
      </c>
      <c r="AE1337" s="1" t="str">
        <f>Raw!AB1337</f>
        <v>NO</v>
      </c>
      <c r="AF1337" s="1">
        <f>IF(Raw!AE1337="", 0, 1)</f>
        <v>1</v>
      </c>
      <c r="AG1337" s="1" t="str">
        <f t="shared" si="143"/>
        <v>Yes</v>
      </c>
      <c r="AH1337" s="1" t="str">
        <f t="shared" si="144"/>
        <v>Yes</v>
      </c>
      <c r="AI1337" s="1" t="str">
        <f t="shared" si="145"/>
        <v>Yes</v>
      </c>
      <c r="AJ1337" s="1">
        <f>IF(Raw!AE1337="", "", Raw!AE1337)</f>
        <v>6</v>
      </c>
      <c r="AK1337" s="2">
        <f t="shared" ca="1" si="146"/>
        <v>45107</v>
      </c>
      <c r="AL1337" s="1" t="str">
        <f>IF(Raw!AF1337="", "", Raw!AF1337)</f>
        <v>At fault - other vehicle involved</v>
      </c>
      <c r="AM1337" s="1" t="s">
        <v>6350</v>
      </c>
      <c r="AN1337" s="1" t="s">
        <v>6350</v>
      </c>
      <c r="AO1337" s="1" t="s">
        <v>6349</v>
      </c>
      <c r="AP1337" s="1">
        <f>Raw!AH1337</f>
        <v>5200</v>
      </c>
      <c r="AQ1337" s="1">
        <v>500</v>
      </c>
      <c r="AR1337" s="1" t="s">
        <v>6350</v>
      </c>
      <c r="AS1337" s="1" t="s">
        <v>6350</v>
      </c>
      <c r="AT1337" s="1" t="s">
        <v>6350</v>
      </c>
    </row>
    <row r="1338" spans="1:46" ht="12.75" x14ac:dyDescent="0.2">
      <c r="A1338" s="1">
        <v>11337</v>
      </c>
      <c r="B1338" s="1" t="s">
        <v>2</v>
      </c>
      <c r="C1338" s="2">
        <f t="shared" ca="1" si="140"/>
        <v>45264</v>
      </c>
      <c r="D1338" s="1" t="str">
        <f>IF(Raw!E1338="", "", Raw!E1338)</f>
        <v>kkb99</v>
      </c>
      <c r="E1338" s="1">
        <f>IF(Raw!F1338="", "", Raw!F1338)</f>
        <v>2008</v>
      </c>
      <c r="F1338" s="1" t="str">
        <f>Raw!G1338</f>
        <v>Audi</v>
      </c>
      <c r="G1338" s="1" t="str">
        <f>Raw!H1338</f>
        <v>A4</v>
      </c>
      <c r="H1338" s="1" t="str">
        <f>IF(Raw!I1338="", "", Raw!I1338)</f>
        <v>FSI</v>
      </c>
      <c r="I1338" s="1" t="str">
        <f>Raw!K1338</f>
        <v>Sedan</v>
      </c>
      <c r="J1338" s="1" t="str">
        <f>Raw!N1338</f>
        <v>Turbo Intercooled</v>
      </c>
      <c r="K1338" s="1">
        <f>IF(Raw!O1338="","", Raw!O1338)</f>
        <v>1798</v>
      </c>
      <c r="L1338" s="1" t="str">
        <f>Raw!L1338</f>
        <v>8 Sp Constantly Variable Transmission</v>
      </c>
      <c r="M1338" s="1" t="str">
        <f>Raw!M1338</f>
        <v>Petrol - Premium ULP</v>
      </c>
      <c r="N1338" s="1" t="s">
        <v>6350</v>
      </c>
      <c r="O1338" s="1" t="s">
        <v>6373</v>
      </c>
      <c r="P1338" s="1" t="s">
        <v>6349</v>
      </c>
      <c r="Q1338" s="1" t="s">
        <v>6350</v>
      </c>
      <c r="R1338" s="8">
        <f>IF(Raw!Q1338="", "", Raw!Q1338)</f>
        <v>2</v>
      </c>
      <c r="S1338" s="8">
        <f>IF(Raw!R1338="", "", Raw!R1338)</f>
        <v>4</v>
      </c>
      <c r="T1338" s="1" t="str">
        <f>Raw!S1338</f>
        <v>HOWARD HUNTER</v>
      </c>
      <c r="U1338" s="1" t="str">
        <f>IF(Raw!T1338="", "", Raw!T1338)</f>
        <v>AVENUE</v>
      </c>
      <c r="V1338" s="1" t="str">
        <f>IF(Raw!U1338="", "", Raw!U1338)</f>
        <v xml:space="preserve">ST JOHNS </v>
      </c>
      <c r="W1338" s="9" t="str">
        <f>IF(Raw!V1338="", "", RIGHT("0"&amp;Raw!V1338, 4))</f>
        <v/>
      </c>
      <c r="X1338" s="1" t="str">
        <f>IF(Raw!W1338="", "", Raw!W1338)</f>
        <v xml:space="preserve"> AUCKLAND</v>
      </c>
      <c r="Y1338" s="9">
        <f>Raw!Y1338</f>
        <v>41</v>
      </c>
      <c r="Z1338" s="2">
        <f t="shared" ca="1" si="141"/>
        <v>30289</v>
      </c>
      <c r="AA1338" s="1" t="str">
        <f>Raw!Z1338</f>
        <v>NEW ZEALAND FULL LICENCE</v>
      </c>
      <c r="AB1338" s="9">
        <f t="shared" si="142"/>
        <v>4</v>
      </c>
      <c r="AC1338" s="1">
        <v>16</v>
      </c>
      <c r="AD1338" s="1" t="str">
        <f>Raw!AA1338</f>
        <v>FEMALE</v>
      </c>
      <c r="AE1338" s="1" t="str">
        <f>Raw!AB1338</f>
        <v>NO</v>
      </c>
      <c r="AF1338" s="1">
        <f>IF(Raw!AE1338="", 0, 1)</f>
        <v>0</v>
      </c>
      <c r="AG1338" s="1" t="str">
        <f t="shared" si="143"/>
        <v>No</v>
      </c>
      <c r="AH1338" s="1" t="str">
        <f t="shared" si="144"/>
        <v>No</v>
      </c>
      <c r="AI1338" s="1" t="str">
        <f t="shared" si="145"/>
        <v>No</v>
      </c>
      <c r="AJ1338" s="1" t="str">
        <f>IF(Raw!AE1338="", "", Raw!AE1338)</f>
        <v/>
      </c>
      <c r="AK1338" s="2" t="str">
        <f t="shared" ca="1" si="146"/>
        <v/>
      </c>
      <c r="AL1338" s="1" t="str">
        <f>IF(Raw!AF1338="", "", Raw!AF1338)</f>
        <v/>
      </c>
      <c r="AM1338" s="1" t="s">
        <v>6350</v>
      </c>
      <c r="AN1338" s="1" t="s">
        <v>6350</v>
      </c>
      <c r="AO1338" s="1" t="s">
        <v>6349</v>
      </c>
      <c r="AP1338" s="1">
        <f>Raw!AH1338</f>
        <v>14410</v>
      </c>
      <c r="AQ1338" s="1">
        <v>500</v>
      </c>
      <c r="AR1338" s="1" t="s">
        <v>6350</v>
      </c>
      <c r="AS1338" s="1" t="s">
        <v>6350</v>
      </c>
      <c r="AT1338" s="1" t="s">
        <v>6350</v>
      </c>
    </row>
    <row r="1339" spans="1:46" ht="12.75" x14ac:dyDescent="0.2">
      <c r="A1339" s="1">
        <v>11338</v>
      </c>
      <c r="B1339" s="1" t="s">
        <v>2</v>
      </c>
      <c r="C1339" s="2">
        <f t="shared" ca="1" si="140"/>
        <v>45264</v>
      </c>
      <c r="D1339" s="1" t="str">
        <f>IF(Raw!E1339="", "", Raw!E1339)</f>
        <v>kqa318</v>
      </c>
      <c r="E1339" s="1">
        <f>IF(Raw!F1339="", "", Raw!F1339)</f>
        <v>2007</v>
      </c>
      <c r="F1339" s="1" t="str">
        <f>Raw!G1339</f>
        <v>Nissan</v>
      </c>
      <c r="G1339" s="1" t="str">
        <f>Raw!H1339</f>
        <v>Tiida</v>
      </c>
      <c r="H1339" s="1" t="str">
        <f>IF(Raw!I1339="", "", Raw!I1339)</f>
        <v>ST</v>
      </c>
      <c r="I1339" s="1" t="str">
        <f>Raw!K1339</f>
        <v>Hatchback</v>
      </c>
      <c r="J1339" s="1" t="str">
        <f>Raw!N1339</f>
        <v>Aspirated</v>
      </c>
      <c r="K1339" s="1">
        <f>IF(Raw!O1339="","", Raw!O1339)</f>
        <v>1490</v>
      </c>
      <c r="L1339" s="1" t="str">
        <f>Raw!L1339</f>
        <v>4 Sp Automatic</v>
      </c>
      <c r="M1339" s="1" t="str">
        <f>Raw!M1339</f>
        <v>Petrol - Unleaded ULP</v>
      </c>
      <c r="N1339" s="1" t="s">
        <v>6350</v>
      </c>
      <c r="O1339" s="1" t="s">
        <v>6373</v>
      </c>
      <c r="P1339" s="1" t="s">
        <v>6349</v>
      </c>
      <c r="Q1339" s="1" t="s">
        <v>6350</v>
      </c>
      <c r="R1339" s="8">
        <f>IF(Raw!Q1339="", "", Raw!Q1339)</f>
        <v>1</v>
      </c>
      <c r="S1339" s="8" t="str">
        <f>IF(Raw!R1339="", "", Raw!R1339)</f>
        <v>156A</v>
      </c>
      <c r="T1339" s="1" t="str">
        <f>Raw!S1339</f>
        <v>TUI</v>
      </c>
      <c r="U1339" s="1" t="str">
        <f>IF(Raw!T1339="", "", Raw!T1339)</f>
        <v>ROAD</v>
      </c>
      <c r="V1339" s="1" t="str">
        <f>IF(Raw!U1339="", "", Raw!U1339)</f>
        <v xml:space="preserve">PAPATOETOE </v>
      </c>
      <c r="W1339" s="9" t="str">
        <f>IF(Raw!V1339="", "", RIGHT("0"&amp;Raw!V1339, 4))</f>
        <v/>
      </c>
      <c r="X1339" s="1" t="str">
        <f>IF(Raw!W1339="", "", Raw!W1339)</f>
        <v xml:space="preserve"> AUCKLAND</v>
      </c>
      <c r="Y1339" s="9">
        <f>Raw!Y1339</f>
        <v>33</v>
      </c>
      <c r="Z1339" s="2">
        <f t="shared" ca="1" si="141"/>
        <v>33211</v>
      </c>
      <c r="AA1339" s="1" t="str">
        <f>Raw!Z1339</f>
        <v>NEW ZEALAND FULL LICENCE</v>
      </c>
      <c r="AB1339" s="9">
        <f t="shared" si="142"/>
        <v>4</v>
      </c>
      <c r="AC1339" s="1">
        <v>16</v>
      </c>
      <c r="AD1339" s="1" t="str">
        <f>Raw!AA1339</f>
        <v>FEMALE</v>
      </c>
      <c r="AE1339" s="1" t="str">
        <f>Raw!AB1339</f>
        <v>YES</v>
      </c>
      <c r="AF1339" s="1">
        <f>IF(Raw!AE1339="", 0, 1)</f>
        <v>0</v>
      </c>
      <c r="AG1339" s="1" t="str">
        <f t="shared" si="143"/>
        <v>No</v>
      </c>
      <c r="AH1339" s="1" t="str">
        <f t="shared" si="144"/>
        <v>No</v>
      </c>
      <c r="AI1339" s="1" t="str">
        <f t="shared" si="145"/>
        <v>No</v>
      </c>
      <c r="AJ1339" s="1" t="str">
        <f>IF(Raw!AE1339="", "", Raw!AE1339)</f>
        <v/>
      </c>
      <c r="AK1339" s="2" t="str">
        <f t="shared" ca="1" si="146"/>
        <v/>
      </c>
      <c r="AL1339" s="1" t="str">
        <f>IF(Raw!AF1339="", "", Raw!AF1339)</f>
        <v/>
      </c>
      <c r="AM1339" s="1" t="s">
        <v>6350</v>
      </c>
      <c r="AN1339" s="1" t="s">
        <v>6350</v>
      </c>
      <c r="AO1339" s="1" t="s">
        <v>6349</v>
      </c>
      <c r="AP1339" s="1">
        <f>Raw!AH1339</f>
        <v>6050</v>
      </c>
      <c r="AQ1339" s="1">
        <v>500</v>
      </c>
      <c r="AR1339" s="1" t="s">
        <v>6350</v>
      </c>
      <c r="AS1339" s="1" t="s">
        <v>6350</v>
      </c>
      <c r="AT1339" s="1" t="s">
        <v>6350</v>
      </c>
    </row>
    <row r="1340" spans="1:46" ht="12.75" x14ac:dyDescent="0.2">
      <c r="A1340" s="1">
        <v>11339</v>
      </c>
      <c r="B1340" s="1" t="s">
        <v>2</v>
      </c>
      <c r="C1340" s="2">
        <f t="shared" ca="1" si="140"/>
        <v>45264</v>
      </c>
      <c r="D1340" s="1" t="str">
        <f>IF(Raw!E1340="", "", Raw!E1340)</f>
        <v/>
      </c>
      <c r="E1340" s="1">
        <f>IF(Raw!F1340="", "", Raw!F1340)</f>
        <v>1996</v>
      </c>
      <c r="F1340" s="1" t="str">
        <f>Raw!G1340</f>
        <v>Jeep</v>
      </c>
      <c r="G1340" s="1" t="str">
        <f>Raw!H1340</f>
        <v>Wrangler</v>
      </c>
      <c r="H1340" s="1" t="str">
        <f>IF(Raw!I1340="", "", Raw!I1340)</f>
        <v/>
      </c>
      <c r="I1340" s="1" t="str">
        <f>Raw!K1340</f>
        <v>Wagon</v>
      </c>
      <c r="J1340" s="1" t="str">
        <f>Raw!N1340</f>
        <v>Aspirated</v>
      </c>
      <c r="K1340" s="1">
        <f>IF(Raw!O1340="","", Raw!O1340)</f>
        <v>3960</v>
      </c>
      <c r="L1340" s="1" t="str">
        <f>Raw!L1340</f>
        <v>4 Sp Automatic</v>
      </c>
      <c r="M1340" s="1" t="str">
        <f>Raw!M1340</f>
        <v>Petrol</v>
      </c>
      <c r="N1340" s="1" t="s">
        <v>6350</v>
      </c>
      <c r="O1340" s="1" t="s">
        <v>6373</v>
      </c>
      <c r="P1340" s="1" t="s">
        <v>6349</v>
      </c>
      <c r="Q1340" s="1" t="s">
        <v>6350</v>
      </c>
      <c r="R1340" s="8" t="str">
        <f>IF(Raw!Q1340="", "", Raw!Q1340)</f>
        <v/>
      </c>
      <c r="S1340" s="8">
        <f>IF(Raw!R1340="", "", Raw!R1340)</f>
        <v>30</v>
      </c>
      <c r="T1340" s="1" t="str">
        <f>Raw!S1340</f>
        <v>GREAT NORTH</v>
      </c>
      <c r="U1340" s="1" t="str">
        <f>IF(Raw!T1340="", "", Raw!T1340)</f>
        <v>ROAD</v>
      </c>
      <c r="V1340" s="1" t="str">
        <f>IF(Raw!U1340="", "", Raw!U1340)</f>
        <v xml:space="preserve">RIVERHEAD </v>
      </c>
      <c r="W1340" s="9" t="str">
        <f>IF(Raw!V1340="", "", RIGHT("0"&amp;Raw!V1340, 4))</f>
        <v>0820</v>
      </c>
      <c r="X1340" s="1" t="str">
        <f>IF(Raw!W1340="", "", Raw!W1340)</f>
        <v xml:space="preserve"> AUCKLAND</v>
      </c>
      <c r="Y1340" s="9">
        <f>Raw!Y1340</f>
        <v>49</v>
      </c>
      <c r="Z1340" s="2">
        <f t="shared" ca="1" si="141"/>
        <v>27367</v>
      </c>
      <c r="AA1340" s="1" t="str">
        <f>Raw!Z1340</f>
        <v>NEW ZEALAND FULL LICENCE</v>
      </c>
      <c r="AB1340" s="9">
        <f t="shared" si="142"/>
        <v>4</v>
      </c>
      <c r="AC1340" s="1">
        <v>16</v>
      </c>
      <c r="AD1340" s="1" t="str">
        <f>Raw!AA1340</f>
        <v>MALE</v>
      </c>
      <c r="AE1340" s="1" t="str">
        <f>Raw!AB1340</f>
        <v>NO</v>
      </c>
      <c r="AF1340" s="1">
        <f>IF(Raw!AE1340="", 0, 1)</f>
        <v>0</v>
      </c>
      <c r="AG1340" s="1" t="str">
        <f t="shared" si="143"/>
        <v>No</v>
      </c>
      <c r="AH1340" s="1" t="str">
        <f t="shared" si="144"/>
        <v>No</v>
      </c>
      <c r="AI1340" s="1" t="str">
        <f t="shared" si="145"/>
        <v>No</v>
      </c>
      <c r="AJ1340" s="1" t="str">
        <f>IF(Raw!AE1340="", "", Raw!AE1340)</f>
        <v/>
      </c>
      <c r="AK1340" s="2" t="str">
        <f t="shared" ca="1" si="146"/>
        <v/>
      </c>
      <c r="AL1340" s="1" t="str">
        <f>IF(Raw!AF1340="", "", Raw!AF1340)</f>
        <v/>
      </c>
      <c r="AM1340" s="1" t="s">
        <v>6350</v>
      </c>
      <c r="AN1340" s="1" t="s">
        <v>6350</v>
      </c>
      <c r="AO1340" s="1" t="s">
        <v>6349</v>
      </c>
      <c r="AP1340" s="1">
        <f>Raw!AH1340</f>
        <v>4800</v>
      </c>
      <c r="AQ1340" s="1">
        <v>500</v>
      </c>
      <c r="AR1340" s="1" t="s">
        <v>6350</v>
      </c>
      <c r="AS1340" s="1" t="s">
        <v>6350</v>
      </c>
      <c r="AT1340" s="1" t="s">
        <v>6350</v>
      </c>
    </row>
    <row r="1341" spans="1:46" ht="12.75" x14ac:dyDescent="0.2">
      <c r="A1341" s="1">
        <v>11340</v>
      </c>
      <c r="B1341" s="1" t="s">
        <v>2</v>
      </c>
      <c r="C1341" s="2">
        <f t="shared" ca="1" si="140"/>
        <v>45264</v>
      </c>
      <c r="D1341" s="1" t="str">
        <f>IF(Raw!E1341="", "", Raw!E1341)</f>
        <v>fem627</v>
      </c>
      <c r="E1341" s="1">
        <f>IF(Raw!F1341="", "", Raw!F1341)</f>
        <v>2004</v>
      </c>
      <c r="F1341" s="1" t="str">
        <f>Raw!G1341</f>
        <v>Nissan</v>
      </c>
      <c r="G1341" s="1" t="str">
        <f>Raw!H1341</f>
        <v>Bluebird Sylphy</v>
      </c>
      <c r="H1341" s="1" t="str">
        <f>IF(Raw!I1341="", "", Raw!I1341)</f>
        <v/>
      </c>
      <c r="I1341" s="1" t="str">
        <f>Raw!K1341</f>
        <v>Sedan</v>
      </c>
      <c r="J1341" s="1" t="str">
        <f>Raw!N1341</f>
        <v>Aspirated</v>
      </c>
      <c r="K1341" s="1">
        <f>IF(Raw!O1341="","", Raw!O1341)</f>
        <v>1838</v>
      </c>
      <c r="L1341" s="1" t="str">
        <f>Raw!L1341</f>
        <v>4 Sp Automatic</v>
      </c>
      <c r="M1341" s="1" t="str">
        <f>Raw!M1341</f>
        <v>Petrol</v>
      </c>
      <c r="N1341" s="1" t="s">
        <v>6350</v>
      </c>
      <c r="O1341" s="1" t="s">
        <v>6373</v>
      </c>
      <c r="P1341" s="1" t="s">
        <v>6349</v>
      </c>
      <c r="Q1341" s="1" t="s">
        <v>6350</v>
      </c>
      <c r="R1341" s="8" t="str">
        <f>IF(Raw!Q1341="", "", Raw!Q1341)</f>
        <v>B</v>
      </c>
      <c r="S1341" s="8">
        <f>IF(Raw!R1341="", "", Raw!R1341)</f>
        <v>11</v>
      </c>
      <c r="T1341" s="1" t="str">
        <f>Raw!S1341</f>
        <v>TEAL</v>
      </c>
      <c r="U1341" s="1" t="str">
        <f>IF(Raw!T1341="", "", Raw!T1341)</f>
        <v>CLOSE</v>
      </c>
      <c r="V1341" s="1" t="str">
        <f>IF(Raw!U1341="", "", Raw!U1341)</f>
        <v xml:space="preserve">WOOLSTON </v>
      </c>
      <c r="W1341" s="9" t="str">
        <f>IF(Raw!V1341="", "", RIGHT("0"&amp;Raw!V1341, 4))</f>
        <v/>
      </c>
      <c r="X1341" s="1" t="str">
        <f>IF(Raw!W1341="", "", Raw!W1341)</f>
        <v xml:space="preserve"> CANTERBURY</v>
      </c>
      <c r="Y1341" s="9">
        <f>Raw!Y1341</f>
        <v>84</v>
      </c>
      <c r="Z1341" s="2">
        <f t="shared" ca="1" si="141"/>
        <v>14583</v>
      </c>
      <c r="AA1341" s="1" t="str">
        <f>Raw!Z1341</f>
        <v>NEW ZEALAND FULL LICENCE</v>
      </c>
      <c r="AB1341" s="9">
        <f t="shared" si="142"/>
        <v>4</v>
      </c>
      <c r="AC1341" s="1">
        <v>16</v>
      </c>
      <c r="AD1341" s="1" t="str">
        <f>Raw!AA1341</f>
        <v>MALE</v>
      </c>
      <c r="AE1341" s="1" t="str">
        <f>Raw!AB1341</f>
        <v>NO</v>
      </c>
      <c r="AF1341" s="1">
        <f>IF(Raw!AE1341="", 0, 1)</f>
        <v>0</v>
      </c>
      <c r="AG1341" s="1" t="str">
        <f t="shared" si="143"/>
        <v>No</v>
      </c>
      <c r="AH1341" s="1" t="str">
        <f t="shared" si="144"/>
        <v>No</v>
      </c>
      <c r="AI1341" s="1" t="str">
        <f t="shared" si="145"/>
        <v>No</v>
      </c>
      <c r="AJ1341" s="1" t="str">
        <f>IF(Raw!AE1341="", "", Raw!AE1341)</f>
        <v/>
      </c>
      <c r="AK1341" s="2" t="str">
        <f t="shared" ca="1" si="146"/>
        <v/>
      </c>
      <c r="AL1341" s="1" t="str">
        <f>IF(Raw!AF1341="", "", Raw!AF1341)</f>
        <v/>
      </c>
      <c r="AM1341" s="1" t="s">
        <v>6350</v>
      </c>
      <c r="AN1341" s="1" t="s">
        <v>6350</v>
      </c>
      <c r="AO1341" s="1" t="s">
        <v>6349</v>
      </c>
      <c r="AP1341" s="1">
        <f>Raw!AH1341</f>
        <v>5150</v>
      </c>
      <c r="AQ1341" s="1">
        <v>500</v>
      </c>
      <c r="AR1341" s="1" t="s">
        <v>6350</v>
      </c>
      <c r="AS1341" s="1" t="s">
        <v>6350</v>
      </c>
      <c r="AT1341" s="1" t="s">
        <v>6350</v>
      </c>
    </row>
    <row r="1342" spans="1:46" ht="12.75" x14ac:dyDescent="0.2">
      <c r="A1342" s="1">
        <v>11341</v>
      </c>
      <c r="B1342" s="1" t="s">
        <v>2</v>
      </c>
      <c r="C1342" s="2">
        <f t="shared" ca="1" si="140"/>
        <v>45264</v>
      </c>
      <c r="D1342" s="1" t="str">
        <f>IF(Raw!E1342="", "", Raw!E1342)</f>
        <v/>
      </c>
      <c r="E1342" s="1">
        <f>IF(Raw!F1342="", "", Raw!F1342)</f>
        <v>2017</v>
      </c>
      <c r="F1342" s="1" t="str">
        <f>Raw!G1342</f>
        <v>Nissan</v>
      </c>
      <c r="G1342" s="1" t="str">
        <f>Raw!H1342</f>
        <v>Pathfinder</v>
      </c>
      <c r="H1342" s="1" t="str">
        <f>IF(Raw!I1342="", "", Raw!I1342)</f>
        <v>Ti</v>
      </c>
      <c r="I1342" s="1" t="str">
        <f>Raw!K1342</f>
        <v>Wagon</v>
      </c>
      <c r="J1342" s="1" t="str">
        <f>Raw!N1342</f>
        <v>Aspirated</v>
      </c>
      <c r="K1342" s="1">
        <f>IF(Raw!O1342="","", Raw!O1342)</f>
        <v>3498</v>
      </c>
      <c r="L1342" s="1" t="str">
        <f>Raw!L1342</f>
        <v>1 Sp Constantly Variable Transmission</v>
      </c>
      <c r="M1342" s="1" t="str">
        <f>Raw!M1342</f>
        <v>Petrol - Unleaded ULP</v>
      </c>
      <c r="N1342" s="1" t="s">
        <v>6350</v>
      </c>
      <c r="O1342" s="1" t="s">
        <v>6373</v>
      </c>
      <c r="P1342" s="1" t="s">
        <v>6349</v>
      </c>
      <c r="Q1342" s="1" t="s">
        <v>6350</v>
      </c>
      <c r="R1342" s="8" t="str">
        <f>IF(Raw!Q1342="", "", Raw!Q1342)</f>
        <v/>
      </c>
      <c r="S1342" s="8">
        <f>IF(Raw!R1342="", "", Raw!R1342)</f>
        <v>10</v>
      </c>
      <c r="T1342" s="1" t="str">
        <f>Raw!S1342</f>
        <v>GLEDSTANE</v>
      </c>
      <c r="U1342" s="1" t="str">
        <f>IF(Raw!T1342="", "", Raw!T1342)</f>
        <v>ROAD</v>
      </c>
      <c r="V1342" s="1" t="str">
        <f>IF(Raw!U1342="", "", Raw!U1342)</f>
        <v xml:space="preserve">STANMORE BAY </v>
      </c>
      <c r="W1342" s="9" t="str">
        <f>IF(Raw!V1342="", "", RIGHT("0"&amp;Raw!V1342, 4))</f>
        <v>0932</v>
      </c>
      <c r="X1342" s="1" t="str">
        <f>IF(Raw!W1342="", "", Raw!W1342)</f>
        <v xml:space="preserve"> AUCKLAND</v>
      </c>
      <c r="Y1342" s="9">
        <f>Raw!Y1342</f>
        <v>40</v>
      </c>
      <c r="Z1342" s="2">
        <f t="shared" ca="1" si="141"/>
        <v>30654</v>
      </c>
      <c r="AA1342" s="1" t="str">
        <f>Raw!Z1342</f>
        <v>NEW ZEALAND FULL LICENCE</v>
      </c>
      <c r="AB1342" s="9">
        <f t="shared" si="142"/>
        <v>4</v>
      </c>
      <c r="AC1342" s="1">
        <v>16</v>
      </c>
      <c r="AD1342" s="1" t="str">
        <f>Raw!AA1342</f>
        <v>FEMALE</v>
      </c>
      <c r="AE1342" s="1" t="str">
        <f>Raw!AB1342</f>
        <v>NO</v>
      </c>
      <c r="AF1342" s="1">
        <f>IF(Raw!AE1342="", 0, 1)</f>
        <v>0</v>
      </c>
      <c r="AG1342" s="1" t="str">
        <f t="shared" si="143"/>
        <v>No</v>
      </c>
      <c r="AH1342" s="1" t="str">
        <f t="shared" si="144"/>
        <v>No</v>
      </c>
      <c r="AI1342" s="1" t="str">
        <f t="shared" si="145"/>
        <v>No</v>
      </c>
      <c r="AJ1342" s="1" t="str">
        <f>IF(Raw!AE1342="", "", Raw!AE1342)</f>
        <v/>
      </c>
      <c r="AK1342" s="2" t="str">
        <f t="shared" ca="1" si="146"/>
        <v/>
      </c>
      <c r="AL1342" s="1" t="str">
        <f>IF(Raw!AF1342="", "", Raw!AF1342)</f>
        <v/>
      </c>
      <c r="AM1342" s="1" t="s">
        <v>6350</v>
      </c>
      <c r="AN1342" s="1" t="s">
        <v>6350</v>
      </c>
      <c r="AO1342" s="1" t="s">
        <v>6349</v>
      </c>
      <c r="AP1342" s="1">
        <f>Raw!AH1342</f>
        <v>65990</v>
      </c>
      <c r="AQ1342" s="1">
        <v>500</v>
      </c>
      <c r="AR1342" s="1" t="s">
        <v>6350</v>
      </c>
      <c r="AS1342" s="1" t="s">
        <v>6350</v>
      </c>
      <c r="AT1342" s="1" t="s">
        <v>6350</v>
      </c>
    </row>
    <row r="1343" spans="1:46" ht="12.75" x14ac:dyDescent="0.2">
      <c r="A1343" s="1">
        <v>11342</v>
      </c>
      <c r="B1343" s="1" t="s">
        <v>2</v>
      </c>
      <c r="C1343" s="2">
        <f t="shared" ca="1" si="140"/>
        <v>45264</v>
      </c>
      <c r="D1343" s="1" t="str">
        <f>IF(Raw!E1343="", "", Raw!E1343)</f>
        <v>ezd590</v>
      </c>
      <c r="E1343" s="1">
        <f>IF(Raw!F1343="", "", Raw!F1343)</f>
        <v>2009</v>
      </c>
      <c r="F1343" s="1" t="str">
        <f>Raw!G1343</f>
        <v>Nissan</v>
      </c>
      <c r="G1343" s="1" t="str">
        <f>Raw!H1343</f>
        <v>Tiida</v>
      </c>
      <c r="H1343" s="1" t="str">
        <f>IF(Raw!I1343="", "", Raw!I1343)</f>
        <v>ST</v>
      </c>
      <c r="I1343" s="1" t="str">
        <f>Raw!K1343</f>
        <v>Hatchback</v>
      </c>
      <c r="J1343" s="1" t="str">
        <f>Raw!N1343</f>
        <v>Aspirated</v>
      </c>
      <c r="K1343" s="1">
        <f>IF(Raw!O1343="","", Raw!O1343)</f>
        <v>1797</v>
      </c>
      <c r="L1343" s="1" t="str">
        <f>Raw!L1343</f>
        <v>4 Sp Automatic</v>
      </c>
      <c r="M1343" s="1" t="str">
        <f>Raw!M1343</f>
        <v>Petrol - Unleaded ULP</v>
      </c>
      <c r="N1343" s="1" t="s">
        <v>6350</v>
      </c>
      <c r="O1343" s="1" t="s">
        <v>6373</v>
      </c>
      <c r="P1343" s="1" t="s">
        <v>6349</v>
      </c>
      <c r="Q1343" s="1" t="s">
        <v>6350</v>
      </c>
      <c r="R1343" s="8" t="str">
        <f>IF(Raw!Q1343="", "", Raw!Q1343)</f>
        <v/>
      </c>
      <c r="S1343" s="8">
        <f>IF(Raw!R1343="", "", Raw!R1343)</f>
        <v>7206</v>
      </c>
      <c r="T1343" s="1" t="str">
        <f>Raw!S1343</f>
        <v>STATE HIGHWAY TWELVE</v>
      </c>
      <c r="U1343" s="1" t="str">
        <f>IF(Raw!T1343="", "", Raw!T1343)</f>
        <v/>
      </c>
      <c r="V1343" s="1" t="str">
        <f>IF(Raw!U1343="", "", Raw!U1343)</f>
        <v xml:space="preserve">WAIMAMAKU </v>
      </c>
      <c r="W1343" s="9" t="str">
        <f>IF(Raw!V1343="", "", RIGHT("0"&amp;Raw!V1343, 4))</f>
        <v/>
      </c>
      <c r="X1343" s="1" t="str">
        <f>IF(Raw!W1343="", "", Raw!W1343)</f>
        <v xml:space="preserve"> NORTHLAND</v>
      </c>
      <c r="Y1343" s="9">
        <f>Raw!Y1343</f>
        <v>67</v>
      </c>
      <c r="Z1343" s="2">
        <f t="shared" ca="1" si="141"/>
        <v>20793</v>
      </c>
      <c r="AA1343" s="1" t="str">
        <f>Raw!Z1343</f>
        <v>NEW ZEALAND FULL LICENCE</v>
      </c>
      <c r="AB1343" s="9">
        <f t="shared" si="142"/>
        <v>4</v>
      </c>
      <c r="AC1343" s="1">
        <v>16</v>
      </c>
      <c r="AD1343" s="1" t="str">
        <f>Raw!AA1343</f>
        <v>FEMALE</v>
      </c>
      <c r="AE1343" s="1" t="str">
        <f>Raw!AB1343</f>
        <v>NO</v>
      </c>
      <c r="AF1343" s="1">
        <f>IF(Raw!AE1343="", 0, 1)</f>
        <v>0</v>
      </c>
      <c r="AG1343" s="1" t="str">
        <f t="shared" si="143"/>
        <v>No</v>
      </c>
      <c r="AH1343" s="1" t="str">
        <f t="shared" si="144"/>
        <v>No</v>
      </c>
      <c r="AI1343" s="1" t="str">
        <f t="shared" si="145"/>
        <v>No</v>
      </c>
      <c r="AJ1343" s="1" t="str">
        <f>IF(Raw!AE1343="", "", Raw!AE1343)</f>
        <v/>
      </c>
      <c r="AK1343" s="2" t="str">
        <f t="shared" ca="1" si="146"/>
        <v/>
      </c>
      <c r="AL1343" s="1" t="str">
        <f>IF(Raw!AF1343="", "", Raw!AF1343)</f>
        <v/>
      </c>
      <c r="AM1343" s="1" t="s">
        <v>6350</v>
      </c>
      <c r="AN1343" s="1" t="s">
        <v>6350</v>
      </c>
      <c r="AO1343" s="1" t="s">
        <v>6349</v>
      </c>
      <c r="AP1343" s="1">
        <f>Raw!AH1343</f>
        <v>9175</v>
      </c>
      <c r="AQ1343" s="1">
        <v>500</v>
      </c>
      <c r="AR1343" s="1" t="s">
        <v>6350</v>
      </c>
      <c r="AS1343" s="1" t="s">
        <v>6350</v>
      </c>
      <c r="AT1343" s="1" t="s">
        <v>6350</v>
      </c>
    </row>
    <row r="1344" spans="1:46" ht="12.75" x14ac:dyDescent="0.2">
      <c r="A1344" s="1">
        <v>11343</v>
      </c>
      <c r="B1344" s="1" t="s">
        <v>2</v>
      </c>
      <c r="C1344" s="2">
        <f t="shared" ca="1" si="140"/>
        <v>45264</v>
      </c>
      <c r="D1344" s="1" t="str">
        <f>IF(Raw!E1344="", "", Raw!E1344)</f>
        <v/>
      </c>
      <c r="E1344" s="1">
        <f>IF(Raw!F1344="", "", Raw!F1344)</f>
        <v>2001</v>
      </c>
      <c r="F1344" s="1" t="str">
        <f>Raw!G1344</f>
        <v>Nissan</v>
      </c>
      <c r="G1344" s="1" t="str">
        <f>Raw!H1344</f>
        <v>Bluebird</v>
      </c>
      <c r="H1344" s="1" t="str">
        <f>IF(Raw!I1344="", "", Raw!I1344)</f>
        <v>SSS</v>
      </c>
      <c r="I1344" s="1" t="str">
        <f>Raw!K1344</f>
        <v>Sedan</v>
      </c>
      <c r="J1344" s="1" t="str">
        <f>Raw!N1344</f>
        <v>Aspirated</v>
      </c>
      <c r="K1344" s="1">
        <f>IF(Raw!O1344="","", Raw!O1344)</f>
        <v>1998</v>
      </c>
      <c r="L1344" s="1" t="str">
        <f>Raw!L1344</f>
        <v>1 Sp Constantly Variable Transmission</v>
      </c>
      <c r="M1344" s="1" t="str">
        <f>Raw!M1344</f>
        <v>Petrol</v>
      </c>
      <c r="N1344" s="1" t="s">
        <v>6350</v>
      </c>
      <c r="O1344" s="1" t="s">
        <v>6373</v>
      </c>
      <c r="P1344" s="1" t="s">
        <v>6349</v>
      </c>
      <c r="Q1344" s="1" t="s">
        <v>6350</v>
      </c>
      <c r="R1344" s="8" t="str">
        <f>IF(Raw!Q1344="", "", Raw!Q1344)</f>
        <v>F</v>
      </c>
      <c r="S1344" s="8">
        <f>IF(Raw!R1344="", "", Raw!R1344)</f>
        <v>10</v>
      </c>
      <c r="T1344" s="1" t="str">
        <f>Raw!S1344</f>
        <v>MOANA</v>
      </c>
      <c r="U1344" s="1" t="str">
        <f>IF(Raw!T1344="", "", Raw!T1344)</f>
        <v>GROVE</v>
      </c>
      <c r="V1344" s="1" t="str">
        <f>IF(Raw!U1344="", "", Raw!U1344)</f>
        <v xml:space="preserve">WAIWHETU </v>
      </c>
      <c r="W1344" s="9" t="str">
        <f>IF(Raw!V1344="", "", RIGHT("0"&amp;Raw!V1344, 4))</f>
        <v/>
      </c>
      <c r="X1344" s="1" t="str">
        <f>IF(Raw!W1344="", "", Raw!W1344)</f>
        <v xml:space="preserve"> WELLINGTON</v>
      </c>
      <c r="Y1344" s="9">
        <f>Raw!Y1344</f>
        <v>22</v>
      </c>
      <c r="Z1344" s="2">
        <f t="shared" ca="1" si="141"/>
        <v>37229</v>
      </c>
      <c r="AA1344" s="1" t="str">
        <f>Raw!Z1344</f>
        <v>NEW ZEALAND FULL LICENCE</v>
      </c>
      <c r="AB1344" s="9">
        <f t="shared" si="142"/>
        <v>4</v>
      </c>
      <c r="AC1344" s="1">
        <v>16</v>
      </c>
      <c r="AD1344" s="1" t="str">
        <f>Raw!AA1344</f>
        <v>MALE</v>
      </c>
      <c r="AE1344" s="1" t="str">
        <f>Raw!AB1344</f>
        <v>NO</v>
      </c>
      <c r="AF1344" s="1">
        <f>IF(Raw!AE1344="", 0, 1)</f>
        <v>1</v>
      </c>
      <c r="AG1344" s="1" t="str">
        <f t="shared" si="143"/>
        <v>Yes</v>
      </c>
      <c r="AH1344" s="1" t="str">
        <f t="shared" si="144"/>
        <v>Yes</v>
      </c>
      <c r="AI1344" s="1" t="str">
        <f t="shared" si="145"/>
        <v>Yes</v>
      </c>
      <c r="AJ1344" s="1">
        <f>IF(Raw!AE1344="", "", Raw!AE1344)</f>
        <v>6</v>
      </c>
      <c r="AK1344" s="2">
        <f t="shared" ca="1" si="146"/>
        <v>45107</v>
      </c>
      <c r="AL1344" s="1" t="str">
        <f>IF(Raw!AF1344="", "", Raw!AF1344)</f>
        <v>Not at fault - no other vehicle involved</v>
      </c>
      <c r="AM1344" s="1" t="s">
        <v>6350</v>
      </c>
      <c r="AN1344" s="1" t="s">
        <v>6350</v>
      </c>
      <c r="AO1344" s="1" t="s">
        <v>6349</v>
      </c>
      <c r="AP1344" s="1">
        <f>Raw!AH1344</f>
        <v>4115</v>
      </c>
      <c r="AQ1344" s="1">
        <v>500</v>
      </c>
      <c r="AR1344" s="1" t="s">
        <v>6350</v>
      </c>
      <c r="AS1344" s="1" t="s">
        <v>6350</v>
      </c>
      <c r="AT1344" s="1" t="s">
        <v>6350</v>
      </c>
    </row>
    <row r="1345" spans="1:46" ht="12.75" x14ac:dyDescent="0.2">
      <c r="A1345" s="1">
        <v>11344</v>
      </c>
      <c r="B1345" s="1" t="s">
        <v>2</v>
      </c>
      <c r="C1345" s="2">
        <f t="shared" ca="1" si="140"/>
        <v>45264</v>
      </c>
      <c r="D1345" s="1" t="str">
        <f>IF(Raw!E1345="", "", Raw!E1345)</f>
        <v/>
      </c>
      <c r="E1345" s="1">
        <f>IF(Raw!F1345="", "", Raw!F1345)</f>
        <v>2005</v>
      </c>
      <c r="F1345" s="1" t="str">
        <f>Raw!G1345</f>
        <v>Mini</v>
      </c>
      <c r="G1345" s="1" t="str">
        <f>Raw!H1345</f>
        <v>Cooper</v>
      </c>
      <c r="H1345" s="1" t="str">
        <f>IF(Raw!I1345="", "", Raw!I1345)</f>
        <v>S</v>
      </c>
      <c r="I1345" s="1" t="str">
        <f>Raw!K1345</f>
        <v>Hatchback</v>
      </c>
      <c r="J1345" s="1" t="str">
        <f>Raw!N1345</f>
        <v>Supercharged Intercooled</v>
      </c>
      <c r="K1345" s="1">
        <f>IF(Raw!O1345="","", Raw!O1345)</f>
        <v>1598</v>
      </c>
      <c r="L1345" s="1" t="str">
        <f>Raw!L1345</f>
        <v>6 Sp Manual</v>
      </c>
      <c r="M1345" s="1" t="str">
        <f>Raw!M1345</f>
        <v>Petrol - Premium ULP</v>
      </c>
      <c r="N1345" s="1" t="s">
        <v>6350</v>
      </c>
      <c r="O1345" s="1" t="s">
        <v>6373</v>
      </c>
      <c r="P1345" s="1" t="s">
        <v>6349</v>
      </c>
      <c r="Q1345" s="1" t="s">
        <v>6350</v>
      </c>
      <c r="R1345" s="8">
        <f>IF(Raw!Q1345="", "", Raw!Q1345)</f>
        <v>1</v>
      </c>
      <c r="S1345" s="8">
        <f>IF(Raw!R1345="", "", Raw!R1345)</f>
        <v>22</v>
      </c>
      <c r="T1345" s="1" t="str">
        <f>Raw!S1345</f>
        <v>TAWA</v>
      </c>
      <c r="U1345" s="1" t="str">
        <f>IF(Raw!T1345="", "", Raw!T1345)</f>
        <v>ROAD</v>
      </c>
      <c r="V1345" s="1" t="str">
        <f>IF(Raw!U1345="", "", Raw!U1345)</f>
        <v xml:space="preserve">ONEHUNGA </v>
      </c>
      <c r="W1345" s="9" t="str">
        <f>IF(Raw!V1345="", "", RIGHT("0"&amp;Raw!V1345, 4))</f>
        <v/>
      </c>
      <c r="X1345" s="1" t="str">
        <f>IF(Raw!W1345="", "", Raw!W1345)</f>
        <v xml:space="preserve"> AUCKLAND</v>
      </c>
      <c r="Y1345" s="9">
        <f>Raw!Y1345</f>
        <v>40</v>
      </c>
      <c r="Z1345" s="2">
        <f t="shared" ca="1" si="141"/>
        <v>30654</v>
      </c>
      <c r="AA1345" s="1" t="str">
        <f>Raw!Z1345</f>
        <v>RESTRICTED LICENCE</v>
      </c>
      <c r="AB1345" s="9">
        <f t="shared" si="142"/>
        <v>4</v>
      </c>
      <c r="AC1345" s="1">
        <v>16</v>
      </c>
      <c r="AD1345" s="1" t="str">
        <f>Raw!AA1345</f>
        <v>FEMALE</v>
      </c>
      <c r="AE1345" s="1" t="str">
        <f>Raw!AB1345</f>
        <v>NO</v>
      </c>
      <c r="AF1345" s="1">
        <f>IF(Raw!AE1345="", 0, 1)</f>
        <v>0</v>
      </c>
      <c r="AG1345" s="1" t="str">
        <f t="shared" si="143"/>
        <v>No</v>
      </c>
      <c r="AH1345" s="1" t="str">
        <f t="shared" si="144"/>
        <v>No</v>
      </c>
      <c r="AI1345" s="1" t="str">
        <f t="shared" si="145"/>
        <v>No</v>
      </c>
      <c r="AJ1345" s="1" t="str">
        <f>IF(Raw!AE1345="", "", Raw!AE1345)</f>
        <v/>
      </c>
      <c r="AK1345" s="2" t="str">
        <f t="shared" ca="1" si="146"/>
        <v/>
      </c>
      <c r="AL1345" s="1" t="str">
        <f>IF(Raw!AF1345="", "", Raw!AF1345)</f>
        <v/>
      </c>
      <c r="AM1345" s="1" t="s">
        <v>6350</v>
      </c>
      <c r="AN1345" s="1" t="s">
        <v>6350</v>
      </c>
      <c r="AO1345" s="1" t="s">
        <v>6349</v>
      </c>
      <c r="AP1345" s="1">
        <f>Raw!AH1345</f>
        <v>15750</v>
      </c>
      <c r="AQ1345" s="1">
        <v>500</v>
      </c>
      <c r="AR1345" s="1" t="s">
        <v>6350</v>
      </c>
      <c r="AS1345" s="1" t="s">
        <v>6350</v>
      </c>
      <c r="AT1345" s="1" t="s">
        <v>6350</v>
      </c>
    </row>
    <row r="1346" spans="1:46" ht="12.75" x14ac:dyDescent="0.2">
      <c r="A1346" s="1">
        <v>11345</v>
      </c>
      <c r="B1346" s="1" t="s">
        <v>2</v>
      </c>
      <c r="C1346" s="2">
        <f t="shared" ca="1" si="140"/>
        <v>45264</v>
      </c>
      <c r="D1346" s="1" t="str">
        <f>IF(Raw!E1346="", "", Raw!E1346)</f>
        <v>jls459</v>
      </c>
      <c r="E1346" s="1">
        <f>IF(Raw!F1346="", "", Raw!F1346)</f>
        <v>2010</v>
      </c>
      <c r="F1346" s="1" t="str">
        <f>Raw!G1346</f>
        <v>Mercedes-Benz</v>
      </c>
      <c r="G1346" s="1" t="str">
        <f>Raw!H1346</f>
        <v>C</v>
      </c>
      <c r="H1346" s="1" t="str">
        <f>IF(Raw!I1346="", "", Raw!I1346)</f>
        <v>Elegance</v>
      </c>
      <c r="I1346" s="1" t="str">
        <f>Raw!K1346</f>
        <v>Sedan</v>
      </c>
      <c r="J1346" s="1" t="str">
        <f>Raw!N1346</f>
        <v>Aspirated</v>
      </c>
      <c r="K1346" s="1">
        <f>IF(Raw!O1346="","", Raw!O1346)</f>
        <v>2996</v>
      </c>
      <c r="L1346" s="1" t="str">
        <f>Raw!L1346</f>
        <v>7 Sp Sports Automatic</v>
      </c>
      <c r="M1346" s="1" t="str">
        <f>Raw!M1346</f>
        <v>Petrol - Unleaded ULP</v>
      </c>
      <c r="N1346" s="1" t="s">
        <v>6350</v>
      </c>
      <c r="O1346" s="1" t="s">
        <v>6373</v>
      </c>
      <c r="P1346" s="1" t="s">
        <v>6349</v>
      </c>
      <c r="Q1346" s="1" t="s">
        <v>6350</v>
      </c>
      <c r="R1346" s="8" t="str">
        <f>IF(Raw!Q1346="", "", Raw!Q1346)</f>
        <v/>
      </c>
      <c r="S1346" s="8">
        <f>IF(Raw!R1346="", "", Raw!R1346)</f>
        <v>11</v>
      </c>
      <c r="T1346" s="1" t="str">
        <f>Raw!S1346</f>
        <v>PROSPECT</v>
      </c>
      <c r="U1346" s="1" t="str">
        <f>IF(Raw!T1346="", "", Raw!T1346)</f>
        <v>TERRACE</v>
      </c>
      <c r="V1346" s="1" t="str">
        <f>IF(Raw!U1346="", "", Raw!U1346)</f>
        <v xml:space="preserve">MILFORD </v>
      </c>
      <c r="W1346" s="9" t="str">
        <f>IF(Raw!V1346="", "", RIGHT("0"&amp;Raw!V1346, 4))</f>
        <v>0620</v>
      </c>
      <c r="X1346" s="1" t="str">
        <f>IF(Raw!W1346="", "", Raw!W1346)</f>
        <v xml:space="preserve"> AUCKLAND</v>
      </c>
      <c r="Y1346" s="9">
        <f>Raw!Y1346</f>
        <v>65</v>
      </c>
      <c r="Z1346" s="2">
        <f t="shared" ca="1" si="141"/>
        <v>21523</v>
      </c>
      <c r="AA1346" s="1" t="str">
        <f>Raw!Z1346</f>
        <v>NEW ZEALAND FULL LICENCE</v>
      </c>
      <c r="AB1346" s="9">
        <f t="shared" si="142"/>
        <v>4</v>
      </c>
      <c r="AC1346" s="1">
        <v>16</v>
      </c>
      <c r="AD1346" s="1" t="str">
        <f>Raw!AA1346</f>
        <v>FEMALE</v>
      </c>
      <c r="AE1346" s="1" t="str">
        <f>Raw!AB1346</f>
        <v>NO</v>
      </c>
      <c r="AF1346" s="1">
        <f>IF(Raw!AE1346="", 0, 1)</f>
        <v>0</v>
      </c>
      <c r="AG1346" s="1" t="str">
        <f t="shared" si="143"/>
        <v>No</v>
      </c>
      <c r="AH1346" s="1" t="str">
        <f t="shared" si="144"/>
        <v>No</v>
      </c>
      <c r="AI1346" s="1" t="str">
        <f t="shared" si="145"/>
        <v>No</v>
      </c>
      <c r="AJ1346" s="1" t="str">
        <f>IF(Raw!AE1346="", "", Raw!AE1346)</f>
        <v/>
      </c>
      <c r="AK1346" s="2" t="str">
        <f t="shared" ca="1" si="146"/>
        <v/>
      </c>
      <c r="AL1346" s="1" t="str">
        <f>IF(Raw!AF1346="", "", Raw!AF1346)</f>
        <v/>
      </c>
      <c r="AM1346" s="1" t="s">
        <v>6350</v>
      </c>
      <c r="AN1346" s="1" t="s">
        <v>6350</v>
      </c>
      <c r="AO1346" s="1" t="s">
        <v>6349</v>
      </c>
      <c r="AP1346" s="1">
        <f>Raw!AH1346</f>
        <v>26780</v>
      </c>
      <c r="AQ1346" s="1">
        <v>500</v>
      </c>
      <c r="AR1346" s="1" t="s">
        <v>6350</v>
      </c>
      <c r="AS1346" s="1" t="s">
        <v>6350</v>
      </c>
      <c r="AT1346" s="1" t="s">
        <v>6350</v>
      </c>
    </row>
    <row r="1347" spans="1:46" ht="12.75" x14ac:dyDescent="0.2">
      <c r="A1347" s="1">
        <v>11346</v>
      </c>
      <c r="B1347" s="1" t="s">
        <v>2</v>
      </c>
      <c r="C1347" s="2">
        <f t="shared" ref="C1347:C1410" ca="1" si="147">TODAY()</f>
        <v>45264</v>
      </c>
      <c r="D1347" s="1" t="str">
        <f>IF(Raw!E1347="", "", Raw!E1347)</f>
        <v/>
      </c>
      <c r="E1347" s="1">
        <f>IF(Raw!F1347="", "", Raw!F1347)</f>
        <v>2017</v>
      </c>
      <c r="F1347" s="1" t="str">
        <f>Raw!G1347</f>
        <v>Mitsubishi</v>
      </c>
      <c r="G1347" s="1" t="str">
        <f>Raw!H1347</f>
        <v>ASX</v>
      </c>
      <c r="H1347" s="1" t="str">
        <f>IF(Raw!I1347="", "", Raw!I1347)</f>
        <v>VRX</v>
      </c>
      <c r="I1347" s="1" t="str">
        <f>Raw!K1347</f>
        <v>Wagon</v>
      </c>
      <c r="J1347" s="1" t="str">
        <f>Raw!N1347</f>
        <v>Aspirated</v>
      </c>
      <c r="K1347" s="1">
        <f>IF(Raw!O1347="","", Raw!O1347)</f>
        <v>1998</v>
      </c>
      <c r="L1347" s="1" t="str">
        <f>Raw!L1347</f>
        <v>6 SP Constantly Variable Transmission</v>
      </c>
      <c r="M1347" s="1" t="str">
        <f>Raw!M1347</f>
        <v>Petrol - Unleaded ULP</v>
      </c>
      <c r="N1347" s="1" t="s">
        <v>6350</v>
      </c>
      <c r="O1347" s="1" t="s">
        <v>6373</v>
      </c>
      <c r="P1347" s="1" t="s">
        <v>6349</v>
      </c>
      <c r="Q1347" s="1" t="s">
        <v>6350</v>
      </c>
      <c r="R1347" s="8" t="str">
        <f>IF(Raw!Q1347="", "", Raw!Q1347)</f>
        <v/>
      </c>
      <c r="S1347" s="8">
        <f>IF(Raw!R1347="", "", Raw!R1347)</f>
        <v>24</v>
      </c>
      <c r="T1347" s="1" t="str">
        <f>Raw!S1347</f>
        <v>CUMBERLAND</v>
      </c>
      <c r="U1347" s="1" t="str">
        <f>IF(Raw!T1347="", "", Raw!T1347)</f>
        <v>AVENUE</v>
      </c>
      <c r="V1347" s="1" t="str">
        <f>IF(Raw!U1347="", "", Raw!U1347)</f>
        <v xml:space="preserve">WESTMERE </v>
      </c>
      <c r="W1347" s="9" t="str">
        <f>IF(Raw!V1347="", "", RIGHT("0"&amp;Raw!V1347, 4))</f>
        <v>1022</v>
      </c>
      <c r="X1347" s="1" t="str">
        <f>IF(Raw!W1347="", "", Raw!W1347)</f>
        <v xml:space="preserve"> AUCKLAND</v>
      </c>
      <c r="Y1347" s="9">
        <f>Raw!Y1347</f>
        <v>39</v>
      </c>
      <c r="Z1347" s="2">
        <f t="shared" ref="Z1347:Z1410" ca="1" si="148">DATE( YEAR( TODAY())-Y1347, MONTH( TODAY()), DAY( TODAY()))</f>
        <v>31020</v>
      </c>
      <c r="AA1347" s="1" t="str">
        <f>Raw!Z1347</f>
        <v>NEW ZEALAND FULL LICENCE</v>
      </c>
      <c r="AB1347" s="9">
        <f t="shared" ref="AB1347:AB1410" si="149">IF( MAX(1, Y1347-AC1347)&gt;=4, 4, MAX(1, Y1347-AC1347))</f>
        <v>4</v>
      </c>
      <c r="AC1347" s="1">
        <v>16</v>
      </c>
      <c r="AD1347" s="1" t="str">
        <f>Raw!AA1347</f>
        <v>FEMALE</v>
      </c>
      <c r="AE1347" s="1" t="str">
        <f>Raw!AB1347</f>
        <v>NO</v>
      </c>
      <c r="AF1347" s="1">
        <f>IF(Raw!AE1347="", 0, 1)</f>
        <v>0</v>
      </c>
      <c r="AG1347" s="1" t="str">
        <f t="shared" ref="AG1347:AG1410" si="150">IF(AND( AJ1347&lt;&gt;"", AJ1347&lt;=2*12), "Yes", "No")</f>
        <v>No</v>
      </c>
      <c r="AH1347" s="1" t="str">
        <f t="shared" ref="AH1347:AH1410" si="151">IF(AND( AJ1347&lt;&gt;"", AJ1347&lt;=3*12), "Yes", "No")</f>
        <v>No</v>
      </c>
      <c r="AI1347" s="1" t="str">
        <f t="shared" ref="AI1347:AI1410" si="152">IF(AND( AJ1347&lt;&gt;"", AJ1347&lt;5*12), "Yes", "No")</f>
        <v>No</v>
      </c>
      <c r="AJ1347" s="1" t="str">
        <f>IF(Raw!AE1347="", "", Raw!AE1347)</f>
        <v/>
      </c>
      <c r="AK1347" s="2" t="str">
        <f t="shared" ref="AK1347:AK1410" ca="1" si="153">IF(AJ1347="", "", EOMONTH( TODAY(), -AJ1347))</f>
        <v/>
      </c>
      <c r="AL1347" s="1" t="str">
        <f>IF(Raw!AF1347="", "", Raw!AF1347)</f>
        <v/>
      </c>
      <c r="AM1347" s="1" t="s">
        <v>6350</v>
      </c>
      <c r="AN1347" s="1" t="s">
        <v>6350</v>
      </c>
      <c r="AO1347" s="1" t="s">
        <v>6349</v>
      </c>
      <c r="AP1347" s="1">
        <f>Raw!AH1347</f>
        <v>40590</v>
      </c>
      <c r="AQ1347" s="1">
        <v>500</v>
      </c>
      <c r="AR1347" s="1" t="s">
        <v>6350</v>
      </c>
      <c r="AS1347" s="1" t="s">
        <v>6350</v>
      </c>
      <c r="AT1347" s="1" t="s">
        <v>6350</v>
      </c>
    </row>
    <row r="1348" spans="1:46" ht="12.75" x14ac:dyDescent="0.2">
      <c r="A1348" s="1">
        <v>11347</v>
      </c>
      <c r="B1348" s="1" t="s">
        <v>2</v>
      </c>
      <c r="C1348" s="2">
        <f t="shared" ca="1" si="147"/>
        <v>45264</v>
      </c>
      <c r="D1348" s="1" t="str">
        <f>IF(Raw!E1348="", "", Raw!E1348)</f>
        <v>hdd522</v>
      </c>
      <c r="E1348" s="1">
        <f>IF(Raw!F1348="", "", Raw!F1348)</f>
        <v>2007</v>
      </c>
      <c r="F1348" s="1" t="str">
        <f>Raw!G1348</f>
        <v>Nissan</v>
      </c>
      <c r="G1348" s="1" t="str">
        <f>Raw!H1348</f>
        <v>Fuga</v>
      </c>
      <c r="H1348" s="1" t="str">
        <f>IF(Raw!I1348="", "", Raw!I1348)</f>
        <v>250GT</v>
      </c>
      <c r="I1348" s="1" t="str">
        <f>Raw!K1348</f>
        <v>Sedan</v>
      </c>
      <c r="J1348" s="1" t="str">
        <f>Raw!N1348</f>
        <v>Aspirated</v>
      </c>
      <c r="K1348" s="1">
        <f>IF(Raw!O1348="","", Raw!O1348)</f>
        <v>2495</v>
      </c>
      <c r="L1348" s="1" t="str">
        <f>Raw!L1348</f>
        <v>5 Sp Sports Automatic</v>
      </c>
      <c r="M1348" s="1" t="str">
        <f>Raw!M1348</f>
        <v>Petrol - Premium ULP</v>
      </c>
      <c r="N1348" s="1" t="s">
        <v>6350</v>
      </c>
      <c r="O1348" s="1" t="s">
        <v>6373</v>
      </c>
      <c r="P1348" s="1" t="s">
        <v>6349</v>
      </c>
      <c r="Q1348" s="1" t="s">
        <v>6350</v>
      </c>
      <c r="R1348" s="8" t="str">
        <f>IF(Raw!Q1348="", "", Raw!Q1348)</f>
        <v/>
      </c>
      <c r="S1348" s="8">
        <f>IF(Raw!R1348="", "", Raw!R1348)</f>
        <v>151</v>
      </c>
      <c r="T1348" s="1" t="str">
        <f>Raw!S1348</f>
        <v>PAPANUI</v>
      </c>
      <c r="U1348" s="1" t="str">
        <f>IF(Raw!T1348="", "", Raw!T1348)</f>
        <v>STREET</v>
      </c>
      <c r="V1348" s="1" t="str">
        <f>IF(Raw!U1348="", "", Raw!U1348)</f>
        <v xml:space="preserve">TOKOROA </v>
      </c>
      <c r="W1348" s="9" t="str">
        <f>IF(Raw!V1348="", "", RIGHT("0"&amp;Raw!V1348, 4))</f>
        <v>3420</v>
      </c>
      <c r="X1348" s="1" t="str">
        <f>IF(Raw!W1348="", "", Raw!W1348)</f>
        <v xml:space="preserve"> WAIKATO</v>
      </c>
      <c r="Y1348" s="9">
        <f>Raw!Y1348</f>
        <v>71</v>
      </c>
      <c r="Z1348" s="2">
        <f t="shared" ca="1" si="148"/>
        <v>19332</v>
      </c>
      <c r="AA1348" s="1" t="str">
        <f>Raw!Z1348</f>
        <v>NEW ZEALAND FULL LICENCE</v>
      </c>
      <c r="AB1348" s="9">
        <f t="shared" si="149"/>
        <v>4</v>
      </c>
      <c r="AC1348" s="1">
        <v>16</v>
      </c>
      <c r="AD1348" s="1" t="str">
        <f>Raw!AA1348</f>
        <v>FEMALE</v>
      </c>
      <c r="AE1348" s="1" t="str">
        <f>Raw!AB1348</f>
        <v>NO</v>
      </c>
      <c r="AF1348" s="1">
        <f>IF(Raw!AE1348="", 0, 1)</f>
        <v>0</v>
      </c>
      <c r="AG1348" s="1" t="str">
        <f t="shared" si="150"/>
        <v>No</v>
      </c>
      <c r="AH1348" s="1" t="str">
        <f t="shared" si="151"/>
        <v>No</v>
      </c>
      <c r="AI1348" s="1" t="str">
        <f t="shared" si="152"/>
        <v>No</v>
      </c>
      <c r="AJ1348" s="1" t="str">
        <f>IF(Raw!AE1348="", "", Raw!AE1348)</f>
        <v/>
      </c>
      <c r="AK1348" s="2" t="str">
        <f t="shared" ca="1" si="153"/>
        <v/>
      </c>
      <c r="AL1348" s="1" t="str">
        <f>IF(Raw!AF1348="", "", Raw!AF1348)</f>
        <v/>
      </c>
      <c r="AM1348" s="1" t="s">
        <v>6350</v>
      </c>
      <c r="AN1348" s="1" t="s">
        <v>6350</v>
      </c>
      <c r="AO1348" s="1" t="s">
        <v>6349</v>
      </c>
      <c r="AP1348" s="1">
        <f>Raw!AH1348</f>
        <v>12925</v>
      </c>
      <c r="AQ1348" s="1">
        <v>500</v>
      </c>
      <c r="AR1348" s="1" t="s">
        <v>6350</v>
      </c>
      <c r="AS1348" s="1" t="s">
        <v>6350</v>
      </c>
      <c r="AT1348" s="1" t="s">
        <v>6350</v>
      </c>
    </row>
    <row r="1349" spans="1:46" ht="12.75" x14ac:dyDescent="0.2">
      <c r="A1349" s="1">
        <v>11348</v>
      </c>
      <c r="B1349" s="1" t="s">
        <v>2</v>
      </c>
      <c r="C1349" s="2">
        <f t="shared" ca="1" si="147"/>
        <v>45264</v>
      </c>
      <c r="D1349" s="1" t="str">
        <f>IF(Raw!E1349="", "", Raw!E1349)</f>
        <v>jse842</v>
      </c>
      <c r="E1349" s="1">
        <f>IF(Raw!F1349="", "", Raw!F1349)</f>
        <v>2007</v>
      </c>
      <c r="F1349" s="1" t="str">
        <f>Raw!G1349</f>
        <v>Porsche</v>
      </c>
      <c r="G1349" s="1" t="str">
        <f>Raw!H1349</f>
        <v>Cayenne</v>
      </c>
      <c r="H1349" s="1" t="str">
        <f>IF(Raw!I1349="", "", Raw!I1349)</f>
        <v>S</v>
      </c>
      <c r="I1349" s="1" t="str">
        <f>Raw!K1349</f>
        <v>Wagon</v>
      </c>
      <c r="J1349" s="1" t="str">
        <f>Raw!N1349</f>
        <v>Aspirated</v>
      </c>
      <c r="K1349" s="1">
        <f>IF(Raw!O1349="","", Raw!O1349)</f>
        <v>4806</v>
      </c>
      <c r="L1349" s="1" t="str">
        <f>Raw!L1349</f>
        <v>6 Sp Sports Automatic</v>
      </c>
      <c r="M1349" s="1" t="str">
        <f>Raw!M1349</f>
        <v>Petrol</v>
      </c>
      <c r="N1349" s="1" t="s">
        <v>6350</v>
      </c>
      <c r="O1349" s="1" t="s">
        <v>6373</v>
      </c>
      <c r="P1349" s="1" t="s">
        <v>6349</v>
      </c>
      <c r="Q1349" s="1" t="s">
        <v>6350</v>
      </c>
      <c r="R1349" s="8" t="str">
        <f>IF(Raw!Q1349="", "", Raw!Q1349)</f>
        <v/>
      </c>
      <c r="S1349" s="8">
        <f>IF(Raw!R1349="", "", Raw!R1349)</f>
        <v>269</v>
      </c>
      <c r="T1349" s="1" t="str">
        <f>Raw!S1349</f>
        <v>BREMNER</v>
      </c>
      <c r="U1349" s="1" t="str">
        <f>IF(Raw!T1349="", "", Raw!T1349)</f>
        <v>ROAD</v>
      </c>
      <c r="V1349" s="1" t="str">
        <f>IF(Raw!U1349="", "", Raw!U1349)</f>
        <v xml:space="preserve">DRURY </v>
      </c>
      <c r="W1349" s="9" t="str">
        <f>IF(Raw!V1349="", "", RIGHT("0"&amp;Raw!V1349, 4))</f>
        <v/>
      </c>
      <c r="X1349" s="1" t="str">
        <f>IF(Raw!W1349="", "", Raw!W1349)</f>
        <v xml:space="preserve"> AUCKLAND</v>
      </c>
      <c r="Y1349" s="9">
        <f>Raw!Y1349</f>
        <v>44</v>
      </c>
      <c r="Z1349" s="2">
        <f t="shared" ca="1" si="148"/>
        <v>29193</v>
      </c>
      <c r="AA1349" s="1" t="str">
        <f>Raw!Z1349</f>
        <v>NEW ZEALAND FULL LICENCE</v>
      </c>
      <c r="AB1349" s="9">
        <f t="shared" si="149"/>
        <v>4</v>
      </c>
      <c r="AC1349" s="1">
        <v>16</v>
      </c>
      <c r="AD1349" s="1" t="str">
        <f>Raw!AA1349</f>
        <v>FEMALE</v>
      </c>
      <c r="AE1349" s="1" t="str">
        <f>Raw!AB1349</f>
        <v>NO</v>
      </c>
      <c r="AF1349" s="1">
        <f>IF(Raw!AE1349="", 0, 1)</f>
        <v>1</v>
      </c>
      <c r="AG1349" s="1" t="str">
        <f t="shared" si="150"/>
        <v>No</v>
      </c>
      <c r="AH1349" s="1" t="str">
        <f t="shared" si="151"/>
        <v>Yes</v>
      </c>
      <c r="AI1349" s="1" t="str">
        <f t="shared" si="152"/>
        <v>Yes</v>
      </c>
      <c r="AJ1349" s="1">
        <f>IF(Raw!AE1349="", "", Raw!AE1349)</f>
        <v>29</v>
      </c>
      <c r="AK1349" s="2">
        <f t="shared" ca="1" si="153"/>
        <v>44408</v>
      </c>
      <c r="AL1349" s="1" t="str">
        <f>IF(Raw!AF1349="", "", Raw!AF1349)</f>
        <v>Not at fault - other vehicle involved</v>
      </c>
      <c r="AM1349" s="1" t="s">
        <v>6350</v>
      </c>
      <c r="AN1349" s="1" t="s">
        <v>6350</v>
      </c>
      <c r="AO1349" s="1" t="s">
        <v>6349</v>
      </c>
      <c r="AP1349" s="1">
        <f>Raw!AH1349</f>
        <v>37935</v>
      </c>
      <c r="AQ1349" s="1">
        <v>500</v>
      </c>
      <c r="AR1349" s="1" t="s">
        <v>6350</v>
      </c>
      <c r="AS1349" s="1" t="s">
        <v>6350</v>
      </c>
      <c r="AT1349" s="1" t="s">
        <v>6350</v>
      </c>
    </row>
    <row r="1350" spans="1:46" ht="12.75" x14ac:dyDescent="0.2">
      <c r="A1350" s="1">
        <v>11349</v>
      </c>
      <c r="B1350" s="1" t="s">
        <v>2</v>
      </c>
      <c r="C1350" s="2">
        <f t="shared" ca="1" si="147"/>
        <v>45264</v>
      </c>
      <c r="D1350" s="1" t="str">
        <f>IF(Raw!E1350="", "", Raw!E1350)</f>
        <v>cyb213</v>
      </c>
      <c r="E1350" s="1">
        <f>IF(Raw!F1350="", "", Raw!F1350)</f>
        <v>1997</v>
      </c>
      <c r="F1350" s="1" t="str">
        <f>Raw!G1350</f>
        <v>Toyota</v>
      </c>
      <c r="G1350" s="1" t="str">
        <f>Raw!H1350</f>
        <v>Estima</v>
      </c>
      <c r="H1350" s="1" t="str">
        <f>IF(Raw!I1350="", "", Raw!I1350)</f>
        <v>Emina</v>
      </c>
      <c r="I1350" s="1" t="str">
        <f>Raw!K1350</f>
        <v>Wagon</v>
      </c>
      <c r="J1350" s="1" t="str">
        <f>Raw!N1350</f>
        <v>Aspirated</v>
      </c>
      <c r="K1350" s="1">
        <f>IF(Raw!O1350="","", Raw!O1350)</f>
        <v>2438</v>
      </c>
      <c r="L1350" s="1" t="str">
        <f>Raw!L1350</f>
        <v>5 Sp Manual</v>
      </c>
      <c r="M1350" s="1" t="str">
        <f>Raw!M1350</f>
        <v>Petrol</v>
      </c>
      <c r="N1350" s="1" t="s">
        <v>6350</v>
      </c>
      <c r="O1350" s="1" t="s">
        <v>6373</v>
      </c>
      <c r="P1350" s="1" t="s">
        <v>6349</v>
      </c>
      <c r="Q1350" s="1" t="s">
        <v>6350</v>
      </c>
      <c r="R1350" s="8" t="str">
        <f>IF(Raw!Q1350="", "", Raw!Q1350)</f>
        <v/>
      </c>
      <c r="S1350" s="8">
        <f>IF(Raw!R1350="", "", Raw!R1350)</f>
        <v>183</v>
      </c>
      <c r="T1350" s="1" t="str">
        <f>Raw!S1350</f>
        <v>OTIRIA</v>
      </c>
      <c r="U1350" s="1" t="str">
        <f>IF(Raw!T1350="", "", Raw!T1350)</f>
        <v>ROAD</v>
      </c>
      <c r="V1350" s="1" t="str">
        <f>IF(Raw!U1350="", "", Raw!U1350)</f>
        <v xml:space="preserve">MOEREWA </v>
      </c>
      <c r="W1350" s="9" t="str">
        <f>IF(Raw!V1350="", "", RIGHT("0"&amp;Raw!V1350, 4))</f>
        <v/>
      </c>
      <c r="X1350" s="1" t="str">
        <f>IF(Raw!W1350="", "", Raw!W1350)</f>
        <v xml:space="preserve"> NORTHLAND</v>
      </c>
      <c r="Y1350" s="9">
        <f>Raw!Y1350</f>
        <v>56</v>
      </c>
      <c r="Z1350" s="2">
        <f t="shared" ca="1" si="148"/>
        <v>24810</v>
      </c>
      <c r="AA1350" s="1" t="str">
        <f>Raw!Z1350</f>
        <v>NEW ZEALAND FULL LICENCE</v>
      </c>
      <c r="AB1350" s="9">
        <f t="shared" si="149"/>
        <v>4</v>
      </c>
      <c r="AC1350" s="1">
        <v>16</v>
      </c>
      <c r="AD1350" s="1" t="str">
        <f>Raw!AA1350</f>
        <v>FEMALE</v>
      </c>
      <c r="AE1350" s="1" t="str">
        <f>Raw!AB1350</f>
        <v>NO</v>
      </c>
      <c r="AF1350" s="1">
        <f>IF(Raw!AE1350="", 0, 1)</f>
        <v>0</v>
      </c>
      <c r="AG1350" s="1" t="str">
        <f t="shared" si="150"/>
        <v>No</v>
      </c>
      <c r="AH1350" s="1" t="str">
        <f t="shared" si="151"/>
        <v>No</v>
      </c>
      <c r="AI1350" s="1" t="str">
        <f t="shared" si="152"/>
        <v>No</v>
      </c>
      <c r="AJ1350" s="1" t="str">
        <f>IF(Raw!AE1350="", "", Raw!AE1350)</f>
        <v/>
      </c>
      <c r="AK1350" s="2" t="str">
        <f t="shared" ca="1" si="153"/>
        <v/>
      </c>
      <c r="AL1350" s="1" t="str">
        <f>IF(Raw!AF1350="", "", Raw!AF1350)</f>
        <v/>
      </c>
      <c r="AM1350" s="1" t="s">
        <v>6350</v>
      </c>
      <c r="AN1350" s="1" t="s">
        <v>6350</v>
      </c>
      <c r="AO1350" s="1" t="s">
        <v>6349</v>
      </c>
      <c r="AP1350" s="1">
        <f>Raw!AH1350</f>
        <v>3340</v>
      </c>
      <c r="AQ1350" s="1">
        <v>500</v>
      </c>
      <c r="AR1350" s="1" t="s">
        <v>6350</v>
      </c>
      <c r="AS1350" s="1" t="s">
        <v>6350</v>
      </c>
      <c r="AT1350" s="1" t="s">
        <v>6350</v>
      </c>
    </row>
    <row r="1351" spans="1:46" ht="12.75" x14ac:dyDescent="0.2">
      <c r="A1351" s="1">
        <v>11350</v>
      </c>
      <c r="B1351" s="1" t="s">
        <v>2</v>
      </c>
      <c r="C1351" s="2">
        <f t="shared" ca="1" si="147"/>
        <v>45264</v>
      </c>
      <c r="D1351" s="1" t="str">
        <f>IF(Raw!E1351="", "", Raw!E1351)</f>
        <v/>
      </c>
      <c r="E1351" s="1">
        <f>IF(Raw!F1351="", "", Raw!F1351)</f>
        <v>2009</v>
      </c>
      <c r="F1351" s="1" t="str">
        <f>Raw!G1351</f>
        <v>BMW</v>
      </c>
      <c r="G1351" s="1" t="str">
        <f>Raw!H1351</f>
        <v>116i</v>
      </c>
      <c r="H1351" s="1" t="str">
        <f>IF(Raw!I1351="", "", Raw!I1351)</f>
        <v/>
      </c>
      <c r="I1351" s="1" t="str">
        <f>Raw!K1351</f>
        <v>Hatchback</v>
      </c>
      <c r="J1351" s="1" t="str">
        <f>Raw!N1351</f>
        <v>Aspirated</v>
      </c>
      <c r="K1351" s="1">
        <f>IF(Raw!O1351="","", Raw!O1351)</f>
        <v>1596</v>
      </c>
      <c r="L1351" s="1" t="str">
        <f>Raw!L1351</f>
        <v>5 Sp Sports Automatic</v>
      </c>
      <c r="M1351" s="1" t="str">
        <f>Raw!M1351</f>
        <v>Petrol - Unleaded ULP</v>
      </c>
      <c r="N1351" s="1" t="s">
        <v>6350</v>
      </c>
      <c r="O1351" s="1" t="s">
        <v>6373</v>
      </c>
      <c r="P1351" s="1" t="s">
        <v>6349</v>
      </c>
      <c r="Q1351" s="1" t="s">
        <v>6350</v>
      </c>
      <c r="R1351" s="8" t="str">
        <f>IF(Raw!Q1351="", "", Raw!Q1351)</f>
        <v/>
      </c>
      <c r="S1351" s="8">
        <f>IF(Raw!R1351="", "", Raw!R1351)</f>
        <v>7</v>
      </c>
      <c r="T1351" s="1" t="str">
        <f>Raw!S1351</f>
        <v>DELLA</v>
      </c>
      <c r="U1351" s="1" t="str">
        <f>IF(Raw!T1351="", "", Raw!T1351)</f>
        <v>PLACE</v>
      </c>
      <c r="V1351" s="1" t="str">
        <f>IF(Raw!U1351="", "", Raw!U1351)</f>
        <v xml:space="preserve">CONIFER GROVE </v>
      </c>
      <c r="W1351" s="9" t="str">
        <f>IF(Raw!V1351="", "", RIGHT("0"&amp;Raw!V1351, 4))</f>
        <v>2112</v>
      </c>
      <c r="X1351" s="1" t="str">
        <f>IF(Raw!W1351="", "", Raw!W1351)</f>
        <v xml:space="preserve"> AUCKLAND</v>
      </c>
      <c r="Y1351" s="9">
        <f>Raw!Y1351</f>
        <v>30</v>
      </c>
      <c r="Z1351" s="2">
        <f t="shared" ca="1" si="148"/>
        <v>34307</v>
      </c>
      <c r="AA1351" s="1" t="str">
        <f>Raw!Z1351</f>
        <v>INTERNATIONAL LICENCE</v>
      </c>
      <c r="AB1351" s="9">
        <f t="shared" si="149"/>
        <v>4</v>
      </c>
      <c r="AC1351" s="1">
        <v>16</v>
      </c>
      <c r="AD1351" s="1" t="str">
        <f>Raw!AA1351</f>
        <v>MALE</v>
      </c>
      <c r="AE1351" s="1" t="str">
        <f>Raw!AB1351</f>
        <v>YES</v>
      </c>
      <c r="AF1351" s="1">
        <f>IF(Raw!AE1351="", 0, 1)</f>
        <v>0</v>
      </c>
      <c r="AG1351" s="1" t="str">
        <f t="shared" si="150"/>
        <v>No</v>
      </c>
      <c r="AH1351" s="1" t="str">
        <f t="shared" si="151"/>
        <v>No</v>
      </c>
      <c r="AI1351" s="1" t="str">
        <f t="shared" si="152"/>
        <v>No</v>
      </c>
      <c r="AJ1351" s="1" t="str">
        <f>IF(Raw!AE1351="", "", Raw!AE1351)</f>
        <v/>
      </c>
      <c r="AK1351" s="2" t="str">
        <f t="shared" ca="1" si="153"/>
        <v/>
      </c>
      <c r="AL1351" s="1" t="str">
        <f>IF(Raw!AF1351="", "", Raw!AF1351)</f>
        <v/>
      </c>
      <c r="AM1351" s="1" t="s">
        <v>6350</v>
      </c>
      <c r="AN1351" s="1" t="s">
        <v>6350</v>
      </c>
      <c r="AO1351" s="1" t="s">
        <v>6349</v>
      </c>
      <c r="AP1351" s="1">
        <f>Raw!AH1351</f>
        <v>12550</v>
      </c>
      <c r="AQ1351" s="1">
        <v>500</v>
      </c>
      <c r="AR1351" s="1" t="s">
        <v>6350</v>
      </c>
      <c r="AS1351" s="1" t="s">
        <v>6350</v>
      </c>
      <c r="AT1351" s="1" t="s">
        <v>6350</v>
      </c>
    </row>
    <row r="1352" spans="1:46" ht="12.75" x14ac:dyDescent="0.2">
      <c r="A1352" s="1">
        <v>11351</v>
      </c>
      <c r="B1352" s="1" t="s">
        <v>2</v>
      </c>
      <c r="C1352" s="2">
        <f t="shared" ca="1" si="147"/>
        <v>45264</v>
      </c>
      <c r="D1352" s="1" t="str">
        <f>IF(Raw!E1352="", "", Raw!E1352)</f>
        <v>bjb947</v>
      </c>
      <c r="E1352" s="1">
        <f>IF(Raw!F1352="", "", Raw!F1352)</f>
        <v>1994</v>
      </c>
      <c r="F1352" s="1" t="str">
        <f>Raw!G1352</f>
        <v>Mazda</v>
      </c>
      <c r="G1352" s="1" t="str">
        <f>Raw!H1352</f>
        <v>Familia</v>
      </c>
      <c r="H1352" s="1" t="str">
        <f>IF(Raw!I1352="", "", Raw!I1352)</f>
        <v/>
      </c>
      <c r="I1352" s="1" t="str">
        <f>Raw!K1352</f>
        <v>Hatchback</v>
      </c>
      <c r="J1352" s="1" t="str">
        <f>Raw!N1352</f>
        <v>Aspirated</v>
      </c>
      <c r="K1352" s="1">
        <f>IF(Raw!O1352="","", Raw!O1352)</f>
        <v>1496</v>
      </c>
      <c r="L1352" s="1" t="str">
        <f>Raw!L1352</f>
        <v>5 Sp Manual</v>
      </c>
      <c r="M1352" s="1" t="str">
        <f>Raw!M1352</f>
        <v>Petrol</v>
      </c>
      <c r="N1352" s="1" t="s">
        <v>6350</v>
      </c>
      <c r="O1352" s="1" t="s">
        <v>6373</v>
      </c>
      <c r="P1352" s="1" t="s">
        <v>6349</v>
      </c>
      <c r="Q1352" s="1" t="s">
        <v>6350</v>
      </c>
      <c r="R1352" s="8" t="str">
        <f>IF(Raw!Q1352="", "", Raw!Q1352)</f>
        <v/>
      </c>
      <c r="S1352" s="8">
        <f>IF(Raw!R1352="", "", Raw!R1352)</f>
        <v>24</v>
      </c>
      <c r="T1352" s="1" t="str">
        <f>Raw!S1352</f>
        <v>OPAL</v>
      </c>
      <c r="U1352" s="1" t="str">
        <f>IF(Raw!T1352="", "", Raw!T1352)</f>
        <v>DRIVE</v>
      </c>
      <c r="V1352" s="1" t="str">
        <f>IF(Raw!U1352="", "", Raw!U1352)</f>
        <v xml:space="preserve">PAPAMOA BEACH </v>
      </c>
      <c r="W1352" s="9" t="str">
        <f>IF(Raw!V1352="", "", RIGHT("0"&amp;Raw!V1352, 4))</f>
        <v>3118</v>
      </c>
      <c r="X1352" s="1" t="str">
        <f>IF(Raw!W1352="", "", Raw!W1352)</f>
        <v xml:space="preserve"> BAY OF PLENTY</v>
      </c>
      <c r="Y1352" s="9">
        <f>Raw!Y1352</f>
        <v>27</v>
      </c>
      <c r="Z1352" s="2">
        <f t="shared" ca="1" si="148"/>
        <v>35403</v>
      </c>
      <c r="AA1352" s="1" t="str">
        <f>Raw!Z1352</f>
        <v>LEARNERS LICENCE</v>
      </c>
      <c r="AB1352" s="9">
        <f t="shared" si="149"/>
        <v>4</v>
      </c>
      <c r="AC1352" s="1">
        <v>16</v>
      </c>
      <c r="AD1352" s="1" t="str">
        <f>Raw!AA1352</f>
        <v>FEMALE</v>
      </c>
      <c r="AE1352" s="1" t="str">
        <f>Raw!AB1352</f>
        <v>NO</v>
      </c>
      <c r="AF1352" s="1">
        <f>IF(Raw!AE1352="", 0, 1)</f>
        <v>0</v>
      </c>
      <c r="AG1352" s="1" t="str">
        <f t="shared" si="150"/>
        <v>No</v>
      </c>
      <c r="AH1352" s="1" t="str">
        <f t="shared" si="151"/>
        <v>No</v>
      </c>
      <c r="AI1352" s="1" t="str">
        <f t="shared" si="152"/>
        <v>No</v>
      </c>
      <c r="AJ1352" s="1" t="str">
        <f>IF(Raw!AE1352="", "", Raw!AE1352)</f>
        <v/>
      </c>
      <c r="AK1352" s="2" t="str">
        <f t="shared" ca="1" si="153"/>
        <v/>
      </c>
      <c r="AL1352" s="1" t="str">
        <f>IF(Raw!AF1352="", "", Raw!AF1352)</f>
        <v/>
      </c>
      <c r="AM1352" s="1" t="s">
        <v>6350</v>
      </c>
      <c r="AN1352" s="1" t="s">
        <v>6350</v>
      </c>
      <c r="AO1352" s="1" t="s">
        <v>6349</v>
      </c>
      <c r="AP1352" s="1">
        <f>Raw!AH1352</f>
        <v>1550</v>
      </c>
      <c r="AQ1352" s="1">
        <v>500</v>
      </c>
      <c r="AR1352" s="1" t="s">
        <v>6350</v>
      </c>
      <c r="AS1352" s="1" t="s">
        <v>6350</v>
      </c>
      <c r="AT1352" s="1" t="s">
        <v>6350</v>
      </c>
    </row>
    <row r="1353" spans="1:46" ht="12.75" x14ac:dyDescent="0.2">
      <c r="A1353" s="1">
        <v>11352</v>
      </c>
      <c r="B1353" s="1" t="s">
        <v>2</v>
      </c>
      <c r="C1353" s="2">
        <f t="shared" ca="1" si="147"/>
        <v>45264</v>
      </c>
      <c r="D1353" s="1" t="str">
        <f>IF(Raw!E1353="", "", Raw!E1353)</f>
        <v>huk664</v>
      </c>
      <c r="E1353" s="1">
        <f>IF(Raw!F1353="", "", Raw!F1353)</f>
        <v>2014</v>
      </c>
      <c r="F1353" s="1" t="str">
        <f>Raw!G1353</f>
        <v>Volkswagen</v>
      </c>
      <c r="G1353" s="1" t="str">
        <f>Raw!H1353</f>
        <v>Golf</v>
      </c>
      <c r="H1353" s="1" t="str">
        <f>IF(Raw!I1353="", "", Raw!I1353)</f>
        <v>TSI Highline</v>
      </c>
      <c r="I1353" s="1" t="str">
        <f>Raw!K1353</f>
        <v>Hatchback</v>
      </c>
      <c r="J1353" s="1" t="str">
        <f>Raw!N1353</f>
        <v>Turbo Intercooled</v>
      </c>
      <c r="K1353" s="1">
        <f>IF(Raw!O1353="","", Raw!O1353)</f>
        <v>1395</v>
      </c>
      <c r="L1353" s="1" t="str">
        <f>Raw!L1353</f>
        <v>7 Sp Seq. Manual Auto-Dual Clutch</v>
      </c>
      <c r="M1353" s="1" t="str">
        <f>Raw!M1353</f>
        <v>Petrol - Unleaded ULP</v>
      </c>
      <c r="N1353" s="1" t="s">
        <v>6350</v>
      </c>
      <c r="O1353" s="1" t="s">
        <v>6373</v>
      </c>
      <c r="P1353" s="1" t="s">
        <v>6349</v>
      </c>
      <c r="Q1353" s="1" t="s">
        <v>6350</v>
      </c>
      <c r="R1353" s="8">
        <f>IF(Raw!Q1353="", "", Raw!Q1353)</f>
        <v>3</v>
      </c>
      <c r="S1353" s="8">
        <f>IF(Raw!R1353="", "", Raw!R1353)</f>
        <v>18</v>
      </c>
      <c r="T1353" s="1" t="str">
        <f>Raw!S1353</f>
        <v>MARAU</v>
      </c>
      <c r="U1353" s="1" t="str">
        <f>IF(Raw!T1353="", "", Raw!T1353)</f>
        <v>STREET</v>
      </c>
      <c r="V1353" s="1" t="str">
        <f>IF(Raw!U1353="", "", Raw!U1353)</f>
        <v xml:space="preserve">MISSION BAY </v>
      </c>
      <c r="W1353" s="9" t="str">
        <f>IF(Raw!V1353="", "", RIGHT("0"&amp;Raw!V1353, 4))</f>
        <v>1072</v>
      </c>
      <c r="X1353" s="1" t="str">
        <f>IF(Raw!W1353="", "", Raw!W1353)</f>
        <v xml:space="preserve"> AUCKLAND</v>
      </c>
      <c r="Y1353" s="9">
        <f>Raw!Y1353</f>
        <v>66</v>
      </c>
      <c r="Z1353" s="2">
        <f t="shared" ca="1" si="148"/>
        <v>21158</v>
      </c>
      <c r="AA1353" s="1" t="str">
        <f>Raw!Z1353</f>
        <v>NEW ZEALAND FULL LICENCE</v>
      </c>
      <c r="AB1353" s="9">
        <f t="shared" si="149"/>
        <v>4</v>
      </c>
      <c r="AC1353" s="1">
        <v>16</v>
      </c>
      <c r="AD1353" s="1" t="str">
        <f>Raw!AA1353</f>
        <v>FEMALE</v>
      </c>
      <c r="AE1353" s="1" t="str">
        <f>Raw!AB1353</f>
        <v>YES</v>
      </c>
      <c r="AF1353" s="1">
        <f>IF(Raw!AE1353="", 0, 1)</f>
        <v>1</v>
      </c>
      <c r="AG1353" s="1" t="str">
        <f t="shared" si="150"/>
        <v>Yes</v>
      </c>
      <c r="AH1353" s="1" t="str">
        <f t="shared" si="151"/>
        <v>Yes</v>
      </c>
      <c r="AI1353" s="1" t="str">
        <f t="shared" si="152"/>
        <v>Yes</v>
      </c>
      <c r="AJ1353" s="1">
        <f>IF(Raw!AE1353="", "", Raw!AE1353)</f>
        <v>6</v>
      </c>
      <c r="AK1353" s="2">
        <f t="shared" ca="1" si="153"/>
        <v>45107</v>
      </c>
      <c r="AL1353" s="1" t="str">
        <f>IF(Raw!AF1353="", "", Raw!AF1353)</f>
        <v>Not at fault - other vehicle involved</v>
      </c>
      <c r="AM1353" s="1" t="s">
        <v>6350</v>
      </c>
      <c r="AN1353" s="1" t="s">
        <v>6350</v>
      </c>
      <c r="AO1353" s="1" t="s">
        <v>6349</v>
      </c>
      <c r="AP1353" s="1">
        <f>Raw!AH1353</f>
        <v>27750</v>
      </c>
      <c r="AQ1353" s="1">
        <v>500</v>
      </c>
      <c r="AR1353" s="1" t="s">
        <v>6350</v>
      </c>
      <c r="AS1353" s="1" t="s">
        <v>6350</v>
      </c>
      <c r="AT1353" s="1" t="s">
        <v>6350</v>
      </c>
    </row>
    <row r="1354" spans="1:46" ht="12.75" x14ac:dyDescent="0.2">
      <c r="A1354" s="1">
        <v>11353</v>
      </c>
      <c r="B1354" s="1" t="s">
        <v>2</v>
      </c>
      <c r="C1354" s="2">
        <f t="shared" ca="1" si="147"/>
        <v>45264</v>
      </c>
      <c r="D1354" s="1" t="str">
        <f>IF(Raw!E1354="", "", Raw!E1354)</f>
        <v>fuh102</v>
      </c>
      <c r="E1354" s="1">
        <f>IF(Raw!F1354="", "", Raw!F1354)</f>
        <v>2003</v>
      </c>
      <c r="F1354" s="1" t="str">
        <f>Raw!G1354</f>
        <v>Toyota</v>
      </c>
      <c r="G1354" s="1" t="str">
        <f>Raw!H1354</f>
        <v>Spacio</v>
      </c>
      <c r="H1354" s="1" t="str">
        <f>IF(Raw!I1354="", "", Raw!I1354)</f>
        <v/>
      </c>
      <c r="I1354" s="1" t="str">
        <f>Raw!K1354</f>
        <v>Wagon</v>
      </c>
      <c r="J1354" s="1" t="str">
        <f>Raw!N1354</f>
        <v>Aspirated</v>
      </c>
      <c r="K1354" s="1">
        <f>IF(Raw!O1354="","", Raw!O1354)</f>
        <v>1490</v>
      </c>
      <c r="L1354" s="1" t="str">
        <f>Raw!L1354</f>
        <v>4 Sp Automatic</v>
      </c>
      <c r="M1354" s="1" t="str">
        <f>Raw!M1354</f>
        <v>Petrol</v>
      </c>
      <c r="N1354" s="1" t="s">
        <v>6350</v>
      </c>
      <c r="O1354" s="1" t="s">
        <v>6373</v>
      </c>
      <c r="P1354" s="1" t="s">
        <v>6349</v>
      </c>
      <c r="Q1354" s="1" t="s">
        <v>6350</v>
      </c>
      <c r="R1354" s="8" t="str">
        <f>IF(Raw!Q1354="", "", Raw!Q1354)</f>
        <v/>
      </c>
      <c r="S1354" s="8">
        <f>IF(Raw!R1354="", "", Raw!R1354)</f>
        <v>32</v>
      </c>
      <c r="T1354" s="1" t="str">
        <f>Raw!S1354</f>
        <v>COLLIER</v>
      </c>
      <c r="U1354" s="1" t="str">
        <f>IF(Raw!T1354="", "", Raw!T1354)</f>
        <v>AVENUE</v>
      </c>
      <c r="V1354" s="1" t="str">
        <f>IF(Raw!U1354="", "", Raw!U1354)</f>
        <v xml:space="preserve">KARORI </v>
      </c>
      <c r="W1354" s="9" t="str">
        <f>IF(Raw!V1354="", "", RIGHT("0"&amp;Raw!V1354, 4))</f>
        <v>6012</v>
      </c>
      <c r="X1354" s="1" t="str">
        <f>IF(Raw!W1354="", "", Raw!W1354)</f>
        <v xml:space="preserve"> WELLINGTON</v>
      </c>
      <c r="Y1354" s="9">
        <f>Raw!Y1354</f>
        <v>31</v>
      </c>
      <c r="Z1354" s="2">
        <f t="shared" ca="1" si="148"/>
        <v>33942</v>
      </c>
      <c r="AA1354" s="1" t="str">
        <f>Raw!Z1354</f>
        <v>NEW ZEALAND FULL LICENCE</v>
      </c>
      <c r="AB1354" s="9">
        <f t="shared" si="149"/>
        <v>4</v>
      </c>
      <c r="AC1354" s="1">
        <v>16</v>
      </c>
      <c r="AD1354" s="1" t="str">
        <f>Raw!AA1354</f>
        <v>MALE</v>
      </c>
      <c r="AE1354" s="1" t="str">
        <f>Raw!AB1354</f>
        <v>NO</v>
      </c>
      <c r="AF1354" s="1">
        <f>IF(Raw!AE1354="", 0, 1)</f>
        <v>1</v>
      </c>
      <c r="AG1354" s="1" t="str">
        <f t="shared" si="150"/>
        <v>Yes</v>
      </c>
      <c r="AH1354" s="1" t="str">
        <f t="shared" si="151"/>
        <v>Yes</v>
      </c>
      <c r="AI1354" s="1" t="str">
        <f t="shared" si="152"/>
        <v>Yes</v>
      </c>
      <c r="AJ1354" s="1">
        <f>IF(Raw!AE1354="", "", Raw!AE1354)</f>
        <v>4</v>
      </c>
      <c r="AK1354" s="2">
        <f t="shared" ca="1" si="153"/>
        <v>45169</v>
      </c>
      <c r="AL1354" s="1" t="str">
        <f>IF(Raw!AF1354="", "", Raw!AF1354)</f>
        <v>Not at fault - other vehicle involved</v>
      </c>
      <c r="AM1354" s="1" t="s">
        <v>6350</v>
      </c>
      <c r="AN1354" s="1" t="s">
        <v>6350</v>
      </c>
      <c r="AO1354" s="1" t="s">
        <v>6349</v>
      </c>
      <c r="AP1354" s="1">
        <f>Raw!AH1354</f>
        <v>6500</v>
      </c>
      <c r="AQ1354" s="1">
        <v>500</v>
      </c>
      <c r="AR1354" s="1" t="s">
        <v>6350</v>
      </c>
      <c r="AS1354" s="1" t="s">
        <v>6350</v>
      </c>
      <c r="AT1354" s="1" t="s">
        <v>6350</v>
      </c>
    </row>
    <row r="1355" spans="1:46" ht="12.75" x14ac:dyDescent="0.2">
      <c r="A1355" s="1">
        <v>11354</v>
      </c>
      <c r="B1355" s="1" t="s">
        <v>2</v>
      </c>
      <c r="C1355" s="2">
        <f t="shared" ca="1" si="147"/>
        <v>45264</v>
      </c>
      <c r="D1355" s="1" t="str">
        <f>IF(Raw!E1355="", "", Raw!E1355)</f>
        <v/>
      </c>
      <c r="E1355" s="1">
        <f>IF(Raw!F1355="", "", Raw!F1355)</f>
        <v>2000</v>
      </c>
      <c r="F1355" s="1" t="str">
        <f>Raw!G1355</f>
        <v>BMW</v>
      </c>
      <c r="G1355" s="1" t="str">
        <f>Raw!H1355</f>
        <v>Z3</v>
      </c>
      <c r="H1355" s="1" t="str">
        <f>IF(Raw!I1355="", "", Raw!I1355)</f>
        <v/>
      </c>
      <c r="I1355" s="1" t="str">
        <f>Raw!K1355</f>
        <v>Convertible</v>
      </c>
      <c r="J1355" s="1" t="str">
        <f>Raw!N1355</f>
        <v>Aspirated</v>
      </c>
      <c r="K1355" s="1">
        <f>IF(Raw!O1355="","", Raw!O1355)</f>
        <v>2190</v>
      </c>
      <c r="L1355" s="1" t="str">
        <f>Raw!L1355</f>
        <v>4 Sp Automatic</v>
      </c>
      <c r="M1355" s="1" t="str">
        <f>Raw!M1355</f>
        <v>Petrol</v>
      </c>
      <c r="N1355" s="1" t="s">
        <v>6350</v>
      </c>
      <c r="O1355" s="1" t="s">
        <v>6373</v>
      </c>
      <c r="P1355" s="1" t="s">
        <v>6349</v>
      </c>
      <c r="Q1355" s="1" t="s">
        <v>6350</v>
      </c>
      <c r="R1355" s="8" t="str">
        <f>IF(Raw!Q1355="", "", Raw!Q1355)</f>
        <v/>
      </c>
      <c r="S1355" s="8" t="str">
        <f>IF(Raw!R1355="", "", Raw!R1355)</f>
        <v>1C</v>
      </c>
      <c r="T1355" s="1" t="str">
        <f>Raw!S1355</f>
        <v>MONA</v>
      </c>
      <c r="U1355" s="1" t="str">
        <f>IF(Raw!T1355="", "", Raw!T1355)</f>
        <v>AVENUE</v>
      </c>
      <c r="V1355" s="1" t="str">
        <f>IF(Raw!U1355="", "", Raw!U1355)</f>
        <v xml:space="preserve">MANGERE BRIDGE </v>
      </c>
      <c r="W1355" s="9" t="str">
        <f>IF(Raw!V1355="", "", RIGHT("0"&amp;Raw!V1355, 4))</f>
        <v>2022</v>
      </c>
      <c r="X1355" s="1" t="str">
        <f>IF(Raw!W1355="", "", Raw!W1355)</f>
        <v xml:space="preserve"> AUCKLAND</v>
      </c>
      <c r="Y1355" s="9">
        <f>Raw!Y1355</f>
        <v>61</v>
      </c>
      <c r="Z1355" s="2">
        <f t="shared" ca="1" si="148"/>
        <v>22984</v>
      </c>
      <c r="AA1355" s="1" t="str">
        <f>Raw!Z1355</f>
        <v>NEW ZEALAND FULL LICENCE</v>
      </c>
      <c r="AB1355" s="9">
        <f t="shared" si="149"/>
        <v>4</v>
      </c>
      <c r="AC1355" s="1">
        <v>16</v>
      </c>
      <c r="AD1355" s="1" t="str">
        <f>Raw!AA1355</f>
        <v>MALE</v>
      </c>
      <c r="AE1355" s="1" t="str">
        <f>Raw!AB1355</f>
        <v>NO</v>
      </c>
      <c r="AF1355" s="1">
        <f>IF(Raw!AE1355="", 0, 1)</f>
        <v>1</v>
      </c>
      <c r="AG1355" s="1" t="str">
        <f t="shared" si="150"/>
        <v>No</v>
      </c>
      <c r="AH1355" s="1" t="str">
        <f t="shared" si="151"/>
        <v>Yes</v>
      </c>
      <c r="AI1355" s="1" t="str">
        <f t="shared" si="152"/>
        <v>Yes</v>
      </c>
      <c r="AJ1355" s="1">
        <f>IF(Raw!AE1355="", "", Raw!AE1355)</f>
        <v>33</v>
      </c>
      <c r="AK1355" s="2">
        <f t="shared" ca="1" si="153"/>
        <v>44286</v>
      </c>
      <c r="AL1355" s="1" t="str">
        <f>IF(Raw!AF1355="", "", Raw!AF1355)</f>
        <v>At fault - Fire damage or theft</v>
      </c>
      <c r="AM1355" s="1" t="s">
        <v>6350</v>
      </c>
      <c r="AN1355" s="1" t="s">
        <v>6350</v>
      </c>
      <c r="AO1355" s="1" t="s">
        <v>6349</v>
      </c>
      <c r="AP1355" s="1">
        <f>Raw!AH1355</f>
        <v>6667</v>
      </c>
      <c r="AQ1355" s="1">
        <v>500</v>
      </c>
      <c r="AR1355" s="1" t="s">
        <v>6350</v>
      </c>
      <c r="AS1355" s="1" t="s">
        <v>6350</v>
      </c>
      <c r="AT1355" s="1" t="s">
        <v>6350</v>
      </c>
    </row>
    <row r="1356" spans="1:46" ht="12.75" x14ac:dyDescent="0.2">
      <c r="A1356" s="1">
        <v>11355</v>
      </c>
      <c r="B1356" s="1" t="s">
        <v>2</v>
      </c>
      <c r="C1356" s="2">
        <f t="shared" ca="1" si="147"/>
        <v>45264</v>
      </c>
      <c r="D1356" s="1" t="str">
        <f>IF(Raw!E1356="", "", Raw!E1356)</f>
        <v>jus189</v>
      </c>
      <c r="E1356" s="1">
        <f>IF(Raw!F1356="", "", Raw!F1356)</f>
        <v>2010</v>
      </c>
      <c r="F1356" s="1" t="str">
        <f>Raw!G1356</f>
        <v>Toyota</v>
      </c>
      <c r="G1356" s="1" t="str">
        <f>Raw!H1356</f>
        <v>Regius</v>
      </c>
      <c r="H1356" s="1" t="str">
        <f>IF(Raw!I1356="", "", Raw!I1356)</f>
        <v>Ace Super GL</v>
      </c>
      <c r="I1356" s="1" t="str">
        <f>Raw!K1356</f>
        <v>Van</v>
      </c>
      <c r="J1356" s="1" t="str">
        <f>Raw!N1356</f>
        <v>Turbo Intercooled</v>
      </c>
      <c r="K1356" s="1">
        <f>IF(Raw!O1356="","", Raw!O1356)</f>
        <v>2982</v>
      </c>
      <c r="L1356" s="1" t="str">
        <f>Raw!L1356</f>
        <v>4 SP Automatic</v>
      </c>
      <c r="M1356" s="1" t="str">
        <f>Raw!M1356</f>
        <v>Diesel</v>
      </c>
      <c r="N1356" s="1" t="s">
        <v>6350</v>
      </c>
      <c r="O1356" s="1" t="s">
        <v>6373</v>
      </c>
      <c r="P1356" s="1" t="s">
        <v>6349</v>
      </c>
      <c r="Q1356" s="1" t="s">
        <v>6350</v>
      </c>
      <c r="R1356" s="8" t="str">
        <f>IF(Raw!Q1356="", "", Raw!Q1356)</f>
        <v/>
      </c>
      <c r="S1356" s="8">
        <f>IF(Raw!R1356="", "", Raw!R1356)</f>
        <v>15</v>
      </c>
      <c r="T1356" s="1" t="str">
        <f>Raw!S1356</f>
        <v>SAN MARTIN</v>
      </c>
      <c r="U1356" s="1" t="str">
        <f>IF(Raw!T1356="", "", Raw!T1356)</f>
        <v>PLACE</v>
      </c>
      <c r="V1356" s="1" t="str">
        <f>IF(Raw!U1356="", "", Raw!U1356)</f>
        <v xml:space="preserve">GOODWOOD HEIGHTS </v>
      </c>
      <c r="W1356" s="9" t="str">
        <f>IF(Raw!V1356="", "", RIGHT("0"&amp;Raw!V1356, 4))</f>
        <v>2105</v>
      </c>
      <c r="X1356" s="1" t="str">
        <f>IF(Raw!W1356="", "", Raw!W1356)</f>
        <v xml:space="preserve"> AUCKLAND</v>
      </c>
      <c r="Y1356" s="9">
        <f>Raw!Y1356</f>
        <v>31</v>
      </c>
      <c r="Z1356" s="2">
        <f t="shared" ca="1" si="148"/>
        <v>33942</v>
      </c>
      <c r="AA1356" s="1" t="str">
        <f>Raw!Z1356</f>
        <v>NEW ZEALAND FULL LICENCE</v>
      </c>
      <c r="AB1356" s="9">
        <f t="shared" si="149"/>
        <v>4</v>
      </c>
      <c r="AC1356" s="1">
        <v>16</v>
      </c>
      <c r="AD1356" s="1" t="str">
        <f>Raw!AA1356</f>
        <v>MALE</v>
      </c>
      <c r="AE1356" s="1" t="str">
        <f>Raw!AB1356</f>
        <v>NO</v>
      </c>
      <c r="AF1356" s="1">
        <f>IF(Raw!AE1356="", 0, 1)</f>
        <v>0</v>
      </c>
      <c r="AG1356" s="1" t="str">
        <f t="shared" si="150"/>
        <v>No</v>
      </c>
      <c r="AH1356" s="1" t="str">
        <f t="shared" si="151"/>
        <v>No</v>
      </c>
      <c r="AI1356" s="1" t="str">
        <f t="shared" si="152"/>
        <v>No</v>
      </c>
      <c r="AJ1356" s="1" t="str">
        <f>IF(Raw!AE1356="", "", Raw!AE1356)</f>
        <v/>
      </c>
      <c r="AK1356" s="2" t="str">
        <f t="shared" ca="1" si="153"/>
        <v/>
      </c>
      <c r="AL1356" s="1" t="str">
        <f>IF(Raw!AF1356="", "", Raw!AF1356)</f>
        <v/>
      </c>
      <c r="AM1356" s="1" t="s">
        <v>6350</v>
      </c>
      <c r="AN1356" s="1" t="s">
        <v>6350</v>
      </c>
      <c r="AO1356" s="1" t="s">
        <v>6349</v>
      </c>
      <c r="AP1356" s="1">
        <f>Raw!AH1356</f>
        <v>23650</v>
      </c>
      <c r="AQ1356" s="1">
        <v>500</v>
      </c>
      <c r="AR1356" s="1" t="s">
        <v>6350</v>
      </c>
      <c r="AS1356" s="1" t="s">
        <v>6350</v>
      </c>
      <c r="AT1356" s="1" t="s">
        <v>6350</v>
      </c>
    </row>
    <row r="1357" spans="1:46" ht="12.75" x14ac:dyDescent="0.2">
      <c r="A1357" s="1">
        <v>11356</v>
      </c>
      <c r="B1357" s="1" t="s">
        <v>2</v>
      </c>
      <c r="C1357" s="2">
        <f t="shared" ca="1" si="147"/>
        <v>45264</v>
      </c>
      <c r="D1357" s="1" t="str">
        <f>IF(Raw!E1357="", "", Raw!E1357)</f>
        <v/>
      </c>
      <c r="E1357" s="1">
        <f>IF(Raw!F1357="", "", Raw!F1357)</f>
        <v>1996</v>
      </c>
      <c r="F1357" s="1" t="str">
        <f>Raw!G1357</f>
        <v>Toyota</v>
      </c>
      <c r="G1357" s="1" t="str">
        <f>Raw!H1357</f>
        <v>Starlet</v>
      </c>
      <c r="H1357" s="1" t="str">
        <f>IF(Raw!I1357="", "", Raw!I1357)</f>
        <v>Glanza</v>
      </c>
      <c r="I1357" s="1" t="str">
        <f>Raw!K1357</f>
        <v>Hatchback</v>
      </c>
      <c r="J1357" s="1" t="str">
        <f>Raw!N1357</f>
        <v>Aspirated</v>
      </c>
      <c r="K1357" s="1">
        <f>IF(Raw!O1357="","", Raw!O1357)</f>
        <v>1296</v>
      </c>
      <c r="L1357" s="1" t="str">
        <f>Raw!L1357</f>
        <v>4 Sp Automatic</v>
      </c>
      <c r="M1357" s="1" t="str">
        <f>Raw!M1357</f>
        <v>Petrol</v>
      </c>
      <c r="N1357" s="1" t="s">
        <v>6350</v>
      </c>
      <c r="O1357" s="1" t="s">
        <v>6373</v>
      </c>
      <c r="P1357" s="1" t="s">
        <v>6349</v>
      </c>
      <c r="Q1357" s="1" t="s">
        <v>6350</v>
      </c>
      <c r="R1357" s="8">
        <f>IF(Raw!Q1357="", "", Raw!Q1357)</f>
        <v>9</v>
      </c>
      <c r="S1357" s="8" t="str">
        <f>IF(Raw!R1357="", "", Raw!R1357)</f>
        <v>55A</v>
      </c>
      <c r="T1357" s="1" t="str">
        <f>Raw!S1357</f>
        <v>SWANSON</v>
      </c>
      <c r="U1357" s="1" t="str">
        <f>IF(Raw!T1357="", "", Raw!T1357)</f>
        <v>STREET</v>
      </c>
      <c r="V1357" s="1" t="str">
        <f>IF(Raw!U1357="", "", Raw!U1357)</f>
        <v xml:space="preserve">AUCKLAND </v>
      </c>
      <c r="W1357" s="9" t="str">
        <f>IF(Raw!V1357="", "", RIGHT("0"&amp;Raw!V1357, 4))</f>
        <v/>
      </c>
      <c r="X1357" s="1" t="str">
        <f>IF(Raw!W1357="", "", Raw!W1357)</f>
        <v xml:space="preserve"> AUCKLAND</v>
      </c>
      <c r="Y1357" s="9">
        <f>Raw!Y1357</f>
        <v>38</v>
      </c>
      <c r="Z1357" s="2">
        <f t="shared" ca="1" si="148"/>
        <v>31385</v>
      </c>
      <c r="AA1357" s="1" t="str">
        <f>Raw!Z1357</f>
        <v>NEW ZEALAND FULL LICENCE</v>
      </c>
      <c r="AB1357" s="9">
        <f t="shared" si="149"/>
        <v>4</v>
      </c>
      <c r="AC1357" s="1">
        <v>16</v>
      </c>
      <c r="AD1357" s="1" t="str">
        <f>Raw!AA1357</f>
        <v>FEMALE</v>
      </c>
      <c r="AE1357" s="1" t="str">
        <f>Raw!AB1357</f>
        <v>NO</v>
      </c>
      <c r="AF1357" s="1">
        <f>IF(Raw!AE1357="", 0, 1)</f>
        <v>1</v>
      </c>
      <c r="AG1357" s="1" t="str">
        <f t="shared" si="150"/>
        <v>Yes</v>
      </c>
      <c r="AH1357" s="1" t="str">
        <f t="shared" si="151"/>
        <v>Yes</v>
      </c>
      <c r="AI1357" s="1" t="str">
        <f t="shared" si="152"/>
        <v>Yes</v>
      </c>
      <c r="AJ1357" s="1">
        <f>IF(Raw!AE1357="", "", Raw!AE1357)</f>
        <v>6</v>
      </c>
      <c r="AK1357" s="2">
        <f t="shared" ca="1" si="153"/>
        <v>45107</v>
      </c>
      <c r="AL1357" s="1" t="str">
        <f>IF(Raw!AF1357="", "", Raw!AF1357)</f>
        <v>Not at fault - other vehicle involved</v>
      </c>
      <c r="AM1357" s="1" t="s">
        <v>6350</v>
      </c>
      <c r="AN1357" s="1" t="s">
        <v>6350</v>
      </c>
      <c r="AO1357" s="1" t="s">
        <v>6349</v>
      </c>
      <c r="AP1357" s="1">
        <f>Raw!AH1357</f>
        <v>3700</v>
      </c>
      <c r="AQ1357" s="1">
        <v>500</v>
      </c>
      <c r="AR1357" s="1" t="s">
        <v>6350</v>
      </c>
      <c r="AS1357" s="1" t="s">
        <v>6350</v>
      </c>
      <c r="AT1357" s="1" t="s">
        <v>6350</v>
      </c>
    </row>
    <row r="1358" spans="1:46" ht="12.75" x14ac:dyDescent="0.2">
      <c r="A1358" s="1">
        <v>11357</v>
      </c>
      <c r="B1358" s="1" t="s">
        <v>2</v>
      </c>
      <c r="C1358" s="2">
        <f t="shared" ca="1" si="147"/>
        <v>45264</v>
      </c>
      <c r="D1358" s="1" t="str">
        <f>IF(Raw!E1358="", "", Raw!E1358)</f>
        <v/>
      </c>
      <c r="E1358" s="1">
        <f>IF(Raw!F1358="", "", Raw!F1358)</f>
        <v>2016</v>
      </c>
      <c r="F1358" s="1" t="str">
        <f>Raw!G1358</f>
        <v>Ford</v>
      </c>
      <c r="G1358" s="1" t="str">
        <f>Raw!H1358</f>
        <v>Ranger</v>
      </c>
      <c r="H1358" s="1" t="str">
        <f>IF(Raw!I1358="", "", Raw!I1358)</f>
        <v>XL</v>
      </c>
      <c r="I1358" s="1" t="str">
        <f>Raw!K1358</f>
        <v>Wellside</v>
      </c>
      <c r="J1358" s="1" t="str">
        <f>Raw!N1358</f>
        <v>Turbo Intercooled</v>
      </c>
      <c r="K1358" s="1">
        <f>IF(Raw!O1358="","", Raw!O1358)</f>
        <v>3198</v>
      </c>
      <c r="L1358" s="1" t="str">
        <f>Raw!L1358</f>
        <v>6 Sp Sports Automatic</v>
      </c>
      <c r="M1358" s="1" t="str">
        <f>Raw!M1358</f>
        <v>Diesel</v>
      </c>
      <c r="N1358" s="1" t="s">
        <v>6350</v>
      </c>
      <c r="O1358" s="1" t="s">
        <v>6373</v>
      </c>
      <c r="P1358" s="1" t="s">
        <v>6349</v>
      </c>
      <c r="Q1358" s="1" t="s">
        <v>6350</v>
      </c>
      <c r="R1358" s="8" t="str">
        <f>IF(Raw!Q1358="", "", Raw!Q1358)</f>
        <v/>
      </c>
      <c r="S1358" s="8">
        <f>IF(Raw!R1358="", "", Raw!R1358)</f>
        <v>63</v>
      </c>
      <c r="T1358" s="1" t="str">
        <f>Raw!S1358</f>
        <v>HARTS CREEK</v>
      </c>
      <c r="U1358" s="1" t="str">
        <f>IF(Raw!T1358="", "", Raw!T1358)</f>
        <v>LANE</v>
      </c>
      <c r="V1358" s="1" t="str">
        <f>IF(Raw!U1358="", "", Raw!U1358)</f>
        <v xml:space="preserve">NORTHWOOD </v>
      </c>
      <c r="W1358" s="9" t="str">
        <f>IF(Raw!V1358="", "", RIGHT("0"&amp;Raw!V1358, 4))</f>
        <v>8051</v>
      </c>
      <c r="X1358" s="1" t="str">
        <f>IF(Raw!W1358="", "", Raw!W1358)</f>
        <v xml:space="preserve"> CANTERBURY</v>
      </c>
      <c r="Y1358" s="9">
        <f>Raw!Y1358</f>
        <v>38</v>
      </c>
      <c r="Z1358" s="2">
        <f t="shared" ca="1" si="148"/>
        <v>31385</v>
      </c>
      <c r="AA1358" s="1" t="str">
        <f>Raw!Z1358</f>
        <v>NEW ZEALAND FULL LICENCE</v>
      </c>
      <c r="AB1358" s="9">
        <f t="shared" si="149"/>
        <v>4</v>
      </c>
      <c r="AC1358" s="1">
        <v>16</v>
      </c>
      <c r="AD1358" s="1" t="str">
        <f>Raw!AA1358</f>
        <v>FEMALE</v>
      </c>
      <c r="AE1358" s="1" t="str">
        <f>Raw!AB1358</f>
        <v>NO</v>
      </c>
      <c r="AF1358" s="1">
        <f>IF(Raw!AE1358="", 0, 1)</f>
        <v>0</v>
      </c>
      <c r="AG1358" s="1" t="str">
        <f t="shared" si="150"/>
        <v>No</v>
      </c>
      <c r="AH1358" s="1" t="str">
        <f t="shared" si="151"/>
        <v>No</v>
      </c>
      <c r="AI1358" s="1" t="str">
        <f t="shared" si="152"/>
        <v>No</v>
      </c>
      <c r="AJ1358" s="1" t="str">
        <f>IF(Raw!AE1358="", "", Raw!AE1358)</f>
        <v/>
      </c>
      <c r="AK1358" s="2" t="str">
        <f t="shared" ca="1" si="153"/>
        <v/>
      </c>
      <c r="AL1358" s="1" t="str">
        <f>IF(Raw!AF1358="", "", Raw!AF1358)</f>
        <v/>
      </c>
      <c r="AM1358" s="1" t="s">
        <v>6350</v>
      </c>
      <c r="AN1358" s="1" t="s">
        <v>6350</v>
      </c>
      <c r="AO1358" s="1" t="s">
        <v>6349</v>
      </c>
      <c r="AP1358" s="1">
        <f>Raw!AH1358</f>
        <v>37350</v>
      </c>
      <c r="AQ1358" s="1">
        <v>500</v>
      </c>
      <c r="AR1358" s="1" t="s">
        <v>6350</v>
      </c>
      <c r="AS1358" s="1" t="s">
        <v>6350</v>
      </c>
      <c r="AT1358" s="1" t="s">
        <v>6350</v>
      </c>
    </row>
    <row r="1359" spans="1:46" ht="12.75" x14ac:dyDescent="0.2">
      <c r="A1359" s="1">
        <v>11358</v>
      </c>
      <c r="B1359" s="1" t="s">
        <v>2</v>
      </c>
      <c r="C1359" s="2">
        <f t="shared" ca="1" si="147"/>
        <v>45264</v>
      </c>
      <c r="D1359" s="1" t="str">
        <f>IF(Raw!E1359="", "", Raw!E1359)</f>
        <v>kuj282</v>
      </c>
      <c r="E1359" s="1">
        <f>IF(Raw!F1359="", "", Raw!F1359)</f>
        <v>2017</v>
      </c>
      <c r="F1359" s="1" t="str">
        <f>Raw!G1359</f>
        <v>Nissan</v>
      </c>
      <c r="G1359" s="1" t="str">
        <f>Raw!H1359</f>
        <v>Qashqai</v>
      </c>
      <c r="H1359" s="1" t="str">
        <f>IF(Raw!I1359="", "", Raw!I1359)</f>
        <v>Ti</v>
      </c>
      <c r="I1359" s="1" t="str">
        <f>Raw!K1359</f>
        <v>Hatchback</v>
      </c>
      <c r="J1359" s="1" t="str">
        <f>Raw!N1359</f>
        <v>Aspirated</v>
      </c>
      <c r="K1359" s="1">
        <f>IF(Raw!O1359="","", Raw!O1359)</f>
        <v>1997</v>
      </c>
      <c r="L1359" s="1" t="str">
        <f>Raw!L1359</f>
        <v>1 SP Constantly Variable Transmission</v>
      </c>
      <c r="M1359" s="1" t="str">
        <f>Raw!M1359</f>
        <v>Petrol - Unleaded ULP</v>
      </c>
      <c r="N1359" s="1" t="s">
        <v>6350</v>
      </c>
      <c r="O1359" s="1" t="s">
        <v>6373</v>
      </c>
      <c r="P1359" s="1" t="s">
        <v>6349</v>
      </c>
      <c r="Q1359" s="1" t="s">
        <v>6350</v>
      </c>
      <c r="R1359" s="8" t="str">
        <f>IF(Raw!Q1359="", "", Raw!Q1359)</f>
        <v/>
      </c>
      <c r="S1359" s="8">
        <f>IF(Raw!R1359="", "", Raw!R1359)</f>
        <v>16</v>
      </c>
      <c r="T1359" s="1" t="str">
        <f>Raw!S1359</f>
        <v>BOSNYAK</v>
      </c>
      <c r="U1359" s="1" t="str">
        <f>IF(Raw!T1359="", "", Raw!T1359)</f>
        <v>DRIVE</v>
      </c>
      <c r="V1359" s="1" t="str">
        <f>IF(Raw!U1359="", "", Raw!U1359)</f>
        <v xml:space="preserve">TE ATATU SOUTH </v>
      </c>
      <c r="W1359" s="9" t="str">
        <f>IF(Raw!V1359="", "", RIGHT("0"&amp;Raw!V1359, 4))</f>
        <v>0610</v>
      </c>
      <c r="X1359" s="1" t="str">
        <f>IF(Raw!W1359="", "", Raw!W1359)</f>
        <v xml:space="preserve"> AUCKLAND</v>
      </c>
      <c r="Y1359" s="9">
        <f>Raw!Y1359</f>
        <v>32</v>
      </c>
      <c r="Z1359" s="2">
        <f t="shared" ca="1" si="148"/>
        <v>33576</v>
      </c>
      <c r="AA1359" s="1" t="str">
        <f>Raw!Z1359</f>
        <v>NEW ZEALAND FULL LICENCE</v>
      </c>
      <c r="AB1359" s="9">
        <f t="shared" si="149"/>
        <v>4</v>
      </c>
      <c r="AC1359" s="1">
        <v>16</v>
      </c>
      <c r="AD1359" s="1" t="str">
        <f>Raw!AA1359</f>
        <v>FEMALE</v>
      </c>
      <c r="AE1359" s="1" t="str">
        <f>Raw!AB1359</f>
        <v>YES</v>
      </c>
      <c r="AF1359" s="1">
        <f>IF(Raw!AE1359="", 0, 1)</f>
        <v>0</v>
      </c>
      <c r="AG1359" s="1" t="str">
        <f t="shared" si="150"/>
        <v>No</v>
      </c>
      <c r="AH1359" s="1" t="str">
        <f t="shared" si="151"/>
        <v>No</v>
      </c>
      <c r="AI1359" s="1" t="str">
        <f t="shared" si="152"/>
        <v>No</v>
      </c>
      <c r="AJ1359" s="1" t="str">
        <f>IF(Raw!AE1359="", "", Raw!AE1359)</f>
        <v/>
      </c>
      <c r="AK1359" s="2" t="str">
        <f t="shared" ca="1" si="153"/>
        <v/>
      </c>
      <c r="AL1359" s="1" t="str">
        <f>IF(Raw!AF1359="", "", Raw!AF1359)</f>
        <v/>
      </c>
      <c r="AM1359" s="1" t="s">
        <v>6350</v>
      </c>
      <c r="AN1359" s="1" t="s">
        <v>6350</v>
      </c>
      <c r="AO1359" s="1" t="s">
        <v>6349</v>
      </c>
      <c r="AP1359" s="1">
        <f>Raw!AH1359</f>
        <v>43990</v>
      </c>
      <c r="AQ1359" s="1">
        <v>500</v>
      </c>
      <c r="AR1359" s="1" t="s">
        <v>6350</v>
      </c>
      <c r="AS1359" s="1" t="s">
        <v>6350</v>
      </c>
      <c r="AT1359" s="1" t="s">
        <v>6350</v>
      </c>
    </row>
    <row r="1360" spans="1:46" ht="12.75" x14ac:dyDescent="0.2">
      <c r="A1360" s="1">
        <v>11359</v>
      </c>
      <c r="B1360" s="1" t="s">
        <v>2</v>
      </c>
      <c r="C1360" s="2">
        <f t="shared" ca="1" si="147"/>
        <v>45264</v>
      </c>
      <c r="D1360" s="1" t="str">
        <f>IF(Raw!E1360="", "", Raw!E1360)</f>
        <v>megs10</v>
      </c>
      <c r="E1360" s="1">
        <f>IF(Raw!F1360="", "", Raw!F1360)</f>
        <v>2012</v>
      </c>
      <c r="F1360" s="1" t="str">
        <f>Raw!G1360</f>
        <v>Daihatsu</v>
      </c>
      <c r="G1360" s="1" t="str">
        <f>Raw!H1360</f>
        <v>Sirion</v>
      </c>
      <c r="H1360" s="1" t="str">
        <f>IF(Raw!I1360="", "", Raw!I1360)</f>
        <v>SX</v>
      </c>
      <c r="I1360" s="1" t="str">
        <f>Raw!K1360</f>
        <v>Hatchback</v>
      </c>
      <c r="J1360" s="1" t="str">
        <f>Raw!N1360</f>
        <v>Aspirated</v>
      </c>
      <c r="K1360" s="1">
        <f>IF(Raw!O1360="","", Raw!O1360)</f>
        <v>1495</v>
      </c>
      <c r="L1360" s="1" t="str">
        <f>Raw!L1360</f>
        <v>4 Sp Automatic</v>
      </c>
      <c r="M1360" s="1" t="str">
        <f>Raw!M1360</f>
        <v>Petrol - Unleaded ULP</v>
      </c>
      <c r="N1360" s="1" t="s">
        <v>6350</v>
      </c>
      <c r="O1360" s="1" t="s">
        <v>6373</v>
      </c>
      <c r="P1360" s="1" t="s">
        <v>6349</v>
      </c>
      <c r="Q1360" s="1" t="s">
        <v>6350</v>
      </c>
      <c r="R1360" s="8" t="str">
        <f>IF(Raw!Q1360="", "", Raw!Q1360)</f>
        <v/>
      </c>
      <c r="S1360" s="8">
        <f>IF(Raw!R1360="", "", Raw!R1360)</f>
        <v>19</v>
      </c>
      <c r="T1360" s="1" t="str">
        <f>Raw!S1360</f>
        <v>GALBRAITH GREENS</v>
      </c>
      <c r="U1360" s="1" t="str">
        <f>IF(Raw!T1360="", "", Raw!T1360)</f>
        <v/>
      </c>
      <c r="V1360" s="1" t="str">
        <f>IF(Raw!U1360="", "", Raw!U1360)</f>
        <v xml:space="preserve">SILVERDALE </v>
      </c>
      <c r="W1360" s="9" t="str">
        <f>IF(Raw!V1360="", "", RIGHT("0"&amp;Raw!V1360, 4))</f>
        <v>0932</v>
      </c>
      <c r="X1360" s="1" t="str">
        <f>IF(Raw!W1360="", "", Raw!W1360)</f>
        <v xml:space="preserve"> AUCKLAND</v>
      </c>
      <c r="Y1360" s="9">
        <f>Raw!Y1360</f>
        <v>42</v>
      </c>
      <c r="Z1360" s="2">
        <f t="shared" ca="1" si="148"/>
        <v>29924</v>
      </c>
      <c r="AA1360" s="1" t="str">
        <f>Raw!Z1360</f>
        <v>NEW ZEALAND FULL LICENCE</v>
      </c>
      <c r="AB1360" s="9">
        <f t="shared" si="149"/>
        <v>4</v>
      </c>
      <c r="AC1360" s="1">
        <v>16</v>
      </c>
      <c r="AD1360" s="1" t="str">
        <f>Raw!AA1360</f>
        <v>FEMALE</v>
      </c>
      <c r="AE1360" s="1" t="str">
        <f>Raw!AB1360</f>
        <v>NO</v>
      </c>
      <c r="AF1360" s="1">
        <f>IF(Raw!AE1360="", 0, 1)</f>
        <v>0</v>
      </c>
      <c r="AG1360" s="1" t="str">
        <f t="shared" si="150"/>
        <v>No</v>
      </c>
      <c r="AH1360" s="1" t="str">
        <f t="shared" si="151"/>
        <v>No</v>
      </c>
      <c r="AI1360" s="1" t="str">
        <f t="shared" si="152"/>
        <v>No</v>
      </c>
      <c r="AJ1360" s="1" t="str">
        <f>IF(Raw!AE1360="", "", Raw!AE1360)</f>
        <v/>
      </c>
      <c r="AK1360" s="2" t="str">
        <f t="shared" ca="1" si="153"/>
        <v/>
      </c>
      <c r="AL1360" s="1" t="str">
        <f>IF(Raw!AF1360="", "", Raw!AF1360)</f>
        <v/>
      </c>
      <c r="AM1360" s="1" t="s">
        <v>6350</v>
      </c>
      <c r="AN1360" s="1" t="s">
        <v>6350</v>
      </c>
      <c r="AO1360" s="1" t="s">
        <v>6349</v>
      </c>
      <c r="AP1360" s="1">
        <f>Raw!AH1360</f>
        <v>11220</v>
      </c>
      <c r="AQ1360" s="1">
        <v>500</v>
      </c>
      <c r="AR1360" s="1" t="s">
        <v>6350</v>
      </c>
      <c r="AS1360" s="1" t="s">
        <v>6350</v>
      </c>
      <c r="AT1360" s="1" t="s">
        <v>6350</v>
      </c>
    </row>
    <row r="1361" spans="1:46" ht="12.75" x14ac:dyDescent="0.2">
      <c r="A1361" s="1">
        <v>11360</v>
      </c>
      <c r="B1361" s="1" t="s">
        <v>2</v>
      </c>
      <c r="C1361" s="2">
        <f t="shared" ca="1" si="147"/>
        <v>45264</v>
      </c>
      <c r="D1361" s="1" t="str">
        <f>IF(Raw!E1361="", "", Raw!E1361)</f>
        <v>ewl628</v>
      </c>
      <c r="E1361" s="1">
        <f>IF(Raw!F1361="", "", Raw!F1361)</f>
        <v>2000</v>
      </c>
      <c r="F1361" s="1" t="str">
        <f>Raw!G1361</f>
        <v>Toyota</v>
      </c>
      <c r="G1361" s="1" t="str">
        <f>Raw!H1361</f>
        <v>Estima</v>
      </c>
      <c r="H1361" s="1" t="str">
        <f>IF(Raw!I1361="", "", Raw!I1361)</f>
        <v/>
      </c>
      <c r="I1361" s="1" t="str">
        <f>Raw!K1361</f>
        <v>Wagon</v>
      </c>
      <c r="J1361" s="1" t="str">
        <f>Raw!N1361</f>
        <v>Aspirated</v>
      </c>
      <c r="K1361" s="1">
        <f>IF(Raw!O1361="","", Raw!O1361)</f>
        <v>2994</v>
      </c>
      <c r="L1361" s="1" t="str">
        <f>Raw!L1361</f>
        <v>4 Sp Automatic</v>
      </c>
      <c r="M1361" s="1" t="str">
        <f>Raw!M1361</f>
        <v>Petrol - Unleaded ULP</v>
      </c>
      <c r="N1361" s="1" t="s">
        <v>6350</v>
      </c>
      <c r="O1361" s="1" t="s">
        <v>6373</v>
      </c>
      <c r="P1361" s="1" t="s">
        <v>6349</v>
      </c>
      <c r="Q1361" s="1" t="s">
        <v>6350</v>
      </c>
      <c r="R1361" s="8" t="str">
        <f>IF(Raw!Q1361="", "", Raw!Q1361)</f>
        <v/>
      </c>
      <c r="S1361" s="8">
        <f>IF(Raw!R1361="", "", Raw!R1361)</f>
        <v>86</v>
      </c>
      <c r="T1361" s="1" t="str">
        <f>Raw!S1361</f>
        <v>KARA</v>
      </c>
      <c r="U1361" s="1" t="str">
        <f>IF(Raw!T1361="", "", Raw!T1361)</f>
        <v>ROAD</v>
      </c>
      <c r="V1361" s="1" t="str">
        <f>IF(Raw!U1361="", "", Raw!U1361)</f>
        <v xml:space="preserve">MAUNGATAPERE </v>
      </c>
      <c r="W1361" s="9" t="str">
        <f>IF(Raw!V1361="", "", RIGHT("0"&amp;Raw!V1361, 4))</f>
        <v>0179</v>
      </c>
      <c r="X1361" s="1" t="str">
        <f>IF(Raw!W1361="", "", Raw!W1361)</f>
        <v xml:space="preserve"> NORTHLAND</v>
      </c>
      <c r="Y1361" s="9">
        <f>Raw!Y1361</f>
        <v>45</v>
      </c>
      <c r="Z1361" s="2">
        <f t="shared" ca="1" si="148"/>
        <v>28828</v>
      </c>
      <c r="AA1361" s="1" t="str">
        <f>Raw!Z1361</f>
        <v>NEW ZEALAND FULL LICENCE</v>
      </c>
      <c r="AB1361" s="9">
        <f t="shared" si="149"/>
        <v>4</v>
      </c>
      <c r="AC1361" s="1">
        <v>16</v>
      </c>
      <c r="AD1361" s="1" t="str">
        <f>Raw!AA1361</f>
        <v>FEMALE</v>
      </c>
      <c r="AE1361" s="1" t="str">
        <f>Raw!AB1361</f>
        <v>NO</v>
      </c>
      <c r="AF1361" s="1">
        <f>IF(Raw!AE1361="", 0, 1)</f>
        <v>0</v>
      </c>
      <c r="AG1361" s="1" t="str">
        <f t="shared" si="150"/>
        <v>No</v>
      </c>
      <c r="AH1361" s="1" t="str">
        <f t="shared" si="151"/>
        <v>No</v>
      </c>
      <c r="AI1361" s="1" t="str">
        <f t="shared" si="152"/>
        <v>No</v>
      </c>
      <c r="AJ1361" s="1" t="str">
        <f>IF(Raw!AE1361="", "", Raw!AE1361)</f>
        <v/>
      </c>
      <c r="AK1361" s="2" t="str">
        <f t="shared" ca="1" si="153"/>
        <v/>
      </c>
      <c r="AL1361" s="1" t="str">
        <f>IF(Raw!AF1361="", "", Raw!AF1361)</f>
        <v/>
      </c>
      <c r="AM1361" s="1" t="s">
        <v>6350</v>
      </c>
      <c r="AN1361" s="1" t="s">
        <v>6350</v>
      </c>
      <c r="AO1361" s="1" t="s">
        <v>6349</v>
      </c>
      <c r="AP1361" s="1">
        <f>Raw!AH1361</f>
        <v>4262</v>
      </c>
      <c r="AQ1361" s="1">
        <v>500</v>
      </c>
      <c r="AR1361" s="1" t="s">
        <v>6350</v>
      </c>
      <c r="AS1361" s="1" t="s">
        <v>6350</v>
      </c>
      <c r="AT1361" s="1" t="s">
        <v>6350</v>
      </c>
    </row>
    <row r="1362" spans="1:46" ht="12.75" x14ac:dyDescent="0.2">
      <c r="A1362" s="1">
        <v>11361</v>
      </c>
      <c r="B1362" s="1" t="s">
        <v>2</v>
      </c>
      <c r="C1362" s="2">
        <f t="shared" ca="1" si="147"/>
        <v>45264</v>
      </c>
      <c r="D1362" s="1" t="str">
        <f>IF(Raw!E1362="", "", Raw!E1362)</f>
        <v/>
      </c>
      <c r="E1362" s="1">
        <f>IF(Raw!F1362="", "", Raw!F1362)</f>
        <v>2011</v>
      </c>
      <c r="F1362" s="1" t="str">
        <f>Raw!G1362</f>
        <v>Hyundai</v>
      </c>
      <c r="G1362" s="1" t="str">
        <f>Raw!H1362</f>
        <v>Elantra</v>
      </c>
      <c r="H1362" s="1" t="str">
        <f>IF(Raw!I1362="", "", Raw!I1362)</f>
        <v>Elite</v>
      </c>
      <c r="I1362" s="1" t="str">
        <f>Raw!K1362</f>
        <v>Sedan</v>
      </c>
      <c r="J1362" s="1" t="str">
        <f>Raw!N1362</f>
        <v>Aspirated</v>
      </c>
      <c r="K1362" s="1">
        <f>IF(Raw!O1362="","", Raw!O1362)</f>
        <v>1975</v>
      </c>
      <c r="L1362" s="1" t="str">
        <f>Raw!L1362</f>
        <v>4 Sp Automatic</v>
      </c>
      <c r="M1362" s="1" t="str">
        <f>Raw!M1362</f>
        <v>Petrol - Unleaded ULP</v>
      </c>
      <c r="N1362" s="1" t="s">
        <v>6350</v>
      </c>
      <c r="O1362" s="1" t="s">
        <v>6373</v>
      </c>
      <c r="P1362" s="1" t="s">
        <v>6349</v>
      </c>
      <c r="Q1362" s="1" t="s">
        <v>6350</v>
      </c>
      <c r="R1362" s="8">
        <f>IF(Raw!Q1362="", "", Raw!Q1362)</f>
        <v>409</v>
      </c>
      <c r="S1362" s="8">
        <f>IF(Raw!R1362="", "", Raw!R1362)</f>
        <v>17</v>
      </c>
      <c r="T1362" s="1" t="str">
        <f>Raw!S1362</f>
        <v>GEDDES</v>
      </c>
      <c r="U1362" s="1" t="str">
        <f>IF(Raw!T1362="", "", Raw!T1362)</f>
        <v>TERRACE</v>
      </c>
      <c r="V1362" s="1" t="str">
        <f>IF(Raw!U1362="", "", Raw!U1362)</f>
        <v xml:space="preserve">AVONDALE </v>
      </c>
      <c r="W1362" s="9" t="str">
        <f>IF(Raw!V1362="", "", RIGHT("0"&amp;Raw!V1362, 4))</f>
        <v>1026</v>
      </c>
      <c r="X1362" s="1" t="str">
        <f>IF(Raw!W1362="", "", Raw!W1362)</f>
        <v xml:space="preserve"> AUCKLAND</v>
      </c>
      <c r="Y1362" s="9">
        <f>Raw!Y1362</f>
        <v>79</v>
      </c>
      <c r="Z1362" s="2">
        <f t="shared" ca="1" si="148"/>
        <v>16410</v>
      </c>
      <c r="AA1362" s="1" t="str">
        <f>Raw!Z1362</f>
        <v>NEW ZEALAND FULL LICENCE</v>
      </c>
      <c r="AB1362" s="9">
        <f t="shared" si="149"/>
        <v>4</v>
      </c>
      <c r="AC1362" s="1">
        <v>16</v>
      </c>
      <c r="AD1362" s="1" t="str">
        <f>Raw!AA1362</f>
        <v>MALE</v>
      </c>
      <c r="AE1362" s="1" t="str">
        <f>Raw!AB1362</f>
        <v>NO</v>
      </c>
      <c r="AF1362" s="1">
        <f>IF(Raw!AE1362="", 0, 1)</f>
        <v>0</v>
      </c>
      <c r="AG1362" s="1" t="str">
        <f t="shared" si="150"/>
        <v>No</v>
      </c>
      <c r="AH1362" s="1" t="str">
        <f t="shared" si="151"/>
        <v>No</v>
      </c>
      <c r="AI1362" s="1" t="str">
        <f t="shared" si="152"/>
        <v>No</v>
      </c>
      <c r="AJ1362" s="1" t="str">
        <f>IF(Raw!AE1362="", "", Raw!AE1362)</f>
        <v/>
      </c>
      <c r="AK1362" s="2" t="str">
        <f t="shared" ca="1" si="153"/>
        <v/>
      </c>
      <c r="AL1362" s="1" t="str">
        <f>IF(Raw!AF1362="", "", Raw!AF1362)</f>
        <v/>
      </c>
      <c r="AM1362" s="1" t="s">
        <v>6350</v>
      </c>
      <c r="AN1362" s="1" t="s">
        <v>6350</v>
      </c>
      <c r="AO1362" s="1" t="s">
        <v>6349</v>
      </c>
      <c r="AP1362" s="1">
        <f>Raw!AH1362</f>
        <v>15935</v>
      </c>
      <c r="AQ1362" s="1">
        <v>500</v>
      </c>
      <c r="AR1362" s="1" t="s">
        <v>6350</v>
      </c>
      <c r="AS1362" s="1" t="s">
        <v>6350</v>
      </c>
      <c r="AT1362" s="1" t="s">
        <v>6350</v>
      </c>
    </row>
    <row r="1363" spans="1:46" ht="12.75" x14ac:dyDescent="0.2">
      <c r="A1363" s="1">
        <v>11362</v>
      </c>
      <c r="B1363" s="1" t="s">
        <v>2</v>
      </c>
      <c r="C1363" s="2">
        <f t="shared" ca="1" si="147"/>
        <v>45264</v>
      </c>
      <c r="D1363" s="1" t="str">
        <f>IF(Raw!E1363="", "", Raw!E1363)</f>
        <v/>
      </c>
      <c r="E1363" s="1">
        <f>IF(Raw!F1363="", "", Raw!F1363)</f>
        <v>2001</v>
      </c>
      <c r="F1363" s="1" t="str">
        <f>Raw!G1363</f>
        <v>Subaru</v>
      </c>
      <c r="G1363" s="1" t="str">
        <f>Raw!H1363</f>
        <v>Legacy</v>
      </c>
      <c r="H1363" s="1" t="str">
        <f>IF(Raw!I1363="", "", Raw!I1363)</f>
        <v>TS-R</v>
      </c>
      <c r="I1363" s="1" t="str">
        <f>Raw!K1363</f>
        <v>Wagon</v>
      </c>
      <c r="J1363" s="1" t="str">
        <f>Raw!N1363</f>
        <v>Aspirated</v>
      </c>
      <c r="K1363" s="1">
        <f>IF(Raw!O1363="","", Raw!O1363)</f>
        <v>1994</v>
      </c>
      <c r="L1363" s="1" t="str">
        <f>Raw!L1363</f>
        <v>5 Sp Manual</v>
      </c>
      <c r="M1363" s="1" t="str">
        <f>Raw!M1363</f>
        <v>Petrol</v>
      </c>
      <c r="N1363" s="1" t="s">
        <v>6350</v>
      </c>
      <c r="O1363" s="1" t="s">
        <v>6373</v>
      </c>
      <c r="P1363" s="1" t="s">
        <v>6349</v>
      </c>
      <c r="Q1363" s="1" t="s">
        <v>6350</v>
      </c>
      <c r="R1363" s="8" t="str">
        <f>IF(Raw!Q1363="", "", Raw!Q1363)</f>
        <v/>
      </c>
      <c r="S1363" s="8">
        <f>IF(Raw!R1363="", "", Raw!R1363)</f>
        <v>160</v>
      </c>
      <c r="T1363" s="1" t="str">
        <f>Raw!S1363</f>
        <v>SANDWICH</v>
      </c>
      <c r="U1363" s="1" t="str">
        <f>IF(Raw!T1363="", "", Raw!T1363)</f>
        <v>ROAD</v>
      </c>
      <c r="V1363" s="1" t="str">
        <f>IF(Raw!U1363="", "", Raw!U1363)</f>
        <v xml:space="preserve">ST ANDREWS </v>
      </c>
      <c r="W1363" s="9" t="str">
        <f>IF(Raw!V1363="", "", RIGHT("0"&amp;Raw!V1363, 4))</f>
        <v/>
      </c>
      <c r="X1363" s="1" t="str">
        <f>IF(Raw!W1363="", "", Raw!W1363)</f>
        <v xml:space="preserve"> WAIKATO</v>
      </c>
      <c r="Y1363" s="9">
        <f>Raw!Y1363</f>
        <v>26</v>
      </c>
      <c r="Z1363" s="2">
        <f t="shared" ca="1" si="148"/>
        <v>35768</v>
      </c>
      <c r="AA1363" s="1" t="str">
        <f>Raw!Z1363</f>
        <v>RESTRICTED LICENCE</v>
      </c>
      <c r="AB1363" s="9">
        <f t="shared" si="149"/>
        <v>4</v>
      </c>
      <c r="AC1363" s="1">
        <v>16</v>
      </c>
      <c r="AD1363" s="1" t="str">
        <f>Raw!AA1363</f>
        <v>FEMALE</v>
      </c>
      <c r="AE1363" s="1" t="str">
        <f>Raw!AB1363</f>
        <v>NO</v>
      </c>
      <c r="AF1363" s="1">
        <f>IF(Raw!AE1363="", 0, 1)</f>
        <v>0</v>
      </c>
      <c r="AG1363" s="1" t="str">
        <f t="shared" si="150"/>
        <v>No</v>
      </c>
      <c r="AH1363" s="1" t="str">
        <f t="shared" si="151"/>
        <v>No</v>
      </c>
      <c r="AI1363" s="1" t="str">
        <f t="shared" si="152"/>
        <v>No</v>
      </c>
      <c r="AJ1363" s="1" t="str">
        <f>IF(Raw!AE1363="", "", Raw!AE1363)</f>
        <v/>
      </c>
      <c r="AK1363" s="2" t="str">
        <f t="shared" ca="1" si="153"/>
        <v/>
      </c>
      <c r="AL1363" s="1" t="str">
        <f>IF(Raw!AF1363="", "", Raw!AF1363)</f>
        <v/>
      </c>
      <c r="AM1363" s="1" t="s">
        <v>6350</v>
      </c>
      <c r="AN1363" s="1" t="s">
        <v>6350</v>
      </c>
      <c r="AO1363" s="1" t="s">
        <v>6349</v>
      </c>
      <c r="AP1363" s="1">
        <f>Raw!AH1363</f>
        <v>5400</v>
      </c>
      <c r="AQ1363" s="1">
        <v>500</v>
      </c>
      <c r="AR1363" s="1" t="s">
        <v>6350</v>
      </c>
      <c r="AS1363" s="1" t="s">
        <v>6350</v>
      </c>
      <c r="AT1363" s="1" t="s">
        <v>6350</v>
      </c>
    </row>
    <row r="1364" spans="1:46" ht="12.75" x14ac:dyDescent="0.2">
      <c r="A1364" s="1">
        <v>11363</v>
      </c>
      <c r="B1364" s="1" t="s">
        <v>2</v>
      </c>
      <c r="C1364" s="2">
        <f t="shared" ca="1" si="147"/>
        <v>45264</v>
      </c>
      <c r="D1364" s="1" t="str">
        <f>IF(Raw!E1364="", "", Raw!E1364)</f>
        <v/>
      </c>
      <c r="E1364" s="1">
        <f>IF(Raw!F1364="", "", Raw!F1364)</f>
        <v>2016</v>
      </c>
      <c r="F1364" s="1" t="str">
        <f>Raw!G1364</f>
        <v>Nissan</v>
      </c>
      <c r="G1364" s="1" t="str">
        <f>Raw!H1364</f>
        <v>Qashqai</v>
      </c>
      <c r="H1364" s="1" t="str">
        <f>IF(Raw!I1364="", "", Raw!I1364)</f>
        <v>ST-L</v>
      </c>
      <c r="I1364" s="1" t="str">
        <f>Raw!K1364</f>
        <v>Hatchback</v>
      </c>
      <c r="J1364" s="1" t="str">
        <f>Raw!N1364</f>
        <v>Aspirated</v>
      </c>
      <c r="K1364" s="1">
        <f>IF(Raw!O1364="","", Raw!O1364)</f>
        <v>1997</v>
      </c>
      <c r="L1364" s="1" t="str">
        <f>Raw!L1364</f>
        <v>1 Sp Constantly Variable Transmission</v>
      </c>
      <c r="M1364" s="1" t="str">
        <f>Raw!M1364</f>
        <v>Petrol - Unleaded ULP</v>
      </c>
      <c r="N1364" s="1" t="s">
        <v>6350</v>
      </c>
      <c r="O1364" s="1" t="s">
        <v>6373</v>
      </c>
      <c r="P1364" s="1" t="s">
        <v>6349</v>
      </c>
      <c r="Q1364" s="1" t="s">
        <v>6350</v>
      </c>
      <c r="R1364" s="8" t="str">
        <f>IF(Raw!Q1364="", "", Raw!Q1364)</f>
        <v/>
      </c>
      <c r="S1364" s="8">
        <f>IF(Raw!R1364="", "", Raw!R1364)</f>
        <v>79</v>
      </c>
      <c r="T1364" s="1" t="str">
        <f>Raw!S1364</f>
        <v>CLOVELLY</v>
      </c>
      <c r="U1364" s="1" t="str">
        <f>IF(Raw!T1364="", "", Raw!T1364)</f>
        <v>ROAD</v>
      </c>
      <c r="V1364" s="1" t="str">
        <f>IF(Raw!U1364="", "", Raw!U1364)</f>
        <v xml:space="preserve">BUCKLANDS BEACH </v>
      </c>
      <c r="W1364" s="9" t="str">
        <f>IF(Raw!V1364="", "", RIGHT("0"&amp;Raw!V1364, 4))</f>
        <v>2012</v>
      </c>
      <c r="X1364" s="1" t="str">
        <f>IF(Raw!W1364="", "", Raw!W1364)</f>
        <v xml:space="preserve"> AUCKLAND</v>
      </c>
      <c r="Y1364" s="9">
        <f>Raw!Y1364</f>
        <v>32</v>
      </c>
      <c r="Z1364" s="2">
        <f t="shared" ca="1" si="148"/>
        <v>33576</v>
      </c>
      <c r="AA1364" s="1" t="str">
        <f>Raw!Z1364</f>
        <v>NEW ZEALAND FULL LICENCE</v>
      </c>
      <c r="AB1364" s="9">
        <f t="shared" si="149"/>
        <v>4</v>
      </c>
      <c r="AC1364" s="1">
        <v>16</v>
      </c>
      <c r="AD1364" s="1" t="str">
        <f>Raw!AA1364</f>
        <v>FEMALE</v>
      </c>
      <c r="AE1364" s="1" t="str">
        <f>Raw!AB1364</f>
        <v>NO</v>
      </c>
      <c r="AF1364" s="1">
        <f>IF(Raw!AE1364="", 0, 1)</f>
        <v>0</v>
      </c>
      <c r="AG1364" s="1" t="str">
        <f t="shared" si="150"/>
        <v>No</v>
      </c>
      <c r="AH1364" s="1" t="str">
        <f t="shared" si="151"/>
        <v>No</v>
      </c>
      <c r="AI1364" s="1" t="str">
        <f t="shared" si="152"/>
        <v>No</v>
      </c>
      <c r="AJ1364" s="1" t="str">
        <f>IF(Raw!AE1364="", "", Raw!AE1364)</f>
        <v/>
      </c>
      <c r="AK1364" s="2" t="str">
        <f t="shared" ca="1" si="153"/>
        <v/>
      </c>
      <c r="AL1364" s="1" t="str">
        <f>IF(Raw!AF1364="", "", Raw!AF1364)</f>
        <v/>
      </c>
      <c r="AM1364" s="1" t="s">
        <v>6350</v>
      </c>
      <c r="AN1364" s="1" t="s">
        <v>6350</v>
      </c>
      <c r="AO1364" s="1" t="s">
        <v>6349</v>
      </c>
      <c r="AP1364" s="1">
        <f>Raw!AH1364</f>
        <v>39990</v>
      </c>
      <c r="AQ1364" s="1">
        <v>500</v>
      </c>
      <c r="AR1364" s="1" t="s">
        <v>6350</v>
      </c>
      <c r="AS1364" s="1" t="s">
        <v>6350</v>
      </c>
      <c r="AT1364" s="1" t="s">
        <v>6350</v>
      </c>
    </row>
    <row r="1365" spans="1:46" ht="12.75" x14ac:dyDescent="0.2">
      <c r="A1365" s="1">
        <v>11364</v>
      </c>
      <c r="B1365" s="1" t="s">
        <v>2</v>
      </c>
      <c r="C1365" s="2">
        <f t="shared" ca="1" si="147"/>
        <v>45264</v>
      </c>
      <c r="D1365" s="1" t="str">
        <f>IF(Raw!E1365="", "", Raw!E1365)</f>
        <v/>
      </c>
      <c r="E1365" s="1">
        <f>IF(Raw!F1365="", "", Raw!F1365)</f>
        <v>2007</v>
      </c>
      <c r="F1365" s="1" t="str">
        <f>Raw!G1365</f>
        <v>Toyota</v>
      </c>
      <c r="G1365" s="1" t="str">
        <f>Raw!H1365</f>
        <v>Prius</v>
      </c>
      <c r="H1365" s="1" t="str">
        <f>IF(Raw!I1365="", "", Raw!I1365)</f>
        <v/>
      </c>
      <c r="I1365" s="1" t="str">
        <f>Raw!K1365</f>
        <v>Hatchback</v>
      </c>
      <c r="J1365" s="1" t="str">
        <f>Raw!N1365</f>
        <v>Aspirated</v>
      </c>
      <c r="K1365" s="1">
        <f>IF(Raw!O1365="","", Raw!O1365)</f>
        <v>1497</v>
      </c>
      <c r="L1365" s="1" t="str">
        <f>Raw!L1365</f>
        <v>1 Sp Constantly Variable Transmission</v>
      </c>
      <c r="M1365" s="1" t="str">
        <f>Raw!M1365</f>
        <v>Petrol</v>
      </c>
      <c r="N1365" s="1" t="s">
        <v>6350</v>
      </c>
      <c r="O1365" s="1" t="s">
        <v>6373</v>
      </c>
      <c r="P1365" s="1" t="s">
        <v>6349</v>
      </c>
      <c r="Q1365" s="1" t="s">
        <v>6350</v>
      </c>
      <c r="R1365" s="8" t="str">
        <f>IF(Raw!Q1365="", "", Raw!Q1365)</f>
        <v/>
      </c>
      <c r="S1365" s="8">
        <f>IF(Raw!R1365="", "", Raw!R1365)</f>
        <v>19</v>
      </c>
      <c r="T1365" s="1" t="str">
        <f>Raw!S1365</f>
        <v>KENSWAY</v>
      </c>
      <c r="U1365" s="1" t="str">
        <f>IF(Raw!T1365="", "", Raw!T1365)</f>
        <v>DRIVE</v>
      </c>
      <c r="V1365" s="1" t="str">
        <f>IF(Raw!U1365="", "", Raw!U1365)</f>
        <v xml:space="preserve">FLAT BUSH </v>
      </c>
      <c r="W1365" s="9" t="str">
        <f>IF(Raw!V1365="", "", RIGHT("0"&amp;Raw!V1365, 4))</f>
        <v/>
      </c>
      <c r="X1365" s="1" t="str">
        <f>IF(Raw!W1365="", "", Raw!W1365)</f>
        <v xml:space="preserve"> AUCKLAND</v>
      </c>
      <c r="Y1365" s="9">
        <f>Raw!Y1365</f>
        <v>56</v>
      </c>
      <c r="Z1365" s="2">
        <f t="shared" ca="1" si="148"/>
        <v>24810</v>
      </c>
      <c r="AA1365" s="1" t="str">
        <f>Raw!Z1365</f>
        <v>NEW ZEALAND FULL LICENCE</v>
      </c>
      <c r="AB1365" s="9">
        <f t="shared" si="149"/>
        <v>4</v>
      </c>
      <c r="AC1365" s="1">
        <v>16</v>
      </c>
      <c r="AD1365" s="1" t="str">
        <f>Raw!AA1365</f>
        <v>MALE</v>
      </c>
      <c r="AE1365" s="1" t="str">
        <f>Raw!AB1365</f>
        <v>NO</v>
      </c>
      <c r="AF1365" s="1">
        <f>IF(Raw!AE1365="", 0, 1)</f>
        <v>0</v>
      </c>
      <c r="AG1365" s="1" t="str">
        <f t="shared" si="150"/>
        <v>No</v>
      </c>
      <c r="AH1365" s="1" t="str">
        <f t="shared" si="151"/>
        <v>No</v>
      </c>
      <c r="AI1365" s="1" t="str">
        <f t="shared" si="152"/>
        <v>No</v>
      </c>
      <c r="AJ1365" s="1" t="str">
        <f>IF(Raw!AE1365="", "", Raw!AE1365)</f>
        <v/>
      </c>
      <c r="AK1365" s="2" t="str">
        <f t="shared" ca="1" si="153"/>
        <v/>
      </c>
      <c r="AL1365" s="1" t="str">
        <f>IF(Raw!AF1365="", "", Raw!AF1365)</f>
        <v/>
      </c>
      <c r="AM1365" s="1" t="s">
        <v>6350</v>
      </c>
      <c r="AN1365" s="1" t="s">
        <v>6350</v>
      </c>
      <c r="AO1365" s="1" t="s">
        <v>6349</v>
      </c>
      <c r="AP1365" s="1">
        <f>Raw!AH1365</f>
        <v>9485</v>
      </c>
      <c r="AQ1365" s="1">
        <v>500</v>
      </c>
      <c r="AR1365" s="1" t="s">
        <v>6350</v>
      </c>
      <c r="AS1365" s="1" t="s">
        <v>6350</v>
      </c>
      <c r="AT1365" s="1" t="s">
        <v>6350</v>
      </c>
    </row>
    <row r="1366" spans="1:46" ht="12.75" x14ac:dyDescent="0.2">
      <c r="A1366" s="1">
        <v>11365</v>
      </c>
      <c r="B1366" s="1" t="s">
        <v>2</v>
      </c>
      <c r="C1366" s="2">
        <f t="shared" ca="1" si="147"/>
        <v>45264</v>
      </c>
      <c r="D1366" s="1" t="str">
        <f>IF(Raw!E1366="", "", Raw!E1366)</f>
        <v/>
      </c>
      <c r="E1366" s="1">
        <f>IF(Raw!F1366="", "", Raw!F1366)</f>
        <v>2010</v>
      </c>
      <c r="F1366" s="1" t="str">
        <f>Raw!G1366</f>
        <v>Toyota</v>
      </c>
      <c r="G1366" s="1" t="str">
        <f>Raw!H1366</f>
        <v>Prius</v>
      </c>
      <c r="H1366" s="1" t="str">
        <f>IF(Raw!I1366="", "", Raw!I1366)</f>
        <v/>
      </c>
      <c r="I1366" s="1" t="str">
        <f>Raw!K1366</f>
        <v>Hatchback</v>
      </c>
      <c r="J1366" s="1" t="str">
        <f>Raw!N1366</f>
        <v>Aspirated</v>
      </c>
      <c r="K1366" s="1">
        <f>IF(Raw!O1366="","", Raw!O1366)</f>
        <v>1496</v>
      </c>
      <c r="L1366" s="1" t="str">
        <f>Raw!L1366</f>
        <v>1 Sp Constantly Variable Transmission</v>
      </c>
      <c r="M1366" s="1" t="str">
        <f>Raw!M1366</f>
        <v>Petrol</v>
      </c>
      <c r="N1366" s="1" t="s">
        <v>6350</v>
      </c>
      <c r="O1366" s="1" t="s">
        <v>6373</v>
      </c>
      <c r="P1366" s="1" t="s">
        <v>6349</v>
      </c>
      <c r="Q1366" s="1" t="s">
        <v>6350</v>
      </c>
      <c r="R1366" s="8" t="str">
        <f>IF(Raw!Q1366="", "", Raw!Q1366)</f>
        <v/>
      </c>
      <c r="S1366" s="8">
        <f>IF(Raw!R1366="", "", Raw!R1366)</f>
        <v>29</v>
      </c>
      <c r="T1366" s="1" t="str">
        <f>Raw!S1366</f>
        <v>SHANKILL</v>
      </c>
      <c r="U1366" s="1" t="str">
        <f>IF(Raw!T1366="", "", Raw!T1366)</f>
        <v>PLACE</v>
      </c>
      <c r="V1366" s="1" t="str">
        <f>IF(Raw!U1366="", "", Raw!U1366)</f>
        <v xml:space="preserve">EAST TAMAKI </v>
      </c>
      <c r="W1366" s="9" t="str">
        <f>IF(Raw!V1366="", "", RIGHT("0"&amp;Raw!V1366, 4))</f>
        <v>2013</v>
      </c>
      <c r="X1366" s="1" t="str">
        <f>IF(Raw!W1366="", "", Raw!W1366)</f>
        <v xml:space="preserve"> AUCKLAND</v>
      </c>
      <c r="Y1366" s="9">
        <f>Raw!Y1366</f>
        <v>28</v>
      </c>
      <c r="Z1366" s="2">
        <f t="shared" ca="1" si="148"/>
        <v>35037</v>
      </c>
      <c r="AA1366" s="1" t="str">
        <f>Raw!Z1366</f>
        <v>NEW ZEALAND FULL LICENCE</v>
      </c>
      <c r="AB1366" s="9">
        <f t="shared" si="149"/>
        <v>4</v>
      </c>
      <c r="AC1366" s="1">
        <v>16</v>
      </c>
      <c r="AD1366" s="1" t="str">
        <f>Raw!AA1366</f>
        <v>MALE</v>
      </c>
      <c r="AE1366" s="1" t="str">
        <f>Raw!AB1366</f>
        <v>NO</v>
      </c>
      <c r="AF1366" s="1">
        <f>IF(Raw!AE1366="", 0, 1)</f>
        <v>1</v>
      </c>
      <c r="AG1366" s="1" t="str">
        <f t="shared" si="150"/>
        <v>Yes</v>
      </c>
      <c r="AH1366" s="1" t="str">
        <f t="shared" si="151"/>
        <v>Yes</v>
      </c>
      <c r="AI1366" s="1" t="str">
        <f t="shared" si="152"/>
        <v>Yes</v>
      </c>
      <c r="AJ1366" s="1">
        <f>IF(Raw!AE1366="", "", Raw!AE1366)</f>
        <v>16</v>
      </c>
      <c r="AK1366" s="2">
        <f t="shared" ca="1" si="153"/>
        <v>44804</v>
      </c>
      <c r="AL1366" s="1" t="str">
        <f>IF(Raw!AF1366="", "", Raw!AF1366)</f>
        <v>Not at fault - other vehicle involved</v>
      </c>
      <c r="AM1366" s="1" t="s">
        <v>6350</v>
      </c>
      <c r="AN1366" s="1" t="s">
        <v>6350</v>
      </c>
      <c r="AO1366" s="1" t="s">
        <v>6349</v>
      </c>
      <c r="AP1366" s="1">
        <f>Raw!AH1366</f>
        <v>13190</v>
      </c>
      <c r="AQ1366" s="1">
        <v>500</v>
      </c>
      <c r="AR1366" s="1" t="s">
        <v>6350</v>
      </c>
      <c r="AS1366" s="1" t="s">
        <v>6350</v>
      </c>
      <c r="AT1366" s="1" t="s">
        <v>6350</v>
      </c>
    </row>
    <row r="1367" spans="1:46" ht="12.75" x14ac:dyDescent="0.2">
      <c r="A1367" s="1">
        <v>11366</v>
      </c>
      <c r="B1367" s="1" t="s">
        <v>2</v>
      </c>
      <c r="C1367" s="2">
        <f t="shared" ca="1" si="147"/>
        <v>45264</v>
      </c>
      <c r="D1367" s="1" t="str">
        <f>IF(Raw!E1367="", "", Raw!E1367)</f>
        <v/>
      </c>
      <c r="E1367" s="1">
        <f>IF(Raw!F1367="", "", Raw!F1367)</f>
        <v>2012</v>
      </c>
      <c r="F1367" s="1" t="str">
        <f>Raw!G1367</f>
        <v>Toyota</v>
      </c>
      <c r="G1367" s="1" t="str">
        <f>Raw!H1367</f>
        <v>Prius</v>
      </c>
      <c r="H1367" s="1" t="str">
        <f>IF(Raw!I1367="", "", Raw!I1367)</f>
        <v/>
      </c>
      <c r="I1367" s="1" t="str">
        <f>Raw!K1367</f>
        <v>Hatchback</v>
      </c>
      <c r="J1367" s="1" t="str">
        <f>Raw!N1367</f>
        <v>Aspirated</v>
      </c>
      <c r="K1367" s="1">
        <f>IF(Raw!O1367="","", Raw!O1367)</f>
        <v>1798</v>
      </c>
      <c r="L1367" s="1" t="str">
        <f>Raw!L1367</f>
        <v>1 Sp Constantly Variable Transmission</v>
      </c>
      <c r="M1367" s="1" t="str">
        <f>Raw!M1367</f>
        <v>Petrol - Premium ULP</v>
      </c>
      <c r="N1367" s="1" t="s">
        <v>6350</v>
      </c>
      <c r="O1367" s="1" t="s">
        <v>6373</v>
      </c>
      <c r="P1367" s="1" t="s">
        <v>6349</v>
      </c>
      <c r="Q1367" s="1" t="s">
        <v>6350</v>
      </c>
      <c r="R1367" s="8" t="str">
        <f>IF(Raw!Q1367="", "", Raw!Q1367)</f>
        <v/>
      </c>
      <c r="S1367" s="8" t="str">
        <f>IF(Raw!R1367="", "", Raw!R1367)</f>
        <v>96A</v>
      </c>
      <c r="T1367" s="1" t="str">
        <f>Raw!S1367</f>
        <v>QUEBEC</v>
      </c>
      <c r="U1367" s="1" t="str">
        <f>IF(Raw!T1367="", "", Raw!T1367)</f>
        <v>STREET</v>
      </c>
      <c r="V1367" s="1" t="str">
        <f>IF(Raw!U1367="", "", Raw!U1367)</f>
        <v xml:space="preserve">KINGSTON </v>
      </c>
      <c r="W1367" s="9" t="str">
        <f>IF(Raw!V1367="", "", RIGHT("0"&amp;Raw!V1367, 4))</f>
        <v>6021</v>
      </c>
      <c r="X1367" s="1" t="str">
        <f>IF(Raw!W1367="", "", Raw!W1367)</f>
        <v xml:space="preserve"> WELLINGTON</v>
      </c>
      <c r="Y1367" s="9">
        <f>Raw!Y1367</f>
        <v>24</v>
      </c>
      <c r="Z1367" s="2">
        <f t="shared" ca="1" si="148"/>
        <v>36498</v>
      </c>
      <c r="AA1367" s="1" t="str">
        <f>Raw!Z1367</f>
        <v>NEW ZEALAND FULL LICENCE</v>
      </c>
      <c r="AB1367" s="9">
        <f t="shared" si="149"/>
        <v>4</v>
      </c>
      <c r="AC1367" s="1">
        <v>16</v>
      </c>
      <c r="AD1367" s="1" t="str">
        <f>Raw!AA1367</f>
        <v>MALE</v>
      </c>
      <c r="AE1367" s="1" t="str">
        <f>Raw!AB1367</f>
        <v>NO</v>
      </c>
      <c r="AF1367" s="1">
        <f>IF(Raw!AE1367="", 0, 1)</f>
        <v>1</v>
      </c>
      <c r="AG1367" s="1" t="str">
        <f t="shared" si="150"/>
        <v>Yes</v>
      </c>
      <c r="AH1367" s="1" t="str">
        <f t="shared" si="151"/>
        <v>Yes</v>
      </c>
      <c r="AI1367" s="1" t="str">
        <f t="shared" si="152"/>
        <v>Yes</v>
      </c>
      <c r="AJ1367" s="1">
        <f>IF(Raw!AE1367="", "", Raw!AE1367)</f>
        <v>9</v>
      </c>
      <c r="AK1367" s="2">
        <f t="shared" ca="1" si="153"/>
        <v>45016</v>
      </c>
      <c r="AL1367" s="1" t="str">
        <f>IF(Raw!AF1367="", "", Raw!AF1367)</f>
        <v>At fault - other vehicle involved</v>
      </c>
      <c r="AM1367" s="1" t="s">
        <v>6350</v>
      </c>
      <c r="AN1367" s="1" t="s">
        <v>6350</v>
      </c>
      <c r="AO1367" s="1" t="s">
        <v>6349</v>
      </c>
      <c r="AP1367" s="1">
        <f>Raw!AH1367</f>
        <v>22560</v>
      </c>
      <c r="AQ1367" s="1">
        <v>500</v>
      </c>
      <c r="AR1367" s="1" t="s">
        <v>6350</v>
      </c>
      <c r="AS1367" s="1" t="s">
        <v>6350</v>
      </c>
      <c r="AT1367" s="1" t="s">
        <v>6350</v>
      </c>
    </row>
    <row r="1368" spans="1:46" ht="12.75" x14ac:dyDescent="0.2">
      <c r="A1368" s="1">
        <v>11367</v>
      </c>
      <c r="B1368" s="1" t="s">
        <v>2</v>
      </c>
      <c r="C1368" s="2">
        <f t="shared" ca="1" si="147"/>
        <v>45264</v>
      </c>
      <c r="D1368" s="1" t="str">
        <f>IF(Raw!E1368="", "", Raw!E1368)</f>
        <v>toxic8</v>
      </c>
      <c r="E1368" s="1">
        <f>IF(Raw!F1368="", "", Raw!F1368)</f>
        <v>2003</v>
      </c>
      <c r="F1368" s="1" t="str">
        <f>Raw!G1368</f>
        <v>Holden Special Vehicles</v>
      </c>
      <c r="G1368" s="1" t="str">
        <f>Raw!H1368</f>
        <v>Clubsport</v>
      </c>
      <c r="H1368" s="1" t="str">
        <f>IF(Raw!I1368="", "", Raw!I1368)</f>
        <v/>
      </c>
      <c r="I1368" s="1" t="str">
        <f>Raw!K1368</f>
        <v>Sedan</v>
      </c>
      <c r="J1368" s="1" t="str">
        <f>Raw!N1368</f>
        <v>Aspirated</v>
      </c>
      <c r="K1368" s="1">
        <f>IF(Raw!O1368="","", Raw!O1368)</f>
        <v>5665</v>
      </c>
      <c r="L1368" s="1" t="str">
        <f>Raw!L1368</f>
        <v>4 Sp Automatic</v>
      </c>
      <c r="M1368" s="1" t="str">
        <f>Raw!M1368</f>
        <v>Petrol - Premium ULP</v>
      </c>
      <c r="N1368" s="1" t="s">
        <v>6350</v>
      </c>
      <c r="O1368" s="1" t="s">
        <v>6373</v>
      </c>
      <c r="P1368" s="1" t="s">
        <v>6349</v>
      </c>
      <c r="Q1368" s="1" t="s">
        <v>6350</v>
      </c>
      <c r="R1368" s="8" t="str">
        <f>IF(Raw!Q1368="", "", Raw!Q1368)</f>
        <v/>
      </c>
      <c r="S1368" s="8">
        <f>IF(Raw!R1368="", "", Raw!R1368)</f>
        <v>5</v>
      </c>
      <c r="T1368" s="1" t="str">
        <f>Raw!S1368</f>
        <v>WAIPAREMO</v>
      </c>
      <c r="U1368" s="1" t="str">
        <f>IF(Raw!T1368="", "", Raw!T1368)</f>
        <v>CRESCENT</v>
      </c>
      <c r="V1368" s="1" t="str">
        <f>IF(Raw!U1368="", "", Raw!U1368)</f>
        <v xml:space="preserve">PUKAWA BAY </v>
      </c>
      <c r="W1368" s="9" t="str">
        <f>IF(Raw!V1368="", "", RIGHT("0"&amp;Raw!V1368, 4))</f>
        <v/>
      </c>
      <c r="X1368" s="1" t="str">
        <f>IF(Raw!W1368="", "", Raw!W1368)</f>
        <v xml:space="preserve"> WAIKATO</v>
      </c>
      <c r="Y1368" s="9">
        <f>Raw!Y1368</f>
        <v>45</v>
      </c>
      <c r="Z1368" s="2">
        <f t="shared" ca="1" si="148"/>
        <v>28828</v>
      </c>
      <c r="AA1368" s="1" t="str">
        <f>Raw!Z1368</f>
        <v>NEW ZEALAND FULL LICENCE</v>
      </c>
      <c r="AB1368" s="9">
        <f t="shared" si="149"/>
        <v>4</v>
      </c>
      <c r="AC1368" s="1">
        <v>16</v>
      </c>
      <c r="AD1368" s="1" t="str">
        <f>Raw!AA1368</f>
        <v>MALE</v>
      </c>
      <c r="AE1368" s="1" t="str">
        <f>Raw!AB1368</f>
        <v>NO</v>
      </c>
      <c r="AF1368" s="1">
        <f>IF(Raw!AE1368="", 0, 1)</f>
        <v>0</v>
      </c>
      <c r="AG1368" s="1" t="str">
        <f t="shared" si="150"/>
        <v>No</v>
      </c>
      <c r="AH1368" s="1" t="str">
        <f t="shared" si="151"/>
        <v>No</v>
      </c>
      <c r="AI1368" s="1" t="str">
        <f t="shared" si="152"/>
        <v>No</v>
      </c>
      <c r="AJ1368" s="1" t="str">
        <f>IF(Raw!AE1368="", "", Raw!AE1368)</f>
        <v/>
      </c>
      <c r="AK1368" s="2" t="str">
        <f t="shared" ca="1" si="153"/>
        <v/>
      </c>
      <c r="AL1368" s="1" t="str">
        <f>IF(Raw!AF1368="", "", Raw!AF1368)</f>
        <v/>
      </c>
      <c r="AM1368" s="1" t="s">
        <v>6350</v>
      </c>
      <c r="AN1368" s="1" t="s">
        <v>6350</v>
      </c>
      <c r="AO1368" s="1" t="s">
        <v>6349</v>
      </c>
      <c r="AP1368" s="1">
        <f>Raw!AH1368</f>
        <v>14150</v>
      </c>
      <c r="AQ1368" s="1">
        <v>500</v>
      </c>
      <c r="AR1368" s="1" t="s">
        <v>6350</v>
      </c>
      <c r="AS1368" s="1" t="s">
        <v>6350</v>
      </c>
      <c r="AT1368" s="1" t="s">
        <v>6350</v>
      </c>
    </row>
    <row r="1369" spans="1:46" ht="12.75" x14ac:dyDescent="0.2">
      <c r="A1369" s="1">
        <v>11368</v>
      </c>
      <c r="B1369" s="1" t="s">
        <v>2</v>
      </c>
      <c r="C1369" s="2">
        <f t="shared" ca="1" si="147"/>
        <v>45264</v>
      </c>
      <c r="D1369" s="1" t="str">
        <f>IF(Raw!E1369="", "", Raw!E1369)</f>
        <v>JWR557</v>
      </c>
      <c r="E1369" s="1">
        <f>IF(Raw!F1369="", "", Raw!F1369)</f>
        <v>2016</v>
      </c>
      <c r="F1369" s="1" t="str">
        <f>Raw!G1369</f>
        <v>Toyota</v>
      </c>
      <c r="G1369" s="1" t="str">
        <f>Raw!H1369</f>
        <v>Corolla</v>
      </c>
      <c r="H1369" s="1" t="str">
        <f>IF(Raw!I1369="", "", Raw!I1369)</f>
        <v>GX</v>
      </c>
      <c r="I1369" s="1" t="str">
        <f>Raw!K1369</f>
        <v>Hatchback</v>
      </c>
      <c r="J1369" s="1" t="str">
        <f>Raw!N1369</f>
        <v>Aspirated</v>
      </c>
      <c r="K1369" s="1">
        <f>IF(Raw!O1369="","", Raw!O1369)</f>
        <v>1798</v>
      </c>
      <c r="L1369" s="1" t="str">
        <f>Raw!L1369</f>
        <v>7 Sp Constantly Variable Transmission</v>
      </c>
      <c r="M1369" s="1" t="str">
        <f>Raw!M1369</f>
        <v>Petrol - Unleaded ULP</v>
      </c>
      <c r="N1369" s="1" t="s">
        <v>6350</v>
      </c>
      <c r="O1369" s="1" t="s">
        <v>6373</v>
      </c>
      <c r="P1369" s="1" t="s">
        <v>6349</v>
      </c>
      <c r="Q1369" s="1" t="s">
        <v>6350</v>
      </c>
      <c r="R1369" s="8">
        <f>IF(Raw!Q1369="", "", Raw!Q1369)</f>
        <v>302</v>
      </c>
      <c r="S1369" s="8">
        <f>IF(Raw!R1369="", "", Raw!R1369)</f>
        <v>1</v>
      </c>
      <c r="T1369" s="1" t="str">
        <f>Raw!S1369</f>
        <v>BLUEGREY</v>
      </c>
      <c r="U1369" s="1" t="str">
        <f>IF(Raw!T1369="", "", Raw!T1369)</f>
        <v>AVENUE</v>
      </c>
      <c r="V1369" s="1" t="str">
        <f>IF(Raw!U1369="", "", Raw!U1369)</f>
        <v xml:space="preserve">STONEFIELDS </v>
      </c>
      <c r="W1369" s="9" t="str">
        <f>IF(Raw!V1369="", "", RIGHT("0"&amp;Raw!V1369, 4))</f>
        <v>1072</v>
      </c>
      <c r="X1369" s="1" t="str">
        <f>IF(Raw!W1369="", "", Raw!W1369)</f>
        <v xml:space="preserve"> AUCKLAND</v>
      </c>
      <c r="Y1369" s="9">
        <f>Raw!Y1369</f>
        <v>65</v>
      </c>
      <c r="Z1369" s="2">
        <f t="shared" ca="1" si="148"/>
        <v>21523</v>
      </c>
      <c r="AA1369" s="1" t="str">
        <f>Raw!Z1369</f>
        <v>NEW ZEALAND FULL LICENCE</v>
      </c>
      <c r="AB1369" s="9">
        <f t="shared" si="149"/>
        <v>4</v>
      </c>
      <c r="AC1369" s="1">
        <v>16</v>
      </c>
      <c r="AD1369" s="1" t="str">
        <f>Raw!AA1369</f>
        <v>FEMALE</v>
      </c>
      <c r="AE1369" s="1" t="str">
        <f>Raw!AB1369</f>
        <v>NO</v>
      </c>
      <c r="AF1369" s="1">
        <f>IF(Raw!AE1369="", 0, 1)</f>
        <v>0</v>
      </c>
      <c r="AG1369" s="1" t="str">
        <f t="shared" si="150"/>
        <v>No</v>
      </c>
      <c r="AH1369" s="1" t="str">
        <f t="shared" si="151"/>
        <v>No</v>
      </c>
      <c r="AI1369" s="1" t="str">
        <f t="shared" si="152"/>
        <v>No</v>
      </c>
      <c r="AJ1369" s="1" t="str">
        <f>IF(Raw!AE1369="", "", Raw!AE1369)</f>
        <v/>
      </c>
      <c r="AK1369" s="2" t="str">
        <f t="shared" ca="1" si="153"/>
        <v/>
      </c>
      <c r="AL1369" s="1" t="str">
        <f>IF(Raw!AF1369="", "", Raw!AF1369)</f>
        <v/>
      </c>
      <c r="AM1369" s="1" t="s">
        <v>6350</v>
      </c>
      <c r="AN1369" s="1" t="s">
        <v>6350</v>
      </c>
      <c r="AO1369" s="1" t="s">
        <v>6349</v>
      </c>
      <c r="AP1369" s="1">
        <f>Raw!AH1369</f>
        <v>23900</v>
      </c>
      <c r="AQ1369" s="1">
        <v>500</v>
      </c>
      <c r="AR1369" s="1" t="s">
        <v>6350</v>
      </c>
      <c r="AS1369" s="1" t="s">
        <v>6350</v>
      </c>
      <c r="AT1369" s="1" t="s">
        <v>6350</v>
      </c>
    </row>
    <row r="1370" spans="1:46" ht="12.75" x14ac:dyDescent="0.2">
      <c r="A1370" s="1">
        <v>11369</v>
      </c>
      <c r="B1370" s="1" t="s">
        <v>2</v>
      </c>
      <c r="C1370" s="2">
        <f t="shared" ca="1" si="147"/>
        <v>45264</v>
      </c>
      <c r="D1370" s="1" t="str">
        <f>IF(Raw!E1370="", "", Raw!E1370)</f>
        <v/>
      </c>
      <c r="E1370" s="1">
        <f>IF(Raw!F1370="", "", Raw!F1370)</f>
        <v>2012</v>
      </c>
      <c r="F1370" s="1" t="str">
        <f>Raw!G1370</f>
        <v>Mazda</v>
      </c>
      <c r="G1370" s="1" t="str">
        <f>Raw!H1370</f>
        <v>Mazda3</v>
      </c>
      <c r="H1370" s="1" t="str">
        <f>IF(Raw!I1370="", "", Raw!I1370)</f>
        <v>GLX</v>
      </c>
      <c r="I1370" s="1" t="str">
        <f>Raw!K1370</f>
        <v>Hatchback</v>
      </c>
      <c r="J1370" s="1" t="str">
        <f>Raw!N1370</f>
        <v>Aspirated</v>
      </c>
      <c r="K1370" s="1">
        <f>IF(Raw!O1370="","", Raw!O1370)</f>
        <v>1999</v>
      </c>
      <c r="L1370" s="1" t="str">
        <f>Raw!L1370</f>
        <v>5 Sp Sports Automatic</v>
      </c>
      <c r="M1370" s="1" t="str">
        <f>Raw!M1370</f>
        <v>Petrol - Unleaded ULP</v>
      </c>
      <c r="N1370" s="1" t="s">
        <v>6350</v>
      </c>
      <c r="O1370" s="1" t="s">
        <v>6373</v>
      </c>
      <c r="P1370" s="1" t="s">
        <v>6349</v>
      </c>
      <c r="Q1370" s="1" t="s">
        <v>6350</v>
      </c>
      <c r="R1370" s="8" t="str">
        <f>IF(Raw!Q1370="", "", Raw!Q1370)</f>
        <v/>
      </c>
      <c r="S1370" s="8" t="str">
        <f>IF(Raw!R1370="", "", Raw!R1370)</f>
        <v>11B</v>
      </c>
      <c r="T1370" s="1" t="str">
        <f>Raw!S1370</f>
        <v>MONTROSE</v>
      </c>
      <c r="U1370" s="1" t="str">
        <f>IF(Raw!T1370="", "", Raw!T1370)</f>
        <v>PLACE</v>
      </c>
      <c r="V1370" s="1" t="str">
        <f>IF(Raw!U1370="", "", Raw!U1370)</f>
        <v xml:space="preserve">HIGHLANDS PARK </v>
      </c>
      <c r="W1370" s="9" t="str">
        <f>IF(Raw!V1370="", "", RIGHT("0"&amp;Raw!V1370, 4))</f>
        <v>4312</v>
      </c>
      <c r="X1370" s="1" t="str">
        <f>IF(Raw!W1370="", "", Raw!W1370)</f>
        <v xml:space="preserve"> TARANAKI</v>
      </c>
      <c r="Y1370" s="9">
        <f>Raw!Y1370</f>
        <v>70</v>
      </c>
      <c r="Z1370" s="2">
        <f t="shared" ca="1" si="148"/>
        <v>19697</v>
      </c>
      <c r="AA1370" s="1" t="str">
        <f>Raw!Z1370</f>
        <v>NEW ZEALAND FULL LICENCE</v>
      </c>
      <c r="AB1370" s="9">
        <f t="shared" si="149"/>
        <v>4</v>
      </c>
      <c r="AC1370" s="1">
        <v>16</v>
      </c>
      <c r="AD1370" s="1" t="str">
        <f>Raw!AA1370</f>
        <v>FEMALE</v>
      </c>
      <c r="AE1370" s="1" t="str">
        <f>Raw!AB1370</f>
        <v>NO</v>
      </c>
      <c r="AF1370" s="1">
        <f>IF(Raw!AE1370="", 0, 1)</f>
        <v>1</v>
      </c>
      <c r="AG1370" s="1" t="str">
        <f t="shared" si="150"/>
        <v>Yes</v>
      </c>
      <c r="AH1370" s="1" t="str">
        <f t="shared" si="151"/>
        <v>Yes</v>
      </c>
      <c r="AI1370" s="1" t="str">
        <f t="shared" si="152"/>
        <v>Yes</v>
      </c>
      <c r="AJ1370" s="1">
        <f>IF(Raw!AE1370="", "", Raw!AE1370)</f>
        <v>21</v>
      </c>
      <c r="AK1370" s="2">
        <f t="shared" ca="1" si="153"/>
        <v>44651</v>
      </c>
      <c r="AL1370" s="1" t="str">
        <f>IF(Raw!AF1370="", "", Raw!AF1370)</f>
        <v>At fault - other vehicle involved</v>
      </c>
      <c r="AM1370" s="1" t="s">
        <v>6350</v>
      </c>
      <c r="AN1370" s="1" t="s">
        <v>6350</v>
      </c>
      <c r="AO1370" s="1" t="s">
        <v>6349</v>
      </c>
      <c r="AP1370" s="1">
        <f>Raw!AH1370</f>
        <v>16750</v>
      </c>
      <c r="AQ1370" s="1">
        <v>500</v>
      </c>
      <c r="AR1370" s="1" t="s">
        <v>6350</v>
      </c>
      <c r="AS1370" s="1" t="s">
        <v>6350</v>
      </c>
      <c r="AT1370" s="1" t="s">
        <v>6350</v>
      </c>
    </row>
    <row r="1371" spans="1:46" ht="12.75" x14ac:dyDescent="0.2">
      <c r="A1371" s="1">
        <v>11370</v>
      </c>
      <c r="B1371" s="1" t="s">
        <v>2</v>
      </c>
      <c r="C1371" s="2">
        <f t="shared" ca="1" si="147"/>
        <v>45264</v>
      </c>
      <c r="D1371" s="1" t="str">
        <f>IF(Raw!E1371="", "", Raw!E1371)</f>
        <v>gmn617</v>
      </c>
      <c r="E1371" s="1">
        <f>IF(Raw!F1371="", "", Raw!F1371)</f>
        <v>2012</v>
      </c>
      <c r="F1371" s="1" t="str">
        <f>Raw!G1371</f>
        <v>Mazda</v>
      </c>
      <c r="G1371" s="1" t="str">
        <f>Raw!H1371</f>
        <v>Mazda3</v>
      </c>
      <c r="H1371" s="1" t="str">
        <f>IF(Raw!I1371="", "", Raw!I1371)</f>
        <v>GSE Skyactiv</v>
      </c>
      <c r="I1371" s="1" t="str">
        <f>Raw!K1371</f>
        <v>Hatchback</v>
      </c>
      <c r="J1371" s="1" t="str">
        <f>Raw!N1371</f>
        <v>Aspirated</v>
      </c>
      <c r="K1371" s="1">
        <f>IF(Raw!O1371="","", Raw!O1371)</f>
        <v>1999</v>
      </c>
      <c r="L1371" s="1" t="str">
        <f>Raw!L1371</f>
        <v>6 Sp Sports Automatic</v>
      </c>
      <c r="M1371" s="1" t="str">
        <f>Raw!M1371</f>
        <v>Petrol - Unleaded ULP</v>
      </c>
      <c r="N1371" s="1" t="s">
        <v>6350</v>
      </c>
      <c r="O1371" s="1" t="s">
        <v>6373</v>
      </c>
      <c r="P1371" s="1" t="s">
        <v>6349</v>
      </c>
      <c r="Q1371" s="1" t="s">
        <v>6350</v>
      </c>
      <c r="R1371" s="8" t="str">
        <f>IF(Raw!Q1371="", "", Raw!Q1371)</f>
        <v/>
      </c>
      <c r="S1371" s="8">
        <f>IF(Raw!R1371="", "", Raw!R1371)</f>
        <v>23</v>
      </c>
      <c r="T1371" s="1" t="str">
        <f>Raw!S1371</f>
        <v>EASTFIELD</v>
      </c>
      <c r="U1371" s="1" t="str">
        <f>IF(Raw!T1371="", "", Raw!T1371)</f>
        <v>DRIVE</v>
      </c>
      <c r="V1371" s="1" t="str">
        <f>IF(Raw!U1371="", "", Raw!U1371)</f>
        <v xml:space="preserve">LINCOLN </v>
      </c>
      <c r="W1371" s="9" t="str">
        <f>IF(Raw!V1371="", "", RIGHT("0"&amp;Raw!V1371, 4))</f>
        <v>7608</v>
      </c>
      <c r="X1371" s="1" t="str">
        <f>IF(Raw!W1371="", "", Raw!W1371)</f>
        <v xml:space="preserve"> CANTERBURY</v>
      </c>
      <c r="Y1371" s="9">
        <f>Raw!Y1371</f>
        <v>45</v>
      </c>
      <c r="Z1371" s="2">
        <f t="shared" ca="1" si="148"/>
        <v>28828</v>
      </c>
      <c r="AA1371" s="1" t="str">
        <f>Raw!Z1371</f>
        <v>NEW ZEALAND FULL LICENCE</v>
      </c>
      <c r="AB1371" s="9">
        <f t="shared" si="149"/>
        <v>4</v>
      </c>
      <c r="AC1371" s="1">
        <v>16</v>
      </c>
      <c r="AD1371" s="1" t="str">
        <f>Raw!AA1371</f>
        <v>FEMALE</v>
      </c>
      <c r="AE1371" s="1" t="str">
        <f>Raw!AB1371</f>
        <v>NO</v>
      </c>
      <c r="AF1371" s="1">
        <f>IF(Raw!AE1371="", 0, 1)</f>
        <v>1</v>
      </c>
      <c r="AG1371" s="1" t="str">
        <f t="shared" si="150"/>
        <v>Yes</v>
      </c>
      <c r="AH1371" s="1" t="str">
        <f t="shared" si="151"/>
        <v>Yes</v>
      </c>
      <c r="AI1371" s="1" t="str">
        <f t="shared" si="152"/>
        <v>Yes</v>
      </c>
      <c r="AJ1371" s="1">
        <f>IF(Raw!AE1371="", "", Raw!AE1371)</f>
        <v>11</v>
      </c>
      <c r="AK1371" s="2">
        <f t="shared" ca="1" si="153"/>
        <v>44957</v>
      </c>
      <c r="AL1371" s="1" t="str">
        <f>IF(Raw!AF1371="", "", Raw!AF1371)</f>
        <v>At fault - other vehicle involved</v>
      </c>
      <c r="AM1371" s="1" t="s">
        <v>6350</v>
      </c>
      <c r="AN1371" s="1" t="s">
        <v>6350</v>
      </c>
      <c r="AO1371" s="1" t="s">
        <v>6349</v>
      </c>
      <c r="AP1371" s="1">
        <f>Raw!AH1371</f>
        <v>19500</v>
      </c>
      <c r="AQ1371" s="1">
        <v>500</v>
      </c>
      <c r="AR1371" s="1" t="s">
        <v>6350</v>
      </c>
      <c r="AS1371" s="1" t="s">
        <v>6350</v>
      </c>
      <c r="AT1371" s="1" t="s">
        <v>6350</v>
      </c>
    </row>
    <row r="1372" spans="1:46" ht="12.75" x14ac:dyDescent="0.2">
      <c r="A1372" s="1">
        <v>11371</v>
      </c>
      <c r="B1372" s="1" t="s">
        <v>2</v>
      </c>
      <c r="C1372" s="2">
        <f t="shared" ca="1" si="147"/>
        <v>45264</v>
      </c>
      <c r="D1372" s="1" t="str">
        <f>IF(Raw!E1372="", "", Raw!E1372)</f>
        <v/>
      </c>
      <c r="E1372" s="1">
        <f>IF(Raw!F1372="", "", Raw!F1372)</f>
        <v>2003</v>
      </c>
      <c r="F1372" s="1" t="str">
        <f>Raw!G1372</f>
        <v>Ford</v>
      </c>
      <c r="G1372" s="1" t="str">
        <f>Raw!H1372</f>
        <v>Focus</v>
      </c>
      <c r="H1372" s="1" t="str">
        <f>IF(Raw!I1372="", "", Raw!I1372)</f>
        <v>Zetec</v>
      </c>
      <c r="I1372" s="1" t="str">
        <f>Raw!K1372</f>
        <v>Hatchback</v>
      </c>
      <c r="J1372" s="1" t="str">
        <f>Raw!N1372</f>
        <v>Aspirated</v>
      </c>
      <c r="K1372" s="1">
        <f>IF(Raw!O1372="","", Raw!O1372)</f>
        <v>1998</v>
      </c>
      <c r="L1372" s="1" t="str">
        <f>Raw!L1372</f>
        <v>4 Sp Automatic</v>
      </c>
      <c r="M1372" s="1" t="str">
        <f>Raw!M1372</f>
        <v>Petrol - Premium ULP</v>
      </c>
      <c r="N1372" s="1" t="s">
        <v>6350</v>
      </c>
      <c r="O1372" s="1" t="s">
        <v>6373</v>
      </c>
      <c r="P1372" s="1" t="s">
        <v>6349</v>
      </c>
      <c r="Q1372" s="1" t="s">
        <v>6350</v>
      </c>
      <c r="R1372" s="8" t="str">
        <f>IF(Raw!Q1372="", "", Raw!Q1372)</f>
        <v/>
      </c>
      <c r="S1372" s="8">
        <f>IF(Raw!R1372="", "", Raw!R1372)</f>
        <v>30</v>
      </c>
      <c r="T1372" s="1" t="str">
        <f>Raw!S1372</f>
        <v>MOUNT PLEASANT</v>
      </c>
      <c r="U1372" s="1" t="str">
        <f>IF(Raw!T1372="", "", Raw!T1372)</f>
        <v>ROAD</v>
      </c>
      <c r="V1372" s="1" t="str">
        <f>IF(Raw!U1372="", "", Raw!U1372)</f>
        <v xml:space="preserve">MOUNT EDEN </v>
      </c>
      <c r="W1372" s="9" t="str">
        <f>IF(Raw!V1372="", "", RIGHT("0"&amp;Raw!V1372, 4))</f>
        <v>1024</v>
      </c>
      <c r="X1372" s="1" t="str">
        <f>IF(Raw!W1372="", "", Raw!W1372)</f>
        <v xml:space="preserve"> AUCKLAND</v>
      </c>
      <c r="Y1372" s="9">
        <f>Raw!Y1372</f>
        <v>28</v>
      </c>
      <c r="Z1372" s="2">
        <f t="shared" ca="1" si="148"/>
        <v>35037</v>
      </c>
      <c r="AA1372" s="1" t="str">
        <f>Raw!Z1372</f>
        <v>NEW ZEALAND FULL LICENCE</v>
      </c>
      <c r="AB1372" s="9">
        <f t="shared" si="149"/>
        <v>4</v>
      </c>
      <c r="AC1372" s="1">
        <v>16</v>
      </c>
      <c r="AD1372" s="1" t="str">
        <f>Raw!AA1372</f>
        <v>MALE</v>
      </c>
      <c r="AE1372" s="1" t="str">
        <f>Raw!AB1372</f>
        <v>NO</v>
      </c>
      <c r="AF1372" s="1">
        <f>IF(Raw!AE1372="", 0, 1)</f>
        <v>1</v>
      </c>
      <c r="AG1372" s="1" t="str">
        <f t="shared" si="150"/>
        <v>Yes</v>
      </c>
      <c r="AH1372" s="1" t="str">
        <f t="shared" si="151"/>
        <v>Yes</v>
      </c>
      <c r="AI1372" s="1" t="str">
        <f t="shared" si="152"/>
        <v>Yes</v>
      </c>
      <c r="AJ1372" s="1">
        <f>IF(Raw!AE1372="", "", Raw!AE1372)</f>
        <v>18</v>
      </c>
      <c r="AK1372" s="2">
        <f t="shared" ca="1" si="153"/>
        <v>44742</v>
      </c>
      <c r="AL1372" s="1" t="str">
        <f>IF(Raw!AF1372="", "", Raw!AF1372)</f>
        <v>At fault - Fire damage or theft</v>
      </c>
      <c r="AM1372" s="1" t="s">
        <v>6350</v>
      </c>
      <c r="AN1372" s="1" t="s">
        <v>6350</v>
      </c>
      <c r="AO1372" s="1" t="s">
        <v>6349</v>
      </c>
      <c r="AP1372" s="1">
        <f>Raw!AH1372</f>
        <v>4650</v>
      </c>
      <c r="AQ1372" s="1">
        <v>500</v>
      </c>
      <c r="AR1372" s="1" t="s">
        <v>6350</v>
      </c>
      <c r="AS1372" s="1" t="s">
        <v>6350</v>
      </c>
      <c r="AT1372" s="1" t="s">
        <v>6350</v>
      </c>
    </row>
    <row r="1373" spans="1:46" ht="12.75" x14ac:dyDescent="0.2">
      <c r="A1373" s="1">
        <v>11372</v>
      </c>
      <c r="B1373" s="1" t="s">
        <v>2</v>
      </c>
      <c r="C1373" s="2">
        <f t="shared" ca="1" si="147"/>
        <v>45264</v>
      </c>
      <c r="D1373" s="1" t="str">
        <f>IF(Raw!E1373="", "", Raw!E1373)</f>
        <v>euh131</v>
      </c>
      <c r="E1373" s="1">
        <f>IF(Raw!F1373="", "", Raw!F1373)</f>
        <v>2008</v>
      </c>
      <c r="F1373" s="1" t="str">
        <f>Raw!G1373</f>
        <v>Ford</v>
      </c>
      <c r="G1373" s="1" t="str">
        <f>Raw!H1373</f>
        <v>Falcon</v>
      </c>
      <c r="H1373" s="1" t="str">
        <f>IF(Raw!I1373="", "", Raw!I1373)</f>
        <v>XR6</v>
      </c>
      <c r="I1373" s="1" t="str">
        <f>Raw!K1373</f>
        <v>Sedan</v>
      </c>
      <c r="J1373" s="1" t="str">
        <f>Raw!N1373</f>
        <v>Aspirated</v>
      </c>
      <c r="K1373" s="1">
        <f>IF(Raw!O1373="","", Raw!O1373)</f>
        <v>3984</v>
      </c>
      <c r="L1373" s="1" t="str">
        <f>Raw!L1373</f>
        <v>6 Sp Sports Automatic</v>
      </c>
      <c r="M1373" s="1" t="str">
        <f>Raw!M1373</f>
        <v>Petrol - Unleaded ULP</v>
      </c>
      <c r="N1373" s="1" t="s">
        <v>6350</v>
      </c>
      <c r="O1373" s="1" t="s">
        <v>6373</v>
      </c>
      <c r="P1373" s="1" t="s">
        <v>6349</v>
      </c>
      <c r="Q1373" s="1" t="s">
        <v>6350</v>
      </c>
      <c r="R1373" s="8" t="str">
        <f>IF(Raw!Q1373="", "", Raw!Q1373)</f>
        <v/>
      </c>
      <c r="S1373" s="8">
        <f>IF(Raw!R1373="", "", Raw!R1373)</f>
        <v>1004</v>
      </c>
      <c r="T1373" s="1" t="str">
        <f>Raw!S1373</f>
        <v>MCLEAN</v>
      </c>
      <c r="U1373" s="1" t="str">
        <f>IF(Raw!T1373="", "", Raw!T1373)</f>
        <v>STREET</v>
      </c>
      <c r="V1373" s="1" t="str">
        <f>IF(Raw!U1373="", "", Raw!U1373)</f>
        <v xml:space="preserve">WOODVILLE </v>
      </c>
      <c r="W1373" s="9" t="str">
        <f>IF(Raw!V1373="", "", RIGHT("0"&amp;Raw!V1373, 4))</f>
        <v>4920</v>
      </c>
      <c r="X1373" s="1" t="str">
        <f>IF(Raw!W1373="", "", Raw!W1373)</f>
        <v xml:space="preserve"> MANAWATU-WANGANUI</v>
      </c>
      <c r="Y1373" s="9">
        <f>Raw!Y1373</f>
        <v>28</v>
      </c>
      <c r="Z1373" s="2">
        <f t="shared" ca="1" si="148"/>
        <v>35037</v>
      </c>
      <c r="AA1373" s="1" t="str">
        <f>Raw!Z1373</f>
        <v>LEARNERS LICENCE</v>
      </c>
      <c r="AB1373" s="9">
        <f t="shared" si="149"/>
        <v>4</v>
      </c>
      <c r="AC1373" s="1">
        <v>16</v>
      </c>
      <c r="AD1373" s="1" t="str">
        <f>Raw!AA1373</f>
        <v>FEMALE</v>
      </c>
      <c r="AE1373" s="1" t="str">
        <f>Raw!AB1373</f>
        <v>NO</v>
      </c>
      <c r="AF1373" s="1">
        <f>IF(Raw!AE1373="", 0, 1)</f>
        <v>0</v>
      </c>
      <c r="AG1373" s="1" t="str">
        <f t="shared" si="150"/>
        <v>No</v>
      </c>
      <c r="AH1373" s="1" t="str">
        <f t="shared" si="151"/>
        <v>No</v>
      </c>
      <c r="AI1373" s="1" t="str">
        <f t="shared" si="152"/>
        <v>No</v>
      </c>
      <c r="AJ1373" s="1" t="str">
        <f>IF(Raw!AE1373="", "", Raw!AE1373)</f>
        <v/>
      </c>
      <c r="AK1373" s="2" t="str">
        <f t="shared" ca="1" si="153"/>
        <v/>
      </c>
      <c r="AL1373" s="1" t="str">
        <f>IF(Raw!AF1373="", "", Raw!AF1373)</f>
        <v/>
      </c>
      <c r="AM1373" s="1" t="s">
        <v>6350</v>
      </c>
      <c r="AN1373" s="1" t="s">
        <v>6350</v>
      </c>
      <c r="AO1373" s="1" t="s">
        <v>6349</v>
      </c>
      <c r="AP1373" s="1">
        <f>Raw!AH1373</f>
        <v>14090</v>
      </c>
      <c r="AQ1373" s="1">
        <v>500</v>
      </c>
      <c r="AR1373" s="1" t="s">
        <v>6350</v>
      </c>
      <c r="AS1373" s="1" t="s">
        <v>6350</v>
      </c>
      <c r="AT1373" s="1" t="s">
        <v>6350</v>
      </c>
    </row>
    <row r="1374" spans="1:46" ht="12.75" x14ac:dyDescent="0.2">
      <c r="A1374" s="1">
        <v>11373</v>
      </c>
      <c r="B1374" s="1" t="s">
        <v>2</v>
      </c>
      <c r="C1374" s="2">
        <f t="shared" ca="1" si="147"/>
        <v>45264</v>
      </c>
      <c r="D1374" s="1" t="str">
        <f>IF(Raw!E1374="", "", Raw!E1374)</f>
        <v/>
      </c>
      <c r="E1374" s="1">
        <f>IF(Raw!F1374="", "", Raw!F1374)</f>
        <v>1996</v>
      </c>
      <c r="F1374" s="1" t="str">
        <f>Raw!G1374</f>
        <v>Mitsubishi</v>
      </c>
      <c r="G1374" s="1" t="str">
        <f>Raw!H1374</f>
        <v>Libero</v>
      </c>
      <c r="H1374" s="1" t="str">
        <f>IF(Raw!I1374="", "", Raw!I1374)</f>
        <v/>
      </c>
      <c r="I1374" s="1" t="str">
        <f>Raw!K1374</f>
        <v>Wagon</v>
      </c>
      <c r="J1374" s="1" t="str">
        <f>Raw!N1374</f>
        <v>Aspirated</v>
      </c>
      <c r="K1374" s="1">
        <f>IF(Raw!O1374="","", Raw!O1374)</f>
        <v>1800</v>
      </c>
      <c r="L1374" s="1" t="str">
        <f>Raw!L1374</f>
        <v>5 Sp Manual</v>
      </c>
      <c r="M1374" s="1" t="str">
        <f>Raw!M1374</f>
        <v>Petrol</v>
      </c>
      <c r="N1374" s="1" t="s">
        <v>6350</v>
      </c>
      <c r="O1374" s="1" t="s">
        <v>6373</v>
      </c>
      <c r="P1374" s="1" t="s">
        <v>6349</v>
      </c>
      <c r="Q1374" s="1" t="s">
        <v>6350</v>
      </c>
      <c r="R1374" s="8" t="str">
        <f>IF(Raw!Q1374="", "", Raw!Q1374)</f>
        <v/>
      </c>
      <c r="S1374" s="8">
        <f>IF(Raw!R1374="", "", Raw!R1374)</f>
        <v>13</v>
      </c>
      <c r="T1374" s="1" t="str">
        <f>Raw!S1374</f>
        <v>SOUTH</v>
      </c>
      <c r="U1374" s="1" t="str">
        <f>IF(Raw!T1374="", "", Raw!T1374)</f>
        <v>STREET</v>
      </c>
      <c r="V1374" s="1" t="str">
        <f>IF(Raw!U1374="", "", Raw!U1374)</f>
        <v xml:space="preserve">KENSINGTON </v>
      </c>
      <c r="W1374" s="9" t="str">
        <f>IF(Raw!V1374="", "", RIGHT("0"&amp;Raw!V1374, 4))</f>
        <v>7910</v>
      </c>
      <c r="X1374" s="1" t="str">
        <f>IF(Raw!W1374="", "", Raw!W1374)</f>
        <v xml:space="preserve"> CANTERBURY</v>
      </c>
      <c r="Y1374" s="9">
        <f>Raw!Y1374</f>
        <v>28</v>
      </c>
      <c r="Z1374" s="2">
        <f t="shared" ca="1" si="148"/>
        <v>35037</v>
      </c>
      <c r="AA1374" s="1" t="str">
        <f>Raw!Z1374</f>
        <v>INTERNATIONAL LICENCE</v>
      </c>
      <c r="AB1374" s="9">
        <f t="shared" si="149"/>
        <v>4</v>
      </c>
      <c r="AC1374" s="1">
        <v>16</v>
      </c>
      <c r="AD1374" s="1" t="str">
        <f>Raw!AA1374</f>
        <v>FEMALE</v>
      </c>
      <c r="AE1374" s="1" t="str">
        <f>Raw!AB1374</f>
        <v>NO</v>
      </c>
      <c r="AF1374" s="1">
        <f>IF(Raw!AE1374="", 0, 1)</f>
        <v>0</v>
      </c>
      <c r="AG1374" s="1" t="str">
        <f t="shared" si="150"/>
        <v>No</v>
      </c>
      <c r="AH1374" s="1" t="str">
        <f t="shared" si="151"/>
        <v>No</v>
      </c>
      <c r="AI1374" s="1" t="str">
        <f t="shared" si="152"/>
        <v>No</v>
      </c>
      <c r="AJ1374" s="1" t="str">
        <f>IF(Raw!AE1374="", "", Raw!AE1374)</f>
        <v/>
      </c>
      <c r="AK1374" s="2" t="str">
        <f t="shared" ca="1" si="153"/>
        <v/>
      </c>
      <c r="AL1374" s="1" t="str">
        <f>IF(Raw!AF1374="", "", Raw!AF1374)</f>
        <v/>
      </c>
      <c r="AM1374" s="1" t="s">
        <v>6350</v>
      </c>
      <c r="AN1374" s="1" t="s">
        <v>6350</v>
      </c>
      <c r="AO1374" s="1" t="s">
        <v>6349</v>
      </c>
      <c r="AP1374" s="1">
        <f>Raw!AH1374</f>
        <v>2850</v>
      </c>
      <c r="AQ1374" s="1">
        <v>500</v>
      </c>
      <c r="AR1374" s="1" t="s">
        <v>6350</v>
      </c>
      <c r="AS1374" s="1" t="s">
        <v>6350</v>
      </c>
      <c r="AT1374" s="1" t="s">
        <v>6350</v>
      </c>
    </row>
    <row r="1375" spans="1:46" ht="12.75" x14ac:dyDescent="0.2">
      <c r="A1375" s="1">
        <v>11374</v>
      </c>
      <c r="B1375" s="1" t="s">
        <v>2</v>
      </c>
      <c r="C1375" s="2">
        <f t="shared" ca="1" si="147"/>
        <v>45264</v>
      </c>
      <c r="D1375" s="1" t="str">
        <f>IF(Raw!E1375="", "", Raw!E1375)</f>
        <v/>
      </c>
      <c r="E1375" s="1">
        <f>IF(Raw!F1375="", "", Raw!F1375)</f>
        <v>2015</v>
      </c>
      <c r="F1375" s="1" t="str">
        <f>Raw!G1375</f>
        <v>Land Rover</v>
      </c>
      <c r="G1375" s="1" t="str">
        <f>Raw!H1375</f>
        <v>Discovery Sport</v>
      </c>
      <c r="H1375" s="1" t="str">
        <f>IF(Raw!I1375="", "", Raw!I1375)</f>
        <v>TD4 HSE</v>
      </c>
      <c r="I1375" s="1" t="str">
        <f>Raw!K1375</f>
        <v>Wagon</v>
      </c>
      <c r="J1375" s="1" t="str">
        <f>Raw!N1375</f>
        <v>Turbo Intercooled</v>
      </c>
      <c r="K1375" s="1">
        <f>IF(Raw!O1375="","", Raw!O1375)</f>
        <v>2179</v>
      </c>
      <c r="L1375" s="1" t="str">
        <f>Raw!L1375</f>
        <v>9 Sp Automatic</v>
      </c>
      <c r="M1375" s="1" t="str">
        <f>Raw!M1375</f>
        <v>Diesel</v>
      </c>
      <c r="N1375" s="1" t="s">
        <v>6350</v>
      </c>
      <c r="O1375" s="1" t="s">
        <v>6373</v>
      </c>
      <c r="P1375" s="1" t="s">
        <v>6349</v>
      </c>
      <c r="Q1375" s="1" t="s">
        <v>6350</v>
      </c>
      <c r="R1375" s="8" t="str">
        <f>IF(Raw!Q1375="", "", Raw!Q1375)</f>
        <v/>
      </c>
      <c r="S1375" s="8">
        <f>IF(Raw!R1375="", "", Raw!R1375)</f>
        <v>10</v>
      </c>
      <c r="T1375" s="1" t="str">
        <f>Raw!S1375</f>
        <v>WISTERIA</v>
      </c>
      <c r="U1375" s="1" t="str">
        <f>IF(Raw!T1375="", "", Raw!T1375)</f>
        <v>WAY</v>
      </c>
      <c r="V1375" s="1" t="str">
        <f>IF(Raw!U1375="", "", Raw!U1375)</f>
        <v xml:space="preserve">MAIRANGI BAY </v>
      </c>
      <c r="W1375" s="9" t="str">
        <f>IF(Raw!V1375="", "", RIGHT("0"&amp;Raw!V1375, 4))</f>
        <v>0630</v>
      </c>
      <c r="X1375" s="1" t="str">
        <f>IF(Raw!W1375="", "", Raw!W1375)</f>
        <v xml:space="preserve"> AUCKLAND</v>
      </c>
      <c r="Y1375" s="9">
        <f>Raw!Y1375</f>
        <v>59</v>
      </c>
      <c r="Z1375" s="2">
        <f t="shared" ca="1" si="148"/>
        <v>23715</v>
      </c>
      <c r="AA1375" s="1" t="str">
        <f>Raw!Z1375</f>
        <v>NEW ZEALAND FULL LICENCE</v>
      </c>
      <c r="AB1375" s="9">
        <f t="shared" si="149"/>
        <v>4</v>
      </c>
      <c r="AC1375" s="1">
        <v>16</v>
      </c>
      <c r="AD1375" s="1" t="str">
        <f>Raw!AA1375</f>
        <v>MALE</v>
      </c>
      <c r="AE1375" s="1" t="str">
        <f>Raw!AB1375</f>
        <v>NO</v>
      </c>
      <c r="AF1375" s="1">
        <f>IF(Raw!AE1375="", 0, 1)</f>
        <v>1</v>
      </c>
      <c r="AG1375" s="1" t="str">
        <f t="shared" si="150"/>
        <v>No</v>
      </c>
      <c r="AH1375" s="1" t="str">
        <f t="shared" si="151"/>
        <v>Yes</v>
      </c>
      <c r="AI1375" s="1" t="str">
        <f t="shared" si="152"/>
        <v>Yes</v>
      </c>
      <c r="AJ1375" s="1">
        <f>IF(Raw!AE1375="", "", Raw!AE1375)</f>
        <v>30</v>
      </c>
      <c r="AK1375" s="2">
        <f t="shared" ca="1" si="153"/>
        <v>44377</v>
      </c>
      <c r="AL1375" s="1" t="str">
        <f>IF(Raw!AF1375="", "", Raw!AF1375)</f>
        <v>At fault - Fire damage or theft</v>
      </c>
      <c r="AM1375" s="1" t="s">
        <v>6350</v>
      </c>
      <c r="AN1375" s="1" t="s">
        <v>6350</v>
      </c>
      <c r="AO1375" s="1" t="s">
        <v>6349</v>
      </c>
      <c r="AP1375" s="1">
        <f>Raw!AH1375</f>
        <v>70400</v>
      </c>
      <c r="AQ1375" s="1">
        <v>500</v>
      </c>
      <c r="AR1375" s="1" t="s">
        <v>6350</v>
      </c>
      <c r="AS1375" s="1" t="s">
        <v>6350</v>
      </c>
      <c r="AT1375" s="1" t="s">
        <v>6350</v>
      </c>
    </row>
    <row r="1376" spans="1:46" ht="12.75" x14ac:dyDescent="0.2">
      <c r="A1376" s="1">
        <v>11375</v>
      </c>
      <c r="B1376" s="1" t="s">
        <v>2</v>
      </c>
      <c r="C1376" s="2">
        <f t="shared" ca="1" si="147"/>
        <v>45264</v>
      </c>
      <c r="D1376" s="1" t="str">
        <f>IF(Raw!E1376="", "", Raw!E1376)</f>
        <v/>
      </c>
      <c r="E1376" s="1">
        <f>IF(Raw!F1376="", "", Raw!F1376)</f>
        <v>2005</v>
      </c>
      <c r="F1376" s="1" t="str">
        <f>Raw!G1376</f>
        <v>Nissan</v>
      </c>
      <c r="G1376" s="1" t="str">
        <f>Raw!H1376</f>
        <v>Murano</v>
      </c>
      <c r="H1376" s="1" t="str">
        <f>IF(Raw!I1376="", "", Raw!I1376)</f>
        <v>350XV</v>
      </c>
      <c r="I1376" s="1" t="str">
        <f>Raw!K1376</f>
        <v>Wagon</v>
      </c>
      <c r="J1376" s="1" t="str">
        <f>Raw!N1376</f>
        <v>Aspirated</v>
      </c>
      <c r="K1376" s="1">
        <f>IF(Raw!O1376="","", Raw!O1376)</f>
        <v>3498</v>
      </c>
      <c r="L1376" s="1" t="str">
        <f>Raw!L1376</f>
        <v>6 Sp CVT</v>
      </c>
      <c r="M1376" s="1" t="str">
        <f>Raw!M1376</f>
        <v>Petrol - Premium ULP</v>
      </c>
      <c r="N1376" s="1" t="s">
        <v>6350</v>
      </c>
      <c r="O1376" s="1" t="s">
        <v>6373</v>
      </c>
      <c r="P1376" s="1" t="s">
        <v>6349</v>
      </c>
      <c r="Q1376" s="1" t="s">
        <v>6350</v>
      </c>
      <c r="R1376" s="8" t="str">
        <f>IF(Raw!Q1376="", "", Raw!Q1376)</f>
        <v/>
      </c>
      <c r="S1376" s="8">
        <f>IF(Raw!R1376="", "", Raw!R1376)</f>
        <v>27</v>
      </c>
      <c r="T1376" s="1" t="str">
        <f>Raw!S1376</f>
        <v>SPRINGDALE</v>
      </c>
      <c r="U1376" s="1" t="str">
        <f>IF(Raw!T1376="", "", Raw!T1376)</f>
        <v>GROVE</v>
      </c>
      <c r="V1376" s="1" t="str">
        <f>IF(Raw!U1376="", "", Raw!U1376)</f>
        <v xml:space="preserve">FITZHERBERT </v>
      </c>
      <c r="W1376" s="9" t="str">
        <f>IF(Raw!V1376="", "", RIGHT("0"&amp;Raw!V1376, 4))</f>
        <v>4410</v>
      </c>
      <c r="X1376" s="1" t="str">
        <f>IF(Raw!W1376="", "", Raw!W1376)</f>
        <v>MANAWATU-WANGANUI</v>
      </c>
      <c r="Y1376" s="9">
        <f>Raw!Y1376</f>
        <v>35</v>
      </c>
      <c r="Z1376" s="2">
        <f t="shared" ca="1" si="148"/>
        <v>32481</v>
      </c>
      <c r="AA1376" s="1" t="str">
        <f>Raw!Z1376</f>
        <v>NEW ZEALAND FULL LICENCE</v>
      </c>
      <c r="AB1376" s="9">
        <f t="shared" si="149"/>
        <v>4</v>
      </c>
      <c r="AC1376" s="1">
        <v>16</v>
      </c>
      <c r="AD1376" s="1" t="str">
        <f>Raw!AA1376</f>
        <v>FEMALE</v>
      </c>
      <c r="AE1376" s="1" t="str">
        <f>Raw!AB1376</f>
        <v>NO</v>
      </c>
      <c r="AF1376" s="1">
        <f>IF(Raw!AE1376="", 0, 1)</f>
        <v>1</v>
      </c>
      <c r="AG1376" s="1" t="str">
        <f t="shared" si="150"/>
        <v>Yes</v>
      </c>
      <c r="AH1376" s="1" t="str">
        <f t="shared" si="151"/>
        <v>Yes</v>
      </c>
      <c r="AI1376" s="1" t="str">
        <f t="shared" si="152"/>
        <v>Yes</v>
      </c>
      <c r="AJ1376" s="1">
        <f>IF(Raw!AE1376="", "", Raw!AE1376)</f>
        <v>7</v>
      </c>
      <c r="AK1376" s="2">
        <f t="shared" ca="1" si="153"/>
        <v>45077</v>
      </c>
      <c r="AL1376" s="1" t="str">
        <f>IF(Raw!AF1376="", "", Raw!AF1376)</f>
        <v>At fault - other vehicle involved</v>
      </c>
      <c r="AM1376" s="1" t="s">
        <v>6350</v>
      </c>
      <c r="AN1376" s="1" t="s">
        <v>6350</v>
      </c>
      <c r="AO1376" s="1" t="s">
        <v>6349</v>
      </c>
      <c r="AP1376" s="1">
        <f>Raw!AH1376</f>
        <v>11600</v>
      </c>
      <c r="AQ1376" s="1">
        <v>500</v>
      </c>
      <c r="AR1376" s="1" t="s">
        <v>6350</v>
      </c>
      <c r="AS1376" s="1" t="s">
        <v>6350</v>
      </c>
      <c r="AT1376" s="1" t="s">
        <v>6350</v>
      </c>
    </row>
    <row r="1377" spans="1:46" ht="12.75" x14ac:dyDescent="0.2">
      <c r="A1377" s="1">
        <v>11376</v>
      </c>
      <c r="B1377" s="1" t="s">
        <v>2</v>
      </c>
      <c r="C1377" s="2">
        <f t="shared" ca="1" si="147"/>
        <v>45264</v>
      </c>
      <c r="D1377" s="1" t="str">
        <f>IF(Raw!E1377="", "", Raw!E1377)</f>
        <v>fzm367</v>
      </c>
      <c r="E1377" s="1">
        <f>IF(Raw!F1377="", "", Raw!F1377)</f>
        <v>2002</v>
      </c>
      <c r="F1377" s="1" t="str">
        <f>Raw!G1377</f>
        <v>Honda</v>
      </c>
      <c r="G1377" s="1" t="str">
        <f>Raw!H1377</f>
        <v>Stream</v>
      </c>
      <c r="H1377" s="1" t="str">
        <f>IF(Raw!I1377="", "", Raw!I1377)</f>
        <v>L</v>
      </c>
      <c r="I1377" s="1" t="str">
        <f>Raw!K1377</f>
        <v>Wagon</v>
      </c>
      <c r="J1377" s="1" t="str">
        <f>Raw!N1377</f>
        <v>Aspirated</v>
      </c>
      <c r="K1377" s="1">
        <f>IF(Raw!O1377="","", Raw!O1377)</f>
        <v>1668</v>
      </c>
      <c r="L1377" s="1" t="str">
        <f>Raw!L1377</f>
        <v>4 Sp Automatic</v>
      </c>
      <c r="M1377" s="1" t="str">
        <f>Raw!M1377</f>
        <v>Petrol - Unleaded ULP</v>
      </c>
      <c r="N1377" s="1" t="s">
        <v>6350</v>
      </c>
      <c r="O1377" s="1" t="s">
        <v>6373</v>
      </c>
      <c r="P1377" s="1" t="s">
        <v>6349</v>
      </c>
      <c r="Q1377" s="1" t="s">
        <v>6350</v>
      </c>
      <c r="R1377" s="8" t="str">
        <f>IF(Raw!Q1377="", "", Raw!Q1377)</f>
        <v/>
      </c>
      <c r="S1377" s="8" t="str">
        <f>IF(Raw!R1377="", "", Raw!R1377)</f>
        <v>53A</v>
      </c>
      <c r="T1377" s="1" t="str">
        <f>Raw!S1377</f>
        <v>THORNLOW</v>
      </c>
      <c r="U1377" s="1" t="str">
        <f>IF(Raw!T1377="", "", Raw!T1377)</f>
        <v>STREET</v>
      </c>
      <c r="V1377" s="1" t="str">
        <f>IF(Raw!U1377="", "", Raw!U1377)</f>
        <v xml:space="preserve">GLENDENE </v>
      </c>
      <c r="W1377" s="9" t="str">
        <f>IF(Raw!V1377="", "", RIGHT("0"&amp;Raw!V1377, 4))</f>
        <v>0602</v>
      </c>
      <c r="X1377" s="1" t="str">
        <f>IF(Raw!W1377="", "", Raw!W1377)</f>
        <v xml:space="preserve"> AUCKLAND</v>
      </c>
      <c r="Y1377" s="9">
        <f>Raw!Y1377</f>
        <v>35</v>
      </c>
      <c r="Z1377" s="2">
        <f t="shared" ca="1" si="148"/>
        <v>32481</v>
      </c>
      <c r="AA1377" s="1" t="str">
        <f>Raw!Z1377</f>
        <v>INTERNATIONAL LICENCE</v>
      </c>
      <c r="AB1377" s="9">
        <f t="shared" si="149"/>
        <v>4</v>
      </c>
      <c r="AC1377" s="1">
        <v>16</v>
      </c>
      <c r="AD1377" s="1" t="str">
        <f>Raw!AA1377</f>
        <v>FEMALE</v>
      </c>
      <c r="AE1377" s="1" t="str">
        <f>Raw!AB1377</f>
        <v>NO</v>
      </c>
      <c r="AF1377" s="1">
        <f>IF(Raw!AE1377="", 0, 1)</f>
        <v>0</v>
      </c>
      <c r="AG1377" s="1" t="str">
        <f t="shared" si="150"/>
        <v>No</v>
      </c>
      <c r="AH1377" s="1" t="str">
        <f t="shared" si="151"/>
        <v>No</v>
      </c>
      <c r="AI1377" s="1" t="str">
        <f t="shared" si="152"/>
        <v>No</v>
      </c>
      <c r="AJ1377" s="1" t="str">
        <f>IF(Raw!AE1377="", "", Raw!AE1377)</f>
        <v/>
      </c>
      <c r="AK1377" s="2" t="str">
        <f t="shared" ca="1" si="153"/>
        <v/>
      </c>
      <c r="AL1377" s="1" t="str">
        <f>IF(Raw!AF1377="", "", Raw!AF1377)</f>
        <v/>
      </c>
      <c r="AM1377" s="1" t="s">
        <v>6350</v>
      </c>
      <c r="AN1377" s="1" t="s">
        <v>6350</v>
      </c>
      <c r="AO1377" s="1" t="s">
        <v>6349</v>
      </c>
      <c r="AP1377" s="1">
        <f>Raw!AH1377</f>
        <v>4030</v>
      </c>
      <c r="AQ1377" s="1">
        <v>500</v>
      </c>
      <c r="AR1377" s="1" t="s">
        <v>6350</v>
      </c>
      <c r="AS1377" s="1" t="s">
        <v>6350</v>
      </c>
      <c r="AT1377" s="1" t="s">
        <v>6350</v>
      </c>
    </row>
    <row r="1378" spans="1:46" ht="12.75" x14ac:dyDescent="0.2">
      <c r="A1378" s="1">
        <v>11377</v>
      </c>
      <c r="B1378" s="1" t="s">
        <v>2</v>
      </c>
      <c r="C1378" s="2">
        <f t="shared" ca="1" si="147"/>
        <v>45264</v>
      </c>
      <c r="D1378" s="1" t="str">
        <f>IF(Raw!E1378="", "", Raw!E1378)</f>
        <v>DTN75</v>
      </c>
      <c r="E1378" s="1">
        <f>IF(Raw!F1378="", "", Raw!F1378)</f>
        <v>2002</v>
      </c>
      <c r="F1378" s="1" t="str">
        <f>Raw!G1378</f>
        <v>Ford</v>
      </c>
      <c r="G1378" s="1" t="str">
        <f>Raw!H1378</f>
        <v>Mondeo</v>
      </c>
      <c r="H1378" s="1" t="str">
        <f>IF(Raw!I1378="", "", Raw!I1378)</f>
        <v>GTX</v>
      </c>
      <c r="I1378" s="1" t="str">
        <f>Raw!K1378</f>
        <v>Sedan</v>
      </c>
      <c r="J1378" s="1" t="str">
        <f>Raw!N1378</f>
        <v>Aspirated</v>
      </c>
      <c r="K1378" s="1">
        <f>IF(Raw!O1378="","", Raw!O1378)</f>
        <v>1990</v>
      </c>
      <c r="L1378" s="1" t="str">
        <f>Raw!L1378</f>
        <v>4 Sp Automatic</v>
      </c>
      <c r="M1378" s="1" t="str">
        <f>Raw!M1378</f>
        <v>Petrol</v>
      </c>
      <c r="N1378" s="1" t="s">
        <v>6350</v>
      </c>
      <c r="O1378" s="1" t="s">
        <v>6373</v>
      </c>
      <c r="P1378" s="1" t="s">
        <v>6349</v>
      </c>
      <c r="Q1378" s="1" t="s">
        <v>6350</v>
      </c>
      <c r="R1378" s="8" t="str">
        <f>IF(Raw!Q1378="", "", Raw!Q1378)</f>
        <v/>
      </c>
      <c r="S1378" s="8">
        <f>IF(Raw!R1378="", "", Raw!R1378)</f>
        <v>11</v>
      </c>
      <c r="T1378" s="1" t="str">
        <f>Raw!S1378</f>
        <v>KNIGHTSBRIDGE</v>
      </c>
      <c r="U1378" s="1" t="str">
        <f>IF(Raw!T1378="", "", Raw!T1378)</f>
        <v>LANE</v>
      </c>
      <c r="V1378" s="1" t="str">
        <f>IF(Raw!U1378="", "", Raw!U1378)</f>
        <v xml:space="preserve">ARANUI </v>
      </c>
      <c r="W1378" s="9" t="str">
        <f>IF(Raw!V1378="", "", RIGHT("0"&amp;Raw!V1378, 4))</f>
        <v>8061</v>
      </c>
      <c r="X1378" s="1" t="str">
        <f>IF(Raw!W1378="", "", Raw!W1378)</f>
        <v xml:space="preserve"> CANTERBURY</v>
      </c>
      <c r="Y1378" s="9">
        <f>Raw!Y1378</f>
        <v>32</v>
      </c>
      <c r="Z1378" s="2">
        <f t="shared" ca="1" si="148"/>
        <v>33576</v>
      </c>
      <c r="AA1378" s="1" t="str">
        <f>Raw!Z1378</f>
        <v>RESTRICTED LICENCE</v>
      </c>
      <c r="AB1378" s="9">
        <f t="shared" si="149"/>
        <v>4</v>
      </c>
      <c r="AC1378" s="1">
        <v>16</v>
      </c>
      <c r="AD1378" s="1" t="str">
        <f>Raw!AA1378</f>
        <v>MALE</v>
      </c>
      <c r="AE1378" s="1" t="str">
        <f>Raw!AB1378</f>
        <v>YES</v>
      </c>
      <c r="AF1378" s="1">
        <f>IF(Raw!AE1378="", 0, 1)</f>
        <v>0</v>
      </c>
      <c r="AG1378" s="1" t="str">
        <f t="shared" si="150"/>
        <v>No</v>
      </c>
      <c r="AH1378" s="1" t="str">
        <f t="shared" si="151"/>
        <v>No</v>
      </c>
      <c r="AI1378" s="1" t="str">
        <f t="shared" si="152"/>
        <v>No</v>
      </c>
      <c r="AJ1378" s="1" t="str">
        <f>IF(Raw!AE1378="", "", Raw!AE1378)</f>
        <v/>
      </c>
      <c r="AK1378" s="2" t="str">
        <f t="shared" ca="1" si="153"/>
        <v/>
      </c>
      <c r="AL1378" s="1" t="str">
        <f>IF(Raw!AF1378="", "", Raw!AF1378)</f>
        <v/>
      </c>
      <c r="AM1378" s="1" t="s">
        <v>6350</v>
      </c>
      <c r="AN1378" s="1" t="s">
        <v>6350</v>
      </c>
      <c r="AO1378" s="1" t="s">
        <v>6349</v>
      </c>
      <c r="AP1378" s="1">
        <f>Raw!AH1378</f>
        <v>3932</v>
      </c>
      <c r="AQ1378" s="1">
        <v>500</v>
      </c>
      <c r="AR1378" s="1" t="s">
        <v>6350</v>
      </c>
      <c r="AS1378" s="1" t="s">
        <v>6350</v>
      </c>
      <c r="AT1378" s="1" t="s">
        <v>6350</v>
      </c>
    </row>
    <row r="1379" spans="1:46" ht="12.75" x14ac:dyDescent="0.2">
      <c r="A1379" s="1">
        <v>11378</v>
      </c>
      <c r="B1379" s="1" t="s">
        <v>2</v>
      </c>
      <c r="C1379" s="2">
        <f t="shared" ca="1" si="147"/>
        <v>45264</v>
      </c>
      <c r="D1379" s="1" t="str">
        <f>IF(Raw!E1379="", "", Raw!E1379)</f>
        <v/>
      </c>
      <c r="E1379" s="1">
        <f>IF(Raw!F1379="", "", Raw!F1379)</f>
        <v>2012</v>
      </c>
      <c r="F1379" s="1" t="str">
        <f>Raw!G1379</f>
        <v>Nissan</v>
      </c>
      <c r="G1379" s="1" t="str">
        <f>Raw!H1379</f>
        <v>Navara ST</v>
      </c>
      <c r="H1379" s="1" t="str">
        <f>IF(Raw!I1379="", "", Raw!I1379)</f>
        <v/>
      </c>
      <c r="I1379" s="1" t="str">
        <f>Raw!K1379</f>
        <v>Wellside</v>
      </c>
      <c r="J1379" s="1" t="str">
        <f>Raw!N1379</f>
        <v>Turbo Intercooled</v>
      </c>
      <c r="K1379" s="1">
        <f>IF(Raw!O1379="","", Raw!O1379)</f>
        <v>2488</v>
      </c>
      <c r="L1379" s="1" t="str">
        <f>Raw!L1379</f>
        <v>6 Sp Manual</v>
      </c>
      <c r="M1379" s="1" t="str">
        <f>Raw!M1379</f>
        <v>Diesel</v>
      </c>
      <c r="N1379" s="1" t="s">
        <v>6350</v>
      </c>
      <c r="O1379" s="1" t="s">
        <v>6373</v>
      </c>
      <c r="P1379" s="1" t="s">
        <v>6349</v>
      </c>
      <c r="Q1379" s="1" t="s">
        <v>6350</v>
      </c>
      <c r="R1379" s="8">
        <f>IF(Raw!Q1379="", "", Raw!Q1379)</f>
        <v>2</v>
      </c>
      <c r="S1379" s="8">
        <f>IF(Raw!R1379="", "", Raw!R1379)</f>
        <v>254</v>
      </c>
      <c r="T1379" s="1" t="str">
        <f>Raw!S1379</f>
        <v>TRENTS</v>
      </c>
      <c r="U1379" s="1" t="str">
        <f>IF(Raw!T1379="", "", Raw!T1379)</f>
        <v>ROAD</v>
      </c>
      <c r="V1379" s="1" t="str">
        <f>IF(Raw!U1379="", "", Raw!U1379)</f>
        <v xml:space="preserve">ROLLESTON </v>
      </c>
      <c r="W1379" s="9" t="str">
        <f>IF(Raw!V1379="", "", RIGHT("0"&amp;Raw!V1379, 4))</f>
        <v>7676</v>
      </c>
      <c r="X1379" s="1" t="str">
        <f>IF(Raw!W1379="", "", Raw!W1379)</f>
        <v xml:space="preserve"> CANTERBURY</v>
      </c>
      <c r="Y1379" s="9">
        <f>Raw!Y1379</f>
        <v>44</v>
      </c>
      <c r="Z1379" s="2">
        <f t="shared" ca="1" si="148"/>
        <v>29193</v>
      </c>
      <c r="AA1379" s="1" t="str">
        <f>Raw!Z1379</f>
        <v>NEW ZEALAND FULL LICENCE</v>
      </c>
      <c r="AB1379" s="9">
        <f t="shared" si="149"/>
        <v>4</v>
      </c>
      <c r="AC1379" s="1">
        <v>16</v>
      </c>
      <c r="AD1379" s="1" t="str">
        <f>Raw!AA1379</f>
        <v>MALE</v>
      </c>
      <c r="AE1379" s="1" t="str">
        <f>Raw!AB1379</f>
        <v>NO</v>
      </c>
      <c r="AF1379" s="1">
        <f>IF(Raw!AE1379="", 0, 1)</f>
        <v>0</v>
      </c>
      <c r="AG1379" s="1" t="str">
        <f t="shared" si="150"/>
        <v>No</v>
      </c>
      <c r="AH1379" s="1" t="str">
        <f t="shared" si="151"/>
        <v>No</v>
      </c>
      <c r="AI1379" s="1" t="str">
        <f t="shared" si="152"/>
        <v>No</v>
      </c>
      <c r="AJ1379" s="1" t="str">
        <f>IF(Raw!AE1379="", "", Raw!AE1379)</f>
        <v/>
      </c>
      <c r="AK1379" s="2" t="str">
        <f t="shared" ca="1" si="153"/>
        <v/>
      </c>
      <c r="AL1379" s="1" t="str">
        <f>IF(Raw!AF1379="", "", Raw!AF1379)</f>
        <v/>
      </c>
      <c r="AM1379" s="1" t="s">
        <v>6350</v>
      </c>
      <c r="AN1379" s="1" t="s">
        <v>6350</v>
      </c>
      <c r="AO1379" s="1" t="s">
        <v>6349</v>
      </c>
      <c r="AP1379" s="1">
        <f>Raw!AH1379</f>
        <v>27190</v>
      </c>
      <c r="AQ1379" s="1">
        <v>500</v>
      </c>
      <c r="AR1379" s="1" t="s">
        <v>6350</v>
      </c>
      <c r="AS1379" s="1" t="s">
        <v>6350</v>
      </c>
      <c r="AT1379" s="1" t="s">
        <v>6350</v>
      </c>
    </row>
    <row r="1380" spans="1:46" ht="12.75" x14ac:dyDescent="0.2">
      <c r="A1380" s="1">
        <v>11379</v>
      </c>
      <c r="B1380" s="1" t="s">
        <v>2</v>
      </c>
      <c r="C1380" s="2">
        <f t="shared" ca="1" si="147"/>
        <v>45264</v>
      </c>
      <c r="D1380" s="1" t="str">
        <f>IF(Raw!E1380="", "", Raw!E1380)</f>
        <v>cpe126</v>
      </c>
      <c r="E1380" s="1">
        <f>IF(Raw!F1380="", "", Raw!F1380)</f>
        <v>2004</v>
      </c>
      <c r="F1380" s="1" t="str">
        <f>Raw!G1380</f>
        <v>Holden</v>
      </c>
      <c r="G1380" s="1" t="str">
        <f>Raw!H1380</f>
        <v>Commodore</v>
      </c>
      <c r="H1380" s="1" t="str">
        <f>IF(Raw!I1380="", "", Raw!I1380)</f>
        <v>SV8</v>
      </c>
      <c r="I1380" s="1" t="str">
        <f>Raw!K1380</f>
        <v>Sedan</v>
      </c>
      <c r="J1380" s="1" t="str">
        <f>Raw!N1380</f>
        <v>Aspirated</v>
      </c>
      <c r="K1380" s="1">
        <f>IF(Raw!O1380="","", Raw!O1380)</f>
        <v>5667</v>
      </c>
      <c r="L1380" s="1" t="str">
        <f>Raw!L1380</f>
        <v>4 Sp Automatic</v>
      </c>
      <c r="M1380" s="1" t="str">
        <f>Raw!M1380</f>
        <v>Petrol - Unleaded ULP</v>
      </c>
      <c r="N1380" s="1" t="s">
        <v>6350</v>
      </c>
      <c r="O1380" s="1" t="s">
        <v>6373</v>
      </c>
      <c r="P1380" s="1" t="s">
        <v>6349</v>
      </c>
      <c r="Q1380" s="1" t="s">
        <v>6350</v>
      </c>
      <c r="R1380" s="8">
        <f>IF(Raw!Q1380="", "", Raw!Q1380)</f>
        <v>2</v>
      </c>
      <c r="S1380" s="8">
        <f>IF(Raw!R1380="", "", Raw!R1380)</f>
        <v>12</v>
      </c>
      <c r="T1380" s="1" t="str">
        <f>Raw!S1380</f>
        <v>ABBERLEY</v>
      </c>
      <c r="U1380" s="1" t="str">
        <f>IF(Raw!T1380="", "", Raw!T1380)</f>
        <v>CRESCENT</v>
      </c>
      <c r="V1380" s="1" t="str">
        <f>IF(Raw!U1380="", "", Raw!U1380)</f>
        <v xml:space="preserve">ST ALBANS </v>
      </c>
      <c r="W1380" s="9" t="str">
        <f>IF(Raw!V1380="", "", RIGHT("0"&amp;Raw!V1380, 4))</f>
        <v>8014</v>
      </c>
      <c r="X1380" s="1" t="str">
        <f>IF(Raw!W1380="", "", Raw!W1380)</f>
        <v xml:space="preserve"> CANTERBURY</v>
      </c>
      <c r="Y1380" s="9">
        <f>Raw!Y1380</f>
        <v>34</v>
      </c>
      <c r="Z1380" s="2">
        <f t="shared" ca="1" si="148"/>
        <v>32846</v>
      </c>
      <c r="AA1380" s="1" t="str">
        <f>Raw!Z1380</f>
        <v>NEW ZEALAND FULL LICENCE</v>
      </c>
      <c r="AB1380" s="9">
        <f t="shared" si="149"/>
        <v>4</v>
      </c>
      <c r="AC1380" s="1">
        <v>16</v>
      </c>
      <c r="AD1380" s="1" t="str">
        <f>Raw!AA1380</f>
        <v>MALE</v>
      </c>
      <c r="AE1380" s="1" t="str">
        <f>Raw!AB1380</f>
        <v>NO</v>
      </c>
      <c r="AF1380" s="1">
        <f>IF(Raw!AE1380="", 0, 1)</f>
        <v>0</v>
      </c>
      <c r="AG1380" s="1" t="str">
        <f t="shared" si="150"/>
        <v>No</v>
      </c>
      <c r="AH1380" s="1" t="str">
        <f t="shared" si="151"/>
        <v>No</v>
      </c>
      <c r="AI1380" s="1" t="str">
        <f t="shared" si="152"/>
        <v>No</v>
      </c>
      <c r="AJ1380" s="1" t="str">
        <f>IF(Raw!AE1380="", "", Raw!AE1380)</f>
        <v/>
      </c>
      <c r="AK1380" s="2" t="str">
        <f t="shared" ca="1" si="153"/>
        <v/>
      </c>
      <c r="AL1380" s="1" t="str">
        <f>IF(Raw!AF1380="", "", Raw!AF1380)</f>
        <v/>
      </c>
      <c r="AM1380" s="1" t="s">
        <v>6350</v>
      </c>
      <c r="AN1380" s="1" t="s">
        <v>6350</v>
      </c>
      <c r="AO1380" s="1" t="s">
        <v>6349</v>
      </c>
      <c r="AP1380" s="1">
        <f>Raw!AH1380</f>
        <v>10500</v>
      </c>
      <c r="AQ1380" s="1">
        <v>500</v>
      </c>
      <c r="AR1380" s="1" t="s">
        <v>6350</v>
      </c>
      <c r="AS1380" s="1" t="s">
        <v>6350</v>
      </c>
      <c r="AT1380" s="1" t="s">
        <v>6350</v>
      </c>
    </row>
    <row r="1381" spans="1:46" ht="12.75" x14ac:dyDescent="0.2">
      <c r="A1381" s="1">
        <v>11380</v>
      </c>
      <c r="B1381" s="1" t="s">
        <v>2</v>
      </c>
      <c r="C1381" s="2">
        <f t="shared" ca="1" si="147"/>
        <v>45264</v>
      </c>
      <c r="D1381" s="1" t="str">
        <f>IF(Raw!E1381="", "", Raw!E1381)</f>
        <v>GFD506</v>
      </c>
      <c r="E1381" s="1">
        <f>IF(Raw!F1381="", "", Raw!F1381)</f>
        <v>2002</v>
      </c>
      <c r="F1381" s="1" t="str">
        <f>Raw!G1381</f>
        <v>Nissan</v>
      </c>
      <c r="G1381" s="1" t="str">
        <f>Raw!H1381</f>
        <v>Wingroad</v>
      </c>
      <c r="H1381" s="1" t="str">
        <f>IF(Raw!I1381="", "", Raw!I1381)</f>
        <v>Aero</v>
      </c>
      <c r="I1381" s="1" t="str">
        <f>Raw!K1381</f>
        <v>Wagon</v>
      </c>
      <c r="J1381" s="1" t="str">
        <f>Raw!N1381</f>
        <v>Aspirated</v>
      </c>
      <c r="K1381" s="1">
        <f>IF(Raw!O1381="","", Raw!O1381)</f>
        <v>1497</v>
      </c>
      <c r="L1381" s="1" t="str">
        <f>Raw!L1381</f>
        <v>4 Sp Automatic</v>
      </c>
      <c r="M1381" s="1" t="str">
        <f>Raw!M1381</f>
        <v>Petrol</v>
      </c>
      <c r="N1381" s="1" t="s">
        <v>6350</v>
      </c>
      <c r="O1381" s="1" t="s">
        <v>6373</v>
      </c>
      <c r="P1381" s="1" t="s">
        <v>6349</v>
      </c>
      <c r="Q1381" s="1" t="s">
        <v>6350</v>
      </c>
      <c r="R1381" s="8" t="str">
        <f>IF(Raw!Q1381="", "", Raw!Q1381)</f>
        <v/>
      </c>
      <c r="S1381" s="8">
        <f>IF(Raw!R1381="", "", Raw!R1381)</f>
        <v>538</v>
      </c>
      <c r="T1381" s="1" t="str">
        <f>Raw!S1381</f>
        <v>NEW NORTH</v>
      </c>
      <c r="U1381" s="1" t="str">
        <f>IF(Raw!T1381="", "", Raw!T1381)</f>
        <v>ROAD</v>
      </c>
      <c r="V1381" s="1" t="str">
        <f>IF(Raw!U1381="", "", Raw!U1381)</f>
        <v xml:space="preserve">KINGSLAND </v>
      </c>
      <c r="W1381" s="9" t="str">
        <f>IF(Raw!V1381="", "", RIGHT("0"&amp;Raw!V1381, 4))</f>
        <v>1021</v>
      </c>
      <c r="X1381" s="1" t="str">
        <f>IF(Raw!W1381="", "", Raw!W1381)</f>
        <v xml:space="preserve"> AUCKLAND</v>
      </c>
      <c r="Y1381" s="9">
        <f>Raw!Y1381</f>
        <v>28</v>
      </c>
      <c r="Z1381" s="2">
        <f t="shared" ca="1" si="148"/>
        <v>35037</v>
      </c>
      <c r="AA1381" s="1" t="str">
        <f>Raw!Z1381</f>
        <v>RESTRICTED LICENCE</v>
      </c>
      <c r="AB1381" s="9">
        <f t="shared" si="149"/>
        <v>4</v>
      </c>
      <c r="AC1381" s="1">
        <v>16</v>
      </c>
      <c r="AD1381" s="1" t="str">
        <f>Raw!AA1381</f>
        <v>FEMALE</v>
      </c>
      <c r="AE1381" s="1" t="str">
        <f>Raw!AB1381</f>
        <v>NO</v>
      </c>
      <c r="AF1381" s="1">
        <f>IF(Raw!AE1381="", 0, 1)</f>
        <v>1</v>
      </c>
      <c r="AG1381" s="1" t="str">
        <f t="shared" si="150"/>
        <v>Yes</v>
      </c>
      <c r="AH1381" s="1" t="str">
        <f t="shared" si="151"/>
        <v>Yes</v>
      </c>
      <c r="AI1381" s="1" t="str">
        <f t="shared" si="152"/>
        <v>Yes</v>
      </c>
      <c r="AJ1381" s="1">
        <f>IF(Raw!AE1381="", "", Raw!AE1381)</f>
        <v>13</v>
      </c>
      <c r="AK1381" s="2">
        <f t="shared" ca="1" si="153"/>
        <v>44895</v>
      </c>
      <c r="AL1381" s="1" t="str">
        <f>IF(Raw!AF1381="", "", Raw!AF1381)</f>
        <v>Not at fault - other vehicle involved</v>
      </c>
      <c r="AM1381" s="1" t="s">
        <v>6350</v>
      </c>
      <c r="AN1381" s="1" t="s">
        <v>6350</v>
      </c>
      <c r="AO1381" s="1" t="s">
        <v>6349</v>
      </c>
      <c r="AP1381" s="1">
        <f>Raw!AH1381</f>
        <v>3527</v>
      </c>
      <c r="AQ1381" s="1">
        <v>500</v>
      </c>
      <c r="AR1381" s="1" t="s">
        <v>6350</v>
      </c>
      <c r="AS1381" s="1" t="s">
        <v>6350</v>
      </c>
      <c r="AT1381" s="1" t="s">
        <v>6350</v>
      </c>
    </row>
    <row r="1382" spans="1:46" ht="12.75" x14ac:dyDescent="0.2">
      <c r="A1382" s="1">
        <v>11381</v>
      </c>
      <c r="B1382" s="1" t="s">
        <v>2</v>
      </c>
      <c r="C1382" s="2">
        <f t="shared" ca="1" si="147"/>
        <v>45264</v>
      </c>
      <c r="D1382" s="1" t="str">
        <f>IF(Raw!E1382="", "", Raw!E1382)</f>
        <v/>
      </c>
      <c r="E1382" s="1">
        <f>IF(Raw!F1382="", "", Raw!F1382)</f>
        <v>1994</v>
      </c>
      <c r="F1382" s="1" t="str">
        <f>Raw!G1382</f>
        <v>Honda</v>
      </c>
      <c r="G1382" s="1" t="str">
        <f>Raw!H1382</f>
        <v>Civic</v>
      </c>
      <c r="H1382" s="1" t="str">
        <f>IF(Raw!I1382="", "", Raw!I1382)</f>
        <v>LXi</v>
      </c>
      <c r="I1382" s="1" t="str">
        <f>Raw!K1382</f>
        <v>Sedan</v>
      </c>
      <c r="J1382" s="1" t="str">
        <f>Raw!N1382</f>
        <v>Aspirated</v>
      </c>
      <c r="K1382" s="1">
        <f>IF(Raw!O1382="","", Raw!O1382)</f>
        <v>1590</v>
      </c>
      <c r="L1382" s="1" t="str">
        <f>Raw!L1382</f>
        <v>5 Sp Manual</v>
      </c>
      <c r="M1382" s="1" t="str">
        <f>Raw!M1382</f>
        <v>Petrol</v>
      </c>
      <c r="N1382" s="1" t="s">
        <v>6350</v>
      </c>
      <c r="O1382" s="1" t="s">
        <v>6373</v>
      </c>
      <c r="P1382" s="1" t="s">
        <v>6349</v>
      </c>
      <c r="Q1382" s="1" t="s">
        <v>6350</v>
      </c>
      <c r="R1382" s="8" t="str">
        <f>IF(Raw!Q1382="", "", Raw!Q1382)</f>
        <v/>
      </c>
      <c r="S1382" s="8">
        <f>IF(Raw!R1382="", "", Raw!R1382)</f>
        <v>19</v>
      </c>
      <c r="T1382" s="1" t="str">
        <f>Raw!S1382</f>
        <v>HUXLEY</v>
      </c>
      <c r="U1382" s="1" t="str">
        <f>IF(Raw!T1382="", "", Raw!T1382)</f>
        <v>STREET</v>
      </c>
      <c r="V1382" s="1" t="str">
        <f>IF(Raw!U1382="", "", Raw!U1382)</f>
        <v xml:space="preserve">PAHIATUA </v>
      </c>
      <c r="W1382" s="9" t="str">
        <f>IF(Raw!V1382="", "", RIGHT("0"&amp;Raw!V1382, 4))</f>
        <v>4910</v>
      </c>
      <c r="X1382" s="1" t="str">
        <f>IF(Raw!W1382="", "", Raw!W1382)</f>
        <v xml:space="preserve"> MANAWATU-WANGANUI</v>
      </c>
      <c r="Y1382" s="9">
        <f>Raw!Y1382</f>
        <v>20</v>
      </c>
      <c r="Z1382" s="2">
        <f t="shared" ca="1" si="148"/>
        <v>37959</v>
      </c>
      <c r="AA1382" s="1" t="str">
        <f>Raw!Z1382</f>
        <v>LEARNERS LICENCE</v>
      </c>
      <c r="AB1382" s="9">
        <f t="shared" si="149"/>
        <v>4</v>
      </c>
      <c r="AC1382" s="1">
        <v>16</v>
      </c>
      <c r="AD1382" s="1" t="str">
        <f>Raw!AA1382</f>
        <v>MALE</v>
      </c>
      <c r="AE1382" s="1" t="str">
        <f>Raw!AB1382</f>
        <v>NO</v>
      </c>
      <c r="AF1382" s="1">
        <f>IF(Raw!AE1382="", 0, 1)</f>
        <v>0</v>
      </c>
      <c r="AG1382" s="1" t="str">
        <f t="shared" si="150"/>
        <v>No</v>
      </c>
      <c r="AH1382" s="1" t="str">
        <f t="shared" si="151"/>
        <v>No</v>
      </c>
      <c r="AI1382" s="1" t="str">
        <f t="shared" si="152"/>
        <v>No</v>
      </c>
      <c r="AJ1382" s="1" t="str">
        <f>IF(Raw!AE1382="", "", Raw!AE1382)</f>
        <v/>
      </c>
      <c r="AK1382" s="2" t="str">
        <f t="shared" ca="1" si="153"/>
        <v/>
      </c>
      <c r="AL1382" s="1" t="str">
        <f>IF(Raw!AF1382="", "", Raw!AF1382)</f>
        <v/>
      </c>
      <c r="AM1382" s="1" t="s">
        <v>6350</v>
      </c>
      <c r="AN1382" s="1" t="s">
        <v>6350</v>
      </c>
      <c r="AO1382" s="1" t="s">
        <v>6349</v>
      </c>
      <c r="AP1382" s="1">
        <f>Raw!AH1382</f>
        <v>1510</v>
      </c>
      <c r="AQ1382" s="1">
        <v>500</v>
      </c>
      <c r="AR1382" s="1" t="s">
        <v>6350</v>
      </c>
      <c r="AS1382" s="1" t="s">
        <v>6350</v>
      </c>
      <c r="AT1382" s="1" t="s">
        <v>6350</v>
      </c>
    </row>
    <row r="1383" spans="1:46" ht="12.75" x14ac:dyDescent="0.2">
      <c r="A1383" s="1">
        <v>11382</v>
      </c>
      <c r="B1383" s="1" t="s">
        <v>2</v>
      </c>
      <c r="C1383" s="2">
        <f t="shared" ca="1" si="147"/>
        <v>45264</v>
      </c>
      <c r="D1383" s="1" t="str">
        <f>IF(Raw!E1383="", "", Raw!E1383)</f>
        <v>edy402</v>
      </c>
      <c r="E1383" s="1">
        <f>IF(Raw!F1383="", "", Raw!F1383)</f>
        <v>2007</v>
      </c>
      <c r="F1383" s="1" t="str">
        <f>Raw!G1383</f>
        <v>Holden</v>
      </c>
      <c r="G1383" s="1" t="str">
        <f>Raw!H1383</f>
        <v>Commodore</v>
      </c>
      <c r="H1383" s="1" t="str">
        <f>IF(Raw!I1383="", "", Raw!I1383)</f>
        <v>Omega</v>
      </c>
      <c r="I1383" s="1" t="str">
        <f>Raw!K1383</f>
        <v>Sedan</v>
      </c>
      <c r="J1383" s="1" t="str">
        <f>Raw!N1383</f>
        <v>Aspirated</v>
      </c>
      <c r="K1383" s="1">
        <f>IF(Raw!O1383="","", Raw!O1383)</f>
        <v>3565</v>
      </c>
      <c r="L1383" s="1" t="str">
        <f>Raw!L1383</f>
        <v>4 Sp Automatic</v>
      </c>
      <c r="M1383" s="1" t="str">
        <f>Raw!M1383</f>
        <v>Petrol - Unleaded ULP</v>
      </c>
      <c r="N1383" s="1" t="s">
        <v>6350</v>
      </c>
      <c r="O1383" s="1" t="s">
        <v>6373</v>
      </c>
      <c r="P1383" s="1" t="s">
        <v>6349</v>
      </c>
      <c r="Q1383" s="1" t="s">
        <v>6350</v>
      </c>
      <c r="R1383" s="8" t="str">
        <f>IF(Raw!Q1383="", "", Raw!Q1383)</f>
        <v/>
      </c>
      <c r="S1383" s="8">
        <f>IF(Raw!R1383="", "", Raw!R1383)</f>
        <v>22</v>
      </c>
      <c r="T1383" s="1" t="str">
        <f>Raw!S1383</f>
        <v>WAITOHI</v>
      </c>
      <c r="U1383" s="1" t="str">
        <f>IF(Raw!T1383="", "", Raw!T1383)</f>
        <v>STREET</v>
      </c>
      <c r="V1383" s="1" t="str">
        <f>IF(Raw!U1383="", "", Raw!U1383)</f>
        <v xml:space="preserve">HORNBY </v>
      </c>
      <c r="W1383" s="9" t="str">
        <f>IF(Raw!V1383="", "", RIGHT("0"&amp;Raw!V1383, 4))</f>
        <v>8042</v>
      </c>
      <c r="X1383" s="1" t="str">
        <f>IF(Raw!W1383="", "", Raw!W1383)</f>
        <v xml:space="preserve"> CANTERBURY</v>
      </c>
      <c r="Y1383" s="9">
        <f>Raw!Y1383</f>
        <v>28</v>
      </c>
      <c r="Z1383" s="2">
        <f t="shared" ca="1" si="148"/>
        <v>35037</v>
      </c>
      <c r="AA1383" s="1" t="str">
        <f>Raw!Z1383</f>
        <v>NEW ZEALAND FULL LICENCE</v>
      </c>
      <c r="AB1383" s="9">
        <f t="shared" si="149"/>
        <v>4</v>
      </c>
      <c r="AC1383" s="1">
        <v>16</v>
      </c>
      <c r="AD1383" s="1" t="str">
        <f>Raw!AA1383</f>
        <v>MALE</v>
      </c>
      <c r="AE1383" s="1" t="str">
        <f>Raw!AB1383</f>
        <v>YES</v>
      </c>
      <c r="AF1383" s="1">
        <f>IF(Raw!AE1383="", 0, 1)</f>
        <v>0</v>
      </c>
      <c r="AG1383" s="1" t="str">
        <f t="shared" si="150"/>
        <v>No</v>
      </c>
      <c r="AH1383" s="1" t="str">
        <f t="shared" si="151"/>
        <v>No</v>
      </c>
      <c r="AI1383" s="1" t="str">
        <f t="shared" si="152"/>
        <v>No</v>
      </c>
      <c r="AJ1383" s="1" t="str">
        <f>IF(Raw!AE1383="", "", Raw!AE1383)</f>
        <v/>
      </c>
      <c r="AK1383" s="2" t="str">
        <f t="shared" ca="1" si="153"/>
        <v/>
      </c>
      <c r="AL1383" s="1" t="str">
        <f>IF(Raw!AF1383="", "", Raw!AF1383)</f>
        <v/>
      </c>
      <c r="AM1383" s="1" t="s">
        <v>6350</v>
      </c>
      <c r="AN1383" s="1" t="s">
        <v>6350</v>
      </c>
      <c r="AO1383" s="1" t="s">
        <v>6349</v>
      </c>
      <c r="AP1383" s="1">
        <f>Raw!AH1383</f>
        <v>11815</v>
      </c>
      <c r="AQ1383" s="1">
        <v>500</v>
      </c>
      <c r="AR1383" s="1" t="s">
        <v>6350</v>
      </c>
      <c r="AS1383" s="1" t="s">
        <v>6350</v>
      </c>
      <c r="AT1383" s="1" t="s">
        <v>6350</v>
      </c>
    </row>
    <row r="1384" spans="1:46" ht="12.75" x14ac:dyDescent="0.2">
      <c r="A1384" s="1">
        <v>11383</v>
      </c>
      <c r="B1384" s="1" t="s">
        <v>2</v>
      </c>
      <c r="C1384" s="2">
        <f t="shared" ca="1" si="147"/>
        <v>45264</v>
      </c>
      <c r="D1384" s="1" t="str">
        <f>IF(Raw!E1384="", "", Raw!E1384)</f>
        <v>cge893</v>
      </c>
      <c r="E1384" s="1">
        <f>IF(Raw!F1384="", "", Raw!F1384)</f>
        <v>2004</v>
      </c>
      <c r="F1384" s="1" t="str">
        <f>Raw!G1384</f>
        <v>Mitsubishi</v>
      </c>
      <c r="G1384" s="1" t="str">
        <f>Raw!H1384</f>
        <v>Diamante</v>
      </c>
      <c r="H1384" s="1" t="str">
        <f>IF(Raw!I1384="", "", Raw!I1384)</f>
        <v>ES</v>
      </c>
      <c r="I1384" s="1" t="str">
        <f>Raw!K1384</f>
        <v>Sedan</v>
      </c>
      <c r="J1384" s="1" t="str">
        <f>Raw!N1384</f>
        <v>Aspirated</v>
      </c>
      <c r="K1384" s="1">
        <f>IF(Raw!O1384="","", Raw!O1384)</f>
        <v>3497</v>
      </c>
      <c r="L1384" s="1" t="str">
        <f>Raw!L1384</f>
        <v>4 Sp Automatic</v>
      </c>
      <c r="M1384" s="1" t="str">
        <f>Raw!M1384</f>
        <v>Petrol - Unleaded ULP</v>
      </c>
      <c r="N1384" s="1" t="s">
        <v>6350</v>
      </c>
      <c r="O1384" s="1" t="s">
        <v>6373</v>
      </c>
      <c r="P1384" s="1" t="s">
        <v>6349</v>
      </c>
      <c r="Q1384" s="1" t="s">
        <v>6350</v>
      </c>
      <c r="R1384" s="8" t="str">
        <f>IF(Raw!Q1384="", "", Raw!Q1384)</f>
        <v/>
      </c>
      <c r="S1384" s="8">
        <f>IF(Raw!R1384="", "", Raw!R1384)</f>
        <v>4</v>
      </c>
      <c r="T1384" s="1" t="str">
        <f>Raw!S1384</f>
        <v>FROUDE</v>
      </c>
      <c r="U1384" s="1" t="str">
        <f>IF(Raw!T1384="", "", Raw!T1384)</f>
        <v>STREET</v>
      </c>
      <c r="V1384" s="1" t="str">
        <f>IF(Raw!U1384="", "", Raw!U1384)</f>
        <v xml:space="preserve">WHAKAREWAREWA </v>
      </c>
      <c r="W1384" s="9" t="str">
        <f>IF(Raw!V1384="", "", RIGHT("0"&amp;Raw!V1384, 4))</f>
        <v>3010</v>
      </c>
      <c r="X1384" s="1" t="str">
        <f>IF(Raw!W1384="", "", Raw!W1384)</f>
        <v xml:space="preserve"> BAY OF PLENTY</v>
      </c>
      <c r="Y1384" s="9">
        <f>Raw!Y1384</f>
        <v>62</v>
      </c>
      <c r="Z1384" s="2">
        <f t="shared" ca="1" si="148"/>
        <v>22619</v>
      </c>
      <c r="AA1384" s="1" t="str">
        <f>Raw!Z1384</f>
        <v>NEW ZEALAND FULL LICENCE</v>
      </c>
      <c r="AB1384" s="9">
        <f t="shared" si="149"/>
        <v>4</v>
      </c>
      <c r="AC1384" s="1">
        <v>16</v>
      </c>
      <c r="AD1384" s="1" t="str">
        <f>Raw!AA1384</f>
        <v>FEMALE</v>
      </c>
      <c r="AE1384" s="1" t="str">
        <f>Raw!AB1384</f>
        <v>NO</v>
      </c>
      <c r="AF1384" s="1">
        <f>IF(Raw!AE1384="", 0, 1)</f>
        <v>0</v>
      </c>
      <c r="AG1384" s="1" t="str">
        <f t="shared" si="150"/>
        <v>No</v>
      </c>
      <c r="AH1384" s="1" t="str">
        <f t="shared" si="151"/>
        <v>No</v>
      </c>
      <c r="AI1384" s="1" t="str">
        <f t="shared" si="152"/>
        <v>No</v>
      </c>
      <c r="AJ1384" s="1" t="str">
        <f>IF(Raw!AE1384="", "", Raw!AE1384)</f>
        <v/>
      </c>
      <c r="AK1384" s="2" t="str">
        <f t="shared" ca="1" si="153"/>
        <v/>
      </c>
      <c r="AL1384" s="1" t="str">
        <f>IF(Raw!AF1384="", "", Raw!AF1384)</f>
        <v/>
      </c>
      <c r="AM1384" s="1" t="s">
        <v>6350</v>
      </c>
      <c r="AN1384" s="1" t="s">
        <v>6350</v>
      </c>
      <c r="AO1384" s="1" t="s">
        <v>6349</v>
      </c>
      <c r="AP1384" s="1">
        <f>Raw!AH1384</f>
        <v>4000</v>
      </c>
      <c r="AQ1384" s="1">
        <v>500</v>
      </c>
      <c r="AR1384" s="1" t="s">
        <v>6350</v>
      </c>
      <c r="AS1384" s="1" t="s">
        <v>6350</v>
      </c>
      <c r="AT1384" s="1" t="s">
        <v>6350</v>
      </c>
    </row>
    <row r="1385" spans="1:46" ht="12.75" x14ac:dyDescent="0.2">
      <c r="A1385" s="1">
        <v>11384</v>
      </c>
      <c r="B1385" s="1" t="s">
        <v>2</v>
      </c>
      <c r="C1385" s="2">
        <f t="shared" ca="1" si="147"/>
        <v>45264</v>
      </c>
      <c r="D1385" s="1" t="str">
        <f>IF(Raw!E1385="", "", Raw!E1385)</f>
        <v/>
      </c>
      <c r="E1385" s="1">
        <f>IF(Raw!F1385="", "", Raw!F1385)</f>
        <v>2005</v>
      </c>
      <c r="F1385" s="1" t="str">
        <f>Raw!G1385</f>
        <v>Hyundai</v>
      </c>
      <c r="G1385" s="1" t="str">
        <f>Raw!H1385</f>
        <v>Grandeur</v>
      </c>
      <c r="H1385" s="1" t="str">
        <f>IF(Raw!I1385="", "", Raw!I1385)</f>
        <v/>
      </c>
      <c r="I1385" s="1" t="str">
        <f>Raw!K1385</f>
        <v>Sedan</v>
      </c>
      <c r="J1385" s="1" t="str">
        <f>Raw!N1385</f>
        <v>Aspirated</v>
      </c>
      <c r="K1385" s="1">
        <f>IF(Raw!O1385="","", Raw!O1385)</f>
        <v>3497</v>
      </c>
      <c r="L1385" s="1" t="str">
        <f>Raw!L1385</f>
        <v>4 Sp Automatic</v>
      </c>
      <c r="M1385" s="1" t="str">
        <f>Raw!M1385</f>
        <v>Petrol</v>
      </c>
      <c r="N1385" s="1" t="s">
        <v>6350</v>
      </c>
      <c r="O1385" s="1" t="s">
        <v>6373</v>
      </c>
      <c r="P1385" s="1" t="s">
        <v>6349</v>
      </c>
      <c r="Q1385" s="1" t="s">
        <v>6350</v>
      </c>
      <c r="R1385" s="8" t="str">
        <f>IF(Raw!Q1385="", "", Raw!Q1385)</f>
        <v/>
      </c>
      <c r="S1385" s="8">
        <f>IF(Raw!R1385="", "", Raw!R1385)</f>
        <v>40</v>
      </c>
      <c r="T1385" s="1" t="str">
        <f>Raw!S1385</f>
        <v>STANNERS</v>
      </c>
      <c r="U1385" s="1" t="str">
        <f>IF(Raw!T1385="", "", Raw!T1385)</f>
        <v>STREET</v>
      </c>
      <c r="V1385" s="1" t="str">
        <f>IF(Raw!U1385="", "", Raw!U1385)</f>
        <v xml:space="preserve">ELTHAM </v>
      </c>
      <c r="W1385" s="9" t="str">
        <f>IF(Raw!V1385="", "", RIGHT("0"&amp;Raw!V1385, 4))</f>
        <v>4322</v>
      </c>
      <c r="X1385" s="1" t="str">
        <f>IF(Raw!W1385="", "", Raw!W1385)</f>
        <v xml:space="preserve"> TARANAKI</v>
      </c>
      <c r="Y1385" s="9">
        <f>Raw!Y1385</f>
        <v>32</v>
      </c>
      <c r="Z1385" s="2">
        <f t="shared" ca="1" si="148"/>
        <v>33576</v>
      </c>
      <c r="AA1385" s="1" t="str">
        <f>Raw!Z1385</f>
        <v>NEW ZEALAND FULL LICENCE</v>
      </c>
      <c r="AB1385" s="9">
        <f t="shared" si="149"/>
        <v>4</v>
      </c>
      <c r="AC1385" s="1">
        <v>16</v>
      </c>
      <c r="AD1385" s="1" t="str">
        <f>Raw!AA1385</f>
        <v>MALE</v>
      </c>
      <c r="AE1385" s="1" t="str">
        <f>Raw!AB1385</f>
        <v>NO</v>
      </c>
      <c r="AF1385" s="1">
        <f>IF(Raw!AE1385="", 0, 1)</f>
        <v>0</v>
      </c>
      <c r="AG1385" s="1" t="str">
        <f t="shared" si="150"/>
        <v>No</v>
      </c>
      <c r="AH1385" s="1" t="str">
        <f t="shared" si="151"/>
        <v>No</v>
      </c>
      <c r="AI1385" s="1" t="str">
        <f t="shared" si="152"/>
        <v>No</v>
      </c>
      <c r="AJ1385" s="1" t="str">
        <f>IF(Raw!AE1385="", "", Raw!AE1385)</f>
        <v/>
      </c>
      <c r="AK1385" s="2" t="str">
        <f t="shared" ca="1" si="153"/>
        <v/>
      </c>
      <c r="AL1385" s="1" t="str">
        <f>IF(Raw!AF1385="", "", Raw!AF1385)</f>
        <v/>
      </c>
      <c r="AM1385" s="1" t="s">
        <v>6350</v>
      </c>
      <c r="AN1385" s="1" t="s">
        <v>6350</v>
      </c>
      <c r="AO1385" s="1" t="s">
        <v>6349</v>
      </c>
      <c r="AP1385" s="1">
        <f>Raw!AH1385</f>
        <v>5150</v>
      </c>
      <c r="AQ1385" s="1">
        <v>500</v>
      </c>
      <c r="AR1385" s="1" t="s">
        <v>6350</v>
      </c>
      <c r="AS1385" s="1" t="s">
        <v>6350</v>
      </c>
      <c r="AT1385" s="1" t="s">
        <v>6350</v>
      </c>
    </row>
    <row r="1386" spans="1:46" ht="12.75" x14ac:dyDescent="0.2">
      <c r="A1386" s="1">
        <v>11385</v>
      </c>
      <c r="B1386" s="1" t="s">
        <v>2</v>
      </c>
      <c r="C1386" s="2">
        <f t="shared" ca="1" si="147"/>
        <v>45264</v>
      </c>
      <c r="D1386" s="1" t="str">
        <f>IF(Raw!E1386="", "", Raw!E1386)</f>
        <v>ksz279</v>
      </c>
      <c r="E1386" s="1">
        <f>IF(Raw!F1386="", "", Raw!F1386)</f>
        <v>2012</v>
      </c>
      <c r="F1386" s="1" t="str">
        <f>Raw!G1386</f>
        <v>Toyota</v>
      </c>
      <c r="G1386" s="1" t="str">
        <f>Raw!H1386</f>
        <v>Prius</v>
      </c>
      <c r="H1386" s="1" t="str">
        <f>IF(Raw!I1386="", "", Raw!I1386)</f>
        <v/>
      </c>
      <c r="I1386" s="1" t="str">
        <f>Raw!K1386</f>
        <v>Hatchback</v>
      </c>
      <c r="J1386" s="1" t="str">
        <f>Raw!N1386</f>
        <v>Aspirated</v>
      </c>
      <c r="K1386" s="1">
        <f>IF(Raw!O1386="","", Raw!O1386)</f>
        <v>1798</v>
      </c>
      <c r="L1386" s="1" t="str">
        <f>Raw!L1386</f>
        <v>1 Sp Constantly Variable Transmission</v>
      </c>
      <c r="M1386" s="1" t="str">
        <f>Raw!M1386</f>
        <v>Petrol - Premium ULP</v>
      </c>
      <c r="N1386" s="1" t="s">
        <v>6350</v>
      </c>
      <c r="O1386" s="1" t="s">
        <v>6373</v>
      </c>
      <c r="P1386" s="1" t="s">
        <v>6349</v>
      </c>
      <c r="Q1386" s="1" t="s">
        <v>6350</v>
      </c>
      <c r="R1386" s="8" t="str">
        <f>IF(Raw!Q1386="", "", Raw!Q1386)</f>
        <v/>
      </c>
      <c r="S1386" s="8">
        <f>IF(Raw!R1386="", "", Raw!R1386)</f>
        <v>21</v>
      </c>
      <c r="T1386" s="1" t="str">
        <f>Raw!S1386</f>
        <v>FAIRCLOUGH</v>
      </c>
      <c r="U1386" s="1" t="str">
        <f>IF(Raw!T1386="", "", Raw!T1386)</f>
        <v>ROAD</v>
      </c>
      <c r="V1386" s="1" t="str">
        <f>IF(Raw!U1386="", "", Raw!U1386)</f>
        <v xml:space="preserve">BEACH HAVEN </v>
      </c>
      <c r="W1386" s="9" t="str">
        <f>IF(Raw!V1386="", "", RIGHT("0"&amp;Raw!V1386, 4))</f>
        <v/>
      </c>
      <c r="X1386" s="1" t="str">
        <f>IF(Raw!W1386="", "", Raw!W1386)</f>
        <v xml:space="preserve"> AUCKLAND</v>
      </c>
      <c r="Y1386" s="9">
        <f>Raw!Y1386</f>
        <v>44</v>
      </c>
      <c r="Z1386" s="2">
        <f t="shared" ca="1" si="148"/>
        <v>29193</v>
      </c>
      <c r="AA1386" s="1" t="str">
        <f>Raw!Z1386</f>
        <v>NEW ZEALAND FULL LICENCE</v>
      </c>
      <c r="AB1386" s="9">
        <f t="shared" si="149"/>
        <v>4</v>
      </c>
      <c r="AC1386" s="1">
        <v>16</v>
      </c>
      <c r="AD1386" s="1" t="str">
        <f>Raw!AA1386</f>
        <v>FEMALE</v>
      </c>
      <c r="AE1386" s="1" t="str">
        <f>Raw!AB1386</f>
        <v>NO</v>
      </c>
      <c r="AF1386" s="1">
        <f>IF(Raw!AE1386="", 0, 1)</f>
        <v>0</v>
      </c>
      <c r="AG1386" s="1" t="str">
        <f t="shared" si="150"/>
        <v>No</v>
      </c>
      <c r="AH1386" s="1" t="str">
        <f t="shared" si="151"/>
        <v>No</v>
      </c>
      <c r="AI1386" s="1" t="str">
        <f t="shared" si="152"/>
        <v>No</v>
      </c>
      <c r="AJ1386" s="1" t="str">
        <f>IF(Raw!AE1386="", "", Raw!AE1386)</f>
        <v/>
      </c>
      <c r="AK1386" s="2" t="str">
        <f t="shared" ca="1" si="153"/>
        <v/>
      </c>
      <c r="AL1386" s="1" t="str">
        <f>IF(Raw!AF1386="", "", Raw!AF1386)</f>
        <v/>
      </c>
      <c r="AM1386" s="1" t="s">
        <v>6350</v>
      </c>
      <c r="AN1386" s="1" t="s">
        <v>6350</v>
      </c>
      <c r="AO1386" s="1" t="s">
        <v>6349</v>
      </c>
      <c r="AP1386" s="1">
        <f>Raw!AH1386</f>
        <v>22660</v>
      </c>
      <c r="AQ1386" s="1">
        <v>500</v>
      </c>
      <c r="AR1386" s="1" t="s">
        <v>6350</v>
      </c>
      <c r="AS1386" s="1" t="s">
        <v>6350</v>
      </c>
      <c r="AT1386" s="1" t="s">
        <v>6350</v>
      </c>
    </row>
    <row r="1387" spans="1:46" ht="12.75" x14ac:dyDescent="0.2">
      <c r="A1387" s="1">
        <v>11386</v>
      </c>
      <c r="B1387" s="1" t="s">
        <v>2</v>
      </c>
      <c r="C1387" s="2">
        <f t="shared" ca="1" si="147"/>
        <v>45264</v>
      </c>
      <c r="D1387" s="1" t="str">
        <f>IF(Raw!E1387="", "", Raw!E1387)</f>
        <v/>
      </c>
      <c r="E1387" s="1">
        <f>IF(Raw!F1387="", "", Raw!F1387)</f>
        <v>2001</v>
      </c>
      <c r="F1387" s="1" t="str">
        <f>Raw!G1387</f>
        <v>Mercedes-Benz</v>
      </c>
      <c r="G1387" s="1" t="str">
        <f>Raw!H1387</f>
        <v>C</v>
      </c>
      <c r="H1387" s="1" t="str">
        <f>IF(Raw!I1387="", "", Raw!I1387)</f>
        <v>ML</v>
      </c>
      <c r="I1387" s="1" t="str">
        <f>Raw!K1387</f>
        <v>Sedan</v>
      </c>
      <c r="J1387" s="1" t="str">
        <f>Raw!N1387</f>
        <v>Aspirated</v>
      </c>
      <c r="K1387" s="1">
        <f>IF(Raw!O1387="","", Raw!O1387)</f>
        <v>1998</v>
      </c>
      <c r="L1387" s="1" t="str">
        <f>Raw!L1387</f>
        <v>4 Sp Automatic</v>
      </c>
      <c r="M1387" s="1" t="str">
        <f>Raw!M1387</f>
        <v>Petrol - Unleaded ULP</v>
      </c>
      <c r="N1387" s="1" t="s">
        <v>6350</v>
      </c>
      <c r="O1387" s="1" t="s">
        <v>6373</v>
      </c>
      <c r="P1387" s="1" t="s">
        <v>6349</v>
      </c>
      <c r="Q1387" s="1" t="s">
        <v>6350</v>
      </c>
      <c r="R1387" s="8" t="str">
        <f>IF(Raw!Q1387="", "", Raw!Q1387)</f>
        <v/>
      </c>
      <c r="S1387" s="8">
        <f>IF(Raw!R1387="", "", Raw!R1387)</f>
        <v>24</v>
      </c>
      <c r="T1387" s="1" t="str">
        <f>Raw!S1387</f>
        <v>MARGARET HENRY</v>
      </c>
      <c r="U1387" s="1" t="str">
        <f>IF(Raw!T1387="", "", Raw!T1387)</f>
        <v>CRESCENT</v>
      </c>
      <c r="V1387" s="1" t="str">
        <f>IF(Raw!U1387="", "", Raw!U1387)</f>
        <v xml:space="preserve">OTEHA </v>
      </c>
      <c r="W1387" s="9" t="str">
        <f>IF(Raw!V1387="", "", RIGHT("0"&amp;Raw!V1387, 4))</f>
        <v>0632</v>
      </c>
      <c r="X1387" s="1" t="str">
        <f>IF(Raw!W1387="", "", Raw!W1387)</f>
        <v xml:space="preserve"> AUCKLAND</v>
      </c>
      <c r="Y1387" s="9">
        <f>Raw!Y1387</f>
        <v>82</v>
      </c>
      <c r="Z1387" s="2">
        <f t="shared" ca="1" si="148"/>
        <v>15314</v>
      </c>
      <c r="AA1387" s="1" t="str">
        <f>Raw!Z1387</f>
        <v>NEW ZEALAND FULL LICENCE</v>
      </c>
      <c r="AB1387" s="9">
        <f t="shared" si="149"/>
        <v>4</v>
      </c>
      <c r="AC1387" s="1">
        <v>16</v>
      </c>
      <c r="AD1387" s="1" t="str">
        <f>Raw!AA1387</f>
        <v>MALE</v>
      </c>
      <c r="AE1387" s="1" t="str">
        <f>Raw!AB1387</f>
        <v>NO</v>
      </c>
      <c r="AF1387" s="1">
        <f>IF(Raw!AE1387="", 0, 1)</f>
        <v>0</v>
      </c>
      <c r="AG1387" s="1" t="str">
        <f t="shared" si="150"/>
        <v>No</v>
      </c>
      <c r="AH1387" s="1" t="str">
        <f t="shared" si="151"/>
        <v>No</v>
      </c>
      <c r="AI1387" s="1" t="str">
        <f t="shared" si="152"/>
        <v>No</v>
      </c>
      <c r="AJ1387" s="1" t="str">
        <f>IF(Raw!AE1387="", "", Raw!AE1387)</f>
        <v/>
      </c>
      <c r="AK1387" s="2" t="str">
        <f t="shared" ca="1" si="153"/>
        <v/>
      </c>
      <c r="AL1387" s="1" t="str">
        <f>IF(Raw!AF1387="", "", Raw!AF1387)</f>
        <v/>
      </c>
      <c r="AM1387" s="1" t="s">
        <v>6350</v>
      </c>
      <c r="AN1387" s="1" t="s">
        <v>6350</v>
      </c>
      <c r="AO1387" s="1" t="s">
        <v>6349</v>
      </c>
      <c r="AP1387" s="1">
        <f>Raw!AH1387</f>
        <v>6255</v>
      </c>
      <c r="AQ1387" s="1">
        <v>500</v>
      </c>
      <c r="AR1387" s="1" t="s">
        <v>6350</v>
      </c>
      <c r="AS1387" s="1" t="s">
        <v>6350</v>
      </c>
      <c r="AT1387" s="1" t="s">
        <v>6350</v>
      </c>
    </row>
    <row r="1388" spans="1:46" ht="12.75" x14ac:dyDescent="0.2">
      <c r="A1388" s="1">
        <v>11387</v>
      </c>
      <c r="B1388" s="1" t="s">
        <v>2</v>
      </c>
      <c r="C1388" s="2">
        <f t="shared" ca="1" si="147"/>
        <v>45264</v>
      </c>
      <c r="D1388" s="1" t="str">
        <f>IF(Raw!E1388="", "", Raw!E1388)</f>
        <v>fhw219</v>
      </c>
      <c r="E1388" s="1">
        <f>IF(Raw!F1388="", "", Raw!F1388)</f>
        <v>2010</v>
      </c>
      <c r="F1388" s="1" t="str">
        <f>Raw!G1388</f>
        <v>Mitsubishi</v>
      </c>
      <c r="G1388" s="1" t="str">
        <f>Raw!H1388</f>
        <v>L300</v>
      </c>
      <c r="H1388" s="1" t="str">
        <f>IF(Raw!I1388="", "", Raw!I1388)</f>
        <v/>
      </c>
      <c r="I1388" s="1" t="str">
        <f>Raw!K1388</f>
        <v>Van</v>
      </c>
      <c r="J1388" s="1" t="str">
        <f>Raw!N1388</f>
        <v>Aspirated</v>
      </c>
      <c r="K1388" s="1">
        <f>IF(Raw!O1388="","", Raw!O1388)</f>
        <v>2351</v>
      </c>
      <c r="L1388" s="1" t="str">
        <f>Raw!L1388</f>
        <v>5 Sp Manual</v>
      </c>
      <c r="M1388" s="1" t="str">
        <f>Raw!M1388</f>
        <v>Petrol - Unleaded ULP</v>
      </c>
      <c r="N1388" s="1" t="s">
        <v>6350</v>
      </c>
      <c r="O1388" s="1" t="s">
        <v>6373</v>
      </c>
      <c r="P1388" s="1" t="s">
        <v>6349</v>
      </c>
      <c r="Q1388" s="1" t="s">
        <v>6350</v>
      </c>
      <c r="R1388" s="8" t="str">
        <f>IF(Raw!Q1388="", "", Raw!Q1388)</f>
        <v/>
      </c>
      <c r="S1388" s="8">
        <f>IF(Raw!R1388="", "", Raw!R1388)</f>
        <v>400</v>
      </c>
      <c r="T1388" s="1" t="str">
        <f>Raw!S1388</f>
        <v>TAKAPU</v>
      </c>
      <c r="U1388" s="1" t="str">
        <f>IF(Raw!T1388="", "", Raw!T1388)</f>
        <v>ROAD</v>
      </c>
      <c r="V1388" s="1" t="str">
        <f>IF(Raw!U1388="", "", Raw!U1388)</f>
        <v xml:space="preserve">TAWA </v>
      </c>
      <c r="W1388" s="9" t="str">
        <f>IF(Raw!V1388="", "", RIGHT("0"&amp;Raw!V1388, 4))</f>
        <v>5028</v>
      </c>
      <c r="X1388" s="1" t="str">
        <f>IF(Raw!W1388="", "", Raw!W1388)</f>
        <v xml:space="preserve"> WELLINGTON</v>
      </c>
      <c r="Y1388" s="9">
        <f>Raw!Y1388</f>
        <v>46</v>
      </c>
      <c r="Z1388" s="2">
        <f t="shared" ca="1" si="148"/>
        <v>28463</v>
      </c>
      <c r="AA1388" s="1" t="str">
        <f>Raw!Z1388</f>
        <v>NEW ZEALAND FULL LICENCE</v>
      </c>
      <c r="AB1388" s="9">
        <f t="shared" si="149"/>
        <v>4</v>
      </c>
      <c r="AC1388" s="1">
        <v>16</v>
      </c>
      <c r="AD1388" s="1" t="str">
        <f>Raw!AA1388</f>
        <v>MALE</v>
      </c>
      <c r="AE1388" s="1" t="str">
        <f>Raw!AB1388</f>
        <v>NO</v>
      </c>
      <c r="AF1388" s="1">
        <f>IF(Raw!AE1388="", 0, 1)</f>
        <v>0</v>
      </c>
      <c r="AG1388" s="1" t="str">
        <f t="shared" si="150"/>
        <v>No</v>
      </c>
      <c r="AH1388" s="1" t="str">
        <f t="shared" si="151"/>
        <v>No</v>
      </c>
      <c r="AI1388" s="1" t="str">
        <f t="shared" si="152"/>
        <v>No</v>
      </c>
      <c r="AJ1388" s="1" t="str">
        <f>IF(Raw!AE1388="", "", Raw!AE1388)</f>
        <v/>
      </c>
      <c r="AK1388" s="2" t="str">
        <f t="shared" ca="1" si="153"/>
        <v/>
      </c>
      <c r="AL1388" s="1" t="str">
        <f>IF(Raw!AF1388="", "", Raw!AF1388)</f>
        <v/>
      </c>
      <c r="AM1388" s="1" t="s">
        <v>6350</v>
      </c>
      <c r="AN1388" s="1" t="s">
        <v>6350</v>
      </c>
      <c r="AO1388" s="1" t="s">
        <v>6349</v>
      </c>
      <c r="AP1388" s="1">
        <f>Raw!AH1388</f>
        <v>13640</v>
      </c>
      <c r="AQ1388" s="1">
        <v>500</v>
      </c>
      <c r="AR1388" s="1" t="s">
        <v>6350</v>
      </c>
      <c r="AS1388" s="1" t="s">
        <v>6350</v>
      </c>
      <c r="AT1388" s="1" t="s">
        <v>6350</v>
      </c>
    </row>
    <row r="1389" spans="1:46" ht="12.75" x14ac:dyDescent="0.2">
      <c r="A1389" s="1">
        <v>11388</v>
      </c>
      <c r="B1389" s="1" t="s">
        <v>2</v>
      </c>
      <c r="C1389" s="2">
        <f t="shared" ca="1" si="147"/>
        <v>45264</v>
      </c>
      <c r="D1389" s="1" t="str">
        <f>IF(Raw!E1389="", "", Raw!E1389)</f>
        <v>duu575</v>
      </c>
      <c r="E1389" s="1">
        <f>IF(Raw!F1389="", "", Raw!F1389)</f>
        <v>2007</v>
      </c>
      <c r="F1389" s="1" t="str">
        <f>Raw!G1389</f>
        <v>Subaru</v>
      </c>
      <c r="G1389" s="1" t="str">
        <f>Raw!H1389</f>
        <v>Legacy</v>
      </c>
      <c r="H1389" s="1" t="str">
        <f>IF(Raw!I1389="", "", Raw!I1389)</f>
        <v>R</v>
      </c>
      <c r="I1389" s="1" t="str">
        <f>Raw!K1389</f>
        <v>Wagon</v>
      </c>
      <c r="J1389" s="1" t="str">
        <f>Raw!N1389</f>
        <v>Aspirated</v>
      </c>
      <c r="K1389" s="1">
        <f>IF(Raw!O1389="","", Raw!O1389)</f>
        <v>1994</v>
      </c>
      <c r="L1389" s="1" t="str">
        <f>Raw!L1389</f>
        <v>4 Sp Sports Automatic</v>
      </c>
      <c r="M1389" s="1" t="str">
        <f>Raw!M1389</f>
        <v>Petrol - Unleaded ULP</v>
      </c>
      <c r="N1389" s="1" t="s">
        <v>6350</v>
      </c>
      <c r="O1389" s="1" t="s">
        <v>6373</v>
      </c>
      <c r="P1389" s="1" t="s">
        <v>6349</v>
      </c>
      <c r="Q1389" s="1" t="s">
        <v>6350</v>
      </c>
      <c r="R1389" s="8" t="str">
        <f>IF(Raw!Q1389="", "", Raw!Q1389)</f>
        <v/>
      </c>
      <c r="S1389" s="8">
        <f>IF(Raw!R1389="", "", Raw!R1389)</f>
        <v>16</v>
      </c>
      <c r="T1389" s="1" t="str">
        <f>Raw!S1389</f>
        <v>LAWRENCE</v>
      </c>
      <c r="U1389" s="1" t="str">
        <f>IF(Raw!T1389="", "", Raw!T1389)</f>
        <v>STREET</v>
      </c>
      <c r="V1389" s="1" t="str">
        <f>IF(Raw!U1389="", "", Raw!U1389)</f>
        <v xml:space="preserve">NEWTOWN </v>
      </c>
      <c r="W1389" s="9" t="str">
        <f>IF(Raw!V1389="", "", RIGHT("0"&amp;Raw!V1389, 4))</f>
        <v>6021</v>
      </c>
      <c r="X1389" s="1" t="str">
        <f>IF(Raw!W1389="", "", Raw!W1389)</f>
        <v xml:space="preserve"> WELLINGTON</v>
      </c>
      <c r="Y1389" s="9">
        <f>Raw!Y1389</f>
        <v>38</v>
      </c>
      <c r="Z1389" s="2">
        <f t="shared" ca="1" si="148"/>
        <v>31385</v>
      </c>
      <c r="AA1389" s="1" t="str">
        <f>Raw!Z1389</f>
        <v>NEW ZEALAND FULL LICENCE</v>
      </c>
      <c r="AB1389" s="9">
        <f t="shared" si="149"/>
        <v>4</v>
      </c>
      <c r="AC1389" s="1">
        <v>16</v>
      </c>
      <c r="AD1389" s="1" t="str">
        <f>Raw!AA1389</f>
        <v>MALE</v>
      </c>
      <c r="AE1389" s="1" t="str">
        <f>Raw!AB1389</f>
        <v>NO</v>
      </c>
      <c r="AF1389" s="1">
        <f>IF(Raw!AE1389="", 0, 1)</f>
        <v>1</v>
      </c>
      <c r="AG1389" s="1" t="str">
        <f t="shared" si="150"/>
        <v>No</v>
      </c>
      <c r="AH1389" s="1" t="str">
        <f t="shared" si="151"/>
        <v>Yes</v>
      </c>
      <c r="AI1389" s="1" t="str">
        <f t="shared" si="152"/>
        <v>Yes</v>
      </c>
      <c r="AJ1389" s="1">
        <f>IF(Raw!AE1389="", "", Raw!AE1389)</f>
        <v>29</v>
      </c>
      <c r="AK1389" s="2">
        <f t="shared" ca="1" si="153"/>
        <v>44408</v>
      </c>
      <c r="AL1389" s="1" t="str">
        <f>IF(Raw!AF1389="", "", Raw!AF1389)</f>
        <v>At fault - other vehicle involved</v>
      </c>
      <c r="AM1389" s="1" t="s">
        <v>6350</v>
      </c>
      <c r="AN1389" s="1" t="s">
        <v>6350</v>
      </c>
      <c r="AO1389" s="1" t="s">
        <v>6349</v>
      </c>
      <c r="AP1389" s="1">
        <f>Raw!AH1389</f>
        <v>10885</v>
      </c>
      <c r="AQ1389" s="1">
        <v>500</v>
      </c>
      <c r="AR1389" s="1" t="s">
        <v>6350</v>
      </c>
      <c r="AS1389" s="1" t="s">
        <v>6350</v>
      </c>
      <c r="AT1389" s="1" t="s">
        <v>6350</v>
      </c>
    </row>
    <row r="1390" spans="1:46" ht="12.75" x14ac:dyDescent="0.2">
      <c r="A1390" s="1">
        <v>11389</v>
      </c>
      <c r="B1390" s="1" t="s">
        <v>2</v>
      </c>
      <c r="C1390" s="2">
        <f t="shared" ca="1" si="147"/>
        <v>45264</v>
      </c>
      <c r="D1390" s="1" t="str">
        <f>IF(Raw!E1390="", "", Raw!E1390)</f>
        <v/>
      </c>
      <c r="E1390" s="1">
        <f>IF(Raw!F1390="", "", Raw!F1390)</f>
        <v>2008</v>
      </c>
      <c r="F1390" s="1" t="str">
        <f>Raw!G1390</f>
        <v>Toyota</v>
      </c>
      <c r="G1390" s="1" t="str">
        <f>Raw!H1390</f>
        <v>RAV4</v>
      </c>
      <c r="H1390" s="1" t="str">
        <f>IF(Raw!I1390="", "", Raw!I1390)</f>
        <v/>
      </c>
      <c r="I1390" s="1" t="str">
        <f>Raw!K1390</f>
        <v>Wagon</v>
      </c>
      <c r="J1390" s="1" t="str">
        <f>Raw!N1390</f>
        <v>Aspirated</v>
      </c>
      <c r="K1390" s="1">
        <f>IF(Raw!O1390="","", Raw!O1390)</f>
        <v>2362</v>
      </c>
      <c r="L1390" s="1" t="str">
        <f>Raw!L1390</f>
        <v>4 Sp Automatic</v>
      </c>
      <c r="M1390" s="1" t="str">
        <f>Raw!M1390</f>
        <v>Petrol - Unleaded ULP</v>
      </c>
      <c r="N1390" s="1" t="s">
        <v>6350</v>
      </c>
      <c r="O1390" s="1" t="s">
        <v>6373</v>
      </c>
      <c r="P1390" s="1" t="s">
        <v>6349</v>
      </c>
      <c r="Q1390" s="1" t="s">
        <v>6350</v>
      </c>
      <c r="R1390" s="8" t="str">
        <f>IF(Raw!Q1390="", "", Raw!Q1390)</f>
        <v/>
      </c>
      <c r="S1390" s="8">
        <f>IF(Raw!R1390="", "", Raw!R1390)</f>
        <v>13</v>
      </c>
      <c r="T1390" s="1" t="str">
        <f>Raw!S1390</f>
        <v>MONTROSE</v>
      </c>
      <c r="U1390" s="1" t="str">
        <f>IF(Raw!T1390="", "", Raw!T1390)</f>
        <v>STREET</v>
      </c>
      <c r="V1390" s="1" t="str">
        <f>IF(Raw!U1390="", "", Raw!U1390)</f>
        <v xml:space="preserve">POINT CHEVALIER </v>
      </c>
      <c r="W1390" s="9" t="str">
        <f>IF(Raw!V1390="", "", RIGHT("0"&amp;Raw!V1390, 4))</f>
        <v>1022</v>
      </c>
      <c r="X1390" s="1" t="str">
        <f>IF(Raw!W1390="", "", Raw!W1390)</f>
        <v xml:space="preserve"> AUCKLAND</v>
      </c>
      <c r="Y1390" s="9">
        <f>Raw!Y1390</f>
        <v>54</v>
      </c>
      <c r="Z1390" s="2">
        <f t="shared" ca="1" si="148"/>
        <v>25541</v>
      </c>
      <c r="AA1390" s="1" t="str">
        <f>Raw!Z1390</f>
        <v>NEW ZEALAND FULL LICENCE</v>
      </c>
      <c r="AB1390" s="9">
        <f t="shared" si="149"/>
        <v>4</v>
      </c>
      <c r="AC1390" s="1">
        <v>16</v>
      </c>
      <c r="AD1390" s="1" t="str">
        <f>Raw!AA1390</f>
        <v>FEMALE</v>
      </c>
      <c r="AE1390" s="1" t="str">
        <f>Raw!AB1390</f>
        <v>NO</v>
      </c>
      <c r="AF1390" s="1">
        <f>IF(Raw!AE1390="", 0, 1)</f>
        <v>0</v>
      </c>
      <c r="AG1390" s="1" t="str">
        <f t="shared" si="150"/>
        <v>No</v>
      </c>
      <c r="AH1390" s="1" t="str">
        <f t="shared" si="151"/>
        <v>No</v>
      </c>
      <c r="AI1390" s="1" t="str">
        <f t="shared" si="152"/>
        <v>No</v>
      </c>
      <c r="AJ1390" s="1" t="str">
        <f>IF(Raw!AE1390="", "", Raw!AE1390)</f>
        <v/>
      </c>
      <c r="AK1390" s="2" t="str">
        <f t="shared" ca="1" si="153"/>
        <v/>
      </c>
      <c r="AL1390" s="1" t="str">
        <f>IF(Raw!AF1390="", "", Raw!AF1390)</f>
        <v/>
      </c>
      <c r="AM1390" s="1" t="s">
        <v>6350</v>
      </c>
      <c r="AN1390" s="1" t="s">
        <v>6350</v>
      </c>
      <c r="AO1390" s="1" t="s">
        <v>6349</v>
      </c>
      <c r="AP1390" s="1">
        <f>Raw!AH1390</f>
        <v>14500</v>
      </c>
      <c r="AQ1390" s="1">
        <v>500</v>
      </c>
      <c r="AR1390" s="1" t="s">
        <v>6350</v>
      </c>
      <c r="AS1390" s="1" t="s">
        <v>6350</v>
      </c>
      <c r="AT1390" s="1" t="s">
        <v>6350</v>
      </c>
    </row>
    <row r="1391" spans="1:46" ht="12.75" x14ac:dyDescent="0.2">
      <c r="A1391" s="1">
        <v>11390</v>
      </c>
      <c r="B1391" s="1" t="s">
        <v>2</v>
      </c>
      <c r="C1391" s="2">
        <f t="shared" ca="1" si="147"/>
        <v>45264</v>
      </c>
      <c r="D1391" s="1" t="str">
        <f>IF(Raw!E1391="", "", Raw!E1391)</f>
        <v/>
      </c>
      <c r="E1391" s="1">
        <f>IF(Raw!F1391="", "", Raw!F1391)</f>
        <v>2003</v>
      </c>
      <c r="F1391" s="1" t="str">
        <f>Raw!G1391</f>
        <v>Mini</v>
      </c>
      <c r="G1391" s="1" t="str">
        <f>Raw!H1391</f>
        <v>Cooper</v>
      </c>
      <c r="H1391" s="1" t="str">
        <f>IF(Raw!I1391="", "", Raw!I1391)</f>
        <v/>
      </c>
      <c r="I1391" s="1" t="str">
        <f>Raw!K1391</f>
        <v>Hatchback</v>
      </c>
      <c r="J1391" s="1" t="str">
        <f>Raw!N1391</f>
        <v>Aspirated</v>
      </c>
      <c r="K1391" s="1">
        <f>IF(Raw!O1391="","", Raw!O1391)</f>
        <v>1598</v>
      </c>
      <c r="L1391" s="1" t="str">
        <f>Raw!L1391</f>
        <v>1 Sp Constantly Variable Transmission</v>
      </c>
      <c r="M1391" s="1" t="str">
        <f>Raw!M1391</f>
        <v>Petrol - Unleaded ULP</v>
      </c>
      <c r="N1391" s="1" t="s">
        <v>6350</v>
      </c>
      <c r="O1391" s="1" t="s">
        <v>6373</v>
      </c>
      <c r="P1391" s="1" t="s">
        <v>6349</v>
      </c>
      <c r="Q1391" s="1" t="s">
        <v>6350</v>
      </c>
      <c r="R1391" s="8">
        <f>IF(Raw!Q1391="", "", Raw!Q1391)</f>
        <v>7</v>
      </c>
      <c r="S1391" s="8">
        <f>IF(Raw!R1391="", "", Raw!R1391)</f>
        <v>55</v>
      </c>
      <c r="T1391" s="1" t="str">
        <f>Raw!S1391</f>
        <v>LAWRENCE</v>
      </c>
      <c r="U1391" s="1" t="str">
        <f>IF(Raw!T1391="", "", Raw!T1391)</f>
        <v>ROAD</v>
      </c>
      <c r="V1391" s="1" t="str">
        <f>IF(Raw!U1391="", "", Raw!U1391)</f>
        <v xml:space="preserve">MANGAWHAI </v>
      </c>
      <c r="W1391" s="9" t="str">
        <f>IF(Raw!V1391="", "", RIGHT("0"&amp;Raw!V1391, 4))</f>
        <v/>
      </c>
      <c r="X1391" s="1" t="str">
        <f>IF(Raw!W1391="", "", Raw!W1391)</f>
        <v xml:space="preserve"> NORTHLAND</v>
      </c>
      <c r="Y1391" s="9">
        <f>Raw!Y1391</f>
        <v>25</v>
      </c>
      <c r="Z1391" s="2">
        <f t="shared" ca="1" si="148"/>
        <v>36133</v>
      </c>
      <c r="AA1391" s="1" t="str">
        <f>Raw!Z1391</f>
        <v>NEW ZEALAND FULL LICENCE</v>
      </c>
      <c r="AB1391" s="9">
        <f t="shared" si="149"/>
        <v>4</v>
      </c>
      <c r="AC1391" s="1">
        <v>16</v>
      </c>
      <c r="AD1391" s="1" t="str">
        <f>Raw!AA1391</f>
        <v>FEMALE</v>
      </c>
      <c r="AE1391" s="1" t="str">
        <f>Raw!AB1391</f>
        <v>YES</v>
      </c>
      <c r="AF1391" s="1">
        <f>IF(Raw!AE1391="", 0, 1)</f>
        <v>0</v>
      </c>
      <c r="AG1391" s="1" t="str">
        <f t="shared" si="150"/>
        <v>No</v>
      </c>
      <c r="AH1391" s="1" t="str">
        <f t="shared" si="151"/>
        <v>No</v>
      </c>
      <c r="AI1391" s="1" t="str">
        <f t="shared" si="152"/>
        <v>No</v>
      </c>
      <c r="AJ1391" s="1" t="str">
        <f>IF(Raw!AE1391="", "", Raw!AE1391)</f>
        <v/>
      </c>
      <c r="AK1391" s="2" t="str">
        <f t="shared" ca="1" si="153"/>
        <v/>
      </c>
      <c r="AL1391" s="1" t="str">
        <f>IF(Raw!AF1391="", "", Raw!AF1391)</f>
        <v/>
      </c>
      <c r="AM1391" s="1" t="s">
        <v>6350</v>
      </c>
      <c r="AN1391" s="1" t="s">
        <v>6350</v>
      </c>
      <c r="AO1391" s="1" t="s">
        <v>6349</v>
      </c>
      <c r="AP1391" s="1">
        <f>Raw!AH1391</f>
        <v>11650</v>
      </c>
      <c r="AQ1391" s="1">
        <v>500</v>
      </c>
      <c r="AR1391" s="1" t="s">
        <v>6350</v>
      </c>
      <c r="AS1391" s="1" t="s">
        <v>6350</v>
      </c>
      <c r="AT1391" s="1" t="s">
        <v>6350</v>
      </c>
    </row>
    <row r="1392" spans="1:46" ht="12.75" x14ac:dyDescent="0.2">
      <c r="A1392" s="1">
        <v>11391</v>
      </c>
      <c r="B1392" s="1" t="s">
        <v>2</v>
      </c>
      <c r="C1392" s="2">
        <f t="shared" ca="1" si="147"/>
        <v>45264</v>
      </c>
      <c r="D1392" s="1" t="str">
        <f>IF(Raw!E1392="", "", Raw!E1392)</f>
        <v/>
      </c>
      <c r="E1392" s="1">
        <f>IF(Raw!F1392="", "", Raw!F1392)</f>
        <v>2017</v>
      </c>
      <c r="F1392" s="1" t="str">
        <f>Raw!G1392</f>
        <v>Ssangyong</v>
      </c>
      <c r="G1392" s="1" t="str">
        <f>Raw!H1392</f>
        <v>Actyon</v>
      </c>
      <c r="H1392" s="1" t="str">
        <f>IF(Raw!I1392="", "", Raw!I1392)</f>
        <v>WorkMate</v>
      </c>
      <c r="I1392" s="1" t="str">
        <f>Raw!K1392</f>
        <v>Wellside</v>
      </c>
      <c r="J1392" s="1" t="str">
        <f>Raw!N1392</f>
        <v>Turbo Intercooled</v>
      </c>
      <c r="K1392" s="1">
        <f>IF(Raw!O1392="","", Raw!O1392)</f>
        <v>1998</v>
      </c>
      <c r="L1392" s="1" t="str">
        <f>Raw!L1392</f>
        <v>6 Sp Manual</v>
      </c>
      <c r="M1392" s="1" t="str">
        <f>Raw!M1392</f>
        <v>Diesel</v>
      </c>
      <c r="N1392" s="1" t="s">
        <v>6350</v>
      </c>
      <c r="O1392" s="1" t="s">
        <v>6373</v>
      </c>
      <c r="P1392" s="1" t="s">
        <v>6349</v>
      </c>
      <c r="Q1392" s="1" t="s">
        <v>6350</v>
      </c>
      <c r="R1392" s="8" t="str">
        <f>IF(Raw!Q1392="", "", Raw!Q1392)</f>
        <v/>
      </c>
      <c r="S1392" s="8" t="str">
        <f>IF(Raw!R1392="", "", Raw!R1392)</f>
        <v>7A</v>
      </c>
      <c r="T1392" s="1" t="str">
        <f>Raw!S1392</f>
        <v>VERNON</v>
      </c>
      <c r="U1392" s="1" t="str">
        <f>IF(Raw!T1392="", "", Raw!T1392)</f>
        <v>STREET</v>
      </c>
      <c r="V1392" s="1" t="str">
        <f>IF(Raw!U1392="", "", Raw!U1392)</f>
        <v xml:space="preserve">PAPAKURA </v>
      </c>
      <c r="W1392" s="9" t="str">
        <f>IF(Raw!V1392="", "", RIGHT("0"&amp;Raw!V1392, 4))</f>
        <v>2110</v>
      </c>
      <c r="X1392" s="1" t="str">
        <f>IF(Raw!W1392="", "", Raw!W1392)</f>
        <v xml:space="preserve"> AUCKLAND</v>
      </c>
      <c r="Y1392" s="9">
        <f>Raw!Y1392</f>
        <v>30</v>
      </c>
      <c r="Z1392" s="2">
        <f t="shared" ca="1" si="148"/>
        <v>34307</v>
      </c>
      <c r="AA1392" s="1" t="str">
        <f>Raw!Z1392</f>
        <v>NEW ZEALAND FULL LICENCE</v>
      </c>
      <c r="AB1392" s="9">
        <f t="shared" si="149"/>
        <v>4</v>
      </c>
      <c r="AC1392" s="1">
        <v>16</v>
      </c>
      <c r="AD1392" s="1" t="str">
        <f>Raw!AA1392</f>
        <v>FEMALE</v>
      </c>
      <c r="AE1392" s="1" t="str">
        <f>Raw!AB1392</f>
        <v>YES</v>
      </c>
      <c r="AF1392" s="1">
        <f>IF(Raw!AE1392="", 0, 1)</f>
        <v>0</v>
      </c>
      <c r="AG1392" s="1" t="str">
        <f t="shared" si="150"/>
        <v>No</v>
      </c>
      <c r="AH1392" s="1" t="str">
        <f t="shared" si="151"/>
        <v>No</v>
      </c>
      <c r="AI1392" s="1" t="str">
        <f t="shared" si="152"/>
        <v>No</v>
      </c>
      <c r="AJ1392" s="1" t="str">
        <f>IF(Raw!AE1392="", "", Raw!AE1392)</f>
        <v/>
      </c>
      <c r="AK1392" s="2" t="str">
        <f t="shared" ca="1" si="153"/>
        <v/>
      </c>
      <c r="AL1392" s="1" t="str">
        <f>IF(Raw!AF1392="", "", Raw!AF1392)</f>
        <v/>
      </c>
      <c r="AM1392" s="1" t="s">
        <v>6350</v>
      </c>
      <c r="AN1392" s="1" t="s">
        <v>6350</v>
      </c>
      <c r="AO1392" s="1" t="s">
        <v>6349</v>
      </c>
      <c r="AP1392" s="1">
        <f>Raw!AH1392</f>
        <v>34990</v>
      </c>
      <c r="AQ1392" s="1">
        <v>500</v>
      </c>
      <c r="AR1392" s="1" t="s">
        <v>6350</v>
      </c>
      <c r="AS1392" s="1" t="s">
        <v>6350</v>
      </c>
      <c r="AT1392" s="1" t="s">
        <v>6350</v>
      </c>
    </row>
    <row r="1393" spans="1:46" ht="12.75" x14ac:dyDescent="0.2">
      <c r="A1393" s="1">
        <v>11392</v>
      </c>
      <c r="B1393" s="1" t="s">
        <v>2</v>
      </c>
      <c r="C1393" s="2">
        <f t="shared" ca="1" si="147"/>
        <v>45264</v>
      </c>
      <c r="D1393" s="1" t="str">
        <f>IF(Raw!E1393="", "", Raw!E1393)</f>
        <v/>
      </c>
      <c r="E1393" s="1">
        <f>IF(Raw!F1393="", "", Raw!F1393)</f>
        <v>2004</v>
      </c>
      <c r="F1393" s="1" t="str">
        <f>Raw!G1393</f>
        <v>Toyota</v>
      </c>
      <c r="G1393" s="1" t="str">
        <f>Raw!H1393</f>
        <v>Estima</v>
      </c>
      <c r="H1393" s="1" t="str">
        <f>IF(Raw!I1393="", "", Raw!I1393)</f>
        <v>Hybrid</v>
      </c>
      <c r="I1393" s="1" t="str">
        <f>Raw!K1393</f>
        <v>Wagon</v>
      </c>
      <c r="J1393" s="1" t="str">
        <f>Raw!N1393</f>
        <v>Aspirated</v>
      </c>
      <c r="K1393" s="1">
        <f>IF(Raw!O1393="","", Raw!O1393)</f>
        <v>2362</v>
      </c>
      <c r="L1393" s="1" t="str">
        <f>Raw!L1393</f>
        <v>1 Sp Constantly Variable Transmission</v>
      </c>
      <c r="M1393" s="1" t="str">
        <f>Raw!M1393</f>
        <v>Petrol</v>
      </c>
      <c r="N1393" s="1" t="s">
        <v>6350</v>
      </c>
      <c r="O1393" s="1" t="s">
        <v>6373</v>
      </c>
      <c r="P1393" s="1" t="s">
        <v>6349</v>
      </c>
      <c r="Q1393" s="1" t="s">
        <v>6350</v>
      </c>
      <c r="R1393" s="8" t="str">
        <f>IF(Raw!Q1393="", "", Raw!Q1393)</f>
        <v/>
      </c>
      <c r="S1393" s="8">
        <f>IF(Raw!R1393="", "", Raw!R1393)</f>
        <v>7</v>
      </c>
      <c r="T1393" s="1" t="str">
        <f>Raw!S1393</f>
        <v>MONOWAI</v>
      </c>
      <c r="U1393" s="1" t="str">
        <f>IF(Raw!T1393="", "", Raw!T1393)</f>
        <v>PLACE</v>
      </c>
      <c r="V1393" s="1" t="str">
        <f>IF(Raw!U1393="", "", Raw!U1393)</f>
        <v xml:space="preserve">WESTBROOK </v>
      </c>
      <c r="W1393" s="9" t="str">
        <f>IF(Raw!V1393="", "", RIGHT("0"&amp;Raw!V1393, 4))</f>
        <v>4412</v>
      </c>
      <c r="X1393" s="1" t="str">
        <f>IF(Raw!W1393="", "", Raw!W1393)</f>
        <v xml:space="preserve"> MANAWATU-WANGANUI</v>
      </c>
      <c r="Y1393" s="9">
        <f>Raw!Y1393</f>
        <v>24</v>
      </c>
      <c r="Z1393" s="2">
        <f t="shared" ca="1" si="148"/>
        <v>36498</v>
      </c>
      <c r="AA1393" s="1" t="str">
        <f>Raw!Z1393</f>
        <v>NEW ZEALAND FULL LICENCE</v>
      </c>
      <c r="AB1393" s="9">
        <f t="shared" si="149"/>
        <v>4</v>
      </c>
      <c r="AC1393" s="1">
        <v>16</v>
      </c>
      <c r="AD1393" s="1" t="str">
        <f>Raw!AA1393</f>
        <v>FEMALE</v>
      </c>
      <c r="AE1393" s="1" t="str">
        <f>Raw!AB1393</f>
        <v>NO</v>
      </c>
      <c r="AF1393" s="1">
        <f>IF(Raw!AE1393="", 0, 1)</f>
        <v>0</v>
      </c>
      <c r="AG1393" s="1" t="str">
        <f t="shared" si="150"/>
        <v>No</v>
      </c>
      <c r="AH1393" s="1" t="str">
        <f t="shared" si="151"/>
        <v>No</v>
      </c>
      <c r="AI1393" s="1" t="str">
        <f t="shared" si="152"/>
        <v>No</v>
      </c>
      <c r="AJ1393" s="1" t="str">
        <f>IF(Raw!AE1393="", "", Raw!AE1393)</f>
        <v/>
      </c>
      <c r="AK1393" s="2" t="str">
        <f t="shared" ca="1" si="153"/>
        <v/>
      </c>
      <c r="AL1393" s="1" t="str">
        <f>IF(Raw!AF1393="", "", Raw!AF1393)</f>
        <v/>
      </c>
      <c r="AM1393" s="1" t="s">
        <v>6350</v>
      </c>
      <c r="AN1393" s="1" t="s">
        <v>6350</v>
      </c>
      <c r="AO1393" s="1" t="s">
        <v>6349</v>
      </c>
      <c r="AP1393" s="1">
        <f>Raw!AH1393</f>
        <v>10100</v>
      </c>
      <c r="AQ1393" s="1">
        <v>500</v>
      </c>
      <c r="AR1393" s="1" t="s">
        <v>6350</v>
      </c>
      <c r="AS1393" s="1" t="s">
        <v>6350</v>
      </c>
      <c r="AT1393" s="1" t="s">
        <v>6350</v>
      </c>
    </row>
    <row r="1394" spans="1:46" ht="12.75" x14ac:dyDescent="0.2">
      <c r="A1394" s="1">
        <v>11393</v>
      </c>
      <c r="B1394" s="1" t="s">
        <v>2</v>
      </c>
      <c r="C1394" s="2">
        <f t="shared" ca="1" si="147"/>
        <v>45264</v>
      </c>
      <c r="D1394" s="1" t="str">
        <f>IF(Raw!E1394="", "", Raw!E1394)</f>
        <v/>
      </c>
      <c r="E1394" s="1">
        <f>IF(Raw!F1394="", "", Raw!F1394)</f>
        <v>2005</v>
      </c>
      <c r="F1394" s="1" t="str">
        <f>Raw!G1394</f>
        <v>Ford</v>
      </c>
      <c r="G1394" s="1" t="str">
        <f>Raw!H1394</f>
        <v>Escape</v>
      </c>
      <c r="H1394" s="1" t="str">
        <f>IF(Raw!I1394="", "", Raw!I1394)</f>
        <v>XLT</v>
      </c>
      <c r="I1394" s="1" t="str">
        <f>Raw!K1394</f>
        <v>Wagon</v>
      </c>
      <c r="J1394" s="1" t="str">
        <f>Raw!N1394</f>
        <v>Aspirated</v>
      </c>
      <c r="K1394" s="1">
        <f>IF(Raw!O1394="","", Raw!O1394)</f>
        <v>2260</v>
      </c>
      <c r="L1394" s="1" t="str">
        <f>Raw!L1394</f>
        <v>4 Sp Automatic</v>
      </c>
      <c r="M1394" s="1" t="str">
        <f>Raw!M1394</f>
        <v>Petrol - Unleaded ULP</v>
      </c>
      <c r="N1394" s="1" t="s">
        <v>6350</v>
      </c>
      <c r="O1394" s="1" t="s">
        <v>6373</v>
      </c>
      <c r="P1394" s="1" t="s">
        <v>6349</v>
      </c>
      <c r="Q1394" s="1" t="s">
        <v>6350</v>
      </c>
      <c r="R1394" s="8">
        <f>IF(Raw!Q1394="", "", Raw!Q1394)</f>
        <v>16</v>
      </c>
      <c r="S1394" s="8">
        <f>IF(Raw!R1394="", "", Raw!R1394)</f>
        <v>37</v>
      </c>
      <c r="T1394" s="1" t="str">
        <f>Raw!S1394</f>
        <v>WELLESLEY</v>
      </c>
      <c r="U1394" s="1" t="str">
        <f>IF(Raw!T1394="", "", Raw!T1394)</f>
        <v>ROAD</v>
      </c>
      <c r="V1394" s="1" t="str">
        <f>IF(Raw!U1394="", "", Raw!U1394)</f>
        <v xml:space="preserve">NAPIER SOUTH </v>
      </c>
      <c r="W1394" s="9" t="str">
        <f>IF(Raw!V1394="", "", RIGHT("0"&amp;Raw!V1394, 4))</f>
        <v/>
      </c>
      <c r="X1394" s="1" t="str">
        <f>IF(Raw!W1394="", "", Raw!W1394)</f>
        <v xml:space="preserve"> HAWKE'S BAY</v>
      </c>
      <c r="Y1394" s="9">
        <f>Raw!Y1394</f>
        <v>71</v>
      </c>
      <c r="Z1394" s="2">
        <f t="shared" ca="1" si="148"/>
        <v>19332</v>
      </c>
      <c r="AA1394" s="1" t="str">
        <f>Raw!Z1394</f>
        <v>NEW ZEALAND FULL LICENCE</v>
      </c>
      <c r="AB1394" s="9">
        <f t="shared" si="149"/>
        <v>4</v>
      </c>
      <c r="AC1394" s="1">
        <v>16</v>
      </c>
      <c r="AD1394" s="1" t="str">
        <f>Raw!AA1394</f>
        <v>MALE</v>
      </c>
      <c r="AE1394" s="1" t="str">
        <f>Raw!AB1394</f>
        <v>NO</v>
      </c>
      <c r="AF1394" s="1">
        <f>IF(Raw!AE1394="", 0, 1)</f>
        <v>0</v>
      </c>
      <c r="AG1394" s="1" t="str">
        <f t="shared" si="150"/>
        <v>No</v>
      </c>
      <c r="AH1394" s="1" t="str">
        <f t="shared" si="151"/>
        <v>No</v>
      </c>
      <c r="AI1394" s="1" t="str">
        <f t="shared" si="152"/>
        <v>No</v>
      </c>
      <c r="AJ1394" s="1" t="str">
        <f>IF(Raw!AE1394="", "", Raw!AE1394)</f>
        <v/>
      </c>
      <c r="AK1394" s="2" t="str">
        <f t="shared" ca="1" si="153"/>
        <v/>
      </c>
      <c r="AL1394" s="1" t="str">
        <f>IF(Raw!AF1394="", "", Raw!AF1394)</f>
        <v/>
      </c>
      <c r="AM1394" s="1" t="s">
        <v>6350</v>
      </c>
      <c r="AN1394" s="1" t="s">
        <v>6350</v>
      </c>
      <c r="AO1394" s="1" t="s">
        <v>6349</v>
      </c>
      <c r="AP1394" s="1">
        <f>Raw!AH1394</f>
        <v>11500</v>
      </c>
      <c r="AQ1394" s="1">
        <v>500</v>
      </c>
      <c r="AR1394" s="1" t="s">
        <v>6350</v>
      </c>
      <c r="AS1394" s="1" t="s">
        <v>6350</v>
      </c>
      <c r="AT1394" s="1" t="s">
        <v>6350</v>
      </c>
    </row>
    <row r="1395" spans="1:46" ht="12.75" x14ac:dyDescent="0.2">
      <c r="A1395" s="1">
        <v>11394</v>
      </c>
      <c r="B1395" s="1" t="s">
        <v>2</v>
      </c>
      <c r="C1395" s="2">
        <f t="shared" ca="1" si="147"/>
        <v>45264</v>
      </c>
      <c r="D1395" s="1" t="str">
        <f>IF(Raw!E1395="", "", Raw!E1395)</f>
        <v/>
      </c>
      <c r="E1395" s="1">
        <f>IF(Raw!F1395="", "", Raw!F1395)</f>
        <v>2014</v>
      </c>
      <c r="F1395" s="1" t="str">
        <f>Raw!G1395</f>
        <v>Audi</v>
      </c>
      <c r="G1395" s="1" t="str">
        <f>Raw!H1395</f>
        <v>Q3</v>
      </c>
      <c r="H1395" s="1" t="str">
        <f>IF(Raw!I1395="", "", Raw!I1395)</f>
        <v>TFSI</v>
      </c>
      <c r="I1395" s="1" t="str">
        <f>Raw!K1395</f>
        <v>Wagon</v>
      </c>
      <c r="J1395" s="1" t="str">
        <f>Raw!N1395</f>
        <v>Turbo Intercooled</v>
      </c>
      <c r="K1395" s="1">
        <f>IF(Raw!O1395="","", Raw!O1395)</f>
        <v>1395</v>
      </c>
      <c r="L1395" s="1" t="str">
        <f>Raw!L1395</f>
        <v>7 Sp Seq. Manual Auto-Dual Clutch</v>
      </c>
      <c r="M1395" s="1" t="str">
        <f>Raw!M1395</f>
        <v>Petrol - Premium ULP</v>
      </c>
      <c r="N1395" s="1" t="s">
        <v>6350</v>
      </c>
      <c r="O1395" s="1" t="s">
        <v>6373</v>
      </c>
      <c r="P1395" s="1" t="s">
        <v>6349</v>
      </c>
      <c r="Q1395" s="1" t="s">
        <v>6350</v>
      </c>
      <c r="R1395" s="8" t="str">
        <f>IF(Raw!Q1395="", "", Raw!Q1395)</f>
        <v/>
      </c>
      <c r="S1395" s="8">
        <f>IF(Raw!R1395="", "", Raw!R1395)</f>
        <v>5</v>
      </c>
      <c r="T1395" s="1" t="str">
        <f>Raw!S1395</f>
        <v>ORCHARD</v>
      </c>
      <c r="U1395" s="1" t="str">
        <f>IF(Raw!T1395="", "", Raw!T1395)</f>
        <v>GROVE</v>
      </c>
      <c r="V1395" s="1" t="str">
        <f>IF(Raw!U1395="", "", Raw!U1395)</f>
        <v xml:space="preserve">EAST TAIERI </v>
      </c>
      <c r="W1395" s="9" t="str">
        <f>IF(Raw!V1395="", "", RIGHT("0"&amp;Raw!V1395, 4))</f>
        <v>9024</v>
      </c>
      <c r="X1395" s="1" t="str">
        <f>IF(Raw!W1395="", "", Raw!W1395)</f>
        <v xml:space="preserve"> OTAGO</v>
      </c>
      <c r="Y1395" s="9">
        <f>Raw!Y1395</f>
        <v>46</v>
      </c>
      <c r="Z1395" s="2">
        <f t="shared" ca="1" si="148"/>
        <v>28463</v>
      </c>
      <c r="AA1395" s="1" t="str">
        <f>Raw!Z1395</f>
        <v>NEW ZEALAND FULL LICENCE</v>
      </c>
      <c r="AB1395" s="9">
        <f t="shared" si="149"/>
        <v>4</v>
      </c>
      <c r="AC1395" s="1">
        <v>16</v>
      </c>
      <c r="AD1395" s="1" t="str">
        <f>Raw!AA1395</f>
        <v>FEMALE</v>
      </c>
      <c r="AE1395" s="1" t="str">
        <f>Raw!AB1395</f>
        <v>NO</v>
      </c>
      <c r="AF1395" s="1">
        <f>IF(Raw!AE1395="", 0, 1)</f>
        <v>0</v>
      </c>
      <c r="AG1395" s="1" t="str">
        <f t="shared" si="150"/>
        <v>No</v>
      </c>
      <c r="AH1395" s="1" t="str">
        <f t="shared" si="151"/>
        <v>No</v>
      </c>
      <c r="AI1395" s="1" t="str">
        <f t="shared" si="152"/>
        <v>No</v>
      </c>
      <c r="AJ1395" s="1" t="str">
        <f>IF(Raw!AE1395="", "", Raw!AE1395)</f>
        <v/>
      </c>
      <c r="AK1395" s="2" t="str">
        <f t="shared" ca="1" si="153"/>
        <v/>
      </c>
      <c r="AL1395" s="1" t="str">
        <f>IF(Raw!AF1395="", "", Raw!AF1395)</f>
        <v/>
      </c>
      <c r="AM1395" s="1" t="s">
        <v>6350</v>
      </c>
      <c r="AN1395" s="1" t="s">
        <v>6350</v>
      </c>
      <c r="AO1395" s="1" t="s">
        <v>6349</v>
      </c>
      <c r="AP1395" s="1">
        <f>Raw!AH1395</f>
        <v>35200</v>
      </c>
      <c r="AQ1395" s="1">
        <v>500</v>
      </c>
      <c r="AR1395" s="1" t="s">
        <v>6350</v>
      </c>
      <c r="AS1395" s="1" t="s">
        <v>6350</v>
      </c>
      <c r="AT1395" s="1" t="s">
        <v>6350</v>
      </c>
    </row>
    <row r="1396" spans="1:46" ht="12.75" x14ac:dyDescent="0.2">
      <c r="A1396" s="1">
        <v>11395</v>
      </c>
      <c r="B1396" s="1" t="s">
        <v>2</v>
      </c>
      <c r="C1396" s="2">
        <f t="shared" ca="1" si="147"/>
        <v>45264</v>
      </c>
      <c r="D1396" s="1" t="str">
        <f>IF(Raw!E1396="", "", Raw!E1396)</f>
        <v>KRK953</v>
      </c>
      <c r="E1396" s="1">
        <f>IF(Raw!F1396="", "", Raw!F1396)</f>
        <v>2008</v>
      </c>
      <c r="F1396" s="1" t="str">
        <f>Raw!G1396</f>
        <v>Toyota</v>
      </c>
      <c r="G1396" s="1" t="str">
        <f>Raw!H1396</f>
        <v>Corolla</v>
      </c>
      <c r="H1396" s="1" t="str">
        <f>IF(Raw!I1396="", "", Raw!I1396)</f>
        <v>Fielder S</v>
      </c>
      <c r="I1396" s="1" t="str">
        <f>Raw!K1396</f>
        <v>Wagon</v>
      </c>
      <c r="J1396" s="1" t="str">
        <f>Raw!N1396</f>
        <v>Aspirated</v>
      </c>
      <c r="K1396" s="1">
        <f>IF(Raw!O1396="","", Raw!O1396)</f>
        <v>1797</v>
      </c>
      <c r="L1396" s="1" t="str">
        <f>Raw!L1396</f>
        <v>1 Sp Constantly Variable Transmission</v>
      </c>
      <c r="M1396" s="1" t="str">
        <f>Raw!M1396</f>
        <v>Petrol</v>
      </c>
      <c r="N1396" s="1" t="s">
        <v>6350</v>
      </c>
      <c r="O1396" s="1" t="s">
        <v>6373</v>
      </c>
      <c r="P1396" s="1" t="s">
        <v>6349</v>
      </c>
      <c r="Q1396" s="1" t="s">
        <v>6350</v>
      </c>
      <c r="R1396" s="8" t="str">
        <f>IF(Raw!Q1396="", "", Raw!Q1396)</f>
        <v/>
      </c>
      <c r="S1396" s="8">
        <f>IF(Raw!R1396="", "", Raw!R1396)</f>
        <v>4</v>
      </c>
      <c r="T1396" s="1" t="str">
        <f>Raw!S1396</f>
        <v>GRAHAM</v>
      </c>
      <c r="U1396" s="1" t="str">
        <f>IF(Raw!T1396="", "", Raw!T1396)</f>
        <v>PLACE</v>
      </c>
      <c r="V1396" s="1" t="str">
        <f>IF(Raw!U1396="", "", Raw!U1396)</f>
        <v xml:space="preserve">BELLEVUE </v>
      </c>
      <c r="W1396" s="9" t="str">
        <f>IF(Raw!V1396="", "", RIGHT("0"&amp;Raw!V1396, 4))</f>
        <v>3110</v>
      </c>
      <c r="X1396" s="1" t="str">
        <f>IF(Raw!W1396="", "", Raw!W1396)</f>
        <v xml:space="preserve"> BAY OF PLENTY</v>
      </c>
      <c r="Y1396" s="9">
        <f>Raw!Y1396</f>
        <v>55</v>
      </c>
      <c r="Z1396" s="2">
        <f t="shared" ca="1" si="148"/>
        <v>25176</v>
      </c>
      <c r="AA1396" s="1" t="str">
        <f>Raw!Z1396</f>
        <v>NEW ZEALAND FULL LICENCE</v>
      </c>
      <c r="AB1396" s="9">
        <f t="shared" si="149"/>
        <v>4</v>
      </c>
      <c r="AC1396" s="1">
        <v>16</v>
      </c>
      <c r="AD1396" s="1" t="str">
        <f>Raw!AA1396</f>
        <v>FEMALE</v>
      </c>
      <c r="AE1396" s="1" t="str">
        <f>Raw!AB1396</f>
        <v>NO</v>
      </c>
      <c r="AF1396" s="1">
        <f>IF(Raw!AE1396="", 0, 1)</f>
        <v>0</v>
      </c>
      <c r="AG1396" s="1" t="str">
        <f t="shared" si="150"/>
        <v>No</v>
      </c>
      <c r="AH1396" s="1" t="str">
        <f t="shared" si="151"/>
        <v>No</v>
      </c>
      <c r="AI1396" s="1" t="str">
        <f t="shared" si="152"/>
        <v>No</v>
      </c>
      <c r="AJ1396" s="1" t="str">
        <f>IF(Raw!AE1396="", "", Raw!AE1396)</f>
        <v/>
      </c>
      <c r="AK1396" s="2" t="str">
        <f t="shared" ca="1" si="153"/>
        <v/>
      </c>
      <c r="AL1396" s="1" t="str">
        <f>IF(Raw!AF1396="", "", Raw!AF1396)</f>
        <v/>
      </c>
      <c r="AM1396" s="1" t="s">
        <v>6350</v>
      </c>
      <c r="AN1396" s="1" t="s">
        <v>6350</v>
      </c>
      <c r="AO1396" s="1" t="s">
        <v>6349</v>
      </c>
      <c r="AP1396" s="1">
        <f>Raw!AH1396</f>
        <v>10040</v>
      </c>
      <c r="AQ1396" s="1">
        <v>500</v>
      </c>
      <c r="AR1396" s="1" t="s">
        <v>6350</v>
      </c>
      <c r="AS1396" s="1" t="s">
        <v>6350</v>
      </c>
      <c r="AT1396" s="1" t="s">
        <v>6350</v>
      </c>
    </row>
    <row r="1397" spans="1:46" ht="12.75" x14ac:dyDescent="0.2">
      <c r="A1397" s="1">
        <v>11396</v>
      </c>
      <c r="B1397" s="1" t="s">
        <v>2</v>
      </c>
      <c r="C1397" s="2">
        <f t="shared" ca="1" si="147"/>
        <v>45264</v>
      </c>
      <c r="D1397" s="1" t="str">
        <f>IF(Raw!E1397="", "", Raw!E1397)</f>
        <v>bdu216</v>
      </c>
      <c r="E1397" s="1">
        <f>IF(Raw!F1397="", "", Raw!F1397)</f>
        <v>2002</v>
      </c>
      <c r="F1397" s="1" t="str">
        <f>Raw!G1397</f>
        <v>Toyota</v>
      </c>
      <c r="G1397" s="1" t="str">
        <f>Raw!H1397</f>
        <v>Corolla</v>
      </c>
      <c r="H1397" s="1" t="str">
        <f>IF(Raw!I1397="", "", Raw!I1397)</f>
        <v>GL</v>
      </c>
      <c r="I1397" s="1" t="str">
        <f>Raw!K1397</f>
        <v>Hatchback</v>
      </c>
      <c r="J1397" s="1" t="str">
        <f>Raw!N1397</f>
        <v>Aspirated</v>
      </c>
      <c r="K1397" s="1">
        <f>IF(Raw!O1397="","", Raw!O1397)</f>
        <v>1794</v>
      </c>
      <c r="L1397" s="1" t="str">
        <f>Raw!L1397</f>
        <v>4 Sp Automatic</v>
      </c>
      <c r="M1397" s="1" t="str">
        <f>Raw!M1397</f>
        <v>Petrol - Unleaded ULP</v>
      </c>
      <c r="N1397" s="1" t="s">
        <v>6350</v>
      </c>
      <c r="O1397" s="1" t="s">
        <v>6373</v>
      </c>
      <c r="P1397" s="1" t="s">
        <v>6349</v>
      </c>
      <c r="Q1397" s="1" t="s">
        <v>6350</v>
      </c>
      <c r="R1397" s="8" t="str">
        <f>IF(Raw!Q1397="", "", Raw!Q1397)</f>
        <v/>
      </c>
      <c r="S1397" s="8">
        <f>IF(Raw!R1397="", "", Raw!R1397)</f>
        <v>2</v>
      </c>
      <c r="T1397" s="1" t="str">
        <f>Raw!S1397</f>
        <v>WAKA</v>
      </c>
      <c r="U1397" s="1" t="str">
        <f>IF(Raw!T1397="", "", Raw!T1397)</f>
        <v>WAY</v>
      </c>
      <c r="V1397" s="1" t="str">
        <f>IF(Raw!U1397="", "", Raw!U1397)</f>
        <v xml:space="preserve">BELLEVUE </v>
      </c>
      <c r="W1397" s="9" t="str">
        <f>IF(Raw!V1397="", "", RIGHT("0"&amp;Raw!V1397, 4))</f>
        <v>3110</v>
      </c>
      <c r="X1397" s="1" t="str">
        <f>IF(Raw!W1397="", "", Raw!W1397)</f>
        <v xml:space="preserve"> BAY OF PLENTY</v>
      </c>
      <c r="Y1397" s="9">
        <f>Raw!Y1397</f>
        <v>52</v>
      </c>
      <c r="Z1397" s="2">
        <f t="shared" ca="1" si="148"/>
        <v>26271</v>
      </c>
      <c r="AA1397" s="1" t="str">
        <f>Raw!Z1397</f>
        <v>NEW ZEALAND FULL LICENCE</v>
      </c>
      <c r="AB1397" s="9">
        <f t="shared" si="149"/>
        <v>4</v>
      </c>
      <c r="AC1397" s="1">
        <v>16</v>
      </c>
      <c r="AD1397" s="1" t="str">
        <f>Raw!AA1397</f>
        <v>FEMALE</v>
      </c>
      <c r="AE1397" s="1" t="str">
        <f>Raw!AB1397</f>
        <v>NO</v>
      </c>
      <c r="AF1397" s="1">
        <f>IF(Raw!AE1397="", 0, 1)</f>
        <v>1</v>
      </c>
      <c r="AG1397" s="1" t="str">
        <f t="shared" si="150"/>
        <v>Yes</v>
      </c>
      <c r="AH1397" s="1" t="str">
        <f t="shared" si="151"/>
        <v>Yes</v>
      </c>
      <c r="AI1397" s="1" t="str">
        <f t="shared" si="152"/>
        <v>Yes</v>
      </c>
      <c r="AJ1397" s="1">
        <f>IF(Raw!AE1397="", "", Raw!AE1397)</f>
        <v>5</v>
      </c>
      <c r="AK1397" s="2">
        <f t="shared" ca="1" si="153"/>
        <v>45138</v>
      </c>
      <c r="AL1397" s="1" t="str">
        <f>IF(Raw!AF1397="", "", Raw!AF1397)</f>
        <v>At fault - other vehicle involved</v>
      </c>
      <c r="AM1397" s="1" t="s">
        <v>6350</v>
      </c>
      <c r="AN1397" s="1" t="s">
        <v>6350</v>
      </c>
      <c r="AO1397" s="1" t="s">
        <v>6349</v>
      </c>
      <c r="AP1397" s="1">
        <f>Raw!AH1397</f>
        <v>5185</v>
      </c>
      <c r="AQ1397" s="1">
        <v>500</v>
      </c>
      <c r="AR1397" s="1" t="s">
        <v>6350</v>
      </c>
      <c r="AS1397" s="1" t="s">
        <v>6350</v>
      </c>
      <c r="AT1397" s="1" t="s">
        <v>6350</v>
      </c>
    </row>
    <row r="1398" spans="1:46" ht="12.75" x14ac:dyDescent="0.2">
      <c r="A1398" s="1">
        <v>11397</v>
      </c>
      <c r="B1398" s="1" t="s">
        <v>2</v>
      </c>
      <c r="C1398" s="2">
        <f t="shared" ca="1" si="147"/>
        <v>45264</v>
      </c>
      <c r="D1398" s="1" t="str">
        <f>IF(Raw!E1398="", "", Raw!E1398)</f>
        <v>dcs766</v>
      </c>
      <c r="E1398" s="1">
        <f>IF(Raw!F1398="", "", Raw!F1398)</f>
        <v>1996</v>
      </c>
      <c r="F1398" s="1" t="str">
        <f>Raw!G1398</f>
        <v>Toyota</v>
      </c>
      <c r="G1398" s="1" t="str">
        <f>Raw!H1398</f>
        <v>Corolla</v>
      </c>
      <c r="H1398" s="1" t="str">
        <f>IF(Raw!I1398="", "", Raw!I1398)</f>
        <v>LX</v>
      </c>
      <c r="I1398" s="1" t="str">
        <f>Raw!K1398</f>
        <v>Sedan</v>
      </c>
      <c r="J1398" s="1" t="str">
        <f>Raw!N1398</f>
        <v>Aspirated</v>
      </c>
      <c r="K1398" s="1">
        <f>IF(Raw!O1398="","", Raw!O1398)</f>
        <v>1296</v>
      </c>
      <c r="L1398" s="1" t="str">
        <f>Raw!L1398</f>
        <v>4 Sp Automatic</v>
      </c>
      <c r="M1398" s="1" t="str">
        <f>Raw!M1398</f>
        <v>Petrol</v>
      </c>
      <c r="N1398" s="1" t="s">
        <v>6350</v>
      </c>
      <c r="O1398" s="1" t="s">
        <v>6373</v>
      </c>
      <c r="P1398" s="1" t="s">
        <v>6349</v>
      </c>
      <c r="Q1398" s="1" t="s">
        <v>6350</v>
      </c>
      <c r="R1398" s="8" t="str">
        <f>IF(Raw!Q1398="", "", Raw!Q1398)</f>
        <v/>
      </c>
      <c r="S1398" s="8">
        <f>IF(Raw!R1398="", "", Raw!R1398)</f>
        <v>20</v>
      </c>
      <c r="T1398" s="1" t="str">
        <f>Raw!S1398</f>
        <v>KERI VISTA</v>
      </c>
      <c r="U1398" s="1" t="str">
        <f>IF(Raw!T1398="", "", Raw!T1398)</f>
        <v>RISE</v>
      </c>
      <c r="V1398" s="1" t="str">
        <f>IF(Raw!U1398="", "", Raw!U1398)</f>
        <v xml:space="preserve">PAPAKURA </v>
      </c>
      <c r="W1398" s="9" t="str">
        <f>IF(Raw!V1398="", "", RIGHT("0"&amp;Raw!V1398, 4))</f>
        <v>2110</v>
      </c>
      <c r="X1398" s="1" t="str">
        <f>IF(Raw!W1398="", "", Raw!W1398)</f>
        <v xml:space="preserve"> AUCKLAND</v>
      </c>
      <c r="Y1398" s="9">
        <f>Raw!Y1398</f>
        <v>40</v>
      </c>
      <c r="Z1398" s="2">
        <f t="shared" ca="1" si="148"/>
        <v>30654</v>
      </c>
      <c r="AA1398" s="1" t="str">
        <f>Raw!Z1398</f>
        <v>RESTRICTED LICENCE</v>
      </c>
      <c r="AB1398" s="9">
        <f t="shared" si="149"/>
        <v>4</v>
      </c>
      <c r="AC1398" s="1">
        <v>16</v>
      </c>
      <c r="AD1398" s="1" t="str">
        <f>Raw!AA1398</f>
        <v>FEMALE</v>
      </c>
      <c r="AE1398" s="1" t="str">
        <f>Raw!AB1398</f>
        <v>NO</v>
      </c>
      <c r="AF1398" s="1">
        <f>IF(Raw!AE1398="", 0, 1)</f>
        <v>1</v>
      </c>
      <c r="AG1398" s="1" t="str">
        <f t="shared" si="150"/>
        <v>No</v>
      </c>
      <c r="AH1398" s="1" t="str">
        <f t="shared" si="151"/>
        <v>No</v>
      </c>
      <c r="AI1398" s="1" t="str">
        <f t="shared" si="152"/>
        <v>Yes</v>
      </c>
      <c r="AJ1398" s="1">
        <f>IF(Raw!AE1398="", "", Raw!AE1398)</f>
        <v>37</v>
      </c>
      <c r="AK1398" s="2">
        <f t="shared" ca="1" si="153"/>
        <v>44165</v>
      </c>
      <c r="AL1398" s="1" t="str">
        <f>IF(Raw!AF1398="", "", Raw!AF1398)</f>
        <v>Not at fault - other vehicle involved</v>
      </c>
      <c r="AM1398" s="1" t="s">
        <v>6350</v>
      </c>
      <c r="AN1398" s="1" t="s">
        <v>6350</v>
      </c>
      <c r="AO1398" s="1" t="s">
        <v>6349</v>
      </c>
      <c r="AP1398" s="1">
        <f>Raw!AH1398</f>
        <v>2230</v>
      </c>
      <c r="AQ1398" s="1">
        <v>500</v>
      </c>
      <c r="AR1398" s="1" t="s">
        <v>6350</v>
      </c>
      <c r="AS1398" s="1" t="s">
        <v>6350</v>
      </c>
      <c r="AT1398" s="1" t="s">
        <v>6350</v>
      </c>
    </row>
    <row r="1399" spans="1:46" ht="12.75" x14ac:dyDescent="0.2">
      <c r="A1399" s="1">
        <v>11398</v>
      </c>
      <c r="B1399" s="1" t="s">
        <v>2</v>
      </c>
      <c r="C1399" s="2">
        <f t="shared" ca="1" si="147"/>
        <v>45264</v>
      </c>
      <c r="D1399" s="1" t="str">
        <f>IF(Raw!E1399="", "", Raw!E1399)</f>
        <v/>
      </c>
      <c r="E1399" s="1">
        <f>IF(Raw!F1399="", "", Raw!F1399)</f>
        <v>2010</v>
      </c>
      <c r="F1399" s="1" t="str">
        <f>Raw!G1399</f>
        <v>Mazda</v>
      </c>
      <c r="G1399" s="1" t="str">
        <f>Raw!H1399</f>
        <v>Axela</v>
      </c>
      <c r="H1399" s="1" t="str">
        <f>IF(Raw!I1399="", "", Raw!I1399)</f>
        <v>15C</v>
      </c>
      <c r="I1399" s="1" t="str">
        <f>Raw!K1399</f>
        <v>Hatchback</v>
      </c>
      <c r="J1399" s="1" t="str">
        <f>Raw!N1399</f>
        <v>Aspirated</v>
      </c>
      <c r="K1399" s="1">
        <f>IF(Raw!O1399="","", Raw!O1399)</f>
        <v>1498</v>
      </c>
      <c r="L1399" s="1" t="str">
        <f>Raw!L1399</f>
        <v>1 Sp Constantly Variable Transmission</v>
      </c>
      <c r="M1399" s="1" t="str">
        <f>Raw!M1399</f>
        <v>Petrol</v>
      </c>
      <c r="N1399" s="1" t="s">
        <v>6350</v>
      </c>
      <c r="O1399" s="1" t="s">
        <v>6373</v>
      </c>
      <c r="P1399" s="1" t="s">
        <v>6349</v>
      </c>
      <c r="Q1399" s="1" t="s">
        <v>6350</v>
      </c>
      <c r="R1399" s="8" t="str">
        <f>IF(Raw!Q1399="", "", Raw!Q1399)</f>
        <v/>
      </c>
      <c r="S1399" s="8">
        <f>IF(Raw!R1399="", "", Raw!R1399)</f>
        <v>178</v>
      </c>
      <c r="T1399" s="1" t="str">
        <f>Raw!S1399</f>
        <v>LEVERS</v>
      </c>
      <c r="U1399" s="1" t="str">
        <f>IF(Raw!T1399="", "", Raw!T1399)</f>
        <v>ROAD</v>
      </c>
      <c r="V1399" s="1" t="str">
        <f>IF(Raw!U1399="", "", Raw!U1399)</f>
        <v xml:space="preserve">MATUA </v>
      </c>
      <c r="W1399" s="9" t="str">
        <f>IF(Raw!V1399="", "", RIGHT("0"&amp;Raw!V1399, 4))</f>
        <v>3110</v>
      </c>
      <c r="X1399" s="1" t="str">
        <f>IF(Raw!W1399="", "", Raw!W1399)</f>
        <v xml:space="preserve"> BAY OF PLENTY</v>
      </c>
      <c r="Y1399" s="9">
        <f>Raw!Y1399</f>
        <v>22</v>
      </c>
      <c r="Z1399" s="2">
        <f t="shared" ca="1" si="148"/>
        <v>37229</v>
      </c>
      <c r="AA1399" s="1" t="str">
        <f>Raw!Z1399</f>
        <v>NEW ZEALAND FULL LICENCE</v>
      </c>
      <c r="AB1399" s="9">
        <f t="shared" si="149"/>
        <v>4</v>
      </c>
      <c r="AC1399" s="1">
        <v>16</v>
      </c>
      <c r="AD1399" s="1" t="str">
        <f>Raw!AA1399</f>
        <v>FEMALE</v>
      </c>
      <c r="AE1399" s="1" t="str">
        <f>Raw!AB1399</f>
        <v>NO</v>
      </c>
      <c r="AF1399" s="1">
        <f>IF(Raw!AE1399="", 0, 1)</f>
        <v>1</v>
      </c>
      <c r="AG1399" s="1" t="str">
        <f t="shared" si="150"/>
        <v>Yes</v>
      </c>
      <c r="AH1399" s="1" t="str">
        <f t="shared" si="151"/>
        <v>Yes</v>
      </c>
      <c r="AI1399" s="1" t="str">
        <f t="shared" si="152"/>
        <v>Yes</v>
      </c>
      <c r="AJ1399" s="1">
        <f>IF(Raw!AE1399="", "", Raw!AE1399)</f>
        <v>8</v>
      </c>
      <c r="AK1399" s="2">
        <f t="shared" ca="1" si="153"/>
        <v>45046</v>
      </c>
      <c r="AL1399" s="1" t="str">
        <f>IF(Raw!AF1399="", "", Raw!AF1399)</f>
        <v>Not at fault - other vehicle involved</v>
      </c>
      <c r="AM1399" s="1" t="s">
        <v>6350</v>
      </c>
      <c r="AN1399" s="1" t="s">
        <v>6350</v>
      </c>
      <c r="AO1399" s="1" t="s">
        <v>6349</v>
      </c>
      <c r="AP1399" s="1">
        <f>Raw!AH1399</f>
        <v>11220</v>
      </c>
      <c r="AQ1399" s="1">
        <v>500</v>
      </c>
      <c r="AR1399" s="1" t="s">
        <v>6350</v>
      </c>
      <c r="AS1399" s="1" t="s">
        <v>6350</v>
      </c>
      <c r="AT1399" s="1" t="s">
        <v>6350</v>
      </c>
    </row>
    <row r="1400" spans="1:46" ht="12.75" x14ac:dyDescent="0.2">
      <c r="A1400" s="1">
        <v>11399</v>
      </c>
      <c r="B1400" s="1" t="s">
        <v>2</v>
      </c>
      <c r="C1400" s="2">
        <f t="shared" ca="1" si="147"/>
        <v>45264</v>
      </c>
      <c r="D1400" s="1" t="str">
        <f>IF(Raw!E1400="", "", Raw!E1400)</f>
        <v>hwg887</v>
      </c>
      <c r="E1400" s="1">
        <f>IF(Raw!F1400="", "", Raw!F1400)</f>
        <v>2014</v>
      </c>
      <c r="F1400" s="1" t="str">
        <f>Raw!G1400</f>
        <v>Mercedes-Benz</v>
      </c>
      <c r="G1400" s="1" t="str">
        <f>Raw!H1400</f>
        <v>A</v>
      </c>
      <c r="H1400" s="1" t="str">
        <f>IF(Raw!I1400="", "", Raw!I1400)</f>
        <v>Sport</v>
      </c>
      <c r="I1400" s="1" t="str">
        <f>Raw!K1400</f>
        <v>Hatchback</v>
      </c>
      <c r="J1400" s="1" t="str">
        <f>Raw!N1400</f>
        <v>Turbo Intercooled</v>
      </c>
      <c r="K1400" s="1">
        <f>IF(Raw!O1400="","", Raw!O1400)</f>
        <v>1991</v>
      </c>
      <c r="L1400" s="1" t="str">
        <f>Raw!L1400</f>
        <v>7 Sp Seq. Manual Auto-Dual Clutch</v>
      </c>
      <c r="M1400" s="1" t="str">
        <f>Raw!M1400</f>
        <v>Petrol - Unleaded ULP</v>
      </c>
      <c r="N1400" s="1" t="s">
        <v>6350</v>
      </c>
      <c r="O1400" s="1" t="s">
        <v>6373</v>
      </c>
      <c r="P1400" s="1" t="s">
        <v>6349</v>
      </c>
      <c r="Q1400" s="1" t="s">
        <v>6350</v>
      </c>
      <c r="R1400" s="8" t="str">
        <f>IF(Raw!Q1400="", "", Raw!Q1400)</f>
        <v/>
      </c>
      <c r="S1400" s="8">
        <f>IF(Raw!R1400="", "", Raw!R1400)</f>
        <v>27</v>
      </c>
      <c r="T1400" s="1" t="str">
        <f>Raw!S1400</f>
        <v>NORFOLK</v>
      </c>
      <c r="U1400" s="1" t="str">
        <f>IF(Raw!T1400="", "", Raw!T1400)</f>
        <v>STREET</v>
      </c>
      <c r="V1400" s="1" t="str">
        <f>IF(Raw!U1400="", "", Raw!U1400)</f>
        <v xml:space="preserve">PONSONBY </v>
      </c>
      <c r="W1400" s="9" t="str">
        <f>IF(Raw!V1400="", "", RIGHT("0"&amp;Raw!V1400, 4))</f>
        <v>1021</v>
      </c>
      <c r="X1400" s="1" t="str">
        <f>IF(Raw!W1400="", "", Raw!W1400)</f>
        <v xml:space="preserve"> AUCKLAND</v>
      </c>
      <c r="Y1400" s="9">
        <f>Raw!Y1400</f>
        <v>71</v>
      </c>
      <c r="Z1400" s="2">
        <f t="shared" ca="1" si="148"/>
        <v>19332</v>
      </c>
      <c r="AA1400" s="1" t="str">
        <f>Raw!Z1400</f>
        <v>NEW ZEALAND FULL LICENCE</v>
      </c>
      <c r="AB1400" s="9">
        <f t="shared" si="149"/>
        <v>4</v>
      </c>
      <c r="AC1400" s="1">
        <v>16</v>
      </c>
      <c r="AD1400" s="1" t="str">
        <f>Raw!AA1400</f>
        <v>MALE</v>
      </c>
      <c r="AE1400" s="1" t="str">
        <f>Raw!AB1400</f>
        <v>YES</v>
      </c>
      <c r="AF1400" s="1">
        <f>IF(Raw!AE1400="", 0, 1)</f>
        <v>0</v>
      </c>
      <c r="AG1400" s="1" t="str">
        <f t="shared" si="150"/>
        <v>No</v>
      </c>
      <c r="AH1400" s="1" t="str">
        <f t="shared" si="151"/>
        <v>No</v>
      </c>
      <c r="AI1400" s="1" t="str">
        <f t="shared" si="152"/>
        <v>No</v>
      </c>
      <c r="AJ1400" s="1" t="str">
        <f>IF(Raw!AE1400="", "", Raw!AE1400)</f>
        <v/>
      </c>
      <c r="AK1400" s="2" t="str">
        <f t="shared" ca="1" si="153"/>
        <v/>
      </c>
      <c r="AL1400" s="1" t="str">
        <f>IF(Raw!AF1400="", "", Raw!AF1400)</f>
        <v/>
      </c>
      <c r="AM1400" s="1" t="s">
        <v>6350</v>
      </c>
      <c r="AN1400" s="1" t="s">
        <v>6350</v>
      </c>
      <c r="AO1400" s="1" t="s">
        <v>6349</v>
      </c>
      <c r="AP1400" s="1">
        <f>Raw!AH1400</f>
        <v>55165</v>
      </c>
      <c r="AQ1400" s="1">
        <v>500</v>
      </c>
      <c r="AR1400" s="1" t="s">
        <v>6350</v>
      </c>
      <c r="AS1400" s="1" t="s">
        <v>6350</v>
      </c>
      <c r="AT1400" s="1" t="s">
        <v>6350</v>
      </c>
    </row>
    <row r="1401" spans="1:46" ht="12.75" x14ac:dyDescent="0.2">
      <c r="A1401" s="1">
        <v>11400</v>
      </c>
      <c r="B1401" s="1" t="s">
        <v>2</v>
      </c>
      <c r="C1401" s="2">
        <f t="shared" ca="1" si="147"/>
        <v>45264</v>
      </c>
      <c r="D1401" s="1" t="str">
        <f>IF(Raw!E1401="", "", Raw!E1401)</f>
        <v/>
      </c>
      <c r="E1401" s="1">
        <f>IF(Raw!F1401="", "", Raw!F1401)</f>
        <v>1991</v>
      </c>
      <c r="F1401" s="1" t="str">
        <f>Raw!G1401</f>
        <v>Nissan</v>
      </c>
      <c r="G1401" s="1" t="str">
        <f>Raw!H1401</f>
        <v>Safari</v>
      </c>
      <c r="H1401" s="1" t="str">
        <f>IF(Raw!I1401="", "", Raw!I1401)</f>
        <v>4WD</v>
      </c>
      <c r="I1401" s="1" t="str">
        <f>Raw!K1401</f>
        <v>Wagon</v>
      </c>
      <c r="J1401" s="1" t="str">
        <f>Raw!N1401</f>
        <v>Aspirated</v>
      </c>
      <c r="K1401" s="1">
        <f>IF(Raw!O1401="","", Raw!O1401)</f>
        <v>4169</v>
      </c>
      <c r="L1401" s="1" t="str">
        <f>Raw!L1401</f>
        <v>5 Sp Manual</v>
      </c>
      <c r="M1401" s="1" t="str">
        <f>Raw!M1401</f>
        <v>Diesel</v>
      </c>
      <c r="N1401" s="1" t="s">
        <v>6350</v>
      </c>
      <c r="O1401" s="1" t="s">
        <v>6373</v>
      </c>
      <c r="P1401" s="1" t="s">
        <v>6349</v>
      </c>
      <c r="Q1401" s="1" t="s">
        <v>6350</v>
      </c>
      <c r="R1401" s="8" t="str">
        <f>IF(Raw!Q1401="", "", Raw!Q1401)</f>
        <v/>
      </c>
      <c r="S1401" s="8">
        <f>IF(Raw!R1401="", "", Raw!R1401)</f>
        <v>72</v>
      </c>
      <c r="T1401" s="1" t="str">
        <f>Raw!S1401</f>
        <v>MONCKS SPUR</v>
      </c>
      <c r="U1401" s="1" t="str">
        <f>IF(Raw!T1401="", "", Raw!T1401)</f>
        <v>ROAD</v>
      </c>
      <c r="V1401" s="1" t="str">
        <f>IF(Raw!U1401="", "", Raw!U1401)</f>
        <v xml:space="preserve">REDCLIFFS </v>
      </c>
      <c r="W1401" s="9" t="str">
        <f>IF(Raw!V1401="", "", RIGHT("0"&amp;Raw!V1401, 4))</f>
        <v>8081</v>
      </c>
      <c r="X1401" s="1" t="str">
        <f>IF(Raw!W1401="", "", Raw!W1401)</f>
        <v xml:space="preserve"> CANTERBURY</v>
      </c>
      <c r="Y1401" s="9">
        <f>Raw!Y1401</f>
        <v>57</v>
      </c>
      <c r="Z1401" s="2">
        <f t="shared" ca="1" si="148"/>
        <v>24445</v>
      </c>
      <c r="AA1401" s="1" t="str">
        <f>Raw!Z1401</f>
        <v>NEW ZEALAND FULL LICENCE</v>
      </c>
      <c r="AB1401" s="9">
        <f t="shared" si="149"/>
        <v>4</v>
      </c>
      <c r="AC1401" s="1">
        <v>16</v>
      </c>
      <c r="AD1401" s="1" t="str">
        <f>Raw!AA1401</f>
        <v>MALE</v>
      </c>
      <c r="AE1401" s="1" t="str">
        <f>Raw!AB1401</f>
        <v>NO</v>
      </c>
      <c r="AF1401" s="1">
        <f>IF(Raw!AE1401="", 0, 1)</f>
        <v>0</v>
      </c>
      <c r="AG1401" s="1" t="str">
        <f t="shared" si="150"/>
        <v>No</v>
      </c>
      <c r="AH1401" s="1" t="str">
        <f t="shared" si="151"/>
        <v>No</v>
      </c>
      <c r="AI1401" s="1" t="str">
        <f t="shared" si="152"/>
        <v>No</v>
      </c>
      <c r="AJ1401" s="1" t="str">
        <f>IF(Raw!AE1401="", "", Raw!AE1401)</f>
        <v/>
      </c>
      <c r="AK1401" s="2" t="str">
        <f t="shared" ca="1" si="153"/>
        <v/>
      </c>
      <c r="AL1401" s="1" t="str">
        <f>IF(Raw!AF1401="", "", Raw!AF1401)</f>
        <v/>
      </c>
      <c r="AM1401" s="1" t="s">
        <v>6350</v>
      </c>
      <c r="AN1401" s="1" t="s">
        <v>6350</v>
      </c>
      <c r="AO1401" s="1" t="s">
        <v>6349</v>
      </c>
      <c r="AP1401" s="1">
        <f>Raw!AH1401</f>
        <v>4530</v>
      </c>
      <c r="AQ1401" s="1">
        <v>500</v>
      </c>
      <c r="AR1401" s="1" t="s">
        <v>6350</v>
      </c>
      <c r="AS1401" s="1" t="s">
        <v>6350</v>
      </c>
      <c r="AT1401" s="1" t="s">
        <v>6350</v>
      </c>
    </row>
    <row r="1402" spans="1:46" ht="12.75" x14ac:dyDescent="0.2">
      <c r="A1402" s="1">
        <v>11401</v>
      </c>
      <c r="B1402" s="1" t="s">
        <v>2</v>
      </c>
      <c r="C1402" s="2">
        <f t="shared" ca="1" si="147"/>
        <v>45264</v>
      </c>
      <c r="D1402" s="1" t="str">
        <f>IF(Raw!E1402="", "", Raw!E1402)</f>
        <v>hhp898</v>
      </c>
      <c r="E1402" s="1">
        <f>IF(Raw!F1402="", "", Raw!F1402)</f>
        <v>2014</v>
      </c>
      <c r="F1402" s="1" t="str">
        <f>Raw!G1402</f>
        <v>Nissan</v>
      </c>
      <c r="G1402" s="1" t="str">
        <f>Raw!H1402</f>
        <v>Juke</v>
      </c>
      <c r="H1402" s="1" t="str">
        <f>IF(Raw!I1402="", "", Raw!I1402)</f>
        <v>Turbo</v>
      </c>
      <c r="I1402" s="1" t="str">
        <f>Raw!K1402</f>
        <v>Hatchback</v>
      </c>
      <c r="J1402" s="1" t="str">
        <f>Raw!N1402</f>
        <v>Turbo Intercooled</v>
      </c>
      <c r="K1402" s="1">
        <f>IF(Raw!O1402="","", Raw!O1402)</f>
        <v>1618</v>
      </c>
      <c r="L1402" s="1" t="str">
        <f>Raw!L1402</f>
        <v>1 Sp Constantly Variable Transmission</v>
      </c>
      <c r="M1402" s="1" t="str">
        <f>Raw!M1402</f>
        <v>Petrol - Unleaded ULP</v>
      </c>
      <c r="N1402" s="1" t="s">
        <v>6350</v>
      </c>
      <c r="O1402" s="1" t="s">
        <v>6373</v>
      </c>
      <c r="P1402" s="1" t="s">
        <v>6349</v>
      </c>
      <c r="Q1402" s="1" t="s">
        <v>6350</v>
      </c>
      <c r="R1402" s="8">
        <f>IF(Raw!Q1402="", "", Raw!Q1402)</f>
        <v>1</v>
      </c>
      <c r="S1402" s="8">
        <f>IF(Raw!R1402="", "", Raw!R1402)</f>
        <v>124</v>
      </c>
      <c r="T1402" s="1" t="str">
        <f>Raw!S1402</f>
        <v>MAICH</v>
      </c>
      <c r="U1402" s="1" t="str">
        <f>IF(Raw!T1402="", "", Raw!T1402)</f>
        <v>ROAD</v>
      </c>
      <c r="V1402" s="1" t="str">
        <f>IF(Raw!U1402="", "", Raw!U1402)</f>
        <v xml:space="preserve">MANUREWA </v>
      </c>
      <c r="W1402" s="9" t="str">
        <f>IF(Raw!V1402="", "", RIGHT("0"&amp;Raw!V1402, 4))</f>
        <v>2102</v>
      </c>
      <c r="X1402" s="1" t="str">
        <f>IF(Raw!W1402="", "", Raw!W1402)</f>
        <v xml:space="preserve"> AUCKLAND</v>
      </c>
      <c r="Y1402" s="9">
        <f>Raw!Y1402</f>
        <v>32</v>
      </c>
      <c r="Z1402" s="2">
        <f t="shared" ca="1" si="148"/>
        <v>33576</v>
      </c>
      <c r="AA1402" s="1" t="str">
        <f>Raw!Z1402</f>
        <v>NEW ZEALAND FULL LICENCE</v>
      </c>
      <c r="AB1402" s="9">
        <f t="shared" si="149"/>
        <v>4</v>
      </c>
      <c r="AC1402" s="1">
        <v>16</v>
      </c>
      <c r="AD1402" s="1" t="str">
        <f>Raw!AA1402</f>
        <v>MALE</v>
      </c>
      <c r="AE1402" s="1" t="str">
        <f>Raw!AB1402</f>
        <v>YES</v>
      </c>
      <c r="AF1402" s="1">
        <f>IF(Raw!AE1402="", 0, 1)</f>
        <v>0</v>
      </c>
      <c r="AG1402" s="1" t="str">
        <f t="shared" si="150"/>
        <v>No</v>
      </c>
      <c r="AH1402" s="1" t="str">
        <f t="shared" si="151"/>
        <v>No</v>
      </c>
      <c r="AI1402" s="1" t="str">
        <f t="shared" si="152"/>
        <v>No</v>
      </c>
      <c r="AJ1402" s="1" t="str">
        <f>IF(Raw!AE1402="", "", Raw!AE1402)</f>
        <v/>
      </c>
      <c r="AK1402" s="2" t="str">
        <f t="shared" ca="1" si="153"/>
        <v/>
      </c>
      <c r="AL1402" s="1" t="str">
        <f>IF(Raw!AF1402="", "", Raw!AF1402)</f>
        <v/>
      </c>
      <c r="AM1402" s="1" t="s">
        <v>6350</v>
      </c>
      <c r="AN1402" s="1" t="s">
        <v>6350</v>
      </c>
      <c r="AO1402" s="1" t="s">
        <v>6349</v>
      </c>
      <c r="AP1402" s="1">
        <f>Raw!AH1402</f>
        <v>28000</v>
      </c>
      <c r="AQ1402" s="1">
        <v>500</v>
      </c>
      <c r="AR1402" s="1" t="s">
        <v>6350</v>
      </c>
      <c r="AS1402" s="1" t="s">
        <v>6350</v>
      </c>
      <c r="AT1402" s="1" t="s">
        <v>6350</v>
      </c>
    </row>
    <row r="1403" spans="1:46" ht="12.75" x14ac:dyDescent="0.2">
      <c r="A1403" s="1">
        <v>11402</v>
      </c>
      <c r="B1403" s="1" t="s">
        <v>2</v>
      </c>
      <c r="C1403" s="2">
        <f t="shared" ca="1" si="147"/>
        <v>45264</v>
      </c>
      <c r="D1403" s="1" t="str">
        <f>IF(Raw!E1403="", "", Raw!E1403)</f>
        <v/>
      </c>
      <c r="E1403" s="1">
        <f>IF(Raw!F1403="", "", Raw!F1403)</f>
        <v>2013</v>
      </c>
      <c r="F1403" s="1" t="str">
        <f>Raw!G1403</f>
        <v>Honda</v>
      </c>
      <c r="G1403" s="1" t="str">
        <f>Raw!H1403</f>
        <v>Accord Euro</v>
      </c>
      <c r="H1403" s="1" t="str">
        <f>IF(Raw!I1403="", "", Raw!I1403)</f>
        <v>SN</v>
      </c>
      <c r="I1403" s="1" t="str">
        <f>Raw!K1403</f>
        <v>Sedan</v>
      </c>
      <c r="J1403" s="1" t="str">
        <f>Raw!N1403</f>
        <v>Aspirated</v>
      </c>
      <c r="K1403" s="1">
        <f>IF(Raw!O1403="","", Raw!O1403)</f>
        <v>2400</v>
      </c>
      <c r="L1403" s="1" t="str">
        <f>Raw!L1403</f>
        <v>5 Sp Sports Automatic</v>
      </c>
      <c r="M1403" s="1" t="str">
        <f>Raw!M1403</f>
        <v>Petrol - Unleaded ULP</v>
      </c>
      <c r="N1403" s="1" t="s">
        <v>6350</v>
      </c>
      <c r="O1403" s="1" t="s">
        <v>6373</v>
      </c>
      <c r="P1403" s="1" t="s">
        <v>6349</v>
      </c>
      <c r="Q1403" s="1" t="s">
        <v>6350</v>
      </c>
      <c r="R1403" s="8" t="str">
        <f>IF(Raw!Q1403="", "", Raw!Q1403)</f>
        <v/>
      </c>
      <c r="S1403" s="8" t="str">
        <f>IF(Raw!R1403="", "", Raw!R1403)</f>
        <v>49A</v>
      </c>
      <c r="T1403" s="1" t="str">
        <f>Raw!S1403</f>
        <v>PENGUIN</v>
      </c>
      <c r="U1403" s="1" t="str">
        <f>IF(Raw!T1403="", "", Raw!T1403)</f>
        <v>DRIVE</v>
      </c>
      <c r="V1403" s="1" t="str">
        <f>IF(Raw!U1403="", "", Raw!U1403)</f>
        <v xml:space="preserve">MURRAYS BAY </v>
      </c>
      <c r="W1403" s="9" t="str">
        <f>IF(Raw!V1403="", "", RIGHT("0"&amp;Raw!V1403, 4))</f>
        <v>0630</v>
      </c>
      <c r="X1403" s="1" t="str">
        <f>IF(Raw!W1403="", "", Raw!W1403)</f>
        <v xml:space="preserve"> AUCKLAND</v>
      </c>
      <c r="Y1403" s="9">
        <f>Raw!Y1403</f>
        <v>26</v>
      </c>
      <c r="Z1403" s="2">
        <f t="shared" ca="1" si="148"/>
        <v>35768</v>
      </c>
      <c r="AA1403" s="1" t="str">
        <f>Raw!Z1403</f>
        <v>INTERNATIONAL LICENCE</v>
      </c>
      <c r="AB1403" s="9">
        <f t="shared" si="149"/>
        <v>4</v>
      </c>
      <c r="AC1403" s="1">
        <v>16</v>
      </c>
      <c r="AD1403" s="1" t="str">
        <f>Raw!AA1403</f>
        <v>FEMALE</v>
      </c>
      <c r="AE1403" s="1" t="str">
        <f>Raw!AB1403</f>
        <v>YES</v>
      </c>
      <c r="AF1403" s="1">
        <f>IF(Raw!AE1403="", 0, 1)</f>
        <v>0</v>
      </c>
      <c r="AG1403" s="1" t="str">
        <f t="shared" si="150"/>
        <v>No</v>
      </c>
      <c r="AH1403" s="1" t="str">
        <f t="shared" si="151"/>
        <v>No</v>
      </c>
      <c r="AI1403" s="1" t="str">
        <f t="shared" si="152"/>
        <v>No</v>
      </c>
      <c r="AJ1403" s="1" t="str">
        <f>IF(Raw!AE1403="", "", Raw!AE1403)</f>
        <v/>
      </c>
      <c r="AK1403" s="2" t="str">
        <f t="shared" ca="1" si="153"/>
        <v/>
      </c>
      <c r="AL1403" s="1" t="str">
        <f>IF(Raw!AF1403="", "", Raw!AF1403)</f>
        <v/>
      </c>
      <c r="AM1403" s="1" t="s">
        <v>6350</v>
      </c>
      <c r="AN1403" s="1" t="s">
        <v>6350</v>
      </c>
      <c r="AO1403" s="1" t="s">
        <v>6349</v>
      </c>
      <c r="AP1403" s="1">
        <f>Raw!AH1403</f>
        <v>23905</v>
      </c>
      <c r="AQ1403" s="1">
        <v>500</v>
      </c>
      <c r="AR1403" s="1" t="s">
        <v>6350</v>
      </c>
      <c r="AS1403" s="1" t="s">
        <v>6350</v>
      </c>
      <c r="AT1403" s="1" t="s">
        <v>6350</v>
      </c>
    </row>
    <row r="1404" spans="1:46" ht="12.75" x14ac:dyDescent="0.2">
      <c r="A1404" s="1">
        <v>11403</v>
      </c>
      <c r="B1404" s="1" t="s">
        <v>2</v>
      </c>
      <c r="C1404" s="2">
        <f t="shared" ca="1" si="147"/>
        <v>45264</v>
      </c>
      <c r="D1404" s="1" t="str">
        <f>IF(Raw!E1404="", "", Raw!E1404)</f>
        <v>jmn974</v>
      </c>
      <c r="E1404" s="1">
        <f>IF(Raw!F1404="", "", Raw!F1404)</f>
        <v>2007</v>
      </c>
      <c r="F1404" s="1" t="str">
        <f>Raw!G1404</f>
        <v>Volvo</v>
      </c>
      <c r="G1404" s="1" t="str">
        <f>Raw!H1404</f>
        <v>S40</v>
      </c>
      <c r="H1404" s="1" t="str">
        <f>IF(Raw!I1404="", "", Raw!I1404)</f>
        <v>S</v>
      </c>
      <c r="I1404" s="1" t="str">
        <f>Raw!K1404</f>
        <v>Sedan</v>
      </c>
      <c r="J1404" s="1" t="str">
        <f>Raw!N1404</f>
        <v>Aspirated</v>
      </c>
      <c r="K1404" s="1">
        <f>IF(Raw!O1404="","", Raw!O1404)</f>
        <v>2435</v>
      </c>
      <c r="L1404" s="1" t="str">
        <f>Raw!L1404</f>
        <v>5 Sp Sports Automatic</v>
      </c>
      <c r="M1404" s="1" t="str">
        <f>Raw!M1404</f>
        <v>Petrol - Unleaded ULP</v>
      </c>
      <c r="N1404" s="1" t="s">
        <v>6350</v>
      </c>
      <c r="O1404" s="1" t="s">
        <v>6373</v>
      </c>
      <c r="P1404" s="1" t="s">
        <v>6349</v>
      </c>
      <c r="Q1404" s="1" t="s">
        <v>6350</v>
      </c>
      <c r="R1404" s="8" t="str">
        <f>IF(Raw!Q1404="", "", Raw!Q1404)</f>
        <v/>
      </c>
      <c r="S1404" s="8" t="str">
        <f>IF(Raw!R1404="", "", Raw!R1404)</f>
        <v>28A</v>
      </c>
      <c r="T1404" s="1" t="str">
        <f>Raw!S1404</f>
        <v>RAWHITI</v>
      </c>
      <c r="U1404" s="1" t="str">
        <f>IF(Raw!T1404="", "", Raw!T1404)</f>
        <v>ROAD</v>
      </c>
      <c r="V1404" s="1" t="str">
        <f>IF(Raw!U1404="", "", Raw!U1404)</f>
        <v xml:space="preserve">MANLY </v>
      </c>
      <c r="W1404" s="9" t="str">
        <f>IF(Raw!V1404="", "", RIGHT("0"&amp;Raw!V1404, 4))</f>
        <v>0930</v>
      </c>
      <c r="X1404" s="1" t="str">
        <f>IF(Raw!W1404="", "", Raw!W1404)</f>
        <v xml:space="preserve"> AUCKLAND</v>
      </c>
      <c r="Y1404" s="9">
        <f>Raw!Y1404</f>
        <v>59</v>
      </c>
      <c r="Z1404" s="2">
        <f t="shared" ca="1" si="148"/>
        <v>23715</v>
      </c>
      <c r="AA1404" s="1" t="str">
        <f>Raw!Z1404</f>
        <v>NEW ZEALAND FULL LICENCE</v>
      </c>
      <c r="AB1404" s="9">
        <f t="shared" si="149"/>
        <v>4</v>
      </c>
      <c r="AC1404" s="1">
        <v>16</v>
      </c>
      <c r="AD1404" s="1" t="str">
        <f>Raw!AA1404</f>
        <v>MALE</v>
      </c>
      <c r="AE1404" s="1" t="str">
        <f>Raw!AB1404</f>
        <v>YES</v>
      </c>
      <c r="AF1404" s="1">
        <f>IF(Raw!AE1404="", 0, 1)</f>
        <v>1</v>
      </c>
      <c r="AG1404" s="1" t="str">
        <f t="shared" si="150"/>
        <v>Yes</v>
      </c>
      <c r="AH1404" s="1" t="str">
        <f t="shared" si="151"/>
        <v>Yes</v>
      </c>
      <c r="AI1404" s="1" t="str">
        <f t="shared" si="152"/>
        <v>Yes</v>
      </c>
      <c r="AJ1404" s="1">
        <f>IF(Raw!AE1404="", "", Raw!AE1404)</f>
        <v>3</v>
      </c>
      <c r="AK1404" s="2">
        <f t="shared" ca="1" si="153"/>
        <v>45199</v>
      </c>
      <c r="AL1404" s="1" t="str">
        <f>IF(Raw!AF1404="", "", Raw!AF1404)</f>
        <v>Not at fault - other vehicle involved</v>
      </c>
      <c r="AM1404" s="1" t="s">
        <v>6350</v>
      </c>
      <c r="AN1404" s="1" t="s">
        <v>6350</v>
      </c>
      <c r="AO1404" s="1" t="s">
        <v>6349</v>
      </c>
      <c r="AP1404" s="1">
        <f>Raw!AH1404</f>
        <v>9055</v>
      </c>
      <c r="AQ1404" s="1">
        <v>500</v>
      </c>
      <c r="AR1404" s="1" t="s">
        <v>6350</v>
      </c>
      <c r="AS1404" s="1" t="s">
        <v>6350</v>
      </c>
      <c r="AT1404" s="1" t="s">
        <v>6350</v>
      </c>
    </row>
    <row r="1405" spans="1:46" ht="12.75" x14ac:dyDescent="0.2">
      <c r="A1405" s="1">
        <v>11404</v>
      </c>
      <c r="B1405" s="1" t="s">
        <v>2</v>
      </c>
      <c r="C1405" s="2">
        <f t="shared" ca="1" si="147"/>
        <v>45264</v>
      </c>
      <c r="D1405" s="1" t="str">
        <f>IF(Raw!E1405="", "", Raw!E1405)</f>
        <v>jps444</v>
      </c>
      <c r="E1405" s="1">
        <f>IF(Raw!F1405="", "", Raw!F1405)</f>
        <v>2006</v>
      </c>
      <c r="F1405" s="1" t="str">
        <f>Raw!G1405</f>
        <v>Toyota</v>
      </c>
      <c r="G1405" s="1" t="str">
        <f>Raw!H1405</f>
        <v>Vitz</v>
      </c>
      <c r="H1405" s="1" t="str">
        <f>IF(Raw!I1405="", "", Raw!I1405)</f>
        <v/>
      </c>
      <c r="I1405" s="1" t="str">
        <f>Raw!K1405</f>
        <v>Hatchback</v>
      </c>
      <c r="J1405" s="1" t="str">
        <f>Raw!N1405</f>
        <v>Aspirated</v>
      </c>
      <c r="K1405" s="1">
        <f>IF(Raw!O1405="","", Raw!O1405)</f>
        <v>1299</v>
      </c>
      <c r="L1405" s="1" t="str">
        <f>Raw!L1405</f>
        <v>4 Sp Automatic</v>
      </c>
      <c r="M1405" s="1" t="str">
        <f>Raw!M1405</f>
        <v>Petrol - Unleaded ULP</v>
      </c>
      <c r="N1405" s="1" t="s">
        <v>6350</v>
      </c>
      <c r="O1405" s="1" t="s">
        <v>6373</v>
      </c>
      <c r="P1405" s="1" t="s">
        <v>6349</v>
      </c>
      <c r="Q1405" s="1" t="s">
        <v>6350</v>
      </c>
      <c r="R1405" s="8">
        <f>IF(Raw!Q1405="", "", Raw!Q1405)</f>
        <v>3</v>
      </c>
      <c r="S1405" s="8">
        <f>IF(Raw!R1405="", "", Raw!R1405)</f>
        <v>58</v>
      </c>
      <c r="T1405" s="1" t="str">
        <f>Raw!S1405</f>
        <v>MOANA</v>
      </c>
      <c r="U1405" s="1" t="str">
        <f>IF(Raw!T1405="", "", Raw!T1405)</f>
        <v>STREET</v>
      </c>
      <c r="V1405" s="1" t="str">
        <f>IF(Raw!U1405="", "", Raw!U1405)</f>
        <v xml:space="preserve">FRANKTON </v>
      </c>
      <c r="W1405" s="9" t="str">
        <f>IF(Raw!V1405="", "", RIGHT("0"&amp;Raw!V1405, 4))</f>
        <v/>
      </c>
      <c r="X1405" s="1" t="str">
        <f>IF(Raw!W1405="", "", Raw!W1405)</f>
        <v xml:space="preserve"> WAIKATO</v>
      </c>
      <c r="Y1405" s="9">
        <f>Raw!Y1405</f>
        <v>30</v>
      </c>
      <c r="Z1405" s="2">
        <f t="shared" ca="1" si="148"/>
        <v>34307</v>
      </c>
      <c r="AA1405" s="1" t="str">
        <f>Raw!Z1405</f>
        <v>NEW ZEALAND FULL LICENCE</v>
      </c>
      <c r="AB1405" s="9">
        <f t="shared" si="149"/>
        <v>4</v>
      </c>
      <c r="AC1405" s="1">
        <v>16</v>
      </c>
      <c r="AD1405" s="1" t="str">
        <f>Raw!AA1405</f>
        <v>MALE</v>
      </c>
      <c r="AE1405" s="1" t="str">
        <f>Raw!AB1405</f>
        <v>YES</v>
      </c>
      <c r="AF1405" s="1">
        <f>IF(Raw!AE1405="", 0, 1)</f>
        <v>0</v>
      </c>
      <c r="AG1405" s="1" t="str">
        <f t="shared" si="150"/>
        <v>No</v>
      </c>
      <c r="AH1405" s="1" t="str">
        <f t="shared" si="151"/>
        <v>No</v>
      </c>
      <c r="AI1405" s="1" t="str">
        <f t="shared" si="152"/>
        <v>No</v>
      </c>
      <c r="AJ1405" s="1" t="str">
        <f>IF(Raw!AE1405="", "", Raw!AE1405)</f>
        <v/>
      </c>
      <c r="AK1405" s="2" t="str">
        <f t="shared" ca="1" si="153"/>
        <v/>
      </c>
      <c r="AL1405" s="1" t="str">
        <f>IF(Raw!AF1405="", "", Raw!AF1405)</f>
        <v/>
      </c>
      <c r="AM1405" s="1" t="s">
        <v>6350</v>
      </c>
      <c r="AN1405" s="1" t="s">
        <v>6350</v>
      </c>
      <c r="AO1405" s="1" t="s">
        <v>6349</v>
      </c>
      <c r="AP1405" s="1">
        <f>Raw!AH1405</f>
        <v>7000</v>
      </c>
      <c r="AQ1405" s="1">
        <v>500</v>
      </c>
      <c r="AR1405" s="1" t="s">
        <v>6350</v>
      </c>
      <c r="AS1405" s="1" t="s">
        <v>6350</v>
      </c>
      <c r="AT1405" s="1" t="s">
        <v>6350</v>
      </c>
    </row>
    <row r="1406" spans="1:46" ht="12.75" x14ac:dyDescent="0.2">
      <c r="A1406" s="1">
        <v>11405</v>
      </c>
      <c r="B1406" s="1" t="s">
        <v>2</v>
      </c>
      <c r="C1406" s="2">
        <f t="shared" ca="1" si="147"/>
        <v>45264</v>
      </c>
      <c r="D1406" s="1" t="str">
        <f>IF(Raw!E1406="", "", Raw!E1406)</f>
        <v/>
      </c>
      <c r="E1406" s="1">
        <f>IF(Raw!F1406="", "", Raw!F1406)</f>
        <v>2002</v>
      </c>
      <c r="F1406" s="1" t="str">
        <f>Raw!G1406</f>
        <v>Toyota</v>
      </c>
      <c r="G1406" s="1" t="str">
        <f>Raw!H1406</f>
        <v>Corolla</v>
      </c>
      <c r="H1406" s="1" t="str">
        <f>IF(Raw!I1406="", "", Raw!I1406)</f>
        <v>Fielder</v>
      </c>
      <c r="I1406" s="1" t="str">
        <f>Raw!K1406</f>
        <v>Wagon</v>
      </c>
      <c r="J1406" s="1" t="str">
        <f>Raw!N1406</f>
        <v>Aspirated</v>
      </c>
      <c r="K1406" s="1">
        <f>IF(Raw!O1406="","", Raw!O1406)</f>
        <v>1794</v>
      </c>
      <c r="L1406" s="1" t="str">
        <f>Raw!L1406</f>
        <v>5 Sp Manual</v>
      </c>
      <c r="M1406" s="1" t="str">
        <f>Raw!M1406</f>
        <v>Petrol - Unleaded ULP</v>
      </c>
      <c r="N1406" s="1" t="s">
        <v>6350</v>
      </c>
      <c r="O1406" s="1" t="s">
        <v>6373</v>
      </c>
      <c r="P1406" s="1" t="s">
        <v>6349</v>
      </c>
      <c r="Q1406" s="1" t="s">
        <v>6350</v>
      </c>
      <c r="R1406" s="8">
        <f>IF(Raw!Q1406="", "", Raw!Q1406)</f>
        <v>3</v>
      </c>
      <c r="S1406" s="8">
        <f>IF(Raw!R1406="", "", Raw!R1406)</f>
        <v>168</v>
      </c>
      <c r="T1406" s="1" t="str">
        <f>Raw!S1406</f>
        <v>EDGEWARE</v>
      </c>
      <c r="U1406" s="1" t="str">
        <f>IF(Raw!T1406="", "", Raw!T1406)</f>
        <v>ROAD</v>
      </c>
      <c r="V1406" s="1" t="str">
        <f>IF(Raw!U1406="", "", Raw!U1406)</f>
        <v xml:space="preserve">EDGEWARE </v>
      </c>
      <c r="W1406" s="9" t="str">
        <f>IF(Raw!V1406="", "", RIGHT("0"&amp;Raw!V1406, 4))</f>
        <v>8013</v>
      </c>
      <c r="X1406" s="1" t="str">
        <f>IF(Raw!W1406="", "", Raw!W1406)</f>
        <v xml:space="preserve"> CANTERBURY</v>
      </c>
      <c r="Y1406" s="9">
        <f>Raw!Y1406</f>
        <v>22</v>
      </c>
      <c r="Z1406" s="2">
        <f t="shared" ca="1" si="148"/>
        <v>37229</v>
      </c>
      <c r="AA1406" s="1" t="str">
        <f>Raw!Z1406</f>
        <v>NEW ZEALAND FULL LICENCE</v>
      </c>
      <c r="AB1406" s="9">
        <f t="shared" si="149"/>
        <v>4</v>
      </c>
      <c r="AC1406" s="1">
        <v>16</v>
      </c>
      <c r="AD1406" s="1" t="str">
        <f>Raw!AA1406</f>
        <v>MALE</v>
      </c>
      <c r="AE1406" s="1" t="str">
        <f>Raw!AB1406</f>
        <v>NO</v>
      </c>
      <c r="AF1406" s="1">
        <f>IF(Raw!AE1406="", 0, 1)</f>
        <v>1</v>
      </c>
      <c r="AG1406" s="1" t="str">
        <f t="shared" si="150"/>
        <v>Yes</v>
      </c>
      <c r="AH1406" s="1" t="str">
        <f t="shared" si="151"/>
        <v>Yes</v>
      </c>
      <c r="AI1406" s="1" t="str">
        <f t="shared" si="152"/>
        <v>Yes</v>
      </c>
      <c r="AJ1406" s="1">
        <f>IF(Raw!AE1406="", "", Raw!AE1406)</f>
        <v>6</v>
      </c>
      <c r="AK1406" s="2">
        <f t="shared" ca="1" si="153"/>
        <v>45107</v>
      </c>
      <c r="AL1406" s="1" t="str">
        <f>IF(Raw!AF1406="", "", Raw!AF1406)</f>
        <v>At fault - other vehicle involved</v>
      </c>
      <c r="AM1406" s="1" t="s">
        <v>6350</v>
      </c>
      <c r="AN1406" s="1" t="s">
        <v>6350</v>
      </c>
      <c r="AO1406" s="1" t="s">
        <v>6349</v>
      </c>
      <c r="AP1406" s="1">
        <f>Raw!AH1406</f>
        <v>5382</v>
      </c>
      <c r="AQ1406" s="1">
        <v>500</v>
      </c>
      <c r="AR1406" s="1" t="s">
        <v>6350</v>
      </c>
      <c r="AS1406" s="1" t="s">
        <v>6350</v>
      </c>
      <c r="AT1406" s="1" t="s">
        <v>6350</v>
      </c>
    </row>
    <row r="1407" spans="1:46" ht="12.75" x14ac:dyDescent="0.2">
      <c r="A1407" s="1">
        <v>11406</v>
      </c>
      <c r="B1407" s="1" t="s">
        <v>2</v>
      </c>
      <c r="C1407" s="2">
        <f t="shared" ca="1" si="147"/>
        <v>45264</v>
      </c>
      <c r="D1407" s="1" t="str">
        <f>IF(Raw!E1407="", "", Raw!E1407)</f>
        <v>hud455</v>
      </c>
      <c r="E1407" s="1">
        <f>IF(Raw!F1407="", "", Raw!F1407)</f>
        <v>2005</v>
      </c>
      <c r="F1407" s="1" t="str">
        <f>Raw!G1407</f>
        <v>Suzuki</v>
      </c>
      <c r="G1407" s="1" t="str">
        <f>Raw!H1407</f>
        <v>Swift</v>
      </c>
      <c r="H1407" s="1" t="str">
        <f>IF(Raw!I1407="", "", Raw!I1407)</f>
        <v>Sport</v>
      </c>
      <c r="I1407" s="1" t="str">
        <f>Raw!K1407</f>
        <v>Hatchback</v>
      </c>
      <c r="J1407" s="1" t="str">
        <f>Raw!N1407</f>
        <v>Aspirated</v>
      </c>
      <c r="K1407" s="1">
        <f>IF(Raw!O1407="","", Raw!O1407)</f>
        <v>1586</v>
      </c>
      <c r="L1407" s="1" t="str">
        <f>Raw!L1407</f>
        <v>5 Sp Manual</v>
      </c>
      <c r="M1407" s="1" t="str">
        <f>Raw!M1407</f>
        <v>Petrol - Unleaded ULP</v>
      </c>
      <c r="N1407" s="1" t="s">
        <v>6350</v>
      </c>
      <c r="O1407" s="1" t="s">
        <v>6373</v>
      </c>
      <c r="P1407" s="1" t="s">
        <v>6349</v>
      </c>
      <c r="Q1407" s="1" t="s">
        <v>6350</v>
      </c>
      <c r="R1407" s="8" t="str">
        <f>IF(Raw!Q1407="", "", Raw!Q1407)</f>
        <v/>
      </c>
      <c r="S1407" s="8">
        <f>IF(Raw!R1407="", "", Raw!R1407)</f>
        <v>93</v>
      </c>
      <c r="T1407" s="1" t="str">
        <f>Raw!S1407</f>
        <v>PRINCES</v>
      </c>
      <c r="U1407" s="1" t="str">
        <f>IF(Raw!T1407="", "", Raw!T1407)</f>
        <v>STREET</v>
      </c>
      <c r="V1407" s="1" t="str">
        <f>IF(Raw!U1407="", "", Raw!U1407)</f>
        <v xml:space="preserve">GEORGETOWN </v>
      </c>
      <c r="W1407" s="9" t="str">
        <f>IF(Raw!V1407="", "", RIGHT("0"&amp;Raw!V1407, 4))</f>
        <v>9812</v>
      </c>
      <c r="X1407" s="1" t="str">
        <f>IF(Raw!W1407="", "", Raw!W1407)</f>
        <v xml:space="preserve"> SOUTHLAND</v>
      </c>
      <c r="Y1407" s="9">
        <f>Raw!Y1407</f>
        <v>23</v>
      </c>
      <c r="Z1407" s="2">
        <f t="shared" ca="1" si="148"/>
        <v>36864</v>
      </c>
      <c r="AA1407" s="1" t="str">
        <f>Raw!Z1407</f>
        <v>RESTRICTED LICENCE</v>
      </c>
      <c r="AB1407" s="9">
        <f t="shared" si="149"/>
        <v>4</v>
      </c>
      <c r="AC1407" s="1">
        <v>16</v>
      </c>
      <c r="AD1407" s="1" t="str">
        <f>Raw!AA1407</f>
        <v>FEMALE</v>
      </c>
      <c r="AE1407" s="1" t="str">
        <f>Raw!AB1407</f>
        <v>YES</v>
      </c>
      <c r="AF1407" s="1">
        <f>IF(Raw!AE1407="", 0, 1)</f>
        <v>0</v>
      </c>
      <c r="AG1407" s="1" t="str">
        <f t="shared" si="150"/>
        <v>No</v>
      </c>
      <c r="AH1407" s="1" t="str">
        <f t="shared" si="151"/>
        <v>No</v>
      </c>
      <c r="AI1407" s="1" t="str">
        <f t="shared" si="152"/>
        <v>No</v>
      </c>
      <c r="AJ1407" s="1" t="str">
        <f>IF(Raw!AE1407="", "", Raw!AE1407)</f>
        <v/>
      </c>
      <c r="AK1407" s="2" t="str">
        <f t="shared" ca="1" si="153"/>
        <v/>
      </c>
      <c r="AL1407" s="1" t="str">
        <f>IF(Raw!AF1407="", "", Raw!AF1407)</f>
        <v/>
      </c>
      <c r="AM1407" s="1" t="s">
        <v>6350</v>
      </c>
      <c r="AN1407" s="1" t="s">
        <v>6350</v>
      </c>
      <c r="AO1407" s="1" t="s">
        <v>6349</v>
      </c>
      <c r="AP1407" s="1">
        <f>Raw!AH1407</f>
        <v>7050</v>
      </c>
      <c r="AQ1407" s="1">
        <v>500</v>
      </c>
      <c r="AR1407" s="1" t="s">
        <v>6350</v>
      </c>
      <c r="AS1407" s="1" t="s">
        <v>6350</v>
      </c>
      <c r="AT1407" s="1" t="s">
        <v>6350</v>
      </c>
    </row>
    <row r="1408" spans="1:46" ht="12.75" x14ac:dyDescent="0.2">
      <c r="A1408" s="1">
        <v>11407</v>
      </c>
      <c r="B1408" s="1" t="s">
        <v>2</v>
      </c>
      <c r="C1408" s="2">
        <f t="shared" ca="1" si="147"/>
        <v>45264</v>
      </c>
      <c r="D1408" s="1" t="str">
        <f>IF(Raw!E1408="", "", Raw!E1408)</f>
        <v>AAC284</v>
      </c>
      <c r="E1408" s="1">
        <f>IF(Raw!F1408="", "", Raw!F1408)</f>
        <v>1995</v>
      </c>
      <c r="F1408" s="1" t="str">
        <f>Raw!G1408</f>
        <v>Mazda</v>
      </c>
      <c r="G1408" s="1" t="str">
        <f>Raw!H1408</f>
        <v>Familia</v>
      </c>
      <c r="H1408" s="1" t="str">
        <f>IF(Raw!I1408="", "", Raw!I1408)</f>
        <v/>
      </c>
      <c r="I1408" s="1" t="str">
        <f>Raw!K1408</f>
        <v>Hatchback</v>
      </c>
      <c r="J1408" s="1" t="str">
        <f>Raw!N1408</f>
        <v>Aspirated</v>
      </c>
      <c r="K1408" s="1">
        <f>IF(Raw!O1408="","", Raw!O1408)</f>
        <v>1496</v>
      </c>
      <c r="L1408" s="1" t="str">
        <f>Raw!L1408</f>
        <v>5 Sp Manual</v>
      </c>
      <c r="M1408" s="1" t="str">
        <f>Raw!M1408</f>
        <v>Petrol</v>
      </c>
      <c r="N1408" s="1" t="s">
        <v>6350</v>
      </c>
      <c r="O1408" s="1" t="s">
        <v>6373</v>
      </c>
      <c r="P1408" s="1" t="s">
        <v>6349</v>
      </c>
      <c r="Q1408" s="1" t="s">
        <v>6350</v>
      </c>
      <c r="R1408" s="8" t="str">
        <f>IF(Raw!Q1408="", "", Raw!Q1408)</f>
        <v/>
      </c>
      <c r="S1408" s="8" t="str">
        <f>IF(Raw!R1408="", "", Raw!R1408)</f>
        <v>51D</v>
      </c>
      <c r="T1408" s="1" t="str">
        <f>Raw!S1408</f>
        <v>CHURCH</v>
      </c>
      <c r="U1408" s="1" t="str">
        <f>IF(Raw!T1408="", "", Raw!T1408)</f>
        <v>ROAD</v>
      </c>
      <c r="V1408" s="1" t="str">
        <f>IF(Raw!U1408="", "", Raw!U1408)</f>
        <v xml:space="preserve">TARADALE </v>
      </c>
      <c r="W1408" s="9" t="str">
        <f>IF(Raw!V1408="", "", RIGHT("0"&amp;Raw!V1408, 4))</f>
        <v>4112</v>
      </c>
      <c r="X1408" s="1" t="str">
        <f>IF(Raw!W1408="", "", Raw!W1408)</f>
        <v xml:space="preserve"> HAWKE'S BAY</v>
      </c>
      <c r="Y1408" s="9">
        <f>Raw!Y1408</f>
        <v>39</v>
      </c>
      <c r="Z1408" s="2">
        <f t="shared" ca="1" si="148"/>
        <v>31020</v>
      </c>
      <c r="AA1408" s="1" t="str">
        <f>Raw!Z1408</f>
        <v>NEW ZEALAND FULL LICENCE</v>
      </c>
      <c r="AB1408" s="9">
        <f t="shared" si="149"/>
        <v>4</v>
      </c>
      <c r="AC1408" s="1">
        <v>16</v>
      </c>
      <c r="AD1408" s="1" t="str">
        <f>Raw!AA1408</f>
        <v>MALE</v>
      </c>
      <c r="AE1408" s="1" t="str">
        <f>Raw!AB1408</f>
        <v>NO</v>
      </c>
      <c r="AF1408" s="1">
        <f>IF(Raw!AE1408="", 0, 1)</f>
        <v>0</v>
      </c>
      <c r="AG1408" s="1" t="str">
        <f t="shared" si="150"/>
        <v>No</v>
      </c>
      <c r="AH1408" s="1" t="str">
        <f t="shared" si="151"/>
        <v>No</v>
      </c>
      <c r="AI1408" s="1" t="str">
        <f t="shared" si="152"/>
        <v>No</v>
      </c>
      <c r="AJ1408" s="1" t="str">
        <f>IF(Raw!AE1408="", "", Raw!AE1408)</f>
        <v/>
      </c>
      <c r="AK1408" s="2" t="str">
        <f t="shared" ca="1" si="153"/>
        <v/>
      </c>
      <c r="AL1408" s="1" t="str">
        <f>IF(Raw!AF1408="", "", Raw!AF1408)</f>
        <v/>
      </c>
      <c r="AM1408" s="1" t="s">
        <v>6350</v>
      </c>
      <c r="AN1408" s="1" t="s">
        <v>6350</v>
      </c>
      <c r="AO1408" s="1" t="s">
        <v>6349</v>
      </c>
      <c r="AP1408" s="1">
        <f>Raw!AH1408</f>
        <v>1300</v>
      </c>
      <c r="AQ1408" s="1">
        <v>500</v>
      </c>
      <c r="AR1408" s="1" t="s">
        <v>6350</v>
      </c>
      <c r="AS1408" s="1" t="s">
        <v>6350</v>
      </c>
      <c r="AT1408" s="1" t="s">
        <v>6350</v>
      </c>
    </row>
    <row r="1409" spans="1:46" ht="12.75" x14ac:dyDescent="0.2">
      <c r="A1409" s="1">
        <v>11408</v>
      </c>
      <c r="B1409" s="1" t="s">
        <v>2</v>
      </c>
      <c r="C1409" s="2">
        <f t="shared" ca="1" si="147"/>
        <v>45264</v>
      </c>
      <c r="D1409" s="1" t="str">
        <f>IF(Raw!E1409="", "", Raw!E1409)</f>
        <v/>
      </c>
      <c r="E1409" s="1">
        <f>IF(Raw!F1409="", "", Raw!F1409)</f>
        <v>2017</v>
      </c>
      <c r="F1409" s="1" t="str">
        <f>Raw!G1409</f>
        <v>Audi</v>
      </c>
      <c r="G1409" s="1" t="str">
        <f>Raw!H1409</f>
        <v>Q7</v>
      </c>
      <c r="H1409" s="1" t="str">
        <f>IF(Raw!I1409="", "", Raw!I1409)</f>
        <v>TDi</v>
      </c>
      <c r="I1409" s="1" t="str">
        <f>Raw!K1409</f>
        <v>Wagon</v>
      </c>
      <c r="J1409" s="1" t="str">
        <f>Raw!N1409</f>
        <v>Turbo Intercooled</v>
      </c>
      <c r="K1409" s="1">
        <f>IF(Raw!O1409="","", Raw!O1409)</f>
        <v>2967</v>
      </c>
      <c r="L1409" s="1" t="str">
        <f>Raw!L1409</f>
        <v>8 Sp Sports Automatic</v>
      </c>
      <c r="M1409" s="1" t="str">
        <f>Raw!M1409</f>
        <v>Diesel</v>
      </c>
      <c r="N1409" s="1" t="s">
        <v>6350</v>
      </c>
      <c r="O1409" s="1" t="s">
        <v>6373</v>
      </c>
      <c r="P1409" s="1" t="s">
        <v>6349</v>
      </c>
      <c r="Q1409" s="1" t="s">
        <v>6350</v>
      </c>
      <c r="R1409" s="8" t="str">
        <f>IF(Raw!Q1409="", "", Raw!Q1409)</f>
        <v/>
      </c>
      <c r="S1409" s="8">
        <f>IF(Raw!R1409="", "", Raw!R1409)</f>
        <v>19</v>
      </c>
      <c r="T1409" s="1" t="str">
        <f>Raw!S1409</f>
        <v>WAI-ITI</v>
      </c>
      <c r="U1409" s="1" t="str">
        <f>IF(Raw!T1409="", "", Raw!T1409)</f>
        <v>TERRACE</v>
      </c>
      <c r="V1409" s="1" t="str">
        <f>IF(Raw!U1409="", "", Raw!U1409)</f>
        <v xml:space="preserve">BURNSIDE </v>
      </c>
      <c r="W1409" s="9" t="str">
        <f>IF(Raw!V1409="", "", RIGHT("0"&amp;Raw!V1409, 4))</f>
        <v>8053</v>
      </c>
      <c r="X1409" s="1" t="str">
        <f>IF(Raw!W1409="", "", Raw!W1409)</f>
        <v xml:space="preserve"> CANTERBURY</v>
      </c>
      <c r="Y1409" s="9">
        <f>Raw!Y1409</f>
        <v>58</v>
      </c>
      <c r="Z1409" s="2">
        <f t="shared" ca="1" si="148"/>
        <v>24080</v>
      </c>
      <c r="AA1409" s="1" t="str">
        <f>Raw!Z1409</f>
        <v>NEW ZEALAND FULL LICENCE</v>
      </c>
      <c r="AB1409" s="9">
        <f t="shared" si="149"/>
        <v>4</v>
      </c>
      <c r="AC1409" s="1">
        <v>16</v>
      </c>
      <c r="AD1409" s="1" t="str">
        <f>Raw!AA1409</f>
        <v>MALE</v>
      </c>
      <c r="AE1409" s="1" t="str">
        <f>Raw!AB1409</f>
        <v>NO</v>
      </c>
      <c r="AF1409" s="1">
        <f>IF(Raw!AE1409="", 0, 1)</f>
        <v>0</v>
      </c>
      <c r="AG1409" s="1" t="str">
        <f t="shared" si="150"/>
        <v>No</v>
      </c>
      <c r="AH1409" s="1" t="str">
        <f t="shared" si="151"/>
        <v>No</v>
      </c>
      <c r="AI1409" s="1" t="str">
        <f t="shared" si="152"/>
        <v>No</v>
      </c>
      <c r="AJ1409" s="1" t="str">
        <f>IF(Raw!AE1409="", "", Raw!AE1409)</f>
        <v/>
      </c>
      <c r="AK1409" s="2" t="str">
        <f t="shared" ca="1" si="153"/>
        <v/>
      </c>
      <c r="AL1409" s="1" t="str">
        <f>IF(Raw!AF1409="", "", Raw!AF1409)</f>
        <v/>
      </c>
      <c r="AM1409" s="1" t="s">
        <v>6350</v>
      </c>
      <c r="AN1409" s="1" t="s">
        <v>6350</v>
      </c>
      <c r="AO1409" s="1" t="s">
        <v>6349</v>
      </c>
      <c r="AP1409" s="1">
        <f>Raw!AH1409</f>
        <v>113900</v>
      </c>
      <c r="AQ1409" s="1">
        <v>500</v>
      </c>
      <c r="AR1409" s="1" t="s">
        <v>6350</v>
      </c>
      <c r="AS1409" s="1" t="s">
        <v>6350</v>
      </c>
      <c r="AT1409" s="1" t="s">
        <v>6350</v>
      </c>
    </row>
    <row r="1410" spans="1:46" ht="12.75" x14ac:dyDescent="0.2">
      <c r="A1410" s="1">
        <v>11409</v>
      </c>
      <c r="B1410" s="1" t="s">
        <v>2</v>
      </c>
      <c r="C1410" s="2">
        <f t="shared" ca="1" si="147"/>
        <v>45264</v>
      </c>
      <c r="D1410" s="1" t="str">
        <f>IF(Raw!E1410="", "", Raw!E1410)</f>
        <v/>
      </c>
      <c r="E1410" s="1">
        <f>IF(Raw!F1410="", "", Raw!F1410)</f>
        <v>2011</v>
      </c>
      <c r="F1410" s="1" t="str">
        <f>Raw!G1410</f>
        <v>Nissan</v>
      </c>
      <c r="G1410" s="1" t="str">
        <f>Raw!H1410</f>
        <v>Qashqai</v>
      </c>
      <c r="H1410" s="1" t="str">
        <f>IF(Raw!I1410="", "", Raw!I1410)</f>
        <v>Ti</v>
      </c>
      <c r="I1410" s="1" t="str">
        <f>Raw!K1410</f>
        <v>Wagon</v>
      </c>
      <c r="J1410" s="1" t="str">
        <f>Raw!N1410</f>
        <v>Aspirated</v>
      </c>
      <c r="K1410" s="1">
        <f>IF(Raw!O1410="","", Raw!O1410)</f>
        <v>1997</v>
      </c>
      <c r="L1410" s="1" t="str">
        <f>Raw!L1410</f>
        <v>6 Sp Constantly Variable Transmission</v>
      </c>
      <c r="M1410" s="1" t="str">
        <f>Raw!M1410</f>
        <v>Petrol - Unleaded ULP</v>
      </c>
      <c r="N1410" s="1" t="s">
        <v>6350</v>
      </c>
      <c r="O1410" s="1" t="s">
        <v>6373</v>
      </c>
      <c r="P1410" s="1" t="s">
        <v>6349</v>
      </c>
      <c r="Q1410" s="1" t="s">
        <v>6350</v>
      </c>
      <c r="R1410" s="8" t="str">
        <f>IF(Raw!Q1410="", "", Raw!Q1410)</f>
        <v/>
      </c>
      <c r="S1410" s="8">
        <f>IF(Raw!R1410="", "", Raw!R1410)</f>
        <v>4</v>
      </c>
      <c r="T1410" s="1" t="str">
        <f>Raw!S1410</f>
        <v>FERNDALE</v>
      </c>
      <c r="U1410" s="1" t="str">
        <f>IF(Raw!T1410="", "", Raw!T1410)</f>
        <v>DRIVE</v>
      </c>
      <c r="V1410" s="1" t="str">
        <f>IF(Raw!U1410="", "", Raw!U1410)</f>
        <v xml:space="preserve">WAIKANAE </v>
      </c>
      <c r="W1410" s="9" t="str">
        <f>IF(Raw!V1410="", "", RIGHT("0"&amp;Raw!V1410, 4))</f>
        <v>5036</v>
      </c>
      <c r="X1410" s="1" t="str">
        <f>IF(Raw!W1410="", "", Raw!W1410)</f>
        <v xml:space="preserve"> WELLINGTON</v>
      </c>
      <c r="Y1410" s="9">
        <f>Raw!Y1410</f>
        <v>63</v>
      </c>
      <c r="Z1410" s="2">
        <f t="shared" ca="1" si="148"/>
        <v>22254</v>
      </c>
      <c r="AA1410" s="1" t="str">
        <f>Raw!Z1410</f>
        <v>NEW ZEALAND FULL LICENCE</v>
      </c>
      <c r="AB1410" s="9">
        <f t="shared" si="149"/>
        <v>4</v>
      </c>
      <c r="AC1410" s="1">
        <v>16</v>
      </c>
      <c r="AD1410" s="1" t="str">
        <f>Raw!AA1410</f>
        <v>FEMALE</v>
      </c>
      <c r="AE1410" s="1" t="str">
        <f>Raw!AB1410</f>
        <v>NO</v>
      </c>
      <c r="AF1410" s="1">
        <f>IF(Raw!AE1410="", 0, 1)</f>
        <v>0</v>
      </c>
      <c r="AG1410" s="1" t="str">
        <f t="shared" si="150"/>
        <v>No</v>
      </c>
      <c r="AH1410" s="1" t="str">
        <f t="shared" si="151"/>
        <v>No</v>
      </c>
      <c r="AI1410" s="1" t="str">
        <f t="shared" si="152"/>
        <v>No</v>
      </c>
      <c r="AJ1410" s="1" t="str">
        <f>IF(Raw!AE1410="", "", Raw!AE1410)</f>
        <v/>
      </c>
      <c r="AK1410" s="2" t="str">
        <f t="shared" ca="1" si="153"/>
        <v/>
      </c>
      <c r="AL1410" s="1" t="str">
        <f>IF(Raw!AF1410="", "", Raw!AF1410)</f>
        <v/>
      </c>
      <c r="AM1410" s="1" t="s">
        <v>6350</v>
      </c>
      <c r="AN1410" s="1" t="s">
        <v>6350</v>
      </c>
      <c r="AO1410" s="1" t="s">
        <v>6349</v>
      </c>
      <c r="AP1410" s="1">
        <f>Raw!AH1410</f>
        <v>20510</v>
      </c>
      <c r="AQ1410" s="1">
        <v>500</v>
      </c>
      <c r="AR1410" s="1" t="s">
        <v>6350</v>
      </c>
      <c r="AS1410" s="1" t="s">
        <v>6350</v>
      </c>
      <c r="AT1410" s="1" t="s">
        <v>6350</v>
      </c>
    </row>
    <row r="1411" spans="1:46" ht="12.75" x14ac:dyDescent="0.2">
      <c r="A1411" s="1">
        <v>11410</v>
      </c>
      <c r="B1411" s="1" t="s">
        <v>2</v>
      </c>
      <c r="C1411" s="2">
        <f t="shared" ref="C1411:C1474" ca="1" si="154">TODAY()</f>
        <v>45264</v>
      </c>
      <c r="D1411" s="1" t="str">
        <f>IF(Raw!E1411="", "", Raw!E1411)</f>
        <v>GHE324</v>
      </c>
      <c r="E1411" s="1">
        <f>IF(Raw!F1411="", "", Raw!F1411)</f>
        <v>2001</v>
      </c>
      <c r="F1411" s="1" t="str">
        <f>Raw!G1411</f>
        <v>Peugeot</v>
      </c>
      <c r="G1411" s="1">
        <f>Raw!H1411</f>
        <v>206</v>
      </c>
      <c r="H1411" s="1" t="str">
        <f>IF(Raw!I1411="", "", Raw!I1411)</f>
        <v/>
      </c>
      <c r="I1411" s="1" t="str">
        <f>Raw!K1411</f>
        <v>Cabriolet</v>
      </c>
      <c r="J1411" s="1" t="str">
        <f>Raw!N1411</f>
        <v>Aspirated</v>
      </c>
      <c r="K1411" s="1">
        <f>IF(Raw!O1411="","", Raw!O1411)</f>
        <v>1587</v>
      </c>
      <c r="L1411" s="1" t="str">
        <f>Raw!L1411</f>
        <v>4 Sp Automatic</v>
      </c>
      <c r="M1411" s="1" t="str">
        <f>Raw!M1411</f>
        <v>Petrol - Unleaded ULP</v>
      </c>
      <c r="N1411" s="1" t="s">
        <v>6350</v>
      </c>
      <c r="O1411" s="1" t="s">
        <v>6373</v>
      </c>
      <c r="P1411" s="1" t="s">
        <v>6349</v>
      </c>
      <c r="Q1411" s="1" t="s">
        <v>6350</v>
      </c>
      <c r="R1411" s="8" t="str">
        <f>IF(Raw!Q1411="", "", Raw!Q1411)</f>
        <v/>
      </c>
      <c r="S1411" s="8" t="str">
        <f>IF(Raw!R1411="", "", Raw!R1411)</f>
        <v>4A</v>
      </c>
      <c r="T1411" s="1" t="str">
        <f>Raw!S1411</f>
        <v>BULLER</v>
      </c>
      <c r="U1411" s="1" t="str">
        <f>IF(Raw!T1411="", "", Raw!T1411)</f>
        <v>STREET</v>
      </c>
      <c r="V1411" s="1" t="str">
        <f>IF(Raw!U1411="", "", Raw!U1411)</f>
        <v xml:space="preserve">PONSONBY </v>
      </c>
      <c r="W1411" s="9" t="str">
        <f>IF(Raw!V1411="", "", RIGHT("0"&amp;Raw!V1411, 4))</f>
        <v>1011</v>
      </c>
      <c r="X1411" s="1" t="str">
        <f>IF(Raw!W1411="", "", Raw!W1411)</f>
        <v xml:space="preserve"> AUCKLAND</v>
      </c>
      <c r="Y1411" s="9">
        <f>Raw!Y1411</f>
        <v>40</v>
      </c>
      <c r="Z1411" s="2">
        <f t="shared" ref="Z1411:Z1474" ca="1" si="155">DATE( YEAR( TODAY())-Y1411, MONTH( TODAY()), DAY( TODAY()))</f>
        <v>30654</v>
      </c>
      <c r="AA1411" s="1" t="str">
        <f>Raw!Z1411</f>
        <v>NEW ZEALAND FULL LICENCE</v>
      </c>
      <c r="AB1411" s="9">
        <f t="shared" ref="AB1411:AB1474" si="156">IF( MAX(1, Y1411-AC1411)&gt;=4, 4, MAX(1, Y1411-AC1411))</f>
        <v>4</v>
      </c>
      <c r="AC1411" s="1">
        <v>16</v>
      </c>
      <c r="AD1411" s="1" t="str">
        <f>Raw!AA1411</f>
        <v>FEMALE</v>
      </c>
      <c r="AE1411" s="1" t="str">
        <f>Raw!AB1411</f>
        <v>NO</v>
      </c>
      <c r="AF1411" s="1">
        <f>IF(Raw!AE1411="", 0, 1)</f>
        <v>0</v>
      </c>
      <c r="AG1411" s="1" t="str">
        <f t="shared" ref="AG1411:AG1474" si="157">IF(AND( AJ1411&lt;&gt;"", AJ1411&lt;=2*12), "Yes", "No")</f>
        <v>No</v>
      </c>
      <c r="AH1411" s="1" t="str">
        <f t="shared" ref="AH1411:AH1474" si="158">IF(AND( AJ1411&lt;&gt;"", AJ1411&lt;=3*12), "Yes", "No")</f>
        <v>No</v>
      </c>
      <c r="AI1411" s="1" t="str">
        <f t="shared" ref="AI1411:AI1474" si="159">IF(AND( AJ1411&lt;&gt;"", AJ1411&lt;5*12), "Yes", "No")</f>
        <v>No</v>
      </c>
      <c r="AJ1411" s="1" t="str">
        <f>IF(Raw!AE1411="", "", Raw!AE1411)</f>
        <v/>
      </c>
      <c r="AK1411" s="2" t="str">
        <f t="shared" ref="AK1411:AK1474" ca="1" si="160">IF(AJ1411="", "", EOMONTH( TODAY(), -AJ1411))</f>
        <v/>
      </c>
      <c r="AL1411" s="1" t="str">
        <f>IF(Raw!AF1411="", "", Raw!AF1411)</f>
        <v/>
      </c>
      <c r="AM1411" s="1" t="s">
        <v>6350</v>
      </c>
      <c r="AN1411" s="1" t="s">
        <v>6350</v>
      </c>
      <c r="AO1411" s="1" t="s">
        <v>6349</v>
      </c>
      <c r="AP1411" s="1">
        <f>Raw!AH1411</f>
        <v>3815</v>
      </c>
      <c r="AQ1411" s="1">
        <v>500</v>
      </c>
      <c r="AR1411" s="1" t="s">
        <v>6350</v>
      </c>
      <c r="AS1411" s="1" t="s">
        <v>6350</v>
      </c>
      <c r="AT1411" s="1" t="s">
        <v>6350</v>
      </c>
    </row>
    <row r="1412" spans="1:46" ht="12.75" x14ac:dyDescent="0.2">
      <c r="A1412" s="1">
        <v>11411</v>
      </c>
      <c r="B1412" s="1" t="s">
        <v>2</v>
      </c>
      <c r="C1412" s="2">
        <f t="shared" ca="1" si="154"/>
        <v>45264</v>
      </c>
      <c r="D1412" s="1" t="str">
        <f>IF(Raw!E1412="", "", Raw!E1412)</f>
        <v/>
      </c>
      <c r="E1412" s="1">
        <f>IF(Raw!F1412="", "", Raw!F1412)</f>
        <v>2006</v>
      </c>
      <c r="F1412" s="1" t="str">
        <f>Raw!G1412</f>
        <v>Nissan</v>
      </c>
      <c r="G1412" s="1" t="str">
        <f>Raw!H1412</f>
        <v>Fuga</v>
      </c>
      <c r="H1412" s="1" t="str">
        <f>IF(Raw!I1412="", "", Raw!I1412)</f>
        <v>450GT</v>
      </c>
      <c r="I1412" s="1" t="str">
        <f>Raw!K1412</f>
        <v>Sedan</v>
      </c>
      <c r="J1412" s="1" t="str">
        <f>Raw!N1412</f>
        <v>Aspirated</v>
      </c>
      <c r="K1412" s="1">
        <f>IF(Raw!O1412="","", Raw!O1412)</f>
        <v>4490</v>
      </c>
      <c r="L1412" s="1" t="str">
        <f>Raw!L1412</f>
        <v>5 Sp Sports Automatic</v>
      </c>
      <c r="M1412" s="1" t="str">
        <f>Raw!M1412</f>
        <v>Petrol - Premium ULP</v>
      </c>
      <c r="N1412" s="1" t="s">
        <v>6350</v>
      </c>
      <c r="O1412" s="1" t="s">
        <v>6373</v>
      </c>
      <c r="P1412" s="1" t="s">
        <v>6349</v>
      </c>
      <c r="Q1412" s="1" t="s">
        <v>6350</v>
      </c>
      <c r="R1412" s="8" t="str">
        <f>IF(Raw!Q1412="", "", Raw!Q1412)</f>
        <v/>
      </c>
      <c r="S1412" s="8">
        <f>IF(Raw!R1412="", "", Raw!R1412)</f>
        <v>1</v>
      </c>
      <c r="T1412" s="1" t="str">
        <f>Raw!S1412</f>
        <v>ABRAHAM</v>
      </c>
      <c r="U1412" s="1" t="str">
        <f>IF(Raw!T1412="", "", Raw!T1412)</f>
        <v>HEIGHTS</v>
      </c>
      <c r="V1412" s="1" t="str">
        <f>IF(Raw!U1412="", "", Raw!U1412)</f>
        <v xml:space="preserve">WASHINGTON VALLEY </v>
      </c>
      <c r="W1412" s="9" t="str">
        <f>IF(Raw!V1412="", "", RIGHT("0"&amp;Raw!V1412, 4))</f>
        <v>7010</v>
      </c>
      <c r="X1412" s="1" t="str">
        <f>IF(Raw!W1412="", "", Raw!W1412)</f>
        <v xml:space="preserve"> NELSON</v>
      </c>
      <c r="Y1412" s="9">
        <f>Raw!Y1412</f>
        <v>35</v>
      </c>
      <c r="Z1412" s="2">
        <f t="shared" ca="1" si="155"/>
        <v>32481</v>
      </c>
      <c r="AA1412" s="1" t="str">
        <f>Raw!Z1412</f>
        <v>NEW ZEALAND FULL LICENCE</v>
      </c>
      <c r="AB1412" s="9">
        <f t="shared" si="156"/>
        <v>4</v>
      </c>
      <c r="AC1412" s="1">
        <v>16</v>
      </c>
      <c r="AD1412" s="1" t="str">
        <f>Raw!AA1412</f>
        <v>FEMALE</v>
      </c>
      <c r="AE1412" s="1" t="str">
        <f>Raw!AB1412</f>
        <v>YES</v>
      </c>
      <c r="AF1412" s="1">
        <f>IF(Raw!AE1412="", 0, 1)</f>
        <v>0</v>
      </c>
      <c r="AG1412" s="1" t="str">
        <f t="shared" si="157"/>
        <v>No</v>
      </c>
      <c r="AH1412" s="1" t="str">
        <f t="shared" si="158"/>
        <v>No</v>
      </c>
      <c r="AI1412" s="1" t="str">
        <f t="shared" si="159"/>
        <v>No</v>
      </c>
      <c r="AJ1412" s="1" t="str">
        <f>IF(Raw!AE1412="", "", Raw!AE1412)</f>
        <v/>
      </c>
      <c r="AK1412" s="2" t="str">
        <f t="shared" ca="1" si="160"/>
        <v/>
      </c>
      <c r="AL1412" s="1" t="str">
        <f>IF(Raw!AF1412="", "", Raw!AF1412)</f>
        <v/>
      </c>
      <c r="AM1412" s="1" t="s">
        <v>6350</v>
      </c>
      <c r="AN1412" s="1" t="s">
        <v>6350</v>
      </c>
      <c r="AO1412" s="1" t="s">
        <v>6349</v>
      </c>
      <c r="AP1412" s="1">
        <f>Raw!AH1412</f>
        <v>12950</v>
      </c>
      <c r="AQ1412" s="1">
        <v>500</v>
      </c>
      <c r="AR1412" s="1" t="s">
        <v>6350</v>
      </c>
      <c r="AS1412" s="1" t="s">
        <v>6350</v>
      </c>
      <c r="AT1412" s="1" t="s">
        <v>6350</v>
      </c>
    </row>
    <row r="1413" spans="1:46" ht="12.75" x14ac:dyDescent="0.2">
      <c r="A1413" s="1">
        <v>11412</v>
      </c>
      <c r="B1413" s="1" t="s">
        <v>2</v>
      </c>
      <c r="C1413" s="2">
        <f t="shared" ca="1" si="154"/>
        <v>45264</v>
      </c>
      <c r="D1413" s="1" t="str">
        <f>IF(Raw!E1413="", "", Raw!E1413)</f>
        <v>jel745</v>
      </c>
      <c r="E1413" s="1">
        <f>IF(Raw!F1413="", "", Raw!F1413)</f>
        <v>2015</v>
      </c>
      <c r="F1413" s="1" t="str">
        <f>Raw!G1413</f>
        <v>Ford</v>
      </c>
      <c r="G1413" s="1" t="str">
        <f>Raw!H1413</f>
        <v>Territory</v>
      </c>
      <c r="H1413" s="1" t="str">
        <f>IF(Raw!I1413="", "", Raw!I1413)</f>
        <v>Titanium</v>
      </c>
      <c r="I1413" s="1" t="str">
        <f>Raw!K1413</f>
        <v>Wagon</v>
      </c>
      <c r="J1413" s="1" t="str">
        <f>Raw!N1413</f>
        <v>Turbo Intercooled</v>
      </c>
      <c r="K1413" s="1">
        <f>IF(Raw!O1413="","", Raw!O1413)</f>
        <v>2720</v>
      </c>
      <c r="L1413" s="1" t="str">
        <f>Raw!L1413</f>
        <v>6 Sp Sports Automatic</v>
      </c>
      <c r="M1413" s="1" t="str">
        <f>Raw!M1413</f>
        <v>Diesel</v>
      </c>
      <c r="N1413" s="1" t="s">
        <v>6350</v>
      </c>
      <c r="O1413" s="1" t="s">
        <v>6373</v>
      </c>
      <c r="P1413" s="1" t="s">
        <v>6349</v>
      </c>
      <c r="Q1413" s="1" t="s">
        <v>6350</v>
      </c>
      <c r="R1413" s="8" t="str">
        <f>IF(Raw!Q1413="", "", Raw!Q1413)</f>
        <v/>
      </c>
      <c r="S1413" s="8">
        <f>IF(Raw!R1413="", "", Raw!R1413)</f>
        <v>36</v>
      </c>
      <c r="T1413" s="1" t="str">
        <f>Raw!S1413</f>
        <v>WINDERMERE</v>
      </c>
      <c r="U1413" s="1" t="str">
        <f>IF(Raw!T1413="", "", Raw!T1413)</f>
        <v>ROAD</v>
      </c>
      <c r="V1413" s="1" t="str">
        <f>IF(Raw!U1413="", "", Raw!U1413)</f>
        <v xml:space="preserve">PAPANUI </v>
      </c>
      <c r="W1413" s="9" t="str">
        <f>IF(Raw!V1413="", "", RIGHT("0"&amp;Raw!V1413, 4))</f>
        <v>8053</v>
      </c>
      <c r="X1413" s="1" t="str">
        <f>IF(Raw!W1413="", "", Raw!W1413)</f>
        <v xml:space="preserve"> CANTERBURY</v>
      </c>
      <c r="Y1413" s="9">
        <f>Raw!Y1413</f>
        <v>49</v>
      </c>
      <c r="Z1413" s="2">
        <f t="shared" ca="1" si="155"/>
        <v>27367</v>
      </c>
      <c r="AA1413" s="1" t="str">
        <f>Raw!Z1413</f>
        <v>NEW ZEALAND FULL LICENCE</v>
      </c>
      <c r="AB1413" s="9">
        <f t="shared" si="156"/>
        <v>4</v>
      </c>
      <c r="AC1413" s="1">
        <v>16</v>
      </c>
      <c r="AD1413" s="1" t="str">
        <f>Raw!AA1413</f>
        <v>FEMALE</v>
      </c>
      <c r="AE1413" s="1" t="str">
        <f>Raw!AB1413</f>
        <v>NO</v>
      </c>
      <c r="AF1413" s="1">
        <f>IF(Raw!AE1413="", 0, 1)</f>
        <v>0</v>
      </c>
      <c r="AG1413" s="1" t="str">
        <f t="shared" si="157"/>
        <v>No</v>
      </c>
      <c r="AH1413" s="1" t="str">
        <f t="shared" si="158"/>
        <v>No</v>
      </c>
      <c r="AI1413" s="1" t="str">
        <f t="shared" si="159"/>
        <v>No</v>
      </c>
      <c r="AJ1413" s="1" t="str">
        <f>IF(Raw!AE1413="", "", Raw!AE1413)</f>
        <v/>
      </c>
      <c r="AK1413" s="2" t="str">
        <f t="shared" ca="1" si="160"/>
        <v/>
      </c>
      <c r="AL1413" s="1" t="str">
        <f>IF(Raw!AF1413="", "", Raw!AF1413)</f>
        <v/>
      </c>
      <c r="AM1413" s="1" t="s">
        <v>6350</v>
      </c>
      <c r="AN1413" s="1" t="s">
        <v>6350</v>
      </c>
      <c r="AO1413" s="1" t="s">
        <v>6349</v>
      </c>
      <c r="AP1413" s="1">
        <f>Raw!AH1413</f>
        <v>50450</v>
      </c>
      <c r="AQ1413" s="1">
        <v>500</v>
      </c>
      <c r="AR1413" s="1" t="s">
        <v>6350</v>
      </c>
      <c r="AS1413" s="1" t="s">
        <v>6350</v>
      </c>
      <c r="AT1413" s="1" t="s">
        <v>6350</v>
      </c>
    </row>
    <row r="1414" spans="1:46" ht="12.75" x14ac:dyDescent="0.2">
      <c r="A1414" s="1">
        <v>11413</v>
      </c>
      <c r="B1414" s="1" t="s">
        <v>2</v>
      </c>
      <c r="C1414" s="2">
        <f t="shared" ca="1" si="154"/>
        <v>45264</v>
      </c>
      <c r="D1414" s="1" t="str">
        <f>IF(Raw!E1414="", "", Raw!E1414)</f>
        <v>jwd864</v>
      </c>
      <c r="E1414" s="1">
        <f>IF(Raw!F1414="", "", Raw!F1414)</f>
        <v>2010</v>
      </c>
      <c r="F1414" s="1" t="str">
        <f>Raw!G1414</f>
        <v>Toyota</v>
      </c>
      <c r="G1414" s="1" t="str">
        <f>Raw!H1414</f>
        <v>Prius</v>
      </c>
      <c r="H1414" s="1" t="str">
        <f>IF(Raw!I1414="", "", Raw!I1414)</f>
        <v/>
      </c>
      <c r="I1414" s="1" t="str">
        <f>Raw!K1414</f>
        <v>Hatchback</v>
      </c>
      <c r="J1414" s="1" t="str">
        <f>Raw!N1414</f>
        <v>Aspirated</v>
      </c>
      <c r="K1414" s="1">
        <f>IF(Raw!O1414="","", Raw!O1414)</f>
        <v>1496</v>
      </c>
      <c r="L1414" s="1" t="str">
        <f>Raw!L1414</f>
        <v>1 Sp Constantly Variable Transmission</v>
      </c>
      <c r="M1414" s="1" t="str">
        <f>Raw!M1414</f>
        <v>Petrol</v>
      </c>
      <c r="N1414" s="1" t="s">
        <v>6350</v>
      </c>
      <c r="O1414" s="1" t="s">
        <v>6373</v>
      </c>
      <c r="P1414" s="1" t="s">
        <v>6349</v>
      </c>
      <c r="Q1414" s="1" t="s">
        <v>6350</v>
      </c>
      <c r="R1414" s="8">
        <f>IF(Raw!Q1414="", "", Raw!Q1414)</f>
        <v>1</v>
      </c>
      <c r="S1414" s="8">
        <f>IF(Raw!R1414="", "", Raw!R1414)</f>
        <v>35</v>
      </c>
      <c r="T1414" s="1" t="str">
        <f>Raw!S1414</f>
        <v>HILLTOP</v>
      </c>
      <c r="U1414" s="1" t="str">
        <f>IF(Raw!T1414="", "", Raw!T1414)</f>
        <v>ROAD</v>
      </c>
      <c r="V1414" s="1" t="str">
        <f>IF(Raw!U1414="", "", Raw!U1414)</f>
        <v xml:space="preserve">FLAT BUSH </v>
      </c>
      <c r="W1414" s="9" t="str">
        <f>IF(Raw!V1414="", "", RIGHT("0"&amp;Raw!V1414, 4))</f>
        <v/>
      </c>
      <c r="X1414" s="1" t="str">
        <f>IF(Raw!W1414="", "", Raw!W1414)</f>
        <v xml:space="preserve"> AUCKLAND</v>
      </c>
      <c r="Y1414" s="9">
        <f>Raw!Y1414</f>
        <v>46</v>
      </c>
      <c r="Z1414" s="2">
        <f t="shared" ca="1" si="155"/>
        <v>28463</v>
      </c>
      <c r="AA1414" s="1" t="str">
        <f>Raw!Z1414</f>
        <v>NEW ZEALAND FULL LICENCE</v>
      </c>
      <c r="AB1414" s="9">
        <f t="shared" si="156"/>
        <v>4</v>
      </c>
      <c r="AC1414" s="1">
        <v>16</v>
      </c>
      <c r="AD1414" s="1" t="str">
        <f>Raw!AA1414</f>
        <v>MALE</v>
      </c>
      <c r="AE1414" s="1" t="str">
        <f>Raw!AB1414</f>
        <v>NO</v>
      </c>
      <c r="AF1414" s="1">
        <f>IF(Raw!AE1414="", 0, 1)</f>
        <v>0</v>
      </c>
      <c r="AG1414" s="1" t="str">
        <f t="shared" si="157"/>
        <v>No</v>
      </c>
      <c r="AH1414" s="1" t="str">
        <f t="shared" si="158"/>
        <v>No</v>
      </c>
      <c r="AI1414" s="1" t="str">
        <f t="shared" si="159"/>
        <v>No</v>
      </c>
      <c r="AJ1414" s="1" t="str">
        <f>IF(Raw!AE1414="", "", Raw!AE1414)</f>
        <v/>
      </c>
      <c r="AK1414" s="2" t="str">
        <f t="shared" ca="1" si="160"/>
        <v/>
      </c>
      <c r="AL1414" s="1" t="str">
        <f>IF(Raw!AF1414="", "", Raw!AF1414)</f>
        <v/>
      </c>
      <c r="AM1414" s="1" t="s">
        <v>6350</v>
      </c>
      <c r="AN1414" s="1" t="s">
        <v>6350</v>
      </c>
      <c r="AO1414" s="1" t="s">
        <v>6349</v>
      </c>
      <c r="AP1414" s="1">
        <f>Raw!AH1414</f>
        <v>13190</v>
      </c>
      <c r="AQ1414" s="1">
        <v>500</v>
      </c>
      <c r="AR1414" s="1" t="s">
        <v>6350</v>
      </c>
      <c r="AS1414" s="1" t="s">
        <v>6350</v>
      </c>
      <c r="AT1414" s="1" t="s">
        <v>6350</v>
      </c>
    </row>
    <row r="1415" spans="1:46" ht="12.75" x14ac:dyDescent="0.2">
      <c r="A1415" s="1">
        <v>11414</v>
      </c>
      <c r="B1415" s="1" t="s">
        <v>2</v>
      </c>
      <c r="C1415" s="2">
        <f t="shared" ca="1" si="154"/>
        <v>45264</v>
      </c>
      <c r="D1415" s="1" t="str">
        <f>IF(Raw!E1415="", "", Raw!E1415)</f>
        <v/>
      </c>
      <c r="E1415" s="1">
        <f>IF(Raw!F1415="", "", Raw!F1415)</f>
        <v>2017</v>
      </c>
      <c r="F1415" s="1" t="str">
        <f>Raw!G1415</f>
        <v>Ssangyong</v>
      </c>
      <c r="G1415" s="1" t="str">
        <f>Raw!H1415</f>
        <v>Tivoli</v>
      </c>
      <c r="H1415" s="1" t="str">
        <f>IF(Raw!I1415="", "", Raw!I1415)</f>
        <v>Limited</v>
      </c>
      <c r="I1415" s="1" t="str">
        <f>Raw!K1415</f>
        <v>Wagon</v>
      </c>
      <c r="J1415" s="1" t="str">
        <f>Raw!N1415</f>
        <v>Aspirated</v>
      </c>
      <c r="K1415" s="1">
        <f>IF(Raw!O1415="","", Raw!O1415)</f>
        <v>1597</v>
      </c>
      <c r="L1415" s="1" t="str">
        <f>Raw!L1415</f>
        <v>6 Sp Automatic</v>
      </c>
      <c r="M1415" s="1" t="str">
        <f>Raw!M1415</f>
        <v>Petrol - Unleaded ULP</v>
      </c>
      <c r="N1415" s="1" t="s">
        <v>6350</v>
      </c>
      <c r="O1415" s="1" t="s">
        <v>6373</v>
      </c>
      <c r="P1415" s="1" t="s">
        <v>6349</v>
      </c>
      <c r="Q1415" s="1" t="s">
        <v>6350</v>
      </c>
      <c r="R1415" s="8" t="str">
        <f>IF(Raw!Q1415="", "", Raw!Q1415)</f>
        <v/>
      </c>
      <c r="S1415" s="8" t="str">
        <f>IF(Raw!R1415="", "", Raw!R1415)</f>
        <v>7D</v>
      </c>
      <c r="T1415" s="1" t="str">
        <f>Raw!S1415</f>
        <v>KAPUI</v>
      </c>
      <c r="U1415" s="1" t="str">
        <f>IF(Raw!T1415="", "", Raw!T1415)</f>
        <v>PLACE</v>
      </c>
      <c r="V1415" s="1" t="str">
        <f>IF(Raw!U1415="", "", Raw!U1415)</f>
        <v xml:space="preserve">WAITARA </v>
      </c>
      <c r="W1415" s="9" t="str">
        <f>IF(Raw!V1415="", "", RIGHT("0"&amp;Raw!V1415, 4))</f>
        <v/>
      </c>
      <c r="X1415" s="1" t="str">
        <f>IF(Raw!W1415="", "", Raw!W1415)</f>
        <v xml:space="preserve"> TARANAKI</v>
      </c>
      <c r="Y1415" s="9">
        <f>Raw!Y1415</f>
        <v>47</v>
      </c>
      <c r="Z1415" s="2">
        <f t="shared" ca="1" si="155"/>
        <v>28098</v>
      </c>
      <c r="AA1415" s="1" t="str">
        <f>Raw!Z1415</f>
        <v>NEW ZEALAND FULL LICENCE</v>
      </c>
      <c r="AB1415" s="9">
        <f t="shared" si="156"/>
        <v>4</v>
      </c>
      <c r="AC1415" s="1">
        <v>16</v>
      </c>
      <c r="AD1415" s="1" t="str">
        <f>Raw!AA1415</f>
        <v>MALE</v>
      </c>
      <c r="AE1415" s="1" t="str">
        <f>Raw!AB1415</f>
        <v>NO</v>
      </c>
      <c r="AF1415" s="1">
        <f>IF(Raw!AE1415="", 0, 1)</f>
        <v>0</v>
      </c>
      <c r="AG1415" s="1" t="str">
        <f t="shared" si="157"/>
        <v>No</v>
      </c>
      <c r="AH1415" s="1" t="str">
        <f t="shared" si="158"/>
        <v>No</v>
      </c>
      <c r="AI1415" s="1" t="str">
        <f t="shared" si="159"/>
        <v>No</v>
      </c>
      <c r="AJ1415" s="1" t="str">
        <f>IF(Raw!AE1415="", "", Raw!AE1415)</f>
        <v/>
      </c>
      <c r="AK1415" s="2" t="str">
        <f t="shared" ca="1" si="160"/>
        <v/>
      </c>
      <c r="AL1415" s="1" t="str">
        <f>IF(Raw!AF1415="", "", Raw!AF1415)</f>
        <v/>
      </c>
      <c r="AM1415" s="1" t="s">
        <v>6350</v>
      </c>
      <c r="AN1415" s="1" t="s">
        <v>6350</v>
      </c>
      <c r="AO1415" s="1" t="s">
        <v>6349</v>
      </c>
      <c r="AP1415" s="1">
        <f>Raw!AH1415</f>
        <v>31990</v>
      </c>
      <c r="AQ1415" s="1">
        <v>500</v>
      </c>
      <c r="AR1415" s="1" t="s">
        <v>6350</v>
      </c>
      <c r="AS1415" s="1" t="s">
        <v>6350</v>
      </c>
      <c r="AT1415" s="1" t="s">
        <v>6350</v>
      </c>
    </row>
    <row r="1416" spans="1:46" ht="12.75" x14ac:dyDescent="0.2">
      <c r="A1416" s="1">
        <v>11415</v>
      </c>
      <c r="B1416" s="1" t="s">
        <v>2</v>
      </c>
      <c r="C1416" s="2">
        <f t="shared" ca="1" si="154"/>
        <v>45264</v>
      </c>
      <c r="D1416" s="1" t="str">
        <f>IF(Raw!E1416="", "", Raw!E1416)</f>
        <v>JPY865</v>
      </c>
      <c r="E1416" s="1">
        <f>IF(Raw!F1416="", "", Raw!F1416)</f>
        <v>1986</v>
      </c>
      <c r="F1416" s="1" t="str">
        <f>Raw!G1416</f>
        <v>Mazda</v>
      </c>
      <c r="G1416" s="1">
        <f>Raw!H1416</f>
        <v>323</v>
      </c>
      <c r="H1416" s="1" t="str">
        <f>IF(Raw!I1416="", "", Raw!I1416)</f>
        <v>GTi</v>
      </c>
      <c r="I1416" s="1" t="str">
        <f>Raw!K1416</f>
        <v>Hatchback</v>
      </c>
      <c r="J1416" s="1" t="str">
        <f>Raw!N1416</f>
        <v>Aspirated</v>
      </c>
      <c r="K1416" s="1">
        <f>IF(Raw!O1416="","", Raw!O1416)</f>
        <v>1597</v>
      </c>
      <c r="L1416" s="1" t="str">
        <f>Raw!L1416</f>
        <v>5 Sp Manual</v>
      </c>
      <c r="M1416" s="1" t="str">
        <f>Raw!M1416</f>
        <v>Petrol</v>
      </c>
      <c r="N1416" s="1" t="s">
        <v>6350</v>
      </c>
      <c r="O1416" s="1" t="s">
        <v>6373</v>
      </c>
      <c r="P1416" s="1" t="s">
        <v>6349</v>
      </c>
      <c r="Q1416" s="1" t="s">
        <v>6350</v>
      </c>
      <c r="R1416" s="8" t="str">
        <f>IF(Raw!Q1416="", "", Raw!Q1416)</f>
        <v/>
      </c>
      <c r="S1416" s="8" t="str">
        <f>IF(Raw!R1416="", "", Raw!R1416)</f>
        <v>3B</v>
      </c>
      <c r="T1416" s="1" t="str">
        <f>Raw!S1416</f>
        <v>CLARKS BEACH</v>
      </c>
      <c r="U1416" s="1" t="str">
        <f>IF(Raw!T1416="", "", Raw!T1416)</f>
        <v>ROAD</v>
      </c>
      <c r="V1416" s="1" t="str">
        <f>IF(Raw!U1416="", "", Raw!U1416)</f>
        <v xml:space="preserve">CLARKS BEACH </v>
      </c>
      <c r="W1416" s="9" t="str">
        <f>IF(Raw!V1416="", "", RIGHT("0"&amp;Raw!V1416, 4))</f>
        <v/>
      </c>
      <c r="X1416" s="1" t="str">
        <f>IF(Raw!W1416="", "", Raw!W1416)</f>
        <v xml:space="preserve"> AUCKLAND</v>
      </c>
      <c r="Y1416" s="9">
        <f>Raw!Y1416</f>
        <v>30</v>
      </c>
      <c r="Z1416" s="2">
        <f t="shared" ca="1" si="155"/>
        <v>34307</v>
      </c>
      <c r="AA1416" s="1" t="str">
        <f>Raw!Z1416</f>
        <v>NEW ZEALAND FULL LICENCE</v>
      </c>
      <c r="AB1416" s="9">
        <f t="shared" si="156"/>
        <v>4</v>
      </c>
      <c r="AC1416" s="1">
        <v>16</v>
      </c>
      <c r="AD1416" s="1" t="str">
        <f>Raw!AA1416</f>
        <v>MALE</v>
      </c>
      <c r="AE1416" s="1" t="str">
        <f>Raw!AB1416</f>
        <v>NO</v>
      </c>
      <c r="AF1416" s="1">
        <f>IF(Raw!AE1416="", 0, 1)</f>
        <v>0</v>
      </c>
      <c r="AG1416" s="1" t="str">
        <f t="shared" si="157"/>
        <v>No</v>
      </c>
      <c r="AH1416" s="1" t="str">
        <f t="shared" si="158"/>
        <v>No</v>
      </c>
      <c r="AI1416" s="1" t="str">
        <f t="shared" si="159"/>
        <v>No</v>
      </c>
      <c r="AJ1416" s="1" t="str">
        <f>IF(Raw!AE1416="", "", Raw!AE1416)</f>
        <v/>
      </c>
      <c r="AK1416" s="2" t="str">
        <f t="shared" ca="1" si="160"/>
        <v/>
      </c>
      <c r="AL1416" s="1" t="str">
        <f>IF(Raw!AF1416="", "", Raw!AF1416)</f>
        <v/>
      </c>
      <c r="AM1416" s="1" t="s">
        <v>6350</v>
      </c>
      <c r="AN1416" s="1" t="s">
        <v>6350</v>
      </c>
      <c r="AO1416" s="1" t="s">
        <v>6349</v>
      </c>
      <c r="AP1416" s="1">
        <f>Raw!AH1416</f>
        <v>945</v>
      </c>
      <c r="AQ1416" s="1">
        <v>500</v>
      </c>
      <c r="AR1416" s="1" t="s">
        <v>6350</v>
      </c>
      <c r="AS1416" s="1" t="s">
        <v>6350</v>
      </c>
      <c r="AT1416" s="1" t="s">
        <v>6350</v>
      </c>
    </row>
    <row r="1417" spans="1:46" ht="12.75" x14ac:dyDescent="0.2">
      <c r="A1417" s="1">
        <v>11416</v>
      </c>
      <c r="B1417" s="1" t="s">
        <v>2</v>
      </c>
      <c r="C1417" s="2">
        <f t="shared" ca="1" si="154"/>
        <v>45264</v>
      </c>
      <c r="D1417" s="1" t="str">
        <f>IF(Raw!E1417="", "", Raw!E1417)</f>
        <v>knd79</v>
      </c>
      <c r="E1417" s="1">
        <f>IF(Raw!F1417="", "", Raw!F1417)</f>
        <v>2008</v>
      </c>
      <c r="F1417" s="1" t="str">
        <f>Raw!G1417</f>
        <v>BMW</v>
      </c>
      <c r="G1417" s="1" t="str">
        <f>Raw!H1417</f>
        <v>325i</v>
      </c>
      <c r="H1417" s="1" t="str">
        <f>IF(Raw!I1417="", "", Raw!I1417)</f>
        <v>SE</v>
      </c>
      <c r="I1417" s="1" t="str">
        <f>Raw!K1417</f>
        <v>Convertible</v>
      </c>
      <c r="J1417" s="1" t="str">
        <f>Raw!N1417</f>
        <v>Aspirated</v>
      </c>
      <c r="K1417" s="1">
        <f>IF(Raw!O1417="","", Raw!O1417)</f>
        <v>2497</v>
      </c>
      <c r="L1417" s="1" t="str">
        <f>Raw!L1417</f>
        <v>6 Sp Sports Automatic</v>
      </c>
      <c r="M1417" s="1" t="str">
        <f>Raw!M1417</f>
        <v>Petrol - Unleaded ULP</v>
      </c>
      <c r="N1417" s="1" t="s">
        <v>6350</v>
      </c>
      <c r="O1417" s="1" t="s">
        <v>6373</v>
      </c>
      <c r="P1417" s="1" t="s">
        <v>6349</v>
      </c>
      <c r="Q1417" s="1" t="s">
        <v>6350</v>
      </c>
      <c r="R1417" s="8">
        <f>IF(Raw!Q1417="", "", Raw!Q1417)</f>
        <v>2</v>
      </c>
      <c r="S1417" s="8">
        <f>IF(Raw!R1417="", "", Raw!R1417)</f>
        <v>87</v>
      </c>
      <c r="T1417" s="1" t="str">
        <f>Raw!S1417</f>
        <v>NORMANDALE</v>
      </c>
      <c r="U1417" s="1" t="str">
        <f>IF(Raw!T1417="", "", Raw!T1417)</f>
        <v>ROAD</v>
      </c>
      <c r="V1417" s="1" t="str">
        <f>IF(Raw!U1417="", "", Raw!U1417)</f>
        <v xml:space="preserve">NORMANDALE </v>
      </c>
      <c r="W1417" s="9" t="str">
        <f>IF(Raw!V1417="", "", RIGHT("0"&amp;Raw!V1417, 4))</f>
        <v>5010</v>
      </c>
      <c r="X1417" s="1" t="str">
        <f>IF(Raw!W1417="", "", Raw!W1417)</f>
        <v xml:space="preserve"> WELLINGTON</v>
      </c>
      <c r="Y1417" s="9">
        <f>Raw!Y1417</f>
        <v>46</v>
      </c>
      <c r="Z1417" s="2">
        <f t="shared" ca="1" si="155"/>
        <v>28463</v>
      </c>
      <c r="AA1417" s="1" t="str">
        <f>Raw!Z1417</f>
        <v>NEW ZEALAND FULL LICENCE</v>
      </c>
      <c r="AB1417" s="9">
        <f t="shared" si="156"/>
        <v>4</v>
      </c>
      <c r="AC1417" s="1">
        <v>16</v>
      </c>
      <c r="AD1417" s="1" t="str">
        <f>Raw!AA1417</f>
        <v>MALE</v>
      </c>
      <c r="AE1417" s="1" t="str">
        <f>Raw!AB1417</f>
        <v>NO</v>
      </c>
      <c r="AF1417" s="1">
        <f>IF(Raw!AE1417="", 0, 1)</f>
        <v>0</v>
      </c>
      <c r="AG1417" s="1" t="str">
        <f t="shared" si="157"/>
        <v>No</v>
      </c>
      <c r="AH1417" s="1" t="str">
        <f t="shared" si="158"/>
        <v>No</v>
      </c>
      <c r="AI1417" s="1" t="str">
        <f t="shared" si="159"/>
        <v>No</v>
      </c>
      <c r="AJ1417" s="1" t="str">
        <f>IF(Raw!AE1417="", "", Raw!AE1417)</f>
        <v/>
      </c>
      <c r="AK1417" s="2" t="str">
        <f t="shared" ca="1" si="160"/>
        <v/>
      </c>
      <c r="AL1417" s="1" t="str">
        <f>IF(Raw!AF1417="", "", Raw!AF1417)</f>
        <v/>
      </c>
      <c r="AM1417" s="1" t="s">
        <v>6350</v>
      </c>
      <c r="AN1417" s="1" t="s">
        <v>6350</v>
      </c>
      <c r="AO1417" s="1" t="s">
        <v>6349</v>
      </c>
      <c r="AP1417" s="1">
        <f>Raw!AH1417</f>
        <v>27210</v>
      </c>
      <c r="AQ1417" s="1">
        <v>500</v>
      </c>
      <c r="AR1417" s="1" t="s">
        <v>6350</v>
      </c>
      <c r="AS1417" s="1" t="s">
        <v>6350</v>
      </c>
      <c r="AT1417" s="1" t="s">
        <v>6350</v>
      </c>
    </row>
    <row r="1418" spans="1:46" ht="12.75" x14ac:dyDescent="0.2">
      <c r="A1418" s="1">
        <v>11417</v>
      </c>
      <c r="B1418" s="1" t="s">
        <v>2</v>
      </c>
      <c r="C1418" s="2">
        <f t="shared" ca="1" si="154"/>
        <v>45264</v>
      </c>
      <c r="D1418" s="1" t="str">
        <f>IF(Raw!E1418="", "", Raw!E1418)</f>
        <v/>
      </c>
      <c r="E1418" s="1">
        <f>IF(Raw!F1418="", "", Raw!F1418)</f>
        <v>2014</v>
      </c>
      <c r="F1418" s="1" t="str">
        <f>Raw!G1418</f>
        <v>Nissan</v>
      </c>
      <c r="G1418" s="1" t="str">
        <f>Raw!H1418</f>
        <v>Navara ST-X</v>
      </c>
      <c r="H1418" s="1" t="str">
        <f>IF(Raw!I1418="", "", Raw!I1418)</f>
        <v/>
      </c>
      <c r="I1418" s="1" t="str">
        <f>Raw!K1418</f>
        <v>Wellside</v>
      </c>
      <c r="J1418" s="1" t="str">
        <f>Raw!N1418</f>
        <v>Turbo Intercooled</v>
      </c>
      <c r="K1418" s="1">
        <f>IF(Raw!O1418="","", Raw!O1418)</f>
        <v>2488</v>
      </c>
      <c r="L1418" s="1" t="str">
        <f>Raw!L1418</f>
        <v>6 Sp Manual</v>
      </c>
      <c r="M1418" s="1" t="str">
        <f>Raw!M1418</f>
        <v>Diesel</v>
      </c>
      <c r="N1418" s="1" t="s">
        <v>6350</v>
      </c>
      <c r="O1418" s="1" t="s">
        <v>6373</v>
      </c>
      <c r="P1418" s="1" t="s">
        <v>6349</v>
      </c>
      <c r="Q1418" s="1" t="s">
        <v>6350</v>
      </c>
      <c r="R1418" s="8" t="str">
        <f>IF(Raw!Q1418="", "", Raw!Q1418)</f>
        <v/>
      </c>
      <c r="S1418" s="8" t="str">
        <f>IF(Raw!R1418="", "", Raw!R1418)</f>
        <v>42A</v>
      </c>
      <c r="T1418" s="1" t="str">
        <f>Raw!S1418</f>
        <v>IHAKA</v>
      </c>
      <c r="U1418" s="1" t="str">
        <f>IF(Raw!T1418="", "", Raw!T1418)</f>
        <v>STREET</v>
      </c>
      <c r="V1418" s="1" t="str">
        <f>IF(Raw!U1418="", "", Raw!U1418)</f>
        <v xml:space="preserve">HOKOWHITU </v>
      </c>
      <c r="W1418" s="9" t="str">
        <f>IF(Raw!V1418="", "", RIGHT("0"&amp;Raw!V1418, 4))</f>
        <v>4410</v>
      </c>
      <c r="X1418" s="1" t="str">
        <f>IF(Raw!W1418="", "", Raw!W1418)</f>
        <v xml:space="preserve"> MANAWATU-WANGANUI</v>
      </c>
      <c r="Y1418" s="9">
        <f>Raw!Y1418</f>
        <v>38</v>
      </c>
      <c r="Z1418" s="2">
        <f t="shared" ca="1" si="155"/>
        <v>31385</v>
      </c>
      <c r="AA1418" s="1" t="str">
        <f>Raw!Z1418</f>
        <v>NEW ZEALAND FULL LICENCE</v>
      </c>
      <c r="AB1418" s="9">
        <f t="shared" si="156"/>
        <v>4</v>
      </c>
      <c r="AC1418" s="1">
        <v>16</v>
      </c>
      <c r="AD1418" s="1" t="str">
        <f>Raw!AA1418</f>
        <v>MALE</v>
      </c>
      <c r="AE1418" s="1" t="str">
        <f>Raw!AB1418</f>
        <v>YES</v>
      </c>
      <c r="AF1418" s="1">
        <f>IF(Raw!AE1418="", 0, 1)</f>
        <v>0</v>
      </c>
      <c r="AG1418" s="1" t="str">
        <f t="shared" si="157"/>
        <v>No</v>
      </c>
      <c r="AH1418" s="1" t="str">
        <f t="shared" si="158"/>
        <v>No</v>
      </c>
      <c r="AI1418" s="1" t="str">
        <f t="shared" si="159"/>
        <v>No</v>
      </c>
      <c r="AJ1418" s="1" t="str">
        <f>IF(Raw!AE1418="", "", Raw!AE1418)</f>
        <v/>
      </c>
      <c r="AK1418" s="2" t="str">
        <f t="shared" ca="1" si="160"/>
        <v/>
      </c>
      <c r="AL1418" s="1" t="str">
        <f>IF(Raw!AF1418="", "", Raw!AF1418)</f>
        <v/>
      </c>
      <c r="AM1418" s="1" t="s">
        <v>6350</v>
      </c>
      <c r="AN1418" s="1" t="s">
        <v>6350</v>
      </c>
      <c r="AO1418" s="1" t="s">
        <v>6349</v>
      </c>
      <c r="AP1418" s="1">
        <f>Raw!AH1418</f>
        <v>28300</v>
      </c>
      <c r="AQ1418" s="1">
        <v>500</v>
      </c>
      <c r="AR1418" s="1" t="s">
        <v>6350</v>
      </c>
      <c r="AS1418" s="1" t="s">
        <v>6350</v>
      </c>
      <c r="AT1418" s="1" t="s">
        <v>6350</v>
      </c>
    </row>
    <row r="1419" spans="1:46" ht="12.75" x14ac:dyDescent="0.2">
      <c r="A1419" s="1">
        <v>11418</v>
      </c>
      <c r="B1419" s="1" t="s">
        <v>2</v>
      </c>
      <c r="C1419" s="2">
        <f t="shared" ca="1" si="154"/>
        <v>45264</v>
      </c>
      <c r="D1419" s="1" t="str">
        <f>IF(Raw!E1419="", "", Raw!E1419)</f>
        <v>zu8877</v>
      </c>
      <c r="E1419" s="1">
        <f>IF(Raw!F1419="", "", Raw!F1419)</f>
        <v>1993</v>
      </c>
      <c r="F1419" s="1" t="str">
        <f>Raw!G1419</f>
        <v>Toyota</v>
      </c>
      <c r="G1419" s="1" t="str">
        <f>Raw!H1419</f>
        <v>Caldina</v>
      </c>
      <c r="H1419" s="1" t="str">
        <f>IF(Raw!I1419="", "", Raw!I1419)</f>
        <v/>
      </c>
      <c r="I1419" s="1" t="str">
        <f>Raw!K1419</f>
        <v>Wagon</v>
      </c>
      <c r="J1419" s="1" t="str">
        <f>Raw!N1419</f>
        <v>Aspirated</v>
      </c>
      <c r="K1419" s="1">
        <f>IF(Raw!O1419="","", Raw!O1419)</f>
        <v>1832</v>
      </c>
      <c r="L1419" s="1" t="str">
        <f>Raw!L1419</f>
        <v>4 Sp Automatic</v>
      </c>
      <c r="M1419" s="1" t="str">
        <f>Raw!M1419</f>
        <v>Petrol</v>
      </c>
      <c r="N1419" s="1" t="s">
        <v>6350</v>
      </c>
      <c r="O1419" s="1" t="s">
        <v>6373</v>
      </c>
      <c r="P1419" s="1" t="s">
        <v>6349</v>
      </c>
      <c r="Q1419" s="1" t="s">
        <v>6350</v>
      </c>
      <c r="R1419" s="8" t="str">
        <f>IF(Raw!Q1419="", "", Raw!Q1419)</f>
        <v/>
      </c>
      <c r="S1419" s="8">
        <f>IF(Raw!R1419="", "", Raw!R1419)</f>
        <v>18</v>
      </c>
      <c r="T1419" s="1" t="str">
        <f>Raw!S1419</f>
        <v>BRIARMONT</v>
      </c>
      <c r="U1419" s="1" t="str">
        <f>IF(Raw!T1419="", "", Raw!T1419)</f>
        <v>STREET</v>
      </c>
      <c r="V1419" s="1" t="str">
        <f>IF(Raw!U1419="", "", Raw!U1419)</f>
        <v xml:space="preserve">AVONDALE </v>
      </c>
      <c r="W1419" s="9" t="str">
        <f>IF(Raw!V1419="", "", RIGHT("0"&amp;Raw!V1419, 4))</f>
        <v>8061</v>
      </c>
      <c r="X1419" s="1" t="str">
        <f>IF(Raw!W1419="", "", Raw!W1419)</f>
        <v xml:space="preserve"> CANTERBURY</v>
      </c>
      <c r="Y1419" s="9">
        <f>Raw!Y1419</f>
        <v>20</v>
      </c>
      <c r="Z1419" s="2">
        <f t="shared" ca="1" si="155"/>
        <v>37959</v>
      </c>
      <c r="AA1419" s="1" t="str">
        <f>Raw!Z1419</f>
        <v>LEARNERS LICENCE</v>
      </c>
      <c r="AB1419" s="9">
        <f t="shared" si="156"/>
        <v>4</v>
      </c>
      <c r="AC1419" s="1">
        <v>16</v>
      </c>
      <c r="AD1419" s="1" t="str">
        <f>Raw!AA1419</f>
        <v>MALE</v>
      </c>
      <c r="AE1419" s="1" t="str">
        <f>Raw!AB1419</f>
        <v>YES</v>
      </c>
      <c r="AF1419" s="1">
        <f>IF(Raw!AE1419="", 0, 1)</f>
        <v>0</v>
      </c>
      <c r="AG1419" s="1" t="str">
        <f t="shared" si="157"/>
        <v>No</v>
      </c>
      <c r="AH1419" s="1" t="str">
        <f t="shared" si="158"/>
        <v>No</v>
      </c>
      <c r="AI1419" s="1" t="str">
        <f t="shared" si="159"/>
        <v>No</v>
      </c>
      <c r="AJ1419" s="1" t="str">
        <f>IF(Raw!AE1419="", "", Raw!AE1419)</f>
        <v/>
      </c>
      <c r="AK1419" s="2" t="str">
        <f t="shared" ca="1" si="160"/>
        <v/>
      </c>
      <c r="AL1419" s="1" t="str">
        <f>IF(Raw!AF1419="", "", Raw!AF1419)</f>
        <v/>
      </c>
      <c r="AM1419" s="1" t="s">
        <v>6350</v>
      </c>
      <c r="AN1419" s="1" t="s">
        <v>6350</v>
      </c>
      <c r="AO1419" s="1" t="s">
        <v>6349</v>
      </c>
      <c r="AP1419" s="1">
        <f>Raw!AH1419</f>
        <v>1770</v>
      </c>
      <c r="AQ1419" s="1">
        <v>500</v>
      </c>
      <c r="AR1419" s="1" t="s">
        <v>6350</v>
      </c>
      <c r="AS1419" s="1" t="s">
        <v>6350</v>
      </c>
      <c r="AT1419" s="1" t="s">
        <v>6350</v>
      </c>
    </row>
    <row r="1420" spans="1:46" ht="12.75" x14ac:dyDescent="0.2">
      <c r="A1420" s="1">
        <v>11419</v>
      </c>
      <c r="B1420" s="1" t="s">
        <v>2</v>
      </c>
      <c r="C1420" s="2">
        <f t="shared" ca="1" si="154"/>
        <v>45264</v>
      </c>
      <c r="D1420" s="1" t="str">
        <f>IF(Raw!E1420="", "", Raw!E1420)</f>
        <v>ta3824</v>
      </c>
      <c r="E1420" s="1">
        <f>IF(Raw!F1420="", "", Raw!F1420)</f>
        <v>1994</v>
      </c>
      <c r="F1420" s="1" t="str">
        <f>Raw!G1420</f>
        <v>Toyota</v>
      </c>
      <c r="G1420" s="1" t="str">
        <f>Raw!H1420</f>
        <v>Hiace</v>
      </c>
      <c r="H1420" s="1" t="str">
        <f>IF(Raw!I1420="", "", Raw!I1420)</f>
        <v>SR5</v>
      </c>
      <c r="I1420" s="1" t="str">
        <f>Raw!K1420</f>
        <v>Wagon</v>
      </c>
      <c r="J1420" s="1" t="str">
        <f>Raw!N1420</f>
        <v>Aspirated</v>
      </c>
      <c r="K1420" s="1">
        <f>IF(Raw!O1420="","", Raw!O1420)</f>
        <v>2438</v>
      </c>
      <c r="L1420" s="1" t="str">
        <f>Raw!L1420</f>
        <v>5 Sp Manual</v>
      </c>
      <c r="M1420" s="1" t="str">
        <f>Raw!M1420</f>
        <v>Petrol</v>
      </c>
      <c r="N1420" s="1" t="s">
        <v>6350</v>
      </c>
      <c r="O1420" s="1" t="s">
        <v>6373</v>
      </c>
      <c r="P1420" s="1" t="s">
        <v>6349</v>
      </c>
      <c r="Q1420" s="1" t="s">
        <v>6350</v>
      </c>
      <c r="R1420" s="8" t="str">
        <f>IF(Raw!Q1420="", "", Raw!Q1420)</f>
        <v/>
      </c>
      <c r="S1420" s="8">
        <f>IF(Raw!R1420="", "", Raw!R1420)</f>
        <v>350</v>
      </c>
      <c r="T1420" s="1" t="str">
        <f>Raw!S1420</f>
        <v>WHARF</v>
      </c>
      <c r="U1420" s="1" t="str">
        <f>IF(Raw!T1420="", "", Raw!T1420)</f>
        <v>ROAD</v>
      </c>
      <c r="V1420" s="1" t="str">
        <f>IF(Raw!U1420="", "", Raw!U1420)</f>
        <v xml:space="preserve">COLVILLE </v>
      </c>
      <c r="W1420" s="9" t="str">
        <f>IF(Raw!V1420="", "", RIGHT("0"&amp;Raw!V1420, 4))</f>
        <v/>
      </c>
      <c r="X1420" s="1" t="str">
        <f>IF(Raw!W1420="", "", Raw!W1420)</f>
        <v xml:space="preserve"> WAIKATO</v>
      </c>
      <c r="Y1420" s="9">
        <f>Raw!Y1420</f>
        <v>46</v>
      </c>
      <c r="Z1420" s="2">
        <f t="shared" ca="1" si="155"/>
        <v>28463</v>
      </c>
      <c r="AA1420" s="1" t="str">
        <f>Raw!Z1420</f>
        <v>NEW ZEALAND FULL LICENCE</v>
      </c>
      <c r="AB1420" s="9">
        <f t="shared" si="156"/>
        <v>4</v>
      </c>
      <c r="AC1420" s="1">
        <v>16</v>
      </c>
      <c r="AD1420" s="1" t="str">
        <f>Raw!AA1420</f>
        <v>FEMALE</v>
      </c>
      <c r="AE1420" s="1" t="str">
        <f>Raw!AB1420</f>
        <v>NO</v>
      </c>
      <c r="AF1420" s="1">
        <f>IF(Raw!AE1420="", 0, 1)</f>
        <v>0</v>
      </c>
      <c r="AG1420" s="1" t="str">
        <f t="shared" si="157"/>
        <v>No</v>
      </c>
      <c r="AH1420" s="1" t="str">
        <f t="shared" si="158"/>
        <v>No</v>
      </c>
      <c r="AI1420" s="1" t="str">
        <f t="shared" si="159"/>
        <v>No</v>
      </c>
      <c r="AJ1420" s="1" t="str">
        <f>IF(Raw!AE1420="", "", Raw!AE1420)</f>
        <v/>
      </c>
      <c r="AK1420" s="2" t="str">
        <f t="shared" ca="1" si="160"/>
        <v/>
      </c>
      <c r="AL1420" s="1" t="str">
        <f>IF(Raw!AF1420="", "", Raw!AF1420)</f>
        <v/>
      </c>
      <c r="AM1420" s="1" t="s">
        <v>6350</v>
      </c>
      <c r="AN1420" s="1" t="s">
        <v>6350</v>
      </c>
      <c r="AO1420" s="1" t="s">
        <v>6349</v>
      </c>
      <c r="AP1420" s="1">
        <f>Raw!AH1420</f>
        <v>4660</v>
      </c>
      <c r="AQ1420" s="1">
        <v>500</v>
      </c>
      <c r="AR1420" s="1" t="s">
        <v>6350</v>
      </c>
      <c r="AS1420" s="1" t="s">
        <v>6350</v>
      </c>
      <c r="AT1420" s="1" t="s">
        <v>6350</v>
      </c>
    </row>
    <row r="1421" spans="1:46" ht="12.75" x14ac:dyDescent="0.2">
      <c r="A1421" s="1">
        <v>11420</v>
      </c>
      <c r="B1421" s="1" t="s">
        <v>2</v>
      </c>
      <c r="C1421" s="2">
        <f t="shared" ca="1" si="154"/>
        <v>45264</v>
      </c>
      <c r="D1421" s="1" t="str">
        <f>IF(Raw!E1421="", "", Raw!E1421)</f>
        <v>kcp457</v>
      </c>
      <c r="E1421" s="1">
        <f>IF(Raw!F1421="", "", Raw!F1421)</f>
        <v>2011</v>
      </c>
      <c r="F1421" s="1" t="str">
        <f>Raw!G1421</f>
        <v>Toyota</v>
      </c>
      <c r="G1421" s="1" t="str">
        <f>Raw!H1421</f>
        <v>Prius</v>
      </c>
      <c r="H1421" s="1" t="str">
        <f>IF(Raw!I1421="", "", Raw!I1421)</f>
        <v/>
      </c>
      <c r="I1421" s="1" t="str">
        <f>Raw!K1421</f>
        <v>Hatchback</v>
      </c>
      <c r="J1421" s="1" t="str">
        <f>Raw!N1421</f>
        <v>Aspirated</v>
      </c>
      <c r="K1421" s="1">
        <f>IF(Raw!O1421="","", Raw!O1421)</f>
        <v>1798</v>
      </c>
      <c r="L1421" s="1" t="str">
        <f>Raw!L1421</f>
        <v>1 Sp Constantly Variable Transmission</v>
      </c>
      <c r="M1421" s="1" t="str">
        <f>Raw!M1421</f>
        <v>Petrol - Premium ULP</v>
      </c>
      <c r="N1421" s="1" t="s">
        <v>6350</v>
      </c>
      <c r="O1421" s="1" t="s">
        <v>6373</v>
      </c>
      <c r="P1421" s="1" t="s">
        <v>6349</v>
      </c>
      <c r="Q1421" s="1" t="s">
        <v>6350</v>
      </c>
      <c r="R1421" s="8">
        <f>IF(Raw!Q1421="", "", Raw!Q1421)</f>
        <v>4</v>
      </c>
      <c r="S1421" s="8" t="str">
        <f>IF(Raw!R1421="", "", Raw!R1421)</f>
        <v>36A</v>
      </c>
      <c r="T1421" s="1" t="str">
        <f>Raw!S1421</f>
        <v>HARDING</v>
      </c>
      <c r="U1421" s="1" t="str">
        <f>IF(Raw!T1421="", "", Raw!T1421)</f>
        <v>AVENUE</v>
      </c>
      <c r="V1421" s="1" t="str">
        <f>IF(Raw!U1421="", "", Raw!U1421)</f>
        <v xml:space="preserve">MOUNT WELLINGTON </v>
      </c>
      <c r="W1421" s="9" t="str">
        <f>IF(Raw!V1421="", "", RIGHT("0"&amp;Raw!V1421, 4))</f>
        <v/>
      </c>
      <c r="X1421" s="1" t="str">
        <f>IF(Raw!W1421="", "", Raw!W1421)</f>
        <v xml:space="preserve"> AUCKLAND</v>
      </c>
      <c r="Y1421" s="9">
        <f>Raw!Y1421</f>
        <v>32</v>
      </c>
      <c r="Z1421" s="2">
        <f t="shared" ca="1" si="155"/>
        <v>33576</v>
      </c>
      <c r="AA1421" s="1" t="str">
        <f>Raw!Z1421</f>
        <v>NEW ZEALAND FULL LICENCE</v>
      </c>
      <c r="AB1421" s="9">
        <f t="shared" si="156"/>
        <v>4</v>
      </c>
      <c r="AC1421" s="1">
        <v>16</v>
      </c>
      <c r="AD1421" s="1" t="str">
        <f>Raw!AA1421</f>
        <v>FEMALE</v>
      </c>
      <c r="AE1421" s="1" t="str">
        <f>Raw!AB1421</f>
        <v>NO</v>
      </c>
      <c r="AF1421" s="1">
        <f>IF(Raw!AE1421="", 0, 1)</f>
        <v>1</v>
      </c>
      <c r="AG1421" s="1" t="str">
        <f t="shared" si="157"/>
        <v>Yes</v>
      </c>
      <c r="AH1421" s="1" t="str">
        <f t="shared" si="158"/>
        <v>Yes</v>
      </c>
      <c r="AI1421" s="1" t="str">
        <f t="shared" si="159"/>
        <v>Yes</v>
      </c>
      <c r="AJ1421" s="1">
        <f>IF(Raw!AE1421="", "", Raw!AE1421)</f>
        <v>16</v>
      </c>
      <c r="AK1421" s="2">
        <f t="shared" ca="1" si="160"/>
        <v>44804</v>
      </c>
      <c r="AL1421" s="1" t="str">
        <f>IF(Raw!AF1421="", "", Raw!AF1421)</f>
        <v>Not at fault - other vehicle involved</v>
      </c>
      <c r="AM1421" s="1" t="s">
        <v>6350</v>
      </c>
      <c r="AN1421" s="1" t="s">
        <v>6350</v>
      </c>
      <c r="AO1421" s="1" t="s">
        <v>6349</v>
      </c>
      <c r="AP1421" s="1">
        <f>Raw!AH1421</f>
        <v>20545</v>
      </c>
      <c r="AQ1421" s="1">
        <v>500</v>
      </c>
      <c r="AR1421" s="1" t="s">
        <v>6350</v>
      </c>
      <c r="AS1421" s="1" t="s">
        <v>6350</v>
      </c>
      <c r="AT1421" s="1" t="s">
        <v>6350</v>
      </c>
    </row>
    <row r="1422" spans="1:46" ht="12.75" x14ac:dyDescent="0.2">
      <c r="A1422" s="1">
        <v>11421</v>
      </c>
      <c r="B1422" s="1" t="s">
        <v>2</v>
      </c>
      <c r="C1422" s="2">
        <f t="shared" ca="1" si="154"/>
        <v>45264</v>
      </c>
      <c r="D1422" s="1" t="str">
        <f>IF(Raw!E1422="", "", Raw!E1422)</f>
        <v>hrn435</v>
      </c>
      <c r="E1422" s="1">
        <f>IF(Raw!F1422="", "", Raw!F1422)</f>
        <v>2014</v>
      </c>
      <c r="F1422" s="1" t="str">
        <f>Raw!G1422</f>
        <v>Jeep</v>
      </c>
      <c r="G1422" s="1" t="str">
        <f>Raw!H1422</f>
        <v>Wrangler</v>
      </c>
      <c r="H1422" s="1" t="str">
        <f>IF(Raw!I1422="", "", Raw!I1422)</f>
        <v>Sport</v>
      </c>
      <c r="I1422" s="1" t="str">
        <f>Raw!K1422</f>
        <v>Softtop</v>
      </c>
      <c r="J1422" s="1" t="str">
        <f>Raw!N1422</f>
        <v>Aspirated</v>
      </c>
      <c r="K1422" s="1">
        <f>IF(Raw!O1422="","", Raw!O1422)</f>
        <v>3604</v>
      </c>
      <c r="L1422" s="1" t="str">
        <f>Raw!L1422</f>
        <v>5 Sp Automatic</v>
      </c>
      <c r="M1422" s="1" t="str">
        <f>Raw!M1422</f>
        <v>Petrol - Unleaded ULP</v>
      </c>
      <c r="N1422" s="1" t="s">
        <v>6350</v>
      </c>
      <c r="O1422" s="1" t="s">
        <v>6373</v>
      </c>
      <c r="P1422" s="1" t="s">
        <v>6349</v>
      </c>
      <c r="Q1422" s="1" t="s">
        <v>6350</v>
      </c>
      <c r="R1422" s="8" t="str">
        <f>IF(Raw!Q1422="", "", Raw!Q1422)</f>
        <v>C</v>
      </c>
      <c r="S1422" s="8">
        <f>IF(Raw!R1422="", "", Raw!R1422)</f>
        <v>11</v>
      </c>
      <c r="T1422" s="1" t="str">
        <f>Raw!S1422</f>
        <v>FENWICK</v>
      </c>
      <c r="U1422" s="1" t="str">
        <f>IF(Raw!T1422="", "", Raw!T1422)</f>
        <v>AVENUE</v>
      </c>
      <c r="V1422" s="1" t="str">
        <f>IF(Raw!U1422="", "", Raw!U1422)</f>
        <v xml:space="preserve">MILFORD </v>
      </c>
      <c r="W1422" s="9" t="str">
        <f>IF(Raw!V1422="", "", RIGHT("0"&amp;Raw!V1422, 4))</f>
        <v/>
      </c>
      <c r="X1422" s="1" t="str">
        <f>IF(Raw!W1422="", "", Raw!W1422)</f>
        <v xml:space="preserve"> AUCKLAND</v>
      </c>
      <c r="Y1422" s="9">
        <f>Raw!Y1422</f>
        <v>48</v>
      </c>
      <c r="Z1422" s="2">
        <f t="shared" ca="1" si="155"/>
        <v>27732</v>
      </c>
      <c r="AA1422" s="1" t="str">
        <f>Raw!Z1422</f>
        <v>NEW ZEALAND FULL LICENCE</v>
      </c>
      <c r="AB1422" s="9">
        <f t="shared" si="156"/>
        <v>4</v>
      </c>
      <c r="AC1422" s="1">
        <v>16</v>
      </c>
      <c r="AD1422" s="1" t="str">
        <f>Raw!AA1422</f>
        <v>FEMALE</v>
      </c>
      <c r="AE1422" s="1" t="str">
        <f>Raw!AB1422</f>
        <v>NO</v>
      </c>
      <c r="AF1422" s="1">
        <f>IF(Raw!AE1422="", 0, 1)</f>
        <v>0</v>
      </c>
      <c r="AG1422" s="1" t="str">
        <f t="shared" si="157"/>
        <v>No</v>
      </c>
      <c r="AH1422" s="1" t="str">
        <f t="shared" si="158"/>
        <v>No</v>
      </c>
      <c r="AI1422" s="1" t="str">
        <f t="shared" si="159"/>
        <v>No</v>
      </c>
      <c r="AJ1422" s="1" t="str">
        <f>IF(Raw!AE1422="", "", Raw!AE1422)</f>
        <v/>
      </c>
      <c r="AK1422" s="2" t="str">
        <f t="shared" ca="1" si="160"/>
        <v/>
      </c>
      <c r="AL1422" s="1" t="str">
        <f>IF(Raw!AF1422="", "", Raw!AF1422)</f>
        <v/>
      </c>
      <c r="AM1422" s="1" t="s">
        <v>6350</v>
      </c>
      <c r="AN1422" s="1" t="s">
        <v>6350</v>
      </c>
      <c r="AO1422" s="1" t="s">
        <v>6349</v>
      </c>
      <c r="AP1422" s="1">
        <f>Raw!AH1422</f>
        <v>37950</v>
      </c>
      <c r="AQ1422" s="1">
        <v>500</v>
      </c>
      <c r="AR1422" s="1" t="s">
        <v>6350</v>
      </c>
      <c r="AS1422" s="1" t="s">
        <v>6350</v>
      </c>
      <c r="AT1422" s="1" t="s">
        <v>6350</v>
      </c>
    </row>
    <row r="1423" spans="1:46" ht="12.75" x14ac:dyDescent="0.2">
      <c r="A1423" s="1">
        <v>11422</v>
      </c>
      <c r="B1423" s="1" t="s">
        <v>2</v>
      </c>
      <c r="C1423" s="2">
        <f t="shared" ca="1" si="154"/>
        <v>45264</v>
      </c>
      <c r="D1423" s="1" t="str">
        <f>IF(Raw!E1423="", "", Raw!E1423)</f>
        <v/>
      </c>
      <c r="E1423" s="1">
        <f>IF(Raw!F1423="", "", Raw!F1423)</f>
        <v>2017</v>
      </c>
      <c r="F1423" s="1" t="str">
        <f>Raw!G1423</f>
        <v>Kia</v>
      </c>
      <c r="G1423" s="1" t="str">
        <f>Raw!H1423</f>
        <v>Cerato</v>
      </c>
      <c r="H1423" s="1" t="str">
        <f>IF(Raw!I1423="", "", Raw!I1423)</f>
        <v>LTD</v>
      </c>
      <c r="I1423" s="1" t="str">
        <f>Raw!K1423</f>
        <v>Hatchback</v>
      </c>
      <c r="J1423" s="1" t="str">
        <f>Raw!N1423</f>
        <v>Aspirated</v>
      </c>
      <c r="K1423" s="1">
        <f>IF(Raw!O1423="","", Raw!O1423)</f>
        <v>1999</v>
      </c>
      <c r="L1423" s="1" t="str">
        <f>Raw!L1423</f>
        <v>6 SP Sports Automatic</v>
      </c>
      <c r="M1423" s="1" t="str">
        <f>Raw!M1423</f>
        <v>Petrol - Unleaded ULP</v>
      </c>
      <c r="N1423" s="1" t="s">
        <v>6350</v>
      </c>
      <c r="O1423" s="1" t="s">
        <v>6373</v>
      </c>
      <c r="P1423" s="1" t="s">
        <v>6349</v>
      </c>
      <c r="Q1423" s="1" t="s">
        <v>6350</v>
      </c>
      <c r="R1423" s="8" t="str">
        <f>IF(Raw!Q1423="", "", Raw!Q1423)</f>
        <v/>
      </c>
      <c r="S1423" s="8">
        <f>IF(Raw!R1423="", "", Raw!R1423)</f>
        <v>30</v>
      </c>
      <c r="T1423" s="1" t="str">
        <f>Raw!S1423</f>
        <v>BELLE VUE</v>
      </c>
      <c r="U1423" s="1" t="str">
        <f>IF(Raw!T1423="", "", Raw!T1423)</f>
        <v>AVENUE</v>
      </c>
      <c r="V1423" s="1" t="str">
        <f>IF(Raw!U1423="", "", Raw!U1423)</f>
        <v xml:space="preserve">NORTHCOTE POINT </v>
      </c>
      <c r="W1423" s="9" t="str">
        <f>IF(Raw!V1423="", "", RIGHT("0"&amp;Raw!V1423, 4))</f>
        <v>0627</v>
      </c>
      <c r="X1423" s="1" t="str">
        <f>IF(Raw!W1423="", "", Raw!W1423)</f>
        <v xml:space="preserve"> AUCKLAND</v>
      </c>
      <c r="Y1423" s="9">
        <f>Raw!Y1423</f>
        <v>36</v>
      </c>
      <c r="Z1423" s="2">
        <f t="shared" ca="1" si="155"/>
        <v>32115</v>
      </c>
      <c r="AA1423" s="1" t="str">
        <f>Raw!Z1423</f>
        <v>NEW ZEALAND FULL LICENCE</v>
      </c>
      <c r="AB1423" s="9">
        <f t="shared" si="156"/>
        <v>4</v>
      </c>
      <c r="AC1423" s="1">
        <v>16</v>
      </c>
      <c r="AD1423" s="1" t="str">
        <f>Raw!AA1423</f>
        <v>FEMALE</v>
      </c>
      <c r="AE1423" s="1" t="str">
        <f>Raw!AB1423</f>
        <v>NO</v>
      </c>
      <c r="AF1423" s="1">
        <f>IF(Raw!AE1423="", 0, 1)</f>
        <v>0</v>
      </c>
      <c r="AG1423" s="1" t="str">
        <f t="shared" si="157"/>
        <v>No</v>
      </c>
      <c r="AH1423" s="1" t="str">
        <f t="shared" si="158"/>
        <v>No</v>
      </c>
      <c r="AI1423" s="1" t="str">
        <f t="shared" si="159"/>
        <v>No</v>
      </c>
      <c r="AJ1423" s="1" t="str">
        <f>IF(Raw!AE1423="", "", Raw!AE1423)</f>
        <v/>
      </c>
      <c r="AK1423" s="2" t="str">
        <f t="shared" ca="1" si="160"/>
        <v/>
      </c>
      <c r="AL1423" s="1" t="str">
        <f>IF(Raw!AF1423="", "", Raw!AF1423)</f>
        <v/>
      </c>
      <c r="AM1423" s="1" t="s">
        <v>6350</v>
      </c>
      <c r="AN1423" s="1" t="s">
        <v>6350</v>
      </c>
      <c r="AO1423" s="1" t="s">
        <v>6349</v>
      </c>
      <c r="AP1423" s="1">
        <f>Raw!AH1423</f>
        <v>39990</v>
      </c>
      <c r="AQ1423" s="1">
        <v>500</v>
      </c>
      <c r="AR1423" s="1" t="s">
        <v>6350</v>
      </c>
      <c r="AS1423" s="1" t="s">
        <v>6350</v>
      </c>
      <c r="AT1423" s="1" t="s">
        <v>6350</v>
      </c>
    </row>
    <row r="1424" spans="1:46" ht="12.75" x14ac:dyDescent="0.2">
      <c r="A1424" s="1">
        <v>11423</v>
      </c>
      <c r="B1424" s="1" t="s">
        <v>2</v>
      </c>
      <c r="C1424" s="2">
        <f t="shared" ca="1" si="154"/>
        <v>45264</v>
      </c>
      <c r="D1424" s="1" t="str">
        <f>IF(Raw!E1424="", "", Raw!E1424)</f>
        <v/>
      </c>
      <c r="E1424" s="1">
        <f>IF(Raw!F1424="", "", Raw!F1424)</f>
        <v>2010</v>
      </c>
      <c r="F1424" s="1" t="str">
        <f>Raw!G1424</f>
        <v>Nissan</v>
      </c>
      <c r="G1424" s="1" t="str">
        <f>Raw!H1424</f>
        <v>Tiida</v>
      </c>
      <c r="H1424" s="1" t="str">
        <f>IF(Raw!I1424="", "", Raw!I1424)</f>
        <v>15M</v>
      </c>
      <c r="I1424" s="1" t="str">
        <f>Raw!K1424</f>
        <v>Hatchback</v>
      </c>
      <c r="J1424" s="1" t="str">
        <f>Raw!N1424</f>
        <v>Aspirated</v>
      </c>
      <c r="K1424" s="1">
        <f>IF(Raw!O1424="","", Raw!O1424)</f>
        <v>1498</v>
      </c>
      <c r="L1424" s="1" t="str">
        <f>Raw!L1424</f>
        <v>1 Sp Constantly Variable Transmission</v>
      </c>
      <c r="M1424" s="1" t="str">
        <f>Raw!M1424</f>
        <v>Petrol - Unleaded ULP</v>
      </c>
      <c r="N1424" s="1" t="s">
        <v>6350</v>
      </c>
      <c r="O1424" s="1" t="s">
        <v>6373</v>
      </c>
      <c r="P1424" s="1" t="s">
        <v>6349</v>
      </c>
      <c r="Q1424" s="1" t="s">
        <v>6350</v>
      </c>
      <c r="R1424" s="8">
        <f>IF(Raw!Q1424="", "", Raw!Q1424)</f>
        <v>37</v>
      </c>
      <c r="S1424" s="8">
        <f>IF(Raw!R1424="", "", Raw!R1424)</f>
        <v>2</v>
      </c>
      <c r="T1424" s="1" t="str">
        <f>Raw!S1424</f>
        <v>ARMOY</v>
      </c>
      <c r="U1424" s="1" t="str">
        <f>IF(Raw!T1424="", "", Raw!T1424)</f>
        <v>DRIVE</v>
      </c>
      <c r="V1424" s="1" t="str">
        <f>IF(Raw!U1424="", "", Raw!U1424)</f>
        <v xml:space="preserve">EAST TAMAKI </v>
      </c>
      <c r="W1424" s="9" t="str">
        <f>IF(Raw!V1424="", "", RIGHT("0"&amp;Raw!V1424, 4))</f>
        <v>2016</v>
      </c>
      <c r="X1424" s="1" t="str">
        <f>IF(Raw!W1424="", "", Raw!W1424)</f>
        <v xml:space="preserve"> AUCKLAND</v>
      </c>
      <c r="Y1424" s="9">
        <f>Raw!Y1424</f>
        <v>23</v>
      </c>
      <c r="Z1424" s="2">
        <f t="shared" ca="1" si="155"/>
        <v>36864</v>
      </c>
      <c r="AA1424" s="1" t="str">
        <f>Raw!Z1424</f>
        <v>NEW ZEALAND FULL LICENCE</v>
      </c>
      <c r="AB1424" s="9">
        <f t="shared" si="156"/>
        <v>4</v>
      </c>
      <c r="AC1424" s="1">
        <v>16</v>
      </c>
      <c r="AD1424" s="1" t="str">
        <f>Raw!AA1424</f>
        <v>FEMALE</v>
      </c>
      <c r="AE1424" s="1" t="str">
        <f>Raw!AB1424</f>
        <v>NO</v>
      </c>
      <c r="AF1424" s="1">
        <f>IF(Raw!AE1424="", 0, 1)</f>
        <v>0</v>
      </c>
      <c r="AG1424" s="1" t="str">
        <f t="shared" si="157"/>
        <v>No</v>
      </c>
      <c r="AH1424" s="1" t="str">
        <f t="shared" si="158"/>
        <v>No</v>
      </c>
      <c r="AI1424" s="1" t="str">
        <f t="shared" si="159"/>
        <v>No</v>
      </c>
      <c r="AJ1424" s="1" t="str">
        <f>IF(Raw!AE1424="", "", Raw!AE1424)</f>
        <v/>
      </c>
      <c r="AK1424" s="2" t="str">
        <f t="shared" ca="1" si="160"/>
        <v/>
      </c>
      <c r="AL1424" s="1" t="str">
        <f>IF(Raw!AF1424="", "", Raw!AF1424)</f>
        <v/>
      </c>
      <c r="AM1424" s="1" t="s">
        <v>6350</v>
      </c>
      <c r="AN1424" s="1" t="s">
        <v>6350</v>
      </c>
      <c r="AO1424" s="1" t="s">
        <v>6349</v>
      </c>
      <c r="AP1424" s="1">
        <f>Raw!AH1424</f>
        <v>9360</v>
      </c>
      <c r="AQ1424" s="1">
        <v>500</v>
      </c>
      <c r="AR1424" s="1" t="s">
        <v>6350</v>
      </c>
      <c r="AS1424" s="1" t="s">
        <v>6350</v>
      </c>
      <c r="AT1424" s="1" t="s">
        <v>6350</v>
      </c>
    </row>
    <row r="1425" spans="1:46" ht="12.75" x14ac:dyDescent="0.2">
      <c r="A1425" s="1">
        <v>11424</v>
      </c>
      <c r="B1425" s="1" t="s">
        <v>2</v>
      </c>
      <c r="C1425" s="2">
        <f t="shared" ca="1" si="154"/>
        <v>45264</v>
      </c>
      <c r="D1425" s="1" t="str">
        <f>IF(Raw!E1425="", "", Raw!E1425)</f>
        <v/>
      </c>
      <c r="E1425" s="1">
        <f>IF(Raw!F1425="", "", Raw!F1425)</f>
        <v>2007</v>
      </c>
      <c r="F1425" s="1" t="str">
        <f>Raw!G1425</f>
        <v>Mitsubishi</v>
      </c>
      <c r="G1425" s="1" t="str">
        <f>Raw!H1425</f>
        <v>Lancer</v>
      </c>
      <c r="H1425" s="1" t="str">
        <f>IF(Raw!I1425="", "", Raw!I1425)</f>
        <v>VR-X</v>
      </c>
      <c r="I1425" s="1" t="str">
        <f>Raw!K1425</f>
        <v>Sedan</v>
      </c>
      <c r="J1425" s="1" t="str">
        <f>Raw!N1425</f>
        <v>Aspirated</v>
      </c>
      <c r="K1425" s="1">
        <f>IF(Raw!O1425="","", Raw!O1425)</f>
        <v>2378</v>
      </c>
      <c r="L1425" s="1" t="str">
        <f>Raw!L1425</f>
        <v>4 Sp Automatic</v>
      </c>
      <c r="M1425" s="1" t="str">
        <f>Raw!M1425</f>
        <v>Petrol - Unleaded ULP</v>
      </c>
      <c r="N1425" s="1" t="s">
        <v>6350</v>
      </c>
      <c r="O1425" s="1" t="s">
        <v>6373</v>
      </c>
      <c r="P1425" s="1" t="s">
        <v>6349</v>
      </c>
      <c r="Q1425" s="1" t="s">
        <v>6350</v>
      </c>
      <c r="R1425" s="8" t="str">
        <f>IF(Raw!Q1425="", "", Raw!Q1425)</f>
        <v/>
      </c>
      <c r="S1425" s="8">
        <f>IF(Raw!R1425="", "", Raw!R1425)</f>
        <v>39</v>
      </c>
      <c r="T1425" s="1" t="str">
        <f>Raw!S1425</f>
        <v>WAVERLEY</v>
      </c>
      <c r="U1425" s="1" t="str">
        <f>IF(Raw!T1425="", "", Raw!T1425)</f>
        <v>STREET</v>
      </c>
      <c r="V1425" s="1" t="str">
        <f>IF(Raw!U1425="", "", Raw!U1425)</f>
        <v xml:space="preserve">ONERAHI </v>
      </c>
      <c r="W1425" s="9" t="str">
        <f>IF(Raw!V1425="", "", RIGHT("0"&amp;Raw!V1425, 4))</f>
        <v/>
      </c>
      <c r="X1425" s="1" t="str">
        <f>IF(Raw!W1425="", "", Raw!W1425)</f>
        <v xml:space="preserve"> NORTHLAND</v>
      </c>
      <c r="Y1425" s="9">
        <f>Raw!Y1425</f>
        <v>26</v>
      </c>
      <c r="Z1425" s="2">
        <f t="shared" ca="1" si="155"/>
        <v>35768</v>
      </c>
      <c r="AA1425" s="1" t="str">
        <f>Raw!Z1425</f>
        <v>NEW ZEALAND FULL LICENCE</v>
      </c>
      <c r="AB1425" s="9">
        <f t="shared" si="156"/>
        <v>4</v>
      </c>
      <c r="AC1425" s="1">
        <v>16</v>
      </c>
      <c r="AD1425" s="1" t="str">
        <f>Raw!AA1425</f>
        <v>MALE</v>
      </c>
      <c r="AE1425" s="1" t="str">
        <f>Raw!AB1425</f>
        <v>NO</v>
      </c>
      <c r="AF1425" s="1">
        <f>IF(Raw!AE1425="", 0, 1)</f>
        <v>1</v>
      </c>
      <c r="AG1425" s="1" t="str">
        <f t="shared" si="157"/>
        <v>No</v>
      </c>
      <c r="AH1425" s="1" t="str">
        <f t="shared" si="158"/>
        <v>Yes</v>
      </c>
      <c r="AI1425" s="1" t="str">
        <f t="shared" si="159"/>
        <v>Yes</v>
      </c>
      <c r="AJ1425" s="1">
        <f>IF(Raw!AE1425="", "", Raw!AE1425)</f>
        <v>27</v>
      </c>
      <c r="AK1425" s="2">
        <f t="shared" ca="1" si="160"/>
        <v>44469</v>
      </c>
      <c r="AL1425" s="1" t="str">
        <f>IF(Raw!AF1425="", "", Raw!AF1425)</f>
        <v>Not at fault - other vehicle involved</v>
      </c>
      <c r="AM1425" s="1" t="s">
        <v>6350</v>
      </c>
      <c r="AN1425" s="1" t="s">
        <v>6350</v>
      </c>
      <c r="AO1425" s="1" t="s">
        <v>6349</v>
      </c>
      <c r="AP1425" s="1">
        <f>Raw!AH1425</f>
        <v>9025</v>
      </c>
      <c r="AQ1425" s="1">
        <v>500</v>
      </c>
      <c r="AR1425" s="1" t="s">
        <v>6350</v>
      </c>
      <c r="AS1425" s="1" t="s">
        <v>6350</v>
      </c>
      <c r="AT1425" s="1" t="s">
        <v>6350</v>
      </c>
    </row>
    <row r="1426" spans="1:46" ht="12.75" x14ac:dyDescent="0.2">
      <c r="A1426" s="1">
        <v>11425</v>
      </c>
      <c r="B1426" s="1" t="s">
        <v>2</v>
      </c>
      <c r="C1426" s="2">
        <f t="shared" ca="1" si="154"/>
        <v>45264</v>
      </c>
      <c r="D1426" s="1" t="str">
        <f>IF(Raw!E1426="", "", Raw!E1426)</f>
        <v>knr507</v>
      </c>
      <c r="E1426" s="1">
        <f>IF(Raw!F1426="", "", Raw!F1426)</f>
        <v>2011</v>
      </c>
      <c r="F1426" s="1" t="str">
        <f>Raw!G1426</f>
        <v>Toyota</v>
      </c>
      <c r="G1426" s="1" t="str">
        <f>Raw!H1426</f>
        <v>Prius</v>
      </c>
      <c r="H1426" s="1" t="str">
        <f>IF(Raw!I1426="", "", Raw!I1426)</f>
        <v/>
      </c>
      <c r="I1426" s="1" t="str">
        <f>Raw!K1426</f>
        <v>Hatchback</v>
      </c>
      <c r="J1426" s="1" t="str">
        <f>Raw!N1426</f>
        <v>Aspirated</v>
      </c>
      <c r="K1426" s="1">
        <f>IF(Raw!O1426="","", Raw!O1426)</f>
        <v>1798</v>
      </c>
      <c r="L1426" s="1" t="str">
        <f>Raw!L1426</f>
        <v>1 Sp Constantly Variable Transmission</v>
      </c>
      <c r="M1426" s="1" t="str">
        <f>Raw!M1426</f>
        <v>Petrol - Premium ULP</v>
      </c>
      <c r="N1426" s="1" t="s">
        <v>6350</v>
      </c>
      <c r="O1426" s="1" t="s">
        <v>6373</v>
      </c>
      <c r="P1426" s="1" t="s">
        <v>6349</v>
      </c>
      <c r="Q1426" s="1" t="s">
        <v>6350</v>
      </c>
      <c r="R1426" s="8" t="str">
        <f>IF(Raw!Q1426="", "", Raw!Q1426)</f>
        <v/>
      </c>
      <c r="S1426" s="8">
        <f>IF(Raw!R1426="", "", Raw!R1426)</f>
        <v>13</v>
      </c>
      <c r="T1426" s="1" t="str">
        <f>Raw!S1426</f>
        <v>WATERSTONE</v>
      </c>
      <c r="U1426" s="1" t="str">
        <f>IF(Raw!T1426="", "", Raw!T1426)</f>
        <v>WAY</v>
      </c>
      <c r="V1426" s="1" t="str">
        <f>IF(Raw!U1426="", "", Raw!U1426)</f>
        <v xml:space="preserve">HENDERSON </v>
      </c>
      <c r="W1426" s="9" t="str">
        <f>IF(Raw!V1426="", "", RIGHT("0"&amp;Raw!V1426, 4))</f>
        <v>0612</v>
      </c>
      <c r="X1426" s="1" t="str">
        <f>IF(Raw!W1426="", "", Raw!W1426)</f>
        <v xml:space="preserve"> AUCKLAND</v>
      </c>
      <c r="Y1426" s="9">
        <f>Raw!Y1426</f>
        <v>59</v>
      </c>
      <c r="Z1426" s="2">
        <f t="shared" ca="1" si="155"/>
        <v>23715</v>
      </c>
      <c r="AA1426" s="1" t="str">
        <f>Raw!Z1426</f>
        <v>NEW ZEALAND FULL LICENCE</v>
      </c>
      <c r="AB1426" s="9">
        <f t="shared" si="156"/>
        <v>4</v>
      </c>
      <c r="AC1426" s="1">
        <v>16</v>
      </c>
      <c r="AD1426" s="1" t="str">
        <f>Raw!AA1426</f>
        <v>MALE</v>
      </c>
      <c r="AE1426" s="1" t="str">
        <f>Raw!AB1426</f>
        <v>NO</v>
      </c>
      <c r="AF1426" s="1">
        <f>IF(Raw!AE1426="", 0, 1)</f>
        <v>1</v>
      </c>
      <c r="AG1426" s="1" t="str">
        <f t="shared" si="157"/>
        <v>Yes</v>
      </c>
      <c r="AH1426" s="1" t="str">
        <f t="shared" si="158"/>
        <v>Yes</v>
      </c>
      <c r="AI1426" s="1" t="str">
        <f t="shared" si="159"/>
        <v>Yes</v>
      </c>
      <c r="AJ1426" s="1">
        <f>IF(Raw!AE1426="", "", Raw!AE1426)</f>
        <v>21</v>
      </c>
      <c r="AK1426" s="2">
        <f t="shared" ca="1" si="160"/>
        <v>44651</v>
      </c>
      <c r="AL1426" s="1" t="str">
        <f>IF(Raw!AF1426="", "", Raw!AF1426)</f>
        <v>Not at fault - other vehicle involved</v>
      </c>
      <c r="AM1426" s="1" t="s">
        <v>6350</v>
      </c>
      <c r="AN1426" s="1" t="s">
        <v>6350</v>
      </c>
      <c r="AO1426" s="1" t="s">
        <v>6349</v>
      </c>
      <c r="AP1426" s="1">
        <f>Raw!AH1426</f>
        <v>20545</v>
      </c>
      <c r="AQ1426" s="1">
        <v>500</v>
      </c>
      <c r="AR1426" s="1" t="s">
        <v>6350</v>
      </c>
      <c r="AS1426" s="1" t="s">
        <v>6350</v>
      </c>
      <c r="AT1426" s="1" t="s">
        <v>6350</v>
      </c>
    </row>
    <row r="1427" spans="1:46" ht="12.75" x14ac:dyDescent="0.2">
      <c r="A1427" s="1">
        <v>11426</v>
      </c>
      <c r="B1427" s="1" t="s">
        <v>2</v>
      </c>
      <c r="C1427" s="2">
        <f t="shared" ca="1" si="154"/>
        <v>45264</v>
      </c>
      <c r="D1427" s="1" t="str">
        <f>IF(Raw!E1427="", "", Raw!E1427)</f>
        <v>gan330</v>
      </c>
      <c r="E1427" s="1">
        <f>IF(Raw!F1427="", "", Raw!F1427)</f>
        <v>2004</v>
      </c>
      <c r="F1427" s="1" t="str">
        <f>Raw!G1427</f>
        <v>Mazda</v>
      </c>
      <c r="G1427" s="1" t="str">
        <f>Raw!H1427</f>
        <v>Axela</v>
      </c>
      <c r="H1427" s="1" t="str">
        <f>IF(Raw!I1427="", "", Raw!I1427)</f>
        <v>23S</v>
      </c>
      <c r="I1427" s="1" t="str">
        <f>Raw!K1427</f>
        <v>Hatchback</v>
      </c>
      <c r="J1427" s="1" t="str">
        <f>Raw!N1427</f>
        <v>Aspirated</v>
      </c>
      <c r="K1427" s="1">
        <f>IF(Raw!O1427="","", Raw!O1427)</f>
        <v>2261</v>
      </c>
      <c r="L1427" s="1" t="str">
        <f>Raw!L1427</f>
        <v>5 Sp Manual</v>
      </c>
      <c r="M1427" s="1" t="str">
        <f>Raw!M1427</f>
        <v>Petrol - Unleaded ULP</v>
      </c>
      <c r="N1427" s="1" t="s">
        <v>6350</v>
      </c>
      <c r="O1427" s="1" t="s">
        <v>6373</v>
      </c>
      <c r="P1427" s="1" t="s">
        <v>6349</v>
      </c>
      <c r="Q1427" s="1" t="s">
        <v>6350</v>
      </c>
      <c r="R1427" s="8" t="str">
        <f>IF(Raw!Q1427="", "", Raw!Q1427)</f>
        <v/>
      </c>
      <c r="S1427" s="8">
        <f>IF(Raw!R1427="", "", Raw!R1427)</f>
        <v>119</v>
      </c>
      <c r="T1427" s="1" t="str">
        <f>Raw!S1427</f>
        <v>MAVORA</v>
      </c>
      <c r="U1427" s="1" t="str">
        <f>IF(Raw!T1427="", "", Raw!T1427)</f>
        <v>CRESCENT</v>
      </c>
      <c r="V1427" s="1" t="str">
        <f>IF(Raw!U1427="", "", Raw!U1427)</f>
        <v xml:space="preserve">HEIDELBERG </v>
      </c>
      <c r="W1427" s="9" t="str">
        <f>IF(Raw!V1427="", "", RIGHT("0"&amp;Raw!V1427, 4))</f>
        <v>9812</v>
      </c>
      <c r="X1427" s="1" t="str">
        <f>IF(Raw!W1427="", "", Raw!W1427)</f>
        <v xml:space="preserve"> SOUTHLAND</v>
      </c>
      <c r="Y1427" s="9">
        <f>Raw!Y1427</f>
        <v>21</v>
      </c>
      <c r="Z1427" s="2">
        <f t="shared" ca="1" si="155"/>
        <v>37594</v>
      </c>
      <c r="AA1427" s="1" t="str">
        <f>Raw!Z1427</f>
        <v>RESTRICTED LICENCE</v>
      </c>
      <c r="AB1427" s="9">
        <f t="shared" si="156"/>
        <v>4</v>
      </c>
      <c r="AC1427" s="1">
        <v>16</v>
      </c>
      <c r="AD1427" s="1" t="str">
        <f>Raw!AA1427</f>
        <v>FEMALE</v>
      </c>
      <c r="AE1427" s="1" t="str">
        <f>Raw!AB1427</f>
        <v>NO</v>
      </c>
      <c r="AF1427" s="1">
        <f>IF(Raw!AE1427="", 0, 1)</f>
        <v>0</v>
      </c>
      <c r="AG1427" s="1" t="str">
        <f t="shared" si="157"/>
        <v>No</v>
      </c>
      <c r="AH1427" s="1" t="str">
        <f t="shared" si="158"/>
        <v>No</v>
      </c>
      <c r="AI1427" s="1" t="str">
        <f t="shared" si="159"/>
        <v>No</v>
      </c>
      <c r="AJ1427" s="1" t="str">
        <f>IF(Raw!AE1427="", "", Raw!AE1427)</f>
        <v/>
      </c>
      <c r="AK1427" s="2" t="str">
        <f t="shared" ca="1" si="160"/>
        <v/>
      </c>
      <c r="AL1427" s="1" t="str">
        <f>IF(Raw!AF1427="", "", Raw!AF1427)</f>
        <v/>
      </c>
      <c r="AM1427" s="1" t="s">
        <v>6350</v>
      </c>
      <c r="AN1427" s="1" t="s">
        <v>6350</v>
      </c>
      <c r="AO1427" s="1" t="s">
        <v>6349</v>
      </c>
      <c r="AP1427" s="1">
        <f>Raw!AH1427</f>
        <v>8050</v>
      </c>
      <c r="AQ1427" s="1">
        <v>500</v>
      </c>
      <c r="AR1427" s="1" t="s">
        <v>6350</v>
      </c>
      <c r="AS1427" s="1" t="s">
        <v>6350</v>
      </c>
      <c r="AT1427" s="1" t="s">
        <v>6350</v>
      </c>
    </row>
    <row r="1428" spans="1:46" ht="12.75" x14ac:dyDescent="0.2">
      <c r="A1428" s="1">
        <v>11427</v>
      </c>
      <c r="B1428" s="1" t="s">
        <v>2</v>
      </c>
      <c r="C1428" s="2">
        <f t="shared" ca="1" si="154"/>
        <v>45264</v>
      </c>
      <c r="D1428" s="1" t="str">
        <f>IF(Raw!E1428="", "", Raw!E1428)</f>
        <v>glm439</v>
      </c>
      <c r="E1428" s="1">
        <f>IF(Raw!F1428="", "", Raw!F1428)</f>
        <v>2007</v>
      </c>
      <c r="F1428" s="1" t="str">
        <f>Raw!G1428</f>
        <v>Ford</v>
      </c>
      <c r="G1428" s="1" t="str">
        <f>Raw!H1428</f>
        <v>Falcon</v>
      </c>
      <c r="H1428" s="1" t="str">
        <f>IF(Raw!I1428="", "", Raw!I1428)</f>
        <v>XR8</v>
      </c>
      <c r="I1428" s="1" t="str">
        <f>Raw!K1428</f>
        <v>Sedan</v>
      </c>
      <c r="J1428" s="1" t="str">
        <f>Raw!N1428</f>
        <v>Aspirated</v>
      </c>
      <c r="K1428" s="1">
        <f>IF(Raw!O1428="","", Raw!O1428)</f>
        <v>5408</v>
      </c>
      <c r="L1428" s="1" t="str">
        <f>Raw!L1428</f>
        <v>6 Sp Sports Automatic</v>
      </c>
      <c r="M1428" s="1" t="str">
        <f>Raw!M1428</f>
        <v>Petrol - Unleaded ULP</v>
      </c>
      <c r="N1428" s="1" t="s">
        <v>6350</v>
      </c>
      <c r="O1428" s="1" t="s">
        <v>6373</v>
      </c>
      <c r="P1428" s="1" t="s">
        <v>6349</v>
      </c>
      <c r="Q1428" s="1" t="s">
        <v>6350</v>
      </c>
      <c r="R1428" s="8" t="str">
        <f>IF(Raw!Q1428="", "", Raw!Q1428)</f>
        <v>E</v>
      </c>
      <c r="S1428" s="8">
        <f>IF(Raw!R1428="", "", Raw!R1428)</f>
        <v>80</v>
      </c>
      <c r="T1428" s="1" t="str">
        <f>Raw!S1428</f>
        <v>KERWYN</v>
      </c>
      <c r="U1428" s="1" t="str">
        <f>IF(Raw!T1428="", "", Raw!T1428)</f>
        <v>AVENUE</v>
      </c>
      <c r="V1428" s="1" t="str">
        <f>IF(Raw!U1428="", "", Raw!U1428)</f>
        <v xml:space="preserve">EAST TAMAKI </v>
      </c>
      <c r="W1428" s="9" t="str">
        <f>IF(Raw!V1428="", "", RIGHT("0"&amp;Raw!V1428, 4))</f>
        <v/>
      </c>
      <c r="X1428" s="1" t="str">
        <f>IF(Raw!W1428="", "", Raw!W1428)</f>
        <v xml:space="preserve"> AUCKLAND</v>
      </c>
      <c r="Y1428" s="9">
        <f>Raw!Y1428</f>
        <v>22</v>
      </c>
      <c r="Z1428" s="2">
        <f t="shared" ca="1" si="155"/>
        <v>37229</v>
      </c>
      <c r="AA1428" s="1" t="str">
        <f>Raw!Z1428</f>
        <v>RESTRICTED LICENCE</v>
      </c>
      <c r="AB1428" s="9">
        <f t="shared" si="156"/>
        <v>4</v>
      </c>
      <c r="AC1428" s="1">
        <v>16</v>
      </c>
      <c r="AD1428" s="1" t="str">
        <f>Raw!AA1428</f>
        <v>MALE</v>
      </c>
      <c r="AE1428" s="1" t="str">
        <f>Raw!AB1428</f>
        <v>YES</v>
      </c>
      <c r="AF1428" s="1">
        <f>IF(Raw!AE1428="", 0, 1)</f>
        <v>1</v>
      </c>
      <c r="AG1428" s="1" t="str">
        <f t="shared" si="157"/>
        <v>Yes</v>
      </c>
      <c r="AH1428" s="1" t="str">
        <f t="shared" si="158"/>
        <v>Yes</v>
      </c>
      <c r="AI1428" s="1" t="str">
        <f t="shared" si="159"/>
        <v>Yes</v>
      </c>
      <c r="AJ1428" s="1">
        <f>IF(Raw!AE1428="", "", Raw!AE1428)</f>
        <v>2</v>
      </c>
      <c r="AK1428" s="2">
        <f t="shared" ca="1" si="160"/>
        <v>45230</v>
      </c>
      <c r="AL1428" s="1" t="str">
        <f>IF(Raw!AF1428="", "", Raw!AF1428)</f>
        <v>At fault - other vehicle involved</v>
      </c>
      <c r="AM1428" s="1" t="s">
        <v>6350</v>
      </c>
      <c r="AN1428" s="1" t="s">
        <v>6350</v>
      </c>
      <c r="AO1428" s="1" t="s">
        <v>6349</v>
      </c>
      <c r="AP1428" s="1">
        <f>Raw!AH1428</f>
        <v>19000</v>
      </c>
      <c r="AQ1428" s="1">
        <v>500</v>
      </c>
      <c r="AR1428" s="1" t="s">
        <v>6350</v>
      </c>
      <c r="AS1428" s="1" t="s">
        <v>6350</v>
      </c>
      <c r="AT1428" s="1" t="s">
        <v>6350</v>
      </c>
    </row>
    <row r="1429" spans="1:46" ht="12.75" x14ac:dyDescent="0.2">
      <c r="A1429" s="1">
        <v>11428</v>
      </c>
      <c r="B1429" s="1" t="s">
        <v>2</v>
      </c>
      <c r="C1429" s="2">
        <f t="shared" ca="1" si="154"/>
        <v>45264</v>
      </c>
      <c r="D1429" s="1" t="str">
        <f>IF(Raw!E1429="", "", Raw!E1429)</f>
        <v>ggr774</v>
      </c>
      <c r="E1429" s="1">
        <f>IF(Raw!F1429="", "", Raw!F1429)</f>
        <v>2002</v>
      </c>
      <c r="F1429" s="1" t="str">
        <f>Raw!G1429</f>
        <v>Mazda</v>
      </c>
      <c r="G1429" s="1" t="str">
        <f>Raw!H1429</f>
        <v>Atenza</v>
      </c>
      <c r="H1429" s="1" t="str">
        <f>IF(Raw!I1429="", "", Raw!I1429)</f>
        <v/>
      </c>
      <c r="I1429" s="1" t="str">
        <f>Raw!K1429</f>
        <v>Hatchback</v>
      </c>
      <c r="J1429" s="1" t="str">
        <f>Raw!N1429</f>
        <v>Aspirated</v>
      </c>
      <c r="K1429" s="1">
        <f>IF(Raw!O1429="","", Raw!O1429)</f>
        <v>2261</v>
      </c>
      <c r="L1429" s="1" t="str">
        <f>Raw!L1429</f>
        <v>4 Sp Automatic</v>
      </c>
      <c r="M1429" s="1" t="str">
        <f>Raw!M1429</f>
        <v>Petrol</v>
      </c>
      <c r="N1429" s="1" t="s">
        <v>6350</v>
      </c>
      <c r="O1429" s="1" t="s">
        <v>6373</v>
      </c>
      <c r="P1429" s="1" t="s">
        <v>6349</v>
      </c>
      <c r="Q1429" s="1" t="s">
        <v>6350</v>
      </c>
      <c r="R1429" s="8" t="str">
        <f>IF(Raw!Q1429="", "", Raw!Q1429)</f>
        <v/>
      </c>
      <c r="S1429" s="8">
        <f>IF(Raw!R1429="", "", Raw!R1429)</f>
        <v>3</v>
      </c>
      <c r="T1429" s="1" t="str">
        <f>Raw!S1429</f>
        <v>MEADS</v>
      </c>
      <c r="U1429" s="1" t="str">
        <f>IF(Raw!T1429="", "", Raw!T1429)</f>
        <v>PLACE</v>
      </c>
      <c r="V1429" s="1" t="str">
        <f>IF(Raw!U1429="", "", Raw!U1429)</f>
        <v xml:space="preserve">BULLS </v>
      </c>
      <c r="W1429" s="9" t="str">
        <f>IF(Raw!V1429="", "", RIGHT("0"&amp;Raw!V1429, 4))</f>
        <v>4818</v>
      </c>
      <c r="X1429" s="1" t="str">
        <f>IF(Raw!W1429="", "", Raw!W1429)</f>
        <v xml:space="preserve"> MANAWATU-WANGANUI</v>
      </c>
      <c r="Y1429" s="9">
        <f>Raw!Y1429</f>
        <v>49</v>
      </c>
      <c r="Z1429" s="2">
        <f t="shared" ca="1" si="155"/>
        <v>27367</v>
      </c>
      <c r="AA1429" s="1" t="str">
        <f>Raw!Z1429</f>
        <v>NEW ZEALAND FULL LICENCE</v>
      </c>
      <c r="AB1429" s="9">
        <f t="shared" si="156"/>
        <v>4</v>
      </c>
      <c r="AC1429" s="1">
        <v>16</v>
      </c>
      <c r="AD1429" s="1" t="str">
        <f>Raw!AA1429</f>
        <v>FEMALE</v>
      </c>
      <c r="AE1429" s="1" t="str">
        <f>Raw!AB1429</f>
        <v>YES</v>
      </c>
      <c r="AF1429" s="1">
        <f>IF(Raw!AE1429="", 0, 1)</f>
        <v>0</v>
      </c>
      <c r="AG1429" s="1" t="str">
        <f t="shared" si="157"/>
        <v>No</v>
      </c>
      <c r="AH1429" s="1" t="str">
        <f t="shared" si="158"/>
        <v>No</v>
      </c>
      <c r="AI1429" s="1" t="str">
        <f t="shared" si="159"/>
        <v>No</v>
      </c>
      <c r="AJ1429" s="1" t="str">
        <f>IF(Raw!AE1429="", "", Raw!AE1429)</f>
        <v/>
      </c>
      <c r="AK1429" s="2" t="str">
        <f t="shared" ca="1" si="160"/>
        <v/>
      </c>
      <c r="AL1429" s="1" t="str">
        <f>IF(Raw!AF1429="", "", Raw!AF1429)</f>
        <v/>
      </c>
      <c r="AM1429" s="1" t="s">
        <v>6350</v>
      </c>
      <c r="AN1429" s="1" t="s">
        <v>6350</v>
      </c>
      <c r="AO1429" s="1" t="s">
        <v>6349</v>
      </c>
      <c r="AP1429" s="1">
        <f>Raw!AH1429</f>
        <v>5777</v>
      </c>
      <c r="AQ1429" s="1">
        <v>500</v>
      </c>
      <c r="AR1429" s="1" t="s">
        <v>6350</v>
      </c>
      <c r="AS1429" s="1" t="s">
        <v>6350</v>
      </c>
      <c r="AT1429" s="1" t="s">
        <v>6350</v>
      </c>
    </row>
    <row r="1430" spans="1:46" ht="12.75" x14ac:dyDescent="0.2">
      <c r="A1430" s="1">
        <v>11429</v>
      </c>
      <c r="B1430" s="1" t="s">
        <v>2</v>
      </c>
      <c r="C1430" s="2">
        <f t="shared" ca="1" si="154"/>
        <v>45264</v>
      </c>
      <c r="D1430" s="1" t="str">
        <f>IF(Raw!E1430="", "", Raw!E1430)</f>
        <v/>
      </c>
      <c r="E1430" s="1">
        <f>IF(Raw!F1430="", "", Raw!F1430)</f>
        <v>2004</v>
      </c>
      <c r="F1430" s="1" t="str">
        <f>Raw!G1430</f>
        <v>Hyundai</v>
      </c>
      <c r="G1430" s="1" t="str">
        <f>Raw!H1430</f>
        <v>Lavita</v>
      </c>
      <c r="H1430" s="1" t="str">
        <f>IF(Raw!I1430="", "", Raw!I1430)</f>
        <v>GL</v>
      </c>
      <c r="I1430" s="1" t="str">
        <f>Raw!K1430</f>
        <v>Hatchback</v>
      </c>
      <c r="J1430" s="1" t="str">
        <f>Raw!N1430</f>
        <v>Aspirated</v>
      </c>
      <c r="K1430" s="1">
        <f>IF(Raw!O1430="","", Raw!O1430)</f>
        <v>1599</v>
      </c>
      <c r="L1430" s="1" t="str">
        <f>Raw!L1430</f>
        <v>4 Sp Automatic</v>
      </c>
      <c r="M1430" s="1" t="str">
        <f>Raw!M1430</f>
        <v>Petrol</v>
      </c>
      <c r="N1430" s="1" t="s">
        <v>6350</v>
      </c>
      <c r="O1430" s="1" t="s">
        <v>6373</v>
      </c>
      <c r="P1430" s="1" t="s">
        <v>6349</v>
      </c>
      <c r="Q1430" s="1" t="s">
        <v>6350</v>
      </c>
      <c r="R1430" s="8">
        <f>IF(Raw!Q1430="", "", Raw!Q1430)</f>
        <v>10</v>
      </c>
      <c r="S1430" s="8">
        <f>IF(Raw!R1430="", "", Raw!R1430)</f>
        <v>29</v>
      </c>
      <c r="T1430" s="1" t="str">
        <f>Raw!S1430</f>
        <v>SPRINGS</v>
      </c>
      <c r="U1430" s="1" t="str">
        <f>IF(Raw!T1430="", "", Raw!T1430)</f>
        <v>ROAD</v>
      </c>
      <c r="V1430" s="1" t="str">
        <f>IF(Raw!U1430="", "", Raw!U1430)</f>
        <v xml:space="preserve">PARAKAI </v>
      </c>
      <c r="W1430" s="9" t="str">
        <f>IF(Raw!V1430="", "", RIGHT("0"&amp;Raw!V1430, 4))</f>
        <v>0830</v>
      </c>
      <c r="X1430" s="1" t="str">
        <f>IF(Raw!W1430="", "", Raw!W1430)</f>
        <v xml:space="preserve"> AUCKLAND</v>
      </c>
      <c r="Y1430" s="9">
        <f>Raw!Y1430</f>
        <v>59</v>
      </c>
      <c r="Z1430" s="2">
        <f t="shared" ca="1" si="155"/>
        <v>23715</v>
      </c>
      <c r="AA1430" s="1" t="str">
        <f>Raw!Z1430</f>
        <v>NEW ZEALAND FULL LICENCE</v>
      </c>
      <c r="AB1430" s="9">
        <f t="shared" si="156"/>
        <v>4</v>
      </c>
      <c r="AC1430" s="1">
        <v>16</v>
      </c>
      <c r="AD1430" s="1" t="str">
        <f>Raw!AA1430</f>
        <v>MALE</v>
      </c>
      <c r="AE1430" s="1" t="str">
        <f>Raw!AB1430</f>
        <v>NO</v>
      </c>
      <c r="AF1430" s="1">
        <f>IF(Raw!AE1430="", 0, 1)</f>
        <v>0</v>
      </c>
      <c r="AG1430" s="1" t="str">
        <f t="shared" si="157"/>
        <v>No</v>
      </c>
      <c r="AH1430" s="1" t="str">
        <f t="shared" si="158"/>
        <v>No</v>
      </c>
      <c r="AI1430" s="1" t="str">
        <f t="shared" si="159"/>
        <v>No</v>
      </c>
      <c r="AJ1430" s="1" t="str">
        <f>IF(Raw!AE1430="", "", Raw!AE1430)</f>
        <v/>
      </c>
      <c r="AK1430" s="2" t="str">
        <f t="shared" ca="1" si="160"/>
        <v/>
      </c>
      <c r="AL1430" s="1" t="str">
        <f>IF(Raw!AF1430="", "", Raw!AF1430)</f>
        <v/>
      </c>
      <c r="AM1430" s="1" t="s">
        <v>6350</v>
      </c>
      <c r="AN1430" s="1" t="s">
        <v>6350</v>
      </c>
      <c r="AO1430" s="1" t="s">
        <v>6349</v>
      </c>
      <c r="AP1430" s="1">
        <f>Raw!AH1430</f>
        <v>4050</v>
      </c>
      <c r="AQ1430" s="1">
        <v>500</v>
      </c>
      <c r="AR1430" s="1" t="s">
        <v>6350</v>
      </c>
      <c r="AS1430" s="1" t="s">
        <v>6350</v>
      </c>
      <c r="AT1430" s="1" t="s">
        <v>6350</v>
      </c>
    </row>
    <row r="1431" spans="1:46" ht="12.75" x14ac:dyDescent="0.2">
      <c r="A1431" s="1">
        <v>11430</v>
      </c>
      <c r="B1431" s="1" t="s">
        <v>2</v>
      </c>
      <c r="C1431" s="2">
        <f t="shared" ca="1" si="154"/>
        <v>45264</v>
      </c>
      <c r="D1431" s="1" t="str">
        <f>IF(Raw!E1431="", "", Raw!E1431)</f>
        <v>bDB768</v>
      </c>
      <c r="E1431" s="1">
        <f>IF(Raw!F1431="", "", Raw!F1431)</f>
        <v>2002</v>
      </c>
      <c r="F1431" s="1" t="str">
        <f>Raw!G1431</f>
        <v>Mini</v>
      </c>
      <c r="G1431" s="1" t="str">
        <f>Raw!H1431</f>
        <v>Cooper</v>
      </c>
      <c r="H1431" s="1" t="str">
        <f>IF(Raw!I1431="", "", Raw!I1431)</f>
        <v/>
      </c>
      <c r="I1431" s="1" t="str">
        <f>Raw!K1431</f>
        <v>Hatchback</v>
      </c>
      <c r="J1431" s="1" t="str">
        <f>Raw!N1431</f>
        <v>Aspirated</v>
      </c>
      <c r="K1431" s="1">
        <f>IF(Raw!O1431="","", Raw!O1431)</f>
        <v>1598</v>
      </c>
      <c r="L1431" s="1" t="str">
        <f>Raw!L1431</f>
        <v>1 Sp Constantly Variable Transmission</v>
      </c>
      <c r="M1431" s="1" t="str">
        <f>Raw!M1431</f>
        <v>Petrol - Unleaded ULP</v>
      </c>
      <c r="N1431" s="1" t="s">
        <v>6350</v>
      </c>
      <c r="O1431" s="1" t="s">
        <v>6373</v>
      </c>
      <c r="P1431" s="1" t="s">
        <v>6349</v>
      </c>
      <c r="Q1431" s="1" t="s">
        <v>6350</v>
      </c>
      <c r="R1431" s="8" t="str">
        <f>IF(Raw!Q1431="", "", Raw!Q1431)</f>
        <v/>
      </c>
      <c r="S1431" s="8">
        <f>IF(Raw!R1431="", "", Raw!R1431)</f>
        <v>39</v>
      </c>
      <c r="T1431" s="1" t="str">
        <f>Raw!S1431</f>
        <v>QUEEN</v>
      </c>
      <c r="U1431" s="1" t="str">
        <f>IF(Raw!T1431="", "", Raw!T1431)</f>
        <v>STREET</v>
      </c>
      <c r="V1431" s="1" t="str">
        <f>IF(Raw!U1431="", "", Raw!U1431)</f>
        <v xml:space="preserve">OTAHUHU </v>
      </c>
      <c r="W1431" s="9" t="str">
        <f>IF(Raw!V1431="", "", RIGHT("0"&amp;Raw!V1431, 4))</f>
        <v>1062</v>
      </c>
      <c r="X1431" s="1" t="str">
        <f>IF(Raw!W1431="", "", Raw!W1431)</f>
        <v xml:space="preserve"> AUCKLAND</v>
      </c>
      <c r="Y1431" s="9">
        <f>Raw!Y1431</f>
        <v>33</v>
      </c>
      <c r="Z1431" s="2">
        <f t="shared" ca="1" si="155"/>
        <v>33211</v>
      </c>
      <c r="AA1431" s="1" t="str">
        <f>Raw!Z1431</f>
        <v>RESTRICTED LICENCE</v>
      </c>
      <c r="AB1431" s="9">
        <f t="shared" si="156"/>
        <v>4</v>
      </c>
      <c r="AC1431" s="1">
        <v>16</v>
      </c>
      <c r="AD1431" s="1" t="str">
        <f>Raw!AA1431</f>
        <v>FEMALE</v>
      </c>
      <c r="AE1431" s="1" t="str">
        <f>Raw!AB1431</f>
        <v>NO</v>
      </c>
      <c r="AF1431" s="1">
        <f>IF(Raw!AE1431="", 0, 1)</f>
        <v>0</v>
      </c>
      <c r="AG1431" s="1" t="str">
        <f t="shared" si="157"/>
        <v>No</v>
      </c>
      <c r="AH1431" s="1" t="str">
        <f t="shared" si="158"/>
        <v>No</v>
      </c>
      <c r="AI1431" s="1" t="str">
        <f t="shared" si="159"/>
        <v>No</v>
      </c>
      <c r="AJ1431" s="1" t="str">
        <f>IF(Raw!AE1431="", "", Raw!AE1431)</f>
        <v/>
      </c>
      <c r="AK1431" s="2" t="str">
        <f t="shared" ca="1" si="160"/>
        <v/>
      </c>
      <c r="AL1431" s="1" t="str">
        <f>IF(Raw!AF1431="", "", Raw!AF1431)</f>
        <v/>
      </c>
      <c r="AM1431" s="1" t="s">
        <v>6350</v>
      </c>
      <c r="AN1431" s="1" t="s">
        <v>6350</v>
      </c>
      <c r="AO1431" s="1" t="s">
        <v>6349</v>
      </c>
      <c r="AP1431" s="1">
        <f>Raw!AH1431</f>
        <v>10000</v>
      </c>
      <c r="AQ1431" s="1">
        <v>500</v>
      </c>
      <c r="AR1431" s="1" t="s">
        <v>6350</v>
      </c>
      <c r="AS1431" s="1" t="s">
        <v>6350</v>
      </c>
      <c r="AT1431" s="1" t="s">
        <v>6350</v>
      </c>
    </row>
    <row r="1432" spans="1:46" ht="12.75" x14ac:dyDescent="0.2">
      <c r="A1432" s="1">
        <v>11431</v>
      </c>
      <c r="B1432" s="1" t="s">
        <v>2</v>
      </c>
      <c r="C1432" s="2">
        <f t="shared" ca="1" si="154"/>
        <v>45264</v>
      </c>
      <c r="D1432" s="1" t="str">
        <f>IF(Raw!E1432="", "", Raw!E1432)</f>
        <v>juy271</v>
      </c>
      <c r="E1432" s="1">
        <f>IF(Raw!F1432="", "", Raw!F1432)</f>
        <v>2008</v>
      </c>
      <c r="F1432" s="1" t="str">
        <f>Raw!G1432</f>
        <v>Toyota</v>
      </c>
      <c r="G1432" s="1" t="str">
        <f>Raw!H1432</f>
        <v>Corolla</v>
      </c>
      <c r="H1432" s="1" t="str">
        <f>IF(Raw!I1432="", "", Raw!I1432)</f>
        <v>Axio</v>
      </c>
      <c r="I1432" s="1" t="str">
        <f>Raw!K1432</f>
        <v>Sedan</v>
      </c>
      <c r="J1432" s="1" t="str">
        <f>Raw!N1432</f>
        <v>Aspirated</v>
      </c>
      <c r="K1432" s="1">
        <f>IF(Raw!O1432="","", Raw!O1432)</f>
        <v>1496</v>
      </c>
      <c r="L1432" s="1" t="str">
        <f>Raw!L1432</f>
        <v>1 Sp Constantly Variable Transmission</v>
      </c>
      <c r="M1432" s="1" t="str">
        <f>Raw!M1432</f>
        <v>Petrol - Unleaded ULP</v>
      </c>
      <c r="N1432" s="1" t="s">
        <v>6350</v>
      </c>
      <c r="O1432" s="1" t="s">
        <v>6373</v>
      </c>
      <c r="P1432" s="1" t="s">
        <v>6349</v>
      </c>
      <c r="Q1432" s="1" t="s">
        <v>6350</v>
      </c>
      <c r="R1432" s="8" t="str">
        <f>IF(Raw!Q1432="", "", Raw!Q1432)</f>
        <v>A</v>
      </c>
      <c r="S1432" s="8">
        <f>IF(Raw!R1432="", "", Raw!R1432)</f>
        <v>33</v>
      </c>
      <c r="T1432" s="1" t="str">
        <f>Raw!S1432</f>
        <v>HARBUTT</v>
      </c>
      <c r="U1432" s="1" t="str">
        <f>IF(Raw!T1432="", "", Raw!T1432)</f>
        <v>AVENUE</v>
      </c>
      <c r="V1432" s="1" t="str">
        <f>IF(Raw!U1432="", "", Raw!U1432)</f>
        <v xml:space="preserve">MOUNT ALBERT </v>
      </c>
      <c r="W1432" s="9" t="str">
        <f>IF(Raw!V1432="", "", RIGHT("0"&amp;Raw!V1432, 4))</f>
        <v/>
      </c>
      <c r="X1432" s="1" t="str">
        <f>IF(Raw!W1432="", "", Raw!W1432)</f>
        <v xml:space="preserve"> AUCKLAND</v>
      </c>
      <c r="Y1432" s="9">
        <f>Raw!Y1432</f>
        <v>39</v>
      </c>
      <c r="Z1432" s="2">
        <f t="shared" ca="1" si="155"/>
        <v>31020</v>
      </c>
      <c r="AA1432" s="1" t="str">
        <f>Raw!Z1432</f>
        <v>NEW ZEALAND FULL LICENCE</v>
      </c>
      <c r="AB1432" s="9">
        <f t="shared" si="156"/>
        <v>4</v>
      </c>
      <c r="AC1432" s="1">
        <v>16</v>
      </c>
      <c r="AD1432" s="1" t="str">
        <f>Raw!AA1432</f>
        <v>MALE</v>
      </c>
      <c r="AE1432" s="1" t="str">
        <f>Raw!AB1432</f>
        <v>NO</v>
      </c>
      <c r="AF1432" s="1">
        <f>IF(Raw!AE1432="", 0, 1)</f>
        <v>0</v>
      </c>
      <c r="AG1432" s="1" t="str">
        <f t="shared" si="157"/>
        <v>No</v>
      </c>
      <c r="AH1432" s="1" t="str">
        <f t="shared" si="158"/>
        <v>No</v>
      </c>
      <c r="AI1432" s="1" t="str">
        <f t="shared" si="159"/>
        <v>No</v>
      </c>
      <c r="AJ1432" s="1" t="str">
        <f>IF(Raw!AE1432="", "", Raw!AE1432)</f>
        <v/>
      </c>
      <c r="AK1432" s="2" t="str">
        <f t="shared" ca="1" si="160"/>
        <v/>
      </c>
      <c r="AL1432" s="1" t="str">
        <f>IF(Raw!AF1432="", "", Raw!AF1432)</f>
        <v/>
      </c>
      <c r="AM1432" s="1" t="s">
        <v>6350</v>
      </c>
      <c r="AN1432" s="1" t="s">
        <v>6350</v>
      </c>
      <c r="AO1432" s="1" t="s">
        <v>6349</v>
      </c>
      <c r="AP1432" s="1">
        <f>Raw!AH1432</f>
        <v>9370</v>
      </c>
      <c r="AQ1432" s="1">
        <v>500</v>
      </c>
      <c r="AR1432" s="1" t="s">
        <v>6350</v>
      </c>
      <c r="AS1432" s="1" t="s">
        <v>6350</v>
      </c>
      <c r="AT1432" s="1" t="s">
        <v>6350</v>
      </c>
    </row>
    <row r="1433" spans="1:46" ht="12.75" x14ac:dyDescent="0.2">
      <c r="A1433" s="1">
        <v>11432</v>
      </c>
      <c r="B1433" s="1" t="s">
        <v>2</v>
      </c>
      <c r="C1433" s="2">
        <f t="shared" ca="1" si="154"/>
        <v>45264</v>
      </c>
      <c r="D1433" s="1" t="str">
        <f>IF(Raw!E1433="", "", Raw!E1433)</f>
        <v>kkj941</v>
      </c>
      <c r="E1433" s="1">
        <f>IF(Raw!F1433="", "", Raw!F1433)</f>
        <v>2006</v>
      </c>
      <c r="F1433" s="1" t="str">
        <f>Raw!G1433</f>
        <v>Toyota</v>
      </c>
      <c r="G1433" s="1" t="str">
        <f>Raw!H1433</f>
        <v>Estima</v>
      </c>
      <c r="H1433" s="1" t="str">
        <f>IF(Raw!I1433="", "", Raw!I1433)</f>
        <v>Hybrid</v>
      </c>
      <c r="I1433" s="1" t="str">
        <f>Raw!K1433</f>
        <v>Wagon</v>
      </c>
      <c r="J1433" s="1" t="str">
        <f>Raw!N1433</f>
        <v>Aspirated</v>
      </c>
      <c r="K1433" s="1">
        <f>IF(Raw!O1433="","", Raw!O1433)</f>
        <v>2362</v>
      </c>
      <c r="L1433" s="1" t="str">
        <f>Raw!L1433</f>
        <v>1 Sp Constantly Variable Transmission</v>
      </c>
      <c r="M1433" s="1" t="str">
        <f>Raw!M1433</f>
        <v>Petrol</v>
      </c>
      <c r="N1433" s="1" t="s">
        <v>6350</v>
      </c>
      <c r="O1433" s="1" t="s">
        <v>6373</v>
      </c>
      <c r="P1433" s="1" t="s">
        <v>6349</v>
      </c>
      <c r="Q1433" s="1" t="s">
        <v>6350</v>
      </c>
      <c r="R1433" s="8" t="str">
        <f>IF(Raw!Q1433="", "", Raw!Q1433)</f>
        <v/>
      </c>
      <c r="S1433" s="8">
        <f>IF(Raw!R1433="", "", Raw!R1433)</f>
        <v>18</v>
      </c>
      <c r="T1433" s="1" t="str">
        <f>Raw!S1433</f>
        <v>CHURCHILL</v>
      </c>
      <c r="U1433" s="1" t="str">
        <f>IF(Raw!T1433="", "", Raw!T1433)</f>
        <v>DRIVE</v>
      </c>
      <c r="V1433" s="1" t="str">
        <f>IF(Raw!U1433="", "", Raw!U1433)</f>
        <v xml:space="preserve">TARADALE </v>
      </c>
      <c r="W1433" s="9" t="str">
        <f>IF(Raw!V1433="", "", RIGHT("0"&amp;Raw!V1433, 4))</f>
        <v>4112</v>
      </c>
      <c r="X1433" s="1" t="str">
        <f>IF(Raw!W1433="", "", Raw!W1433)</f>
        <v xml:space="preserve"> HAWKE'S BAY</v>
      </c>
      <c r="Y1433" s="9">
        <f>Raw!Y1433</f>
        <v>50</v>
      </c>
      <c r="Z1433" s="2">
        <f t="shared" ca="1" si="155"/>
        <v>27002</v>
      </c>
      <c r="AA1433" s="1" t="str">
        <f>Raw!Z1433</f>
        <v>NEW ZEALAND FULL LICENCE</v>
      </c>
      <c r="AB1433" s="9">
        <f t="shared" si="156"/>
        <v>4</v>
      </c>
      <c r="AC1433" s="1">
        <v>16</v>
      </c>
      <c r="AD1433" s="1" t="str">
        <f>Raw!AA1433</f>
        <v>FEMALE</v>
      </c>
      <c r="AE1433" s="1" t="str">
        <f>Raw!AB1433</f>
        <v>NO</v>
      </c>
      <c r="AF1433" s="1">
        <f>IF(Raw!AE1433="", 0, 1)</f>
        <v>0</v>
      </c>
      <c r="AG1433" s="1" t="str">
        <f t="shared" si="157"/>
        <v>No</v>
      </c>
      <c r="AH1433" s="1" t="str">
        <f t="shared" si="158"/>
        <v>No</v>
      </c>
      <c r="AI1433" s="1" t="str">
        <f t="shared" si="159"/>
        <v>No</v>
      </c>
      <c r="AJ1433" s="1" t="str">
        <f>IF(Raw!AE1433="", "", Raw!AE1433)</f>
        <v/>
      </c>
      <c r="AK1433" s="2" t="str">
        <f t="shared" ca="1" si="160"/>
        <v/>
      </c>
      <c r="AL1433" s="1" t="str">
        <f>IF(Raw!AF1433="", "", Raw!AF1433)</f>
        <v/>
      </c>
      <c r="AM1433" s="1" t="s">
        <v>6350</v>
      </c>
      <c r="AN1433" s="1" t="s">
        <v>6350</v>
      </c>
      <c r="AO1433" s="1" t="s">
        <v>6349</v>
      </c>
      <c r="AP1433" s="1">
        <f>Raw!AH1433</f>
        <v>12550</v>
      </c>
      <c r="AQ1433" s="1">
        <v>500</v>
      </c>
      <c r="AR1433" s="1" t="s">
        <v>6350</v>
      </c>
      <c r="AS1433" s="1" t="s">
        <v>6350</v>
      </c>
      <c r="AT1433" s="1" t="s">
        <v>6350</v>
      </c>
    </row>
    <row r="1434" spans="1:46" ht="12.75" x14ac:dyDescent="0.2">
      <c r="A1434" s="1">
        <v>11433</v>
      </c>
      <c r="B1434" s="1" t="s">
        <v>2</v>
      </c>
      <c r="C1434" s="2">
        <f t="shared" ca="1" si="154"/>
        <v>45264</v>
      </c>
      <c r="D1434" s="1" t="str">
        <f>IF(Raw!E1434="", "", Raw!E1434)</f>
        <v/>
      </c>
      <c r="E1434" s="1">
        <f>IF(Raw!F1434="", "", Raw!F1434)</f>
        <v>2016</v>
      </c>
      <c r="F1434" s="1" t="str">
        <f>Raw!G1434</f>
        <v>Ford</v>
      </c>
      <c r="G1434" s="1" t="str">
        <f>Raw!H1434</f>
        <v>Kuga</v>
      </c>
      <c r="H1434" s="1" t="str">
        <f>IF(Raw!I1434="", "", Raw!I1434)</f>
        <v>Ambiente EcoBoost</v>
      </c>
      <c r="I1434" s="1" t="str">
        <f>Raw!K1434</f>
        <v>Wagon</v>
      </c>
      <c r="J1434" s="1" t="str">
        <f>Raw!N1434</f>
        <v>Turbo Intercooled</v>
      </c>
      <c r="K1434" s="1">
        <f>IF(Raw!O1434="","", Raw!O1434)</f>
        <v>1498</v>
      </c>
      <c r="L1434" s="1" t="str">
        <f>Raw!L1434</f>
        <v>6 Sp Sports Automatic</v>
      </c>
      <c r="M1434" s="1" t="str">
        <f>Raw!M1434</f>
        <v>Petrol - Premium ULP</v>
      </c>
      <c r="N1434" s="1" t="s">
        <v>6350</v>
      </c>
      <c r="O1434" s="1" t="s">
        <v>6373</v>
      </c>
      <c r="P1434" s="1" t="s">
        <v>6349</v>
      </c>
      <c r="Q1434" s="1" t="s">
        <v>6350</v>
      </c>
      <c r="R1434" s="8" t="str">
        <f>IF(Raw!Q1434="", "", Raw!Q1434)</f>
        <v/>
      </c>
      <c r="S1434" s="8">
        <f>IF(Raw!R1434="", "", Raw!R1434)</f>
        <v>11</v>
      </c>
      <c r="T1434" s="1" t="str">
        <f>Raw!S1434</f>
        <v>REYNOLDS</v>
      </c>
      <c r="U1434" s="1" t="str">
        <f>IF(Raw!T1434="", "", Raw!T1434)</f>
        <v>PLACE</v>
      </c>
      <c r="V1434" s="1" t="str">
        <f>IF(Raw!U1434="", "", Raw!U1434)</f>
        <v xml:space="preserve">TORBAY </v>
      </c>
      <c r="W1434" s="9" t="str">
        <f>IF(Raw!V1434="", "", RIGHT("0"&amp;Raw!V1434, 4))</f>
        <v>0630</v>
      </c>
      <c r="X1434" s="1" t="str">
        <f>IF(Raw!W1434="", "", Raw!W1434)</f>
        <v xml:space="preserve"> AUCKLAND</v>
      </c>
      <c r="Y1434" s="9">
        <f>Raw!Y1434</f>
        <v>22</v>
      </c>
      <c r="Z1434" s="2">
        <f t="shared" ca="1" si="155"/>
        <v>37229</v>
      </c>
      <c r="AA1434" s="1" t="str">
        <f>Raw!Z1434</f>
        <v>NEW ZEALAND FULL LICENCE</v>
      </c>
      <c r="AB1434" s="9">
        <f t="shared" si="156"/>
        <v>4</v>
      </c>
      <c r="AC1434" s="1">
        <v>16</v>
      </c>
      <c r="AD1434" s="1" t="str">
        <f>Raw!AA1434</f>
        <v>FEMALE</v>
      </c>
      <c r="AE1434" s="1" t="str">
        <f>Raw!AB1434</f>
        <v>NO</v>
      </c>
      <c r="AF1434" s="1">
        <f>IF(Raw!AE1434="", 0, 1)</f>
        <v>1</v>
      </c>
      <c r="AG1434" s="1" t="str">
        <f t="shared" si="157"/>
        <v>Yes</v>
      </c>
      <c r="AH1434" s="1" t="str">
        <f t="shared" si="158"/>
        <v>Yes</v>
      </c>
      <c r="AI1434" s="1" t="str">
        <f t="shared" si="159"/>
        <v>Yes</v>
      </c>
      <c r="AJ1434" s="1">
        <f>IF(Raw!AE1434="", "", Raw!AE1434)</f>
        <v>3</v>
      </c>
      <c r="AK1434" s="2">
        <f t="shared" ca="1" si="160"/>
        <v>45199</v>
      </c>
      <c r="AL1434" s="1" t="str">
        <f>IF(Raw!AF1434="", "", Raw!AF1434)</f>
        <v>Not at fault - other vehicle involved</v>
      </c>
      <c r="AM1434" s="1" t="s">
        <v>6350</v>
      </c>
      <c r="AN1434" s="1" t="s">
        <v>6350</v>
      </c>
      <c r="AO1434" s="1" t="s">
        <v>6349</v>
      </c>
      <c r="AP1434" s="1">
        <f>Raw!AH1434</f>
        <v>29200</v>
      </c>
      <c r="AQ1434" s="1">
        <v>500</v>
      </c>
      <c r="AR1434" s="1" t="s">
        <v>6350</v>
      </c>
      <c r="AS1434" s="1" t="s">
        <v>6350</v>
      </c>
      <c r="AT1434" s="1" t="s">
        <v>6350</v>
      </c>
    </row>
    <row r="1435" spans="1:46" ht="12.75" x14ac:dyDescent="0.2">
      <c r="A1435" s="1">
        <v>11434</v>
      </c>
      <c r="B1435" s="1" t="s">
        <v>2</v>
      </c>
      <c r="C1435" s="2">
        <f t="shared" ca="1" si="154"/>
        <v>45264</v>
      </c>
      <c r="D1435" s="1" t="str">
        <f>IF(Raw!E1435="", "", Raw!E1435)</f>
        <v/>
      </c>
      <c r="E1435" s="1">
        <f>IF(Raw!F1435="", "", Raw!F1435)</f>
        <v>1998</v>
      </c>
      <c r="F1435" s="1" t="str">
        <f>Raw!G1435</f>
        <v>Mazda</v>
      </c>
      <c r="G1435" s="1">
        <f>Raw!H1435</f>
        <v>626</v>
      </c>
      <c r="H1435" s="1" t="str">
        <f>IF(Raw!I1435="", "", Raw!I1435)</f>
        <v>GLXi</v>
      </c>
      <c r="I1435" s="1" t="str">
        <f>Raw!K1435</f>
        <v>Sedan</v>
      </c>
      <c r="J1435" s="1" t="str">
        <f>Raw!N1435</f>
        <v>Aspirated</v>
      </c>
      <c r="K1435" s="1">
        <f>IF(Raw!O1435="","", Raw!O1435)</f>
        <v>1991</v>
      </c>
      <c r="L1435" s="1" t="str">
        <f>Raw!L1435</f>
        <v>4 Sp Automatic</v>
      </c>
      <c r="M1435" s="1" t="str">
        <f>Raw!M1435</f>
        <v>Petrol - Unleaded ULP</v>
      </c>
      <c r="N1435" s="1" t="s">
        <v>6350</v>
      </c>
      <c r="O1435" s="1" t="s">
        <v>6373</v>
      </c>
      <c r="P1435" s="1" t="s">
        <v>6349</v>
      </c>
      <c r="Q1435" s="1" t="s">
        <v>6350</v>
      </c>
      <c r="R1435" s="8" t="str">
        <f>IF(Raw!Q1435="", "", Raw!Q1435)</f>
        <v/>
      </c>
      <c r="S1435" s="8" t="str">
        <f>IF(Raw!R1435="", "", Raw!R1435)</f>
        <v>14A</v>
      </c>
      <c r="T1435" s="1" t="str">
        <f>Raw!S1435</f>
        <v>WICHITA</v>
      </c>
      <c r="U1435" s="1" t="str">
        <f>IF(Raw!T1435="", "", Raw!T1435)</f>
        <v>PLACE</v>
      </c>
      <c r="V1435" s="1" t="str">
        <f>IF(Raw!U1435="", "", Raw!U1435)</f>
        <v xml:space="preserve">BURWOOD </v>
      </c>
      <c r="W1435" s="9" t="str">
        <f>IF(Raw!V1435="", "", RIGHT("0"&amp;Raw!V1435, 4))</f>
        <v/>
      </c>
      <c r="X1435" s="1" t="str">
        <f>IF(Raw!W1435="", "", Raw!W1435)</f>
        <v xml:space="preserve"> CANTERBURY</v>
      </c>
      <c r="Y1435" s="9">
        <f>Raw!Y1435</f>
        <v>23</v>
      </c>
      <c r="Z1435" s="2">
        <f t="shared" ca="1" si="155"/>
        <v>36864</v>
      </c>
      <c r="AA1435" s="1" t="str">
        <f>Raw!Z1435</f>
        <v>LEARNERS LICENCE</v>
      </c>
      <c r="AB1435" s="9">
        <f t="shared" si="156"/>
        <v>4</v>
      </c>
      <c r="AC1435" s="1">
        <v>16</v>
      </c>
      <c r="AD1435" s="1" t="str">
        <f>Raw!AA1435</f>
        <v>FEMALE</v>
      </c>
      <c r="AE1435" s="1" t="str">
        <f>Raw!AB1435</f>
        <v>NO</v>
      </c>
      <c r="AF1435" s="1">
        <f>IF(Raw!AE1435="", 0, 1)</f>
        <v>0</v>
      </c>
      <c r="AG1435" s="1" t="str">
        <f t="shared" si="157"/>
        <v>No</v>
      </c>
      <c r="AH1435" s="1" t="str">
        <f t="shared" si="158"/>
        <v>No</v>
      </c>
      <c r="AI1435" s="1" t="str">
        <f t="shared" si="159"/>
        <v>No</v>
      </c>
      <c r="AJ1435" s="1" t="str">
        <f>IF(Raw!AE1435="", "", Raw!AE1435)</f>
        <v/>
      </c>
      <c r="AK1435" s="2" t="str">
        <f t="shared" ca="1" si="160"/>
        <v/>
      </c>
      <c r="AL1435" s="1" t="str">
        <f>IF(Raw!AF1435="", "", Raw!AF1435)</f>
        <v/>
      </c>
      <c r="AM1435" s="1" t="s">
        <v>6350</v>
      </c>
      <c r="AN1435" s="1" t="s">
        <v>6350</v>
      </c>
      <c r="AO1435" s="1" t="s">
        <v>6349</v>
      </c>
      <c r="AP1435" s="1">
        <f>Raw!AH1435</f>
        <v>2762</v>
      </c>
      <c r="AQ1435" s="1">
        <v>500</v>
      </c>
      <c r="AR1435" s="1" t="s">
        <v>6350</v>
      </c>
      <c r="AS1435" s="1" t="s">
        <v>6350</v>
      </c>
      <c r="AT1435" s="1" t="s">
        <v>6350</v>
      </c>
    </row>
    <row r="1436" spans="1:46" ht="12.75" x14ac:dyDescent="0.2">
      <c r="A1436" s="1">
        <v>11435</v>
      </c>
      <c r="B1436" s="1" t="s">
        <v>2</v>
      </c>
      <c r="C1436" s="2">
        <f t="shared" ca="1" si="154"/>
        <v>45264</v>
      </c>
      <c r="D1436" s="1" t="str">
        <f>IF(Raw!E1436="", "", Raw!E1436)</f>
        <v/>
      </c>
      <c r="E1436" s="1">
        <f>IF(Raw!F1436="", "", Raw!F1436)</f>
        <v>2007</v>
      </c>
      <c r="F1436" s="1" t="str">
        <f>Raw!G1436</f>
        <v>Toyota</v>
      </c>
      <c r="G1436" s="1" t="str">
        <f>Raw!H1436</f>
        <v>Blade</v>
      </c>
      <c r="H1436" s="1" t="str">
        <f>IF(Raw!I1436="", "", Raw!I1436)</f>
        <v/>
      </c>
      <c r="I1436" s="1" t="str">
        <f>Raw!K1436</f>
        <v>Hatchback</v>
      </c>
      <c r="J1436" s="1" t="str">
        <f>Raw!N1436</f>
        <v>Aspirated</v>
      </c>
      <c r="K1436" s="1">
        <f>IF(Raw!O1436="","", Raw!O1436)</f>
        <v>2362</v>
      </c>
      <c r="L1436" s="1" t="str">
        <f>Raw!L1436</f>
        <v>1 Sp Constantly Variable Transmission</v>
      </c>
      <c r="M1436" s="1" t="str">
        <f>Raw!M1436</f>
        <v>Petrol - Unleaded ULP</v>
      </c>
      <c r="N1436" s="1" t="s">
        <v>6350</v>
      </c>
      <c r="O1436" s="1" t="s">
        <v>6373</v>
      </c>
      <c r="P1436" s="1" t="s">
        <v>6349</v>
      </c>
      <c r="Q1436" s="1" t="s">
        <v>6350</v>
      </c>
      <c r="R1436" s="8" t="str">
        <f>IF(Raw!Q1436="", "", Raw!Q1436)</f>
        <v/>
      </c>
      <c r="S1436" s="8">
        <f>IF(Raw!R1436="", "", Raw!R1436)</f>
        <v>2</v>
      </c>
      <c r="T1436" s="1" t="str">
        <f>Raw!S1436</f>
        <v>TOWAI</v>
      </c>
      <c r="U1436" s="1" t="str">
        <f>IF(Raw!T1436="", "", Raw!T1436)</f>
        <v>STREET</v>
      </c>
      <c r="V1436" s="1" t="str">
        <f>IF(Raw!U1436="", "", Raw!U1436)</f>
        <v xml:space="preserve">INGLEWOOD </v>
      </c>
      <c r="W1436" s="9" t="str">
        <f>IF(Raw!V1436="", "", RIGHT("0"&amp;Raw!V1436, 4))</f>
        <v>4330</v>
      </c>
      <c r="X1436" s="1" t="str">
        <f>IF(Raw!W1436="", "", Raw!W1436)</f>
        <v xml:space="preserve"> TARANAKI</v>
      </c>
      <c r="Y1436" s="9">
        <f>Raw!Y1436</f>
        <v>63</v>
      </c>
      <c r="Z1436" s="2">
        <f t="shared" ca="1" si="155"/>
        <v>22254</v>
      </c>
      <c r="AA1436" s="1" t="str">
        <f>Raw!Z1436</f>
        <v>NEW ZEALAND FULL LICENCE</v>
      </c>
      <c r="AB1436" s="9">
        <f t="shared" si="156"/>
        <v>4</v>
      </c>
      <c r="AC1436" s="1">
        <v>16</v>
      </c>
      <c r="AD1436" s="1" t="str">
        <f>Raw!AA1436</f>
        <v>FEMALE</v>
      </c>
      <c r="AE1436" s="1" t="str">
        <f>Raw!AB1436</f>
        <v>YES</v>
      </c>
      <c r="AF1436" s="1">
        <f>IF(Raw!AE1436="", 0, 1)</f>
        <v>0</v>
      </c>
      <c r="AG1436" s="1" t="str">
        <f t="shared" si="157"/>
        <v>No</v>
      </c>
      <c r="AH1436" s="1" t="str">
        <f t="shared" si="158"/>
        <v>No</v>
      </c>
      <c r="AI1436" s="1" t="str">
        <f t="shared" si="159"/>
        <v>No</v>
      </c>
      <c r="AJ1436" s="1" t="str">
        <f>IF(Raw!AE1436="", "", Raw!AE1436)</f>
        <v/>
      </c>
      <c r="AK1436" s="2" t="str">
        <f t="shared" ca="1" si="160"/>
        <v/>
      </c>
      <c r="AL1436" s="1" t="str">
        <f>IF(Raw!AF1436="", "", Raw!AF1436)</f>
        <v/>
      </c>
      <c r="AM1436" s="1" t="s">
        <v>6350</v>
      </c>
      <c r="AN1436" s="1" t="s">
        <v>6350</v>
      </c>
      <c r="AO1436" s="1" t="s">
        <v>6349</v>
      </c>
      <c r="AP1436" s="1">
        <f>Raw!AH1436</f>
        <v>8840</v>
      </c>
      <c r="AQ1436" s="1">
        <v>500</v>
      </c>
      <c r="AR1436" s="1" t="s">
        <v>6350</v>
      </c>
      <c r="AS1436" s="1" t="s">
        <v>6350</v>
      </c>
      <c r="AT1436" s="1" t="s">
        <v>6350</v>
      </c>
    </row>
    <row r="1437" spans="1:46" ht="12.75" x14ac:dyDescent="0.2">
      <c r="A1437" s="1">
        <v>11436</v>
      </c>
      <c r="B1437" s="1" t="s">
        <v>2</v>
      </c>
      <c r="C1437" s="2">
        <f t="shared" ca="1" si="154"/>
        <v>45264</v>
      </c>
      <c r="D1437" s="1" t="str">
        <f>IF(Raw!E1437="", "", Raw!E1437)</f>
        <v/>
      </c>
      <c r="E1437" s="1">
        <f>IF(Raw!F1437="", "", Raw!F1437)</f>
        <v>2006</v>
      </c>
      <c r="F1437" s="1" t="str">
        <f>Raw!G1437</f>
        <v>Toyota</v>
      </c>
      <c r="G1437" s="1" t="str">
        <f>Raw!H1437</f>
        <v>Prius</v>
      </c>
      <c r="H1437" s="1" t="str">
        <f>IF(Raw!I1437="", "", Raw!I1437)</f>
        <v/>
      </c>
      <c r="I1437" s="1" t="str">
        <f>Raw!K1437</f>
        <v>Hatchback</v>
      </c>
      <c r="J1437" s="1" t="str">
        <f>Raw!N1437</f>
        <v>Aspirated</v>
      </c>
      <c r="K1437" s="1">
        <f>IF(Raw!O1437="","", Raw!O1437)</f>
        <v>1497</v>
      </c>
      <c r="L1437" s="1" t="str">
        <f>Raw!L1437</f>
        <v>1 Sp Constantly Variable Transmission</v>
      </c>
      <c r="M1437" s="1" t="str">
        <f>Raw!M1437</f>
        <v>Petrol</v>
      </c>
      <c r="N1437" s="1" t="s">
        <v>6350</v>
      </c>
      <c r="O1437" s="1" t="s">
        <v>6373</v>
      </c>
      <c r="P1437" s="1" t="s">
        <v>6349</v>
      </c>
      <c r="Q1437" s="1" t="s">
        <v>6350</v>
      </c>
      <c r="R1437" s="8" t="str">
        <f>IF(Raw!Q1437="", "", Raw!Q1437)</f>
        <v/>
      </c>
      <c r="S1437" s="8" t="str">
        <f>IF(Raw!R1437="", "", Raw!R1437)</f>
        <v>43A</v>
      </c>
      <c r="T1437" s="1" t="str">
        <f>Raw!S1437</f>
        <v>MAKIRI</v>
      </c>
      <c r="U1437" s="1" t="str">
        <f>IF(Raw!T1437="", "", Raw!T1437)</f>
        <v>STREET</v>
      </c>
      <c r="V1437" s="1" t="str">
        <f>IF(Raw!U1437="", "", Raw!U1437)</f>
        <v xml:space="preserve">HELENSVILLE </v>
      </c>
      <c r="W1437" s="9" t="str">
        <f>IF(Raw!V1437="", "", RIGHT("0"&amp;Raw!V1437, 4))</f>
        <v>0800</v>
      </c>
      <c r="X1437" s="1" t="str">
        <f>IF(Raw!W1437="", "", Raw!W1437)</f>
        <v xml:space="preserve"> AUCKLAND</v>
      </c>
      <c r="Y1437" s="9">
        <f>Raw!Y1437</f>
        <v>33</v>
      </c>
      <c r="Z1437" s="2">
        <f t="shared" ca="1" si="155"/>
        <v>33211</v>
      </c>
      <c r="AA1437" s="1" t="str">
        <f>Raw!Z1437</f>
        <v>NEW ZEALAND FULL LICENCE</v>
      </c>
      <c r="AB1437" s="9">
        <f t="shared" si="156"/>
        <v>4</v>
      </c>
      <c r="AC1437" s="1">
        <v>16</v>
      </c>
      <c r="AD1437" s="1" t="str">
        <f>Raw!AA1437</f>
        <v>MALE</v>
      </c>
      <c r="AE1437" s="1" t="str">
        <f>Raw!AB1437</f>
        <v>NO</v>
      </c>
      <c r="AF1437" s="1">
        <f>IF(Raw!AE1437="", 0, 1)</f>
        <v>1</v>
      </c>
      <c r="AG1437" s="1" t="str">
        <f t="shared" si="157"/>
        <v>Yes</v>
      </c>
      <c r="AH1437" s="1" t="str">
        <f t="shared" si="158"/>
        <v>Yes</v>
      </c>
      <c r="AI1437" s="1" t="str">
        <f t="shared" si="159"/>
        <v>Yes</v>
      </c>
      <c r="AJ1437" s="1">
        <f>IF(Raw!AE1437="", "", Raw!AE1437)</f>
        <v>4</v>
      </c>
      <c r="AK1437" s="2">
        <f t="shared" ca="1" si="160"/>
        <v>45169</v>
      </c>
      <c r="AL1437" s="1" t="str">
        <f>IF(Raw!AF1437="", "", Raw!AF1437)</f>
        <v>Not at fault - other vehicle involved</v>
      </c>
      <c r="AM1437" s="1" t="s">
        <v>6350</v>
      </c>
      <c r="AN1437" s="1" t="s">
        <v>6350</v>
      </c>
      <c r="AO1437" s="1" t="s">
        <v>6349</v>
      </c>
      <c r="AP1437" s="1">
        <f>Raw!AH1437</f>
        <v>8100</v>
      </c>
      <c r="AQ1437" s="1">
        <v>500</v>
      </c>
      <c r="AR1437" s="1" t="s">
        <v>6350</v>
      </c>
      <c r="AS1437" s="1" t="s">
        <v>6350</v>
      </c>
      <c r="AT1437" s="1" t="s">
        <v>6350</v>
      </c>
    </row>
    <row r="1438" spans="1:46" ht="12.75" x14ac:dyDescent="0.2">
      <c r="A1438" s="1">
        <v>11437</v>
      </c>
      <c r="B1438" s="1" t="s">
        <v>2</v>
      </c>
      <c r="C1438" s="2">
        <f t="shared" ca="1" si="154"/>
        <v>45264</v>
      </c>
      <c r="D1438" s="1" t="str">
        <f>IF(Raw!E1438="", "", Raw!E1438)</f>
        <v>epq554</v>
      </c>
      <c r="E1438" s="1">
        <f>IF(Raw!F1438="", "", Raw!F1438)</f>
        <v>2008</v>
      </c>
      <c r="F1438" s="1" t="str">
        <f>Raw!G1438</f>
        <v>Toyota</v>
      </c>
      <c r="G1438" s="1" t="str">
        <f>Raw!H1438</f>
        <v>Landcruiser Prado</v>
      </c>
      <c r="H1438" s="1" t="str">
        <f>IF(Raw!I1438="", "", Raw!I1438)</f>
        <v>RV</v>
      </c>
      <c r="I1438" s="1" t="str">
        <f>Raw!K1438</f>
        <v>Wagon</v>
      </c>
      <c r="J1438" s="1" t="str">
        <f>Raw!N1438</f>
        <v>Turbo Intercooled</v>
      </c>
      <c r="K1438" s="1">
        <f>IF(Raw!O1438="","", Raw!O1438)</f>
        <v>2982</v>
      </c>
      <c r="L1438" s="1" t="str">
        <f>Raw!L1438</f>
        <v>5 Sp Automatic</v>
      </c>
      <c r="M1438" s="1" t="str">
        <f>Raw!M1438</f>
        <v>Diesel</v>
      </c>
      <c r="N1438" s="1" t="s">
        <v>6350</v>
      </c>
      <c r="O1438" s="1" t="s">
        <v>6373</v>
      </c>
      <c r="P1438" s="1" t="s">
        <v>6349</v>
      </c>
      <c r="Q1438" s="1" t="s">
        <v>6350</v>
      </c>
      <c r="R1438" s="8" t="str">
        <f>IF(Raw!Q1438="", "", Raw!Q1438)</f>
        <v/>
      </c>
      <c r="S1438" s="8">
        <f>IF(Raw!R1438="", "", Raw!R1438)</f>
        <v>79</v>
      </c>
      <c r="T1438" s="1" t="str">
        <f>Raw!S1438</f>
        <v>TASMAN</v>
      </c>
      <c r="U1438" s="1" t="str">
        <f>IF(Raw!T1438="", "", Raw!T1438)</f>
        <v>ROAD</v>
      </c>
      <c r="V1438" s="1" t="str">
        <f>IF(Raw!U1438="", "", Raw!U1438)</f>
        <v xml:space="preserve">TE RAPA </v>
      </c>
      <c r="W1438" s="9" t="str">
        <f>IF(Raw!V1438="", "", RIGHT("0"&amp;Raw!V1438, 4))</f>
        <v>3288</v>
      </c>
      <c r="X1438" s="1" t="str">
        <f>IF(Raw!W1438="", "", Raw!W1438)</f>
        <v xml:space="preserve"> WAIKATO</v>
      </c>
      <c r="Y1438" s="9">
        <f>Raw!Y1438</f>
        <v>24</v>
      </c>
      <c r="Z1438" s="2">
        <f t="shared" ca="1" si="155"/>
        <v>36498</v>
      </c>
      <c r="AA1438" s="1" t="str">
        <f>Raw!Z1438</f>
        <v>NEW ZEALAND FULL LICENCE</v>
      </c>
      <c r="AB1438" s="9">
        <f t="shared" si="156"/>
        <v>4</v>
      </c>
      <c r="AC1438" s="1">
        <v>16</v>
      </c>
      <c r="AD1438" s="1" t="str">
        <f>Raw!AA1438</f>
        <v>MALE</v>
      </c>
      <c r="AE1438" s="1" t="str">
        <f>Raw!AB1438</f>
        <v>NO</v>
      </c>
      <c r="AF1438" s="1">
        <f>IF(Raw!AE1438="", 0, 1)</f>
        <v>0</v>
      </c>
      <c r="AG1438" s="1" t="str">
        <f t="shared" si="157"/>
        <v>No</v>
      </c>
      <c r="AH1438" s="1" t="str">
        <f t="shared" si="158"/>
        <v>No</v>
      </c>
      <c r="AI1438" s="1" t="str">
        <f t="shared" si="159"/>
        <v>No</v>
      </c>
      <c r="AJ1438" s="1" t="str">
        <f>IF(Raw!AE1438="", "", Raw!AE1438)</f>
        <v/>
      </c>
      <c r="AK1438" s="2" t="str">
        <f t="shared" ca="1" si="160"/>
        <v/>
      </c>
      <c r="AL1438" s="1" t="str">
        <f>IF(Raw!AF1438="", "", Raw!AF1438)</f>
        <v/>
      </c>
      <c r="AM1438" s="1" t="s">
        <v>6350</v>
      </c>
      <c r="AN1438" s="1" t="s">
        <v>6350</v>
      </c>
      <c r="AO1438" s="1" t="s">
        <v>6349</v>
      </c>
      <c r="AP1438" s="1">
        <f>Raw!AH1438</f>
        <v>28370</v>
      </c>
      <c r="AQ1438" s="1">
        <v>500</v>
      </c>
      <c r="AR1438" s="1" t="s">
        <v>6350</v>
      </c>
      <c r="AS1438" s="1" t="s">
        <v>6350</v>
      </c>
      <c r="AT1438" s="1" t="s">
        <v>6350</v>
      </c>
    </row>
    <row r="1439" spans="1:46" ht="12.75" x14ac:dyDescent="0.2">
      <c r="A1439" s="1">
        <v>11438</v>
      </c>
      <c r="B1439" s="1" t="s">
        <v>2</v>
      </c>
      <c r="C1439" s="2">
        <f t="shared" ca="1" si="154"/>
        <v>45264</v>
      </c>
      <c r="D1439" s="1" t="str">
        <f>IF(Raw!E1439="", "", Raw!E1439)</f>
        <v/>
      </c>
      <c r="E1439" s="1">
        <f>IF(Raw!F1439="", "", Raw!F1439)</f>
        <v>2015</v>
      </c>
      <c r="F1439" s="1" t="str">
        <f>Raw!G1439</f>
        <v>Toyota</v>
      </c>
      <c r="G1439" s="1" t="str">
        <f>Raw!H1439</f>
        <v>Prius c</v>
      </c>
      <c r="H1439" s="1" t="str">
        <f>IF(Raw!I1439="", "", Raw!I1439)</f>
        <v/>
      </c>
      <c r="I1439" s="1" t="str">
        <f>Raw!K1439</f>
        <v>Hatchback</v>
      </c>
      <c r="J1439" s="1" t="str">
        <f>Raw!N1439</f>
        <v>Aspirated</v>
      </c>
      <c r="K1439" s="1">
        <f>IF(Raw!O1439="","", Raw!O1439)</f>
        <v>1497</v>
      </c>
      <c r="L1439" s="1" t="str">
        <f>Raw!L1439</f>
        <v>1 Sp Constantly Variable Transmission</v>
      </c>
      <c r="M1439" s="1" t="str">
        <f>Raw!M1439</f>
        <v>Petrol - Unleaded ULP</v>
      </c>
      <c r="N1439" s="1" t="s">
        <v>6350</v>
      </c>
      <c r="O1439" s="1" t="s">
        <v>6373</v>
      </c>
      <c r="P1439" s="1" t="s">
        <v>6349</v>
      </c>
      <c r="Q1439" s="1" t="s">
        <v>6350</v>
      </c>
      <c r="R1439" s="8" t="str">
        <f>IF(Raw!Q1439="", "", Raw!Q1439)</f>
        <v/>
      </c>
      <c r="S1439" s="8">
        <f>IF(Raw!R1439="", "", Raw!R1439)</f>
        <v>6</v>
      </c>
      <c r="T1439" s="1" t="str">
        <f>Raw!S1439</f>
        <v>EGMONT</v>
      </c>
      <c r="U1439" s="1" t="str">
        <f>IF(Raw!T1439="", "", Raw!T1439)</f>
        <v>PLACE</v>
      </c>
      <c r="V1439" s="1" t="str">
        <f>IF(Raw!U1439="", "", Raw!U1439)</f>
        <v xml:space="preserve">BISHOPDALE </v>
      </c>
      <c r="W1439" s="9" t="str">
        <f>IF(Raw!V1439="", "", RIGHT("0"&amp;Raw!V1439, 4))</f>
        <v>8051</v>
      </c>
      <c r="X1439" s="1" t="str">
        <f>IF(Raw!W1439="", "", Raw!W1439)</f>
        <v xml:space="preserve"> CANTERBURY</v>
      </c>
      <c r="Y1439" s="9">
        <f>Raw!Y1439</f>
        <v>65</v>
      </c>
      <c r="Z1439" s="2">
        <f t="shared" ca="1" si="155"/>
        <v>21523</v>
      </c>
      <c r="AA1439" s="1" t="str">
        <f>Raw!Z1439</f>
        <v>NEW ZEALAND FULL LICENCE</v>
      </c>
      <c r="AB1439" s="9">
        <f t="shared" si="156"/>
        <v>4</v>
      </c>
      <c r="AC1439" s="1">
        <v>16</v>
      </c>
      <c r="AD1439" s="1" t="str">
        <f>Raw!AA1439</f>
        <v>MALE</v>
      </c>
      <c r="AE1439" s="1" t="str">
        <f>Raw!AB1439</f>
        <v>NO</v>
      </c>
      <c r="AF1439" s="1">
        <f>IF(Raw!AE1439="", 0, 1)</f>
        <v>0</v>
      </c>
      <c r="AG1439" s="1" t="str">
        <f t="shared" si="157"/>
        <v>No</v>
      </c>
      <c r="AH1439" s="1" t="str">
        <f t="shared" si="158"/>
        <v>No</v>
      </c>
      <c r="AI1439" s="1" t="str">
        <f t="shared" si="159"/>
        <v>No</v>
      </c>
      <c r="AJ1439" s="1" t="str">
        <f>IF(Raw!AE1439="", "", Raw!AE1439)</f>
        <v/>
      </c>
      <c r="AK1439" s="2" t="str">
        <f t="shared" ca="1" si="160"/>
        <v/>
      </c>
      <c r="AL1439" s="1" t="str">
        <f>IF(Raw!AF1439="", "", Raw!AF1439)</f>
        <v/>
      </c>
      <c r="AM1439" s="1" t="s">
        <v>6350</v>
      </c>
      <c r="AN1439" s="1" t="s">
        <v>6350</v>
      </c>
      <c r="AO1439" s="1" t="s">
        <v>6349</v>
      </c>
      <c r="AP1439" s="1">
        <f>Raw!AH1439</f>
        <v>21250</v>
      </c>
      <c r="AQ1439" s="1">
        <v>500</v>
      </c>
      <c r="AR1439" s="1" t="s">
        <v>6350</v>
      </c>
      <c r="AS1439" s="1" t="s">
        <v>6350</v>
      </c>
      <c r="AT1439" s="1" t="s">
        <v>6350</v>
      </c>
    </row>
    <row r="1440" spans="1:46" ht="12.75" x14ac:dyDescent="0.2">
      <c r="A1440" s="1">
        <v>11439</v>
      </c>
      <c r="B1440" s="1" t="s">
        <v>2</v>
      </c>
      <c r="C1440" s="2">
        <f t="shared" ca="1" si="154"/>
        <v>45264</v>
      </c>
      <c r="D1440" s="1" t="str">
        <f>IF(Raw!E1440="", "", Raw!E1440)</f>
        <v/>
      </c>
      <c r="E1440" s="1">
        <f>IF(Raw!F1440="", "", Raw!F1440)</f>
        <v>2014</v>
      </c>
      <c r="F1440" s="1" t="str">
        <f>Raw!G1440</f>
        <v>Volvo</v>
      </c>
      <c r="G1440" s="1" t="str">
        <f>Raw!H1440</f>
        <v>V40</v>
      </c>
      <c r="H1440" s="1" t="str">
        <f>IF(Raw!I1440="", "", Raw!I1440)</f>
        <v>Cross Country D4 Luxury</v>
      </c>
      <c r="I1440" s="1" t="str">
        <f>Raw!K1440</f>
        <v>Hatchback</v>
      </c>
      <c r="J1440" s="1" t="str">
        <f>Raw!N1440</f>
        <v>Turbo Intercooled</v>
      </c>
      <c r="K1440" s="1">
        <f>IF(Raw!O1440="","", Raw!O1440)</f>
        <v>1984</v>
      </c>
      <c r="L1440" s="1" t="str">
        <f>Raw!L1440</f>
        <v>6 Sp Sports Automatic</v>
      </c>
      <c r="M1440" s="1" t="str">
        <f>Raw!M1440</f>
        <v>Diesel</v>
      </c>
      <c r="N1440" s="1" t="s">
        <v>6350</v>
      </c>
      <c r="O1440" s="1" t="s">
        <v>6373</v>
      </c>
      <c r="P1440" s="1" t="s">
        <v>6349</v>
      </c>
      <c r="Q1440" s="1" t="s">
        <v>6350</v>
      </c>
      <c r="R1440" s="8">
        <f>IF(Raw!Q1440="", "", Raw!Q1440)</f>
        <v>106</v>
      </c>
      <c r="S1440" s="8">
        <f>IF(Raw!R1440="", "", Raw!R1440)</f>
        <v>2</v>
      </c>
      <c r="T1440" s="1" t="str">
        <f>Raw!S1440</f>
        <v>ARIKI</v>
      </c>
      <c r="U1440" s="1" t="str">
        <f>IF(Raw!T1440="", "", Raw!T1440)</f>
        <v>STREET</v>
      </c>
      <c r="V1440" s="1" t="str">
        <f>IF(Raw!U1440="", "", Raw!U1440)</f>
        <v xml:space="preserve">GREY LYNN </v>
      </c>
      <c r="W1440" s="9" t="str">
        <f>IF(Raw!V1440="", "", RIGHT("0"&amp;Raw!V1440, 4))</f>
        <v>1021</v>
      </c>
      <c r="X1440" s="1" t="str">
        <f>IF(Raw!W1440="", "", Raw!W1440)</f>
        <v xml:space="preserve"> AUCKLAND</v>
      </c>
      <c r="Y1440" s="9">
        <f>Raw!Y1440</f>
        <v>51</v>
      </c>
      <c r="Z1440" s="2">
        <f t="shared" ca="1" si="155"/>
        <v>26637</v>
      </c>
      <c r="AA1440" s="1" t="str">
        <f>Raw!Z1440</f>
        <v>NEW ZEALAND FULL LICENCE</v>
      </c>
      <c r="AB1440" s="9">
        <f t="shared" si="156"/>
        <v>4</v>
      </c>
      <c r="AC1440" s="1">
        <v>16</v>
      </c>
      <c r="AD1440" s="1" t="str">
        <f>Raw!AA1440</f>
        <v>MALE</v>
      </c>
      <c r="AE1440" s="1" t="str">
        <f>Raw!AB1440</f>
        <v>YES</v>
      </c>
      <c r="AF1440" s="1">
        <f>IF(Raw!AE1440="", 0, 1)</f>
        <v>0</v>
      </c>
      <c r="AG1440" s="1" t="str">
        <f t="shared" si="157"/>
        <v>No</v>
      </c>
      <c r="AH1440" s="1" t="str">
        <f t="shared" si="158"/>
        <v>No</v>
      </c>
      <c r="AI1440" s="1" t="str">
        <f t="shared" si="159"/>
        <v>No</v>
      </c>
      <c r="AJ1440" s="1" t="str">
        <f>IF(Raw!AE1440="", "", Raw!AE1440)</f>
        <v/>
      </c>
      <c r="AK1440" s="2" t="str">
        <f t="shared" ca="1" si="160"/>
        <v/>
      </c>
      <c r="AL1440" s="1" t="str">
        <f>IF(Raw!AF1440="", "", Raw!AF1440)</f>
        <v/>
      </c>
      <c r="AM1440" s="1" t="s">
        <v>6350</v>
      </c>
      <c r="AN1440" s="1" t="s">
        <v>6350</v>
      </c>
      <c r="AO1440" s="1" t="s">
        <v>6349</v>
      </c>
      <c r="AP1440" s="1">
        <f>Raw!AH1440</f>
        <v>34950</v>
      </c>
      <c r="AQ1440" s="1">
        <v>500</v>
      </c>
      <c r="AR1440" s="1" t="s">
        <v>6350</v>
      </c>
      <c r="AS1440" s="1" t="s">
        <v>6350</v>
      </c>
      <c r="AT1440" s="1" t="s">
        <v>6350</v>
      </c>
    </row>
    <row r="1441" spans="1:46" ht="12.75" x14ac:dyDescent="0.2">
      <c r="A1441" s="1">
        <v>11440</v>
      </c>
      <c r="B1441" s="1" t="s">
        <v>2</v>
      </c>
      <c r="C1441" s="2">
        <f t="shared" ca="1" si="154"/>
        <v>45264</v>
      </c>
      <c r="D1441" s="1" t="str">
        <f>IF(Raw!E1441="", "", Raw!E1441)</f>
        <v>err198</v>
      </c>
      <c r="E1441" s="1">
        <f>IF(Raw!F1441="", "", Raw!F1441)</f>
        <v>2001</v>
      </c>
      <c r="F1441" s="1" t="str">
        <f>Raw!G1441</f>
        <v>Nissan</v>
      </c>
      <c r="G1441" s="1" t="str">
        <f>Raw!H1441</f>
        <v>Primera</v>
      </c>
      <c r="H1441" s="1" t="str">
        <f>IF(Raw!I1441="", "", Raw!I1441)</f>
        <v/>
      </c>
      <c r="I1441" s="1" t="str">
        <f>Raw!K1441</f>
        <v>Wagon</v>
      </c>
      <c r="J1441" s="1" t="str">
        <f>Raw!N1441</f>
        <v>Aspirated</v>
      </c>
      <c r="K1441" s="1">
        <f>IF(Raw!O1441="","", Raw!O1441)</f>
        <v>1998</v>
      </c>
      <c r="L1441" s="1" t="str">
        <f>Raw!L1441</f>
        <v>5 Sp Manual</v>
      </c>
      <c r="M1441" s="1" t="str">
        <f>Raw!M1441</f>
        <v>Petrol</v>
      </c>
      <c r="N1441" s="1" t="s">
        <v>6350</v>
      </c>
      <c r="O1441" s="1" t="s">
        <v>6373</v>
      </c>
      <c r="P1441" s="1" t="s">
        <v>6349</v>
      </c>
      <c r="Q1441" s="1" t="s">
        <v>6350</v>
      </c>
      <c r="R1441" s="8" t="str">
        <f>IF(Raw!Q1441="", "", Raw!Q1441)</f>
        <v/>
      </c>
      <c r="S1441" s="8">
        <f>IF(Raw!R1441="", "", Raw!R1441)</f>
        <v>4</v>
      </c>
      <c r="T1441" s="1" t="str">
        <f>Raw!S1441</f>
        <v>MAYBURN</v>
      </c>
      <c r="U1441" s="1" t="str">
        <f>IF(Raw!T1441="", "", Raw!T1441)</f>
        <v>ROAD</v>
      </c>
      <c r="V1441" s="1" t="str">
        <f>IF(Raw!U1441="", "", Raw!U1441)</f>
        <v xml:space="preserve">TE ATATU PENINSULA </v>
      </c>
      <c r="W1441" s="9" t="str">
        <f>IF(Raw!V1441="", "", RIGHT("0"&amp;Raw!V1441, 4))</f>
        <v/>
      </c>
      <c r="X1441" s="1" t="str">
        <f>IF(Raw!W1441="", "", Raw!W1441)</f>
        <v xml:space="preserve"> AUCKLAND</v>
      </c>
      <c r="Y1441" s="9">
        <f>Raw!Y1441</f>
        <v>41</v>
      </c>
      <c r="Z1441" s="2">
        <f t="shared" ca="1" si="155"/>
        <v>30289</v>
      </c>
      <c r="AA1441" s="1" t="str">
        <f>Raw!Z1441</f>
        <v>NEW ZEALAND FULL LICENCE</v>
      </c>
      <c r="AB1441" s="9">
        <f t="shared" si="156"/>
        <v>4</v>
      </c>
      <c r="AC1441" s="1">
        <v>16</v>
      </c>
      <c r="AD1441" s="1" t="str">
        <f>Raw!AA1441</f>
        <v>FEMALE</v>
      </c>
      <c r="AE1441" s="1" t="str">
        <f>Raw!AB1441</f>
        <v>NO</v>
      </c>
      <c r="AF1441" s="1">
        <f>IF(Raw!AE1441="", 0, 1)</f>
        <v>1</v>
      </c>
      <c r="AG1441" s="1" t="str">
        <f t="shared" si="157"/>
        <v>Yes</v>
      </c>
      <c r="AH1441" s="1" t="str">
        <f t="shared" si="158"/>
        <v>Yes</v>
      </c>
      <c r="AI1441" s="1" t="str">
        <f t="shared" si="159"/>
        <v>Yes</v>
      </c>
      <c r="AJ1441" s="1">
        <f>IF(Raw!AE1441="", "", Raw!AE1441)</f>
        <v>4</v>
      </c>
      <c r="AK1441" s="2">
        <f t="shared" ca="1" si="160"/>
        <v>45169</v>
      </c>
      <c r="AL1441" s="1" t="str">
        <f>IF(Raw!AF1441="", "", Raw!AF1441)</f>
        <v>Not at fault - other vehicle involved</v>
      </c>
      <c r="AM1441" s="1" t="s">
        <v>6350</v>
      </c>
      <c r="AN1441" s="1" t="s">
        <v>6350</v>
      </c>
      <c r="AO1441" s="1" t="s">
        <v>6349</v>
      </c>
      <c r="AP1441" s="1">
        <f>Raw!AH1441</f>
        <v>5265</v>
      </c>
      <c r="AQ1441" s="1">
        <v>500</v>
      </c>
      <c r="AR1441" s="1" t="s">
        <v>6350</v>
      </c>
      <c r="AS1441" s="1" t="s">
        <v>6350</v>
      </c>
      <c r="AT1441" s="1" t="s">
        <v>6350</v>
      </c>
    </row>
    <row r="1442" spans="1:46" ht="12.75" x14ac:dyDescent="0.2">
      <c r="A1442" s="1">
        <v>11441</v>
      </c>
      <c r="B1442" s="1" t="s">
        <v>2</v>
      </c>
      <c r="C1442" s="2">
        <f t="shared" ca="1" si="154"/>
        <v>45264</v>
      </c>
      <c r="D1442" s="1" t="str">
        <f>IF(Raw!E1442="", "", Raw!E1442)</f>
        <v>krl972</v>
      </c>
      <c r="E1442" s="1">
        <f>IF(Raw!F1442="", "", Raw!F1442)</f>
        <v>2008</v>
      </c>
      <c r="F1442" s="1" t="str">
        <f>Raw!G1442</f>
        <v>Suzuki</v>
      </c>
      <c r="G1442" s="1" t="str">
        <f>Raw!H1442</f>
        <v>Swift</v>
      </c>
      <c r="H1442" s="1" t="str">
        <f>IF(Raw!I1442="", "", Raw!I1442)</f>
        <v>XG</v>
      </c>
      <c r="I1442" s="1" t="str">
        <f>Raw!K1442</f>
        <v>Hatchback</v>
      </c>
      <c r="J1442" s="1" t="str">
        <f>Raw!N1442</f>
        <v>Aspirated</v>
      </c>
      <c r="K1442" s="1">
        <f>IF(Raw!O1442="","", Raw!O1442)</f>
        <v>1298</v>
      </c>
      <c r="L1442" s="1" t="str">
        <f>Raw!L1442</f>
        <v>4 Sp Automatic</v>
      </c>
      <c r="M1442" s="1" t="str">
        <f>Raw!M1442</f>
        <v>Petrol</v>
      </c>
      <c r="N1442" s="1" t="s">
        <v>6350</v>
      </c>
      <c r="O1442" s="1" t="s">
        <v>6373</v>
      </c>
      <c r="P1442" s="1" t="s">
        <v>6349</v>
      </c>
      <c r="Q1442" s="1" t="s">
        <v>6350</v>
      </c>
      <c r="R1442" s="8" t="str">
        <f>IF(Raw!Q1442="", "", Raw!Q1442)</f>
        <v/>
      </c>
      <c r="S1442" s="8">
        <f>IF(Raw!R1442="", "", Raw!R1442)</f>
        <v>3</v>
      </c>
      <c r="T1442" s="1" t="str">
        <f>Raw!S1442</f>
        <v>BOWATER</v>
      </c>
      <c r="U1442" s="1" t="str">
        <f>IF(Raw!T1442="", "", Raw!T1442)</f>
        <v>PLACE</v>
      </c>
      <c r="V1442" s="1" t="str">
        <f>IF(Raw!U1442="", "", Raw!U1442)</f>
        <v xml:space="preserve">MANUREWA </v>
      </c>
      <c r="W1442" s="9" t="str">
        <f>IF(Raw!V1442="", "", RIGHT("0"&amp;Raw!V1442, 4))</f>
        <v>2102</v>
      </c>
      <c r="X1442" s="1" t="str">
        <f>IF(Raw!W1442="", "", Raw!W1442)</f>
        <v xml:space="preserve"> AUCKLAND</v>
      </c>
      <c r="Y1442" s="9">
        <f>Raw!Y1442</f>
        <v>26</v>
      </c>
      <c r="Z1442" s="2">
        <f t="shared" ca="1" si="155"/>
        <v>35768</v>
      </c>
      <c r="AA1442" s="1" t="str">
        <f>Raw!Z1442</f>
        <v>NEW ZEALAND FULL LICENCE</v>
      </c>
      <c r="AB1442" s="9">
        <f t="shared" si="156"/>
        <v>4</v>
      </c>
      <c r="AC1442" s="1">
        <v>16</v>
      </c>
      <c r="AD1442" s="1" t="str">
        <f>Raw!AA1442</f>
        <v>MALE</v>
      </c>
      <c r="AE1442" s="1" t="str">
        <f>Raw!AB1442</f>
        <v>NO</v>
      </c>
      <c r="AF1442" s="1">
        <f>IF(Raw!AE1442="", 0, 1)</f>
        <v>0</v>
      </c>
      <c r="AG1442" s="1" t="str">
        <f t="shared" si="157"/>
        <v>No</v>
      </c>
      <c r="AH1442" s="1" t="str">
        <f t="shared" si="158"/>
        <v>No</v>
      </c>
      <c r="AI1442" s="1" t="str">
        <f t="shared" si="159"/>
        <v>No</v>
      </c>
      <c r="AJ1442" s="1" t="str">
        <f>IF(Raw!AE1442="", "", Raw!AE1442)</f>
        <v/>
      </c>
      <c r="AK1442" s="2" t="str">
        <f t="shared" ca="1" si="160"/>
        <v/>
      </c>
      <c r="AL1442" s="1" t="str">
        <f>IF(Raw!AF1442="", "", Raw!AF1442)</f>
        <v/>
      </c>
      <c r="AM1442" s="1" t="s">
        <v>6350</v>
      </c>
      <c r="AN1442" s="1" t="s">
        <v>6350</v>
      </c>
      <c r="AO1442" s="1" t="s">
        <v>6349</v>
      </c>
      <c r="AP1442" s="1">
        <f>Raw!AH1442</f>
        <v>8630</v>
      </c>
      <c r="AQ1442" s="1">
        <v>500</v>
      </c>
      <c r="AR1442" s="1" t="s">
        <v>6350</v>
      </c>
      <c r="AS1442" s="1" t="s">
        <v>6350</v>
      </c>
      <c r="AT1442" s="1" t="s">
        <v>6350</v>
      </c>
    </row>
    <row r="1443" spans="1:46" ht="12.75" x14ac:dyDescent="0.2">
      <c r="A1443" s="1">
        <v>11442</v>
      </c>
      <c r="B1443" s="1" t="s">
        <v>2</v>
      </c>
      <c r="C1443" s="2">
        <f t="shared" ca="1" si="154"/>
        <v>45264</v>
      </c>
      <c r="D1443" s="1" t="str">
        <f>IF(Raw!E1443="", "", Raw!E1443)</f>
        <v>hdd631</v>
      </c>
      <c r="E1443" s="1">
        <f>IF(Raw!F1443="", "", Raw!F1443)</f>
        <v>2013</v>
      </c>
      <c r="F1443" s="1" t="str">
        <f>Raw!G1443</f>
        <v>Volkswagen</v>
      </c>
      <c r="G1443" s="1" t="str">
        <f>Raw!H1443</f>
        <v>Golf</v>
      </c>
      <c r="H1443" s="1" t="str">
        <f>IF(Raw!I1443="", "", Raw!I1443)</f>
        <v>TSI Comfortline</v>
      </c>
      <c r="I1443" s="1" t="str">
        <f>Raw!K1443</f>
        <v>Hatchback</v>
      </c>
      <c r="J1443" s="1" t="str">
        <f>Raw!N1443</f>
        <v>Turbo Intercooled</v>
      </c>
      <c r="K1443" s="1">
        <f>IF(Raw!O1443="","", Raw!O1443)</f>
        <v>1395</v>
      </c>
      <c r="L1443" s="1" t="str">
        <f>Raw!L1443</f>
        <v>7 Sp Seq. Manual Auto-Dual Clutch</v>
      </c>
      <c r="M1443" s="1" t="str">
        <f>Raw!M1443</f>
        <v>Petrol - Unleaded ULP</v>
      </c>
      <c r="N1443" s="1" t="s">
        <v>6350</v>
      </c>
      <c r="O1443" s="1" t="s">
        <v>6373</v>
      </c>
      <c r="P1443" s="1" t="s">
        <v>6349</v>
      </c>
      <c r="Q1443" s="1" t="s">
        <v>6350</v>
      </c>
      <c r="R1443" s="8" t="str">
        <f>IF(Raw!Q1443="", "", Raw!Q1443)</f>
        <v/>
      </c>
      <c r="S1443" s="8">
        <f>IF(Raw!R1443="", "", Raw!R1443)</f>
        <v>1</v>
      </c>
      <c r="T1443" s="1" t="str">
        <f>Raw!S1443</f>
        <v>JOHN STOKES</v>
      </c>
      <c r="U1443" s="1" t="str">
        <f>IF(Raw!T1443="", "", Raw!T1443)</f>
        <v>TERRACE</v>
      </c>
      <c r="V1443" s="1" t="str">
        <f>IF(Raw!U1443="", "", Raw!U1443)</f>
        <v xml:space="preserve">REMUERA </v>
      </c>
      <c r="W1443" s="9" t="str">
        <f>IF(Raw!V1443="", "", RIGHT("0"&amp;Raw!V1443, 4))</f>
        <v>1050</v>
      </c>
      <c r="X1443" s="1" t="str">
        <f>IF(Raw!W1443="", "", Raw!W1443)</f>
        <v xml:space="preserve"> AUCKLAND</v>
      </c>
      <c r="Y1443" s="9">
        <f>Raw!Y1443</f>
        <v>71</v>
      </c>
      <c r="Z1443" s="2">
        <f t="shared" ca="1" si="155"/>
        <v>19332</v>
      </c>
      <c r="AA1443" s="1" t="str">
        <f>Raw!Z1443</f>
        <v>NEW ZEALAND FULL LICENCE</v>
      </c>
      <c r="AB1443" s="9">
        <f t="shared" si="156"/>
        <v>4</v>
      </c>
      <c r="AC1443" s="1">
        <v>16</v>
      </c>
      <c r="AD1443" s="1" t="str">
        <f>Raw!AA1443</f>
        <v>FEMALE</v>
      </c>
      <c r="AE1443" s="1" t="str">
        <f>Raw!AB1443</f>
        <v>NO</v>
      </c>
      <c r="AF1443" s="1">
        <f>IF(Raw!AE1443="", 0, 1)</f>
        <v>0</v>
      </c>
      <c r="AG1443" s="1" t="str">
        <f t="shared" si="157"/>
        <v>No</v>
      </c>
      <c r="AH1443" s="1" t="str">
        <f t="shared" si="158"/>
        <v>No</v>
      </c>
      <c r="AI1443" s="1" t="str">
        <f t="shared" si="159"/>
        <v>No</v>
      </c>
      <c r="AJ1443" s="1" t="str">
        <f>IF(Raw!AE1443="", "", Raw!AE1443)</f>
        <v/>
      </c>
      <c r="AK1443" s="2" t="str">
        <f t="shared" ca="1" si="160"/>
        <v/>
      </c>
      <c r="AL1443" s="1" t="str">
        <f>IF(Raw!AF1443="", "", Raw!AF1443)</f>
        <v/>
      </c>
      <c r="AM1443" s="1" t="s">
        <v>6350</v>
      </c>
      <c r="AN1443" s="1" t="s">
        <v>6350</v>
      </c>
      <c r="AO1443" s="1" t="s">
        <v>6349</v>
      </c>
      <c r="AP1443" s="1">
        <f>Raw!AH1443</f>
        <v>20580</v>
      </c>
      <c r="AQ1443" s="1">
        <v>500</v>
      </c>
      <c r="AR1443" s="1" t="s">
        <v>6350</v>
      </c>
      <c r="AS1443" s="1" t="s">
        <v>6350</v>
      </c>
      <c r="AT1443" s="1" t="s">
        <v>6350</v>
      </c>
    </row>
    <row r="1444" spans="1:46" ht="12.75" x14ac:dyDescent="0.2">
      <c r="A1444" s="1">
        <v>11443</v>
      </c>
      <c r="B1444" s="1" t="s">
        <v>2</v>
      </c>
      <c r="C1444" s="2">
        <f t="shared" ca="1" si="154"/>
        <v>45264</v>
      </c>
      <c r="D1444" s="1" t="str">
        <f>IF(Raw!E1444="", "", Raw!E1444)</f>
        <v/>
      </c>
      <c r="E1444" s="1">
        <f>IF(Raw!F1444="", "", Raw!F1444)</f>
        <v>2005</v>
      </c>
      <c r="F1444" s="1" t="str">
        <f>Raw!G1444</f>
        <v>Mitsubishi</v>
      </c>
      <c r="G1444" s="1" t="str">
        <f>Raw!H1444</f>
        <v>Outlander</v>
      </c>
      <c r="H1444" s="1" t="str">
        <f>IF(Raw!I1444="", "", Raw!I1444)</f>
        <v/>
      </c>
      <c r="I1444" s="1" t="str">
        <f>Raw!K1444</f>
        <v>Wagon</v>
      </c>
      <c r="J1444" s="1" t="str">
        <f>Raw!N1444</f>
        <v>Aspirated</v>
      </c>
      <c r="K1444" s="1">
        <f>IF(Raw!O1444="","", Raw!O1444)</f>
        <v>2359</v>
      </c>
      <c r="L1444" s="1" t="str">
        <f>Raw!L1444</f>
        <v>6 Sp Constantly Variable Transmission</v>
      </c>
      <c r="M1444" s="1" t="str">
        <f>Raw!M1444</f>
        <v>Petrol - Unleaded ULP</v>
      </c>
      <c r="N1444" s="1" t="s">
        <v>6350</v>
      </c>
      <c r="O1444" s="1" t="s">
        <v>6373</v>
      </c>
      <c r="P1444" s="1" t="s">
        <v>6349</v>
      </c>
      <c r="Q1444" s="1" t="s">
        <v>6350</v>
      </c>
      <c r="R1444" s="8" t="str">
        <f>IF(Raw!Q1444="", "", Raw!Q1444)</f>
        <v/>
      </c>
      <c r="S1444" s="8">
        <f>IF(Raw!R1444="", "", Raw!R1444)</f>
        <v>167</v>
      </c>
      <c r="T1444" s="1" t="str">
        <f>Raw!S1444</f>
        <v>REDOUBT</v>
      </c>
      <c r="U1444" s="1" t="str">
        <f>IF(Raw!T1444="", "", Raw!T1444)</f>
        <v>ROAD</v>
      </c>
      <c r="V1444" s="1" t="str">
        <f>IF(Raw!U1444="", "", Raw!U1444)</f>
        <v xml:space="preserve">FLAT BUSH </v>
      </c>
      <c r="W1444" s="9" t="str">
        <f>IF(Raw!V1444="", "", RIGHT("0"&amp;Raw!V1444, 4))</f>
        <v/>
      </c>
      <c r="X1444" s="1" t="str">
        <f>IF(Raw!W1444="", "", Raw!W1444)</f>
        <v xml:space="preserve"> AUCKLAND</v>
      </c>
      <c r="Y1444" s="9">
        <f>Raw!Y1444</f>
        <v>32</v>
      </c>
      <c r="Z1444" s="2">
        <f t="shared" ca="1" si="155"/>
        <v>33576</v>
      </c>
      <c r="AA1444" s="1" t="str">
        <f>Raw!Z1444</f>
        <v>NEW ZEALAND FULL LICENCE</v>
      </c>
      <c r="AB1444" s="9">
        <f t="shared" si="156"/>
        <v>4</v>
      </c>
      <c r="AC1444" s="1">
        <v>16</v>
      </c>
      <c r="AD1444" s="1" t="str">
        <f>Raw!AA1444</f>
        <v>FEMALE</v>
      </c>
      <c r="AE1444" s="1" t="str">
        <f>Raw!AB1444</f>
        <v>YES</v>
      </c>
      <c r="AF1444" s="1">
        <f>IF(Raw!AE1444="", 0, 1)</f>
        <v>0</v>
      </c>
      <c r="AG1444" s="1" t="str">
        <f t="shared" si="157"/>
        <v>No</v>
      </c>
      <c r="AH1444" s="1" t="str">
        <f t="shared" si="158"/>
        <v>No</v>
      </c>
      <c r="AI1444" s="1" t="str">
        <f t="shared" si="159"/>
        <v>No</v>
      </c>
      <c r="AJ1444" s="1" t="str">
        <f>IF(Raw!AE1444="", "", Raw!AE1444)</f>
        <v/>
      </c>
      <c r="AK1444" s="2" t="str">
        <f t="shared" ca="1" si="160"/>
        <v/>
      </c>
      <c r="AL1444" s="1" t="str">
        <f>IF(Raw!AF1444="", "", Raw!AF1444)</f>
        <v/>
      </c>
      <c r="AM1444" s="1" t="s">
        <v>6350</v>
      </c>
      <c r="AN1444" s="1" t="s">
        <v>6350</v>
      </c>
      <c r="AO1444" s="1" t="s">
        <v>6349</v>
      </c>
      <c r="AP1444" s="1">
        <f>Raw!AH1444</f>
        <v>9650</v>
      </c>
      <c r="AQ1444" s="1">
        <v>500</v>
      </c>
      <c r="AR1444" s="1" t="s">
        <v>6350</v>
      </c>
      <c r="AS1444" s="1" t="s">
        <v>6350</v>
      </c>
      <c r="AT1444" s="1" t="s">
        <v>6350</v>
      </c>
    </row>
    <row r="1445" spans="1:46" ht="12.75" x14ac:dyDescent="0.2">
      <c r="A1445" s="1">
        <v>11444</v>
      </c>
      <c r="B1445" s="1" t="s">
        <v>2</v>
      </c>
      <c r="C1445" s="2">
        <f t="shared" ca="1" si="154"/>
        <v>45264</v>
      </c>
      <c r="D1445" s="1" t="str">
        <f>IF(Raw!E1445="", "", Raw!E1445)</f>
        <v>dkf431</v>
      </c>
      <c r="E1445" s="1">
        <f>IF(Raw!F1445="", "", Raw!F1445)</f>
        <v>2006</v>
      </c>
      <c r="F1445" s="1" t="str">
        <f>Raw!G1445</f>
        <v>Holden</v>
      </c>
      <c r="G1445" s="1" t="str">
        <f>Raw!H1445</f>
        <v>Rodeo</v>
      </c>
      <c r="H1445" s="1" t="str">
        <f>IF(Raw!I1445="", "", Raw!I1445)</f>
        <v>LT</v>
      </c>
      <c r="I1445" s="1" t="str">
        <f>Raw!K1445</f>
        <v>Wellside</v>
      </c>
      <c r="J1445" s="1" t="str">
        <f>Raw!N1445</f>
        <v>Turbo Intercooled</v>
      </c>
      <c r="K1445" s="1">
        <f>IF(Raw!O1445="","", Raw!O1445)</f>
        <v>2999</v>
      </c>
      <c r="L1445" s="1" t="str">
        <f>Raw!L1445</f>
        <v>5 Sp Manual</v>
      </c>
      <c r="M1445" s="1" t="str">
        <f>Raw!M1445</f>
        <v>Diesel</v>
      </c>
      <c r="N1445" s="1" t="s">
        <v>6350</v>
      </c>
      <c r="O1445" s="1" t="s">
        <v>6373</v>
      </c>
      <c r="P1445" s="1" t="s">
        <v>6349</v>
      </c>
      <c r="Q1445" s="1" t="s">
        <v>6350</v>
      </c>
      <c r="R1445" s="8" t="str">
        <f>IF(Raw!Q1445="", "", Raw!Q1445)</f>
        <v/>
      </c>
      <c r="S1445" s="8">
        <f>IF(Raw!R1445="", "", Raw!R1445)</f>
        <v>27</v>
      </c>
      <c r="T1445" s="1" t="str">
        <f>Raw!S1445</f>
        <v>NEW BRIGHTON</v>
      </c>
      <c r="U1445" s="1" t="str">
        <f>IF(Raw!T1445="", "", Raw!T1445)</f>
        <v>ROAD</v>
      </c>
      <c r="V1445" s="1" t="str">
        <f>IF(Raw!U1445="", "", Raw!U1445)</f>
        <v xml:space="preserve">SHIRLEY </v>
      </c>
      <c r="W1445" s="9" t="str">
        <f>IF(Raw!V1445="", "", RIGHT("0"&amp;Raw!V1445, 4))</f>
        <v>8061</v>
      </c>
      <c r="X1445" s="1" t="str">
        <f>IF(Raw!W1445="", "", Raw!W1445)</f>
        <v xml:space="preserve"> CANTERBURY</v>
      </c>
      <c r="Y1445" s="9">
        <f>Raw!Y1445</f>
        <v>25</v>
      </c>
      <c r="Z1445" s="2">
        <f t="shared" ca="1" si="155"/>
        <v>36133</v>
      </c>
      <c r="AA1445" s="1" t="str">
        <f>Raw!Z1445</f>
        <v>NEW ZEALAND FULL LICENCE</v>
      </c>
      <c r="AB1445" s="9">
        <f t="shared" si="156"/>
        <v>4</v>
      </c>
      <c r="AC1445" s="1">
        <v>16</v>
      </c>
      <c r="AD1445" s="1" t="str">
        <f>Raw!AA1445</f>
        <v>MALE</v>
      </c>
      <c r="AE1445" s="1" t="str">
        <f>Raw!AB1445</f>
        <v>YES</v>
      </c>
      <c r="AF1445" s="1">
        <f>IF(Raw!AE1445="", 0, 1)</f>
        <v>0</v>
      </c>
      <c r="AG1445" s="1" t="str">
        <f t="shared" si="157"/>
        <v>No</v>
      </c>
      <c r="AH1445" s="1" t="str">
        <f t="shared" si="158"/>
        <v>No</v>
      </c>
      <c r="AI1445" s="1" t="str">
        <f t="shared" si="159"/>
        <v>No</v>
      </c>
      <c r="AJ1445" s="1" t="str">
        <f>IF(Raw!AE1445="", "", Raw!AE1445)</f>
        <v/>
      </c>
      <c r="AK1445" s="2" t="str">
        <f t="shared" ca="1" si="160"/>
        <v/>
      </c>
      <c r="AL1445" s="1" t="str">
        <f>IF(Raw!AF1445="", "", Raw!AF1445)</f>
        <v/>
      </c>
      <c r="AM1445" s="1" t="s">
        <v>6350</v>
      </c>
      <c r="AN1445" s="1" t="s">
        <v>6350</v>
      </c>
      <c r="AO1445" s="1" t="s">
        <v>6349</v>
      </c>
      <c r="AP1445" s="1">
        <f>Raw!AH1445</f>
        <v>13500</v>
      </c>
      <c r="AQ1445" s="1">
        <v>500</v>
      </c>
      <c r="AR1445" s="1" t="s">
        <v>6350</v>
      </c>
      <c r="AS1445" s="1" t="s">
        <v>6350</v>
      </c>
      <c r="AT1445" s="1" t="s">
        <v>6350</v>
      </c>
    </row>
    <row r="1446" spans="1:46" ht="12.75" x14ac:dyDescent="0.2">
      <c r="A1446" s="1">
        <v>11445</v>
      </c>
      <c r="B1446" s="1" t="s">
        <v>2</v>
      </c>
      <c r="C1446" s="2">
        <f t="shared" ca="1" si="154"/>
        <v>45264</v>
      </c>
      <c r="D1446" s="1" t="str">
        <f>IF(Raw!E1446="", "", Raw!E1446)</f>
        <v>kne306</v>
      </c>
      <c r="E1446" s="1">
        <f>IF(Raw!F1446="", "", Raw!F1446)</f>
        <v>2006</v>
      </c>
      <c r="F1446" s="1" t="str">
        <f>Raw!G1446</f>
        <v>Volkswagen</v>
      </c>
      <c r="G1446" s="1" t="str">
        <f>Raw!H1446</f>
        <v>Golf</v>
      </c>
      <c r="H1446" s="1" t="str">
        <f>IF(Raw!I1446="", "", Raw!I1446)</f>
        <v>GT</v>
      </c>
      <c r="I1446" s="1" t="str">
        <f>Raw!K1446</f>
        <v>Hatchback</v>
      </c>
      <c r="J1446" s="1" t="str">
        <f>Raw!N1446</f>
        <v>Turbo Supercharged Intercooled</v>
      </c>
      <c r="K1446" s="1">
        <f>IF(Raw!O1446="","", Raw!O1446)</f>
        <v>1390</v>
      </c>
      <c r="L1446" s="1" t="str">
        <f>Raw!L1446</f>
        <v>6 Sp Seq. Manual Auto-Dual Clutch</v>
      </c>
      <c r="M1446" s="1" t="str">
        <f>Raw!M1446</f>
        <v>Petrol - Premium ULP</v>
      </c>
      <c r="N1446" s="1" t="s">
        <v>6350</v>
      </c>
      <c r="O1446" s="1" t="s">
        <v>6373</v>
      </c>
      <c r="P1446" s="1" t="s">
        <v>6349</v>
      </c>
      <c r="Q1446" s="1" t="s">
        <v>6350</v>
      </c>
      <c r="R1446" s="8" t="str">
        <f>IF(Raw!Q1446="", "", Raw!Q1446)</f>
        <v/>
      </c>
      <c r="S1446" s="8" t="str">
        <f>IF(Raw!R1446="", "", Raw!R1446)</f>
        <v>1A</v>
      </c>
      <c r="T1446" s="1" t="str">
        <f>Raw!S1446</f>
        <v>EPPING</v>
      </c>
      <c r="U1446" s="1" t="str">
        <f>IF(Raw!T1446="", "", Raw!T1446)</f>
        <v>STREET</v>
      </c>
      <c r="V1446" s="1" t="str">
        <f>IF(Raw!U1446="", "", Raw!U1446)</f>
        <v xml:space="preserve">GLEN INNES </v>
      </c>
      <c r="W1446" s="9" t="str">
        <f>IF(Raw!V1446="", "", RIGHT("0"&amp;Raw!V1446, 4))</f>
        <v/>
      </c>
      <c r="X1446" s="1" t="str">
        <f>IF(Raw!W1446="", "", Raw!W1446)</f>
        <v xml:space="preserve"> AUCKLAND</v>
      </c>
      <c r="Y1446" s="9">
        <f>Raw!Y1446</f>
        <v>36</v>
      </c>
      <c r="Z1446" s="2">
        <f t="shared" ca="1" si="155"/>
        <v>32115</v>
      </c>
      <c r="AA1446" s="1" t="str">
        <f>Raw!Z1446</f>
        <v>INTERNATIONAL LICENCE</v>
      </c>
      <c r="AB1446" s="9">
        <f t="shared" si="156"/>
        <v>4</v>
      </c>
      <c r="AC1446" s="1">
        <v>16</v>
      </c>
      <c r="AD1446" s="1" t="str">
        <f>Raw!AA1446</f>
        <v>MALE</v>
      </c>
      <c r="AE1446" s="1" t="str">
        <f>Raw!AB1446</f>
        <v>NO</v>
      </c>
      <c r="AF1446" s="1">
        <f>IF(Raw!AE1446="", 0, 1)</f>
        <v>0</v>
      </c>
      <c r="AG1446" s="1" t="str">
        <f t="shared" si="157"/>
        <v>No</v>
      </c>
      <c r="AH1446" s="1" t="str">
        <f t="shared" si="158"/>
        <v>No</v>
      </c>
      <c r="AI1446" s="1" t="str">
        <f t="shared" si="159"/>
        <v>No</v>
      </c>
      <c r="AJ1446" s="1" t="str">
        <f>IF(Raw!AE1446="", "", Raw!AE1446)</f>
        <v/>
      </c>
      <c r="AK1446" s="2" t="str">
        <f t="shared" ca="1" si="160"/>
        <v/>
      </c>
      <c r="AL1446" s="1" t="str">
        <f>IF(Raw!AF1446="", "", Raw!AF1446)</f>
        <v/>
      </c>
      <c r="AM1446" s="1" t="s">
        <v>6350</v>
      </c>
      <c r="AN1446" s="1" t="s">
        <v>6350</v>
      </c>
      <c r="AO1446" s="1" t="s">
        <v>6349</v>
      </c>
      <c r="AP1446" s="1">
        <f>Raw!AH1446</f>
        <v>11450</v>
      </c>
      <c r="AQ1446" s="1">
        <v>500</v>
      </c>
      <c r="AR1446" s="1" t="s">
        <v>6350</v>
      </c>
      <c r="AS1446" s="1" t="s">
        <v>6350</v>
      </c>
      <c r="AT1446" s="1" t="s">
        <v>6350</v>
      </c>
    </row>
    <row r="1447" spans="1:46" ht="12.75" x14ac:dyDescent="0.2">
      <c r="A1447" s="1">
        <v>11446</v>
      </c>
      <c r="B1447" s="1" t="s">
        <v>2</v>
      </c>
      <c r="C1447" s="2">
        <f t="shared" ca="1" si="154"/>
        <v>45264</v>
      </c>
      <c r="D1447" s="1" t="str">
        <f>IF(Raw!E1447="", "", Raw!E1447)</f>
        <v>KJT792</v>
      </c>
      <c r="E1447" s="1">
        <f>IF(Raw!F1447="", "", Raw!F1447)</f>
        <v>2016</v>
      </c>
      <c r="F1447" s="1" t="str">
        <f>Raw!G1447</f>
        <v>Mazda</v>
      </c>
      <c r="G1447" s="1" t="str">
        <f>Raw!H1447</f>
        <v>Mazda3</v>
      </c>
      <c r="H1447" s="1" t="str">
        <f>IF(Raw!I1447="", "", Raw!I1447)</f>
        <v>SP25</v>
      </c>
      <c r="I1447" s="1" t="str">
        <f>Raw!K1447</f>
        <v>Hatchback</v>
      </c>
      <c r="J1447" s="1" t="str">
        <f>Raw!N1447</f>
        <v>Aspirated</v>
      </c>
      <c r="K1447" s="1">
        <f>IF(Raw!O1447="","", Raw!O1447)</f>
        <v>2488</v>
      </c>
      <c r="L1447" s="1" t="str">
        <f>Raw!L1447</f>
        <v>6 SP Sports Automatic</v>
      </c>
      <c r="M1447" s="1" t="str">
        <f>Raw!M1447</f>
        <v>Petrol - Unleaded ULP</v>
      </c>
      <c r="N1447" s="1" t="s">
        <v>6350</v>
      </c>
      <c r="O1447" s="1" t="s">
        <v>6373</v>
      </c>
      <c r="P1447" s="1" t="s">
        <v>6349</v>
      </c>
      <c r="Q1447" s="1" t="s">
        <v>6350</v>
      </c>
      <c r="R1447" s="8">
        <f>IF(Raw!Q1447="", "", Raw!Q1447)</f>
        <v>5</v>
      </c>
      <c r="S1447" s="8">
        <f>IF(Raw!R1447="", "", Raw!R1447)</f>
        <v>3</v>
      </c>
      <c r="T1447" s="1" t="str">
        <f>Raw!S1447</f>
        <v>WOODVILLE</v>
      </c>
      <c r="U1447" s="1" t="str">
        <f>IF(Raw!T1447="", "", Raw!T1447)</f>
        <v>ROAD</v>
      </c>
      <c r="V1447" s="1" t="str">
        <f>IF(Raw!U1447="", "", Raw!U1447)</f>
        <v xml:space="preserve">REMUERA </v>
      </c>
      <c r="W1447" s="9" t="str">
        <f>IF(Raw!V1447="", "", RIGHT("0"&amp;Raw!V1447, 4))</f>
        <v/>
      </c>
      <c r="X1447" s="1" t="str">
        <f>IF(Raw!W1447="", "", Raw!W1447)</f>
        <v xml:space="preserve"> AUCKLAND</v>
      </c>
      <c r="Y1447" s="9">
        <f>Raw!Y1447</f>
        <v>67</v>
      </c>
      <c r="Z1447" s="2">
        <f t="shared" ca="1" si="155"/>
        <v>20793</v>
      </c>
      <c r="AA1447" s="1" t="str">
        <f>Raw!Z1447</f>
        <v>NEW ZEALAND FULL LICENCE</v>
      </c>
      <c r="AB1447" s="9">
        <f t="shared" si="156"/>
        <v>4</v>
      </c>
      <c r="AC1447" s="1">
        <v>16</v>
      </c>
      <c r="AD1447" s="1" t="str">
        <f>Raw!AA1447</f>
        <v>FEMALE</v>
      </c>
      <c r="AE1447" s="1" t="str">
        <f>Raw!AB1447</f>
        <v>NO</v>
      </c>
      <c r="AF1447" s="1">
        <f>IF(Raw!AE1447="", 0, 1)</f>
        <v>0</v>
      </c>
      <c r="AG1447" s="1" t="str">
        <f t="shared" si="157"/>
        <v>No</v>
      </c>
      <c r="AH1447" s="1" t="str">
        <f t="shared" si="158"/>
        <v>No</v>
      </c>
      <c r="AI1447" s="1" t="str">
        <f t="shared" si="159"/>
        <v>No</v>
      </c>
      <c r="AJ1447" s="1" t="str">
        <f>IF(Raw!AE1447="", "", Raw!AE1447)</f>
        <v/>
      </c>
      <c r="AK1447" s="2" t="str">
        <f t="shared" ca="1" si="160"/>
        <v/>
      </c>
      <c r="AL1447" s="1" t="str">
        <f>IF(Raw!AF1447="", "", Raw!AF1447)</f>
        <v/>
      </c>
      <c r="AM1447" s="1" t="s">
        <v>6350</v>
      </c>
      <c r="AN1447" s="1" t="s">
        <v>6350</v>
      </c>
      <c r="AO1447" s="1" t="s">
        <v>6349</v>
      </c>
      <c r="AP1447" s="1">
        <f>Raw!AH1447</f>
        <v>32950</v>
      </c>
      <c r="AQ1447" s="1">
        <v>500</v>
      </c>
      <c r="AR1447" s="1" t="s">
        <v>6350</v>
      </c>
      <c r="AS1447" s="1" t="s">
        <v>6350</v>
      </c>
      <c r="AT1447" s="1" t="s">
        <v>6350</v>
      </c>
    </row>
    <row r="1448" spans="1:46" ht="12.75" x14ac:dyDescent="0.2">
      <c r="A1448" s="1">
        <v>11447</v>
      </c>
      <c r="B1448" s="1" t="s">
        <v>2</v>
      </c>
      <c r="C1448" s="2">
        <f t="shared" ca="1" si="154"/>
        <v>45264</v>
      </c>
      <c r="D1448" s="1" t="str">
        <f>IF(Raw!E1448="", "", Raw!E1448)</f>
        <v/>
      </c>
      <c r="E1448" s="1">
        <f>IF(Raw!F1448="", "", Raw!F1448)</f>
        <v>2007</v>
      </c>
      <c r="F1448" s="1" t="str">
        <f>Raw!G1448</f>
        <v>Nissan</v>
      </c>
      <c r="G1448" s="1" t="str">
        <f>Raw!H1448</f>
        <v>Dualis</v>
      </c>
      <c r="H1448" s="1" t="str">
        <f>IF(Raw!I1448="", "", Raw!I1448)</f>
        <v>20G</v>
      </c>
      <c r="I1448" s="1" t="str">
        <f>Raw!K1448</f>
        <v>Wagon</v>
      </c>
      <c r="J1448" s="1" t="str">
        <f>Raw!N1448</f>
        <v>Aspirated</v>
      </c>
      <c r="K1448" s="1">
        <f>IF(Raw!O1448="","", Raw!O1448)</f>
        <v>1997</v>
      </c>
      <c r="L1448" s="1" t="str">
        <f>Raw!L1448</f>
        <v>6 Sp Constantly Variable Transmission</v>
      </c>
      <c r="M1448" s="1" t="str">
        <f>Raw!M1448</f>
        <v>Petrol - Unleaded ULP</v>
      </c>
      <c r="N1448" s="1" t="s">
        <v>6350</v>
      </c>
      <c r="O1448" s="1" t="s">
        <v>6373</v>
      </c>
      <c r="P1448" s="1" t="s">
        <v>6349</v>
      </c>
      <c r="Q1448" s="1" t="s">
        <v>6350</v>
      </c>
      <c r="R1448" s="8" t="str">
        <f>IF(Raw!Q1448="", "", Raw!Q1448)</f>
        <v/>
      </c>
      <c r="S1448" s="8">
        <f>IF(Raw!R1448="", "", Raw!R1448)</f>
        <v>55</v>
      </c>
      <c r="T1448" s="1" t="str">
        <f>Raw!S1448</f>
        <v>HERETAUNGA</v>
      </c>
      <c r="U1448" s="1" t="str">
        <f>IF(Raw!T1448="", "", Raw!T1448)</f>
        <v>AVENUE</v>
      </c>
      <c r="V1448" s="1" t="str">
        <f>IF(Raw!U1448="", "", Raw!U1448)</f>
        <v xml:space="preserve">ONEHUNGA </v>
      </c>
      <c r="W1448" s="9" t="str">
        <f>IF(Raw!V1448="", "", RIGHT("0"&amp;Raw!V1448, 4))</f>
        <v/>
      </c>
      <c r="X1448" s="1" t="str">
        <f>IF(Raw!W1448="", "", Raw!W1448)</f>
        <v xml:space="preserve"> AUCKLAND</v>
      </c>
      <c r="Y1448" s="9">
        <f>Raw!Y1448</f>
        <v>38</v>
      </c>
      <c r="Z1448" s="2">
        <f t="shared" ca="1" si="155"/>
        <v>31385</v>
      </c>
      <c r="AA1448" s="1" t="str">
        <f>Raw!Z1448</f>
        <v>RESTRICTED LICENCE</v>
      </c>
      <c r="AB1448" s="9">
        <f t="shared" si="156"/>
        <v>4</v>
      </c>
      <c r="AC1448" s="1">
        <v>16</v>
      </c>
      <c r="AD1448" s="1" t="str">
        <f>Raw!AA1448</f>
        <v>FEMALE</v>
      </c>
      <c r="AE1448" s="1" t="str">
        <f>Raw!AB1448</f>
        <v>YES</v>
      </c>
      <c r="AF1448" s="1">
        <f>IF(Raw!AE1448="", 0, 1)</f>
        <v>0</v>
      </c>
      <c r="AG1448" s="1" t="str">
        <f t="shared" si="157"/>
        <v>No</v>
      </c>
      <c r="AH1448" s="1" t="str">
        <f t="shared" si="158"/>
        <v>No</v>
      </c>
      <c r="AI1448" s="1" t="str">
        <f t="shared" si="159"/>
        <v>No</v>
      </c>
      <c r="AJ1448" s="1" t="str">
        <f>IF(Raw!AE1448="", "", Raw!AE1448)</f>
        <v/>
      </c>
      <c r="AK1448" s="2" t="str">
        <f t="shared" ca="1" si="160"/>
        <v/>
      </c>
      <c r="AL1448" s="1" t="str">
        <f>IF(Raw!AF1448="", "", Raw!AF1448)</f>
        <v/>
      </c>
      <c r="AM1448" s="1" t="s">
        <v>6350</v>
      </c>
      <c r="AN1448" s="1" t="s">
        <v>6350</v>
      </c>
      <c r="AO1448" s="1" t="s">
        <v>6349</v>
      </c>
      <c r="AP1448" s="1">
        <f>Raw!AH1448</f>
        <v>14320</v>
      </c>
      <c r="AQ1448" s="1">
        <v>500</v>
      </c>
      <c r="AR1448" s="1" t="s">
        <v>6350</v>
      </c>
      <c r="AS1448" s="1" t="s">
        <v>6350</v>
      </c>
      <c r="AT1448" s="1" t="s">
        <v>6350</v>
      </c>
    </row>
    <row r="1449" spans="1:46" ht="12.75" x14ac:dyDescent="0.2">
      <c r="A1449" s="1">
        <v>11448</v>
      </c>
      <c r="B1449" s="1" t="s">
        <v>2</v>
      </c>
      <c r="C1449" s="2">
        <f t="shared" ca="1" si="154"/>
        <v>45264</v>
      </c>
      <c r="D1449" s="1" t="str">
        <f>IF(Raw!E1449="", "", Raw!E1449)</f>
        <v>cel604</v>
      </c>
      <c r="E1449" s="1">
        <f>IF(Raw!F1449="", "", Raw!F1449)</f>
        <v>1995</v>
      </c>
      <c r="F1449" s="1" t="str">
        <f>Raw!G1449</f>
        <v>Toyota</v>
      </c>
      <c r="G1449" s="1" t="str">
        <f>Raw!H1449</f>
        <v>Estima</v>
      </c>
      <c r="H1449" s="1" t="str">
        <f>IF(Raw!I1449="", "", Raw!I1449)</f>
        <v>Lucida</v>
      </c>
      <c r="I1449" s="1" t="str">
        <f>Raw!K1449</f>
        <v>Wagon</v>
      </c>
      <c r="J1449" s="1" t="str">
        <f>Raw!N1449</f>
        <v>Aspirated</v>
      </c>
      <c r="K1449" s="1">
        <f>IF(Raw!O1449="","", Raw!O1449)</f>
        <v>2438</v>
      </c>
      <c r="L1449" s="1" t="str">
        <f>Raw!L1449</f>
        <v>5 Sp Manual</v>
      </c>
      <c r="M1449" s="1" t="str">
        <f>Raw!M1449</f>
        <v>Petrol</v>
      </c>
      <c r="N1449" s="1" t="s">
        <v>6350</v>
      </c>
      <c r="O1449" s="1" t="s">
        <v>6373</v>
      </c>
      <c r="P1449" s="1" t="s">
        <v>6349</v>
      </c>
      <c r="Q1449" s="1" t="s">
        <v>6350</v>
      </c>
      <c r="R1449" s="8" t="str">
        <f>IF(Raw!Q1449="", "", Raw!Q1449)</f>
        <v/>
      </c>
      <c r="S1449" s="8">
        <f>IF(Raw!R1449="", "", Raw!R1449)</f>
        <v>13</v>
      </c>
      <c r="T1449" s="1" t="str">
        <f>Raw!S1449</f>
        <v>OREWA</v>
      </c>
      <c r="U1449" s="1" t="str">
        <f>IF(Raw!T1449="", "", Raw!T1449)</f>
        <v>GROVE</v>
      </c>
      <c r="V1449" s="1" t="str">
        <f>IF(Raw!U1449="", "", Raw!U1449)</f>
        <v xml:space="preserve">WAINUIOMATA </v>
      </c>
      <c r="W1449" s="9" t="str">
        <f>IF(Raw!V1449="", "", RIGHT("0"&amp;Raw!V1449, 4))</f>
        <v>5014</v>
      </c>
      <c r="X1449" s="1" t="str">
        <f>IF(Raw!W1449="", "", Raw!W1449)</f>
        <v xml:space="preserve"> WELLINGTON</v>
      </c>
      <c r="Y1449" s="9">
        <f>Raw!Y1449</f>
        <v>36</v>
      </c>
      <c r="Z1449" s="2">
        <f t="shared" ca="1" si="155"/>
        <v>32115</v>
      </c>
      <c r="AA1449" s="1" t="str">
        <f>Raw!Z1449</f>
        <v>RESTRICTED LICENCE</v>
      </c>
      <c r="AB1449" s="9">
        <f t="shared" si="156"/>
        <v>4</v>
      </c>
      <c r="AC1449" s="1">
        <v>16</v>
      </c>
      <c r="AD1449" s="1" t="str">
        <f>Raw!AA1449</f>
        <v>FEMALE</v>
      </c>
      <c r="AE1449" s="1" t="str">
        <f>Raw!AB1449</f>
        <v>NO</v>
      </c>
      <c r="AF1449" s="1">
        <f>IF(Raw!AE1449="", 0, 1)</f>
        <v>0</v>
      </c>
      <c r="AG1449" s="1" t="str">
        <f t="shared" si="157"/>
        <v>No</v>
      </c>
      <c r="AH1449" s="1" t="str">
        <f t="shared" si="158"/>
        <v>No</v>
      </c>
      <c r="AI1449" s="1" t="str">
        <f t="shared" si="159"/>
        <v>No</v>
      </c>
      <c r="AJ1449" s="1" t="str">
        <f>IF(Raw!AE1449="", "", Raw!AE1449)</f>
        <v/>
      </c>
      <c r="AK1449" s="2" t="str">
        <f t="shared" ca="1" si="160"/>
        <v/>
      </c>
      <c r="AL1449" s="1" t="str">
        <f>IF(Raw!AF1449="", "", Raw!AF1449)</f>
        <v/>
      </c>
      <c r="AM1449" s="1" t="s">
        <v>6350</v>
      </c>
      <c r="AN1449" s="1" t="s">
        <v>6350</v>
      </c>
      <c r="AO1449" s="1" t="s">
        <v>6349</v>
      </c>
      <c r="AP1449" s="1">
        <f>Raw!AH1449</f>
        <v>2780</v>
      </c>
      <c r="AQ1449" s="1">
        <v>500</v>
      </c>
      <c r="AR1449" s="1" t="s">
        <v>6350</v>
      </c>
      <c r="AS1449" s="1" t="s">
        <v>6350</v>
      </c>
      <c r="AT1449" s="1" t="s">
        <v>6350</v>
      </c>
    </row>
    <row r="1450" spans="1:46" ht="12.75" x14ac:dyDescent="0.2">
      <c r="A1450" s="1">
        <v>11449</v>
      </c>
      <c r="B1450" s="1" t="s">
        <v>2</v>
      </c>
      <c r="C1450" s="2">
        <f t="shared" ca="1" si="154"/>
        <v>45264</v>
      </c>
      <c r="D1450" s="1" t="str">
        <f>IF(Raw!E1450="", "", Raw!E1450)</f>
        <v>kmj733</v>
      </c>
      <c r="E1450" s="1">
        <f>IF(Raw!F1450="", "", Raw!F1450)</f>
        <v>2007</v>
      </c>
      <c r="F1450" s="1" t="str">
        <f>Raw!G1450</f>
        <v>Subaru</v>
      </c>
      <c r="G1450" s="1" t="str">
        <f>Raw!H1450</f>
        <v>Legacy</v>
      </c>
      <c r="H1450" s="1" t="str">
        <f>IF(Raw!I1450="", "", Raw!I1450)</f>
        <v>GT</v>
      </c>
      <c r="I1450" s="1" t="str">
        <f>Raw!K1450</f>
        <v>Wagon</v>
      </c>
      <c r="J1450" s="1" t="str">
        <f>Raw!N1450</f>
        <v>Turbo Intercooled</v>
      </c>
      <c r="K1450" s="1">
        <f>IF(Raw!O1450="","", Raw!O1450)</f>
        <v>1994</v>
      </c>
      <c r="L1450" s="1" t="str">
        <f>Raw!L1450</f>
        <v>5 Sp Sports Automatic</v>
      </c>
      <c r="M1450" s="1" t="str">
        <f>Raw!M1450</f>
        <v>Petrol - Premium ULP</v>
      </c>
      <c r="N1450" s="1" t="s">
        <v>6350</v>
      </c>
      <c r="O1450" s="1" t="s">
        <v>6373</v>
      </c>
      <c r="P1450" s="1" t="s">
        <v>6349</v>
      </c>
      <c r="Q1450" s="1" t="s">
        <v>6350</v>
      </c>
      <c r="R1450" s="8" t="str">
        <f>IF(Raw!Q1450="", "", Raw!Q1450)</f>
        <v/>
      </c>
      <c r="S1450" s="8">
        <f>IF(Raw!R1450="", "", Raw!R1450)</f>
        <v>4</v>
      </c>
      <c r="T1450" s="1" t="str">
        <f>Raw!S1450</f>
        <v>HANLY</v>
      </c>
      <c r="U1450" s="1" t="str">
        <f>IF(Raw!T1450="", "", Raw!T1450)</f>
        <v>CLOSE</v>
      </c>
      <c r="V1450" s="1" t="str">
        <f>IF(Raw!U1450="", "", Raw!U1450)</f>
        <v xml:space="preserve">WEST HARBOUR </v>
      </c>
      <c r="W1450" s="9" t="str">
        <f>IF(Raw!V1450="", "", RIGHT("0"&amp;Raw!V1450, 4))</f>
        <v>0618</v>
      </c>
      <c r="X1450" s="1" t="str">
        <f>IF(Raw!W1450="", "", Raw!W1450)</f>
        <v xml:space="preserve"> AUCKLAND</v>
      </c>
      <c r="Y1450" s="9">
        <f>Raw!Y1450</f>
        <v>22</v>
      </c>
      <c r="Z1450" s="2">
        <f t="shared" ca="1" si="155"/>
        <v>37229</v>
      </c>
      <c r="AA1450" s="1" t="str">
        <f>Raw!Z1450</f>
        <v>NEW ZEALAND FULL LICENCE</v>
      </c>
      <c r="AB1450" s="9">
        <f t="shared" si="156"/>
        <v>4</v>
      </c>
      <c r="AC1450" s="1">
        <v>16</v>
      </c>
      <c r="AD1450" s="1" t="str">
        <f>Raw!AA1450</f>
        <v>MALE</v>
      </c>
      <c r="AE1450" s="1" t="str">
        <f>Raw!AB1450</f>
        <v>NO</v>
      </c>
      <c r="AF1450" s="1">
        <f>IF(Raw!AE1450="", 0, 1)</f>
        <v>0</v>
      </c>
      <c r="AG1450" s="1" t="str">
        <f t="shared" si="157"/>
        <v>No</v>
      </c>
      <c r="AH1450" s="1" t="str">
        <f t="shared" si="158"/>
        <v>No</v>
      </c>
      <c r="AI1450" s="1" t="str">
        <f t="shared" si="159"/>
        <v>No</v>
      </c>
      <c r="AJ1450" s="1" t="str">
        <f>IF(Raw!AE1450="", "", Raw!AE1450)</f>
        <v/>
      </c>
      <c r="AK1450" s="2" t="str">
        <f t="shared" ca="1" si="160"/>
        <v/>
      </c>
      <c r="AL1450" s="1" t="str">
        <f>IF(Raw!AF1450="", "", Raw!AF1450)</f>
        <v/>
      </c>
      <c r="AM1450" s="1" t="s">
        <v>6350</v>
      </c>
      <c r="AN1450" s="1" t="s">
        <v>6350</v>
      </c>
      <c r="AO1450" s="1" t="s">
        <v>6349</v>
      </c>
      <c r="AP1450" s="1">
        <f>Raw!AH1450</f>
        <v>11865</v>
      </c>
      <c r="AQ1450" s="1">
        <v>500</v>
      </c>
      <c r="AR1450" s="1" t="s">
        <v>6350</v>
      </c>
      <c r="AS1450" s="1" t="s">
        <v>6350</v>
      </c>
      <c r="AT1450" s="1" t="s">
        <v>6350</v>
      </c>
    </row>
    <row r="1451" spans="1:46" ht="12.75" x14ac:dyDescent="0.2">
      <c r="A1451" s="1">
        <v>11450</v>
      </c>
      <c r="B1451" s="1" t="s">
        <v>2</v>
      </c>
      <c r="C1451" s="2">
        <f t="shared" ca="1" si="154"/>
        <v>45264</v>
      </c>
      <c r="D1451" s="1" t="str">
        <f>IF(Raw!E1451="", "", Raw!E1451)</f>
        <v>EGh623</v>
      </c>
      <c r="E1451" s="1">
        <f>IF(Raw!F1451="", "", Raw!F1451)</f>
        <v>2006</v>
      </c>
      <c r="F1451" s="1" t="str">
        <f>Raw!G1451</f>
        <v>Suzuki</v>
      </c>
      <c r="G1451" s="1" t="str">
        <f>Raw!H1451</f>
        <v>Swift</v>
      </c>
      <c r="H1451" s="1" t="str">
        <f>IF(Raw!I1451="", "", Raw!I1451)</f>
        <v>XG</v>
      </c>
      <c r="I1451" s="1" t="str">
        <f>Raw!K1451</f>
        <v>Hatchback</v>
      </c>
      <c r="J1451" s="1" t="str">
        <f>Raw!N1451</f>
        <v>Aspirated</v>
      </c>
      <c r="K1451" s="1">
        <f>IF(Raw!O1451="","", Raw!O1451)</f>
        <v>1298</v>
      </c>
      <c r="L1451" s="1" t="str">
        <f>Raw!L1451</f>
        <v>4 Sp Automatic</v>
      </c>
      <c r="M1451" s="1" t="str">
        <f>Raw!M1451</f>
        <v>Petrol</v>
      </c>
      <c r="N1451" s="1" t="s">
        <v>6350</v>
      </c>
      <c r="O1451" s="1" t="s">
        <v>6373</v>
      </c>
      <c r="P1451" s="1" t="s">
        <v>6349</v>
      </c>
      <c r="Q1451" s="1" t="s">
        <v>6350</v>
      </c>
      <c r="R1451" s="8" t="str">
        <f>IF(Raw!Q1451="", "", Raw!Q1451)</f>
        <v/>
      </c>
      <c r="S1451" s="8">
        <f>IF(Raw!R1451="", "", Raw!R1451)</f>
        <v>34</v>
      </c>
      <c r="T1451" s="1" t="str">
        <f>Raw!S1451</f>
        <v>SANDWICK</v>
      </c>
      <c r="U1451" s="1" t="str">
        <f>IF(Raw!T1451="", "", Raw!T1451)</f>
        <v>DRIVE</v>
      </c>
      <c r="V1451" s="1" t="str">
        <f>IF(Raw!U1451="", "", Raw!U1451)</f>
        <v xml:space="preserve">WEYMOUTH </v>
      </c>
      <c r="W1451" s="9" t="str">
        <f>IF(Raw!V1451="", "", RIGHT("0"&amp;Raw!V1451, 4))</f>
        <v>2103</v>
      </c>
      <c r="X1451" s="1" t="str">
        <f>IF(Raw!W1451="", "", Raw!W1451)</f>
        <v xml:space="preserve"> AUCKLAND</v>
      </c>
      <c r="Y1451" s="9">
        <f>Raw!Y1451</f>
        <v>52</v>
      </c>
      <c r="Z1451" s="2">
        <f t="shared" ca="1" si="155"/>
        <v>26271</v>
      </c>
      <c r="AA1451" s="1" t="str">
        <f>Raw!Z1451</f>
        <v>NEW ZEALAND FULL LICENCE</v>
      </c>
      <c r="AB1451" s="9">
        <f t="shared" si="156"/>
        <v>4</v>
      </c>
      <c r="AC1451" s="1">
        <v>16</v>
      </c>
      <c r="AD1451" s="1" t="str">
        <f>Raw!AA1451</f>
        <v>FEMALE</v>
      </c>
      <c r="AE1451" s="1" t="str">
        <f>Raw!AB1451</f>
        <v>YES</v>
      </c>
      <c r="AF1451" s="1">
        <f>IF(Raw!AE1451="", 0, 1)</f>
        <v>0</v>
      </c>
      <c r="AG1451" s="1" t="str">
        <f t="shared" si="157"/>
        <v>No</v>
      </c>
      <c r="AH1451" s="1" t="str">
        <f t="shared" si="158"/>
        <v>No</v>
      </c>
      <c r="AI1451" s="1" t="str">
        <f t="shared" si="159"/>
        <v>No</v>
      </c>
      <c r="AJ1451" s="1" t="str">
        <f>IF(Raw!AE1451="", "", Raw!AE1451)</f>
        <v/>
      </c>
      <c r="AK1451" s="2" t="str">
        <f t="shared" ca="1" si="160"/>
        <v/>
      </c>
      <c r="AL1451" s="1" t="str">
        <f>IF(Raw!AF1451="", "", Raw!AF1451)</f>
        <v/>
      </c>
      <c r="AM1451" s="1" t="s">
        <v>6350</v>
      </c>
      <c r="AN1451" s="1" t="s">
        <v>6350</v>
      </c>
      <c r="AO1451" s="1" t="s">
        <v>6349</v>
      </c>
      <c r="AP1451" s="1">
        <f>Raw!AH1451</f>
        <v>7100</v>
      </c>
      <c r="AQ1451" s="1">
        <v>500</v>
      </c>
      <c r="AR1451" s="1" t="s">
        <v>6350</v>
      </c>
      <c r="AS1451" s="1" t="s">
        <v>6350</v>
      </c>
      <c r="AT1451" s="1" t="s">
        <v>6350</v>
      </c>
    </row>
    <row r="1452" spans="1:46" ht="12.75" x14ac:dyDescent="0.2">
      <c r="A1452" s="1">
        <v>11451</v>
      </c>
      <c r="B1452" s="1" t="s">
        <v>2</v>
      </c>
      <c r="C1452" s="2">
        <f t="shared" ca="1" si="154"/>
        <v>45264</v>
      </c>
      <c r="D1452" s="1" t="str">
        <f>IF(Raw!E1452="", "", Raw!E1452)</f>
        <v/>
      </c>
      <c r="E1452" s="1">
        <f>IF(Raw!F1452="", "", Raw!F1452)</f>
        <v>2001</v>
      </c>
      <c r="F1452" s="1" t="str">
        <f>Raw!G1452</f>
        <v>Volkswagen</v>
      </c>
      <c r="G1452" s="1" t="str">
        <f>Raw!H1452</f>
        <v>Golf</v>
      </c>
      <c r="H1452" s="1" t="str">
        <f>IF(Raw!I1452="", "", Raw!I1452)</f>
        <v/>
      </c>
      <c r="I1452" s="1" t="str">
        <f>Raw!K1452</f>
        <v>Cabriolet</v>
      </c>
      <c r="J1452" s="1" t="str">
        <f>Raw!N1452</f>
        <v>Aspirated</v>
      </c>
      <c r="K1452" s="1">
        <f>IF(Raw!O1452="","", Raw!O1452)</f>
        <v>1984</v>
      </c>
      <c r="L1452" s="1" t="str">
        <f>Raw!L1452</f>
        <v>4 Sp Automatic</v>
      </c>
      <c r="M1452" s="1" t="str">
        <f>Raw!M1452</f>
        <v>Petrol - Unleaded ULP</v>
      </c>
      <c r="N1452" s="1" t="s">
        <v>6350</v>
      </c>
      <c r="O1452" s="1" t="s">
        <v>6373</v>
      </c>
      <c r="P1452" s="1" t="s">
        <v>6349</v>
      </c>
      <c r="Q1452" s="1" t="s">
        <v>6350</v>
      </c>
      <c r="R1452" s="8" t="str">
        <f>IF(Raw!Q1452="", "", Raw!Q1452)</f>
        <v/>
      </c>
      <c r="S1452" s="8" t="str">
        <f>IF(Raw!R1452="", "", Raw!R1452)</f>
        <v>14E</v>
      </c>
      <c r="T1452" s="1" t="str">
        <f>Raw!S1452</f>
        <v>BALLARAT</v>
      </c>
      <c r="U1452" s="1" t="str">
        <f>IF(Raw!T1452="", "", Raw!T1452)</f>
        <v>STREET</v>
      </c>
      <c r="V1452" s="1" t="str">
        <f>IF(Raw!U1452="", "", Raw!U1452)</f>
        <v xml:space="preserve">ELLERSLIE </v>
      </c>
      <c r="W1452" s="9" t="str">
        <f>IF(Raw!V1452="", "", RIGHT("0"&amp;Raw!V1452, 4))</f>
        <v>1051</v>
      </c>
      <c r="X1452" s="1" t="str">
        <f>IF(Raw!W1452="", "", Raw!W1452)</f>
        <v xml:space="preserve"> AUCKLAND</v>
      </c>
      <c r="Y1452" s="9">
        <f>Raw!Y1452</f>
        <v>21</v>
      </c>
      <c r="Z1452" s="2">
        <f t="shared" ca="1" si="155"/>
        <v>37594</v>
      </c>
      <c r="AA1452" s="1" t="str">
        <f>Raw!Z1452</f>
        <v>RESTRICTED LICENCE</v>
      </c>
      <c r="AB1452" s="9">
        <f t="shared" si="156"/>
        <v>4</v>
      </c>
      <c r="AC1452" s="1">
        <v>16</v>
      </c>
      <c r="AD1452" s="1" t="str">
        <f>Raw!AA1452</f>
        <v>FEMALE</v>
      </c>
      <c r="AE1452" s="1" t="str">
        <f>Raw!AB1452</f>
        <v>YES</v>
      </c>
      <c r="AF1452" s="1">
        <f>IF(Raw!AE1452="", 0, 1)</f>
        <v>0</v>
      </c>
      <c r="AG1452" s="1" t="str">
        <f t="shared" si="157"/>
        <v>No</v>
      </c>
      <c r="AH1452" s="1" t="str">
        <f t="shared" si="158"/>
        <v>No</v>
      </c>
      <c r="AI1452" s="1" t="str">
        <f t="shared" si="159"/>
        <v>No</v>
      </c>
      <c r="AJ1452" s="1" t="str">
        <f>IF(Raw!AE1452="", "", Raw!AE1452)</f>
        <v/>
      </c>
      <c r="AK1452" s="2" t="str">
        <f t="shared" ca="1" si="160"/>
        <v/>
      </c>
      <c r="AL1452" s="1" t="str">
        <f>IF(Raw!AF1452="", "", Raw!AF1452)</f>
        <v/>
      </c>
      <c r="AM1452" s="1" t="s">
        <v>6350</v>
      </c>
      <c r="AN1452" s="1" t="s">
        <v>6350</v>
      </c>
      <c r="AO1452" s="1" t="s">
        <v>6349</v>
      </c>
      <c r="AP1452" s="1">
        <f>Raw!AH1452</f>
        <v>4320</v>
      </c>
      <c r="AQ1452" s="1">
        <v>500</v>
      </c>
      <c r="AR1452" s="1" t="s">
        <v>6350</v>
      </c>
      <c r="AS1452" s="1" t="s">
        <v>6350</v>
      </c>
      <c r="AT1452" s="1" t="s">
        <v>6350</v>
      </c>
    </row>
    <row r="1453" spans="1:46" ht="12.75" x14ac:dyDescent="0.2">
      <c r="A1453" s="1">
        <v>11452</v>
      </c>
      <c r="B1453" s="1" t="s">
        <v>2</v>
      </c>
      <c r="C1453" s="2">
        <f t="shared" ca="1" si="154"/>
        <v>45264</v>
      </c>
      <c r="D1453" s="1" t="str">
        <f>IF(Raw!E1453="", "", Raw!E1453)</f>
        <v/>
      </c>
      <c r="E1453" s="1">
        <f>IF(Raw!F1453="", "", Raw!F1453)</f>
        <v>2005</v>
      </c>
      <c r="F1453" s="1" t="str">
        <f>Raw!G1453</f>
        <v>Toyota</v>
      </c>
      <c r="G1453" s="1" t="str">
        <f>Raw!H1453</f>
        <v>Corolla</v>
      </c>
      <c r="H1453" s="1" t="str">
        <f>IF(Raw!I1453="", "", Raw!I1453)</f>
        <v>GL</v>
      </c>
      <c r="I1453" s="1" t="str">
        <f>Raw!K1453</f>
        <v>Wagon</v>
      </c>
      <c r="J1453" s="1" t="str">
        <f>Raw!N1453</f>
        <v>Aspirated</v>
      </c>
      <c r="K1453" s="1">
        <f>IF(Raw!O1453="","", Raw!O1453)</f>
        <v>1794</v>
      </c>
      <c r="L1453" s="1" t="str">
        <f>Raw!L1453</f>
        <v>5 Sp Manual</v>
      </c>
      <c r="M1453" s="1" t="str">
        <f>Raw!M1453</f>
        <v>Petrol - Unleaded ULP</v>
      </c>
      <c r="N1453" s="1" t="s">
        <v>6350</v>
      </c>
      <c r="O1453" s="1" t="s">
        <v>6373</v>
      </c>
      <c r="P1453" s="1" t="s">
        <v>6349</v>
      </c>
      <c r="Q1453" s="1" t="s">
        <v>6350</v>
      </c>
      <c r="R1453" s="8" t="str">
        <f>IF(Raw!Q1453="", "", Raw!Q1453)</f>
        <v/>
      </c>
      <c r="S1453" s="8">
        <f>IF(Raw!R1453="", "", Raw!R1453)</f>
        <v>8</v>
      </c>
      <c r="T1453" s="1" t="str">
        <f>Raw!S1453</f>
        <v>HECTOR</v>
      </c>
      <c r="U1453" s="1" t="str">
        <f>IF(Raw!T1453="", "", Raw!T1453)</f>
        <v>STREET</v>
      </c>
      <c r="V1453" s="1" t="str">
        <f>IF(Raw!U1453="", "", Raw!U1453)</f>
        <v xml:space="preserve">SEATOUN </v>
      </c>
      <c r="W1453" s="9" t="str">
        <f>IF(Raw!V1453="", "", RIGHT("0"&amp;Raw!V1453, 4))</f>
        <v/>
      </c>
      <c r="X1453" s="1" t="str">
        <f>IF(Raw!W1453="", "", Raw!W1453)</f>
        <v xml:space="preserve"> WELLINGTON</v>
      </c>
      <c r="Y1453" s="9">
        <f>Raw!Y1453</f>
        <v>35</v>
      </c>
      <c r="Z1453" s="2">
        <f t="shared" ca="1" si="155"/>
        <v>32481</v>
      </c>
      <c r="AA1453" s="1" t="str">
        <f>Raw!Z1453</f>
        <v>NEW ZEALAND FULL LICENCE</v>
      </c>
      <c r="AB1453" s="9">
        <f t="shared" si="156"/>
        <v>4</v>
      </c>
      <c r="AC1453" s="1">
        <v>16</v>
      </c>
      <c r="AD1453" s="1" t="str">
        <f>Raw!AA1453</f>
        <v>MALE</v>
      </c>
      <c r="AE1453" s="1" t="str">
        <f>Raw!AB1453</f>
        <v>NO</v>
      </c>
      <c r="AF1453" s="1">
        <f>IF(Raw!AE1453="", 0, 1)</f>
        <v>0</v>
      </c>
      <c r="AG1453" s="1" t="str">
        <f t="shared" si="157"/>
        <v>No</v>
      </c>
      <c r="AH1453" s="1" t="str">
        <f t="shared" si="158"/>
        <v>No</v>
      </c>
      <c r="AI1453" s="1" t="str">
        <f t="shared" si="159"/>
        <v>No</v>
      </c>
      <c r="AJ1453" s="1" t="str">
        <f>IF(Raw!AE1453="", "", Raw!AE1453)</f>
        <v/>
      </c>
      <c r="AK1453" s="2" t="str">
        <f t="shared" ca="1" si="160"/>
        <v/>
      </c>
      <c r="AL1453" s="1" t="str">
        <f>IF(Raw!AF1453="", "", Raw!AF1453)</f>
        <v/>
      </c>
      <c r="AM1453" s="1" t="s">
        <v>6350</v>
      </c>
      <c r="AN1453" s="1" t="s">
        <v>6350</v>
      </c>
      <c r="AO1453" s="1" t="s">
        <v>6349</v>
      </c>
      <c r="AP1453" s="1">
        <f>Raw!AH1453</f>
        <v>6450</v>
      </c>
      <c r="AQ1453" s="1">
        <v>500</v>
      </c>
      <c r="AR1453" s="1" t="s">
        <v>6350</v>
      </c>
      <c r="AS1453" s="1" t="s">
        <v>6350</v>
      </c>
      <c r="AT1453" s="1" t="s">
        <v>6350</v>
      </c>
    </row>
    <row r="1454" spans="1:46" ht="12.75" x14ac:dyDescent="0.2">
      <c r="A1454" s="1">
        <v>11453</v>
      </c>
      <c r="B1454" s="1" t="s">
        <v>2</v>
      </c>
      <c r="C1454" s="2">
        <f t="shared" ca="1" si="154"/>
        <v>45264</v>
      </c>
      <c r="D1454" s="1" t="str">
        <f>IF(Raw!E1454="", "", Raw!E1454)</f>
        <v/>
      </c>
      <c r="E1454" s="1">
        <f>IF(Raw!F1454="", "", Raw!F1454)</f>
        <v>2013</v>
      </c>
      <c r="F1454" s="1" t="str">
        <f>Raw!G1454</f>
        <v>Dodge</v>
      </c>
      <c r="G1454" s="1" t="str">
        <f>Raw!H1454</f>
        <v>Journey</v>
      </c>
      <c r="H1454" s="1" t="str">
        <f>IF(Raw!I1454="", "", Raw!I1454)</f>
        <v>RT</v>
      </c>
      <c r="I1454" s="1" t="str">
        <f>Raw!K1454</f>
        <v>Wagon</v>
      </c>
      <c r="J1454" s="1" t="str">
        <f>Raw!N1454</f>
        <v>Aspirated</v>
      </c>
      <c r="K1454" s="1">
        <f>IF(Raw!O1454="","", Raw!O1454)</f>
        <v>3605</v>
      </c>
      <c r="L1454" s="1" t="str">
        <f>Raw!L1454</f>
        <v>6 Sp Sports Automatic</v>
      </c>
      <c r="M1454" s="1" t="str">
        <f>Raw!M1454</f>
        <v>Petrol - Unleaded ULP</v>
      </c>
      <c r="N1454" s="1" t="s">
        <v>6350</v>
      </c>
      <c r="O1454" s="1" t="s">
        <v>6373</v>
      </c>
      <c r="P1454" s="1" t="s">
        <v>6349</v>
      </c>
      <c r="Q1454" s="1" t="s">
        <v>6350</v>
      </c>
      <c r="R1454" s="8" t="str">
        <f>IF(Raw!Q1454="", "", Raw!Q1454)</f>
        <v/>
      </c>
      <c r="S1454" s="8">
        <f>IF(Raw!R1454="", "", Raw!R1454)</f>
        <v>841</v>
      </c>
      <c r="T1454" s="1" t="str">
        <f>Raw!S1454</f>
        <v>POPLAR</v>
      </c>
      <c r="U1454" s="1" t="str">
        <f>IF(Raw!T1454="", "", Raw!T1454)</f>
        <v>ROAD</v>
      </c>
      <c r="V1454" s="1" t="str">
        <f>IF(Raw!U1454="", "", Raw!U1454)</f>
        <v xml:space="preserve">OPIKI </v>
      </c>
      <c r="W1454" s="9" t="str">
        <f>IF(Raw!V1454="", "", RIGHT("0"&amp;Raw!V1454, 4))</f>
        <v>4474</v>
      </c>
      <c r="X1454" s="1" t="str">
        <f>IF(Raw!W1454="", "", Raw!W1454)</f>
        <v xml:space="preserve"> MANAWATU-WANGANUI</v>
      </c>
      <c r="Y1454" s="9">
        <f>Raw!Y1454</f>
        <v>28</v>
      </c>
      <c r="Z1454" s="2">
        <f t="shared" ca="1" si="155"/>
        <v>35037</v>
      </c>
      <c r="AA1454" s="1" t="str">
        <f>Raw!Z1454</f>
        <v>NEW ZEALAND FULL LICENCE</v>
      </c>
      <c r="AB1454" s="9">
        <f t="shared" si="156"/>
        <v>4</v>
      </c>
      <c r="AC1454" s="1">
        <v>16</v>
      </c>
      <c r="AD1454" s="1" t="str">
        <f>Raw!AA1454</f>
        <v>FEMALE</v>
      </c>
      <c r="AE1454" s="1" t="str">
        <f>Raw!AB1454</f>
        <v>NO</v>
      </c>
      <c r="AF1454" s="1">
        <f>IF(Raw!AE1454="", 0, 1)</f>
        <v>0</v>
      </c>
      <c r="AG1454" s="1" t="str">
        <f t="shared" si="157"/>
        <v>No</v>
      </c>
      <c r="AH1454" s="1" t="str">
        <f t="shared" si="158"/>
        <v>No</v>
      </c>
      <c r="AI1454" s="1" t="str">
        <f t="shared" si="159"/>
        <v>No</v>
      </c>
      <c r="AJ1454" s="1" t="str">
        <f>IF(Raw!AE1454="", "", Raw!AE1454)</f>
        <v/>
      </c>
      <c r="AK1454" s="2" t="str">
        <f t="shared" ca="1" si="160"/>
        <v/>
      </c>
      <c r="AL1454" s="1" t="str">
        <f>IF(Raw!AF1454="", "", Raw!AF1454)</f>
        <v/>
      </c>
      <c r="AM1454" s="1" t="s">
        <v>6350</v>
      </c>
      <c r="AN1454" s="1" t="s">
        <v>6350</v>
      </c>
      <c r="AO1454" s="1" t="s">
        <v>6349</v>
      </c>
      <c r="AP1454" s="1">
        <f>Raw!AH1454</f>
        <v>34190</v>
      </c>
      <c r="AQ1454" s="1">
        <v>500</v>
      </c>
      <c r="AR1454" s="1" t="s">
        <v>6350</v>
      </c>
      <c r="AS1454" s="1" t="s">
        <v>6350</v>
      </c>
      <c r="AT1454" s="1" t="s">
        <v>6350</v>
      </c>
    </row>
    <row r="1455" spans="1:46" ht="12.75" x14ac:dyDescent="0.2">
      <c r="A1455" s="1">
        <v>11454</v>
      </c>
      <c r="B1455" s="1" t="s">
        <v>2</v>
      </c>
      <c r="C1455" s="2">
        <f t="shared" ca="1" si="154"/>
        <v>45264</v>
      </c>
      <c r="D1455" s="1" t="str">
        <f>IF(Raw!E1455="", "", Raw!E1455)</f>
        <v>GUY126</v>
      </c>
      <c r="E1455" s="1">
        <f>IF(Raw!F1455="", "", Raw!F1455)</f>
        <v>2013</v>
      </c>
      <c r="F1455" s="1" t="str">
        <f>Raw!G1455</f>
        <v>Volkswagen</v>
      </c>
      <c r="G1455" s="1" t="str">
        <f>Raw!H1455</f>
        <v>Tiguan</v>
      </c>
      <c r="H1455" s="1" t="str">
        <f>IF(Raw!I1455="", "", Raw!I1455)</f>
        <v>TDI</v>
      </c>
      <c r="I1455" s="1" t="str">
        <f>Raw!K1455</f>
        <v>Wagon</v>
      </c>
      <c r="J1455" s="1" t="str">
        <f>Raw!N1455</f>
        <v>Turbo Intercooled</v>
      </c>
      <c r="K1455" s="1">
        <f>IF(Raw!O1455="","", Raw!O1455)</f>
        <v>1968</v>
      </c>
      <c r="L1455" s="1" t="str">
        <f>Raw!L1455</f>
        <v>7 Sp Seq. Manual Auto-Dual Clutch</v>
      </c>
      <c r="M1455" s="1" t="str">
        <f>Raw!M1455</f>
        <v>Diesel</v>
      </c>
      <c r="N1455" s="1" t="s">
        <v>6350</v>
      </c>
      <c r="O1455" s="1" t="s">
        <v>6373</v>
      </c>
      <c r="P1455" s="1" t="s">
        <v>6349</v>
      </c>
      <c r="Q1455" s="1" t="s">
        <v>6350</v>
      </c>
      <c r="R1455" s="8" t="str">
        <f>IF(Raw!Q1455="", "", Raw!Q1455)</f>
        <v/>
      </c>
      <c r="S1455" s="8">
        <f>IF(Raw!R1455="", "", Raw!R1455)</f>
        <v>37</v>
      </c>
      <c r="T1455" s="1" t="str">
        <f>Raw!S1455</f>
        <v>BUFFALO BEACH</v>
      </c>
      <c r="U1455" s="1" t="str">
        <f>IF(Raw!T1455="", "", Raw!T1455)</f>
        <v>ROAD</v>
      </c>
      <c r="V1455" s="1" t="str">
        <f>IF(Raw!U1455="", "", Raw!U1455)</f>
        <v xml:space="preserve">WHITIANGA </v>
      </c>
      <c r="W1455" s="9" t="str">
        <f>IF(Raw!V1455="", "", RIGHT("0"&amp;Raw!V1455, 4))</f>
        <v>3510</v>
      </c>
      <c r="X1455" s="1" t="str">
        <f>IF(Raw!W1455="", "", Raw!W1455)</f>
        <v xml:space="preserve"> WAIKATO</v>
      </c>
      <c r="Y1455" s="9">
        <f>Raw!Y1455</f>
        <v>31</v>
      </c>
      <c r="Z1455" s="2">
        <f t="shared" ca="1" si="155"/>
        <v>33942</v>
      </c>
      <c r="AA1455" s="1" t="str">
        <f>Raw!Z1455</f>
        <v>NEW ZEALAND FULL LICENCE</v>
      </c>
      <c r="AB1455" s="9">
        <f t="shared" si="156"/>
        <v>4</v>
      </c>
      <c r="AC1455" s="1">
        <v>16</v>
      </c>
      <c r="AD1455" s="1" t="str">
        <f>Raw!AA1455</f>
        <v>MALE</v>
      </c>
      <c r="AE1455" s="1" t="str">
        <f>Raw!AB1455</f>
        <v>NO</v>
      </c>
      <c r="AF1455" s="1">
        <f>IF(Raw!AE1455="", 0, 1)</f>
        <v>0</v>
      </c>
      <c r="AG1455" s="1" t="str">
        <f t="shared" si="157"/>
        <v>No</v>
      </c>
      <c r="AH1455" s="1" t="str">
        <f t="shared" si="158"/>
        <v>No</v>
      </c>
      <c r="AI1455" s="1" t="str">
        <f t="shared" si="159"/>
        <v>No</v>
      </c>
      <c r="AJ1455" s="1" t="str">
        <f>IF(Raw!AE1455="", "", Raw!AE1455)</f>
        <v/>
      </c>
      <c r="AK1455" s="2" t="str">
        <f t="shared" ca="1" si="160"/>
        <v/>
      </c>
      <c r="AL1455" s="1" t="str">
        <f>IF(Raw!AF1455="", "", Raw!AF1455)</f>
        <v/>
      </c>
      <c r="AM1455" s="1" t="s">
        <v>6350</v>
      </c>
      <c r="AN1455" s="1" t="s">
        <v>6350</v>
      </c>
      <c r="AO1455" s="1" t="s">
        <v>6349</v>
      </c>
      <c r="AP1455" s="1">
        <f>Raw!AH1455</f>
        <v>32255</v>
      </c>
      <c r="AQ1455" s="1">
        <v>500</v>
      </c>
      <c r="AR1455" s="1" t="s">
        <v>6350</v>
      </c>
      <c r="AS1455" s="1" t="s">
        <v>6350</v>
      </c>
      <c r="AT1455" s="1" t="s">
        <v>6350</v>
      </c>
    </row>
    <row r="1456" spans="1:46" ht="12.75" x14ac:dyDescent="0.2">
      <c r="A1456" s="1">
        <v>11455</v>
      </c>
      <c r="B1456" s="1" t="s">
        <v>2</v>
      </c>
      <c r="C1456" s="2">
        <f t="shared" ca="1" si="154"/>
        <v>45264</v>
      </c>
      <c r="D1456" s="1" t="str">
        <f>IF(Raw!E1456="", "", Raw!E1456)</f>
        <v/>
      </c>
      <c r="E1456" s="1">
        <f>IF(Raw!F1456="", "", Raw!F1456)</f>
        <v>2012</v>
      </c>
      <c r="F1456" s="1" t="str">
        <f>Raw!G1456</f>
        <v>Toyota</v>
      </c>
      <c r="G1456" s="1" t="str">
        <f>Raw!H1456</f>
        <v>Prius c</v>
      </c>
      <c r="H1456" s="1" t="str">
        <f>IF(Raw!I1456="", "", Raw!I1456)</f>
        <v/>
      </c>
      <c r="I1456" s="1" t="str">
        <f>Raw!K1456</f>
        <v>Hatchback</v>
      </c>
      <c r="J1456" s="1" t="str">
        <f>Raw!N1456</f>
        <v>Aspirated</v>
      </c>
      <c r="K1456" s="1">
        <f>IF(Raw!O1456="","", Raw!O1456)</f>
        <v>1497</v>
      </c>
      <c r="L1456" s="1" t="str">
        <f>Raw!L1456</f>
        <v>1 Sp Constantly Variable Transmission</v>
      </c>
      <c r="M1456" s="1" t="str">
        <f>Raw!M1456</f>
        <v>Petrol - Premium ULP</v>
      </c>
      <c r="N1456" s="1" t="s">
        <v>6350</v>
      </c>
      <c r="O1456" s="1" t="s">
        <v>6373</v>
      </c>
      <c r="P1456" s="1" t="s">
        <v>6349</v>
      </c>
      <c r="Q1456" s="1" t="s">
        <v>6350</v>
      </c>
      <c r="R1456" s="8">
        <f>IF(Raw!Q1456="", "", Raw!Q1456)</f>
        <v>2</v>
      </c>
      <c r="S1456" s="8">
        <f>IF(Raw!R1456="", "", Raw!R1456)</f>
        <v>510</v>
      </c>
      <c r="T1456" s="1" t="str">
        <f>Raw!S1456</f>
        <v>MANUKAU</v>
      </c>
      <c r="U1456" s="1" t="str">
        <f>IF(Raw!T1456="", "", Raw!T1456)</f>
        <v>ROAD</v>
      </c>
      <c r="V1456" s="1" t="str">
        <f>IF(Raw!U1456="", "", Raw!U1456)</f>
        <v xml:space="preserve">EPSOM </v>
      </c>
      <c r="W1456" s="9" t="str">
        <f>IF(Raw!V1456="", "", RIGHT("0"&amp;Raw!V1456, 4))</f>
        <v>1023</v>
      </c>
      <c r="X1456" s="1" t="str">
        <f>IF(Raw!W1456="", "", Raw!W1456)</f>
        <v xml:space="preserve"> AUCKLAND</v>
      </c>
      <c r="Y1456" s="9">
        <f>Raw!Y1456</f>
        <v>29</v>
      </c>
      <c r="Z1456" s="2">
        <f t="shared" ca="1" si="155"/>
        <v>34672</v>
      </c>
      <c r="AA1456" s="1" t="str">
        <f>Raw!Z1456</f>
        <v>NEW ZEALAND FULL LICENCE</v>
      </c>
      <c r="AB1456" s="9">
        <f t="shared" si="156"/>
        <v>4</v>
      </c>
      <c r="AC1456" s="1">
        <v>16</v>
      </c>
      <c r="AD1456" s="1" t="str">
        <f>Raw!AA1456</f>
        <v>FEMALE</v>
      </c>
      <c r="AE1456" s="1" t="str">
        <f>Raw!AB1456</f>
        <v>YES</v>
      </c>
      <c r="AF1456" s="1">
        <f>IF(Raw!AE1456="", 0, 1)</f>
        <v>0</v>
      </c>
      <c r="AG1456" s="1" t="str">
        <f t="shared" si="157"/>
        <v>No</v>
      </c>
      <c r="AH1456" s="1" t="str">
        <f t="shared" si="158"/>
        <v>No</v>
      </c>
      <c r="AI1456" s="1" t="str">
        <f t="shared" si="159"/>
        <v>No</v>
      </c>
      <c r="AJ1456" s="1" t="str">
        <f>IF(Raw!AE1456="", "", Raw!AE1456)</f>
        <v/>
      </c>
      <c r="AK1456" s="2" t="str">
        <f t="shared" ca="1" si="160"/>
        <v/>
      </c>
      <c r="AL1456" s="1" t="str">
        <f>IF(Raw!AF1456="", "", Raw!AF1456)</f>
        <v/>
      </c>
      <c r="AM1456" s="1" t="s">
        <v>6350</v>
      </c>
      <c r="AN1456" s="1" t="s">
        <v>6350</v>
      </c>
      <c r="AO1456" s="1" t="s">
        <v>6349</v>
      </c>
      <c r="AP1456" s="1">
        <f>Raw!AH1456</f>
        <v>15000</v>
      </c>
      <c r="AQ1456" s="1">
        <v>500</v>
      </c>
      <c r="AR1456" s="1" t="s">
        <v>6350</v>
      </c>
      <c r="AS1456" s="1" t="s">
        <v>6350</v>
      </c>
      <c r="AT1456" s="1" t="s">
        <v>6350</v>
      </c>
    </row>
    <row r="1457" spans="1:46" ht="12.75" x14ac:dyDescent="0.2">
      <c r="A1457" s="1">
        <v>11456</v>
      </c>
      <c r="B1457" s="1" t="s">
        <v>2</v>
      </c>
      <c r="C1457" s="2">
        <f t="shared" ca="1" si="154"/>
        <v>45264</v>
      </c>
      <c r="D1457" s="1" t="str">
        <f>IF(Raw!E1457="", "", Raw!E1457)</f>
        <v>DWK2</v>
      </c>
      <c r="E1457" s="1">
        <f>IF(Raw!F1457="", "", Raw!F1457)</f>
        <v>2000</v>
      </c>
      <c r="F1457" s="1" t="str">
        <f>Raw!G1457</f>
        <v>Toyota</v>
      </c>
      <c r="G1457" s="1" t="str">
        <f>Raw!H1457</f>
        <v>Estima</v>
      </c>
      <c r="H1457" s="1" t="str">
        <f>IF(Raw!I1457="", "", Raw!I1457)</f>
        <v>Aeras</v>
      </c>
      <c r="I1457" s="1" t="str">
        <f>Raw!K1457</f>
        <v>Wagon</v>
      </c>
      <c r="J1457" s="1" t="str">
        <f>Raw!N1457</f>
        <v>Aspirated</v>
      </c>
      <c r="K1457" s="1">
        <f>IF(Raw!O1457="","", Raw!O1457)</f>
        <v>2994</v>
      </c>
      <c r="L1457" s="1" t="str">
        <f>Raw!L1457</f>
        <v>4 Sp Automatic</v>
      </c>
      <c r="M1457" s="1" t="str">
        <f>Raw!M1457</f>
        <v>Petrol - Unleaded ULP</v>
      </c>
      <c r="N1457" s="1" t="s">
        <v>6350</v>
      </c>
      <c r="O1457" s="1" t="s">
        <v>6373</v>
      </c>
      <c r="P1457" s="1" t="s">
        <v>6349</v>
      </c>
      <c r="Q1457" s="1" t="s">
        <v>6350</v>
      </c>
      <c r="R1457" s="8">
        <f>IF(Raw!Q1457="", "", Raw!Q1457)</f>
        <v>1</v>
      </c>
      <c r="S1457" s="8">
        <f>IF(Raw!R1457="", "", Raw!R1457)</f>
        <v>196</v>
      </c>
      <c r="T1457" s="1" t="str">
        <f>Raw!S1457</f>
        <v>OLD TITIRANGI</v>
      </c>
      <c r="U1457" s="1" t="str">
        <f>IF(Raw!T1457="", "", Raw!T1457)</f>
        <v>ROAD</v>
      </c>
      <c r="V1457" s="1" t="str">
        <f>IF(Raw!U1457="", "", Raw!U1457)</f>
        <v xml:space="preserve">TITIRANGI </v>
      </c>
      <c r="W1457" s="9" t="str">
        <f>IF(Raw!V1457="", "", RIGHT("0"&amp;Raw!V1457, 4))</f>
        <v>0604</v>
      </c>
      <c r="X1457" s="1" t="str">
        <f>IF(Raw!W1457="", "", Raw!W1457)</f>
        <v xml:space="preserve"> AUCKLAND</v>
      </c>
      <c r="Y1457" s="9">
        <f>Raw!Y1457</f>
        <v>58</v>
      </c>
      <c r="Z1457" s="2">
        <f t="shared" ca="1" si="155"/>
        <v>24080</v>
      </c>
      <c r="AA1457" s="1" t="str">
        <f>Raw!Z1457</f>
        <v>RESTRICTED LICENCE</v>
      </c>
      <c r="AB1457" s="9">
        <f t="shared" si="156"/>
        <v>4</v>
      </c>
      <c r="AC1457" s="1">
        <v>16</v>
      </c>
      <c r="AD1457" s="1" t="str">
        <f>Raw!AA1457</f>
        <v>FEMALE</v>
      </c>
      <c r="AE1457" s="1" t="str">
        <f>Raw!AB1457</f>
        <v>NO</v>
      </c>
      <c r="AF1457" s="1">
        <f>IF(Raw!AE1457="", 0, 1)</f>
        <v>0</v>
      </c>
      <c r="AG1457" s="1" t="str">
        <f t="shared" si="157"/>
        <v>No</v>
      </c>
      <c r="AH1457" s="1" t="str">
        <f t="shared" si="158"/>
        <v>No</v>
      </c>
      <c r="AI1457" s="1" t="str">
        <f t="shared" si="159"/>
        <v>No</v>
      </c>
      <c r="AJ1457" s="1" t="str">
        <f>IF(Raw!AE1457="", "", Raw!AE1457)</f>
        <v/>
      </c>
      <c r="AK1457" s="2" t="str">
        <f t="shared" ca="1" si="160"/>
        <v/>
      </c>
      <c r="AL1457" s="1" t="str">
        <f>IF(Raw!AF1457="", "", Raw!AF1457)</f>
        <v/>
      </c>
      <c r="AM1457" s="1" t="s">
        <v>6350</v>
      </c>
      <c r="AN1457" s="1" t="s">
        <v>6350</v>
      </c>
      <c r="AO1457" s="1" t="s">
        <v>6349</v>
      </c>
      <c r="AP1457" s="1">
        <f>Raw!AH1457</f>
        <v>4312</v>
      </c>
      <c r="AQ1457" s="1">
        <v>500</v>
      </c>
      <c r="AR1457" s="1" t="s">
        <v>6350</v>
      </c>
      <c r="AS1457" s="1" t="s">
        <v>6350</v>
      </c>
      <c r="AT1457" s="1" t="s">
        <v>6350</v>
      </c>
    </row>
    <row r="1458" spans="1:46" ht="12.75" x14ac:dyDescent="0.2">
      <c r="A1458" s="1">
        <v>11457</v>
      </c>
      <c r="B1458" s="1" t="s">
        <v>2</v>
      </c>
      <c r="C1458" s="2">
        <f t="shared" ca="1" si="154"/>
        <v>45264</v>
      </c>
      <c r="D1458" s="1" t="str">
        <f>IF(Raw!E1458="", "", Raw!E1458)</f>
        <v>crs922</v>
      </c>
      <c r="E1458" s="1">
        <f>IF(Raw!F1458="", "", Raw!F1458)</f>
        <v>2005</v>
      </c>
      <c r="F1458" s="1" t="str">
        <f>Raw!G1458</f>
        <v>Toyota</v>
      </c>
      <c r="G1458" s="1" t="str">
        <f>Raw!H1458</f>
        <v>Corolla</v>
      </c>
      <c r="H1458" s="1" t="str">
        <f>IF(Raw!I1458="", "", Raw!I1458)</f>
        <v>GL</v>
      </c>
      <c r="I1458" s="1" t="str">
        <f>Raw!K1458</f>
        <v>Hatchback</v>
      </c>
      <c r="J1458" s="1" t="str">
        <f>Raw!N1458</f>
        <v>Aspirated</v>
      </c>
      <c r="K1458" s="1">
        <f>IF(Raw!O1458="","", Raw!O1458)</f>
        <v>1794</v>
      </c>
      <c r="L1458" s="1" t="str">
        <f>Raw!L1458</f>
        <v>4 Sp Automatic</v>
      </c>
      <c r="M1458" s="1" t="str">
        <f>Raw!M1458</f>
        <v>Petrol - Unleaded ULP</v>
      </c>
      <c r="N1458" s="1" t="s">
        <v>6350</v>
      </c>
      <c r="O1458" s="1" t="s">
        <v>6373</v>
      </c>
      <c r="P1458" s="1" t="s">
        <v>6349</v>
      </c>
      <c r="Q1458" s="1" t="s">
        <v>6350</v>
      </c>
      <c r="R1458" s="8" t="str">
        <f>IF(Raw!Q1458="", "", Raw!Q1458)</f>
        <v/>
      </c>
      <c r="S1458" s="8">
        <f>IF(Raw!R1458="", "", Raw!R1458)</f>
        <v>35</v>
      </c>
      <c r="T1458" s="1" t="str">
        <f>Raw!S1458</f>
        <v>OCEAN</v>
      </c>
      <c r="U1458" s="1" t="str">
        <f>IF(Raw!T1458="", "", Raw!T1458)</f>
        <v>ROAD</v>
      </c>
      <c r="V1458" s="1" t="str">
        <f>IF(Raw!U1458="", "", Raw!U1458)</f>
        <v xml:space="preserve">SURFDALE </v>
      </c>
      <c r="W1458" s="9" t="str">
        <f>IF(Raw!V1458="", "", RIGHT("0"&amp;Raw!V1458, 4))</f>
        <v>1081</v>
      </c>
      <c r="X1458" s="1" t="str">
        <f>IF(Raw!W1458="", "", Raw!W1458)</f>
        <v xml:space="preserve"> AUCKLAND</v>
      </c>
      <c r="Y1458" s="9">
        <f>Raw!Y1458</f>
        <v>71</v>
      </c>
      <c r="Z1458" s="2">
        <f t="shared" ca="1" si="155"/>
        <v>19332</v>
      </c>
      <c r="AA1458" s="1" t="str">
        <f>Raw!Z1458</f>
        <v>NEW ZEALAND FULL LICENCE</v>
      </c>
      <c r="AB1458" s="9">
        <f t="shared" si="156"/>
        <v>4</v>
      </c>
      <c r="AC1458" s="1">
        <v>16</v>
      </c>
      <c r="AD1458" s="1" t="str">
        <f>Raw!AA1458</f>
        <v>MALE</v>
      </c>
      <c r="AE1458" s="1" t="str">
        <f>Raw!AB1458</f>
        <v>NO</v>
      </c>
      <c r="AF1458" s="1">
        <f>IF(Raw!AE1458="", 0, 1)</f>
        <v>0</v>
      </c>
      <c r="AG1458" s="1" t="str">
        <f t="shared" si="157"/>
        <v>No</v>
      </c>
      <c r="AH1458" s="1" t="str">
        <f t="shared" si="158"/>
        <v>No</v>
      </c>
      <c r="AI1458" s="1" t="str">
        <f t="shared" si="159"/>
        <v>No</v>
      </c>
      <c r="AJ1458" s="1" t="str">
        <f>IF(Raw!AE1458="", "", Raw!AE1458)</f>
        <v/>
      </c>
      <c r="AK1458" s="2" t="str">
        <f t="shared" ca="1" si="160"/>
        <v/>
      </c>
      <c r="AL1458" s="1" t="str">
        <f>IF(Raw!AF1458="", "", Raw!AF1458)</f>
        <v/>
      </c>
      <c r="AM1458" s="1" t="s">
        <v>6350</v>
      </c>
      <c r="AN1458" s="1" t="s">
        <v>6350</v>
      </c>
      <c r="AO1458" s="1" t="s">
        <v>6349</v>
      </c>
      <c r="AP1458" s="1">
        <f>Raw!AH1458</f>
        <v>6300</v>
      </c>
      <c r="AQ1458" s="1">
        <v>500</v>
      </c>
      <c r="AR1458" s="1" t="s">
        <v>6350</v>
      </c>
      <c r="AS1458" s="1" t="s">
        <v>6350</v>
      </c>
      <c r="AT1458" s="1" t="s">
        <v>6350</v>
      </c>
    </row>
    <row r="1459" spans="1:46" ht="12.75" x14ac:dyDescent="0.2">
      <c r="A1459" s="1">
        <v>11458</v>
      </c>
      <c r="B1459" s="1" t="s">
        <v>2</v>
      </c>
      <c r="C1459" s="2">
        <f t="shared" ca="1" si="154"/>
        <v>45264</v>
      </c>
      <c r="D1459" s="1" t="str">
        <f>IF(Raw!E1459="", "", Raw!E1459)</f>
        <v>ktg821</v>
      </c>
      <c r="E1459" s="1">
        <f>IF(Raw!F1459="", "", Raw!F1459)</f>
        <v>2017</v>
      </c>
      <c r="F1459" s="1" t="str">
        <f>Raw!G1459</f>
        <v>Toyota</v>
      </c>
      <c r="G1459" s="1" t="str">
        <f>Raw!H1459</f>
        <v>Hilux</v>
      </c>
      <c r="H1459" s="1" t="str">
        <f>IF(Raw!I1459="", "", Raw!I1459)</f>
        <v>SR5 PreRunner</v>
      </c>
      <c r="I1459" s="1" t="str">
        <f>Raw!K1459</f>
        <v>Utility</v>
      </c>
      <c r="J1459" s="1" t="str">
        <f>Raw!N1459</f>
        <v>Turbo Intercooled</v>
      </c>
      <c r="K1459" s="1">
        <f>IF(Raw!O1459="","", Raw!O1459)</f>
        <v>2755</v>
      </c>
      <c r="L1459" s="1" t="str">
        <f>Raw!L1459</f>
        <v>6 SP Automatic</v>
      </c>
      <c r="M1459" s="1" t="str">
        <f>Raw!M1459</f>
        <v>Diesel</v>
      </c>
      <c r="N1459" s="1" t="s">
        <v>6350</v>
      </c>
      <c r="O1459" s="1" t="s">
        <v>6373</v>
      </c>
      <c r="P1459" s="1" t="s">
        <v>6349</v>
      </c>
      <c r="Q1459" s="1" t="s">
        <v>6350</v>
      </c>
      <c r="R1459" s="8" t="str">
        <f>IF(Raw!Q1459="", "", Raw!Q1459)</f>
        <v/>
      </c>
      <c r="S1459" s="8">
        <f>IF(Raw!R1459="", "", Raw!R1459)</f>
        <v>6</v>
      </c>
      <c r="T1459" s="1" t="str">
        <f>Raw!S1459</f>
        <v>THOMPSON</v>
      </c>
      <c r="U1459" s="1" t="str">
        <f>IF(Raw!T1459="", "", Raw!T1459)</f>
        <v>DRIVE</v>
      </c>
      <c r="V1459" s="1" t="str">
        <f>IF(Raw!U1459="", "", Raw!U1459)</f>
        <v xml:space="preserve">PAPAMOA BEACH </v>
      </c>
      <c r="W1459" s="9" t="str">
        <f>IF(Raw!V1459="", "", RIGHT("0"&amp;Raw!V1459, 4))</f>
        <v>3118</v>
      </c>
      <c r="X1459" s="1" t="str">
        <f>IF(Raw!W1459="", "", Raw!W1459)</f>
        <v xml:space="preserve"> BAY OF PLENTY</v>
      </c>
      <c r="Y1459" s="9">
        <f>Raw!Y1459</f>
        <v>30</v>
      </c>
      <c r="Z1459" s="2">
        <f t="shared" ca="1" si="155"/>
        <v>34307</v>
      </c>
      <c r="AA1459" s="1" t="str">
        <f>Raw!Z1459</f>
        <v>RESTRICTED LICENCE</v>
      </c>
      <c r="AB1459" s="9">
        <f t="shared" si="156"/>
        <v>4</v>
      </c>
      <c r="AC1459" s="1">
        <v>16</v>
      </c>
      <c r="AD1459" s="1" t="str">
        <f>Raw!AA1459</f>
        <v>MALE</v>
      </c>
      <c r="AE1459" s="1" t="str">
        <f>Raw!AB1459</f>
        <v>NO</v>
      </c>
      <c r="AF1459" s="1">
        <f>IF(Raw!AE1459="", 0, 1)</f>
        <v>1</v>
      </c>
      <c r="AG1459" s="1" t="str">
        <f t="shared" si="157"/>
        <v>No</v>
      </c>
      <c r="AH1459" s="1" t="str">
        <f t="shared" si="158"/>
        <v>Yes</v>
      </c>
      <c r="AI1459" s="1" t="str">
        <f t="shared" si="159"/>
        <v>Yes</v>
      </c>
      <c r="AJ1459" s="1">
        <f>IF(Raw!AE1459="", "", Raw!AE1459)</f>
        <v>27</v>
      </c>
      <c r="AK1459" s="2">
        <f t="shared" ca="1" si="160"/>
        <v>44469</v>
      </c>
      <c r="AL1459" s="1" t="str">
        <f>IF(Raw!AF1459="", "", Raw!AF1459)</f>
        <v>Not at fault - other vehicle involved</v>
      </c>
      <c r="AM1459" s="1" t="s">
        <v>6350</v>
      </c>
      <c r="AN1459" s="1" t="s">
        <v>6350</v>
      </c>
      <c r="AO1459" s="1" t="s">
        <v>6349</v>
      </c>
      <c r="AP1459" s="1">
        <f>Raw!AH1459</f>
        <v>49990</v>
      </c>
      <c r="AQ1459" s="1">
        <v>500</v>
      </c>
      <c r="AR1459" s="1" t="s">
        <v>6350</v>
      </c>
      <c r="AS1459" s="1" t="s">
        <v>6350</v>
      </c>
      <c r="AT1459" s="1" t="s">
        <v>6350</v>
      </c>
    </row>
    <row r="1460" spans="1:46" ht="12.75" x14ac:dyDescent="0.2">
      <c r="A1460" s="1">
        <v>11459</v>
      </c>
      <c r="B1460" s="1" t="s">
        <v>2</v>
      </c>
      <c r="C1460" s="2">
        <f t="shared" ca="1" si="154"/>
        <v>45264</v>
      </c>
      <c r="D1460" s="1" t="str">
        <f>IF(Raw!E1460="", "", Raw!E1460)</f>
        <v>eem454</v>
      </c>
      <c r="E1460" s="1">
        <f>IF(Raw!F1460="", "", Raw!F1460)</f>
        <v>1993</v>
      </c>
      <c r="F1460" s="1" t="str">
        <f>Raw!G1460</f>
        <v>Suzuki</v>
      </c>
      <c r="G1460" s="1" t="str">
        <f>Raw!H1460</f>
        <v>Escudo</v>
      </c>
      <c r="H1460" s="1" t="str">
        <f>IF(Raw!I1460="", "", Raw!I1460)</f>
        <v/>
      </c>
      <c r="I1460" s="1" t="str">
        <f>Raw!K1460</f>
        <v>Wagon</v>
      </c>
      <c r="J1460" s="1" t="str">
        <f>Raw!N1460</f>
        <v>Aspirated</v>
      </c>
      <c r="K1460" s="1">
        <f>IF(Raw!O1460="","", Raw!O1460)</f>
        <v>1590</v>
      </c>
      <c r="L1460" s="1" t="str">
        <f>Raw!L1460</f>
        <v>5 Sp Manual</v>
      </c>
      <c r="M1460" s="1" t="str">
        <f>Raw!M1460</f>
        <v>Petrol</v>
      </c>
      <c r="N1460" s="1" t="s">
        <v>6350</v>
      </c>
      <c r="O1460" s="1" t="s">
        <v>6373</v>
      </c>
      <c r="P1460" s="1" t="s">
        <v>6349</v>
      </c>
      <c r="Q1460" s="1" t="s">
        <v>6350</v>
      </c>
      <c r="R1460" s="8" t="str">
        <f>IF(Raw!Q1460="", "", Raw!Q1460)</f>
        <v/>
      </c>
      <c r="S1460" s="8">
        <f>IF(Raw!R1460="", "", Raw!R1460)</f>
        <v>110</v>
      </c>
      <c r="T1460" s="1" t="str">
        <f>Raw!S1460</f>
        <v>STREAMLANDS SWAMP</v>
      </c>
      <c r="U1460" s="1" t="str">
        <f>IF(Raw!T1460="", "", Raw!T1460)</f>
        <v>ROAD</v>
      </c>
      <c r="V1460" s="1" t="str">
        <f>IF(Raw!U1460="", "", Raw!U1460)</f>
        <v xml:space="preserve">KAIPARA FLATS </v>
      </c>
      <c r="W1460" s="9" t="str">
        <f>IF(Raw!V1460="", "", RIGHT("0"&amp;Raw!V1460, 4))</f>
        <v>0981</v>
      </c>
      <c r="X1460" s="1" t="str">
        <f>IF(Raw!W1460="", "", Raw!W1460)</f>
        <v xml:space="preserve"> AUCKLAND</v>
      </c>
      <c r="Y1460" s="9">
        <f>Raw!Y1460</f>
        <v>24</v>
      </c>
      <c r="Z1460" s="2">
        <f t="shared" ca="1" si="155"/>
        <v>36498</v>
      </c>
      <c r="AA1460" s="1" t="str">
        <f>Raw!Z1460</f>
        <v>NEW ZEALAND FULL LICENCE</v>
      </c>
      <c r="AB1460" s="9">
        <f t="shared" si="156"/>
        <v>4</v>
      </c>
      <c r="AC1460" s="1">
        <v>16</v>
      </c>
      <c r="AD1460" s="1" t="str">
        <f>Raw!AA1460</f>
        <v>FEMALE</v>
      </c>
      <c r="AE1460" s="1" t="str">
        <f>Raw!AB1460</f>
        <v>NO</v>
      </c>
      <c r="AF1460" s="1">
        <f>IF(Raw!AE1460="", 0, 1)</f>
        <v>0</v>
      </c>
      <c r="AG1460" s="1" t="str">
        <f t="shared" si="157"/>
        <v>No</v>
      </c>
      <c r="AH1460" s="1" t="str">
        <f t="shared" si="158"/>
        <v>No</v>
      </c>
      <c r="AI1460" s="1" t="str">
        <f t="shared" si="159"/>
        <v>No</v>
      </c>
      <c r="AJ1460" s="1" t="str">
        <f>IF(Raw!AE1460="", "", Raw!AE1460)</f>
        <v/>
      </c>
      <c r="AK1460" s="2" t="str">
        <f t="shared" ca="1" si="160"/>
        <v/>
      </c>
      <c r="AL1460" s="1" t="str">
        <f>IF(Raw!AF1460="", "", Raw!AF1460)</f>
        <v/>
      </c>
      <c r="AM1460" s="1" t="s">
        <v>6350</v>
      </c>
      <c r="AN1460" s="1" t="s">
        <v>6350</v>
      </c>
      <c r="AO1460" s="1" t="s">
        <v>6349</v>
      </c>
      <c r="AP1460" s="1">
        <f>Raw!AH1460</f>
        <v>2660</v>
      </c>
      <c r="AQ1460" s="1">
        <v>500</v>
      </c>
      <c r="AR1460" s="1" t="s">
        <v>6350</v>
      </c>
      <c r="AS1460" s="1" t="s">
        <v>6350</v>
      </c>
      <c r="AT1460" s="1" t="s">
        <v>6350</v>
      </c>
    </row>
    <row r="1461" spans="1:46" ht="12.75" x14ac:dyDescent="0.2">
      <c r="A1461" s="1">
        <v>11460</v>
      </c>
      <c r="B1461" s="1" t="s">
        <v>2</v>
      </c>
      <c r="C1461" s="2">
        <f t="shared" ca="1" si="154"/>
        <v>45264</v>
      </c>
      <c r="D1461" s="1" t="str">
        <f>IF(Raw!E1461="", "", Raw!E1461)</f>
        <v/>
      </c>
      <c r="E1461" s="1">
        <f>IF(Raw!F1461="", "", Raw!F1461)</f>
        <v>2016</v>
      </c>
      <c r="F1461" s="1" t="str">
        <f>Raw!G1461</f>
        <v>Ssangyong</v>
      </c>
      <c r="G1461" s="1" t="str">
        <f>Raw!H1461</f>
        <v>Rexton</v>
      </c>
      <c r="H1461" s="1" t="str">
        <f>IF(Raw!I1461="", "", Raw!I1461)</f>
        <v>SPR 360</v>
      </c>
      <c r="I1461" s="1" t="str">
        <f>Raw!K1461</f>
        <v>Wagon</v>
      </c>
      <c r="J1461" s="1" t="str">
        <f>Raw!N1461</f>
        <v>Turbo Intercooled</v>
      </c>
      <c r="K1461" s="1">
        <f>IF(Raw!O1461="","", Raw!O1461)</f>
        <v>1998</v>
      </c>
      <c r="L1461" s="1" t="str">
        <f>Raw!L1461</f>
        <v>5 Sp Sports Automatic</v>
      </c>
      <c r="M1461" s="1" t="str">
        <f>Raw!M1461</f>
        <v>Diesel</v>
      </c>
      <c r="N1461" s="1" t="s">
        <v>6350</v>
      </c>
      <c r="O1461" s="1" t="s">
        <v>6373</v>
      </c>
      <c r="P1461" s="1" t="s">
        <v>6349</v>
      </c>
      <c r="Q1461" s="1" t="s">
        <v>6350</v>
      </c>
      <c r="R1461" s="8" t="str">
        <f>IF(Raw!Q1461="", "", Raw!Q1461)</f>
        <v/>
      </c>
      <c r="S1461" s="8">
        <f>IF(Raw!R1461="", "", Raw!R1461)</f>
        <v>51</v>
      </c>
      <c r="T1461" s="1" t="str">
        <f>Raw!S1461</f>
        <v>GLENVEAGH PARK</v>
      </c>
      <c r="U1461" s="1" t="str">
        <f>IF(Raw!T1461="", "", Raw!T1461)</f>
        <v>DRIVE</v>
      </c>
      <c r="V1461" s="1" t="str">
        <f>IF(Raw!U1461="", "", Raw!U1461)</f>
        <v xml:space="preserve">WEYMOUTH </v>
      </c>
      <c r="W1461" s="9" t="str">
        <f>IF(Raw!V1461="", "", RIGHT("0"&amp;Raw!V1461, 4))</f>
        <v>2103</v>
      </c>
      <c r="X1461" s="1" t="str">
        <f>IF(Raw!W1461="", "", Raw!W1461)</f>
        <v xml:space="preserve"> AUCKLAND</v>
      </c>
      <c r="Y1461" s="9">
        <f>Raw!Y1461</f>
        <v>28</v>
      </c>
      <c r="Z1461" s="2">
        <f t="shared" ca="1" si="155"/>
        <v>35037</v>
      </c>
      <c r="AA1461" s="1" t="str">
        <f>Raw!Z1461</f>
        <v>NEW ZEALAND FULL LICENCE</v>
      </c>
      <c r="AB1461" s="9">
        <f t="shared" si="156"/>
        <v>4</v>
      </c>
      <c r="AC1461" s="1">
        <v>16</v>
      </c>
      <c r="AD1461" s="1" t="str">
        <f>Raw!AA1461</f>
        <v>MALE</v>
      </c>
      <c r="AE1461" s="1" t="str">
        <f>Raw!AB1461</f>
        <v>YES</v>
      </c>
      <c r="AF1461" s="1">
        <f>IF(Raw!AE1461="", 0, 1)</f>
        <v>1</v>
      </c>
      <c r="AG1461" s="1" t="str">
        <f t="shared" si="157"/>
        <v>Yes</v>
      </c>
      <c r="AH1461" s="1" t="str">
        <f t="shared" si="158"/>
        <v>Yes</v>
      </c>
      <c r="AI1461" s="1" t="str">
        <f t="shared" si="159"/>
        <v>Yes</v>
      </c>
      <c r="AJ1461" s="1">
        <f>IF(Raw!AE1461="", "", Raw!AE1461)</f>
        <v>7</v>
      </c>
      <c r="AK1461" s="2">
        <f t="shared" ca="1" si="160"/>
        <v>45077</v>
      </c>
      <c r="AL1461" s="1" t="str">
        <f>IF(Raw!AF1461="", "", Raw!AF1461)</f>
        <v>Not at fault - other vehicle involved</v>
      </c>
      <c r="AM1461" s="1" t="s">
        <v>6350</v>
      </c>
      <c r="AN1461" s="1" t="s">
        <v>6350</v>
      </c>
      <c r="AO1461" s="1" t="s">
        <v>6349</v>
      </c>
      <c r="AP1461" s="1">
        <f>Raw!AH1461</f>
        <v>54990</v>
      </c>
      <c r="AQ1461" s="1">
        <v>500</v>
      </c>
      <c r="AR1461" s="1" t="s">
        <v>6350</v>
      </c>
      <c r="AS1461" s="1" t="s">
        <v>6350</v>
      </c>
      <c r="AT1461" s="1" t="s">
        <v>6350</v>
      </c>
    </row>
    <row r="1462" spans="1:46" ht="12.75" x14ac:dyDescent="0.2">
      <c r="A1462" s="1">
        <v>11461</v>
      </c>
      <c r="B1462" s="1" t="s">
        <v>2</v>
      </c>
      <c r="C1462" s="2">
        <f t="shared" ca="1" si="154"/>
        <v>45264</v>
      </c>
      <c r="D1462" s="1" t="str">
        <f>IF(Raw!E1462="", "", Raw!E1462)</f>
        <v>Ast694</v>
      </c>
      <c r="E1462" s="1">
        <f>IF(Raw!F1462="", "", Raw!F1462)</f>
        <v>1997</v>
      </c>
      <c r="F1462" s="1" t="str">
        <f>Raw!G1462</f>
        <v>Subaru</v>
      </c>
      <c r="G1462" s="1" t="str">
        <f>Raw!H1462</f>
        <v>Legacy</v>
      </c>
      <c r="H1462" s="1" t="str">
        <f>IF(Raw!I1462="", "", Raw!I1462)</f>
        <v/>
      </c>
      <c r="I1462" s="1" t="str">
        <f>Raw!K1462</f>
        <v>Wagon</v>
      </c>
      <c r="J1462" s="1" t="str">
        <f>Raw!N1462</f>
        <v>Aspirated</v>
      </c>
      <c r="K1462" s="1">
        <f>IF(Raw!O1462="","", Raw!O1462)</f>
        <v>2457</v>
      </c>
      <c r="L1462" s="1" t="str">
        <f>Raw!L1462</f>
        <v>4 Sp Automatic</v>
      </c>
      <c r="M1462" s="1" t="str">
        <f>Raw!M1462</f>
        <v>Petrol</v>
      </c>
      <c r="N1462" s="1" t="s">
        <v>6350</v>
      </c>
      <c r="O1462" s="1" t="s">
        <v>6373</v>
      </c>
      <c r="P1462" s="1" t="s">
        <v>6349</v>
      </c>
      <c r="Q1462" s="1" t="s">
        <v>6350</v>
      </c>
      <c r="R1462" s="8" t="str">
        <f>IF(Raw!Q1462="", "", Raw!Q1462)</f>
        <v/>
      </c>
      <c r="S1462" s="8">
        <f>IF(Raw!R1462="", "", Raw!R1462)</f>
        <v>7</v>
      </c>
      <c r="T1462" s="1" t="str">
        <f>Raw!S1462</f>
        <v>ALLEN</v>
      </c>
      <c r="U1462" s="1" t="str">
        <f>IF(Raw!T1462="", "", Raw!T1462)</f>
        <v>STREET</v>
      </c>
      <c r="V1462" s="1" t="str">
        <f>IF(Raw!U1462="", "", Raw!U1462)</f>
        <v xml:space="preserve">METHVEN </v>
      </c>
      <c r="W1462" s="9" t="str">
        <f>IF(Raw!V1462="", "", RIGHT("0"&amp;Raw!V1462, 4))</f>
        <v>7730</v>
      </c>
      <c r="X1462" s="1" t="str">
        <f>IF(Raw!W1462="", "", Raw!W1462)</f>
        <v xml:space="preserve"> CANTERBURY</v>
      </c>
      <c r="Y1462" s="9">
        <f>Raw!Y1462</f>
        <v>32</v>
      </c>
      <c r="Z1462" s="2">
        <f t="shared" ca="1" si="155"/>
        <v>33576</v>
      </c>
      <c r="AA1462" s="1" t="str">
        <f>Raw!Z1462</f>
        <v>INTERNATIONAL LICENCE</v>
      </c>
      <c r="AB1462" s="9">
        <f t="shared" si="156"/>
        <v>4</v>
      </c>
      <c r="AC1462" s="1">
        <v>16</v>
      </c>
      <c r="AD1462" s="1" t="str">
        <f>Raw!AA1462</f>
        <v>MALE</v>
      </c>
      <c r="AE1462" s="1" t="str">
        <f>Raw!AB1462</f>
        <v>NO</v>
      </c>
      <c r="AF1462" s="1">
        <f>IF(Raw!AE1462="", 0, 1)</f>
        <v>0</v>
      </c>
      <c r="AG1462" s="1" t="str">
        <f t="shared" si="157"/>
        <v>No</v>
      </c>
      <c r="AH1462" s="1" t="str">
        <f t="shared" si="158"/>
        <v>No</v>
      </c>
      <c r="AI1462" s="1" t="str">
        <f t="shared" si="159"/>
        <v>No</v>
      </c>
      <c r="AJ1462" s="1" t="str">
        <f>IF(Raw!AE1462="", "", Raw!AE1462)</f>
        <v/>
      </c>
      <c r="AK1462" s="2" t="str">
        <f t="shared" ca="1" si="160"/>
        <v/>
      </c>
      <c r="AL1462" s="1" t="str">
        <f>IF(Raw!AF1462="", "", Raw!AF1462)</f>
        <v/>
      </c>
      <c r="AM1462" s="1" t="s">
        <v>6350</v>
      </c>
      <c r="AN1462" s="1" t="s">
        <v>6350</v>
      </c>
      <c r="AO1462" s="1" t="s">
        <v>6349</v>
      </c>
      <c r="AP1462" s="1">
        <f>Raw!AH1462</f>
        <v>3955</v>
      </c>
      <c r="AQ1462" s="1">
        <v>500</v>
      </c>
      <c r="AR1462" s="1" t="s">
        <v>6350</v>
      </c>
      <c r="AS1462" s="1" t="s">
        <v>6350</v>
      </c>
      <c r="AT1462" s="1" t="s">
        <v>6350</v>
      </c>
    </row>
    <row r="1463" spans="1:46" ht="12.75" x14ac:dyDescent="0.2">
      <c r="A1463" s="1">
        <v>11462</v>
      </c>
      <c r="B1463" s="1" t="s">
        <v>2</v>
      </c>
      <c r="C1463" s="2">
        <f t="shared" ca="1" si="154"/>
        <v>45264</v>
      </c>
      <c r="D1463" s="1" t="str">
        <f>IF(Raw!E1463="", "", Raw!E1463)</f>
        <v>hfw206</v>
      </c>
      <c r="E1463" s="1">
        <f>IF(Raw!F1463="", "", Raw!F1463)</f>
        <v>2013</v>
      </c>
      <c r="F1463" s="1" t="str">
        <f>Raw!G1463</f>
        <v>Toyota</v>
      </c>
      <c r="G1463" s="1" t="str">
        <f>Raw!H1463</f>
        <v>Camry</v>
      </c>
      <c r="H1463" s="1" t="str">
        <f>IF(Raw!I1463="", "", Raw!I1463)</f>
        <v>Hybrid</v>
      </c>
      <c r="I1463" s="1" t="str">
        <f>Raw!K1463</f>
        <v>Sedan</v>
      </c>
      <c r="J1463" s="1" t="str">
        <f>Raw!N1463</f>
        <v>Aspirated</v>
      </c>
      <c r="K1463" s="1">
        <f>IF(Raw!O1463="","", Raw!O1463)</f>
        <v>2494</v>
      </c>
      <c r="L1463" s="1" t="str">
        <f>Raw!L1463</f>
        <v>1 Sp Constantly Variable Transmission</v>
      </c>
      <c r="M1463" s="1" t="str">
        <f>Raw!M1463</f>
        <v>Petrol - Unleaded ULP</v>
      </c>
      <c r="N1463" s="1" t="s">
        <v>6350</v>
      </c>
      <c r="O1463" s="1" t="s">
        <v>6373</v>
      </c>
      <c r="P1463" s="1" t="s">
        <v>6349</v>
      </c>
      <c r="Q1463" s="1" t="s">
        <v>6350</v>
      </c>
      <c r="R1463" s="8">
        <f>IF(Raw!Q1463="", "", Raw!Q1463)</f>
        <v>2</v>
      </c>
      <c r="S1463" s="8">
        <f>IF(Raw!R1463="", "", Raw!R1463)</f>
        <v>67</v>
      </c>
      <c r="T1463" s="1" t="str">
        <f>Raw!S1463</f>
        <v>FREELAND</v>
      </c>
      <c r="U1463" s="1" t="str">
        <f>IF(Raw!T1463="", "", Raw!T1463)</f>
        <v>AVENUE</v>
      </c>
      <c r="V1463" s="1" t="str">
        <f>IF(Raw!U1463="", "", Raw!U1463)</f>
        <v xml:space="preserve">MT ROSKILL </v>
      </c>
      <c r="W1463" s="9" t="str">
        <f>IF(Raw!V1463="", "", RIGHT("0"&amp;Raw!V1463, 4))</f>
        <v/>
      </c>
      <c r="X1463" s="1" t="str">
        <f>IF(Raw!W1463="", "", Raw!W1463)</f>
        <v xml:space="preserve"> AUCKLAND</v>
      </c>
      <c r="Y1463" s="9">
        <f>Raw!Y1463</f>
        <v>48</v>
      </c>
      <c r="Z1463" s="2">
        <f t="shared" ca="1" si="155"/>
        <v>27732</v>
      </c>
      <c r="AA1463" s="1" t="str">
        <f>Raw!Z1463</f>
        <v>NEW ZEALAND FULL LICENCE</v>
      </c>
      <c r="AB1463" s="9">
        <f t="shared" si="156"/>
        <v>4</v>
      </c>
      <c r="AC1463" s="1">
        <v>16</v>
      </c>
      <c r="AD1463" s="1" t="str">
        <f>Raw!AA1463</f>
        <v>MALE</v>
      </c>
      <c r="AE1463" s="1" t="str">
        <f>Raw!AB1463</f>
        <v>NO</v>
      </c>
      <c r="AF1463" s="1">
        <f>IF(Raw!AE1463="", 0, 1)</f>
        <v>0</v>
      </c>
      <c r="AG1463" s="1" t="str">
        <f t="shared" si="157"/>
        <v>No</v>
      </c>
      <c r="AH1463" s="1" t="str">
        <f t="shared" si="158"/>
        <v>No</v>
      </c>
      <c r="AI1463" s="1" t="str">
        <f t="shared" si="159"/>
        <v>No</v>
      </c>
      <c r="AJ1463" s="1" t="str">
        <f>IF(Raw!AE1463="", "", Raw!AE1463)</f>
        <v/>
      </c>
      <c r="AK1463" s="2" t="str">
        <f t="shared" ca="1" si="160"/>
        <v/>
      </c>
      <c r="AL1463" s="1" t="str">
        <f>IF(Raw!AF1463="", "", Raw!AF1463)</f>
        <v/>
      </c>
      <c r="AM1463" s="1" t="s">
        <v>6350</v>
      </c>
      <c r="AN1463" s="1" t="s">
        <v>6350</v>
      </c>
      <c r="AO1463" s="1" t="s">
        <v>6349</v>
      </c>
      <c r="AP1463" s="1">
        <f>Raw!AH1463</f>
        <v>24160</v>
      </c>
      <c r="AQ1463" s="1">
        <v>500</v>
      </c>
      <c r="AR1463" s="1" t="s">
        <v>6350</v>
      </c>
      <c r="AS1463" s="1" t="s">
        <v>6350</v>
      </c>
      <c r="AT1463" s="1" t="s">
        <v>6350</v>
      </c>
    </row>
    <row r="1464" spans="1:46" ht="12.75" x14ac:dyDescent="0.2">
      <c r="A1464" s="1">
        <v>11463</v>
      </c>
      <c r="B1464" s="1" t="s">
        <v>2</v>
      </c>
      <c r="C1464" s="2">
        <f t="shared" ca="1" si="154"/>
        <v>45264</v>
      </c>
      <c r="D1464" s="1" t="str">
        <f>IF(Raw!E1464="", "", Raw!E1464)</f>
        <v>GWC49</v>
      </c>
      <c r="E1464" s="1">
        <f>IF(Raw!F1464="", "", Raw!F1464)</f>
        <v>2002</v>
      </c>
      <c r="F1464" s="1" t="str">
        <f>Raw!G1464</f>
        <v>Nissan</v>
      </c>
      <c r="G1464" s="1" t="str">
        <f>Raw!H1464</f>
        <v>Pulsar</v>
      </c>
      <c r="H1464" s="1" t="str">
        <f>IF(Raw!I1464="", "", Raw!I1464)</f>
        <v>LS</v>
      </c>
      <c r="I1464" s="1" t="str">
        <f>Raw!K1464</f>
        <v>Hatchback</v>
      </c>
      <c r="J1464" s="1" t="str">
        <f>Raw!N1464</f>
        <v>Aspirated</v>
      </c>
      <c r="K1464" s="1">
        <f>IF(Raw!O1464="","", Raw!O1464)</f>
        <v>1769</v>
      </c>
      <c r="L1464" s="1" t="str">
        <f>Raw!L1464</f>
        <v>5 Sp Manual</v>
      </c>
      <c r="M1464" s="1" t="str">
        <f>Raw!M1464</f>
        <v>Petrol - Unleaded ULP</v>
      </c>
      <c r="N1464" s="1" t="s">
        <v>6350</v>
      </c>
      <c r="O1464" s="1" t="s">
        <v>6373</v>
      </c>
      <c r="P1464" s="1" t="s">
        <v>6349</v>
      </c>
      <c r="Q1464" s="1" t="s">
        <v>6350</v>
      </c>
      <c r="R1464" s="8" t="str">
        <f>IF(Raw!Q1464="", "", Raw!Q1464)</f>
        <v/>
      </c>
      <c r="S1464" s="8">
        <f>IF(Raw!R1464="", "", Raw!R1464)</f>
        <v>76</v>
      </c>
      <c r="T1464" s="1" t="str">
        <f>Raw!S1464</f>
        <v>HAZLEWOOD</v>
      </c>
      <c r="U1464" s="1" t="str">
        <f>IF(Raw!T1464="", "", Raw!T1464)</f>
        <v>AVENUE</v>
      </c>
      <c r="V1464" s="1" t="str">
        <f>IF(Raw!U1464="", "", Raw!U1464)</f>
        <v xml:space="preserve">KARORI </v>
      </c>
      <c r="W1464" s="9" t="str">
        <f>IF(Raw!V1464="", "", RIGHT("0"&amp;Raw!V1464, 4))</f>
        <v>6012</v>
      </c>
      <c r="X1464" s="1" t="str">
        <f>IF(Raw!W1464="", "", Raw!W1464)</f>
        <v xml:space="preserve"> WELLINGTON</v>
      </c>
      <c r="Y1464" s="9">
        <f>Raw!Y1464</f>
        <v>43</v>
      </c>
      <c r="Z1464" s="2">
        <f t="shared" ca="1" si="155"/>
        <v>29559</v>
      </c>
      <c r="AA1464" s="1" t="str">
        <f>Raw!Z1464</f>
        <v>NEW ZEALAND FULL LICENCE</v>
      </c>
      <c r="AB1464" s="9">
        <f t="shared" si="156"/>
        <v>4</v>
      </c>
      <c r="AC1464" s="1">
        <v>16</v>
      </c>
      <c r="AD1464" s="1" t="str">
        <f>Raw!AA1464</f>
        <v>FEMALE</v>
      </c>
      <c r="AE1464" s="1" t="str">
        <f>Raw!AB1464</f>
        <v>NO</v>
      </c>
      <c r="AF1464" s="1">
        <f>IF(Raw!AE1464="", 0, 1)</f>
        <v>0</v>
      </c>
      <c r="AG1464" s="1" t="str">
        <f t="shared" si="157"/>
        <v>No</v>
      </c>
      <c r="AH1464" s="1" t="str">
        <f t="shared" si="158"/>
        <v>No</v>
      </c>
      <c r="AI1464" s="1" t="str">
        <f t="shared" si="159"/>
        <v>No</v>
      </c>
      <c r="AJ1464" s="1" t="str">
        <f>IF(Raw!AE1464="", "", Raw!AE1464)</f>
        <v/>
      </c>
      <c r="AK1464" s="2" t="str">
        <f t="shared" ca="1" si="160"/>
        <v/>
      </c>
      <c r="AL1464" s="1" t="str">
        <f>IF(Raw!AF1464="", "", Raw!AF1464)</f>
        <v/>
      </c>
      <c r="AM1464" s="1" t="s">
        <v>6350</v>
      </c>
      <c r="AN1464" s="1" t="s">
        <v>6350</v>
      </c>
      <c r="AO1464" s="1" t="s">
        <v>6349</v>
      </c>
      <c r="AP1464" s="1">
        <f>Raw!AH1464</f>
        <v>4032</v>
      </c>
      <c r="AQ1464" s="1">
        <v>500</v>
      </c>
      <c r="AR1464" s="1" t="s">
        <v>6350</v>
      </c>
      <c r="AS1464" s="1" t="s">
        <v>6350</v>
      </c>
      <c r="AT1464" s="1" t="s">
        <v>6350</v>
      </c>
    </row>
    <row r="1465" spans="1:46" ht="12.75" x14ac:dyDescent="0.2">
      <c r="A1465" s="1">
        <v>11464</v>
      </c>
      <c r="B1465" s="1" t="s">
        <v>2</v>
      </c>
      <c r="C1465" s="2">
        <f t="shared" ca="1" si="154"/>
        <v>45264</v>
      </c>
      <c r="D1465" s="1" t="str">
        <f>IF(Raw!E1465="", "", Raw!E1465)</f>
        <v/>
      </c>
      <c r="E1465" s="1">
        <f>IF(Raw!F1465="", "", Raw!F1465)</f>
        <v>2013</v>
      </c>
      <c r="F1465" s="1" t="str">
        <f>Raw!G1465</f>
        <v>Toyota</v>
      </c>
      <c r="G1465" s="1" t="str">
        <f>Raw!H1465</f>
        <v>RAV4</v>
      </c>
      <c r="H1465" s="1" t="str">
        <f>IF(Raw!I1465="", "", Raw!I1465)</f>
        <v>GXL</v>
      </c>
      <c r="I1465" s="1" t="str">
        <f>Raw!K1465</f>
        <v>Wagon</v>
      </c>
      <c r="J1465" s="1" t="str">
        <f>Raw!N1465</f>
        <v>Aspirated</v>
      </c>
      <c r="K1465" s="1">
        <f>IF(Raw!O1465="","", Raw!O1465)</f>
        <v>2494</v>
      </c>
      <c r="L1465" s="1" t="str">
        <f>Raw!L1465</f>
        <v>6 Sp Automatic</v>
      </c>
      <c r="M1465" s="1" t="str">
        <f>Raw!M1465</f>
        <v>Petrol - Unleaded ULP</v>
      </c>
      <c r="N1465" s="1" t="s">
        <v>6350</v>
      </c>
      <c r="O1465" s="1" t="s">
        <v>6373</v>
      </c>
      <c r="P1465" s="1" t="s">
        <v>6349</v>
      </c>
      <c r="Q1465" s="1" t="s">
        <v>6350</v>
      </c>
      <c r="R1465" s="8" t="str">
        <f>IF(Raw!Q1465="", "", Raw!Q1465)</f>
        <v/>
      </c>
      <c r="S1465" s="8">
        <f>IF(Raw!R1465="", "", Raw!R1465)</f>
        <v>4</v>
      </c>
      <c r="T1465" s="1" t="str">
        <f>Raw!S1465</f>
        <v>KANDINSKY</v>
      </c>
      <c r="U1465" s="1" t="str">
        <f>IF(Raw!T1465="", "", Raw!T1465)</f>
        <v>CLOSE</v>
      </c>
      <c r="V1465" s="1" t="str">
        <f>IF(Raw!U1465="", "", Raw!U1465)</f>
        <v xml:space="preserve">ROLLESTON </v>
      </c>
      <c r="W1465" s="9" t="str">
        <f>IF(Raw!V1465="", "", RIGHT("0"&amp;Raw!V1465, 4))</f>
        <v>7614</v>
      </c>
      <c r="X1465" s="1" t="str">
        <f>IF(Raw!W1465="", "", Raw!W1465)</f>
        <v xml:space="preserve"> CANTERBURY</v>
      </c>
      <c r="Y1465" s="9">
        <f>Raw!Y1465</f>
        <v>34</v>
      </c>
      <c r="Z1465" s="2">
        <f t="shared" ca="1" si="155"/>
        <v>32846</v>
      </c>
      <c r="AA1465" s="1" t="str">
        <f>Raw!Z1465</f>
        <v>NEW ZEALAND FULL LICENCE</v>
      </c>
      <c r="AB1465" s="9">
        <f t="shared" si="156"/>
        <v>4</v>
      </c>
      <c r="AC1465" s="1">
        <v>16</v>
      </c>
      <c r="AD1465" s="1" t="str">
        <f>Raw!AA1465</f>
        <v>MALE</v>
      </c>
      <c r="AE1465" s="1" t="str">
        <f>Raw!AB1465</f>
        <v>NO</v>
      </c>
      <c r="AF1465" s="1">
        <f>IF(Raw!AE1465="", 0, 1)</f>
        <v>0</v>
      </c>
      <c r="AG1465" s="1" t="str">
        <f t="shared" si="157"/>
        <v>No</v>
      </c>
      <c r="AH1465" s="1" t="str">
        <f t="shared" si="158"/>
        <v>No</v>
      </c>
      <c r="AI1465" s="1" t="str">
        <f t="shared" si="159"/>
        <v>No</v>
      </c>
      <c r="AJ1465" s="1" t="str">
        <f>IF(Raw!AE1465="", "", Raw!AE1465)</f>
        <v/>
      </c>
      <c r="AK1465" s="2" t="str">
        <f t="shared" ca="1" si="160"/>
        <v/>
      </c>
      <c r="AL1465" s="1" t="str">
        <f>IF(Raw!AF1465="", "", Raw!AF1465)</f>
        <v/>
      </c>
      <c r="AM1465" s="1" t="s">
        <v>6350</v>
      </c>
      <c r="AN1465" s="1" t="s">
        <v>6350</v>
      </c>
      <c r="AO1465" s="1" t="s">
        <v>6349</v>
      </c>
      <c r="AP1465" s="1">
        <f>Raw!AH1465</f>
        <v>28330</v>
      </c>
      <c r="AQ1465" s="1">
        <v>500</v>
      </c>
      <c r="AR1465" s="1" t="s">
        <v>6350</v>
      </c>
      <c r="AS1465" s="1" t="s">
        <v>6350</v>
      </c>
      <c r="AT1465" s="1" t="s">
        <v>6350</v>
      </c>
    </row>
    <row r="1466" spans="1:46" ht="12.75" x14ac:dyDescent="0.2">
      <c r="A1466" s="1">
        <v>11465</v>
      </c>
      <c r="B1466" s="1" t="s">
        <v>2</v>
      </c>
      <c r="C1466" s="2">
        <f t="shared" ca="1" si="154"/>
        <v>45264</v>
      </c>
      <c r="D1466" s="1" t="str">
        <f>IF(Raw!E1466="", "", Raw!E1466)</f>
        <v/>
      </c>
      <c r="E1466" s="1">
        <f>IF(Raw!F1466="", "", Raw!F1466)</f>
        <v>2006</v>
      </c>
      <c r="F1466" s="1" t="str">
        <f>Raw!G1466</f>
        <v>Mitsubishi</v>
      </c>
      <c r="G1466" s="1" t="str">
        <f>Raw!H1466</f>
        <v>Lancer</v>
      </c>
      <c r="H1466" s="1" t="str">
        <f>IF(Raw!I1466="", "", Raw!I1466)</f>
        <v>LS</v>
      </c>
      <c r="I1466" s="1" t="str">
        <f>Raw!K1466</f>
        <v>Sedan</v>
      </c>
      <c r="J1466" s="1" t="str">
        <f>Raw!N1466</f>
        <v>Aspirated</v>
      </c>
      <c r="K1466" s="1">
        <f>IF(Raw!O1466="","", Raw!O1466)</f>
        <v>2378</v>
      </c>
      <c r="L1466" s="1" t="str">
        <f>Raw!L1466</f>
        <v>4 Sp Automatic</v>
      </c>
      <c r="M1466" s="1" t="str">
        <f>Raw!M1466</f>
        <v>Petrol - Unleaded ULP</v>
      </c>
      <c r="N1466" s="1" t="s">
        <v>6350</v>
      </c>
      <c r="O1466" s="1" t="s">
        <v>6373</v>
      </c>
      <c r="P1466" s="1" t="s">
        <v>6349</v>
      </c>
      <c r="Q1466" s="1" t="s">
        <v>6350</v>
      </c>
      <c r="R1466" s="8" t="str">
        <f>IF(Raw!Q1466="", "", Raw!Q1466)</f>
        <v/>
      </c>
      <c r="S1466" s="8">
        <f>IF(Raw!R1466="", "", Raw!R1466)</f>
        <v>245</v>
      </c>
      <c r="T1466" s="1" t="str">
        <f>Raw!S1466</f>
        <v>LORD RUTHERFORD (SOUTH)</v>
      </c>
      <c r="U1466" s="1" t="str">
        <f>IF(Raw!T1466="", "", Raw!T1466)</f>
        <v>ROAD</v>
      </c>
      <c r="V1466" s="1" t="str">
        <f>IF(Raw!U1466="", "", Raw!U1466)</f>
        <v xml:space="preserve">BRIGHTWATER </v>
      </c>
      <c r="W1466" s="9" t="str">
        <f>IF(Raw!V1466="", "", RIGHT("0"&amp;Raw!V1466, 4))</f>
        <v>7091</v>
      </c>
      <c r="X1466" s="1" t="str">
        <f>IF(Raw!W1466="", "", Raw!W1466)</f>
        <v xml:space="preserve"> TASMAN</v>
      </c>
      <c r="Y1466" s="9">
        <f>Raw!Y1466</f>
        <v>59</v>
      </c>
      <c r="Z1466" s="2">
        <f t="shared" ca="1" si="155"/>
        <v>23715</v>
      </c>
      <c r="AA1466" s="1" t="str">
        <f>Raw!Z1466</f>
        <v>NEW ZEALAND FULL LICENCE</v>
      </c>
      <c r="AB1466" s="9">
        <f t="shared" si="156"/>
        <v>4</v>
      </c>
      <c r="AC1466" s="1">
        <v>16</v>
      </c>
      <c r="AD1466" s="1" t="str">
        <f>Raw!AA1466</f>
        <v>FEMALE</v>
      </c>
      <c r="AE1466" s="1" t="str">
        <f>Raw!AB1466</f>
        <v>NO</v>
      </c>
      <c r="AF1466" s="1">
        <f>IF(Raw!AE1466="", 0, 1)</f>
        <v>0</v>
      </c>
      <c r="AG1466" s="1" t="str">
        <f t="shared" si="157"/>
        <v>No</v>
      </c>
      <c r="AH1466" s="1" t="str">
        <f t="shared" si="158"/>
        <v>No</v>
      </c>
      <c r="AI1466" s="1" t="str">
        <f t="shared" si="159"/>
        <v>No</v>
      </c>
      <c r="AJ1466" s="1" t="str">
        <f>IF(Raw!AE1466="", "", Raw!AE1466)</f>
        <v/>
      </c>
      <c r="AK1466" s="2" t="str">
        <f t="shared" ca="1" si="160"/>
        <v/>
      </c>
      <c r="AL1466" s="1" t="str">
        <f>IF(Raw!AF1466="", "", Raw!AF1466)</f>
        <v/>
      </c>
      <c r="AM1466" s="1" t="s">
        <v>6350</v>
      </c>
      <c r="AN1466" s="1" t="s">
        <v>6350</v>
      </c>
      <c r="AO1466" s="1" t="s">
        <v>6349</v>
      </c>
      <c r="AP1466" s="1">
        <f>Raw!AH1466</f>
        <v>7000</v>
      </c>
      <c r="AQ1466" s="1">
        <v>500</v>
      </c>
      <c r="AR1466" s="1" t="s">
        <v>6350</v>
      </c>
      <c r="AS1466" s="1" t="s">
        <v>6350</v>
      </c>
      <c r="AT1466" s="1" t="s">
        <v>6350</v>
      </c>
    </row>
    <row r="1467" spans="1:46" ht="12.75" x14ac:dyDescent="0.2">
      <c r="A1467" s="1">
        <v>11466</v>
      </c>
      <c r="B1467" s="1" t="s">
        <v>2</v>
      </c>
      <c r="C1467" s="2">
        <f t="shared" ca="1" si="154"/>
        <v>45264</v>
      </c>
      <c r="D1467" s="1" t="str">
        <f>IF(Raw!E1467="", "", Raw!E1467)</f>
        <v/>
      </c>
      <c r="E1467" s="1">
        <f>IF(Raw!F1467="", "", Raw!F1467)</f>
        <v>2013</v>
      </c>
      <c r="F1467" s="1" t="str">
        <f>Raw!G1467</f>
        <v>Holden</v>
      </c>
      <c r="G1467" s="1" t="str">
        <f>Raw!H1467</f>
        <v>Colorado</v>
      </c>
      <c r="H1467" s="1" t="str">
        <f>IF(Raw!I1467="", "", Raw!I1467)</f>
        <v>LT</v>
      </c>
      <c r="I1467" s="1" t="str">
        <f>Raw!K1467</f>
        <v>Wellside</v>
      </c>
      <c r="J1467" s="1" t="str">
        <f>Raw!N1467</f>
        <v>Turbo Intercooled</v>
      </c>
      <c r="K1467" s="1">
        <f>IF(Raw!O1467="","", Raw!O1467)</f>
        <v>2776</v>
      </c>
      <c r="L1467" s="1" t="str">
        <f>Raw!L1467</f>
        <v>6 Sp Automatic</v>
      </c>
      <c r="M1467" s="1" t="str">
        <f>Raw!M1467</f>
        <v>Diesel</v>
      </c>
      <c r="N1467" s="1" t="s">
        <v>6350</v>
      </c>
      <c r="O1467" s="1" t="s">
        <v>6373</v>
      </c>
      <c r="P1467" s="1" t="s">
        <v>6349</v>
      </c>
      <c r="Q1467" s="1" t="s">
        <v>6350</v>
      </c>
      <c r="R1467" s="8" t="str">
        <f>IF(Raw!Q1467="", "", Raw!Q1467)</f>
        <v/>
      </c>
      <c r="S1467" s="8">
        <f>IF(Raw!R1467="", "", Raw!R1467)</f>
        <v>1</v>
      </c>
      <c r="T1467" s="1" t="str">
        <f>Raw!S1467</f>
        <v>SPROSTON</v>
      </c>
      <c r="U1467" s="1" t="str">
        <f>IF(Raw!T1467="", "", Raw!T1467)</f>
        <v>AVENUE</v>
      </c>
      <c r="V1467" s="1" t="str">
        <f>IF(Raw!U1467="", "", Raw!U1467)</f>
        <v xml:space="preserve">ELLERSLIE </v>
      </c>
      <c r="W1467" s="9" t="str">
        <f>IF(Raw!V1467="", "", RIGHT("0"&amp;Raw!V1467, 4))</f>
        <v/>
      </c>
      <c r="X1467" s="1" t="str">
        <f>IF(Raw!W1467="", "", Raw!W1467)</f>
        <v xml:space="preserve"> AUCKLAND</v>
      </c>
      <c r="Y1467" s="9">
        <f>Raw!Y1467</f>
        <v>55</v>
      </c>
      <c r="Z1467" s="2">
        <f t="shared" ca="1" si="155"/>
        <v>25176</v>
      </c>
      <c r="AA1467" s="1" t="str">
        <f>Raw!Z1467</f>
        <v>NEW ZEALAND FULL LICENCE</v>
      </c>
      <c r="AB1467" s="9">
        <f t="shared" si="156"/>
        <v>4</v>
      </c>
      <c r="AC1467" s="1">
        <v>16</v>
      </c>
      <c r="AD1467" s="1" t="str">
        <f>Raw!AA1467</f>
        <v>MALE</v>
      </c>
      <c r="AE1467" s="1" t="str">
        <f>Raw!AB1467</f>
        <v>NO</v>
      </c>
      <c r="AF1467" s="1">
        <f>IF(Raw!AE1467="", 0, 1)</f>
        <v>0</v>
      </c>
      <c r="AG1467" s="1" t="str">
        <f t="shared" si="157"/>
        <v>No</v>
      </c>
      <c r="AH1467" s="1" t="str">
        <f t="shared" si="158"/>
        <v>No</v>
      </c>
      <c r="AI1467" s="1" t="str">
        <f t="shared" si="159"/>
        <v>No</v>
      </c>
      <c r="AJ1467" s="1" t="str">
        <f>IF(Raw!AE1467="", "", Raw!AE1467)</f>
        <v/>
      </c>
      <c r="AK1467" s="2" t="str">
        <f t="shared" ca="1" si="160"/>
        <v/>
      </c>
      <c r="AL1467" s="1" t="str">
        <f>IF(Raw!AF1467="", "", Raw!AF1467)</f>
        <v/>
      </c>
      <c r="AM1467" s="1" t="s">
        <v>6350</v>
      </c>
      <c r="AN1467" s="1" t="s">
        <v>6350</v>
      </c>
      <c r="AO1467" s="1" t="s">
        <v>6349</v>
      </c>
      <c r="AP1467" s="1">
        <f>Raw!AH1467</f>
        <v>28900</v>
      </c>
      <c r="AQ1467" s="1">
        <v>500</v>
      </c>
      <c r="AR1467" s="1" t="s">
        <v>6350</v>
      </c>
      <c r="AS1467" s="1" t="s">
        <v>6350</v>
      </c>
      <c r="AT1467" s="1" t="s">
        <v>6350</v>
      </c>
    </row>
    <row r="1468" spans="1:46" ht="12.75" x14ac:dyDescent="0.2">
      <c r="A1468" s="1">
        <v>11467</v>
      </c>
      <c r="B1468" s="1" t="s">
        <v>2</v>
      </c>
      <c r="C1468" s="2">
        <f t="shared" ca="1" si="154"/>
        <v>45264</v>
      </c>
      <c r="D1468" s="1" t="str">
        <f>IF(Raw!E1468="", "", Raw!E1468)</f>
        <v/>
      </c>
      <c r="E1468" s="1">
        <f>IF(Raw!F1468="", "", Raw!F1468)</f>
        <v>2010</v>
      </c>
      <c r="F1468" s="1" t="str">
        <f>Raw!G1468</f>
        <v>Volkswagen</v>
      </c>
      <c r="G1468" s="1" t="str">
        <f>Raw!H1468</f>
        <v>Passat</v>
      </c>
      <c r="H1468" s="1" t="str">
        <f>IF(Raw!I1468="", "", Raw!I1468)</f>
        <v>CC TDi</v>
      </c>
      <c r="I1468" s="1" t="str">
        <f>Raw!K1468</f>
        <v>Coupe</v>
      </c>
      <c r="J1468" s="1" t="str">
        <f>Raw!N1468</f>
        <v>Turbo Intercooled</v>
      </c>
      <c r="K1468" s="1">
        <f>IF(Raw!O1468="","", Raw!O1468)</f>
        <v>1968</v>
      </c>
      <c r="L1468" s="1" t="str">
        <f>Raw!L1468</f>
        <v>6 Sp Seq. Manual Auto-Dual Clutch</v>
      </c>
      <c r="M1468" s="1" t="str">
        <f>Raw!M1468</f>
        <v>Diesel</v>
      </c>
      <c r="N1468" s="1" t="s">
        <v>6350</v>
      </c>
      <c r="O1468" s="1" t="s">
        <v>6373</v>
      </c>
      <c r="P1468" s="1" t="s">
        <v>6349</v>
      </c>
      <c r="Q1468" s="1" t="s">
        <v>6350</v>
      </c>
      <c r="R1468" s="8" t="str">
        <f>IF(Raw!Q1468="", "", Raw!Q1468)</f>
        <v/>
      </c>
      <c r="S1468" s="8" t="str">
        <f>IF(Raw!R1468="", "", Raw!R1468)</f>
        <v>9D</v>
      </c>
      <c r="T1468" s="1" t="str">
        <f>Raw!S1468</f>
        <v>EDGECOMBE</v>
      </c>
      <c r="U1468" s="1" t="str">
        <f>IF(Raw!T1468="", "", Raw!T1468)</f>
        <v>STREET</v>
      </c>
      <c r="V1468" s="1" t="str">
        <f>IF(Raw!U1468="", "", Raw!U1468)</f>
        <v xml:space="preserve">NEWLANDS </v>
      </c>
      <c r="W1468" s="9" t="str">
        <f>IF(Raw!V1468="", "", RIGHT("0"&amp;Raw!V1468, 4))</f>
        <v>6037</v>
      </c>
      <c r="X1468" s="1" t="str">
        <f>IF(Raw!W1468="", "", Raw!W1468)</f>
        <v xml:space="preserve"> WELLINGTON</v>
      </c>
      <c r="Y1468" s="9">
        <f>Raw!Y1468</f>
        <v>34</v>
      </c>
      <c r="Z1468" s="2">
        <f t="shared" ca="1" si="155"/>
        <v>32846</v>
      </c>
      <c r="AA1468" s="1" t="str">
        <f>Raw!Z1468</f>
        <v>NEW ZEALAND FULL LICENCE</v>
      </c>
      <c r="AB1468" s="9">
        <f t="shared" si="156"/>
        <v>4</v>
      </c>
      <c r="AC1468" s="1">
        <v>16</v>
      </c>
      <c r="AD1468" s="1" t="str">
        <f>Raw!AA1468</f>
        <v>FEMALE</v>
      </c>
      <c r="AE1468" s="1" t="str">
        <f>Raw!AB1468</f>
        <v>NO</v>
      </c>
      <c r="AF1468" s="1">
        <f>IF(Raw!AE1468="", 0, 1)</f>
        <v>0</v>
      </c>
      <c r="AG1468" s="1" t="str">
        <f t="shared" si="157"/>
        <v>No</v>
      </c>
      <c r="AH1468" s="1" t="str">
        <f t="shared" si="158"/>
        <v>No</v>
      </c>
      <c r="AI1468" s="1" t="str">
        <f t="shared" si="159"/>
        <v>No</v>
      </c>
      <c r="AJ1468" s="1" t="str">
        <f>IF(Raw!AE1468="", "", Raw!AE1468)</f>
        <v/>
      </c>
      <c r="AK1468" s="2" t="str">
        <f t="shared" ca="1" si="160"/>
        <v/>
      </c>
      <c r="AL1468" s="1" t="str">
        <f>IF(Raw!AF1468="", "", Raw!AF1468)</f>
        <v/>
      </c>
      <c r="AM1468" s="1" t="s">
        <v>6350</v>
      </c>
      <c r="AN1468" s="1" t="s">
        <v>6350</v>
      </c>
      <c r="AO1468" s="1" t="s">
        <v>6349</v>
      </c>
      <c r="AP1468" s="1">
        <f>Raw!AH1468</f>
        <v>20700</v>
      </c>
      <c r="AQ1468" s="1">
        <v>500</v>
      </c>
      <c r="AR1468" s="1" t="s">
        <v>6350</v>
      </c>
      <c r="AS1468" s="1" t="s">
        <v>6350</v>
      </c>
      <c r="AT1468" s="1" t="s">
        <v>6350</v>
      </c>
    </row>
    <row r="1469" spans="1:46" ht="12.75" x14ac:dyDescent="0.2">
      <c r="A1469" s="1">
        <v>11468</v>
      </c>
      <c r="B1469" s="1" t="s">
        <v>2</v>
      </c>
      <c r="C1469" s="2">
        <f t="shared" ca="1" si="154"/>
        <v>45264</v>
      </c>
      <c r="D1469" s="1" t="str">
        <f>IF(Raw!E1469="", "", Raw!E1469)</f>
        <v/>
      </c>
      <c r="E1469" s="1">
        <f>IF(Raw!F1469="", "", Raw!F1469)</f>
        <v>2000</v>
      </c>
      <c r="F1469" s="1" t="str">
        <f>Raw!G1469</f>
        <v>Toyota</v>
      </c>
      <c r="G1469" s="1" t="str">
        <f>Raw!H1469</f>
        <v>RAV4</v>
      </c>
      <c r="H1469" s="1" t="str">
        <f>IF(Raw!I1469="", "", Raw!I1469)</f>
        <v/>
      </c>
      <c r="I1469" s="1" t="str">
        <f>Raw!K1469</f>
        <v>Wagon</v>
      </c>
      <c r="J1469" s="1" t="str">
        <f>Raw!N1469</f>
        <v>Aspirated</v>
      </c>
      <c r="K1469" s="1">
        <f>IF(Raw!O1469="","", Raw!O1469)</f>
        <v>1798</v>
      </c>
      <c r="L1469" s="1" t="str">
        <f>Raw!L1469</f>
        <v>4 Sp Automatic</v>
      </c>
      <c r="M1469" s="1" t="str">
        <f>Raw!M1469</f>
        <v>Petrol - Unleaded ULP</v>
      </c>
      <c r="N1469" s="1" t="s">
        <v>6350</v>
      </c>
      <c r="O1469" s="1" t="s">
        <v>6373</v>
      </c>
      <c r="P1469" s="1" t="s">
        <v>6349</v>
      </c>
      <c r="Q1469" s="1" t="s">
        <v>6350</v>
      </c>
      <c r="R1469" s="8" t="str">
        <f>IF(Raw!Q1469="", "", Raw!Q1469)</f>
        <v/>
      </c>
      <c r="S1469" s="8">
        <f>IF(Raw!R1469="", "", Raw!R1469)</f>
        <v>20</v>
      </c>
      <c r="T1469" s="1" t="str">
        <f>Raw!S1469</f>
        <v>BUTLER</v>
      </c>
      <c r="U1469" s="1" t="str">
        <f>IF(Raw!T1469="", "", Raw!T1469)</f>
        <v>STREET</v>
      </c>
      <c r="V1469" s="1" t="str">
        <f>IF(Raw!U1469="", "", Raw!U1469)</f>
        <v xml:space="preserve">ONEKAWA </v>
      </c>
      <c r="W1469" s="9" t="str">
        <f>IF(Raw!V1469="", "", RIGHT("0"&amp;Raw!V1469, 4))</f>
        <v/>
      </c>
      <c r="X1469" s="1" t="str">
        <f>IF(Raw!W1469="", "", Raw!W1469)</f>
        <v xml:space="preserve"> HAWKE'S BAY</v>
      </c>
      <c r="Y1469" s="9">
        <f>Raw!Y1469</f>
        <v>48</v>
      </c>
      <c r="Z1469" s="2">
        <f t="shared" ca="1" si="155"/>
        <v>27732</v>
      </c>
      <c r="AA1469" s="1" t="str">
        <f>Raw!Z1469</f>
        <v>RESTRICTED LICENCE</v>
      </c>
      <c r="AB1469" s="9">
        <f t="shared" si="156"/>
        <v>4</v>
      </c>
      <c r="AC1469" s="1">
        <v>16</v>
      </c>
      <c r="AD1469" s="1" t="str">
        <f>Raw!AA1469</f>
        <v>FEMALE</v>
      </c>
      <c r="AE1469" s="1" t="str">
        <f>Raw!AB1469</f>
        <v>YES</v>
      </c>
      <c r="AF1469" s="1">
        <f>IF(Raw!AE1469="", 0, 1)</f>
        <v>1</v>
      </c>
      <c r="AG1469" s="1" t="str">
        <f t="shared" si="157"/>
        <v>Yes</v>
      </c>
      <c r="AH1469" s="1" t="str">
        <f t="shared" si="158"/>
        <v>Yes</v>
      </c>
      <c r="AI1469" s="1" t="str">
        <f t="shared" si="159"/>
        <v>Yes</v>
      </c>
      <c r="AJ1469" s="1">
        <f>IF(Raw!AE1469="", "", Raw!AE1469)</f>
        <v>10</v>
      </c>
      <c r="AK1469" s="2">
        <f t="shared" ca="1" si="160"/>
        <v>44985</v>
      </c>
      <c r="AL1469" s="1" t="str">
        <f>IF(Raw!AF1469="", "", Raw!AF1469)</f>
        <v>Not at fault - other vehicle involved</v>
      </c>
      <c r="AM1469" s="1" t="s">
        <v>6350</v>
      </c>
      <c r="AN1469" s="1" t="s">
        <v>6350</v>
      </c>
      <c r="AO1469" s="1" t="s">
        <v>6349</v>
      </c>
      <c r="AP1469" s="1">
        <f>Raw!AH1469</f>
        <v>5405</v>
      </c>
      <c r="AQ1469" s="1">
        <v>500</v>
      </c>
      <c r="AR1469" s="1" t="s">
        <v>6350</v>
      </c>
      <c r="AS1469" s="1" t="s">
        <v>6350</v>
      </c>
      <c r="AT1469" s="1" t="s">
        <v>6350</v>
      </c>
    </row>
    <row r="1470" spans="1:46" ht="12.75" x14ac:dyDescent="0.2">
      <c r="A1470" s="1">
        <v>11469</v>
      </c>
      <c r="B1470" s="1" t="s">
        <v>2</v>
      </c>
      <c r="C1470" s="2">
        <f t="shared" ca="1" si="154"/>
        <v>45264</v>
      </c>
      <c r="D1470" s="1" t="str">
        <f>IF(Raw!E1470="", "", Raw!E1470)</f>
        <v/>
      </c>
      <c r="E1470" s="1">
        <f>IF(Raw!F1470="", "", Raw!F1470)</f>
        <v>2001</v>
      </c>
      <c r="F1470" s="1" t="str">
        <f>Raw!G1470</f>
        <v>BMW</v>
      </c>
      <c r="G1470" s="1" t="str">
        <f>Raw!H1470</f>
        <v>318i</v>
      </c>
      <c r="H1470" s="1" t="str">
        <f>IF(Raw!I1470="", "", Raw!I1470)</f>
        <v/>
      </c>
      <c r="I1470" s="1" t="str">
        <f>Raw!K1470</f>
        <v>Sedan</v>
      </c>
      <c r="J1470" s="1" t="str">
        <f>Raw!N1470</f>
        <v>Aspirated</v>
      </c>
      <c r="K1470" s="1">
        <f>IF(Raw!O1470="","", Raw!O1470)</f>
        <v>1895</v>
      </c>
      <c r="L1470" s="1" t="str">
        <f>Raw!L1470</f>
        <v>4 Sp Automatic</v>
      </c>
      <c r="M1470" s="1" t="str">
        <f>Raw!M1470</f>
        <v>Petrol - Unleaded ULP</v>
      </c>
      <c r="N1470" s="1" t="s">
        <v>6350</v>
      </c>
      <c r="O1470" s="1" t="s">
        <v>6373</v>
      </c>
      <c r="P1470" s="1" t="s">
        <v>6349</v>
      </c>
      <c r="Q1470" s="1" t="s">
        <v>6350</v>
      </c>
      <c r="R1470" s="8" t="str">
        <f>IF(Raw!Q1470="", "", Raw!Q1470)</f>
        <v/>
      </c>
      <c r="S1470" s="8">
        <f>IF(Raw!R1470="", "", Raw!R1470)</f>
        <v>24</v>
      </c>
      <c r="T1470" s="1" t="str">
        <f>Raw!S1470</f>
        <v>TAYLOR</v>
      </c>
      <c r="U1470" s="1" t="str">
        <f>IF(Raw!T1470="", "", Raw!T1470)</f>
        <v>STREET</v>
      </c>
      <c r="V1470" s="1" t="str">
        <f>IF(Raw!U1470="", "", Raw!U1470)</f>
        <v xml:space="preserve">BLOCKHOUSE BAY </v>
      </c>
      <c r="W1470" s="9" t="str">
        <f>IF(Raw!V1470="", "", RIGHT("0"&amp;Raw!V1470, 4))</f>
        <v>0600</v>
      </c>
      <c r="X1470" s="1" t="str">
        <f>IF(Raw!W1470="", "", Raw!W1470)</f>
        <v xml:space="preserve"> AUCKLAND</v>
      </c>
      <c r="Y1470" s="9">
        <f>Raw!Y1470</f>
        <v>36</v>
      </c>
      <c r="Z1470" s="2">
        <f t="shared" ca="1" si="155"/>
        <v>32115</v>
      </c>
      <c r="AA1470" s="1" t="str">
        <f>Raw!Z1470</f>
        <v>INTERNATIONAL LICENCE</v>
      </c>
      <c r="AB1470" s="9">
        <f t="shared" si="156"/>
        <v>4</v>
      </c>
      <c r="AC1470" s="1">
        <v>16</v>
      </c>
      <c r="AD1470" s="1" t="str">
        <f>Raw!AA1470</f>
        <v>MALE</v>
      </c>
      <c r="AE1470" s="1" t="str">
        <f>Raw!AB1470</f>
        <v>NO</v>
      </c>
      <c r="AF1470" s="1">
        <f>IF(Raw!AE1470="", 0, 1)</f>
        <v>1</v>
      </c>
      <c r="AG1470" s="1" t="str">
        <f t="shared" si="157"/>
        <v>Yes</v>
      </c>
      <c r="AH1470" s="1" t="str">
        <f t="shared" si="158"/>
        <v>Yes</v>
      </c>
      <c r="AI1470" s="1" t="str">
        <f t="shared" si="159"/>
        <v>Yes</v>
      </c>
      <c r="AJ1470" s="1">
        <f>IF(Raw!AE1470="", "", Raw!AE1470)</f>
        <v>5</v>
      </c>
      <c r="AK1470" s="2">
        <f t="shared" ca="1" si="160"/>
        <v>45138</v>
      </c>
      <c r="AL1470" s="1" t="str">
        <f>IF(Raw!AF1470="", "", Raw!AF1470)</f>
        <v>At fault - other vehicle involved</v>
      </c>
      <c r="AM1470" s="1" t="s">
        <v>6350</v>
      </c>
      <c r="AN1470" s="1" t="s">
        <v>6350</v>
      </c>
      <c r="AO1470" s="1" t="s">
        <v>6349</v>
      </c>
      <c r="AP1470" s="1">
        <f>Raw!AH1470</f>
        <v>4880</v>
      </c>
      <c r="AQ1470" s="1">
        <v>500</v>
      </c>
      <c r="AR1470" s="1" t="s">
        <v>6350</v>
      </c>
      <c r="AS1470" s="1" t="s">
        <v>6350</v>
      </c>
      <c r="AT1470" s="1" t="s">
        <v>6350</v>
      </c>
    </row>
    <row r="1471" spans="1:46" ht="12.75" x14ac:dyDescent="0.2">
      <c r="A1471" s="1">
        <v>11470</v>
      </c>
      <c r="B1471" s="1" t="s">
        <v>2</v>
      </c>
      <c r="C1471" s="2">
        <f t="shared" ca="1" si="154"/>
        <v>45264</v>
      </c>
      <c r="D1471" s="1" t="str">
        <f>IF(Raw!E1471="", "", Raw!E1471)</f>
        <v>jpb897</v>
      </c>
      <c r="E1471" s="1">
        <f>IF(Raw!F1471="", "", Raw!F1471)</f>
        <v>2006</v>
      </c>
      <c r="F1471" s="1" t="str">
        <f>Raw!G1471</f>
        <v>Mazda</v>
      </c>
      <c r="G1471" s="1" t="str">
        <f>Raw!H1471</f>
        <v>Premacy</v>
      </c>
      <c r="H1471" s="1" t="str">
        <f>IF(Raw!I1471="", "", Raw!I1471)</f>
        <v/>
      </c>
      <c r="I1471" s="1" t="str">
        <f>Raw!K1471</f>
        <v>Wagon</v>
      </c>
      <c r="J1471" s="1" t="str">
        <f>Raw!N1471</f>
        <v>Aspirated</v>
      </c>
      <c r="K1471" s="1">
        <f>IF(Raw!O1471="","", Raw!O1471)</f>
        <v>1997</v>
      </c>
      <c r="L1471" s="1" t="str">
        <f>Raw!L1471</f>
        <v>4 Sp Automatic</v>
      </c>
      <c r="M1471" s="1" t="str">
        <f>Raw!M1471</f>
        <v>Petrol</v>
      </c>
      <c r="N1471" s="1" t="s">
        <v>6350</v>
      </c>
      <c r="O1471" s="1" t="s">
        <v>6373</v>
      </c>
      <c r="P1471" s="1" t="s">
        <v>6349</v>
      </c>
      <c r="Q1471" s="1" t="s">
        <v>6350</v>
      </c>
      <c r="R1471" s="8" t="str">
        <f>IF(Raw!Q1471="", "", Raw!Q1471)</f>
        <v/>
      </c>
      <c r="S1471" s="8" t="str">
        <f>IF(Raw!R1471="", "", Raw!R1471)</f>
        <v>42A</v>
      </c>
      <c r="T1471" s="1" t="str">
        <f>Raw!S1471</f>
        <v>LISA</v>
      </c>
      <c r="U1471" s="1" t="str">
        <f>IF(Raw!T1471="", "", Raw!T1471)</f>
        <v>RISE</v>
      </c>
      <c r="V1471" s="1" t="str">
        <f>IF(Raw!U1471="", "", Raw!U1471)</f>
        <v xml:space="preserve">HALF MOON BAY </v>
      </c>
      <c r="W1471" s="9" t="str">
        <f>IF(Raw!V1471="", "", RIGHT("0"&amp;Raw!V1471, 4))</f>
        <v>2012</v>
      </c>
      <c r="X1471" s="1" t="str">
        <f>IF(Raw!W1471="", "", Raw!W1471)</f>
        <v xml:space="preserve"> AUCKLAND</v>
      </c>
      <c r="Y1471" s="9">
        <f>Raw!Y1471</f>
        <v>52</v>
      </c>
      <c r="Z1471" s="2">
        <f t="shared" ca="1" si="155"/>
        <v>26271</v>
      </c>
      <c r="AA1471" s="1" t="str">
        <f>Raw!Z1471</f>
        <v>NEW ZEALAND FULL LICENCE</v>
      </c>
      <c r="AB1471" s="9">
        <f t="shared" si="156"/>
        <v>4</v>
      </c>
      <c r="AC1471" s="1">
        <v>16</v>
      </c>
      <c r="AD1471" s="1" t="str">
        <f>Raw!AA1471</f>
        <v>MALE</v>
      </c>
      <c r="AE1471" s="1" t="str">
        <f>Raw!AB1471</f>
        <v>NO</v>
      </c>
      <c r="AF1471" s="1">
        <f>IF(Raw!AE1471="", 0, 1)</f>
        <v>0</v>
      </c>
      <c r="AG1471" s="1" t="str">
        <f t="shared" si="157"/>
        <v>No</v>
      </c>
      <c r="AH1471" s="1" t="str">
        <f t="shared" si="158"/>
        <v>No</v>
      </c>
      <c r="AI1471" s="1" t="str">
        <f t="shared" si="159"/>
        <v>No</v>
      </c>
      <c r="AJ1471" s="1" t="str">
        <f>IF(Raw!AE1471="", "", Raw!AE1471)</f>
        <v/>
      </c>
      <c r="AK1471" s="2" t="str">
        <f t="shared" ca="1" si="160"/>
        <v/>
      </c>
      <c r="AL1471" s="1" t="str">
        <f>IF(Raw!AF1471="", "", Raw!AF1471)</f>
        <v/>
      </c>
      <c r="AM1471" s="1" t="s">
        <v>6350</v>
      </c>
      <c r="AN1471" s="1" t="s">
        <v>6350</v>
      </c>
      <c r="AO1471" s="1" t="s">
        <v>6349</v>
      </c>
      <c r="AP1471" s="1">
        <f>Raw!AH1471</f>
        <v>7100</v>
      </c>
      <c r="AQ1471" s="1">
        <v>500</v>
      </c>
      <c r="AR1471" s="1" t="s">
        <v>6350</v>
      </c>
      <c r="AS1471" s="1" t="s">
        <v>6350</v>
      </c>
      <c r="AT1471" s="1" t="s">
        <v>6350</v>
      </c>
    </row>
    <row r="1472" spans="1:46" ht="12.75" x14ac:dyDescent="0.2">
      <c r="A1472" s="1">
        <v>11471</v>
      </c>
      <c r="B1472" s="1" t="s">
        <v>2</v>
      </c>
      <c r="C1472" s="2">
        <f t="shared" ca="1" si="154"/>
        <v>45264</v>
      </c>
      <c r="D1472" s="1" t="str">
        <f>IF(Raw!E1472="", "", Raw!E1472)</f>
        <v>kay486</v>
      </c>
      <c r="E1472" s="1">
        <f>IF(Raw!F1472="", "", Raw!F1472)</f>
        <v>2004</v>
      </c>
      <c r="F1472" s="1" t="str">
        <f>Raw!G1472</f>
        <v>Toyota</v>
      </c>
      <c r="G1472" s="1" t="str">
        <f>Raw!H1472</f>
        <v>Mark X</v>
      </c>
      <c r="H1472" s="1" t="str">
        <f>IF(Raw!I1472="", "", Raw!I1472)</f>
        <v>240G</v>
      </c>
      <c r="I1472" s="1" t="str">
        <f>Raw!K1472</f>
        <v>Sedan</v>
      </c>
      <c r="J1472" s="1" t="str">
        <f>Raw!N1472</f>
        <v>Aspirated</v>
      </c>
      <c r="K1472" s="1">
        <f>IF(Raw!O1472="","", Raw!O1472)</f>
        <v>2490</v>
      </c>
      <c r="L1472" s="1" t="str">
        <f>Raw!L1472</f>
        <v>6 Sp Automatic</v>
      </c>
      <c r="M1472" s="1" t="str">
        <f>Raw!M1472</f>
        <v>Petrol - Unleaded ULP</v>
      </c>
      <c r="N1472" s="1" t="s">
        <v>6350</v>
      </c>
      <c r="O1472" s="1" t="s">
        <v>6373</v>
      </c>
      <c r="P1472" s="1" t="s">
        <v>6349</v>
      </c>
      <c r="Q1472" s="1" t="s">
        <v>6350</v>
      </c>
      <c r="R1472" s="8" t="str">
        <f>IF(Raw!Q1472="", "", Raw!Q1472)</f>
        <v/>
      </c>
      <c r="S1472" s="8">
        <f>IF(Raw!R1472="", "", Raw!R1472)</f>
        <v>16</v>
      </c>
      <c r="T1472" s="1" t="str">
        <f>Raw!S1472</f>
        <v>STEEN</v>
      </c>
      <c r="U1472" s="1" t="str">
        <f>IF(Raw!T1472="", "", Raw!T1472)</f>
        <v>PLACE</v>
      </c>
      <c r="V1472" s="1" t="str">
        <f>IF(Raw!U1472="", "", Raw!U1472)</f>
        <v xml:space="preserve">MANGERE BRIDGE </v>
      </c>
      <c r="W1472" s="9" t="str">
        <f>IF(Raw!V1472="", "", RIGHT("0"&amp;Raw!V1472, 4))</f>
        <v>2022</v>
      </c>
      <c r="X1472" s="1" t="str">
        <f>IF(Raw!W1472="", "", Raw!W1472)</f>
        <v xml:space="preserve"> AUCKLAND</v>
      </c>
      <c r="Y1472" s="9">
        <f>Raw!Y1472</f>
        <v>43</v>
      </c>
      <c r="Z1472" s="2">
        <f t="shared" ca="1" si="155"/>
        <v>29559</v>
      </c>
      <c r="AA1472" s="1" t="str">
        <f>Raw!Z1472</f>
        <v>NEW ZEALAND FULL LICENCE</v>
      </c>
      <c r="AB1472" s="9">
        <f t="shared" si="156"/>
        <v>4</v>
      </c>
      <c r="AC1472" s="1">
        <v>16</v>
      </c>
      <c r="AD1472" s="1" t="str">
        <f>Raw!AA1472</f>
        <v>MALE</v>
      </c>
      <c r="AE1472" s="1" t="str">
        <f>Raw!AB1472</f>
        <v>NO</v>
      </c>
      <c r="AF1472" s="1">
        <f>IF(Raw!AE1472="", 0, 1)</f>
        <v>0</v>
      </c>
      <c r="AG1472" s="1" t="str">
        <f t="shared" si="157"/>
        <v>No</v>
      </c>
      <c r="AH1472" s="1" t="str">
        <f t="shared" si="158"/>
        <v>No</v>
      </c>
      <c r="AI1472" s="1" t="str">
        <f t="shared" si="159"/>
        <v>No</v>
      </c>
      <c r="AJ1472" s="1" t="str">
        <f>IF(Raw!AE1472="", "", Raw!AE1472)</f>
        <v/>
      </c>
      <c r="AK1472" s="2" t="str">
        <f t="shared" ca="1" si="160"/>
        <v/>
      </c>
      <c r="AL1472" s="1" t="str">
        <f>IF(Raw!AF1472="", "", Raw!AF1472)</f>
        <v/>
      </c>
      <c r="AM1472" s="1" t="s">
        <v>6350</v>
      </c>
      <c r="AN1472" s="1" t="s">
        <v>6350</v>
      </c>
      <c r="AO1472" s="1" t="s">
        <v>6349</v>
      </c>
      <c r="AP1472" s="1">
        <f>Raw!AH1472</f>
        <v>7200</v>
      </c>
      <c r="AQ1472" s="1">
        <v>500</v>
      </c>
      <c r="AR1472" s="1" t="s">
        <v>6350</v>
      </c>
      <c r="AS1472" s="1" t="s">
        <v>6350</v>
      </c>
      <c r="AT1472" s="1" t="s">
        <v>6350</v>
      </c>
    </row>
    <row r="1473" spans="1:46" ht="12.75" x14ac:dyDescent="0.2">
      <c r="A1473" s="1">
        <v>11472</v>
      </c>
      <c r="B1473" s="1" t="s">
        <v>2</v>
      </c>
      <c r="C1473" s="2">
        <f t="shared" ca="1" si="154"/>
        <v>45264</v>
      </c>
      <c r="D1473" s="1" t="str">
        <f>IF(Raw!E1473="", "", Raw!E1473)</f>
        <v/>
      </c>
      <c r="E1473" s="1">
        <f>IF(Raw!F1473="", "", Raw!F1473)</f>
        <v>2004</v>
      </c>
      <c r="F1473" s="1" t="str">
        <f>Raw!G1473</f>
        <v>Mazda</v>
      </c>
      <c r="G1473" s="1" t="str">
        <f>Raw!H1473</f>
        <v>Axela</v>
      </c>
      <c r="H1473" s="1" t="str">
        <f>IF(Raw!I1473="", "", Raw!I1473)</f>
        <v/>
      </c>
      <c r="I1473" s="1" t="str">
        <f>Raw!K1473</f>
        <v>Hatchback</v>
      </c>
      <c r="J1473" s="1" t="str">
        <f>Raw!N1473</f>
        <v>Aspirated</v>
      </c>
      <c r="K1473" s="1">
        <f>IF(Raw!O1473="","", Raw!O1473)</f>
        <v>2000</v>
      </c>
      <c r="L1473" s="1" t="str">
        <f>Raw!L1473</f>
        <v>4 Sp Automatic</v>
      </c>
      <c r="M1473" s="1" t="str">
        <f>Raw!M1473</f>
        <v>Petrol - Unleaded ULP</v>
      </c>
      <c r="N1473" s="1" t="s">
        <v>6350</v>
      </c>
      <c r="O1473" s="1" t="s">
        <v>6373</v>
      </c>
      <c r="P1473" s="1" t="s">
        <v>6349</v>
      </c>
      <c r="Q1473" s="1" t="s">
        <v>6350</v>
      </c>
      <c r="R1473" s="8" t="str">
        <f>IF(Raw!Q1473="", "", Raw!Q1473)</f>
        <v/>
      </c>
      <c r="S1473" s="8">
        <f>IF(Raw!R1473="", "", Raw!R1473)</f>
        <v>44</v>
      </c>
      <c r="T1473" s="1" t="str">
        <f>Raw!S1473</f>
        <v>ARABIAN</v>
      </c>
      <c r="U1473" s="1" t="str">
        <f>IF(Raw!T1473="", "", Raw!T1473)</f>
        <v>DRIVE</v>
      </c>
      <c r="V1473" s="1" t="str">
        <f>IF(Raw!U1473="", "", Raw!U1473)</f>
        <v xml:space="preserve">PAPAMOA BEACH </v>
      </c>
      <c r="W1473" s="9" t="str">
        <f>IF(Raw!V1473="", "", RIGHT("0"&amp;Raw!V1473, 4))</f>
        <v>3118</v>
      </c>
      <c r="X1473" s="1" t="str">
        <f>IF(Raw!W1473="", "", Raw!W1473)</f>
        <v xml:space="preserve"> BAY OF PLENTY</v>
      </c>
      <c r="Y1473" s="9">
        <f>Raw!Y1473</f>
        <v>51</v>
      </c>
      <c r="Z1473" s="2">
        <f t="shared" ca="1" si="155"/>
        <v>26637</v>
      </c>
      <c r="AA1473" s="1" t="str">
        <f>Raw!Z1473</f>
        <v>NEW ZEALAND FULL LICENCE</v>
      </c>
      <c r="AB1473" s="9">
        <f t="shared" si="156"/>
        <v>4</v>
      </c>
      <c r="AC1473" s="1">
        <v>16</v>
      </c>
      <c r="AD1473" s="1" t="str">
        <f>Raw!AA1473</f>
        <v>FEMALE</v>
      </c>
      <c r="AE1473" s="1" t="str">
        <f>Raw!AB1473</f>
        <v>NO</v>
      </c>
      <c r="AF1473" s="1">
        <f>IF(Raw!AE1473="", 0, 1)</f>
        <v>1</v>
      </c>
      <c r="AG1473" s="1" t="str">
        <f t="shared" si="157"/>
        <v>Yes</v>
      </c>
      <c r="AH1473" s="1" t="str">
        <f t="shared" si="158"/>
        <v>Yes</v>
      </c>
      <c r="AI1473" s="1" t="str">
        <f t="shared" si="159"/>
        <v>Yes</v>
      </c>
      <c r="AJ1473" s="1">
        <f>IF(Raw!AE1473="", "", Raw!AE1473)</f>
        <v>14</v>
      </c>
      <c r="AK1473" s="2">
        <f t="shared" ca="1" si="160"/>
        <v>44865</v>
      </c>
      <c r="AL1473" s="1" t="str">
        <f>IF(Raw!AF1473="", "", Raw!AF1473)</f>
        <v>Not at fault - other vehicle involved</v>
      </c>
      <c r="AM1473" s="1" t="s">
        <v>6350</v>
      </c>
      <c r="AN1473" s="1" t="s">
        <v>6350</v>
      </c>
      <c r="AO1473" s="1" t="s">
        <v>6349</v>
      </c>
      <c r="AP1473" s="1">
        <f>Raw!AH1473</f>
        <v>5800</v>
      </c>
      <c r="AQ1473" s="1">
        <v>500</v>
      </c>
      <c r="AR1473" s="1" t="s">
        <v>6350</v>
      </c>
      <c r="AS1473" s="1" t="s">
        <v>6350</v>
      </c>
      <c r="AT1473" s="1" t="s">
        <v>6350</v>
      </c>
    </row>
    <row r="1474" spans="1:46" ht="12.75" x14ac:dyDescent="0.2">
      <c r="A1474" s="1">
        <v>11473</v>
      </c>
      <c r="B1474" s="1" t="s">
        <v>2</v>
      </c>
      <c r="C1474" s="2">
        <f t="shared" ca="1" si="154"/>
        <v>45264</v>
      </c>
      <c r="D1474" s="1" t="str">
        <f>IF(Raw!E1474="", "", Raw!E1474)</f>
        <v>jbt759</v>
      </c>
      <c r="E1474" s="1">
        <f>IF(Raw!F1474="", "", Raw!F1474)</f>
        <v>2009</v>
      </c>
      <c r="F1474" s="1" t="str">
        <f>Raw!G1474</f>
        <v>Toyota</v>
      </c>
      <c r="G1474" s="1" t="str">
        <f>Raw!H1474</f>
        <v>Prius</v>
      </c>
      <c r="H1474" s="1" t="str">
        <f>IF(Raw!I1474="", "", Raw!I1474)</f>
        <v>EX</v>
      </c>
      <c r="I1474" s="1" t="str">
        <f>Raw!K1474</f>
        <v>Hatchback</v>
      </c>
      <c r="J1474" s="1" t="str">
        <f>Raw!N1474</f>
        <v>Aspirated</v>
      </c>
      <c r="K1474" s="1">
        <f>IF(Raw!O1474="","", Raw!O1474)</f>
        <v>1497</v>
      </c>
      <c r="L1474" s="1" t="str">
        <f>Raw!L1474</f>
        <v>1 Sp Constantly Variable Transmission</v>
      </c>
      <c r="M1474" s="1" t="str">
        <f>Raw!M1474</f>
        <v>Petrol</v>
      </c>
      <c r="N1474" s="1" t="s">
        <v>6350</v>
      </c>
      <c r="O1474" s="1" t="s">
        <v>6373</v>
      </c>
      <c r="P1474" s="1" t="s">
        <v>6349</v>
      </c>
      <c r="Q1474" s="1" t="s">
        <v>6350</v>
      </c>
      <c r="R1474" s="8">
        <f>IF(Raw!Q1474="", "", Raw!Q1474)</f>
        <v>52</v>
      </c>
      <c r="S1474" s="8">
        <f>IF(Raw!R1474="", "", Raw!R1474)</f>
        <v>77</v>
      </c>
      <c r="T1474" s="1" t="str">
        <f>Raw!S1474</f>
        <v>BOND</v>
      </c>
      <c r="U1474" s="1" t="str">
        <f>IF(Raw!T1474="", "", Raw!T1474)</f>
        <v>STREET</v>
      </c>
      <c r="V1474" s="1" t="str">
        <f>IF(Raw!U1474="", "", Raw!U1474)</f>
        <v xml:space="preserve">KINGSLAND </v>
      </c>
      <c r="W1474" s="9" t="str">
        <f>IF(Raw!V1474="", "", RIGHT("0"&amp;Raw!V1474, 4))</f>
        <v/>
      </c>
      <c r="X1474" s="1" t="str">
        <f>IF(Raw!W1474="", "", Raw!W1474)</f>
        <v xml:space="preserve"> AUCKLAND</v>
      </c>
      <c r="Y1474" s="9">
        <f>Raw!Y1474</f>
        <v>40</v>
      </c>
      <c r="Z1474" s="2">
        <f t="shared" ca="1" si="155"/>
        <v>30654</v>
      </c>
      <c r="AA1474" s="1" t="str">
        <f>Raw!Z1474</f>
        <v>NEW ZEALAND FULL LICENCE</v>
      </c>
      <c r="AB1474" s="9">
        <f t="shared" si="156"/>
        <v>4</v>
      </c>
      <c r="AC1474" s="1">
        <v>16</v>
      </c>
      <c r="AD1474" s="1" t="str">
        <f>Raw!AA1474</f>
        <v>MALE</v>
      </c>
      <c r="AE1474" s="1" t="str">
        <f>Raw!AB1474</f>
        <v>YES</v>
      </c>
      <c r="AF1474" s="1">
        <f>IF(Raw!AE1474="", 0, 1)</f>
        <v>0</v>
      </c>
      <c r="AG1474" s="1" t="str">
        <f t="shared" si="157"/>
        <v>No</v>
      </c>
      <c r="AH1474" s="1" t="str">
        <f t="shared" si="158"/>
        <v>No</v>
      </c>
      <c r="AI1474" s="1" t="str">
        <f t="shared" si="159"/>
        <v>No</v>
      </c>
      <c r="AJ1474" s="1" t="str">
        <f>IF(Raw!AE1474="", "", Raw!AE1474)</f>
        <v/>
      </c>
      <c r="AK1474" s="2" t="str">
        <f t="shared" ca="1" si="160"/>
        <v/>
      </c>
      <c r="AL1474" s="1" t="str">
        <f>IF(Raw!AF1474="", "", Raw!AF1474)</f>
        <v/>
      </c>
      <c r="AM1474" s="1" t="s">
        <v>6350</v>
      </c>
      <c r="AN1474" s="1" t="s">
        <v>6350</v>
      </c>
      <c r="AO1474" s="1" t="s">
        <v>6349</v>
      </c>
      <c r="AP1474" s="1">
        <f>Raw!AH1474</f>
        <v>11500</v>
      </c>
      <c r="AQ1474" s="1">
        <v>500</v>
      </c>
      <c r="AR1474" s="1" t="s">
        <v>6350</v>
      </c>
      <c r="AS1474" s="1" t="s">
        <v>6350</v>
      </c>
      <c r="AT1474" s="1" t="s">
        <v>6350</v>
      </c>
    </row>
    <row r="1475" spans="1:46" ht="12.75" x14ac:dyDescent="0.2">
      <c r="A1475" s="1">
        <v>11474</v>
      </c>
      <c r="B1475" s="1" t="s">
        <v>2</v>
      </c>
      <c r="C1475" s="2">
        <f t="shared" ref="C1475:C1538" ca="1" si="161">TODAY()</f>
        <v>45264</v>
      </c>
      <c r="D1475" s="1" t="str">
        <f>IF(Raw!E1475="", "", Raw!E1475)</f>
        <v/>
      </c>
      <c r="E1475" s="1">
        <f>IF(Raw!F1475="", "", Raw!F1475)</f>
        <v>1999</v>
      </c>
      <c r="F1475" s="1" t="str">
        <f>Raw!G1475</f>
        <v>Mazda</v>
      </c>
      <c r="G1475" s="1" t="str">
        <f>Raw!H1475</f>
        <v>Familia</v>
      </c>
      <c r="H1475" s="1" t="str">
        <f>IF(Raw!I1475="", "", Raw!I1475)</f>
        <v/>
      </c>
      <c r="I1475" s="1" t="str">
        <f>Raw!K1475</f>
        <v>Hatchback</v>
      </c>
      <c r="J1475" s="1" t="str">
        <f>Raw!N1475</f>
        <v>Aspirated</v>
      </c>
      <c r="K1475" s="1">
        <f>IF(Raw!O1475="","", Raw!O1475)</f>
        <v>1498</v>
      </c>
      <c r="L1475" s="1" t="str">
        <f>Raw!L1475</f>
        <v>4 Sp Automatic</v>
      </c>
      <c r="M1475" s="1" t="str">
        <f>Raw!M1475</f>
        <v>Petrol</v>
      </c>
      <c r="N1475" s="1" t="s">
        <v>6350</v>
      </c>
      <c r="O1475" s="1" t="s">
        <v>6373</v>
      </c>
      <c r="P1475" s="1" t="s">
        <v>6349</v>
      </c>
      <c r="Q1475" s="1" t="s">
        <v>6350</v>
      </c>
      <c r="R1475" s="8" t="str">
        <f>IF(Raw!Q1475="", "", Raw!Q1475)</f>
        <v/>
      </c>
      <c r="S1475" s="8" t="str">
        <f>IF(Raw!R1475="", "", Raw!R1475)</f>
        <v>55A</v>
      </c>
      <c r="T1475" s="1" t="str">
        <f>Raw!S1475</f>
        <v>HUNTER</v>
      </c>
      <c r="U1475" s="1" t="str">
        <f>IF(Raw!T1475="", "", Raw!T1475)</f>
        <v>ROAD</v>
      </c>
      <c r="V1475" s="1" t="str">
        <f>IF(Raw!U1475="", "", Raw!U1475)</f>
        <v xml:space="preserve">TAUPAKI </v>
      </c>
      <c r="W1475" s="9" t="str">
        <f>IF(Raw!V1475="", "", RIGHT("0"&amp;Raw!V1475, 4))</f>
        <v/>
      </c>
      <c r="X1475" s="1" t="str">
        <f>IF(Raw!W1475="", "", Raw!W1475)</f>
        <v xml:space="preserve"> AUCKLAND</v>
      </c>
      <c r="Y1475" s="9">
        <f>Raw!Y1475</f>
        <v>27</v>
      </c>
      <c r="Z1475" s="2">
        <f t="shared" ref="Z1475:Z1538" ca="1" si="162">DATE( YEAR( TODAY())-Y1475, MONTH( TODAY()), DAY( TODAY()))</f>
        <v>35403</v>
      </c>
      <c r="AA1475" s="1" t="str">
        <f>Raw!Z1475</f>
        <v>RESTRICTED LICENCE</v>
      </c>
      <c r="AB1475" s="9">
        <f t="shared" ref="AB1475:AB1538" si="163">IF( MAX(1, Y1475-AC1475)&gt;=4, 4, MAX(1, Y1475-AC1475))</f>
        <v>4</v>
      </c>
      <c r="AC1475" s="1">
        <v>16</v>
      </c>
      <c r="AD1475" s="1" t="str">
        <f>Raw!AA1475</f>
        <v>FEMALE</v>
      </c>
      <c r="AE1475" s="1" t="str">
        <f>Raw!AB1475</f>
        <v>NO</v>
      </c>
      <c r="AF1475" s="1">
        <f>IF(Raw!AE1475="", 0, 1)</f>
        <v>0</v>
      </c>
      <c r="AG1475" s="1" t="str">
        <f t="shared" ref="AG1475:AG1538" si="164">IF(AND( AJ1475&lt;&gt;"", AJ1475&lt;=2*12), "Yes", "No")</f>
        <v>No</v>
      </c>
      <c r="AH1475" s="1" t="str">
        <f t="shared" ref="AH1475:AH1538" si="165">IF(AND( AJ1475&lt;&gt;"", AJ1475&lt;=3*12), "Yes", "No")</f>
        <v>No</v>
      </c>
      <c r="AI1475" s="1" t="str">
        <f t="shared" ref="AI1475:AI1538" si="166">IF(AND( AJ1475&lt;&gt;"", AJ1475&lt;5*12), "Yes", "No")</f>
        <v>No</v>
      </c>
      <c r="AJ1475" s="1" t="str">
        <f>IF(Raw!AE1475="", "", Raw!AE1475)</f>
        <v/>
      </c>
      <c r="AK1475" s="2" t="str">
        <f t="shared" ref="AK1475:AK1538" ca="1" si="167">IF(AJ1475="", "", EOMONTH( TODAY(), -AJ1475))</f>
        <v/>
      </c>
      <c r="AL1475" s="1" t="str">
        <f>IF(Raw!AF1475="", "", Raw!AF1475)</f>
        <v/>
      </c>
      <c r="AM1475" s="1" t="s">
        <v>6350</v>
      </c>
      <c r="AN1475" s="1" t="s">
        <v>6350</v>
      </c>
      <c r="AO1475" s="1" t="s">
        <v>6349</v>
      </c>
      <c r="AP1475" s="1">
        <f>Raw!AH1475</f>
        <v>3260</v>
      </c>
      <c r="AQ1475" s="1">
        <v>500</v>
      </c>
      <c r="AR1475" s="1" t="s">
        <v>6350</v>
      </c>
      <c r="AS1475" s="1" t="s">
        <v>6350</v>
      </c>
      <c r="AT1475" s="1" t="s">
        <v>6350</v>
      </c>
    </row>
    <row r="1476" spans="1:46" ht="12.75" x14ac:dyDescent="0.2">
      <c r="A1476" s="1">
        <v>11475</v>
      </c>
      <c r="B1476" s="1" t="s">
        <v>2</v>
      </c>
      <c r="C1476" s="2">
        <f t="shared" ca="1" si="161"/>
        <v>45264</v>
      </c>
      <c r="D1476" s="1" t="str">
        <f>IF(Raw!E1476="", "", Raw!E1476)</f>
        <v>yr6729</v>
      </c>
      <c r="E1476" s="1">
        <f>IF(Raw!F1476="", "", Raw!F1476)</f>
        <v>1999</v>
      </c>
      <c r="F1476" s="1" t="str">
        <f>Raw!G1476</f>
        <v>Toyota</v>
      </c>
      <c r="G1476" s="1" t="str">
        <f>Raw!H1476</f>
        <v>Corolla</v>
      </c>
      <c r="H1476" s="1" t="str">
        <f>IF(Raw!I1476="", "", Raw!I1476)</f>
        <v>GX</v>
      </c>
      <c r="I1476" s="1" t="str">
        <f>Raw!K1476</f>
        <v>Sedan</v>
      </c>
      <c r="J1476" s="1" t="str">
        <f>Raw!N1476</f>
        <v>Aspirated</v>
      </c>
      <c r="K1476" s="1">
        <f>IF(Raw!O1476="","", Raw!O1476)</f>
        <v>1762</v>
      </c>
      <c r="L1476" s="1" t="str">
        <f>Raw!L1476</f>
        <v>4 Sp Automatic</v>
      </c>
      <c r="M1476" s="1" t="str">
        <f>Raw!M1476</f>
        <v>Petrol - Unleaded ULP</v>
      </c>
      <c r="N1476" s="1" t="s">
        <v>6350</v>
      </c>
      <c r="O1476" s="1" t="s">
        <v>6373</v>
      </c>
      <c r="P1476" s="1" t="s">
        <v>6349</v>
      </c>
      <c r="Q1476" s="1" t="s">
        <v>6350</v>
      </c>
      <c r="R1476" s="8" t="str">
        <f>IF(Raw!Q1476="", "", Raw!Q1476)</f>
        <v/>
      </c>
      <c r="S1476" s="8">
        <f>IF(Raw!R1476="", "", Raw!R1476)</f>
        <v>3</v>
      </c>
      <c r="T1476" s="1" t="str">
        <f>Raw!S1476</f>
        <v>SALTBURN</v>
      </c>
      <c r="U1476" s="1" t="str">
        <f>IF(Raw!T1476="", "", Raw!T1476)</f>
        <v>ROAD</v>
      </c>
      <c r="V1476" s="1" t="str">
        <f>IF(Raw!U1476="", "", Raw!U1476)</f>
        <v xml:space="preserve">MILFORD </v>
      </c>
      <c r="W1476" s="9" t="str">
        <f>IF(Raw!V1476="", "", RIGHT("0"&amp;Raw!V1476, 4))</f>
        <v>0620</v>
      </c>
      <c r="X1476" s="1" t="str">
        <f>IF(Raw!W1476="", "", Raw!W1476)</f>
        <v xml:space="preserve"> AUCKLAND</v>
      </c>
      <c r="Y1476" s="9">
        <f>Raw!Y1476</f>
        <v>51</v>
      </c>
      <c r="Z1476" s="2">
        <f t="shared" ca="1" si="162"/>
        <v>26637</v>
      </c>
      <c r="AA1476" s="1" t="str">
        <f>Raw!Z1476</f>
        <v>NEW ZEALAND FULL LICENCE</v>
      </c>
      <c r="AB1476" s="9">
        <f t="shared" si="163"/>
        <v>4</v>
      </c>
      <c r="AC1476" s="1">
        <v>16</v>
      </c>
      <c r="AD1476" s="1" t="str">
        <f>Raw!AA1476</f>
        <v>MALE</v>
      </c>
      <c r="AE1476" s="1" t="str">
        <f>Raw!AB1476</f>
        <v>NO</v>
      </c>
      <c r="AF1476" s="1">
        <f>IF(Raw!AE1476="", 0, 1)</f>
        <v>0</v>
      </c>
      <c r="AG1476" s="1" t="str">
        <f t="shared" si="164"/>
        <v>No</v>
      </c>
      <c r="AH1476" s="1" t="str">
        <f t="shared" si="165"/>
        <v>No</v>
      </c>
      <c r="AI1476" s="1" t="str">
        <f t="shared" si="166"/>
        <v>No</v>
      </c>
      <c r="AJ1476" s="1" t="str">
        <f>IF(Raw!AE1476="", "", Raw!AE1476)</f>
        <v/>
      </c>
      <c r="AK1476" s="2" t="str">
        <f t="shared" ca="1" si="167"/>
        <v/>
      </c>
      <c r="AL1476" s="1" t="str">
        <f>IF(Raw!AF1476="", "", Raw!AF1476)</f>
        <v/>
      </c>
      <c r="AM1476" s="1" t="s">
        <v>6350</v>
      </c>
      <c r="AN1476" s="1" t="s">
        <v>6350</v>
      </c>
      <c r="AO1476" s="1" t="s">
        <v>6349</v>
      </c>
      <c r="AP1476" s="1">
        <f>Raw!AH1476</f>
        <v>3860</v>
      </c>
      <c r="AQ1476" s="1">
        <v>500</v>
      </c>
      <c r="AR1476" s="1" t="s">
        <v>6350</v>
      </c>
      <c r="AS1476" s="1" t="s">
        <v>6350</v>
      </c>
      <c r="AT1476" s="1" t="s">
        <v>6350</v>
      </c>
    </row>
    <row r="1477" spans="1:46" ht="12.75" x14ac:dyDescent="0.2">
      <c r="A1477" s="1">
        <v>11476</v>
      </c>
      <c r="B1477" s="1" t="s">
        <v>2</v>
      </c>
      <c r="C1477" s="2">
        <f t="shared" ca="1" si="161"/>
        <v>45264</v>
      </c>
      <c r="D1477" s="1" t="str">
        <f>IF(Raw!E1477="", "", Raw!E1477)</f>
        <v>GPD744</v>
      </c>
      <c r="E1477" s="1">
        <f>IF(Raw!F1477="", "", Raw!F1477)</f>
        <v>2012</v>
      </c>
      <c r="F1477" s="1" t="str">
        <f>Raw!G1477</f>
        <v>Ford</v>
      </c>
      <c r="G1477" s="1" t="str">
        <f>Raw!H1477</f>
        <v>Mondeo</v>
      </c>
      <c r="H1477" s="1" t="str">
        <f>IF(Raw!I1477="", "", Raw!I1477)</f>
        <v>LX</v>
      </c>
      <c r="I1477" s="1" t="str">
        <f>Raw!K1477</f>
        <v>Hatchback</v>
      </c>
      <c r="J1477" s="1" t="str">
        <f>Raw!N1477</f>
        <v>Turbo Intercooled</v>
      </c>
      <c r="K1477" s="1">
        <f>IF(Raw!O1477="","", Raw!O1477)</f>
        <v>1990</v>
      </c>
      <c r="L1477" s="1" t="str">
        <f>Raw!L1477</f>
        <v>6 Sp Automatic</v>
      </c>
      <c r="M1477" s="1" t="str">
        <f>Raw!M1477</f>
        <v>Diesel</v>
      </c>
      <c r="N1477" s="1" t="s">
        <v>6350</v>
      </c>
      <c r="O1477" s="1" t="s">
        <v>6373</v>
      </c>
      <c r="P1477" s="1" t="s">
        <v>6349</v>
      </c>
      <c r="Q1477" s="1" t="s">
        <v>6350</v>
      </c>
      <c r="R1477" s="8" t="str">
        <f>IF(Raw!Q1477="", "", Raw!Q1477)</f>
        <v/>
      </c>
      <c r="S1477" s="8" t="str">
        <f>IF(Raw!R1477="", "", Raw!R1477)</f>
        <v>10C</v>
      </c>
      <c r="T1477" s="1" t="str">
        <f>Raw!S1477</f>
        <v>STRATFORD</v>
      </c>
      <c r="U1477" s="1" t="str">
        <f>IF(Raw!T1477="", "", Raw!T1477)</f>
        <v>STREET</v>
      </c>
      <c r="V1477" s="1" t="str">
        <f>IF(Raw!U1477="", "", Raw!U1477)</f>
        <v xml:space="preserve">BLENHEIM </v>
      </c>
      <c r="W1477" s="9" t="str">
        <f>IF(Raw!V1477="", "", RIGHT("0"&amp;Raw!V1477, 4))</f>
        <v/>
      </c>
      <c r="X1477" s="1" t="str">
        <f>IF(Raw!W1477="", "", Raw!W1477)</f>
        <v xml:space="preserve"> MARLBOROUGH</v>
      </c>
      <c r="Y1477" s="9">
        <f>Raw!Y1477</f>
        <v>79</v>
      </c>
      <c r="Z1477" s="2">
        <f t="shared" ca="1" si="162"/>
        <v>16410</v>
      </c>
      <c r="AA1477" s="1" t="str">
        <f>Raw!Z1477</f>
        <v>NEW ZEALAND FULL LICENCE</v>
      </c>
      <c r="AB1477" s="9">
        <f t="shared" si="163"/>
        <v>4</v>
      </c>
      <c r="AC1477" s="1">
        <v>16</v>
      </c>
      <c r="AD1477" s="1" t="str">
        <f>Raw!AA1477</f>
        <v>MALE</v>
      </c>
      <c r="AE1477" s="1" t="str">
        <f>Raw!AB1477</f>
        <v>NO</v>
      </c>
      <c r="AF1477" s="1">
        <f>IF(Raw!AE1477="", 0, 1)</f>
        <v>1</v>
      </c>
      <c r="AG1477" s="1" t="str">
        <f t="shared" si="164"/>
        <v>Yes</v>
      </c>
      <c r="AH1477" s="1" t="str">
        <f t="shared" si="165"/>
        <v>Yes</v>
      </c>
      <c r="AI1477" s="1" t="str">
        <f t="shared" si="166"/>
        <v>Yes</v>
      </c>
      <c r="AJ1477" s="1">
        <f>IF(Raw!AE1477="", "", Raw!AE1477)</f>
        <v>3</v>
      </c>
      <c r="AK1477" s="2">
        <f t="shared" ca="1" si="167"/>
        <v>45199</v>
      </c>
      <c r="AL1477" s="1" t="str">
        <f>IF(Raw!AF1477="", "", Raw!AF1477)</f>
        <v>At fault - other vehicle involved</v>
      </c>
      <c r="AM1477" s="1" t="s">
        <v>6350</v>
      </c>
      <c r="AN1477" s="1" t="s">
        <v>6350</v>
      </c>
      <c r="AO1477" s="1" t="s">
        <v>6349</v>
      </c>
      <c r="AP1477" s="1">
        <f>Raw!AH1477</f>
        <v>15610</v>
      </c>
      <c r="AQ1477" s="1">
        <v>500</v>
      </c>
      <c r="AR1477" s="1" t="s">
        <v>6350</v>
      </c>
      <c r="AS1477" s="1" t="s">
        <v>6350</v>
      </c>
      <c r="AT1477" s="1" t="s">
        <v>6350</v>
      </c>
    </row>
    <row r="1478" spans="1:46" ht="12.75" x14ac:dyDescent="0.2">
      <c r="A1478" s="1">
        <v>11477</v>
      </c>
      <c r="B1478" s="1" t="s">
        <v>2</v>
      </c>
      <c r="C1478" s="2">
        <f t="shared" ca="1" si="161"/>
        <v>45264</v>
      </c>
      <c r="D1478" s="1" t="str">
        <f>IF(Raw!E1478="", "", Raw!E1478)</f>
        <v>2mschf</v>
      </c>
      <c r="E1478" s="1">
        <f>IF(Raw!F1478="", "", Raw!F1478)</f>
        <v>2014</v>
      </c>
      <c r="F1478" s="1" t="str">
        <f>Raw!G1478</f>
        <v>Holden</v>
      </c>
      <c r="G1478" s="1" t="str">
        <f>Raw!H1478</f>
        <v>Commodore</v>
      </c>
      <c r="H1478" s="1" t="str">
        <f>IF(Raw!I1478="", "", Raw!I1478)</f>
        <v>SV6</v>
      </c>
      <c r="I1478" s="1" t="str">
        <f>Raw!K1478</f>
        <v>Sedan</v>
      </c>
      <c r="J1478" s="1" t="str">
        <f>Raw!N1478</f>
        <v>Aspirated</v>
      </c>
      <c r="K1478" s="1">
        <f>IF(Raw!O1478="","", Raw!O1478)</f>
        <v>3564</v>
      </c>
      <c r="L1478" s="1" t="str">
        <f>Raw!L1478</f>
        <v>6 Sp Sports Automatic</v>
      </c>
      <c r="M1478" s="1" t="str">
        <f>Raw!M1478</f>
        <v>Petrol - Unleaded ULP</v>
      </c>
      <c r="N1478" s="1" t="s">
        <v>6350</v>
      </c>
      <c r="O1478" s="1" t="s">
        <v>6373</v>
      </c>
      <c r="P1478" s="1" t="s">
        <v>6349</v>
      </c>
      <c r="Q1478" s="1" t="s">
        <v>6350</v>
      </c>
      <c r="R1478" s="8" t="str">
        <f>IF(Raw!Q1478="", "", Raw!Q1478)</f>
        <v/>
      </c>
      <c r="S1478" s="8">
        <f>IF(Raw!R1478="", "", Raw!R1478)</f>
        <v>42</v>
      </c>
      <c r="T1478" s="1" t="str">
        <f>Raw!S1478</f>
        <v>ORINI</v>
      </c>
      <c r="U1478" s="1" t="str">
        <f>IF(Raw!T1478="", "", Raw!T1478)</f>
        <v>ROAD</v>
      </c>
      <c r="V1478" s="1" t="str">
        <f>IF(Raw!U1478="", "", Raw!U1478)</f>
        <v xml:space="preserve">EDGECUMBE </v>
      </c>
      <c r="W1478" s="9" t="str">
        <f>IF(Raw!V1478="", "", RIGHT("0"&amp;Raw!V1478, 4))</f>
        <v>3193</v>
      </c>
      <c r="X1478" s="1" t="str">
        <f>IF(Raw!W1478="", "", Raw!W1478)</f>
        <v xml:space="preserve"> BAY OF PLENTY</v>
      </c>
      <c r="Y1478" s="9">
        <f>Raw!Y1478</f>
        <v>47</v>
      </c>
      <c r="Z1478" s="2">
        <f t="shared" ca="1" si="162"/>
        <v>28098</v>
      </c>
      <c r="AA1478" s="1" t="str">
        <f>Raw!Z1478</f>
        <v>NEW ZEALAND FULL LICENCE</v>
      </c>
      <c r="AB1478" s="9">
        <f t="shared" si="163"/>
        <v>4</v>
      </c>
      <c r="AC1478" s="1">
        <v>16</v>
      </c>
      <c r="AD1478" s="1" t="str">
        <f>Raw!AA1478</f>
        <v>FEMALE</v>
      </c>
      <c r="AE1478" s="1" t="str">
        <f>Raw!AB1478</f>
        <v>YES</v>
      </c>
      <c r="AF1478" s="1">
        <f>IF(Raw!AE1478="", 0, 1)</f>
        <v>0</v>
      </c>
      <c r="AG1478" s="1" t="str">
        <f t="shared" si="164"/>
        <v>No</v>
      </c>
      <c r="AH1478" s="1" t="str">
        <f t="shared" si="165"/>
        <v>No</v>
      </c>
      <c r="AI1478" s="1" t="str">
        <f t="shared" si="166"/>
        <v>No</v>
      </c>
      <c r="AJ1478" s="1" t="str">
        <f>IF(Raw!AE1478="", "", Raw!AE1478)</f>
        <v/>
      </c>
      <c r="AK1478" s="2" t="str">
        <f t="shared" ca="1" si="167"/>
        <v/>
      </c>
      <c r="AL1478" s="1" t="str">
        <f>IF(Raw!AF1478="", "", Raw!AF1478)</f>
        <v/>
      </c>
      <c r="AM1478" s="1" t="s">
        <v>6350</v>
      </c>
      <c r="AN1478" s="1" t="s">
        <v>6350</v>
      </c>
      <c r="AO1478" s="1" t="s">
        <v>6349</v>
      </c>
      <c r="AP1478" s="1">
        <f>Raw!AH1478</f>
        <v>33700</v>
      </c>
      <c r="AQ1478" s="1">
        <v>500</v>
      </c>
      <c r="AR1478" s="1" t="s">
        <v>6350</v>
      </c>
      <c r="AS1478" s="1" t="s">
        <v>6350</v>
      </c>
      <c r="AT1478" s="1" t="s">
        <v>6350</v>
      </c>
    </row>
    <row r="1479" spans="1:46" ht="12.75" x14ac:dyDescent="0.2">
      <c r="A1479" s="1">
        <v>11478</v>
      </c>
      <c r="B1479" s="1" t="s">
        <v>2</v>
      </c>
      <c r="C1479" s="2">
        <f t="shared" ca="1" si="161"/>
        <v>45264</v>
      </c>
      <c r="D1479" s="1" t="str">
        <f>IF(Raw!E1479="", "", Raw!E1479)</f>
        <v/>
      </c>
      <c r="E1479" s="1">
        <f>IF(Raw!F1479="", "", Raw!F1479)</f>
        <v>2000</v>
      </c>
      <c r="F1479" s="1" t="str">
        <f>Raw!G1479</f>
        <v>Nissan</v>
      </c>
      <c r="G1479" s="1" t="str">
        <f>Raw!H1479</f>
        <v>Maxima</v>
      </c>
      <c r="H1479" s="1" t="str">
        <f>IF(Raw!I1479="", "", Raw!I1479)</f>
        <v>Si</v>
      </c>
      <c r="I1479" s="1" t="str">
        <f>Raw!K1479</f>
        <v>Sedan</v>
      </c>
      <c r="J1479" s="1" t="str">
        <f>Raw!N1479</f>
        <v>Aspirated</v>
      </c>
      <c r="K1479" s="1">
        <f>IF(Raw!O1479="","", Raw!O1479)</f>
        <v>2988</v>
      </c>
      <c r="L1479" s="1" t="str">
        <f>Raw!L1479</f>
        <v>4 Sp Automatic</v>
      </c>
      <c r="M1479" s="1" t="str">
        <f>Raw!M1479</f>
        <v>Petrol - Premium ULP</v>
      </c>
      <c r="N1479" s="1" t="s">
        <v>6350</v>
      </c>
      <c r="O1479" s="1" t="s">
        <v>6373</v>
      </c>
      <c r="P1479" s="1" t="s">
        <v>6349</v>
      </c>
      <c r="Q1479" s="1" t="s">
        <v>6350</v>
      </c>
      <c r="R1479" s="8" t="str">
        <f>IF(Raw!Q1479="", "", Raw!Q1479)</f>
        <v/>
      </c>
      <c r="S1479" s="8">
        <f>IF(Raw!R1479="", "", Raw!R1479)</f>
        <v>74</v>
      </c>
      <c r="T1479" s="1" t="str">
        <f>Raw!S1479</f>
        <v>ARTHUR</v>
      </c>
      <c r="U1479" s="1" t="str">
        <f>IF(Raw!T1479="", "", Raw!T1479)</f>
        <v>STREET</v>
      </c>
      <c r="V1479" s="1" t="str">
        <f>IF(Raw!U1479="", "", Raw!U1479)</f>
        <v xml:space="preserve">TOKOROA </v>
      </c>
      <c r="W1479" s="9" t="str">
        <f>IF(Raw!V1479="", "", RIGHT("0"&amp;Raw!V1479, 4))</f>
        <v>3420</v>
      </c>
      <c r="X1479" s="1" t="str">
        <f>IF(Raw!W1479="", "", Raw!W1479)</f>
        <v xml:space="preserve"> WAIKATO</v>
      </c>
      <c r="Y1479" s="9">
        <f>Raw!Y1479</f>
        <v>79</v>
      </c>
      <c r="Z1479" s="2">
        <f t="shared" ca="1" si="162"/>
        <v>16410</v>
      </c>
      <c r="AA1479" s="1" t="str">
        <f>Raw!Z1479</f>
        <v>NEW ZEALAND FULL LICENCE</v>
      </c>
      <c r="AB1479" s="9">
        <f t="shared" si="163"/>
        <v>4</v>
      </c>
      <c r="AC1479" s="1">
        <v>16</v>
      </c>
      <c r="AD1479" s="1" t="str">
        <f>Raw!AA1479</f>
        <v>MALE</v>
      </c>
      <c r="AE1479" s="1" t="str">
        <f>Raw!AB1479</f>
        <v>NO</v>
      </c>
      <c r="AF1479" s="1">
        <f>IF(Raw!AE1479="", 0, 1)</f>
        <v>1</v>
      </c>
      <c r="AG1479" s="1" t="str">
        <f t="shared" si="164"/>
        <v>Yes</v>
      </c>
      <c r="AH1479" s="1" t="str">
        <f t="shared" si="165"/>
        <v>Yes</v>
      </c>
      <c r="AI1479" s="1" t="str">
        <f t="shared" si="166"/>
        <v>Yes</v>
      </c>
      <c r="AJ1479" s="1">
        <f>IF(Raw!AE1479="", "", Raw!AE1479)</f>
        <v>12</v>
      </c>
      <c r="AK1479" s="2">
        <f t="shared" ca="1" si="167"/>
        <v>44926</v>
      </c>
      <c r="AL1479" s="1" t="str">
        <f>IF(Raw!AF1479="", "", Raw!AF1479)</f>
        <v>At fault - other vehicle involved</v>
      </c>
      <c r="AM1479" s="1" t="s">
        <v>6350</v>
      </c>
      <c r="AN1479" s="1" t="s">
        <v>6350</v>
      </c>
      <c r="AO1479" s="1" t="s">
        <v>6349</v>
      </c>
      <c r="AP1479" s="1">
        <f>Raw!AH1479</f>
        <v>3855</v>
      </c>
      <c r="AQ1479" s="1">
        <v>500</v>
      </c>
      <c r="AR1479" s="1" t="s">
        <v>6350</v>
      </c>
      <c r="AS1479" s="1" t="s">
        <v>6350</v>
      </c>
      <c r="AT1479" s="1" t="s">
        <v>6350</v>
      </c>
    </row>
    <row r="1480" spans="1:46" ht="12.75" x14ac:dyDescent="0.2">
      <c r="A1480" s="1">
        <v>11479</v>
      </c>
      <c r="B1480" s="1" t="s">
        <v>2</v>
      </c>
      <c r="C1480" s="2">
        <f t="shared" ca="1" si="161"/>
        <v>45264</v>
      </c>
      <c r="D1480" s="1" t="str">
        <f>IF(Raw!E1480="", "", Raw!E1480)</f>
        <v/>
      </c>
      <c r="E1480" s="1">
        <f>IF(Raw!F1480="", "", Raw!F1480)</f>
        <v>2008</v>
      </c>
      <c r="F1480" s="1" t="str">
        <f>Raw!G1480</f>
        <v>BMW</v>
      </c>
      <c r="G1480" s="1" t="str">
        <f>Raw!H1480</f>
        <v>320i</v>
      </c>
      <c r="H1480" s="1" t="str">
        <f>IF(Raw!I1480="", "", Raw!I1480)</f>
        <v/>
      </c>
      <c r="I1480" s="1" t="str">
        <f>Raw!K1480</f>
        <v>Sedan</v>
      </c>
      <c r="J1480" s="1" t="str">
        <f>Raw!N1480</f>
        <v>Aspirated</v>
      </c>
      <c r="K1480" s="1">
        <f>IF(Raw!O1480="","", Raw!O1480)</f>
        <v>1995</v>
      </c>
      <c r="L1480" s="1" t="str">
        <f>Raw!L1480</f>
        <v>6 Sp Sports Automatic</v>
      </c>
      <c r="M1480" s="1" t="str">
        <f>Raw!M1480</f>
        <v>Petrol - Unleaded ULP</v>
      </c>
      <c r="N1480" s="1" t="s">
        <v>6350</v>
      </c>
      <c r="O1480" s="1" t="s">
        <v>6373</v>
      </c>
      <c r="P1480" s="1" t="s">
        <v>6349</v>
      </c>
      <c r="Q1480" s="1" t="s">
        <v>6350</v>
      </c>
      <c r="R1480" s="8" t="str">
        <f>IF(Raw!Q1480="", "", Raw!Q1480)</f>
        <v/>
      </c>
      <c r="S1480" s="8">
        <f>IF(Raw!R1480="", "", Raw!R1480)</f>
        <v>25</v>
      </c>
      <c r="T1480" s="1" t="str">
        <f>Raw!S1480</f>
        <v>ALLENBY</v>
      </c>
      <c r="U1480" s="1" t="str">
        <f>IF(Raw!T1480="", "", Raw!T1480)</f>
        <v>ROAD</v>
      </c>
      <c r="V1480" s="1" t="str">
        <f>IF(Raw!U1480="", "", Raw!U1480)</f>
        <v xml:space="preserve">PAPATOETOE </v>
      </c>
      <c r="W1480" s="9" t="str">
        <f>IF(Raw!V1480="", "", RIGHT("0"&amp;Raw!V1480, 4))</f>
        <v/>
      </c>
      <c r="X1480" s="1" t="str">
        <f>IF(Raw!W1480="", "", Raw!W1480)</f>
        <v xml:space="preserve"> AUCKLAND</v>
      </c>
      <c r="Y1480" s="9">
        <f>Raw!Y1480</f>
        <v>27</v>
      </c>
      <c r="Z1480" s="2">
        <f t="shared" ca="1" si="162"/>
        <v>35403</v>
      </c>
      <c r="AA1480" s="1" t="str">
        <f>Raw!Z1480</f>
        <v>NEW ZEALAND FULL LICENCE</v>
      </c>
      <c r="AB1480" s="9">
        <f t="shared" si="163"/>
        <v>4</v>
      </c>
      <c r="AC1480" s="1">
        <v>16</v>
      </c>
      <c r="AD1480" s="1" t="str">
        <f>Raw!AA1480</f>
        <v>MALE</v>
      </c>
      <c r="AE1480" s="1" t="str">
        <f>Raw!AB1480</f>
        <v>YES</v>
      </c>
      <c r="AF1480" s="1">
        <f>IF(Raw!AE1480="", 0, 1)</f>
        <v>0</v>
      </c>
      <c r="AG1480" s="1" t="str">
        <f t="shared" si="164"/>
        <v>No</v>
      </c>
      <c r="AH1480" s="1" t="str">
        <f t="shared" si="165"/>
        <v>No</v>
      </c>
      <c r="AI1480" s="1" t="str">
        <f t="shared" si="166"/>
        <v>No</v>
      </c>
      <c r="AJ1480" s="1" t="str">
        <f>IF(Raw!AE1480="", "", Raw!AE1480)</f>
        <v/>
      </c>
      <c r="AK1480" s="2" t="str">
        <f t="shared" ca="1" si="167"/>
        <v/>
      </c>
      <c r="AL1480" s="1" t="str">
        <f>IF(Raw!AF1480="", "", Raw!AF1480)</f>
        <v/>
      </c>
      <c r="AM1480" s="1" t="s">
        <v>6350</v>
      </c>
      <c r="AN1480" s="1" t="s">
        <v>6350</v>
      </c>
      <c r="AO1480" s="1" t="s">
        <v>6349</v>
      </c>
      <c r="AP1480" s="1">
        <f>Raw!AH1480</f>
        <v>12120</v>
      </c>
      <c r="AQ1480" s="1">
        <v>500</v>
      </c>
      <c r="AR1480" s="1" t="s">
        <v>6350</v>
      </c>
      <c r="AS1480" s="1" t="s">
        <v>6350</v>
      </c>
      <c r="AT1480" s="1" t="s">
        <v>6350</v>
      </c>
    </row>
    <row r="1481" spans="1:46" ht="12.75" x14ac:dyDescent="0.2">
      <c r="A1481" s="1">
        <v>11480</v>
      </c>
      <c r="B1481" s="1" t="s">
        <v>2</v>
      </c>
      <c r="C1481" s="2">
        <f t="shared" ca="1" si="161"/>
        <v>45264</v>
      </c>
      <c r="D1481" s="1" t="str">
        <f>IF(Raw!E1481="", "", Raw!E1481)</f>
        <v/>
      </c>
      <c r="E1481" s="1">
        <f>IF(Raw!F1481="", "", Raw!F1481)</f>
        <v>2003</v>
      </c>
      <c r="F1481" s="1" t="str">
        <f>Raw!G1481</f>
        <v>Honda</v>
      </c>
      <c r="G1481" s="1" t="str">
        <f>Raw!H1481</f>
        <v>Accord Euro</v>
      </c>
      <c r="H1481" s="1" t="str">
        <f>IF(Raw!I1481="", "", Raw!I1481)</f>
        <v/>
      </c>
      <c r="I1481" s="1" t="str">
        <f>Raw!K1481</f>
        <v>Sedan</v>
      </c>
      <c r="J1481" s="1" t="str">
        <f>Raw!N1481</f>
        <v>Aspirated</v>
      </c>
      <c r="K1481" s="1">
        <f>IF(Raw!O1481="","", Raw!O1481)</f>
        <v>1998</v>
      </c>
      <c r="L1481" s="1" t="str">
        <f>Raw!L1481</f>
        <v>5 Sp Sports Automatic</v>
      </c>
      <c r="M1481" s="1" t="str">
        <f>Raw!M1481</f>
        <v>Petrol</v>
      </c>
      <c r="N1481" s="1" t="s">
        <v>6350</v>
      </c>
      <c r="O1481" s="1" t="s">
        <v>6373</v>
      </c>
      <c r="P1481" s="1" t="s">
        <v>6349</v>
      </c>
      <c r="Q1481" s="1" t="s">
        <v>6350</v>
      </c>
      <c r="R1481" s="8" t="str">
        <f>IF(Raw!Q1481="", "", Raw!Q1481)</f>
        <v/>
      </c>
      <c r="S1481" s="8">
        <f>IF(Raw!R1481="", "", Raw!R1481)</f>
        <v>11</v>
      </c>
      <c r="T1481" s="1" t="str">
        <f>Raw!S1481</f>
        <v>AORANGI</v>
      </c>
      <c r="U1481" s="1" t="str">
        <f>IF(Raw!T1481="", "", Raw!T1481)</f>
        <v>ROAD</v>
      </c>
      <c r="V1481" s="1" t="str">
        <f>IF(Raw!U1481="", "", Raw!U1481)</f>
        <v xml:space="preserve">PARAPARAUMU </v>
      </c>
      <c r="W1481" s="9" t="str">
        <f>IF(Raw!V1481="", "", RIGHT("0"&amp;Raw!V1481, 4))</f>
        <v>5032</v>
      </c>
      <c r="X1481" s="1" t="str">
        <f>IF(Raw!W1481="", "", Raw!W1481)</f>
        <v xml:space="preserve"> WELLINGTON</v>
      </c>
      <c r="Y1481" s="9">
        <f>Raw!Y1481</f>
        <v>46</v>
      </c>
      <c r="Z1481" s="2">
        <f t="shared" ca="1" si="162"/>
        <v>28463</v>
      </c>
      <c r="AA1481" s="1" t="str">
        <f>Raw!Z1481</f>
        <v>NEW ZEALAND FULL LICENCE</v>
      </c>
      <c r="AB1481" s="9">
        <f t="shared" si="163"/>
        <v>4</v>
      </c>
      <c r="AC1481" s="1">
        <v>16</v>
      </c>
      <c r="AD1481" s="1" t="str">
        <f>Raw!AA1481</f>
        <v>MALE</v>
      </c>
      <c r="AE1481" s="1" t="str">
        <f>Raw!AB1481</f>
        <v>YES</v>
      </c>
      <c r="AF1481" s="1">
        <f>IF(Raw!AE1481="", 0, 1)</f>
        <v>0</v>
      </c>
      <c r="AG1481" s="1" t="str">
        <f t="shared" si="164"/>
        <v>No</v>
      </c>
      <c r="AH1481" s="1" t="str">
        <f t="shared" si="165"/>
        <v>No</v>
      </c>
      <c r="AI1481" s="1" t="str">
        <f t="shared" si="166"/>
        <v>No</v>
      </c>
      <c r="AJ1481" s="1" t="str">
        <f>IF(Raw!AE1481="", "", Raw!AE1481)</f>
        <v/>
      </c>
      <c r="AK1481" s="2" t="str">
        <f t="shared" ca="1" si="167"/>
        <v/>
      </c>
      <c r="AL1481" s="1" t="str">
        <f>IF(Raw!AF1481="", "", Raw!AF1481)</f>
        <v/>
      </c>
      <c r="AM1481" s="1" t="s">
        <v>6350</v>
      </c>
      <c r="AN1481" s="1" t="s">
        <v>6350</v>
      </c>
      <c r="AO1481" s="1" t="s">
        <v>6349</v>
      </c>
      <c r="AP1481" s="1">
        <f>Raw!AH1481</f>
        <v>5900</v>
      </c>
      <c r="AQ1481" s="1">
        <v>500</v>
      </c>
      <c r="AR1481" s="1" t="s">
        <v>6350</v>
      </c>
      <c r="AS1481" s="1" t="s">
        <v>6350</v>
      </c>
      <c r="AT1481" s="1" t="s">
        <v>6350</v>
      </c>
    </row>
    <row r="1482" spans="1:46" ht="12.75" x14ac:dyDescent="0.2">
      <c r="A1482" s="1">
        <v>11481</v>
      </c>
      <c r="B1482" s="1" t="s">
        <v>2</v>
      </c>
      <c r="C1482" s="2">
        <f t="shared" ca="1" si="161"/>
        <v>45264</v>
      </c>
      <c r="D1482" s="1" t="str">
        <f>IF(Raw!E1482="", "", Raw!E1482)</f>
        <v/>
      </c>
      <c r="E1482" s="1">
        <f>IF(Raw!F1482="", "", Raw!F1482)</f>
        <v>2016</v>
      </c>
      <c r="F1482" s="1" t="str">
        <f>Raw!G1482</f>
        <v>Mazda</v>
      </c>
      <c r="G1482" s="1" t="str">
        <f>Raw!H1482</f>
        <v>CX-3</v>
      </c>
      <c r="H1482" s="1" t="str">
        <f>IF(Raw!I1482="", "", Raw!I1482)</f>
        <v>Limited</v>
      </c>
      <c r="I1482" s="1" t="str">
        <f>Raw!K1482</f>
        <v>Wagon</v>
      </c>
      <c r="J1482" s="1" t="str">
        <f>Raw!N1482</f>
        <v>Aspirated</v>
      </c>
      <c r="K1482" s="1">
        <f>IF(Raw!O1482="","", Raw!O1482)</f>
        <v>1998</v>
      </c>
      <c r="L1482" s="1" t="str">
        <f>Raw!L1482</f>
        <v>6 Sp Sports Automatic</v>
      </c>
      <c r="M1482" s="1" t="str">
        <f>Raw!M1482</f>
        <v>Petrol - Unleaded ULP</v>
      </c>
      <c r="N1482" s="1" t="s">
        <v>6350</v>
      </c>
      <c r="O1482" s="1" t="s">
        <v>6373</v>
      </c>
      <c r="P1482" s="1" t="s">
        <v>6349</v>
      </c>
      <c r="Q1482" s="1" t="s">
        <v>6350</v>
      </c>
      <c r="R1482" s="8" t="str">
        <f>IF(Raw!Q1482="", "", Raw!Q1482)</f>
        <v/>
      </c>
      <c r="S1482" s="8">
        <f>IF(Raw!R1482="", "", Raw!R1482)</f>
        <v>19</v>
      </c>
      <c r="T1482" s="1" t="str">
        <f>Raw!S1482</f>
        <v>TELEPHONE</v>
      </c>
      <c r="U1482" s="1" t="str">
        <f>IF(Raw!T1482="", "", Raw!T1482)</f>
        <v>ROAD</v>
      </c>
      <c r="V1482" s="1" t="str">
        <f>IF(Raw!U1482="", "", Raw!U1482)</f>
        <v xml:space="preserve">BIRKENHEAD </v>
      </c>
      <c r="W1482" s="9" t="str">
        <f>IF(Raw!V1482="", "", RIGHT("0"&amp;Raw!V1482, 4))</f>
        <v>0626</v>
      </c>
      <c r="X1482" s="1" t="str">
        <f>IF(Raw!W1482="", "", Raw!W1482)</f>
        <v xml:space="preserve"> AUCKLAND</v>
      </c>
      <c r="Y1482" s="9">
        <f>Raw!Y1482</f>
        <v>56</v>
      </c>
      <c r="Z1482" s="2">
        <f t="shared" ca="1" si="162"/>
        <v>24810</v>
      </c>
      <c r="AA1482" s="1" t="str">
        <f>Raw!Z1482</f>
        <v>NEW ZEALAND FULL LICENCE</v>
      </c>
      <c r="AB1482" s="9">
        <f t="shared" si="163"/>
        <v>4</v>
      </c>
      <c r="AC1482" s="1">
        <v>16</v>
      </c>
      <c r="AD1482" s="1" t="str">
        <f>Raw!AA1482</f>
        <v>FEMALE</v>
      </c>
      <c r="AE1482" s="1" t="str">
        <f>Raw!AB1482</f>
        <v>NO</v>
      </c>
      <c r="AF1482" s="1">
        <f>IF(Raw!AE1482="", 0, 1)</f>
        <v>0</v>
      </c>
      <c r="AG1482" s="1" t="str">
        <f t="shared" si="164"/>
        <v>No</v>
      </c>
      <c r="AH1482" s="1" t="str">
        <f t="shared" si="165"/>
        <v>No</v>
      </c>
      <c r="AI1482" s="1" t="str">
        <f t="shared" si="166"/>
        <v>No</v>
      </c>
      <c r="AJ1482" s="1" t="str">
        <f>IF(Raw!AE1482="", "", Raw!AE1482)</f>
        <v/>
      </c>
      <c r="AK1482" s="2" t="str">
        <f t="shared" ca="1" si="167"/>
        <v/>
      </c>
      <c r="AL1482" s="1" t="str">
        <f>IF(Raw!AF1482="", "", Raw!AF1482)</f>
        <v/>
      </c>
      <c r="AM1482" s="1" t="s">
        <v>6350</v>
      </c>
      <c r="AN1482" s="1" t="s">
        <v>6350</v>
      </c>
      <c r="AO1482" s="1" t="s">
        <v>6349</v>
      </c>
      <c r="AP1482" s="1">
        <f>Raw!AH1482</f>
        <v>31950</v>
      </c>
      <c r="AQ1482" s="1">
        <v>500</v>
      </c>
      <c r="AR1482" s="1" t="s">
        <v>6350</v>
      </c>
      <c r="AS1482" s="1" t="s">
        <v>6350</v>
      </c>
      <c r="AT1482" s="1" t="s">
        <v>6350</v>
      </c>
    </row>
    <row r="1483" spans="1:46" ht="12.75" x14ac:dyDescent="0.2">
      <c r="A1483" s="1">
        <v>11482</v>
      </c>
      <c r="B1483" s="1" t="s">
        <v>2</v>
      </c>
      <c r="C1483" s="2">
        <f t="shared" ca="1" si="161"/>
        <v>45264</v>
      </c>
      <c r="D1483" s="1" t="str">
        <f>IF(Raw!E1483="", "", Raw!E1483)</f>
        <v>KFW759</v>
      </c>
      <c r="E1483" s="1">
        <f>IF(Raw!F1483="", "", Raw!F1483)</f>
        <v>1998</v>
      </c>
      <c r="F1483" s="1" t="str">
        <f>Raw!G1483</f>
        <v>Nissan</v>
      </c>
      <c r="G1483" s="1" t="str">
        <f>Raw!H1483</f>
        <v>Pulsar</v>
      </c>
      <c r="H1483" s="1" t="str">
        <f>IF(Raw!I1483="", "", Raw!I1483)</f>
        <v>CJ-11</v>
      </c>
      <c r="I1483" s="1" t="str">
        <f>Raw!K1483</f>
        <v>Sedan</v>
      </c>
      <c r="J1483" s="1" t="str">
        <f>Raw!N1483</f>
        <v>Aspirated</v>
      </c>
      <c r="K1483" s="1">
        <f>IF(Raw!O1483="","", Raw!O1483)</f>
        <v>1495</v>
      </c>
      <c r="L1483" s="1" t="str">
        <f>Raw!L1483</f>
        <v>4 Sp Automatic</v>
      </c>
      <c r="M1483" s="1" t="str">
        <f>Raw!M1483</f>
        <v>Petrol - Unleaded ULP</v>
      </c>
      <c r="N1483" s="1" t="s">
        <v>6350</v>
      </c>
      <c r="O1483" s="1" t="s">
        <v>6373</v>
      </c>
      <c r="P1483" s="1" t="s">
        <v>6349</v>
      </c>
      <c r="Q1483" s="1" t="s">
        <v>6350</v>
      </c>
      <c r="R1483" s="8" t="str">
        <f>IF(Raw!Q1483="", "", Raw!Q1483)</f>
        <v/>
      </c>
      <c r="S1483" s="8">
        <f>IF(Raw!R1483="", "", Raw!R1483)</f>
        <v>31</v>
      </c>
      <c r="T1483" s="1" t="str">
        <f>Raw!S1483</f>
        <v>ALLEN</v>
      </c>
      <c r="U1483" s="1" t="str">
        <f>IF(Raw!T1483="", "", Raw!T1483)</f>
        <v>STREET</v>
      </c>
      <c r="V1483" s="1" t="str">
        <f>IF(Raw!U1483="", "", Raw!U1483)</f>
        <v xml:space="preserve">MANGERE EAST </v>
      </c>
      <c r="W1483" s="9" t="str">
        <f>IF(Raw!V1483="", "", RIGHT("0"&amp;Raw!V1483, 4))</f>
        <v>2024</v>
      </c>
      <c r="X1483" s="1" t="str">
        <f>IF(Raw!W1483="", "", Raw!W1483)</f>
        <v xml:space="preserve"> AUCKLAND</v>
      </c>
      <c r="Y1483" s="9">
        <f>Raw!Y1483</f>
        <v>25</v>
      </c>
      <c r="Z1483" s="2">
        <f t="shared" ca="1" si="162"/>
        <v>36133</v>
      </c>
      <c r="AA1483" s="1" t="str">
        <f>Raw!Z1483</f>
        <v>RESTRICTED LICENCE</v>
      </c>
      <c r="AB1483" s="9">
        <f t="shared" si="163"/>
        <v>4</v>
      </c>
      <c r="AC1483" s="1">
        <v>16</v>
      </c>
      <c r="AD1483" s="1" t="str">
        <f>Raw!AA1483</f>
        <v>FEMALE</v>
      </c>
      <c r="AE1483" s="1" t="str">
        <f>Raw!AB1483</f>
        <v>NO</v>
      </c>
      <c r="AF1483" s="1">
        <f>IF(Raw!AE1483="", 0, 1)</f>
        <v>0</v>
      </c>
      <c r="AG1483" s="1" t="str">
        <f t="shared" si="164"/>
        <v>No</v>
      </c>
      <c r="AH1483" s="1" t="str">
        <f t="shared" si="165"/>
        <v>No</v>
      </c>
      <c r="AI1483" s="1" t="str">
        <f t="shared" si="166"/>
        <v>No</v>
      </c>
      <c r="AJ1483" s="1" t="str">
        <f>IF(Raw!AE1483="", "", Raw!AE1483)</f>
        <v/>
      </c>
      <c r="AK1483" s="2" t="str">
        <f t="shared" ca="1" si="167"/>
        <v/>
      </c>
      <c r="AL1483" s="1" t="str">
        <f>IF(Raw!AF1483="", "", Raw!AF1483)</f>
        <v/>
      </c>
      <c r="AM1483" s="1" t="s">
        <v>6350</v>
      </c>
      <c r="AN1483" s="1" t="s">
        <v>6350</v>
      </c>
      <c r="AO1483" s="1" t="s">
        <v>6349</v>
      </c>
      <c r="AP1483" s="1">
        <f>Raw!AH1483</f>
        <v>2312</v>
      </c>
      <c r="AQ1483" s="1">
        <v>500</v>
      </c>
      <c r="AR1483" s="1" t="s">
        <v>6350</v>
      </c>
      <c r="AS1483" s="1" t="s">
        <v>6350</v>
      </c>
      <c r="AT1483" s="1" t="s">
        <v>6350</v>
      </c>
    </row>
    <row r="1484" spans="1:46" ht="12.75" x14ac:dyDescent="0.2">
      <c r="A1484" s="1">
        <v>11483</v>
      </c>
      <c r="B1484" s="1" t="s">
        <v>2</v>
      </c>
      <c r="C1484" s="2">
        <f t="shared" ca="1" si="161"/>
        <v>45264</v>
      </c>
      <c r="D1484" s="1" t="str">
        <f>IF(Raw!E1484="", "", Raw!E1484)</f>
        <v/>
      </c>
      <c r="E1484" s="1">
        <f>IF(Raw!F1484="", "", Raw!F1484)</f>
        <v>2004</v>
      </c>
      <c r="F1484" s="1" t="str">
        <f>Raw!G1484</f>
        <v>Audi</v>
      </c>
      <c r="G1484" s="1" t="str">
        <f>Raw!H1484</f>
        <v>A6</v>
      </c>
      <c r="H1484" s="1" t="str">
        <f>IF(Raw!I1484="", "", Raw!I1484)</f>
        <v>Sport</v>
      </c>
      <c r="I1484" s="1" t="str">
        <f>Raw!K1484</f>
        <v>Sedan</v>
      </c>
      <c r="J1484" s="1" t="str">
        <f>Raw!N1484</f>
        <v>Aspirated</v>
      </c>
      <c r="K1484" s="1">
        <f>IF(Raw!O1484="","", Raw!O1484)</f>
        <v>4172</v>
      </c>
      <c r="L1484" s="1" t="str">
        <f>Raw!L1484</f>
        <v>6 Sp Automatic</v>
      </c>
      <c r="M1484" s="1" t="str">
        <f>Raw!M1484</f>
        <v>Petrol - Premium ULP</v>
      </c>
      <c r="N1484" s="1" t="s">
        <v>6350</v>
      </c>
      <c r="O1484" s="1" t="s">
        <v>6373</v>
      </c>
      <c r="P1484" s="1" t="s">
        <v>6349</v>
      </c>
      <c r="Q1484" s="1" t="s">
        <v>6350</v>
      </c>
      <c r="R1484" s="8" t="str">
        <f>IF(Raw!Q1484="", "", Raw!Q1484)</f>
        <v/>
      </c>
      <c r="S1484" s="8">
        <f>IF(Raw!R1484="", "", Raw!R1484)</f>
        <v>74</v>
      </c>
      <c r="T1484" s="1" t="str">
        <f>Raw!S1484</f>
        <v>FOURTH</v>
      </c>
      <c r="U1484" s="1" t="str">
        <f>IF(Raw!T1484="", "", Raw!T1484)</f>
        <v>AVENUE</v>
      </c>
      <c r="V1484" s="1" t="str">
        <f>IF(Raw!U1484="", "", Raw!U1484)</f>
        <v xml:space="preserve">WOODHILL </v>
      </c>
      <c r="W1484" s="9" t="str">
        <f>IF(Raw!V1484="", "", RIGHT("0"&amp;Raw!V1484, 4))</f>
        <v>0110</v>
      </c>
      <c r="X1484" s="1" t="str">
        <f>IF(Raw!W1484="", "", Raw!W1484)</f>
        <v xml:space="preserve"> NORTHLAND</v>
      </c>
      <c r="Y1484" s="9">
        <f>Raw!Y1484</f>
        <v>37</v>
      </c>
      <c r="Z1484" s="2">
        <f t="shared" ca="1" si="162"/>
        <v>31750</v>
      </c>
      <c r="AA1484" s="1" t="str">
        <f>Raw!Z1484</f>
        <v>NEW ZEALAND FULL LICENCE</v>
      </c>
      <c r="AB1484" s="9">
        <f t="shared" si="163"/>
        <v>4</v>
      </c>
      <c r="AC1484" s="1">
        <v>16</v>
      </c>
      <c r="AD1484" s="1" t="str">
        <f>Raw!AA1484</f>
        <v>FEMALE</v>
      </c>
      <c r="AE1484" s="1" t="str">
        <f>Raw!AB1484</f>
        <v>NO</v>
      </c>
      <c r="AF1484" s="1">
        <f>IF(Raw!AE1484="", 0, 1)</f>
        <v>0</v>
      </c>
      <c r="AG1484" s="1" t="str">
        <f t="shared" si="164"/>
        <v>No</v>
      </c>
      <c r="AH1484" s="1" t="str">
        <f t="shared" si="165"/>
        <v>No</v>
      </c>
      <c r="AI1484" s="1" t="str">
        <f t="shared" si="166"/>
        <v>No</v>
      </c>
      <c r="AJ1484" s="1" t="str">
        <f>IF(Raw!AE1484="", "", Raw!AE1484)</f>
        <v/>
      </c>
      <c r="AK1484" s="2" t="str">
        <f t="shared" ca="1" si="167"/>
        <v/>
      </c>
      <c r="AL1484" s="1" t="str">
        <f>IF(Raw!AF1484="", "", Raw!AF1484)</f>
        <v/>
      </c>
      <c r="AM1484" s="1" t="s">
        <v>6350</v>
      </c>
      <c r="AN1484" s="1" t="s">
        <v>6350</v>
      </c>
      <c r="AO1484" s="1" t="s">
        <v>6349</v>
      </c>
      <c r="AP1484" s="1">
        <f>Raw!AH1484</f>
        <v>9050</v>
      </c>
      <c r="AQ1484" s="1">
        <v>500</v>
      </c>
      <c r="AR1484" s="1" t="s">
        <v>6350</v>
      </c>
      <c r="AS1484" s="1" t="s">
        <v>6350</v>
      </c>
      <c r="AT1484" s="1" t="s">
        <v>6350</v>
      </c>
    </row>
    <row r="1485" spans="1:46" ht="12.75" x14ac:dyDescent="0.2">
      <c r="A1485" s="1">
        <v>11484</v>
      </c>
      <c r="B1485" s="1" t="s">
        <v>2</v>
      </c>
      <c r="C1485" s="2">
        <f t="shared" ca="1" si="161"/>
        <v>45264</v>
      </c>
      <c r="D1485" s="1" t="str">
        <f>IF(Raw!E1485="", "", Raw!E1485)</f>
        <v>hmh557</v>
      </c>
      <c r="E1485" s="1">
        <f>IF(Raw!F1485="", "", Raw!F1485)</f>
        <v>2014</v>
      </c>
      <c r="F1485" s="1" t="str">
        <f>Raw!G1485</f>
        <v>Honda</v>
      </c>
      <c r="G1485" s="1" t="str">
        <f>Raw!H1485</f>
        <v>Jazz</v>
      </c>
      <c r="H1485" s="1" t="str">
        <f>IF(Raw!I1485="", "", Raw!I1485)</f>
        <v>RS</v>
      </c>
      <c r="I1485" s="1" t="str">
        <f>Raw!K1485</f>
        <v>Hatchback</v>
      </c>
      <c r="J1485" s="1" t="str">
        <f>Raw!N1485</f>
        <v>Aspirated</v>
      </c>
      <c r="K1485" s="1">
        <f>IF(Raw!O1485="","", Raw!O1485)</f>
        <v>1496</v>
      </c>
      <c r="L1485" s="1" t="str">
        <f>Raw!L1485</f>
        <v>1 Sp Constantly Variable Transmission</v>
      </c>
      <c r="M1485" s="1" t="str">
        <f>Raw!M1485</f>
        <v>Petrol - Unleaded ULP</v>
      </c>
      <c r="N1485" s="1" t="s">
        <v>6350</v>
      </c>
      <c r="O1485" s="1" t="s">
        <v>6373</v>
      </c>
      <c r="P1485" s="1" t="s">
        <v>6349</v>
      </c>
      <c r="Q1485" s="1" t="s">
        <v>6350</v>
      </c>
      <c r="R1485" s="8">
        <f>IF(Raw!Q1485="", "", Raw!Q1485)</f>
        <v>4</v>
      </c>
      <c r="S1485" s="8">
        <f>IF(Raw!R1485="", "", Raw!R1485)</f>
        <v>5</v>
      </c>
      <c r="T1485" s="1" t="str">
        <f>Raw!S1485</f>
        <v>SCARBOROUGH</v>
      </c>
      <c r="U1485" s="1" t="str">
        <f>IF(Raw!T1485="", "", Raw!T1485)</f>
        <v>TERRACE</v>
      </c>
      <c r="V1485" s="1" t="str">
        <f>IF(Raw!U1485="", "", Raw!U1485)</f>
        <v xml:space="preserve">MT VICTORIA </v>
      </c>
      <c r="W1485" s="9" t="str">
        <f>IF(Raw!V1485="", "", RIGHT("0"&amp;Raw!V1485, 4))</f>
        <v>6011</v>
      </c>
      <c r="X1485" s="1" t="str">
        <f>IF(Raw!W1485="", "", Raw!W1485)</f>
        <v xml:space="preserve"> WELLINGTON</v>
      </c>
      <c r="Y1485" s="9">
        <f>Raw!Y1485</f>
        <v>46</v>
      </c>
      <c r="Z1485" s="2">
        <f t="shared" ca="1" si="162"/>
        <v>28463</v>
      </c>
      <c r="AA1485" s="1" t="str">
        <f>Raw!Z1485</f>
        <v>INTERNATIONAL LICENCE</v>
      </c>
      <c r="AB1485" s="9">
        <f t="shared" si="163"/>
        <v>4</v>
      </c>
      <c r="AC1485" s="1">
        <v>16</v>
      </c>
      <c r="AD1485" s="1" t="str">
        <f>Raw!AA1485</f>
        <v>MALE</v>
      </c>
      <c r="AE1485" s="1" t="str">
        <f>Raw!AB1485</f>
        <v>NO</v>
      </c>
      <c r="AF1485" s="1">
        <f>IF(Raw!AE1485="", 0, 1)</f>
        <v>1</v>
      </c>
      <c r="AG1485" s="1" t="str">
        <f t="shared" si="164"/>
        <v>No</v>
      </c>
      <c r="AH1485" s="1" t="str">
        <f t="shared" si="165"/>
        <v>Yes</v>
      </c>
      <c r="AI1485" s="1" t="str">
        <f t="shared" si="166"/>
        <v>Yes</v>
      </c>
      <c r="AJ1485" s="1">
        <f>IF(Raw!AE1485="", "", Raw!AE1485)</f>
        <v>28</v>
      </c>
      <c r="AK1485" s="2">
        <f t="shared" ca="1" si="167"/>
        <v>44439</v>
      </c>
      <c r="AL1485" s="1" t="str">
        <f>IF(Raw!AF1485="", "", Raw!AF1485)</f>
        <v>At fault - other vehicle involved</v>
      </c>
      <c r="AM1485" s="1" t="s">
        <v>6350</v>
      </c>
      <c r="AN1485" s="1" t="s">
        <v>6350</v>
      </c>
      <c r="AO1485" s="1" t="s">
        <v>6349</v>
      </c>
      <c r="AP1485" s="1">
        <f>Raw!AH1485</f>
        <v>19200</v>
      </c>
      <c r="AQ1485" s="1">
        <v>500</v>
      </c>
      <c r="AR1485" s="1" t="s">
        <v>6350</v>
      </c>
      <c r="AS1485" s="1" t="s">
        <v>6350</v>
      </c>
      <c r="AT1485" s="1" t="s">
        <v>6350</v>
      </c>
    </row>
    <row r="1486" spans="1:46" ht="12.75" x14ac:dyDescent="0.2">
      <c r="A1486" s="1">
        <v>11485</v>
      </c>
      <c r="B1486" s="1" t="s">
        <v>2</v>
      </c>
      <c r="C1486" s="2">
        <f t="shared" ca="1" si="161"/>
        <v>45264</v>
      </c>
      <c r="D1486" s="1" t="str">
        <f>IF(Raw!E1486="", "", Raw!E1486)</f>
        <v/>
      </c>
      <c r="E1486" s="1">
        <f>IF(Raw!F1486="", "", Raw!F1486)</f>
        <v>2005</v>
      </c>
      <c r="F1486" s="1" t="str">
        <f>Raw!G1486</f>
        <v>Toyota</v>
      </c>
      <c r="G1486" s="1" t="str">
        <f>Raw!H1486</f>
        <v>Corolla</v>
      </c>
      <c r="H1486" s="1" t="str">
        <f>IF(Raw!I1486="", "", Raw!I1486)</f>
        <v>Runx</v>
      </c>
      <c r="I1486" s="1" t="str">
        <f>Raw!K1486</f>
        <v>Hatchback</v>
      </c>
      <c r="J1486" s="1" t="str">
        <f>Raw!N1486</f>
        <v>Aspirated</v>
      </c>
      <c r="K1486" s="1">
        <f>IF(Raw!O1486="","", Raw!O1486)</f>
        <v>1498</v>
      </c>
      <c r="L1486" s="1" t="str">
        <f>Raw!L1486</f>
        <v>4 Sp Automatic</v>
      </c>
      <c r="M1486" s="1" t="str">
        <f>Raw!M1486</f>
        <v>Petrol - Unleaded ULP</v>
      </c>
      <c r="N1486" s="1" t="s">
        <v>6350</v>
      </c>
      <c r="O1486" s="1" t="s">
        <v>6373</v>
      </c>
      <c r="P1486" s="1" t="s">
        <v>6349</v>
      </c>
      <c r="Q1486" s="1" t="s">
        <v>6350</v>
      </c>
      <c r="R1486" s="8" t="str">
        <f>IF(Raw!Q1486="", "", Raw!Q1486)</f>
        <v/>
      </c>
      <c r="S1486" s="8" t="str">
        <f>IF(Raw!R1486="", "", Raw!R1486)</f>
        <v>24C</v>
      </c>
      <c r="T1486" s="1" t="str">
        <f>Raw!S1486</f>
        <v>JAMES</v>
      </c>
      <c r="U1486" s="1" t="str">
        <f>IF(Raw!T1486="", "", Raw!T1486)</f>
        <v>STREET</v>
      </c>
      <c r="V1486" s="1" t="str">
        <f>IF(Raw!U1486="", "", Raw!U1486)</f>
        <v xml:space="preserve">VICTORIA </v>
      </c>
      <c r="W1486" s="9" t="str">
        <f>IF(Raw!V1486="", "", RIGHT("0"&amp;Raw!V1486, 4))</f>
        <v>3010</v>
      </c>
      <c r="X1486" s="1" t="str">
        <f>IF(Raw!W1486="", "", Raw!W1486)</f>
        <v xml:space="preserve"> BAY OF PLENTY</v>
      </c>
      <c r="Y1486" s="9">
        <f>Raw!Y1486</f>
        <v>27</v>
      </c>
      <c r="Z1486" s="2">
        <f t="shared" ca="1" si="162"/>
        <v>35403</v>
      </c>
      <c r="AA1486" s="1" t="str">
        <f>Raw!Z1486</f>
        <v>NEW ZEALAND FULL LICENCE</v>
      </c>
      <c r="AB1486" s="9">
        <f t="shared" si="163"/>
        <v>4</v>
      </c>
      <c r="AC1486" s="1">
        <v>16</v>
      </c>
      <c r="AD1486" s="1" t="str">
        <f>Raw!AA1486</f>
        <v>MALE</v>
      </c>
      <c r="AE1486" s="1" t="str">
        <f>Raw!AB1486</f>
        <v>NO</v>
      </c>
      <c r="AF1486" s="1">
        <f>IF(Raw!AE1486="", 0, 1)</f>
        <v>0</v>
      </c>
      <c r="AG1486" s="1" t="str">
        <f t="shared" si="164"/>
        <v>No</v>
      </c>
      <c r="AH1486" s="1" t="str">
        <f t="shared" si="165"/>
        <v>No</v>
      </c>
      <c r="AI1486" s="1" t="str">
        <f t="shared" si="166"/>
        <v>No</v>
      </c>
      <c r="AJ1486" s="1" t="str">
        <f>IF(Raw!AE1486="", "", Raw!AE1486)</f>
        <v/>
      </c>
      <c r="AK1486" s="2" t="str">
        <f t="shared" ca="1" si="167"/>
        <v/>
      </c>
      <c r="AL1486" s="1" t="str">
        <f>IF(Raw!AF1486="", "", Raw!AF1486)</f>
        <v/>
      </c>
      <c r="AM1486" s="1" t="s">
        <v>6350</v>
      </c>
      <c r="AN1486" s="1" t="s">
        <v>6350</v>
      </c>
      <c r="AO1486" s="1" t="s">
        <v>6349</v>
      </c>
      <c r="AP1486" s="1">
        <f>Raw!AH1486</f>
        <v>6250</v>
      </c>
      <c r="AQ1486" s="1">
        <v>500</v>
      </c>
      <c r="AR1486" s="1" t="s">
        <v>6350</v>
      </c>
      <c r="AS1486" s="1" t="s">
        <v>6350</v>
      </c>
      <c r="AT1486" s="1" t="s">
        <v>6350</v>
      </c>
    </row>
    <row r="1487" spans="1:46" ht="12.75" x14ac:dyDescent="0.2">
      <c r="A1487" s="1">
        <v>11486</v>
      </c>
      <c r="B1487" s="1" t="s">
        <v>2</v>
      </c>
      <c r="C1487" s="2">
        <f t="shared" ca="1" si="161"/>
        <v>45264</v>
      </c>
      <c r="D1487" s="1" t="str">
        <f>IF(Raw!E1487="", "", Raw!E1487)</f>
        <v/>
      </c>
      <c r="E1487" s="1">
        <f>IF(Raw!F1487="", "", Raw!F1487)</f>
        <v>2008</v>
      </c>
      <c r="F1487" s="1" t="str">
        <f>Raw!G1487</f>
        <v>Mazda</v>
      </c>
      <c r="G1487" s="1" t="str">
        <f>Raw!H1487</f>
        <v>Demio</v>
      </c>
      <c r="H1487" s="1" t="str">
        <f>IF(Raw!I1487="", "", Raw!I1487)</f>
        <v/>
      </c>
      <c r="I1487" s="1" t="str">
        <f>Raw!K1487</f>
        <v>Hatchback</v>
      </c>
      <c r="J1487" s="1" t="str">
        <f>Raw!N1487</f>
        <v>Aspirated</v>
      </c>
      <c r="K1487" s="1">
        <f>IF(Raw!O1487="","", Raw!O1487)</f>
        <v>1490</v>
      </c>
      <c r="L1487" s="1" t="str">
        <f>Raw!L1487</f>
        <v>4 Sp Automatic</v>
      </c>
      <c r="M1487" s="1" t="str">
        <f>Raw!M1487</f>
        <v>Petrol</v>
      </c>
      <c r="N1487" s="1" t="s">
        <v>6350</v>
      </c>
      <c r="O1487" s="1" t="s">
        <v>6373</v>
      </c>
      <c r="P1487" s="1" t="s">
        <v>6349</v>
      </c>
      <c r="Q1487" s="1" t="s">
        <v>6350</v>
      </c>
      <c r="R1487" s="8">
        <f>IF(Raw!Q1487="", "", Raw!Q1487)</f>
        <v>2</v>
      </c>
      <c r="S1487" s="8">
        <f>IF(Raw!R1487="", "", Raw!R1487)</f>
        <v>22</v>
      </c>
      <c r="T1487" s="1" t="str">
        <f>Raw!S1487</f>
        <v>QUEENS</v>
      </c>
      <c r="U1487" s="1" t="str">
        <f>IF(Raw!T1487="", "", Raw!T1487)</f>
        <v>PARADE</v>
      </c>
      <c r="V1487" s="1" t="str">
        <f>IF(Raw!U1487="", "", Raw!U1487)</f>
        <v xml:space="preserve">DEVONPORT </v>
      </c>
      <c r="W1487" s="9" t="str">
        <f>IF(Raw!V1487="", "", RIGHT("0"&amp;Raw!V1487, 4))</f>
        <v>0624</v>
      </c>
      <c r="X1487" s="1" t="str">
        <f>IF(Raw!W1487="", "", Raw!W1487)</f>
        <v xml:space="preserve"> AUCKLAND</v>
      </c>
      <c r="Y1487" s="9">
        <f>Raw!Y1487</f>
        <v>20</v>
      </c>
      <c r="Z1487" s="2">
        <f t="shared" ca="1" si="162"/>
        <v>37959</v>
      </c>
      <c r="AA1487" s="1" t="str">
        <f>Raw!Z1487</f>
        <v>LEARNERS LICENCE</v>
      </c>
      <c r="AB1487" s="9">
        <f t="shared" si="163"/>
        <v>4</v>
      </c>
      <c r="AC1487" s="1">
        <v>16</v>
      </c>
      <c r="AD1487" s="1" t="str">
        <f>Raw!AA1487</f>
        <v>MALE</v>
      </c>
      <c r="AE1487" s="1" t="str">
        <f>Raw!AB1487</f>
        <v>NO</v>
      </c>
      <c r="AF1487" s="1">
        <f>IF(Raw!AE1487="", 0, 1)</f>
        <v>0</v>
      </c>
      <c r="AG1487" s="1" t="str">
        <f t="shared" si="164"/>
        <v>No</v>
      </c>
      <c r="AH1487" s="1" t="str">
        <f t="shared" si="165"/>
        <v>No</v>
      </c>
      <c r="AI1487" s="1" t="str">
        <f t="shared" si="166"/>
        <v>No</v>
      </c>
      <c r="AJ1487" s="1" t="str">
        <f>IF(Raw!AE1487="", "", Raw!AE1487)</f>
        <v/>
      </c>
      <c r="AK1487" s="2" t="str">
        <f t="shared" ca="1" si="167"/>
        <v/>
      </c>
      <c r="AL1487" s="1" t="str">
        <f>IF(Raw!AF1487="", "", Raw!AF1487)</f>
        <v/>
      </c>
      <c r="AM1487" s="1" t="s">
        <v>6350</v>
      </c>
      <c r="AN1487" s="1" t="s">
        <v>6350</v>
      </c>
      <c r="AO1487" s="1" t="s">
        <v>6349</v>
      </c>
      <c r="AP1487" s="1">
        <f>Raw!AH1487</f>
        <v>7900</v>
      </c>
      <c r="AQ1487" s="1">
        <v>500</v>
      </c>
      <c r="AR1487" s="1" t="s">
        <v>6350</v>
      </c>
      <c r="AS1487" s="1" t="s">
        <v>6350</v>
      </c>
      <c r="AT1487" s="1" t="s">
        <v>6350</v>
      </c>
    </row>
    <row r="1488" spans="1:46" ht="12.75" x14ac:dyDescent="0.2">
      <c r="A1488" s="1">
        <v>11487</v>
      </c>
      <c r="B1488" s="1" t="s">
        <v>2</v>
      </c>
      <c r="C1488" s="2">
        <f t="shared" ca="1" si="161"/>
        <v>45264</v>
      </c>
      <c r="D1488" s="1" t="str">
        <f>IF(Raw!E1488="", "", Raw!E1488)</f>
        <v/>
      </c>
      <c r="E1488" s="1">
        <f>IF(Raw!F1488="", "", Raw!F1488)</f>
        <v>2012</v>
      </c>
      <c r="F1488" s="1" t="str">
        <f>Raw!G1488</f>
        <v>Mazda</v>
      </c>
      <c r="G1488" s="1" t="str">
        <f>Raw!H1488</f>
        <v>Mazda3</v>
      </c>
      <c r="H1488" s="1" t="str">
        <f>IF(Raw!I1488="", "", Raw!I1488)</f>
        <v>GLX</v>
      </c>
      <c r="I1488" s="1" t="str">
        <f>Raw!K1488</f>
        <v>Hatchback</v>
      </c>
      <c r="J1488" s="1" t="str">
        <f>Raw!N1488</f>
        <v>Aspirated</v>
      </c>
      <c r="K1488" s="1">
        <f>IF(Raw!O1488="","", Raw!O1488)</f>
        <v>1999</v>
      </c>
      <c r="L1488" s="1" t="str">
        <f>Raw!L1488</f>
        <v>5 Sp Sports Automatic</v>
      </c>
      <c r="M1488" s="1" t="str">
        <f>Raw!M1488</f>
        <v>Petrol - Unleaded ULP</v>
      </c>
      <c r="N1488" s="1" t="s">
        <v>6350</v>
      </c>
      <c r="O1488" s="1" t="s">
        <v>6373</v>
      </c>
      <c r="P1488" s="1" t="s">
        <v>6349</v>
      </c>
      <c r="Q1488" s="1" t="s">
        <v>6350</v>
      </c>
      <c r="R1488" s="8">
        <f>IF(Raw!Q1488="", "", Raw!Q1488)</f>
        <v>2</v>
      </c>
      <c r="S1488" s="8">
        <f>IF(Raw!R1488="", "", Raw!R1488)</f>
        <v>135</v>
      </c>
      <c r="T1488" s="1" t="str">
        <f>Raw!S1488</f>
        <v>EDMONTON</v>
      </c>
      <c r="U1488" s="1" t="str">
        <f>IF(Raw!T1488="", "", Raw!T1488)</f>
        <v>ROAD</v>
      </c>
      <c r="V1488" s="1" t="str">
        <f>IF(Raw!U1488="", "", Raw!U1488)</f>
        <v xml:space="preserve">TE ATATU SOUTH </v>
      </c>
      <c r="W1488" s="9" t="str">
        <f>IF(Raw!V1488="", "", RIGHT("0"&amp;Raw!V1488, 4))</f>
        <v>0610</v>
      </c>
      <c r="X1488" s="1" t="str">
        <f>IF(Raw!W1488="", "", Raw!W1488)</f>
        <v xml:space="preserve"> AUCKLAND</v>
      </c>
      <c r="Y1488" s="9">
        <f>Raw!Y1488</f>
        <v>28</v>
      </c>
      <c r="Z1488" s="2">
        <f t="shared" ca="1" si="162"/>
        <v>35037</v>
      </c>
      <c r="AA1488" s="1" t="str">
        <f>Raw!Z1488</f>
        <v>NEW ZEALAND FULL LICENCE</v>
      </c>
      <c r="AB1488" s="9">
        <f t="shared" si="163"/>
        <v>4</v>
      </c>
      <c r="AC1488" s="1">
        <v>16</v>
      </c>
      <c r="AD1488" s="1" t="str">
        <f>Raw!AA1488</f>
        <v>FEMALE</v>
      </c>
      <c r="AE1488" s="1" t="str">
        <f>Raw!AB1488</f>
        <v>NO</v>
      </c>
      <c r="AF1488" s="1">
        <f>IF(Raw!AE1488="", 0, 1)</f>
        <v>0</v>
      </c>
      <c r="AG1488" s="1" t="str">
        <f t="shared" si="164"/>
        <v>No</v>
      </c>
      <c r="AH1488" s="1" t="str">
        <f t="shared" si="165"/>
        <v>No</v>
      </c>
      <c r="AI1488" s="1" t="str">
        <f t="shared" si="166"/>
        <v>No</v>
      </c>
      <c r="AJ1488" s="1" t="str">
        <f>IF(Raw!AE1488="", "", Raw!AE1488)</f>
        <v/>
      </c>
      <c r="AK1488" s="2" t="str">
        <f t="shared" ca="1" si="167"/>
        <v/>
      </c>
      <c r="AL1488" s="1" t="str">
        <f>IF(Raw!AF1488="", "", Raw!AF1488)</f>
        <v/>
      </c>
      <c r="AM1488" s="1" t="s">
        <v>6350</v>
      </c>
      <c r="AN1488" s="1" t="s">
        <v>6350</v>
      </c>
      <c r="AO1488" s="1" t="s">
        <v>6349</v>
      </c>
      <c r="AP1488" s="1">
        <f>Raw!AH1488</f>
        <v>16750</v>
      </c>
      <c r="AQ1488" s="1">
        <v>500</v>
      </c>
      <c r="AR1488" s="1" t="s">
        <v>6350</v>
      </c>
      <c r="AS1488" s="1" t="s">
        <v>6350</v>
      </c>
      <c r="AT1488" s="1" t="s">
        <v>6350</v>
      </c>
    </row>
    <row r="1489" spans="1:46" ht="12.75" x14ac:dyDescent="0.2">
      <c r="A1489" s="1">
        <v>11488</v>
      </c>
      <c r="B1489" s="1" t="s">
        <v>2</v>
      </c>
      <c r="C1489" s="2">
        <f t="shared" ca="1" si="161"/>
        <v>45264</v>
      </c>
      <c r="D1489" s="1" t="str">
        <f>IF(Raw!E1489="", "", Raw!E1489)</f>
        <v>KNP485</v>
      </c>
      <c r="E1489" s="1">
        <f>IF(Raw!F1489="", "", Raw!F1489)</f>
        <v>2017</v>
      </c>
      <c r="F1489" s="1" t="str">
        <f>Raw!G1489</f>
        <v>Mitsubishi</v>
      </c>
      <c r="G1489" s="1" t="str">
        <f>Raw!H1489</f>
        <v>Outlander</v>
      </c>
      <c r="H1489" s="1" t="str">
        <f>IF(Raw!I1489="", "", Raw!I1489)</f>
        <v>LS</v>
      </c>
      <c r="I1489" s="1" t="str">
        <f>Raw!K1489</f>
        <v>Wagon</v>
      </c>
      <c r="J1489" s="1" t="str">
        <f>Raw!N1489</f>
        <v>Aspirated</v>
      </c>
      <c r="K1489" s="1">
        <f>IF(Raw!O1489="","", Raw!O1489)</f>
        <v>1998</v>
      </c>
      <c r="L1489" s="1" t="str">
        <f>Raw!L1489</f>
        <v>6 SP Constantly Variable Transmission</v>
      </c>
      <c r="M1489" s="1" t="str">
        <f>Raw!M1489</f>
        <v>Petrol - Unleaded ULP</v>
      </c>
      <c r="N1489" s="1" t="s">
        <v>6350</v>
      </c>
      <c r="O1489" s="1" t="s">
        <v>6373</v>
      </c>
      <c r="P1489" s="1" t="s">
        <v>6349</v>
      </c>
      <c r="Q1489" s="1" t="s">
        <v>6350</v>
      </c>
      <c r="R1489" s="8" t="str">
        <f>IF(Raw!Q1489="", "", Raw!Q1489)</f>
        <v/>
      </c>
      <c r="S1489" s="8" t="str">
        <f>IF(Raw!R1489="", "", Raw!R1489)</f>
        <v>45A</v>
      </c>
      <c r="T1489" s="1" t="str">
        <f>Raw!S1489</f>
        <v>PERCY</v>
      </c>
      <c r="U1489" s="1" t="str">
        <f>IF(Raw!T1489="", "", Raw!T1489)</f>
        <v>ROAD</v>
      </c>
      <c r="V1489" s="1" t="str">
        <f>IF(Raw!U1489="", "", Raw!U1489)</f>
        <v xml:space="preserve">PAPAMOA BEACH </v>
      </c>
      <c r="W1489" s="9" t="str">
        <f>IF(Raw!V1489="", "", RIGHT("0"&amp;Raw!V1489, 4))</f>
        <v>3118</v>
      </c>
      <c r="X1489" s="1" t="str">
        <f>IF(Raw!W1489="", "", Raw!W1489)</f>
        <v xml:space="preserve"> BAY OF PLENTY</v>
      </c>
      <c r="Y1489" s="9">
        <f>Raw!Y1489</f>
        <v>40</v>
      </c>
      <c r="Z1489" s="2">
        <f t="shared" ca="1" si="162"/>
        <v>30654</v>
      </c>
      <c r="AA1489" s="1" t="str">
        <f>Raw!Z1489</f>
        <v>NEW ZEALAND FULL LICENCE</v>
      </c>
      <c r="AB1489" s="9">
        <f t="shared" si="163"/>
        <v>4</v>
      </c>
      <c r="AC1489" s="1">
        <v>16</v>
      </c>
      <c r="AD1489" s="1" t="str">
        <f>Raw!AA1489</f>
        <v>FEMALE</v>
      </c>
      <c r="AE1489" s="1" t="str">
        <f>Raw!AB1489</f>
        <v>YES</v>
      </c>
      <c r="AF1489" s="1">
        <f>IF(Raw!AE1489="", 0, 1)</f>
        <v>0</v>
      </c>
      <c r="AG1489" s="1" t="str">
        <f t="shared" si="164"/>
        <v>No</v>
      </c>
      <c r="AH1489" s="1" t="str">
        <f t="shared" si="165"/>
        <v>No</v>
      </c>
      <c r="AI1489" s="1" t="str">
        <f t="shared" si="166"/>
        <v>No</v>
      </c>
      <c r="AJ1489" s="1" t="str">
        <f>IF(Raw!AE1489="", "", Raw!AE1489)</f>
        <v/>
      </c>
      <c r="AK1489" s="2" t="str">
        <f t="shared" ca="1" si="167"/>
        <v/>
      </c>
      <c r="AL1489" s="1" t="str">
        <f>IF(Raw!AF1489="", "", Raw!AF1489)</f>
        <v/>
      </c>
      <c r="AM1489" s="1" t="s">
        <v>6350</v>
      </c>
      <c r="AN1489" s="1" t="s">
        <v>6350</v>
      </c>
      <c r="AO1489" s="1" t="s">
        <v>6349</v>
      </c>
      <c r="AP1489" s="1">
        <f>Raw!AH1489</f>
        <v>39990</v>
      </c>
      <c r="AQ1489" s="1">
        <v>500</v>
      </c>
      <c r="AR1489" s="1" t="s">
        <v>6350</v>
      </c>
      <c r="AS1489" s="1" t="s">
        <v>6350</v>
      </c>
      <c r="AT1489" s="1" t="s">
        <v>6350</v>
      </c>
    </row>
    <row r="1490" spans="1:46" ht="12.75" x14ac:dyDescent="0.2">
      <c r="A1490" s="1">
        <v>11489</v>
      </c>
      <c r="B1490" s="1" t="s">
        <v>2</v>
      </c>
      <c r="C1490" s="2">
        <f t="shared" ca="1" si="161"/>
        <v>45264</v>
      </c>
      <c r="D1490" s="1" t="str">
        <f>IF(Raw!E1490="", "", Raw!E1490)</f>
        <v/>
      </c>
      <c r="E1490" s="1">
        <f>IF(Raw!F1490="", "", Raw!F1490)</f>
        <v>2015</v>
      </c>
      <c r="F1490" s="1" t="str">
        <f>Raw!G1490</f>
        <v>Mazda</v>
      </c>
      <c r="G1490" s="1" t="str">
        <f>Raw!H1490</f>
        <v>Mazda2</v>
      </c>
      <c r="H1490" s="1" t="str">
        <f>IF(Raw!I1490="", "", Raw!I1490)</f>
        <v>GSX</v>
      </c>
      <c r="I1490" s="1" t="str">
        <f>Raw!K1490</f>
        <v>Hatchback</v>
      </c>
      <c r="J1490" s="1" t="str">
        <f>Raw!N1490</f>
        <v>Aspirated</v>
      </c>
      <c r="K1490" s="1">
        <f>IF(Raw!O1490="","", Raw!O1490)</f>
        <v>1496</v>
      </c>
      <c r="L1490" s="1" t="str">
        <f>Raw!L1490</f>
        <v>6 Sp Sports Automatic</v>
      </c>
      <c r="M1490" s="1" t="str">
        <f>Raw!M1490</f>
        <v>Petrol - Unleaded ULP</v>
      </c>
      <c r="N1490" s="1" t="s">
        <v>6350</v>
      </c>
      <c r="O1490" s="1" t="s">
        <v>6373</v>
      </c>
      <c r="P1490" s="1" t="s">
        <v>6349</v>
      </c>
      <c r="Q1490" s="1" t="s">
        <v>6350</v>
      </c>
      <c r="R1490" s="8" t="str">
        <f>IF(Raw!Q1490="", "", Raw!Q1490)</f>
        <v/>
      </c>
      <c r="S1490" s="8" t="str">
        <f>IF(Raw!R1490="", "", Raw!R1490)</f>
        <v>118A</v>
      </c>
      <c r="T1490" s="1" t="str">
        <f>Raw!S1490</f>
        <v>PAIHIA</v>
      </c>
      <c r="U1490" s="1" t="str">
        <f>IF(Raw!T1490="", "", Raw!T1490)</f>
        <v>ROAD</v>
      </c>
      <c r="V1490" s="1" t="str">
        <f>IF(Raw!U1490="", "", Raw!U1490)</f>
        <v xml:space="preserve">ONE TREE HILL </v>
      </c>
      <c r="W1490" s="9" t="str">
        <f>IF(Raw!V1490="", "", RIGHT("0"&amp;Raw!V1490, 4))</f>
        <v>1061</v>
      </c>
      <c r="X1490" s="1" t="str">
        <f>IF(Raw!W1490="", "", Raw!W1490)</f>
        <v xml:space="preserve"> AUCKLAND</v>
      </c>
      <c r="Y1490" s="9">
        <f>Raw!Y1490</f>
        <v>31</v>
      </c>
      <c r="Z1490" s="2">
        <f t="shared" ca="1" si="162"/>
        <v>33942</v>
      </c>
      <c r="AA1490" s="1" t="str">
        <f>Raw!Z1490</f>
        <v>NEW ZEALAND FULL LICENCE</v>
      </c>
      <c r="AB1490" s="9">
        <f t="shared" si="163"/>
        <v>4</v>
      </c>
      <c r="AC1490" s="1">
        <v>16</v>
      </c>
      <c r="AD1490" s="1" t="str">
        <f>Raw!AA1490</f>
        <v>MALE</v>
      </c>
      <c r="AE1490" s="1" t="str">
        <f>Raw!AB1490</f>
        <v>NO</v>
      </c>
      <c r="AF1490" s="1">
        <f>IF(Raw!AE1490="", 0, 1)</f>
        <v>1</v>
      </c>
      <c r="AG1490" s="1" t="str">
        <f t="shared" si="164"/>
        <v>Yes</v>
      </c>
      <c r="AH1490" s="1" t="str">
        <f t="shared" si="165"/>
        <v>Yes</v>
      </c>
      <c r="AI1490" s="1" t="str">
        <f t="shared" si="166"/>
        <v>Yes</v>
      </c>
      <c r="AJ1490" s="1">
        <f>IF(Raw!AE1490="", "", Raw!AE1490)</f>
        <v>10</v>
      </c>
      <c r="AK1490" s="2">
        <f t="shared" ca="1" si="167"/>
        <v>44985</v>
      </c>
      <c r="AL1490" s="1" t="str">
        <f>IF(Raw!AF1490="", "", Raw!AF1490)</f>
        <v>Not at fault - other vehicle involved</v>
      </c>
      <c r="AM1490" s="1" t="s">
        <v>6350</v>
      </c>
      <c r="AN1490" s="1" t="s">
        <v>6350</v>
      </c>
      <c r="AO1490" s="1" t="s">
        <v>6349</v>
      </c>
      <c r="AP1490" s="1">
        <f>Raw!AH1490</f>
        <v>19650</v>
      </c>
      <c r="AQ1490" s="1">
        <v>500</v>
      </c>
      <c r="AR1490" s="1" t="s">
        <v>6350</v>
      </c>
      <c r="AS1490" s="1" t="s">
        <v>6350</v>
      </c>
      <c r="AT1490" s="1" t="s">
        <v>6350</v>
      </c>
    </row>
    <row r="1491" spans="1:46" ht="12.75" x14ac:dyDescent="0.2">
      <c r="A1491" s="1">
        <v>11490</v>
      </c>
      <c r="B1491" s="1" t="s">
        <v>2</v>
      </c>
      <c r="C1491" s="2">
        <f t="shared" ca="1" si="161"/>
        <v>45264</v>
      </c>
      <c r="D1491" s="1" t="str">
        <f>IF(Raw!E1491="", "", Raw!E1491)</f>
        <v>drd632</v>
      </c>
      <c r="E1491" s="1">
        <f>IF(Raw!F1491="", "", Raw!F1491)</f>
        <v>2006</v>
      </c>
      <c r="F1491" s="1" t="str">
        <f>Raw!G1491</f>
        <v>Toyota</v>
      </c>
      <c r="G1491" s="1" t="str">
        <f>Raw!H1491</f>
        <v>Corolla</v>
      </c>
      <c r="H1491" s="1" t="str">
        <f>IF(Raw!I1491="", "", Raw!I1491)</f>
        <v>GL</v>
      </c>
      <c r="I1491" s="1" t="str">
        <f>Raw!K1491</f>
        <v>Wagon</v>
      </c>
      <c r="J1491" s="1" t="str">
        <f>Raw!N1491</f>
        <v>Aspirated</v>
      </c>
      <c r="K1491" s="1">
        <f>IF(Raw!O1491="","", Raw!O1491)</f>
        <v>1794</v>
      </c>
      <c r="L1491" s="1" t="str">
        <f>Raw!L1491</f>
        <v>4 Sp Automatic</v>
      </c>
      <c r="M1491" s="1" t="str">
        <f>Raw!M1491</f>
        <v>Petrol - Unleaded ULP</v>
      </c>
      <c r="N1491" s="1" t="s">
        <v>6350</v>
      </c>
      <c r="O1491" s="1" t="s">
        <v>6373</v>
      </c>
      <c r="P1491" s="1" t="s">
        <v>6349</v>
      </c>
      <c r="Q1491" s="1" t="s">
        <v>6350</v>
      </c>
      <c r="R1491" s="8">
        <f>IF(Raw!Q1491="", "", Raw!Q1491)</f>
        <v>2</v>
      </c>
      <c r="S1491" s="8">
        <f>IF(Raw!R1491="", "", Raw!R1491)</f>
        <v>56</v>
      </c>
      <c r="T1491" s="1" t="str">
        <f>Raw!S1491</f>
        <v>TUKAPA</v>
      </c>
      <c r="U1491" s="1" t="str">
        <f>IF(Raw!T1491="", "", Raw!T1491)</f>
        <v>STREET</v>
      </c>
      <c r="V1491" s="1" t="str">
        <f>IF(Raw!U1491="", "", Raw!U1491)</f>
        <v xml:space="preserve">WESTOWN </v>
      </c>
      <c r="W1491" s="9" t="str">
        <f>IF(Raw!V1491="", "", RIGHT("0"&amp;Raw!V1491, 4))</f>
        <v>4310</v>
      </c>
      <c r="X1491" s="1" t="str">
        <f>IF(Raw!W1491="", "", Raw!W1491)</f>
        <v xml:space="preserve"> TARANAKI</v>
      </c>
      <c r="Y1491" s="9">
        <f>Raw!Y1491</f>
        <v>28</v>
      </c>
      <c r="Z1491" s="2">
        <f t="shared" ca="1" si="162"/>
        <v>35037</v>
      </c>
      <c r="AA1491" s="1" t="str">
        <f>Raw!Z1491</f>
        <v>LEARNERS LICENCE</v>
      </c>
      <c r="AB1491" s="9">
        <f t="shared" si="163"/>
        <v>4</v>
      </c>
      <c r="AC1491" s="1">
        <v>16</v>
      </c>
      <c r="AD1491" s="1" t="str">
        <f>Raw!AA1491</f>
        <v>FEMALE</v>
      </c>
      <c r="AE1491" s="1" t="str">
        <f>Raw!AB1491</f>
        <v>NO</v>
      </c>
      <c r="AF1491" s="1">
        <f>IF(Raw!AE1491="", 0, 1)</f>
        <v>0</v>
      </c>
      <c r="AG1491" s="1" t="str">
        <f t="shared" si="164"/>
        <v>No</v>
      </c>
      <c r="AH1491" s="1" t="str">
        <f t="shared" si="165"/>
        <v>No</v>
      </c>
      <c r="AI1491" s="1" t="str">
        <f t="shared" si="166"/>
        <v>No</v>
      </c>
      <c r="AJ1491" s="1" t="str">
        <f>IF(Raw!AE1491="", "", Raw!AE1491)</f>
        <v/>
      </c>
      <c r="AK1491" s="2" t="str">
        <f t="shared" ca="1" si="167"/>
        <v/>
      </c>
      <c r="AL1491" s="1" t="str">
        <f>IF(Raw!AF1491="", "", Raw!AF1491)</f>
        <v/>
      </c>
      <c r="AM1491" s="1" t="s">
        <v>6350</v>
      </c>
      <c r="AN1491" s="1" t="s">
        <v>6350</v>
      </c>
      <c r="AO1491" s="1" t="s">
        <v>6349</v>
      </c>
      <c r="AP1491" s="1">
        <f>Raw!AH1491</f>
        <v>6900</v>
      </c>
      <c r="AQ1491" s="1">
        <v>500</v>
      </c>
      <c r="AR1491" s="1" t="s">
        <v>6350</v>
      </c>
      <c r="AS1491" s="1" t="s">
        <v>6350</v>
      </c>
      <c r="AT1491" s="1" t="s">
        <v>6350</v>
      </c>
    </row>
    <row r="1492" spans="1:46" ht="12.75" x14ac:dyDescent="0.2">
      <c r="A1492" s="1">
        <v>11491</v>
      </c>
      <c r="B1492" s="1" t="s">
        <v>2</v>
      </c>
      <c r="C1492" s="2">
        <f t="shared" ca="1" si="161"/>
        <v>45264</v>
      </c>
      <c r="D1492" s="1" t="str">
        <f>IF(Raw!E1492="", "", Raw!E1492)</f>
        <v>hcl645</v>
      </c>
      <c r="E1492" s="1">
        <f>IF(Raw!F1492="", "", Raw!F1492)</f>
        <v>2008</v>
      </c>
      <c r="F1492" s="1" t="str">
        <f>Raw!G1492</f>
        <v>Nissan</v>
      </c>
      <c r="G1492" s="1" t="str">
        <f>Raw!H1492</f>
        <v>Note</v>
      </c>
      <c r="H1492" s="1" t="str">
        <f>IF(Raw!I1492="", "", Raw!I1492)</f>
        <v>S</v>
      </c>
      <c r="I1492" s="1" t="str">
        <f>Raw!K1492</f>
        <v>Hatchback</v>
      </c>
      <c r="J1492" s="1" t="str">
        <f>Raw!N1492</f>
        <v>Aspirated</v>
      </c>
      <c r="K1492" s="1">
        <f>IF(Raw!O1492="","", Raw!O1492)</f>
        <v>1498</v>
      </c>
      <c r="L1492" s="1" t="str">
        <f>Raw!L1492</f>
        <v>1 Sp Constantly Variable Transmission</v>
      </c>
      <c r="M1492" s="1" t="str">
        <f>Raw!M1492</f>
        <v>Petrol - Unleaded ULP</v>
      </c>
      <c r="N1492" s="1" t="s">
        <v>6350</v>
      </c>
      <c r="O1492" s="1" t="s">
        <v>6373</v>
      </c>
      <c r="P1492" s="1" t="s">
        <v>6349</v>
      </c>
      <c r="Q1492" s="1" t="s">
        <v>6350</v>
      </c>
      <c r="R1492" s="8" t="str">
        <f>IF(Raw!Q1492="", "", Raw!Q1492)</f>
        <v/>
      </c>
      <c r="S1492" s="8">
        <f>IF(Raw!R1492="", "", Raw!R1492)</f>
        <v>22</v>
      </c>
      <c r="T1492" s="1" t="str">
        <f>Raw!S1492</f>
        <v>TOD</v>
      </c>
      <c r="U1492" s="1" t="str">
        <f>IF(Raw!T1492="", "", Raw!T1492)</f>
        <v>PLACE</v>
      </c>
      <c r="V1492" s="1" t="str">
        <f>IF(Raw!U1492="", "", Raw!U1492)</f>
        <v xml:space="preserve">LINCOLN </v>
      </c>
      <c r="W1492" s="9" t="str">
        <f>IF(Raw!V1492="", "", RIGHT("0"&amp;Raw!V1492, 4))</f>
        <v>7608</v>
      </c>
      <c r="X1492" s="1" t="str">
        <f>IF(Raw!W1492="", "", Raw!W1492)</f>
        <v xml:space="preserve"> CANTERBURY</v>
      </c>
      <c r="Y1492" s="9">
        <f>Raw!Y1492</f>
        <v>45</v>
      </c>
      <c r="Z1492" s="2">
        <f t="shared" ca="1" si="162"/>
        <v>28828</v>
      </c>
      <c r="AA1492" s="1" t="str">
        <f>Raw!Z1492</f>
        <v>NEW ZEALAND FULL LICENCE</v>
      </c>
      <c r="AB1492" s="9">
        <f t="shared" si="163"/>
        <v>4</v>
      </c>
      <c r="AC1492" s="1">
        <v>16</v>
      </c>
      <c r="AD1492" s="1" t="str">
        <f>Raw!AA1492</f>
        <v>FEMALE</v>
      </c>
      <c r="AE1492" s="1" t="str">
        <f>Raw!AB1492</f>
        <v>NO</v>
      </c>
      <c r="AF1492" s="1">
        <f>IF(Raw!AE1492="", 0, 1)</f>
        <v>0</v>
      </c>
      <c r="AG1492" s="1" t="str">
        <f t="shared" si="164"/>
        <v>No</v>
      </c>
      <c r="AH1492" s="1" t="str">
        <f t="shared" si="165"/>
        <v>No</v>
      </c>
      <c r="AI1492" s="1" t="str">
        <f t="shared" si="166"/>
        <v>No</v>
      </c>
      <c r="AJ1492" s="1" t="str">
        <f>IF(Raw!AE1492="", "", Raw!AE1492)</f>
        <v/>
      </c>
      <c r="AK1492" s="2" t="str">
        <f t="shared" ca="1" si="167"/>
        <v/>
      </c>
      <c r="AL1492" s="1" t="str">
        <f>IF(Raw!AF1492="", "", Raw!AF1492)</f>
        <v/>
      </c>
      <c r="AM1492" s="1" t="s">
        <v>6350</v>
      </c>
      <c r="AN1492" s="1" t="s">
        <v>6350</v>
      </c>
      <c r="AO1492" s="1" t="s">
        <v>6349</v>
      </c>
      <c r="AP1492" s="1">
        <f>Raw!AH1492</f>
        <v>7400</v>
      </c>
      <c r="AQ1492" s="1">
        <v>500</v>
      </c>
      <c r="AR1492" s="1" t="s">
        <v>6350</v>
      </c>
      <c r="AS1492" s="1" t="s">
        <v>6350</v>
      </c>
      <c r="AT1492" s="1" t="s">
        <v>6350</v>
      </c>
    </row>
    <row r="1493" spans="1:46" ht="12.75" x14ac:dyDescent="0.2">
      <c r="A1493" s="1">
        <v>11492</v>
      </c>
      <c r="B1493" s="1" t="s">
        <v>2</v>
      </c>
      <c r="C1493" s="2">
        <f t="shared" ca="1" si="161"/>
        <v>45264</v>
      </c>
      <c r="D1493" s="1" t="str">
        <f>IF(Raw!E1493="", "", Raw!E1493)</f>
        <v/>
      </c>
      <c r="E1493" s="1">
        <f>IF(Raw!F1493="", "", Raw!F1493)</f>
        <v>2011</v>
      </c>
      <c r="F1493" s="1" t="str">
        <f>Raw!G1493</f>
        <v>Toyota</v>
      </c>
      <c r="G1493" s="1" t="str">
        <f>Raw!H1493</f>
        <v>Yaris</v>
      </c>
      <c r="H1493" s="1" t="str">
        <f>IF(Raw!I1493="", "", Raw!I1493)</f>
        <v/>
      </c>
      <c r="I1493" s="1" t="str">
        <f>Raw!K1493</f>
        <v>Hatchback</v>
      </c>
      <c r="J1493" s="1" t="str">
        <f>Raw!N1493</f>
        <v>Aspirated</v>
      </c>
      <c r="K1493" s="1">
        <f>IF(Raw!O1493="","", Raw!O1493)</f>
        <v>1298</v>
      </c>
      <c r="L1493" s="1" t="str">
        <f>Raw!L1493</f>
        <v>4 Sp Automatic</v>
      </c>
      <c r="M1493" s="1" t="str">
        <f>Raw!M1493</f>
        <v>Petrol - Unleaded ULP</v>
      </c>
      <c r="N1493" s="1" t="s">
        <v>6350</v>
      </c>
      <c r="O1493" s="1" t="s">
        <v>6373</v>
      </c>
      <c r="P1493" s="1" t="s">
        <v>6349</v>
      </c>
      <c r="Q1493" s="1" t="s">
        <v>6350</v>
      </c>
      <c r="R1493" s="8" t="str">
        <f>IF(Raw!Q1493="", "", Raw!Q1493)</f>
        <v/>
      </c>
      <c r="S1493" s="8">
        <f>IF(Raw!R1493="", "", Raw!R1493)</f>
        <v>263</v>
      </c>
      <c r="T1493" s="1" t="str">
        <f>Raw!S1493</f>
        <v>RANGATIRA</v>
      </c>
      <c r="U1493" s="1" t="str">
        <f>IF(Raw!T1493="", "", Raw!T1493)</f>
        <v>ROAD</v>
      </c>
      <c r="V1493" s="1" t="str">
        <f>IF(Raw!U1493="", "", Raw!U1493)</f>
        <v xml:space="preserve">BEACH HAVEN </v>
      </c>
      <c r="W1493" s="9" t="str">
        <f>IF(Raw!V1493="", "", RIGHT("0"&amp;Raw!V1493, 4))</f>
        <v/>
      </c>
      <c r="X1493" s="1" t="str">
        <f>IF(Raw!W1493="", "", Raw!W1493)</f>
        <v xml:space="preserve"> AUCKLAND</v>
      </c>
      <c r="Y1493" s="9">
        <f>Raw!Y1493</f>
        <v>47</v>
      </c>
      <c r="Z1493" s="2">
        <f t="shared" ca="1" si="162"/>
        <v>28098</v>
      </c>
      <c r="AA1493" s="1" t="str">
        <f>Raw!Z1493</f>
        <v>NEW ZEALAND FULL LICENCE</v>
      </c>
      <c r="AB1493" s="9">
        <f t="shared" si="163"/>
        <v>4</v>
      </c>
      <c r="AC1493" s="1">
        <v>16</v>
      </c>
      <c r="AD1493" s="1" t="str">
        <f>Raw!AA1493</f>
        <v>MALE</v>
      </c>
      <c r="AE1493" s="1" t="str">
        <f>Raw!AB1493</f>
        <v>NO</v>
      </c>
      <c r="AF1493" s="1">
        <f>IF(Raw!AE1493="", 0, 1)</f>
        <v>0</v>
      </c>
      <c r="AG1493" s="1" t="str">
        <f t="shared" si="164"/>
        <v>No</v>
      </c>
      <c r="AH1493" s="1" t="str">
        <f t="shared" si="165"/>
        <v>No</v>
      </c>
      <c r="AI1493" s="1" t="str">
        <f t="shared" si="166"/>
        <v>No</v>
      </c>
      <c r="AJ1493" s="1" t="str">
        <f>IF(Raw!AE1493="", "", Raw!AE1493)</f>
        <v/>
      </c>
      <c r="AK1493" s="2" t="str">
        <f t="shared" ca="1" si="167"/>
        <v/>
      </c>
      <c r="AL1493" s="1" t="str">
        <f>IF(Raw!AF1493="", "", Raw!AF1493)</f>
        <v/>
      </c>
      <c r="AM1493" s="1" t="s">
        <v>6350</v>
      </c>
      <c r="AN1493" s="1" t="s">
        <v>6350</v>
      </c>
      <c r="AO1493" s="1" t="s">
        <v>6349</v>
      </c>
      <c r="AP1493" s="1">
        <f>Raw!AH1493</f>
        <v>11775</v>
      </c>
      <c r="AQ1493" s="1">
        <v>500</v>
      </c>
      <c r="AR1493" s="1" t="s">
        <v>6350</v>
      </c>
      <c r="AS1493" s="1" t="s">
        <v>6350</v>
      </c>
      <c r="AT1493" s="1" t="s">
        <v>6350</v>
      </c>
    </row>
    <row r="1494" spans="1:46" ht="12.75" x14ac:dyDescent="0.2">
      <c r="A1494" s="1">
        <v>11493</v>
      </c>
      <c r="B1494" s="1" t="s">
        <v>2</v>
      </c>
      <c r="C1494" s="2">
        <f t="shared" ca="1" si="161"/>
        <v>45264</v>
      </c>
      <c r="D1494" s="1" t="str">
        <f>IF(Raw!E1494="", "", Raw!E1494)</f>
        <v/>
      </c>
      <c r="E1494" s="1">
        <f>IF(Raw!F1494="", "", Raw!F1494)</f>
        <v>2006</v>
      </c>
      <c r="F1494" s="1" t="str">
        <f>Raw!G1494</f>
        <v>Mitsubishi</v>
      </c>
      <c r="G1494" s="1" t="str">
        <f>Raw!H1494</f>
        <v>Outlander</v>
      </c>
      <c r="H1494" s="1" t="str">
        <f>IF(Raw!I1494="", "", Raw!I1494)</f>
        <v>M</v>
      </c>
      <c r="I1494" s="1" t="str">
        <f>Raw!K1494</f>
        <v>Wagon</v>
      </c>
      <c r="J1494" s="1" t="str">
        <f>Raw!N1494</f>
        <v>Aspirated</v>
      </c>
      <c r="K1494" s="1">
        <f>IF(Raw!O1494="","", Raw!O1494)</f>
        <v>2360</v>
      </c>
      <c r="L1494" s="1" t="str">
        <f>Raw!L1494</f>
        <v>6 Sp Constantly Variable Transmission</v>
      </c>
      <c r="M1494" s="1" t="str">
        <f>Raw!M1494</f>
        <v>Petrol - Unleaded ULP</v>
      </c>
      <c r="N1494" s="1" t="s">
        <v>6350</v>
      </c>
      <c r="O1494" s="1" t="s">
        <v>6373</v>
      </c>
      <c r="P1494" s="1" t="s">
        <v>6349</v>
      </c>
      <c r="Q1494" s="1" t="s">
        <v>6350</v>
      </c>
      <c r="R1494" s="8" t="str">
        <f>IF(Raw!Q1494="", "", Raw!Q1494)</f>
        <v/>
      </c>
      <c r="S1494" s="8" t="str">
        <f>IF(Raw!R1494="", "", Raw!R1494)</f>
        <v>2B</v>
      </c>
      <c r="T1494" s="1" t="str">
        <f>Raw!S1494</f>
        <v>VON</v>
      </c>
      <c r="U1494" s="1" t="str">
        <f>IF(Raw!T1494="", "", Raw!T1494)</f>
        <v>PLACE</v>
      </c>
      <c r="V1494" s="1" t="str">
        <f>IF(Raw!U1494="", "", Raw!U1494)</f>
        <v xml:space="preserve">FERNHILL </v>
      </c>
      <c r="W1494" s="9" t="str">
        <f>IF(Raw!V1494="", "", RIGHT("0"&amp;Raw!V1494, 4))</f>
        <v/>
      </c>
      <c r="X1494" s="1" t="str">
        <f>IF(Raw!W1494="", "", Raw!W1494)</f>
        <v xml:space="preserve"> OTAGO</v>
      </c>
      <c r="Y1494" s="9">
        <f>Raw!Y1494</f>
        <v>27</v>
      </c>
      <c r="Z1494" s="2">
        <f t="shared" ca="1" si="162"/>
        <v>35403</v>
      </c>
      <c r="AA1494" s="1" t="str">
        <f>Raw!Z1494</f>
        <v>INTERNATIONAL LICENCE</v>
      </c>
      <c r="AB1494" s="9">
        <f t="shared" si="163"/>
        <v>4</v>
      </c>
      <c r="AC1494" s="1">
        <v>16</v>
      </c>
      <c r="AD1494" s="1" t="str">
        <f>Raw!AA1494</f>
        <v>MALE</v>
      </c>
      <c r="AE1494" s="1" t="str">
        <f>Raw!AB1494</f>
        <v>NO</v>
      </c>
      <c r="AF1494" s="1">
        <f>IF(Raw!AE1494="", 0, 1)</f>
        <v>0</v>
      </c>
      <c r="AG1494" s="1" t="str">
        <f t="shared" si="164"/>
        <v>No</v>
      </c>
      <c r="AH1494" s="1" t="str">
        <f t="shared" si="165"/>
        <v>No</v>
      </c>
      <c r="AI1494" s="1" t="str">
        <f t="shared" si="166"/>
        <v>No</v>
      </c>
      <c r="AJ1494" s="1" t="str">
        <f>IF(Raw!AE1494="", "", Raw!AE1494)</f>
        <v/>
      </c>
      <c r="AK1494" s="2" t="str">
        <f t="shared" ca="1" si="167"/>
        <v/>
      </c>
      <c r="AL1494" s="1" t="str">
        <f>IF(Raw!AF1494="", "", Raw!AF1494)</f>
        <v/>
      </c>
      <c r="AM1494" s="1" t="s">
        <v>6350</v>
      </c>
      <c r="AN1494" s="1" t="s">
        <v>6350</v>
      </c>
      <c r="AO1494" s="1" t="s">
        <v>6349</v>
      </c>
      <c r="AP1494" s="1">
        <f>Raw!AH1494</f>
        <v>11000</v>
      </c>
      <c r="AQ1494" s="1">
        <v>500</v>
      </c>
      <c r="AR1494" s="1" t="s">
        <v>6350</v>
      </c>
      <c r="AS1494" s="1" t="s">
        <v>6350</v>
      </c>
      <c r="AT1494" s="1" t="s">
        <v>6350</v>
      </c>
    </row>
    <row r="1495" spans="1:46" ht="12.75" x14ac:dyDescent="0.2">
      <c r="A1495" s="1">
        <v>11494</v>
      </c>
      <c r="B1495" s="1" t="s">
        <v>2</v>
      </c>
      <c r="C1495" s="2">
        <f t="shared" ca="1" si="161"/>
        <v>45264</v>
      </c>
      <c r="D1495" s="1" t="str">
        <f>IF(Raw!E1495="", "", Raw!E1495)</f>
        <v/>
      </c>
      <c r="E1495" s="1">
        <f>IF(Raw!F1495="", "", Raw!F1495)</f>
        <v>2007</v>
      </c>
      <c r="F1495" s="1" t="str">
        <f>Raw!G1495</f>
        <v>Ford</v>
      </c>
      <c r="G1495" s="1" t="str">
        <f>Raw!H1495</f>
        <v>Fiesta</v>
      </c>
      <c r="H1495" s="1" t="str">
        <f>IF(Raw!I1495="", "", Raw!I1495)</f>
        <v/>
      </c>
      <c r="I1495" s="1" t="str">
        <f>Raw!K1495</f>
        <v>Hatchback</v>
      </c>
      <c r="J1495" s="1" t="str">
        <f>Raw!N1495</f>
        <v>Aspirated</v>
      </c>
      <c r="K1495" s="1">
        <f>IF(Raw!O1495="","", Raw!O1495)</f>
        <v>1596</v>
      </c>
      <c r="L1495" s="1" t="str">
        <f>Raw!L1495</f>
        <v>5 Sp Manual</v>
      </c>
      <c r="M1495" s="1" t="str">
        <f>Raw!M1495</f>
        <v>Petrol - Unleaded ULP</v>
      </c>
      <c r="N1495" s="1" t="s">
        <v>6350</v>
      </c>
      <c r="O1495" s="1" t="s">
        <v>6373</v>
      </c>
      <c r="P1495" s="1" t="s">
        <v>6349</v>
      </c>
      <c r="Q1495" s="1" t="s">
        <v>6350</v>
      </c>
      <c r="R1495" s="8" t="str">
        <f>IF(Raw!Q1495="", "", Raw!Q1495)</f>
        <v/>
      </c>
      <c r="S1495" s="8">
        <f>IF(Raw!R1495="", "", Raw!R1495)</f>
        <v>5</v>
      </c>
      <c r="T1495" s="1" t="str">
        <f>Raw!S1495</f>
        <v>ROWAN</v>
      </c>
      <c r="U1495" s="1" t="str">
        <f>IF(Raw!T1495="", "", Raw!T1495)</f>
        <v>PLACE</v>
      </c>
      <c r="V1495" s="1" t="str">
        <f>IF(Raw!U1495="", "", Raw!U1495)</f>
        <v xml:space="preserve">WITHERLEA </v>
      </c>
      <c r="W1495" s="9" t="str">
        <f>IF(Raw!V1495="", "", RIGHT("0"&amp;Raw!V1495, 4))</f>
        <v/>
      </c>
      <c r="X1495" s="1" t="str">
        <f>IF(Raw!W1495="", "", Raw!W1495)</f>
        <v xml:space="preserve"> MARLBOROUGH</v>
      </c>
      <c r="Y1495" s="9">
        <f>Raw!Y1495</f>
        <v>43</v>
      </c>
      <c r="Z1495" s="2">
        <f t="shared" ca="1" si="162"/>
        <v>29559</v>
      </c>
      <c r="AA1495" s="1" t="str">
        <f>Raw!Z1495</f>
        <v>NEW ZEALAND FULL LICENCE</v>
      </c>
      <c r="AB1495" s="9">
        <f t="shared" si="163"/>
        <v>4</v>
      </c>
      <c r="AC1495" s="1">
        <v>16</v>
      </c>
      <c r="AD1495" s="1" t="str">
        <f>Raw!AA1495</f>
        <v>MALE</v>
      </c>
      <c r="AE1495" s="1" t="str">
        <f>Raw!AB1495</f>
        <v>NO</v>
      </c>
      <c r="AF1495" s="1">
        <f>IF(Raw!AE1495="", 0, 1)</f>
        <v>0</v>
      </c>
      <c r="AG1495" s="1" t="str">
        <f t="shared" si="164"/>
        <v>No</v>
      </c>
      <c r="AH1495" s="1" t="str">
        <f t="shared" si="165"/>
        <v>No</v>
      </c>
      <c r="AI1495" s="1" t="str">
        <f t="shared" si="166"/>
        <v>No</v>
      </c>
      <c r="AJ1495" s="1" t="str">
        <f>IF(Raw!AE1495="", "", Raw!AE1495)</f>
        <v/>
      </c>
      <c r="AK1495" s="2" t="str">
        <f t="shared" ca="1" si="167"/>
        <v/>
      </c>
      <c r="AL1495" s="1" t="str">
        <f>IF(Raw!AF1495="", "", Raw!AF1495)</f>
        <v/>
      </c>
      <c r="AM1495" s="1" t="s">
        <v>6350</v>
      </c>
      <c r="AN1495" s="1" t="s">
        <v>6350</v>
      </c>
      <c r="AO1495" s="1" t="s">
        <v>6349</v>
      </c>
      <c r="AP1495" s="1">
        <f>Raw!AH1495</f>
        <v>8300</v>
      </c>
      <c r="AQ1495" s="1">
        <v>500</v>
      </c>
      <c r="AR1495" s="1" t="s">
        <v>6350</v>
      </c>
      <c r="AS1495" s="1" t="s">
        <v>6350</v>
      </c>
      <c r="AT1495" s="1" t="s">
        <v>6350</v>
      </c>
    </row>
    <row r="1496" spans="1:46" ht="12.75" x14ac:dyDescent="0.2">
      <c r="A1496" s="1">
        <v>11495</v>
      </c>
      <c r="B1496" s="1" t="s">
        <v>2</v>
      </c>
      <c r="C1496" s="2">
        <f t="shared" ca="1" si="161"/>
        <v>45264</v>
      </c>
      <c r="D1496" s="1" t="str">
        <f>IF(Raw!E1496="", "", Raw!E1496)</f>
        <v>ggm511</v>
      </c>
      <c r="E1496" s="1">
        <f>IF(Raw!F1496="", "", Raw!F1496)</f>
        <v>2011</v>
      </c>
      <c r="F1496" s="1" t="str">
        <f>Raw!G1496</f>
        <v>Mitsubishi</v>
      </c>
      <c r="G1496" s="1" t="str">
        <f>Raw!H1496</f>
        <v>Outlander</v>
      </c>
      <c r="H1496" s="1" t="str">
        <f>IF(Raw!I1496="", "", Raw!I1496)</f>
        <v>LS</v>
      </c>
      <c r="I1496" s="1" t="str">
        <f>Raw!K1496</f>
        <v>Wagon</v>
      </c>
      <c r="J1496" s="1" t="str">
        <f>Raw!N1496</f>
        <v>Aspirated</v>
      </c>
      <c r="K1496" s="1">
        <f>IF(Raw!O1496="","", Raw!O1496)</f>
        <v>1998</v>
      </c>
      <c r="L1496" s="1" t="str">
        <f>Raw!L1496</f>
        <v>6 Sp Constantly Variable Transmission</v>
      </c>
      <c r="M1496" s="1" t="str">
        <f>Raw!M1496</f>
        <v>Petrol - Unleaded ULP</v>
      </c>
      <c r="N1496" s="1" t="s">
        <v>6350</v>
      </c>
      <c r="O1496" s="1" t="s">
        <v>6373</v>
      </c>
      <c r="P1496" s="1" t="s">
        <v>6349</v>
      </c>
      <c r="Q1496" s="1" t="s">
        <v>6350</v>
      </c>
      <c r="R1496" s="8" t="str">
        <f>IF(Raw!Q1496="", "", Raw!Q1496)</f>
        <v/>
      </c>
      <c r="S1496" s="8" t="str">
        <f>IF(Raw!R1496="", "", Raw!R1496)</f>
        <v>411B</v>
      </c>
      <c r="T1496" s="1" t="str">
        <f>Raw!S1496</f>
        <v>ROSCOMMON</v>
      </c>
      <c r="U1496" s="1" t="str">
        <f>IF(Raw!T1496="", "", Raw!T1496)</f>
        <v>ROAD</v>
      </c>
      <c r="V1496" s="1" t="str">
        <f>IF(Raw!U1496="", "", Raw!U1496)</f>
        <v xml:space="preserve">MANUREWA </v>
      </c>
      <c r="W1496" s="9" t="str">
        <f>IF(Raw!V1496="", "", RIGHT("0"&amp;Raw!V1496, 4))</f>
        <v>2103</v>
      </c>
      <c r="X1496" s="1" t="str">
        <f>IF(Raw!W1496="", "", Raw!W1496)</f>
        <v xml:space="preserve"> AUCKLAND</v>
      </c>
      <c r="Y1496" s="9">
        <f>Raw!Y1496</f>
        <v>52</v>
      </c>
      <c r="Z1496" s="2">
        <f t="shared" ca="1" si="162"/>
        <v>26271</v>
      </c>
      <c r="AA1496" s="1" t="str">
        <f>Raw!Z1496</f>
        <v>NEW ZEALAND FULL LICENCE</v>
      </c>
      <c r="AB1496" s="9">
        <f t="shared" si="163"/>
        <v>4</v>
      </c>
      <c r="AC1496" s="1">
        <v>16</v>
      </c>
      <c r="AD1496" s="1" t="str">
        <f>Raw!AA1496</f>
        <v>MALE</v>
      </c>
      <c r="AE1496" s="1" t="str">
        <f>Raw!AB1496</f>
        <v>NO</v>
      </c>
      <c r="AF1496" s="1">
        <f>IF(Raw!AE1496="", 0, 1)</f>
        <v>0</v>
      </c>
      <c r="AG1496" s="1" t="str">
        <f t="shared" si="164"/>
        <v>No</v>
      </c>
      <c r="AH1496" s="1" t="str">
        <f t="shared" si="165"/>
        <v>No</v>
      </c>
      <c r="AI1496" s="1" t="str">
        <f t="shared" si="166"/>
        <v>No</v>
      </c>
      <c r="AJ1496" s="1" t="str">
        <f>IF(Raw!AE1496="", "", Raw!AE1496)</f>
        <v/>
      </c>
      <c r="AK1496" s="2" t="str">
        <f t="shared" ca="1" si="167"/>
        <v/>
      </c>
      <c r="AL1496" s="1" t="str">
        <f>IF(Raw!AF1496="", "", Raw!AF1496)</f>
        <v/>
      </c>
      <c r="AM1496" s="1" t="s">
        <v>6350</v>
      </c>
      <c r="AN1496" s="1" t="s">
        <v>6350</v>
      </c>
      <c r="AO1496" s="1" t="s">
        <v>6349</v>
      </c>
      <c r="AP1496" s="1">
        <f>Raw!AH1496</f>
        <v>15200</v>
      </c>
      <c r="AQ1496" s="1">
        <v>500</v>
      </c>
      <c r="AR1496" s="1" t="s">
        <v>6350</v>
      </c>
      <c r="AS1496" s="1" t="s">
        <v>6350</v>
      </c>
      <c r="AT1496" s="1" t="s">
        <v>6350</v>
      </c>
    </row>
    <row r="1497" spans="1:46" ht="12.75" x14ac:dyDescent="0.2">
      <c r="A1497" s="1">
        <v>11496</v>
      </c>
      <c r="B1497" s="1" t="s">
        <v>2</v>
      </c>
      <c r="C1497" s="2">
        <f t="shared" ca="1" si="161"/>
        <v>45264</v>
      </c>
      <c r="D1497" s="1" t="str">
        <f>IF(Raw!E1497="", "", Raw!E1497)</f>
        <v/>
      </c>
      <c r="E1497" s="1">
        <f>IF(Raw!F1497="", "", Raw!F1497)</f>
        <v>1996</v>
      </c>
      <c r="F1497" s="1" t="str">
        <f>Raw!G1497</f>
        <v>Toyota</v>
      </c>
      <c r="G1497" s="1" t="str">
        <f>Raw!H1497</f>
        <v>Granvia</v>
      </c>
      <c r="H1497" s="1" t="str">
        <f>IF(Raw!I1497="", "", Raw!I1497)</f>
        <v>G</v>
      </c>
      <c r="I1497" s="1" t="str">
        <f>Raw!K1497</f>
        <v>Wagon</v>
      </c>
      <c r="J1497" s="1" t="str">
        <f>Raw!N1497</f>
        <v>Aspirated</v>
      </c>
      <c r="K1497" s="1">
        <f>IF(Raw!O1497="","", Raw!O1497)</f>
        <v>2693</v>
      </c>
      <c r="L1497" s="1" t="str">
        <f>Raw!L1497</f>
        <v>4 Sp Automatic</v>
      </c>
      <c r="M1497" s="1" t="str">
        <f>Raw!M1497</f>
        <v>Petrol - Unleaded ULP</v>
      </c>
      <c r="N1497" s="1" t="s">
        <v>6350</v>
      </c>
      <c r="O1497" s="1" t="s">
        <v>6373</v>
      </c>
      <c r="P1497" s="1" t="s">
        <v>6349</v>
      </c>
      <c r="Q1497" s="1" t="s">
        <v>6350</v>
      </c>
      <c r="R1497" s="8" t="str">
        <f>IF(Raw!Q1497="", "", Raw!Q1497)</f>
        <v>A</v>
      </c>
      <c r="S1497" s="8">
        <f>IF(Raw!R1497="", "", Raw!R1497)</f>
        <v>44</v>
      </c>
      <c r="T1497" s="1" t="str">
        <f>Raw!S1497</f>
        <v>HILLSIDE</v>
      </c>
      <c r="U1497" s="1" t="str">
        <f>IF(Raw!T1497="", "", Raw!T1497)</f>
        <v>ROAD</v>
      </c>
      <c r="V1497" s="1" t="str">
        <f>IF(Raw!U1497="", "", Raw!U1497)</f>
        <v xml:space="preserve">PAPATOETOE </v>
      </c>
      <c r="W1497" s="9" t="str">
        <f>IF(Raw!V1497="", "", RIGHT("0"&amp;Raw!V1497, 4))</f>
        <v/>
      </c>
      <c r="X1497" s="1" t="str">
        <f>IF(Raw!W1497="", "", Raw!W1497)</f>
        <v xml:space="preserve"> AUCKLAND</v>
      </c>
      <c r="Y1497" s="9">
        <f>Raw!Y1497</f>
        <v>21</v>
      </c>
      <c r="Z1497" s="2">
        <f t="shared" ca="1" si="162"/>
        <v>37594</v>
      </c>
      <c r="AA1497" s="1" t="str">
        <f>Raw!Z1497</f>
        <v>NEW ZEALAND FULL LICENCE</v>
      </c>
      <c r="AB1497" s="9">
        <f t="shared" si="163"/>
        <v>4</v>
      </c>
      <c r="AC1497" s="1">
        <v>16</v>
      </c>
      <c r="AD1497" s="1" t="str">
        <f>Raw!AA1497</f>
        <v>MALE</v>
      </c>
      <c r="AE1497" s="1" t="str">
        <f>Raw!AB1497</f>
        <v>NO</v>
      </c>
      <c r="AF1497" s="1">
        <f>IF(Raw!AE1497="", 0, 1)</f>
        <v>0</v>
      </c>
      <c r="AG1497" s="1" t="str">
        <f t="shared" si="164"/>
        <v>No</v>
      </c>
      <c r="AH1497" s="1" t="str">
        <f t="shared" si="165"/>
        <v>No</v>
      </c>
      <c r="AI1497" s="1" t="str">
        <f t="shared" si="166"/>
        <v>No</v>
      </c>
      <c r="AJ1497" s="1" t="str">
        <f>IF(Raw!AE1497="", "", Raw!AE1497)</f>
        <v/>
      </c>
      <c r="AK1497" s="2" t="str">
        <f t="shared" ca="1" si="167"/>
        <v/>
      </c>
      <c r="AL1497" s="1" t="str">
        <f>IF(Raw!AF1497="", "", Raw!AF1497)</f>
        <v/>
      </c>
      <c r="AM1497" s="1" t="s">
        <v>6350</v>
      </c>
      <c r="AN1497" s="1" t="s">
        <v>6350</v>
      </c>
      <c r="AO1497" s="1" t="s">
        <v>6349</v>
      </c>
      <c r="AP1497" s="1">
        <f>Raw!AH1497</f>
        <v>4630</v>
      </c>
      <c r="AQ1497" s="1">
        <v>500</v>
      </c>
      <c r="AR1497" s="1" t="s">
        <v>6350</v>
      </c>
      <c r="AS1497" s="1" t="s">
        <v>6350</v>
      </c>
      <c r="AT1497" s="1" t="s">
        <v>6350</v>
      </c>
    </row>
    <row r="1498" spans="1:46" ht="12.75" x14ac:dyDescent="0.2">
      <c r="A1498" s="1">
        <v>11497</v>
      </c>
      <c r="B1498" s="1" t="s">
        <v>2</v>
      </c>
      <c r="C1498" s="2">
        <f t="shared" ca="1" si="161"/>
        <v>45264</v>
      </c>
      <c r="D1498" s="1" t="str">
        <f>IF(Raw!E1498="", "", Raw!E1498)</f>
        <v>gpj3</v>
      </c>
      <c r="E1498" s="1">
        <f>IF(Raw!F1498="", "", Raw!F1498)</f>
        <v>1995</v>
      </c>
      <c r="F1498" s="1" t="str">
        <f>Raw!G1498</f>
        <v>Honda</v>
      </c>
      <c r="G1498" s="1" t="str">
        <f>Raw!H1498</f>
        <v>Jazz</v>
      </c>
      <c r="H1498" s="1" t="str">
        <f>IF(Raw!I1498="", "", Raw!I1498)</f>
        <v/>
      </c>
      <c r="I1498" s="1" t="str">
        <f>Raw!K1498</f>
        <v>Wagon</v>
      </c>
      <c r="J1498" s="1" t="str">
        <f>Raw!N1498</f>
        <v>Turbo</v>
      </c>
      <c r="K1498" s="1">
        <f>IF(Raw!O1498="","", Raw!O1498)</f>
        <v>3059</v>
      </c>
      <c r="L1498" s="1" t="str">
        <f>Raw!L1498</f>
        <v>4 Sp Automatic</v>
      </c>
      <c r="M1498" s="1" t="str">
        <f>Raw!M1498</f>
        <v>Diesel</v>
      </c>
      <c r="N1498" s="1" t="s">
        <v>6350</v>
      </c>
      <c r="O1498" s="1" t="s">
        <v>6373</v>
      </c>
      <c r="P1498" s="1" t="s">
        <v>6349</v>
      </c>
      <c r="Q1498" s="1" t="s">
        <v>6350</v>
      </c>
      <c r="R1498" s="8" t="str">
        <f>IF(Raw!Q1498="", "", Raw!Q1498)</f>
        <v/>
      </c>
      <c r="S1498" s="8" t="str">
        <f>IF(Raw!R1498="", "", Raw!R1498)</f>
        <v>23A</v>
      </c>
      <c r="T1498" s="1" t="str">
        <f>Raw!S1498</f>
        <v>MINERS</v>
      </c>
      <c r="U1498" s="1" t="str">
        <f>IF(Raw!T1498="", "", Raw!T1498)</f>
        <v>TERRACE</v>
      </c>
      <c r="V1498" s="1" t="str">
        <f>IF(Raw!U1498="", "", Raw!U1498)</f>
        <v xml:space="preserve">BANNOCKBURN </v>
      </c>
      <c r="W1498" s="9" t="str">
        <f>IF(Raw!V1498="", "", RIGHT("0"&amp;Raw!V1498, 4))</f>
        <v>9384</v>
      </c>
      <c r="X1498" s="1" t="str">
        <f>IF(Raw!W1498="", "", Raw!W1498)</f>
        <v xml:space="preserve"> OTAGO</v>
      </c>
      <c r="Y1498" s="9">
        <f>Raw!Y1498</f>
        <v>65</v>
      </c>
      <c r="Z1498" s="2">
        <f t="shared" ca="1" si="162"/>
        <v>21523</v>
      </c>
      <c r="AA1498" s="1" t="str">
        <f>Raw!Z1498</f>
        <v>NEW ZEALAND FULL LICENCE</v>
      </c>
      <c r="AB1498" s="9">
        <f t="shared" si="163"/>
        <v>4</v>
      </c>
      <c r="AC1498" s="1">
        <v>16</v>
      </c>
      <c r="AD1498" s="1" t="str">
        <f>Raw!AA1498</f>
        <v>FEMALE</v>
      </c>
      <c r="AE1498" s="1" t="str">
        <f>Raw!AB1498</f>
        <v>NO</v>
      </c>
      <c r="AF1498" s="1">
        <f>IF(Raw!AE1498="", 0, 1)</f>
        <v>0</v>
      </c>
      <c r="AG1498" s="1" t="str">
        <f t="shared" si="164"/>
        <v>No</v>
      </c>
      <c r="AH1498" s="1" t="str">
        <f t="shared" si="165"/>
        <v>No</v>
      </c>
      <c r="AI1498" s="1" t="str">
        <f t="shared" si="166"/>
        <v>No</v>
      </c>
      <c r="AJ1498" s="1" t="str">
        <f>IF(Raw!AE1498="", "", Raw!AE1498)</f>
        <v/>
      </c>
      <c r="AK1498" s="2" t="str">
        <f t="shared" ca="1" si="167"/>
        <v/>
      </c>
      <c r="AL1498" s="1" t="str">
        <f>IF(Raw!AF1498="", "", Raw!AF1498)</f>
        <v/>
      </c>
      <c r="AM1498" s="1" t="s">
        <v>6350</v>
      </c>
      <c r="AN1498" s="1" t="s">
        <v>6350</v>
      </c>
      <c r="AO1498" s="1" t="s">
        <v>6349</v>
      </c>
      <c r="AP1498" s="1">
        <f>Raw!AH1498</f>
        <v>3690</v>
      </c>
      <c r="AQ1498" s="1">
        <v>500</v>
      </c>
      <c r="AR1498" s="1" t="s">
        <v>6350</v>
      </c>
      <c r="AS1498" s="1" t="s">
        <v>6350</v>
      </c>
      <c r="AT1498" s="1" t="s">
        <v>6350</v>
      </c>
    </row>
    <row r="1499" spans="1:46" ht="12.75" x14ac:dyDescent="0.2">
      <c r="A1499" s="1">
        <v>11498</v>
      </c>
      <c r="B1499" s="1" t="s">
        <v>2</v>
      </c>
      <c r="C1499" s="2">
        <f t="shared" ca="1" si="161"/>
        <v>45264</v>
      </c>
      <c r="D1499" s="1" t="str">
        <f>IF(Raw!E1499="", "", Raw!E1499)</f>
        <v/>
      </c>
      <c r="E1499" s="1">
        <f>IF(Raw!F1499="", "", Raw!F1499)</f>
        <v>2013</v>
      </c>
      <c r="F1499" s="1" t="str">
        <f>Raw!G1499</f>
        <v>Mitsubishi</v>
      </c>
      <c r="G1499" s="1" t="str">
        <f>Raw!H1499</f>
        <v>Lancer</v>
      </c>
      <c r="H1499" s="1" t="str">
        <f>IF(Raw!I1499="", "", Raw!I1499)</f>
        <v>LS</v>
      </c>
      <c r="I1499" s="1" t="str">
        <f>Raw!K1499</f>
        <v>Sedan</v>
      </c>
      <c r="J1499" s="1" t="str">
        <f>Raw!N1499</f>
        <v>Aspirated</v>
      </c>
      <c r="K1499" s="1">
        <f>IF(Raw!O1499="","", Raw!O1499)</f>
        <v>1998</v>
      </c>
      <c r="L1499" s="1" t="str">
        <f>Raw!L1499</f>
        <v>6 Sp Constantly Variable Transmission</v>
      </c>
      <c r="M1499" s="1" t="str">
        <f>Raw!M1499</f>
        <v>Petrol - Unleaded ULP</v>
      </c>
      <c r="N1499" s="1" t="s">
        <v>6350</v>
      </c>
      <c r="O1499" s="1" t="s">
        <v>6373</v>
      </c>
      <c r="P1499" s="1" t="s">
        <v>6349</v>
      </c>
      <c r="Q1499" s="1" t="s">
        <v>6350</v>
      </c>
      <c r="R1499" s="8" t="str">
        <f>IF(Raw!Q1499="", "", Raw!Q1499)</f>
        <v/>
      </c>
      <c r="S1499" s="8">
        <f>IF(Raw!R1499="", "", Raw!R1499)</f>
        <v>6</v>
      </c>
      <c r="T1499" s="1" t="str">
        <f>Raw!S1499</f>
        <v>BURR</v>
      </c>
      <c r="U1499" s="1" t="str">
        <f>IF(Raw!T1499="", "", Raw!T1499)</f>
        <v>STREET</v>
      </c>
      <c r="V1499" s="1" t="str">
        <f>IF(Raw!U1499="", "", Raw!U1499)</f>
        <v xml:space="preserve">CAMBRIDGE </v>
      </c>
      <c r="W1499" s="9" t="str">
        <f>IF(Raw!V1499="", "", RIGHT("0"&amp;Raw!V1499, 4))</f>
        <v>3434</v>
      </c>
      <c r="X1499" s="1" t="str">
        <f>IF(Raw!W1499="", "", Raw!W1499)</f>
        <v xml:space="preserve"> WAIKATO</v>
      </c>
      <c r="Y1499" s="9">
        <f>Raw!Y1499</f>
        <v>68</v>
      </c>
      <c r="Z1499" s="2">
        <f t="shared" ca="1" si="162"/>
        <v>20427</v>
      </c>
      <c r="AA1499" s="1" t="str">
        <f>Raw!Z1499</f>
        <v>NEW ZEALAND FULL LICENCE</v>
      </c>
      <c r="AB1499" s="9">
        <f t="shared" si="163"/>
        <v>4</v>
      </c>
      <c r="AC1499" s="1">
        <v>16</v>
      </c>
      <c r="AD1499" s="1" t="str">
        <f>Raw!AA1499</f>
        <v>FEMALE</v>
      </c>
      <c r="AE1499" s="1" t="str">
        <f>Raw!AB1499</f>
        <v>NO</v>
      </c>
      <c r="AF1499" s="1">
        <f>IF(Raw!AE1499="", 0, 1)</f>
        <v>0</v>
      </c>
      <c r="AG1499" s="1" t="str">
        <f t="shared" si="164"/>
        <v>No</v>
      </c>
      <c r="AH1499" s="1" t="str">
        <f t="shared" si="165"/>
        <v>No</v>
      </c>
      <c r="AI1499" s="1" t="str">
        <f t="shared" si="166"/>
        <v>No</v>
      </c>
      <c r="AJ1499" s="1" t="str">
        <f>IF(Raw!AE1499="", "", Raw!AE1499)</f>
        <v/>
      </c>
      <c r="AK1499" s="2" t="str">
        <f t="shared" ca="1" si="167"/>
        <v/>
      </c>
      <c r="AL1499" s="1" t="str">
        <f>IF(Raw!AF1499="", "", Raw!AF1499)</f>
        <v/>
      </c>
      <c r="AM1499" s="1" t="s">
        <v>6350</v>
      </c>
      <c r="AN1499" s="1" t="s">
        <v>6350</v>
      </c>
      <c r="AO1499" s="1" t="s">
        <v>6349</v>
      </c>
      <c r="AP1499" s="1">
        <f>Raw!AH1499</f>
        <v>15660</v>
      </c>
      <c r="AQ1499" s="1">
        <v>500</v>
      </c>
      <c r="AR1499" s="1" t="s">
        <v>6350</v>
      </c>
      <c r="AS1499" s="1" t="s">
        <v>6350</v>
      </c>
      <c r="AT1499" s="1" t="s">
        <v>6350</v>
      </c>
    </row>
    <row r="1500" spans="1:46" ht="12.75" x14ac:dyDescent="0.2">
      <c r="A1500" s="1">
        <v>11499</v>
      </c>
      <c r="B1500" s="1" t="s">
        <v>2</v>
      </c>
      <c r="C1500" s="2">
        <f t="shared" ca="1" si="161"/>
        <v>45264</v>
      </c>
      <c r="D1500" s="1" t="str">
        <f>IF(Raw!E1500="", "", Raw!E1500)</f>
        <v/>
      </c>
      <c r="E1500" s="1">
        <f>IF(Raw!F1500="", "", Raw!F1500)</f>
        <v>2005</v>
      </c>
      <c r="F1500" s="1" t="str">
        <f>Raw!G1500</f>
        <v>Toyota</v>
      </c>
      <c r="G1500" s="1" t="str">
        <f>Raw!H1500</f>
        <v>Landcruiser Prado</v>
      </c>
      <c r="H1500" s="1" t="str">
        <f>IF(Raw!I1500="", "", Raw!I1500)</f>
        <v>TZ</v>
      </c>
      <c r="I1500" s="1" t="str">
        <f>Raw!K1500</f>
        <v>Wagon</v>
      </c>
      <c r="J1500" s="1" t="str">
        <f>Raw!N1500</f>
        <v>Aspirated</v>
      </c>
      <c r="K1500" s="1">
        <f>IF(Raw!O1500="","", Raw!O1500)</f>
        <v>3955</v>
      </c>
      <c r="L1500" s="1" t="str">
        <f>Raw!L1500</f>
        <v>5 Sp Automatic</v>
      </c>
      <c r="M1500" s="1" t="str">
        <f>Raw!M1500</f>
        <v>Petrol - Premium ULP</v>
      </c>
      <c r="N1500" s="1" t="s">
        <v>6350</v>
      </c>
      <c r="O1500" s="1" t="s">
        <v>6373</v>
      </c>
      <c r="P1500" s="1" t="s">
        <v>6349</v>
      </c>
      <c r="Q1500" s="1" t="s">
        <v>6350</v>
      </c>
      <c r="R1500" s="8" t="str">
        <f>IF(Raw!Q1500="", "", Raw!Q1500)</f>
        <v/>
      </c>
      <c r="S1500" s="8">
        <f>IF(Raw!R1500="", "", Raw!R1500)</f>
        <v>46</v>
      </c>
      <c r="T1500" s="1" t="str">
        <f>Raw!S1500</f>
        <v>OAK TREE</v>
      </c>
      <c r="U1500" s="1" t="str">
        <f>IF(Raw!T1500="", "", Raw!T1500)</f>
        <v>LANE</v>
      </c>
      <c r="V1500" s="1" t="str">
        <f>IF(Raw!U1500="", "", Raw!U1500)</f>
        <v xml:space="preserve">ROLLESTON </v>
      </c>
      <c r="W1500" s="9" t="str">
        <f>IF(Raw!V1500="", "", RIGHT("0"&amp;Raw!V1500, 4))</f>
        <v>7614</v>
      </c>
      <c r="X1500" s="1" t="str">
        <f>IF(Raw!W1500="", "", Raw!W1500)</f>
        <v xml:space="preserve"> CANTERBURY</v>
      </c>
      <c r="Y1500" s="9">
        <f>Raw!Y1500</f>
        <v>38</v>
      </c>
      <c r="Z1500" s="2">
        <f t="shared" ca="1" si="162"/>
        <v>31385</v>
      </c>
      <c r="AA1500" s="1" t="str">
        <f>Raw!Z1500</f>
        <v>NEW ZEALAND FULL LICENCE</v>
      </c>
      <c r="AB1500" s="9">
        <f t="shared" si="163"/>
        <v>4</v>
      </c>
      <c r="AC1500" s="1">
        <v>16</v>
      </c>
      <c r="AD1500" s="1" t="str">
        <f>Raw!AA1500</f>
        <v>FEMALE</v>
      </c>
      <c r="AE1500" s="1" t="str">
        <f>Raw!AB1500</f>
        <v>YES</v>
      </c>
      <c r="AF1500" s="1">
        <f>IF(Raw!AE1500="", 0, 1)</f>
        <v>0</v>
      </c>
      <c r="AG1500" s="1" t="str">
        <f t="shared" si="164"/>
        <v>No</v>
      </c>
      <c r="AH1500" s="1" t="str">
        <f t="shared" si="165"/>
        <v>No</v>
      </c>
      <c r="AI1500" s="1" t="str">
        <f t="shared" si="166"/>
        <v>No</v>
      </c>
      <c r="AJ1500" s="1" t="str">
        <f>IF(Raw!AE1500="", "", Raw!AE1500)</f>
        <v/>
      </c>
      <c r="AK1500" s="2" t="str">
        <f t="shared" ca="1" si="167"/>
        <v/>
      </c>
      <c r="AL1500" s="1" t="str">
        <f>IF(Raw!AF1500="", "", Raw!AF1500)</f>
        <v/>
      </c>
      <c r="AM1500" s="1" t="s">
        <v>6350</v>
      </c>
      <c r="AN1500" s="1" t="s">
        <v>6350</v>
      </c>
      <c r="AO1500" s="1" t="s">
        <v>6349</v>
      </c>
      <c r="AP1500" s="1">
        <f>Raw!AH1500</f>
        <v>20800</v>
      </c>
      <c r="AQ1500" s="1">
        <v>500</v>
      </c>
      <c r="AR1500" s="1" t="s">
        <v>6350</v>
      </c>
      <c r="AS1500" s="1" t="s">
        <v>6350</v>
      </c>
      <c r="AT1500" s="1" t="s">
        <v>6350</v>
      </c>
    </row>
    <row r="1501" spans="1:46" ht="12.75" x14ac:dyDescent="0.2">
      <c r="A1501" s="1">
        <v>11500</v>
      </c>
      <c r="B1501" s="1" t="s">
        <v>2</v>
      </c>
      <c r="C1501" s="2">
        <f t="shared" ca="1" si="161"/>
        <v>45264</v>
      </c>
      <c r="D1501" s="1" t="str">
        <f>IF(Raw!E1501="", "", Raw!E1501)</f>
        <v/>
      </c>
      <c r="E1501" s="1">
        <f>IF(Raw!F1501="", "", Raw!F1501)</f>
        <v>2006</v>
      </c>
      <c r="F1501" s="1" t="str">
        <f>Raw!G1501</f>
        <v>Nissan</v>
      </c>
      <c r="G1501" s="1" t="str">
        <f>Raw!H1501</f>
        <v>X-Trail</v>
      </c>
      <c r="H1501" s="1" t="str">
        <f>IF(Raw!I1501="", "", Raw!I1501)</f>
        <v/>
      </c>
      <c r="I1501" s="1" t="str">
        <f>Raw!K1501</f>
        <v>Wagon</v>
      </c>
      <c r="J1501" s="1" t="str">
        <f>Raw!N1501</f>
        <v>Aspirated</v>
      </c>
      <c r="K1501" s="1">
        <f>IF(Raw!O1501="","", Raw!O1501)</f>
        <v>1998</v>
      </c>
      <c r="L1501" s="1" t="str">
        <f>Raw!L1501</f>
        <v>4 Sp Automatic</v>
      </c>
      <c r="M1501" s="1" t="str">
        <f>Raw!M1501</f>
        <v>Petrol</v>
      </c>
      <c r="N1501" s="1" t="s">
        <v>6350</v>
      </c>
      <c r="O1501" s="1" t="s">
        <v>6373</v>
      </c>
      <c r="P1501" s="1" t="s">
        <v>6349</v>
      </c>
      <c r="Q1501" s="1" t="s">
        <v>6350</v>
      </c>
      <c r="R1501" s="8" t="str">
        <f>IF(Raw!Q1501="", "", Raw!Q1501)</f>
        <v/>
      </c>
      <c r="S1501" s="8">
        <f>IF(Raw!R1501="", "", Raw!R1501)</f>
        <v>23</v>
      </c>
      <c r="T1501" s="1" t="str">
        <f>Raw!S1501</f>
        <v>SARONA</v>
      </c>
      <c r="U1501" s="1" t="str">
        <f>IF(Raw!T1501="", "", Raw!T1501)</f>
        <v>AVENUE</v>
      </c>
      <c r="V1501" s="1" t="str">
        <f>IF(Raw!U1501="", "", Raw!U1501)</f>
        <v xml:space="preserve">GLEN EDEN </v>
      </c>
      <c r="W1501" s="9" t="str">
        <f>IF(Raw!V1501="", "", RIGHT("0"&amp;Raw!V1501, 4))</f>
        <v>0602</v>
      </c>
      <c r="X1501" s="1" t="str">
        <f>IF(Raw!W1501="", "", Raw!W1501)</f>
        <v xml:space="preserve"> AUCKLAND</v>
      </c>
      <c r="Y1501" s="9">
        <f>Raw!Y1501</f>
        <v>72</v>
      </c>
      <c r="Z1501" s="2">
        <f t="shared" ca="1" si="162"/>
        <v>18966</v>
      </c>
      <c r="AA1501" s="1" t="str">
        <f>Raw!Z1501</f>
        <v>NEW ZEALAND FULL LICENCE</v>
      </c>
      <c r="AB1501" s="9">
        <f t="shared" si="163"/>
        <v>4</v>
      </c>
      <c r="AC1501" s="1">
        <v>16</v>
      </c>
      <c r="AD1501" s="1" t="str">
        <f>Raw!AA1501</f>
        <v>MALE</v>
      </c>
      <c r="AE1501" s="1" t="str">
        <f>Raw!AB1501</f>
        <v>NO</v>
      </c>
      <c r="AF1501" s="1">
        <f>IF(Raw!AE1501="", 0, 1)</f>
        <v>0</v>
      </c>
      <c r="AG1501" s="1" t="str">
        <f t="shared" si="164"/>
        <v>No</v>
      </c>
      <c r="AH1501" s="1" t="str">
        <f t="shared" si="165"/>
        <v>No</v>
      </c>
      <c r="AI1501" s="1" t="str">
        <f t="shared" si="166"/>
        <v>No</v>
      </c>
      <c r="AJ1501" s="1" t="str">
        <f>IF(Raw!AE1501="", "", Raw!AE1501)</f>
        <v/>
      </c>
      <c r="AK1501" s="2" t="str">
        <f t="shared" ca="1" si="167"/>
        <v/>
      </c>
      <c r="AL1501" s="1" t="str">
        <f>IF(Raw!AF1501="", "", Raw!AF1501)</f>
        <v/>
      </c>
      <c r="AM1501" s="1" t="s">
        <v>6350</v>
      </c>
      <c r="AN1501" s="1" t="s">
        <v>6350</v>
      </c>
      <c r="AO1501" s="1" t="s">
        <v>6349</v>
      </c>
      <c r="AP1501" s="1">
        <f>Raw!AH1501</f>
        <v>10500</v>
      </c>
      <c r="AQ1501" s="1">
        <v>500</v>
      </c>
      <c r="AR1501" s="1" t="s">
        <v>6350</v>
      </c>
      <c r="AS1501" s="1" t="s">
        <v>6350</v>
      </c>
      <c r="AT1501" s="1" t="s">
        <v>6350</v>
      </c>
    </row>
    <row r="1502" spans="1:46" ht="12.75" x14ac:dyDescent="0.2">
      <c r="A1502" s="1">
        <v>11501</v>
      </c>
      <c r="B1502" s="1" t="s">
        <v>2</v>
      </c>
      <c r="C1502" s="2">
        <f t="shared" ca="1" si="161"/>
        <v>45264</v>
      </c>
      <c r="D1502" s="1" t="str">
        <f>IF(Raw!E1502="", "", Raw!E1502)</f>
        <v>DQJ272</v>
      </c>
      <c r="E1502" s="1">
        <f>IF(Raw!F1502="", "", Raw!F1502)</f>
        <v>1995</v>
      </c>
      <c r="F1502" s="1" t="str">
        <f>Raw!G1502</f>
        <v>Honda</v>
      </c>
      <c r="G1502" s="1" t="str">
        <f>Raw!H1502</f>
        <v>Accord</v>
      </c>
      <c r="H1502" s="1" t="str">
        <f>IF(Raw!I1502="", "", Raw!I1502)</f>
        <v/>
      </c>
      <c r="I1502" s="1" t="str">
        <f>Raw!K1502</f>
        <v>Wagon</v>
      </c>
      <c r="J1502" s="1" t="str">
        <f>Raw!N1502</f>
        <v>Aspirated</v>
      </c>
      <c r="K1502" s="1">
        <f>IF(Raw!O1502="","", Raw!O1502)</f>
        <v>2156</v>
      </c>
      <c r="L1502" s="1" t="str">
        <f>Raw!L1502</f>
        <v>5 Sp Manual</v>
      </c>
      <c r="M1502" s="1" t="str">
        <f>Raw!M1502</f>
        <v>Petrol</v>
      </c>
      <c r="N1502" s="1" t="s">
        <v>6350</v>
      </c>
      <c r="O1502" s="1" t="s">
        <v>6373</v>
      </c>
      <c r="P1502" s="1" t="s">
        <v>6349</v>
      </c>
      <c r="Q1502" s="1" t="s">
        <v>6350</v>
      </c>
      <c r="R1502" s="8" t="str">
        <f>IF(Raw!Q1502="", "", Raw!Q1502)</f>
        <v/>
      </c>
      <c r="S1502" s="8">
        <f>IF(Raw!R1502="", "", Raw!R1502)</f>
        <v>4</v>
      </c>
      <c r="T1502" s="1" t="str">
        <f>Raw!S1502</f>
        <v>HOMEDALE</v>
      </c>
      <c r="U1502" s="1" t="str">
        <f>IF(Raw!T1502="", "", Raw!T1502)</f>
        <v>ROAD</v>
      </c>
      <c r="V1502" s="1" t="str">
        <f>IF(Raw!U1502="", "", Raw!U1502)</f>
        <v xml:space="preserve">WAINUIOMATA </v>
      </c>
      <c r="W1502" s="9" t="str">
        <f>IF(Raw!V1502="", "", RIGHT("0"&amp;Raw!V1502, 4))</f>
        <v>5014</v>
      </c>
      <c r="X1502" s="1" t="str">
        <f>IF(Raw!W1502="", "", Raw!W1502)</f>
        <v xml:space="preserve"> WELLINGTON</v>
      </c>
      <c r="Y1502" s="9">
        <f>Raw!Y1502</f>
        <v>28</v>
      </c>
      <c r="Z1502" s="2">
        <f t="shared" ca="1" si="162"/>
        <v>35037</v>
      </c>
      <c r="AA1502" s="1" t="str">
        <f>Raw!Z1502</f>
        <v>LEARNERS LICENCE</v>
      </c>
      <c r="AB1502" s="9">
        <f t="shared" si="163"/>
        <v>4</v>
      </c>
      <c r="AC1502" s="1">
        <v>16</v>
      </c>
      <c r="AD1502" s="1" t="str">
        <f>Raw!AA1502</f>
        <v>FEMALE</v>
      </c>
      <c r="AE1502" s="1" t="str">
        <f>Raw!AB1502</f>
        <v>NO</v>
      </c>
      <c r="AF1502" s="1">
        <f>IF(Raw!AE1502="", 0, 1)</f>
        <v>0</v>
      </c>
      <c r="AG1502" s="1" t="str">
        <f t="shared" si="164"/>
        <v>No</v>
      </c>
      <c r="AH1502" s="1" t="str">
        <f t="shared" si="165"/>
        <v>No</v>
      </c>
      <c r="AI1502" s="1" t="str">
        <f t="shared" si="166"/>
        <v>No</v>
      </c>
      <c r="AJ1502" s="1" t="str">
        <f>IF(Raw!AE1502="", "", Raw!AE1502)</f>
        <v/>
      </c>
      <c r="AK1502" s="2" t="str">
        <f t="shared" ca="1" si="167"/>
        <v/>
      </c>
      <c r="AL1502" s="1" t="str">
        <f>IF(Raw!AF1502="", "", Raw!AF1502)</f>
        <v/>
      </c>
      <c r="AM1502" s="1" t="s">
        <v>6350</v>
      </c>
      <c r="AN1502" s="1" t="s">
        <v>6350</v>
      </c>
      <c r="AO1502" s="1" t="s">
        <v>6349</v>
      </c>
      <c r="AP1502" s="1">
        <f>Raw!AH1502</f>
        <v>1200</v>
      </c>
      <c r="AQ1502" s="1">
        <v>500</v>
      </c>
      <c r="AR1502" s="1" t="s">
        <v>6350</v>
      </c>
      <c r="AS1502" s="1" t="s">
        <v>6350</v>
      </c>
      <c r="AT1502" s="1" t="s">
        <v>6350</v>
      </c>
    </row>
    <row r="1503" spans="1:46" ht="12.75" x14ac:dyDescent="0.2">
      <c r="A1503" s="1">
        <v>11502</v>
      </c>
      <c r="B1503" s="1" t="s">
        <v>2</v>
      </c>
      <c r="C1503" s="2">
        <f t="shared" ca="1" si="161"/>
        <v>45264</v>
      </c>
      <c r="D1503" s="1" t="str">
        <f>IF(Raw!E1503="", "", Raw!E1503)</f>
        <v/>
      </c>
      <c r="E1503" s="1">
        <f>IF(Raw!F1503="", "", Raw!F1503)</f>
        <v>2001</v>
      </c>
      <c r="F1503" s="1" t="str">
        <f>Raw!G1503</f>
        <v>Lexus</v>
      </c>
      <c r="G1503" s="1" t="str">
        <f>Raw!H1503</f>
        <v>SC430</v>
      </c>
      <c r="H1503" s="1" t="str">
        <f>IF(Raw!I1503="", "", Raw!I1503)</f>
        <v/>
      </c>
      <c r="I1503" s="1" t="str">
        <f>Raw!K1503</f>
        <v>Convertible</v>
      </c>
      <c r="J1503" s="1" t="str">
        <f>Raw!N1503</f>
        <v>Aspirated</v>
      </c>
      <c r="K1503" s="1">
        <f>IF(Raw!O1503="","", Raw!O1503)</f>
        <v>4293</v>
      </c>
      <c r="L1503" s="1" t="str">
        <f>Raw!L1503</f>
        <v>5 Sp Automatic</v>
      </c>
      <c r="M1503" s="1" t="str">
        <f>Raw!M1503</f>
        <v>Petrol - Unleaded ULP</v>
      </c>
      <c r="N1503" s="1" t="s">
        <v>6350</v>
      </c>
      <c r="O1503" s="1" t="s">
        <v>6373</v>
      </c>
      <c r="P1503" s="1" t="s">
        <v>6349</v>
      </c>
      <c r="Q1503" s="1" t="s">
        <v>6350</v>
      </c>
      <c r="R1503" s="8" t="str">
        <f>IF(Raw!Q1503="", "", Raw!Q1503)</f>
        <v/>
      </c>
      <c r="S1503" s="8">
        <f>IF(Raw!R1503="", "", Raw!R1503)</f>
        <v>726</v>
      </c>
      <c r="T1503" s="1" t="str">
        <f>Raw!S1503</f>
        <v>TE ATATU</v>
      </c>
      <c r="U1503" s="1" t="str">
        <f>IF(Raw!T1503="", "", Raw!T1503)</f>
        <v>ROAD</v>
      </c>
      <c r="V1503" s="1" t="str">
        <f>IF(Raw!U1503="", "", Raw!U1503)</f>
        <v xml:space="preserve">TE ATATU PENINSULA </v>
      </c>
      <c r="W1503" s="9" t="str">
        <f>IF(Raw!V1503="", "", RIGHT("0"&amp;Raw!V1503, 4))</f>
        <v/>
      </c>
      <c r="X1503" s="1" t="str">
        <f>IF(Raw!W1503="", "", Raw!W1503)</f>
        <v xml:space="preserve"> AUCKLAND</v>
      </c>
      <c r="Y1503" s="9">
        <f>Raw!Y1503</f>
        <v>72</v>
      </c>
      <c r="Z1503" s="2">
        <f t="shared" ca="1" si="162"/>
        <v>18966</v>
      </c>
      <c r="AA1503" s="1" t="str">
        <f>Raw!Z1503</f>
        <v>NEW ZEALAND FULL LICENCE</v>
      </c>
      <c r="AB1503" s="9">
        <f t="shared" si="163"/>
        <v>4</v>
      </c>
      <c r="AC1503" s="1">
        <v>16</v>
      </c>
      <c r="AD1503" s="1" t="str">
        <f>Raw!AA1503</f>
        <v>MALE</v>
      </c>
      <c r="AE1503" s="1" t="str">
        <f>Raw!AB1503</f>
        <v>NO</v>
      </c>
      <c r="AF1503" s="1">
        <f>IF(Raw!AE1503="", 0, 1)</f>
        <v>0</v>
      </c>
      <c r="AG1503" s="1" t="str">
        <f t="shared" si="164"/>
        <v>No</v>
      </c>
      <c r="AH1503" s="1" t="str">
        <f t="shared" si="165"/>
        <v>No</v>
      </c>
      <c r="AI1503" s="1" t="str">
        <f t="shared" si="166"/>
        <v>No</v>
      </c>
      <c r="AJ1503" s="1" t="str">
        <f>IF(Raw!AE1503="", "", Raw!AE1503)</f>
        <v/>
      </c>
      <c r="AK1503" s="2" t="str">
        <f t="shared" ca="1" si="167"/>
        <v/>
      </c>
      <c r="AL1503" s="1" t="str">
        <f>IF(Raw!AF1503="", "", Raw!AF1503)</f>
        <v/>
      </c>
      <c r="AM1503" s="1" t="s">
        <v>6350</v>
      </c>
      <c r="AN1503" s="1" t="s">
        <v>6350</v>
      </c>
      <c r="AO1503" s="1" t="s">
        <v>6349</v>
      </c>
      <c r="AP1503" s="1">
        <f>Raw!AH1503</f>
        <v>16280</v>
      </c>
      <c r="AQ1503" s="1">
        <v>500</v>
      </c>
      <c r="AR1503" s="1" t="s">
        <v>6350</v>
      </c>
      <c r="AS1503" s="1" t="s">
        <v>6350</v>
      </c>
      <c r="AT1503" s="1" t="s">
        <v>6350</v>
      </c>
    </row>
    <row r="1504" spans="1:46" ht="12.75" x14ac:dyDescent="0.2">
      <c r="A1504" s="1">
        <v>11503</v>
      </c>
      <c r="B1504" s="1" t="s">
        <v>2</v>
      </c>
      <c r="C1504" s="2">
        <f t="shared" ca="1" si="161"/>
        <v>45264</v>
      </c>
      <c r="D1504" s="1" t="str">
        <f>IF(Raw!E1504="", "", Raw!E1504)</f>
        <v>kkt594</v>
      </c>
      <c r="E1504" s="1">
        <f>IF(Raw!F1504="", "", Raw!F1504)</f>
        <v>2017</v>
      </c>
      <c r="F1504" s="1" t="str">
        <f>Raw!G1504</f>
        <v>Ford</v>
      </c>
      <c r="G1504" s="1" t="str">
        <f>Raw!H1504</f>
        <v>Focus</v>
      </c>
      <c r="H1504" s="1" t="str">
        <f>IF(Raw!I1504="", "", Raw!I1504)</f>
        <v>Trend</v>
      </c>
      <c r="I1504" s="1" t="str">
        <f>Raw!K1504</f>
        <v>Hatchback</v>
      </c>
      <c r="J1504" s="1" t="str">
        <f>Raw!N1504</f>
        <v>Turbo Intercooled</v>
      </c>
      <c r="K1504" s="1">
        <f>IF(Raw!O1504="","", Raw!O1504)</f>
        <v>1498</v>
      </c>
      <c r="L1504" s="1" t="str">
        <f>Raw!L1504</f>
        <v>6 Sp Automatic</v>
      </c>
      <c r="M1504" s="1" t="str">
        <f>Raw!M1504</f>
        <v>Petrol - Premium ULP</v>
      </c>
      <c r="N1504" s="1" t="s">
        <v>6350</v>
      </c>
      <c r="O1504" s="1" t="s">
        <v>6373</v>
      </c>
      <c r="P1504" s="1" t="s">
        <v>6349</v>
      </c>
      <c r="Q1504" s="1" t="s">
        <v>6350</v>
      </c>
      <c r="R1504" s="8" t="str">
        <f>IF(Raw!Q1504="", "", Raw!Q1504)</f>
        <v/>
      </c>
      <c r="S1504" s="8">
        <f>IF(Raw!R1504="", "", Raw!R1504)</f>
        <v>21</v>
      </c>
      <c r="T1504" s="1" t="str">
        <f>Raw!S1504</f>
        <v>FRASER</v>
      </c>
      <c r="U1504" s="1" t="str">
        <f>IF(Raw!T1504="", "", Raw!T1504)</f>
        <v>AVENUE</v>
      </c>
      <c r="V1504" s="1" t="str">
        <f>IF(Raw!U1504="", "", Raw!U1504)</f>
        <v xml:space="preserve">RANFURLY </v>
      </c>
      <c r="W1504" s="9" t="str">
        <f>IF(Raw!V1504="", "", RIGHT("0"&amp;Raw!V1504, 4))</f>
        <v>9332</v>
      </c>
      <c r="X1504" s="1" t="str">
        <f>IF(Raw!W1504="", "", Raw!W1504)</f>
        <v xml:space="preserve"> OTAGO</v>
      </c>
      <c r="Y1504" s="9">
        <f>Raw!Y1504</f>
        <v>63</v>
      </c>
      <c r="Z1504" s="2">
        <f t="shared" ca="1" si="162"/>
        <v>22254</v>
      </c>
      <c r="AA1504" s="1" t="str">
        <f>Raw!Z1504</f>
        <v>NEW ZEALAND FULL LICENCE</v>
      </c>
      <c r="AB1504" s="9">
        <f t="shared" si="163"/>
        <v>4</v>
      </c>
      <c r="AC1504" s="1">
        <v>16</v>
      </c>
      <c r="AD1504" s="1" t="str">
        <f>Raw!AA1504</f>
        <v>MALE</v>
      </c>
      <c r="AE1504" s="1" t="str">
        <f>Raw!AB1504</f>
        <v>NO</v>
      </c>
      <c r="AF1504" s="1">
        <f>IF(Raw!AE1504="", 0, 1)</f>
        <v>0</v>
      </c>
      <c r="AG1504" s="1" t="str">
        <f t="shared" si="164"/>
        <v>No</v>
      </c>
      <c r="AH1504" s="1" t="str">
        <f t="shared" si="165"/>
        <v>No</v>
      </c>
      <c r="AI1504" s="1" t="str">
        <f t="shared" si="166"/>
        <v>No</v>
      </c>
      <c r="AJ1504" s="1" t="str">
        <f>IF(Raw!AE1504="", "", Raw!AE1504)</f>
        <v/>
      </c>
      <c r="AK1504" s="2" t="str">
        <f t="shared" ca="1" si="167"/>
        <v/>
      </c>
      <c r="AL1504" s="1" t="str">
        <f>IF(Raw!AF1504="", "", Raw!AF1504)</f>
        <v/>
      </c>
      <c r="AM1504" s="1" t="s">
        <v>6350</v>
      </c>
      <c r="AN1504" s="1" t="s">
        <v>6350</v>
      </c>
      <c r="AO1504" s="1" t="s">
        <v>6349</v>
      </c>
      <c r="AP1504" s="1">
        <f>Raw!AH1504</f>
        <v>35340</v>
      </c>
      <c r="AQ1504" s="1">
        <v>500</v>
      </c>
      <c r="AR1504" s="1" t="s">
        <v>6350</v>
      </c>
      <c r="AS1504" s="1" t="s">
        <v>6350</v>
      </c>
      <c r="AT1504" s="1" t="s">
        <v>6350</v>
      </c>
    </row>
    <row r="1505" spans="1:46" ht="12.75" x14ac:dyDescent="0.2">
      <c r="A1505" s="1">
        <v>11504</v>
      </c>
      <c r="B1505" s="1" t="s">
        <v>2</v>
      </c>
      <c r="C1505" s="2">
        <f t="shared" ca="1" si="161"/>
        <v>45264</v>
      </c>
      <c r="D1505" s="1" t="str">
        <f>IF(Raw!E1505="", "", Raw!E1505)</f>
        <v/>
      </c>
      <c r="E1505" s="1">
        <f>IF(Raw!F1505="", "", Raw!F1505)</f>
        <v>2008</v>
      </c>
      <c r="F1505" s="1" t="str">
        <f>Raw!G1505</f>
        <v>Mazda</v>
      </c>
      <c r="G1505" s="1" t="str">
        <f>Raw!H1505</f>
        <v>Atenza</v>
      </c>
      <c r="H1505" s="1" t="str">
        <f>IF(Raw!I1505="", "", Raw!I1505)</f>
        <v>25S</v>
      </c>
      <c r="I1505" s="1" t="str">
        <f>Raw!K1505</f>
        <v>Wagon</v>
      </c>
      <c r="J1505" s="1" t="str">
        <f>Raw!N1505</f>
        <v>Aspirated</v>
      </c>
      <c r="K1505" s="1">
        <f>IF(Raw!O1505="","", Raw!O1505)</f>
        <v>2488</v>
      </c>
      <c r="L1505" s="1" t="str">
        <f>Raw!L1505</f>
        <v>5 Sp Sports Automatic</v>
      </c>
      <c r="M1505" s="1" t="str">
        <f>Raw!M1505</f>
        <v>Petrol</v>
      </c>
      <c r="N1505" s="1" t="s">
        <v>6350</v>
      </c>
      <c r="O1505" s="1" t="s">
        <v>6373</v>
      </c>
      <c r="P1505" s="1" t="s">
        <v>6349</v>
      </c>
      <c r="Q1505" s="1" t="s">
        <v>6350</v>
      </c>
      <c r="R1505" s="8" t="str">
        <f>IF(Raw!Q1505="", "", Raw!Q1505)</f>
        <v/>
      </c>
      <c r="S1505" s="8">
        <f>IF(Raw!R1505="", "", Raw!R1505)</f>
        <v>17</v>
      </c>
      <c r="T1505" s="1" t="str">
        <f>Raw!S1505</f>
        <v>KOTARE</v>
      </c>
      <c r="U1505" s="1" t="str">
        <f>IF(Raw!T1505="", "", Raw!T1505)</f>
        <v>AVENUE</v>
      </c>
      <c r="V1505" s="1" t="str">
        <f>IF(Raw!U1505="", "", Raw!U1505)</f>
        <v xml:space="preserve">RANGIORA </v>
      </c>
      <c r="W1505" s="9" t="str">
        <f>IF(Raw!V1505="", "", RIGHT("0"&amp;Raw!V1505, 4))</f>
        <v>7400</v>
      </c>
      <c r="X1505" s="1" t="str">
        <f>IF(Raw!W1505="", "", Raw!W1505)</f>
        <v xml:space="preserve"> CANTERBURY</v>
      </c>
      <c r="Y1505" s="9">
        <f>Raw!Y1505</f>
        <v>38</v>
      </c>
      <c r="Z1505" s="2">
        <f t="shared" ca="1" si="162"/>
        <v>31385</v>
      </c>
      <c r="AA1505" s="1" t="str">
        <f>Raw!Z1505</f>
        <v>NEW ZEALAND FULL LICENCE</v>
      </c>
      <c r="AB1505" s="9">
        <f t="shared" si="163"/>
        <v>4</v>
      </c>
      <c r="AC1505" s="1">
        <v>16</v>
      </c>
      <c r="AD1505" s="1" t="str">
        <f>Raw!AA1505</f>
        <v>MALE</v>
      </c>
      <c r="AE1505" s="1" t="str">
        <f>Raw!AB1505</f>
        <v>NO</v>
      </c>
      <c r="AF1505" s="1">
        <f>IF(Raw!AE1505="", 0, 1)</f>
        <v>1</v>
      </c>
      <c r="AG1505" s="1" t="str">
        <f t="shared" si="164"/>
        <v>No</v>
      </c>
      <c r="AH1505" s="1" t="str">
        <f t="shared" si="165"/>
        <v>Yes</v>
      </c>
      <c r="AI1505" s="1" t="str">
        <f t="shared" si="166"/>
        <v>Yes</v>
      </c>
      <c r="AJ1505" s="1">
        <f>IF(Raw!AE1505="", "", Raw!AE1505)</f>
        <v>29</v>
      </c>
      <c r="AK1505" s="2">
        <f t="shared" ca="1" si="167"/>
        <v>44408</v>
      </c>
      <c r="AL1505" s="1" t="str">
        <f>IF(Raw!AF1505="", "", Raw!AF1505)</f>
        <v>Not at fault - other vehicle involved</v>
      </c>
      <c r="AM1505" s="1" t="s">
        <v>6350</v>
      </c>
      <c r="AN1505" s="1" t="s">
        <v>6350</v>
      </c>
      <c r="AO1505" s="1" t="s">
        <v>6349</v>
      </c>
      <c r="AP1505" s="1">
        <f>Raw!AH1505</f>
        <v>12940</v>
      </c>
      <c r="AQ1505" s="1">
        <v>500</v>
      </c>
      <c r="AR1505" s="1" t="s">
        <v>6350</v>
      </c>
      <c r="AS1505" s="1" t="s">
        <v>6350</v>
      </c>
      <c r="AT1505" s="1" t="s">
        <v>6350</v>
      </c>
    </row>
    <row r="1506" spans="1:46" ht="12.75" x14ac:dyDescent="0.2">
      <c r="A1506" s="1">
        <v>11505</v>
      </c>
      <c r="B1506" s="1" t="s">
        <v>2</v>
      </c>
      <c r="C1506" s="2">
        <f t="shared" ca="1" si="161"/>
        <v>45264</v>
      </c>
      <c r="D1506" s="1" t="str">
        <f>IF(Raw!E1506="", "", Raw!E1506)</f>
        <v/>
      </c>
      <c r="E1506" s="1">
        <f>IF(Raw!F1506="", "", Raw!F1506)</f>
        <v>2009</v>
      </c>
      <c r="F1506" s="1" t="str">
        <f>Raw!G1506</f>
        <v>Ford</v>
      </c>
      <c r="G1506" s="1" t="str">
        <f>Raw!H1506</f>
        <v>Falcon</v>
      </c>
      <c r="H1506" s="1" t="str">
        <f>IF(Raw!I1506="", "", Raw!I1506)</f>
        <v>G6E</v>
      </c>
      <c r="I1506" s="1" t="str">
        <f>Raw!K1506</f>
        <v>Sedan</v>
      </c>
      <c r="J1506" s="1" t="str">
        <f>Raw!N1506</f>
        <v>Aspirated</v>
      </c>
      <c r="K1506" s="1">
        <f>IF(Raw!O1506="","", Raw!O1506)</f>
        <v>3984</v>
      </c>
      <c r="L1506" s="1" t="str">
        <f>Raw!L1506</f>
        <v>6 Sp Sports Automatic</v>
      </c>
      <c r="M1506" s="1" t="str">
        <f>Raw!M1506</f>
        <v>Petrol - Unleaded ULP</v>
      </c>
      <c r="N1506" s="1" t="s">
        <v>6350</v>
      </c>
      <c r="O1506" s="1" t="s">
        <v>6373</v>
      </c>
      <c r="P1506" s="1" t="s">
        <v>6349</v>
      </c>
      <c r="Q1506" s="1" t="s">
        <v>6350</v>
      </c>
      <c r="R1506" s="8" t="str">
        <f>IF(Raw!Q1506="", "", Raw!Q1506)</f>
        <v/>
      </c>
      <c r="S1506" s="8">
        <f>IF(Raw!R1506="", "", Raw!R1506)</f>
        <v>540</v>
      </c>
      <c r="T1506" s="1" t="str">
        <f>Raw!S1506</f>
        <v>GREAT SOUTH</v>
      </c>
      <c r="U1506" s="1" t="str">
        <f>IF(Raw!T1506="", "", Raw!T1506)</f>
        <v>ROAD</v>
      </c>
      <c r="V1506" s="1" t="str">
        <f>IF(Raw!U1506="", "", Raw!U1506)</f>
        <v xml:space="preserve">OTAHUHU </v>
      </c>
      <c r="W1506" s="9" t="str">
        <f>IF(Raw!V1506="", "", RIGHT("0"&amp;Raw!V1506, 4))</f>
        <v>1062</v>
      </c>
      <c r="X1506" s="1" t="str">
        <f>IF(Raw!W1506="", "", Raw!W1506)</f>
        <v xml:space="preserve"> AUCKLAND</v>
      </c>
      <c r="Y1506" s="9">
        <f>Raw!Y1506</f>
        <v>38</v>
      </c>
      <c r="Z1506" s="2">
        <f t="shared" ca="1" si="162"/>
        <v>31385</v>
      </c>
      <c r="AA1506" s="1" t="str">
        <f>Raw!Z1506</f>
        <v>NEW ZEALAND FULL LICENCE</v>
      </c>
      <c r="AB1506" s="9">
        <f t="shared" si="163"/>
        <v>4</v>
      </c>
      <c r="AC1506" s="1">
        <v>16</v>
      </c>
      <c r="AD1506" s="1" t="str">
        <f>Raw!AA1506</f>
        <v>FEMALE</v>
      </c>
      <c r="AE1506" s="1" t="str">
        <f>Raw!AB1506</f>
        <v>NO</v>
      </c>
      <c r="AF1506" s="1">
        <f>IF(Raw!AE1506="", 0, 1)</f>
        <v>0</v>
      </c>
      <c r="AG1506" s="1" t="str">
        <f t="shared" si="164"/>
        <v>No</v>
      </c>
      <c r="AH1506" s="1" t="str">
        <f t="shared" si="165"/>
        <v>No</v>
      </c>
      <c r="AI1506" s="1" t="str">
        <f t="shared" si="166"/>
        <v>No</v>
      </c>
      <c r="AJ1506" s="1" t="str">
        <f>IF(Raw!AE1506="", "", Raw!AE1506)</f>
        <v/>
      </c>
      <c r="AK1506" s="2" t="str">
        <f t="shared" ca="1" si="167"/>
        <v/>
      </c>
      <c r="AL1506" s="1" t="str">
        <f>IF(Raw!AF1506="", "", Raw!AF1506)</f>
        <v/>
      </c>
      <c r="AM1506" s="1" t="s">
        <v>6350</v>
      </c>
      <c r="AN1506" s="1" t="s">
        <v>6350</v>
      </c>
      <c r="AO1506" s="1" t="s">
        <v>6349</v>
      </c>
      <c r="AP1506" s="1">
        <f>Raw!AH1506</f>
        <v>18175</v>
      </c>
      <c r="AQ1506" s="1">
        <v>500</v>
      </c>
      <c r="AR1506" s="1" t="s">
        <v>6350</v>
      </c>
      <c r="AS1506" s="1" t="s">
        <v>6350</v>
      </c>
      <c r="AT1506" s="1" t="s">
        <v>6350</v>
      </c>
    </row>
    <row r="1507" spans="1:46" ht="12.75" x14ac:dyDescent="0.2">
      <c r="A1507" s="1">
        <v>11506</v>
      </c>
      <c r="B1507" s="1" t="s">
        <v>2</v>
      </c>
      <c r="C1507" s="2">
        <f t="shared" ca="1" si="161"/>
        <v>45264</v>
      </c>
      <c r="D1507" s="1" t="str">
        <f>IF(Raw!E1507="", "", Raw!E1507)</f>
        <v/>
      </c>
      <c r="E1507" s="1">
        <f>IF(Raw!F1507="", "", Raw!F1507)</f>
        <v>2002</v>
      </c>
      <c r="F1507" s="1" t="str">
        <f>Raw!G1507</f>
        <v>Mitsubishi</v>
      </c>
      <c r="G1507" s="1" t="str">
        <f>Raw!H1507</f>
        <v>Lancer</v>
      </c>
      <c r="H1507" s="1" t="str">
        <f>IF(Raw!I1507="", "", Raw!I1507)</f>
        <v>Cedia</v>
      </c>
      <c r="I1507" s="1" t="str">
        <f>Raw!K1507</f>
        <v>Wagon</v>
      </c>
      <c r="J1507" s="1" t="str">
        <f>Raw!N1507</f>
        <v>Aspirated</v>
      </c>
      <c r="K1507" s="1">
        <f>IF(Raw!O1507="","", Raw!O1507)</f>
        <v>1834</v>
      </c>
      <c r="L1507" s="1" t="str">
        <f>Raw!L1507</f>
        <v>4 Sp Automatic</v>
      </c>
      <c r="M1507" s="1" t="str">
        <f>Raw!M1507</f>
        <v>Petrol - Unleaded ULP</v>
      </c>
      <c r="N1507" s="1" t="s">
        <v>6350</v>
      </c>
      <c r="O1507" s="1" t="s">
        <v>6373</v>
      </c>
      <c r="P1507" s="1" t="s">
        <v>6349</v>
      </c>
      <c r="Q1507" s="1" t="s">
        <v>6350</v>
      </c>
      <c r="R1507" s="8" t="str">
        <f>IF(Raw!Q1507="", "", Raw!Q1507)</f>
        <v/>
      </c>
      <c r="S1507" s="8" t="str">
        <f>IF(Raw!R1507="", "", Raw!R1507)</f>
        <v>9A</v>
      </c>
      <c r="T1507" s="1" t="str">
        <f>Raw!S1507</f>
        <v>PORTAL</v>
      </c>
      <c r="U1507" s="1" t="str">
        <f>IF(Raw!T1507="", "", Raw!T1507)</f>
        <v>CRESCENT</v>
      </c>
      <c r="V1507" s="1" t="str">
        <f>IF(Raw!U1507="", "", Raw!U1507)</f>
        <v xml:space="preserve">BEERESCOURT </v>
      </c>
      <c r="W1507" s="9" t="str">
        <f>IF(Raw!V1507="", "", RIGHT("0"&amp;Raw!V1507, 4))</f>
        <v>3200</v>
      </c>
      <c r="X1507" s="1" t="str">
        <f>IF(Raw!W1507="", "", Raw!W1507)</f>
        <v xml:space="preserve"> WAIKATO</v>
      </c>
      <c r="Y1507" s="9">
        <f>Raw!Y1507</f>
        <v>31</v>
      </c>
      <c r="Z1507" s="2">
        <f t="shared" ca="1" si="162"/>
        <v>33942</v>
      </c>
      <c r="AA1507" s="1" t="str">
        <f>Raw!Z1507</f>
        <v>NEW ZEALAND FULL LICENCE</v>
      </c>
      <c r="AB1507" s="9">
        <f t="shared" si="163"/>
        <v>4</v>
      </c>
      <c r="AC1507" s="1">
        <v>16</v>
      </c>
      <c r="AD1507" s="1" t="str">
        <f>Raw!AA1507</f>
        <v>FEMALE</v>
      </c>
      <c r="AE1507" s="1" t="str">
        <f>Raw!AB1507</f>
        <v>NO</v>
      </c>
      <c r="AF1507" s="1">
        <f>IF(Raw!AE1507="", 0, 1)</f>
        <v>0</v>
      </c>
      <c r="AG1507" s="1" t="str">
        <f t="shared" si="164"/>
        <v>No</v>
      </c>
      <c r="AH1507" s="1" t="str">
        <f t="shared" si="165"/>
        <v>No</v>
      </c>
      <c r="AI1507" s="1" t="str">
        <f t="shared" si="166"/>
        <v>No</v>
      </c>
      <c r="AJ1507" s="1" t="str">
        <f>IF(Raw!AE1507="", "", Raw!AE1507)</f>
        <v/>
      </c>
      <c r="AK1507" s="2" t="str">
        <f t="shared" ca="1" si="167"/>
        <v/>
      </c>
      <c r="AL1507" s="1" t="str">
        <f>IF(Raw!AF1507="", "", Raw!AF1507)</f>
        <v/>
      </c>
      <c r="AM1507" s="1" t="s">
        <v>6350</v>
      </c>
      <c r="AN1507" s="1" t="s">
        <v>6350</v>
      </c>
      <c r="AO1507" s="1" t="s">
        <v>6349</v>
      </c>
      <c r="AP1507" s="1">
        <f>Raw!AH1507</f>
        <v>4582</v>
      </c>
      <c r="AQ1507" s="1">
        <v>500</v>
      </c>
      <c r="AR1507" s="1" t="s">
        <v>6350</v>
      </c>
      <c r="AS1507" s="1" t="s">
        <v>6350</v>
      </c>
      <c r="AT1507" s="1" t="s">
        <v>6350</v>
      </c>
    </row>
    <row r="1508" spans="1:46" ht="12.75" x14ac:dyDescent="0.2">
      <c r="A1508" s="1">
        <v>11507</v>
      </c>
      <c r="B1508" s="1" t="s">
        <v>2</v>
      </c>
      <c r="C1508" s="2">
        <f t="shared" ca="1" si="161"/>
        <v>45264</v>
      </c>
      <c r="D1508" s="1" t="str">
        <f>IF(Raw!E1508="", "", Raw!E1508)</f>
        <v/>
      </c>
      <c r="E1508" s="1">
        <f>IF(Raw!F1508="", "", Raw!F1508)</f>
        <v>2006</v>
      </c>
      <c r="F1508" s="1" t="str">
        <f>Raw!G1508</f>
        <v>Holden</v>
      </c>
      <c r="G1508" s="1" t="str">
        <f>Raw!H1508</f>
        <v>Vectra</v>
      </c>
      <c r="H1508" s="1" t="str">
        <f>IF(Raw!I1508="", "", Raw!I1508)</f>
        <v>CD</v>
      </c>
      <c r="I1508" s="1" t="str">
        <f>Raw!K1508</f>
        <v>Hatchback</v>
      </c>
      <c r="J1508" s="1" t="str">
        <f>Raw!N1508</f>
        <v>Aspirated</v>
      </c>
      <c r="K1508" s="1">
        <f>IF(Raw!O1508="","", Raw!O1508)</f>
        <v>2198</v>
      </c>
      <c r="L1508" s="1" t="str">
        <f>Raw!L1508</f>
        <v>5 Sp Automatic</v>
      </c>
      <c r="M1508" s="1" t="str">
        <f>Raw!M1508</f>
        <v>Petrol - Unleaded ULP</v>
      </c>
      <c r="N1508" s="1" t="s">
        <v>6350</v>
      </c>
      <c r="O1508" s="1" t="s">
        <v>6373</v>
      </c>
      <c r="P1508" s="1" t="s">
        <v>6349</v>
      </c>
      <c r="Q1508" s="1" t="s">
        <v>6350</v>
      </c>
      <c r="R1508" s="8" t="str">
        <f>IF(Raw!Q1508="", "", Raw!Q1508)</f>
        <v/>
      </c>
      <c r="S1508" s="8">
        <f>IF(Raw!R1508="", "", Raw!R1508)</f>
        <v>14</v>
      </c>
      <c r="T1508" s="1" t="str">
        <f>Raw!S1508</f>
        <v>MAWAKE</v>
      </c>
      <c r="U1508" s="1" t="str">
        <f>IF(Raw!T1508="", "", Raw!T1508)</f>
        <v>PLACE</v>
      </c>
      <c r="V1508" s="1" t="str">
        <f>IF(Raw!U1508="", "", Raw!U1508)</f>
        <v xml:space="preserve">TURANGI </v>
      </c>
      <c r="W1508" s="9" t="str">
        <f>IF(Raw!V1508="", "", RIGHT("0"&amp;Raw!V1508, 4))</f>
        <v/>
      </c>
      <c r="X1508" s="1" t="str">
        <f>IF(Raw!W1508="", "", Raw!W1508)</f>
        <v xml:space="preserve"> WAIKATO</v>
      </c>
      <c r="Y1508" s="9">
        <f>Raw!Y1508</f>
        <v>33</v>
      </c>
      <c r="Z1508" s="2">
        <f t="shared" ca="1" si="162"/>
        <v>33211</v>
      </c>
      <c r="AA1508" s="1" t="str">
        <f>Raw!Z1508</f>
        <v>RESTRICTED LICENCE</v>
      </c>
      <c r="AB1508" s="9">
        <f t="shared" si="163"/>
        <v>4</v>
      </c>
      <c r="AC1508" s="1">
        <v>16</v>
      </c>
      <c r="AD1508" s="1" t="str">
        <f>Raw!AA1508</f>
        <v>FEMALE</v>
      </c>
      <c r="AE1508" s="1" t="str">
        <f>Raw!AB1508</f>
        <v>YES</v>
      </c>
      <c r="AF1508" s="1">
        <f>IF(Raw!AE1508="", 0, 1)</f>
        <v>0</v>
      </c>
      <c r="AG1508" s="1" t="str">
        <f t="shared" si="164"/>
        <v>No</v>
      </c>
      <c r="AH1508" s="1" t="str">
        <f t="shared" si="165"/>
        <v>No</v>
      </c>
      <c r="AI1508" s="1" t="str">
        <f t="shared" si="166"/>
        <v>No</v>
      </c>
      <c r="AJ1508" s="1" t="str">
        <f>IF(Raw!AE1508="", "", Raw!AE1508)</f>
        <v/>
      </c>
      <c r="AK1508" s="2" t="str">
        <f t="shared" ca="1" si="167"/>
        <v/>
      </c>
      <c r="AL1508" s="1" t="str">
        <f>IF(Raw!AF1508="", "", Raw!AF1508)</f>
        <v/>
      </c>
      <c r="AM1508" s="1" t="s">
        <v>6350</v>
      </c>
      <c r="AN1508" s="1" t="s">
        <v>6350</v>
      </c>
      <c r="AO1508" s="1" t="s">
        <v>6349</v>
      </c>
      <c r="AP1508" s="1">
        <f>Raw!AH1508</f>
        <v>5050</v>
      </c>
      <c r="AQ1508" s="1">
        <v>500</v>
      </c>
      <c r="AR1508" s="1" t="s">
        <v>6350</v>
      </c>
      <c r="AS1508" s="1" t="s">
        <v>6350</v>
      </c>
      <c r="AT1508" s="1" t="s">
        <v>6350</v>
      </c>
    </row>
    <row r="1509" spans="1:46" ht="12.75" x14ac:dyDescent="0.2">
      <c r="A1509" s="1">
        <v>11508</v>
      </c>
      <c r="B1509" s="1" t="s">
        <v>2</v>
      </c>
      <c r="C1509" s="2">
        <f t="shared" ca="1" si="161"/>
        <v>45264</v>
      </c>
      <c r="D1509" s="1" t="str">
        <f>IF(Raw!E1509="", "", Raw!E1509)</f>
        <v>krm852</v>
      </c>
      <c r="E1509" s="1">
        <f>IF(Raw!F1509="", "", Raw!F1509)</f>
        <v>2011</v>
      </c>
      <c r="F1509" s="1" t="str">
        <f>Raw!G1509</f>
        <v>Toyota</v>
      </c>
      <c r="G1509" s="1" t="str">
        <f>Raw!H1509</f>
        <v>Prius</v>
      </c>
      <c r="H1509" s="1" t="str">
        <f>IF(Raw!I1509="", "", Raw!I1509)</f>
        <v/>
      </c>
      <c r="I1509" s="1" t="str">
        <f>Raw!K1509</f>
        <v>Hatchback</v>
      </c>
      <c r="J1509" s="1" t="str">
        <f>Raw!N1509</f>
        <v>Aspirated</v>
      </c>
      <c r="K1509" s="1">
        <f>IF(Raw!O1509="","", Raw!O1509)</f>
        <v>1798</v>
      </c>
      <c r="L1509" s="1" t="str">
        <f>Raw!L1509</f>
        <v>1 Sp Constantly Variable Transmission</v>
      </c>
      <c r="M1509" s="1" t="str">
        <f>Raw!M1509</f>
        <v>Petrol - Premium ULP</v>
      </c>
      <c r="N1509" s="1" t="s">
        <v>6350</v>
      </c>
      <c r="O1509" s="1" t="s">
        <v>6373</v>
      </c>
      <c r="P1509" s="1" t="s">
        <v>6349</v>
      </c>
      <c r="Q1509" s="1" t="s">
        <v>6350</v>
      </c>
      <c r="R1509" s="8" t="str">
        <f>IF(Raw!Q1509="", "", Raw!Q1509)</f>
        <v/>
      </c>
      <c r="S1509" s="8" t="str">
        <f>IF(Raw!R1509="", "", Raw!R1509)</f>
        <v>102B</v>
      </c>
      <c r="T1509" s="1" t="str">
        <f>Raw!S1509</f>
        <v>WOLVERTON</v>
      </c>
      <c r="U1509" s="1" t="str">
        <f>IF(Raw!T1509="", "", Raw!T1509)</f>
        <v>STREET</v>
      </c>
      <c r="V1509" s="1" t="str">
        <f>IF(Raw!U1509="", "", Raw!U1509)</f>
        <v xml:space="preserve">BLOCKHOUSE BAY </v>
      </c>
      <c r="W1509" s="9" t="str">
        <f>IF(Raw!V1509="", "", RIGHT("0"&amp;Raw!V1509, 4))</f>
        <v>0600</v>
      </c>
      <c r="X1509" s="1" t="str">
        <f>IF(Raw!W1509="", "", Raw!W1509)</f>
        <v xml:space="preserve"> AUCKLAND</v>
      </c>
      <c r="Y1509" s="9">
        <f>Raw!Y1509</f>
        <v>44</v>
      </c>
      <c r="Z1509" s="2">
        <f t="shared" ca="1" si="162"/>
        <v>29193</v>
      </c>
      <c r="AA1509" s="1" t="str">
        <f>Raw!Z1509</f>
        <v>NEW ZEALAND FULL LICENCE</v>
      </c>
      <c r="AB1509" s="9">
        <f t="shared" si="163"/>
        <v>4</v>
      </c>
      <c r="AC1509" s="1">
        <v>16</v>
      </c>
      <c r="AD1509" s="1" t="str">
        <f>Raw!AA1509</f>
        <v>MALE</v>
      </c>
      <c r="AE1509" s="1" t="str">
        <f>Raw!AB1509</f>
        <v>YES</v>
      </c>
      <c r="AF1509" s="1">
        <f>IF(Raw!AE1509="", 0, 1)</f>
        <v>0</v>
      </c>
      <c r="AG1509" s="1" t="str">
        <f t="shared" si="164"/>
        <v>No</v>
      </c>
      <c r="AH1509" s="1" t="str">
        <f t="shared" si="165"/>
        <v>No</v>
      </c>
      <c r="AI1509" s="1" t="str">
        <f t="shared" si="166"/>
        <v>No</v>
      </c>
      <c r="AJ1509" s="1" t="str">
        <f>IF(Raw!AE1509="", "", Raw!AE1509)</f>
        <v/>
      </c>
      <c r="AK1509" s="2" t="str">
        <f t="shared" ca="1" si="167"/>
        <v/>
      </c>
      <c r="AL1509" s="1" t="str">
        <f>IF(Raw!AF1509="", "", Raw!AF1509)</f>
        <v/>
      </c>
      <c r="AM1509" s="1" t="s">
        <v>6350</v>
      </c>
      <c r="AN1509" s="1" t="s">
        <v>6350</v>
      </c>
      <c r="AO1509" s="1" t="s">
        <v>6349</v>
      </c>
      <c r="AP1509" s="1">
        <f>Raw!AH1509</f>
        <v>17790</v>
      </c>
      <c r="AQ1509" s="1">
        <v>500</v>
      </c>
      <c r="AR1509" s="1" t="s">
        <v>6350</v>
      </c>
      <c r="AS1509" s="1" t="s">
        <v>6350</v>
      </c>
      <c r="AT1509" s="1" t="s">
        <v>6350</v>
      </c>
    </row>
    <row r="1510" spans="1:46" ht="12.75" x14ac:dyDescent="0.2">
      <c r="A1510" s="1">
        <v>11509</v>
      </c>
      <c r="B1510" s="1" t="s">
        <v>2</v>
      </c>
      <c r="C1510" s="2">
        <f t="shared" ca="1" si="161"/>
        <v>45264</v>
      </c>
      <c r="D1510" s="1" t="str">
        <f>IF(Raw!E1510="", "", Raw!E1510)</f>
        <v/>
      </c>
      <c r="E1510" s="1">
        <f>IF(Raw!F1510="", "", Raw!F1510)</f>
        <v>2016</v>
      </c>
      <c r="F1510" s="1" t="str">
        <f>Raw!G1510</f>
        <v>Kia</v>
      </c>
      <c r="G1510" s="1" t="str">
        <f>Raw!H1510</f>
        <v>Sportage</v>
      </c>
      <c r="H1510" s="1" t="str">
        <f>IF(Raw!I1510="", "", Raw!I1510)</f>
        <v>GT Line</v>
      </c>
      <c r="I1510" s="1" t="str">
        <f>Raw!K1510</f>
        <v>Wagon</v>
      </c>
      <c r="J1510" s="1" t="str">
        <f>Raw!N1510</f>
        <v>Aspirated</v>
      </c>
      <c r="K1510" s="1">
        <f>IF(Raw!O1510="","", Raw!O1510)</f>
        <v>2359</v>
      </c>
      <c r="L1510" s="1" t="str">
        <f>Raw!L1510</f>
        <v>6 Sp Sports Automatic</v>
      </c>
      <c r="M1510" s="1" t="str">
        <f>Raw!M1510</f>
        <v>Petrol - Unleaded ULP</v>
      </c>
      <c r="N1510" s="1" t="s">
        <v>6350</v>
      </c>
      <c r="O1510" s="1" t="s">
        <v>6373</v>
      </c>
      <c r="P1510" s="1" t="s">
        <v>6349</v>
      </c>
      <c r="Q1510" s="1" t="s">
        <v>6350</v>
      </c>
      <c r="R1510" s="8" t="str">
        <f>IF(Raw!Q1510="", "", Raw!Q1510)</f>
        <v/>
      </c>
      <c r="S1510" s="8">
        <f>IF(Raw!R1510="", "", Raw!R1510)</f>
        <v>54</v>
      </c>
      <c r="T1510" s="1" t="str">
        <f>Raw!S1510</f>
        <v>CHEVIOT</v>
      </c>
      <c r="U1510" s="1" t="str">
        <f>IF(Raw!T1510="", "", Raw!T1510)</f>
        <v>ROAD</v>
      </c>
      <c r="V1510" s="1" t="str">
        <f>IF(Raw!U1510="", "", Raw!U1510)</f>
        <v xml:space="preserve">LOWRY BAY </v>
      </c>
      <c r="W1510" s="9" t="str">
        <f>IF(Raw!V1510="", "", RIGHT("0"&amp;Raw!V1510, 4))</f>
        <v>5013</v>
      </c>
      <c r="X1510" s="1" t="str">
        <f>IF(Raw!W1510="", "", Raw!W1510)</f>
        <v xml:space="preserve"> WELLINGTON</v>
      </c>
      <c r="Y1510" s="9">
        <f>Raw!Y1510</f>
        <v>48</v>
      </c>
      <c r="Z1510" s="2">
        <f t="shared" ca="1" si="162"/>
        <v>27732</v>
      </c>
      <c r="AA1510" s="1" t="str">
        <f>Raw!Z1510</f>
        <v>NEW ZEALAND FULL LICENCE</v>
      </c>
      <c r="AB1510" s="9">
        <f t="shared" si="163"/>
        <v>4</v>
      </c>
      <c r="AC1510" s="1">
        <v>16</v>
      </c>
      <c r="AD1510" s="1" t="str">
        <f>Raw!AA1510</f>
        <v>FEMALE</v>
      </c>
      <c r="AE1510" s="1" t="str">
        <f>Raw!AB1510</f>
        <v>NO</v>
      </c>
      <c r="AF1510" s="1">
        <f>IF(Raw!AE1510="", 0, 1)</f>
        <v>0</v>
      </c>
      <c r="AG1510" s="1" t="str">
        <f t="shared" si="164"/>
        <v>No</v>
      </c>
      <c r="AH1510" s="1" t="str">
        <f t="shared" si="165"/>
        <v>No</v>
      </c>
      <c r="AI1510" s="1" t="str">
        <f t="shared" si="166"/>
        <v>No</v>
      </c>
      <c r="AJ1510" s="1" t="str">
        <f>IF(Raw!AE1510="", "", Raw!AE1510)</f>
        <v/>
      </c>
      <c r="AK1510" s="2" t="str">
        <f t="shared" ca="1" si="167"/>
        <v/>
      </c>
      <c r="AL1510" s="1" t="str">
        <f>IF(Raw!AF1510="", "", Raw!AF1510)</f>
        <v/>
      </c>
      <c r="AM1510" s="1" t="s">
        <v>6350</v>
      </c>
      <c r="AN1510" s="1" t="s">
        <v>6350</v>
      </c>
      <c r="AO1510" s="1" t="s">
        <v>6349</v>
      </c>
      <c r="AP1510" s="1">
        <f>Raw!AH1510</f>
        <v>37700</v>
      </c>
      <c r="AQ1510" s="1">
        <v>500</v>
      </c>
      <c r="AR1510" s="1" t="s">
        <v>6350</v>
      </c>
      <c r="AS1510" s="1" t="s">
        <v>6350</v>
      </c>
      <c r="AT1510" s="1" t="s">
        <v>6350</v>
      </c>
    </row>
    <row r="1511" spans="1:46" ht="12.75" x14ac:dyDescent="0.2">
      <c r="A1511" s="1">
        <v>11510</v>
      </c>
      <c r="B1511" s="1" t="s">
        <v>2</v>
      </c>
      <c r="C1511" s="2">
        <f t="shared" ca="1" si="161"/>
        <v>45264</v>
      </c>
      <c r="D1511" s="1" t="str">
        <f>IF(Raw!E1511="", "", Raw!E1511)</f>
        <v>DTY795</v>
      </c>
      <c r="E1511" s="1">
        <f>IF(Raw!F1511="", "", Raw!F1511)</f>
        <v>2007</v>
      </c>
      <c r="F1511" s="1" t="str">
        <f>Raw!G1511</f>
        <v>Subaru</v>
      </c>
      <c r="G1511" s="1" t="str">
        <f>Raw!H1511</f>
        <v>Impreza</v>
      </c>
      <c r="H1511" s="1" t="str">
        <f>IF(Raw!I1511="", "", Raw!I1511)</f>
        <v>WRX</v>
      </c>
      <c r="I1511" s="1" t="str">
        <f>Raw!K1511</f>
        <v>Sedan</v>
      </c>
      <c r="J1511" s="1" t="str">
        <f>Raw!N1511</f>
        <v>Turbo Intercooled</v>
      </c>
      <c r="K1511" s="1">
        <f>IF(Raw!O1511="","", Raw!O1511)</f>
        <v>2457</v>
      </c>
      <c r="L1511" s="1" t="str">
        <f>Raw!L1511</f>
        <v>5 Sp Manual</v>
      </c>
      <c r="M1511" s="1" t="str">
        <f>Raw!M1511</f>
        <v>Petrol - Premium ULP</v>
      </c>
      <c r="N1511" s="1" t="s">
        <v>6350</v>
      </c>
      <c r="O1511" s="1" t="s">
        <v>6373</v>
      </c>
      <c r="P1511" s="1" t="s">
        <v>6349</v>
      </c>
      <c r="Q1511" s="1" t="s">
        <v>6350</v>
      </c>
      <c r="R1511" s="8" t="str">
        <f>IF(Raw!Q1511="", "", Raw!Q1511)</f>
        <v/>
      </c>
      <c r="S1511" s="8" t="str">
        <f>IF(Raw!R1511="", "", Raw!R1511)</f>
        <v>5B</v>
      </c>
      <c r="T1511" s="1" t="str">
        <f>Raw!S1511</f>
        <v>CROSBIE</v>
      </c>
      <c r="U1511" s="1" t="str">
        <f>IF(Raw!T1511="", "", Raw!T1511)</f>
        <v>ROAD</v>
      </c>
      <c r="V1511" s="1" t="str">
        <f>IF(Raw!U1511="", "", Raw!U1511)</f>
        <v xml:space="preserve">PUKEKOHE </v>
      </c>
      <c r="W1511" s="9" t="str">
        <f>IF(Raw!V1511="", "", RIGHT("0"&amp;Raw!V1511, 4))</f>
        <v/>
      </c>
      <c r="X1511" s="1" t="str">
        <f>IF(Raw!W1511="", "", Raw!W1511)</f>
        <v xml:space="preserve"> AUCKLAND</v>
      </c>
      <c r="Y1511" s="9">
        <f>Raw!Y1511</f>
        <v>49</v>
      </c>
      <c r="Z1511" s="2">
        <f t="shared" ca="1" si="162"/>
        <v>27367</v>
      </c>
      <c r="AA1511" s="1" t="str">
        <f>Raw!Z1511</f>
        <v>NEW ZEALAND FULL LICENCE</v>
      </c>
      <c r="AB1511" s="9">
        <f t="shared" si="163"/>
        <v>4</v>
      </c>
      <c r="AC1511" s="1">
        <v>16</v>
      </c>
      <c r="AD1511" s="1" t="str">
        <f>Raw!AA1511</f>
        <v>MALE</v>
      </c>
      <c r="AE1511" s="1" t="str">
        <f>Raw!AB1511</f>
        <v>YES</v>
      </c>
      <c r="AF1511" s="1">
        <f>IF(Raw!AE1511="", 0, 1)</f>
        <v>0</v>
      </c>
      <c r="AG1511" s="1" t="str">
        <f t="shared" si="164"/>
        <v>No</v>
      </c>
      <c r="AH1511" s="1" t="str">
        <f t="shared" si="165"/>
        <v>No</v>
      </c>
      <c r="AI1511" s="1" t="str">
        <f t="shared" si="166"/>
        <v>No</v>
      </c>
      <c r="AJ1511" s="1" t="str">
        <f>IF(Raw!AE1511="", "", Raw!AE1511)</f>
        <v/>
      </c>
      <c r="AK1511" s="2" t="str">
        <f t="shared" ca="1" si="167"/>
        <v/>
      </c>
      <c r="AL1511" s="1" t="str">
        <f>IF(Raw!AF1511="", "", Raw!AF1511)</f>
        <v/>
      </c>
      <c r="AM1511" s="1" t="s">
        <v>6350</v>
      </c>
      <c r="AN1511" s="1" t="s">
        <v>6350</v>
      </c>
      <c r="AO1511" s="1" t="s">
        <v>6349</v>
      </c>
      <c r="AP1511" s="1">
        <f>Raw!AH1511</f>
        <v>15670</v>
      </c>
      <c r="AQ1511" s="1">
        <v>500</v>
      </c>
      <c r="AR1511" s="1" t="s">
        <v>6350</v>
      </c>
      <c r="AS1511" s="1" t="s">
        <v>6350</v>
      </c>
      <c r="AT1511" s="1" t="s">
        <v>6350</v>
      </c>
    </row>
    <row r="1512" spans="1:46" ht="12.75" x14ac:dyDescent="0.2">
      <c r="A1512" s="1">
        <v>11511</v>
      </c>
      <c r="B1512" s="1" t="s">
        <v>2</v>
      </c>
      <c r="C1512" s="2">
        <f t="shared" ca="1" si="161"/>
        <v>45264</v>
      </c>
      <c r="D1512" s="1" t="str">
        <f>IF(Raw!E1512="", "", Raw!E1512)</f>
        <v/>
      </c>
      <c r="E1512" s="1">
        <f>IF(Raw!F1512="", "", Raw!F1512)</f>
        <v>2012</v>
      </c>
      <c r="F1512" s="1" t="str">
        <f>Raw!G1512</f>
        <v>Mitsubishi</v>
      </c>
      <c r="G1512" s="1" t="str">
        <f>Raw!H1512</f>
        <v>Lancer</v>
      </c>
      <c r="H1512" s="1" t="str">
        <f>IF(Raw!I1512="", "", Raw!I1512)</f>
        <v>LX</v>
      </c>
      <c r="I1512" s="1" t="str">
        <f>Raw!K1512</f>
        <v>Hatchback</v>
      </c>
      <c r="J1512" s="1" t="str">
        <f>Raw!N1512</f>
        <v>Aspirated</v>
      </c>
      <c r="K1512" s="1">
        <f>IF(Raw!O1512="","", Raw!O1512)</f>
        <v>1998</v>
      </c>
      <c r="L1512" s="1" t="str">
        <f>Raw!L1512</f>
        <v>6 SP Constantly Variable Transmission</v>
      </c>
      <c r="M1512" s="1" t="str">
        <f>Raw!M1512</f>
        <v>Petrol - Unleaded ULP</v>
      </c>
      <c r="N1512" s="1" t="s">
        <v>6350</v>
      </c>
      <c r="O1512" s="1" t="s">
        <v>6373</v>
      </c>
      <c r="P1512" s="1" t="s">
        <v>6349</v>
      </c>
      <c r="Q1512" s="1" t="s">
        <v>6350</v>
      </c>
      <c r="R1512" s="8" t="str">
        <f>IF(Raw!Q1512="", "", Raw!Q1512)</f>
        <v/>
      </c>
      <c r="S1512" s="8">
        <f>IF(Raw!R1512="", "", Raw!R1512)</f>
        <v>2</v>
      </c>
      <c r="T1512" s="1" t="str">
        <f>Raw!S1512</f>
        <v>MIRO</v>
      </c>
      <c r="U1512" s="1" t="str">
        <f>IF(Raw!T1512="", "", Raw!T1512)</f>
        <v>STREET</v>
      </c>
      <c r="V1512" s="1" t="str">
        <f>IF(Raw!U1512="", "", Raw!U1512)</f>
        <v xml:space="preserve">ELGIN </v>
      </c>
      <c r="W1512" s="9" t="str">
        <f>IF(Raw!V1512="", "", RIGHT("0"&amp;Raw!V1512, 4))</f>
        <v>4010</v>
      </c>
      <c r="X1512" s="1" t="str">
        <f>IF(Raw!W1512="", "", Raw!W1512)</f>
        <v xml:space="preserve"> GISBORNE</v>
      </c>
      <c r="Y1512" s="9">
        <f>Raw!Y1512</f>
        <v>37</v>
      </c>
      <c r="Z1512" s="2">
        <f t="shared" ca="1" si="162"/>
        <v>31750</v>
      </c>
      <c r="AA1512" s="1" t="str">
        <f>Raw!Z1512</f>
        <v>INTERNATIONAL LICENCE</v>
      </c>
      <c r="AB1512" s="9">
        <f t="shared" si="163"/>
        <v>4</v>
      </c>
      <c r="AC1512" s="1">
        <v>16</v>
      </c>
      <c r="AD1512" s="1" t="str">
        <f>Raw!AA1512</f>
        <v>FEMALE</v>
      </c>
      <c r="AE1512" s="1" t="str">
        <f>Raw!AB1512</f>
        <v>NO</v>
      </c>
      <c r="AF1512" s="1">
        <f>IF(Raw!AE1512="", 0, 1)</f>
        <v>0</v>
      </c>
      <c r="AG1512" s="1" t="str">
        <f t="shared" si="164"/>
        <v>No</v>
      </c>
      <c r="AH1512" s="1" t="str">
        <f t="shared" si="165"/>
        <v>No</v>
      </c>
      <c r="AI1512" s="1" t="str">
        <f t="shared" si="166"/>
        <v>No</v>
      </c>
      <c r="AJ1512" s="1" t="str">
        <f>IF(Raw!AE1512="", "", Raw!AE1512)</f>
        <v/>
      </c>
      <c r="AK1512" s="2" t="str">
        <f t="shared" ca="1" si="167"/>
        <v/>
      </c>
      <c r="AL1512" s="1" t="str">
        <f>IF(Raw!AF1512="", "", Raw!AF1512)</f>
        <v/>
      </c>
      <c r="AM1512" s="1" t="s">
        <v>6350</v>
      </c>
      <c r="AN1512" s="1" t="s">
        <v>6350</v>
      </c>
      <c r="AO1512" s="1" t="s">
        <v>6349</v>
      </c>
      <c r="AP1512" s="1">
        <f>Raw!AH1512</f>
        <v>14190</v>
      </c>
      <c r="AQ1512" s="1">
        <v>500</v>
      </c>
      <c r="AR1512" s="1" t="s">
        <v>6350</v>
      </c>
      <c r="AS1512" s="1" t="s">
        <v>6350</v>
      </c>
      <c r="AT1512" s="1" t="s">
        <v>6350</v>
      </c>
    </row>
    <row r="1513" spans="1:46" ht="12.75" x14ac:dyDescent="0.2">
      <c r="A1513" s="1">
        <v>11512</v>
      </c>
      <c r="B1513" s="1" t="s">
        <v>2</v>
      </c>
      <c r="C1513" s="2">
        <f t="shared" ca="1" si="161"/>
        <v>45264</v>
      </c>
      <c r="D1513" s="1" t="str">
        <f>IF(Raw!E1513="", "", Raw!E1513)</f>
        <v/>
      </c>
      <c r="E1513" s="1">
        <f>IF(Raw!F1513="", "", Raw!F1513)</f>
        <v>1993</v>
      </c>
      <c r="F1513" s="1" t="str">
        <f>Raw!G1513</f>
        <v>Toyota</v>
      </c>
      <c r="G1513" s="1" t="str">
        <f>Raw!H1513</f>
        <v>Hilux</v>
      </c>
      <c r="H1513" s="1" t="str">
        <f>IF(Raw!I1513="", "", Raw!I1513)</f>
        <v/>
      </c>
      <c r="I1513" s="1" t="str">
        <f>Raw!K1513</f>
        <v>Utility</v>
      </c>
      <c r="J1513" s="1" t="str">
        <f>Raw!N1513</f>
        <v>Aspirated</v>
      </c>
      <c r="K1513" s="1">
        <f>IF(Raw!O1513="","", Raw!O1513)</f>
        <v>2779</v>
      </c>
      <c r="L1513" s="1" t="str">
        <f>Raw!L1513</f>
        <v>5 Sp Manual</v>
      </c>
      <c r="M1513" s="1" t="str">
        <f>Raw!M1513</f>
        <v>Diesel</v>
      </c>
      <c r="N1513" s="1" t="s">
        <v>6350</v>
      </c>
      <c r="O1513" s="1" t="s">
        <v>6373</v>
      </c>
      <c r="P1513" s="1" t="s">
        <v>6349</v>
      </c>
      <c r="Q1513" s="1" t="s">
        <v>6350</v>
      </c>
      <c r="R1513" s="8" t="str">
        <f>IF(Raw!Q1513="", "", Raw!Q1513)</f>
        <v/>
      </c>
      <c r="S1513" s="8">
        <f>IF(Raw!R1513="", "", Raw!R1513)</f>
        <v>16</v>
      </c>
      <c r="T1513" s="1" t="str">
        <f>Raw!S1513</f>
        <v>EDEN</v>
      </c>
      <c r="U1513" s="1" t="str">
        <f>IF(Raw!T1513="", "", Raw!T1513)</f>
        <v>TERRACE</v>
      </c>
      <c r="V1513" s="1" t="str">
        <f>IF(Raw!U1513="", "", Raw!U1513)</f>
        <v xml:space="preserve">KAMO EAST </v>
      </c>
      <c r="W1513" s="9" t="str">
        <f>IF(Raw!V1513="", "", RIGHT("0"&amp;Raw!V1513, 4))</f>
        <v/>
      </c>
      <c r="X1513" s="1" t="str">
        <f>IF(Raw!W1513="", "", Raw!W1513)</f>
        <v xml:space="preserve"> NORTHLAND</v>
      </c>
      <c r="Y1513" s="9">
        <f>Raw!Y1513</f>
        <v>27</v>
      </c>
      <c r="Z1513" s="2">
        <f t="shared" ca="1" si="162"/>
        <v>35403</v>
      </c>
      <c r="AA1513" s="1" t="str">
        <f>Raw!Z1513</f>
        <v>RESTRICTED LICENCE</v>
      </c>
      <c r="AB1513" s="9">
        <f t="shared" si="163"/>
        <v>4</v>
      </c>
      <c r="AC1513" s="1">
        <v>16</v>
      </c>
      <c r="AD1513" s="1" t="str">
        <f>Raw!AA1513</f>
        <v>MALE</v>
      </c>
      <c r="AE1513" s="1" t="str">
        <f>Raw!AB1513</f>
        <v>NO</v>
      </c>
      <c r="AF1513" s="1">
        <f>IF(Raw!AE1513="", 0, 1)</f>
        <v>0</v>
      </c>
      <c r="AG1513" s="1" t="str">
        <f t="shared" si="164"/>
        <v>No</v>
      </c>
      <c r="AH1513" s="1" t="str">
        <f t="shared" si="165"/>
        <v>No</v>
      </c>
      <c r="AI1513" s="1" t="str">
        <f t="shared" si="166"/>
        <v>No</v>
      </c>
      <c r="AJ1513" s="1" t="str">
        <f>IF(Raw!AE1513="", "", Raw!AE1513)</f>
        <v/>
      </c>
      <c r="AK1513" s="2" t="str">
        <f t="shared" ca="1" si="167"/>
        <v/>
      </c>
      <c r="AL1513" s="1" t="str">
        <f>IF(Raw!AF1513="", "", Raw!AF1513)</f>
        <v/>
      </c>
      <c r="AM1513" s="1" t="s">
        <v>6350</v>
      </c>
      <c r="AN1513" s="1" t="s">
        <v>6350</v>
      </c>
      <c r="AO1513" s="1" t="s">
        <v>6349</v>
      </c>
      <c r="AP1513" s="1">
        <f>Raw!AH1513</f>
        <v>6230</v>
      </c>
      <c r="AQ1513" s="1">
        <v>500</v>
      </c>
      <c r="AR1513" s="1" t="s">
        <v>6350</v>
      </c>
      <c r="AS1513" s="1" t="s">
        <v>6350</v>
      </c>
      <c r="AT1513" s="1" t="s">
        <v>6350</v>
      </c>
    </row>
    <row r="1514" spans="1:46" ht="12.75" x14ac:dyDescent="0.2">
      <c r="A1514" s="1">
        <v>11513</v>
      </c>
      <c r="B1514" s="1" t="s">
        <v>2</v>
      </c>
      <c r="C1514" s="2">
        <f t="shared" ca="1" si="161"/>
        <v>45264</v>
      </c>
      <c r="D1514" s="1" t="str">
        <f>IF(Raw!E1514="", "", Raw!E1514)</f>
        <v/>
      </c>
      <c r="E1514" s="1">
        <f>IF(Raw!F1514="", "", Raw!F1514)</f>
        <v>1993</v>
      </c>
      <c r="F1514" s="1" t="str">
        <f>Raw!G1514</f>
        <v>Mercedes-Benz</v>
      </c>
      <c r="G1514" s="1" t="str">
        <f>Raw!H1514</f>
        <v>C</v>
      </c>
      <c r="H1514" s="1" t="str">
        <f>IF(Raw!I1514="", "", Raw!I1514)</f>
        <v/>
      </c>
      <c r="I1514" s="1" t="str">
        <f>Raw!K1514</f>
        <v>Sedan</v>
      </c>
      <c r="J1514" s="1" t="str">
        <f>Raw!N1514</f>
        <v>Aspirated</v>
      </c>
      <c r="K1514" s="1">
        <f>IF(Raw!O1514="","", Raw!O1514)</f>
        <v>2199</v>
      </c>
      <c r="L1514" s="1" t="str">
        <f>Raw!L1514</f>
        <v>4 Sp Automatic</v>
      </c>
      <c r="M1514" s="1" t="str">
        <f>Raw!M1514</f>
        <v>Petrol</v>
      </c>
      <c r="N1514" s="1" t="s">
        <v>6350</v>
      </c>
      <c r="O1514" s="1" t="s">
        <v>6373</v>
      </c>
      <c r="P1514" s="1" t="s">
        <v>6349</v>
      </c>
      <c r="Q1514" s="1" t="s">
        <v>6350</v>
      </c>
      <c r="R1514" s="8" t="str">
        <f>IF(Raw!Q1514="", "", Raw!Q1514)</f>
        <v/>
      </c>
      <c r="S1514" s="8">
        <f>IF(Raw!R1514="", "", Raw!R1514)</f>
        <v>164</v>
      </c>
      <c r="T1514" s="1" t="str">
        <f>Raw!S1514</f>
        <v>RANGIURU</v>
      </c>
      <c r="U1514" s="1" t="str">
        <f>IF(Raw!T1514="", "", Raw!T1514)</f>
        <v>ROAD</v>
      </c>
      <c r="V1514" s="1" t="str">
        <f>IF(Raw!U1514="", "", Raw!U1514)</f>
        <v xml:space="preserve">OTAKI </v>
      </c>
      <c r="W1514" s="9" t="str">
        <f>IF(Raw!V1514="", "", RIGHT("0"&amp;Raw!V1514, 4))</f>
        <v>5512</v>
      </c>
      <c r="X1514" s="1" t="str">
        <f>IF(Raw!W1514="", "", Raw!W1514)</f>
        <v xml:space="preserve"> WELLINGTON</v>
      </c>
      <c r="Y1514" s="9">
        <f>Raw!Y1514</f>
        <v>30</v>
      </c>
      <c r="Z1514" s="2">
        <f t="shared" ca="1" si="162"/>
        <v>34307</v>
      </c>
      <c r="AA1514" s="1" t="str">
        <f>Raw!Z1514</f>
        <v>NEW ZEALAND FULL LICENCE</v>
      </c>
      <c r="AB1514" s="9">
        <f t="shared" si="163"/>
        <v>4</v>
      </c>
      <c r="AC1514" s="1">
        <v>16</v>
      </c>
      <c r="AD1514" s="1" t="str">
        <f>Raw!AA1514</f>
        <v>FEMALE</v>
      </c>
      <c r="AE1514" s="1" t="str">
        <f>Raw!AB1514</f>
        <v>NO</v>
      </c>
      <c r="AF1514" s="1">
        <f>IF(Raw!AE1514="", 0, 1)</f>
        <v>0</v>
      </c>
      <c r="AG1514" s="1" t="str">
        <f t="shared" si="164"/>
        <v>No</v>
      </c>
      <c r="AH1514" s="1" t="str">
        <f t="shared" si="165"/>
        <v>No</v>
      </c>
      <c r="AI1514" s="1" t="str">
        <f t="shared" si="166"/>
        <v>No</v>
      </c>
      <c r="AJ1514" s="1" t="str">
        <f>IF(Raw!AE1514="", "", Raw!AE1514)</f>
        <v/>
      </c>
      <c r="AK1514" s="2" t="str">
        <f t="shared" ca="1" si="167"/>
        <v/>
      </c>
      <c r="AL1514" s="1" t="str">
        <f>IF(Raw!AF1514="", "", Raw!AF1514)</f>
        <v/>
      </c>
      <c r="AM1514" s="1" t="s">
        <v>6350</v>
      </c>
      <c r="AN1514" s="1" t="s">
        <v>6350</v>
      </c>
      <c r="AO1514" s="1" t="s">
        <v>6349</v>
      </c>
      <c r="AP1514" s="1">
        <f>Raw!AH1514</f>
        <v>1520</v>
      </c>
      <c r="AQ1514" s="1">
        <v>500</v>
      </c>
      <c r="AR1514" s="1" t="s">
        <v>6350</v>
      </c>
      <c r="AS1514" s="1" t="s">
        <v>6350</v>
      </c>
      <c r="AT1514" s="1" t="s">
        <v>6350</v>
      </c>
    </row>
    <row r="1515" spans="1:46" ht="12.75" x14ac:dyDescent="0.2">
      <c r="A1515" s="1">
        <v>11514</v>
      </c>
      <c r="B1515" s="1" t="s">
        <v>2</v>
      </c>
      <c r="C1515" s="2">
        <f t="shared" ca="1" si="161"/>
        <v>45264</v>
      </c>
      <c r="D1515" s="1" t="str">
        <f>IF(Raw!E1515="", "", Raw!E1515)</f>
        <v/>
      </c>
      <c r="E1515" s="1">
        <f>IF(Raw!F1515="", "", Raw!F1515)</f>
        <v>2015</v>
      </c>
      <c r="F1515" s="1" t="str">
        <f>Raw!G1515</f>
        <v>Mitsubishi</v>
      </c>
      <c r="G1515" s="1" t="str">
        <f>Raw!H1515</f>
        <v>Outlander</v>
      </c>
      <c r="H1515" s="1" t="str">
        <f>IF(Raw!I1515="", "", Raw!I1515)</f>
        <v>PHEV XLS</v>
      </c>
      <c r="I1515" s="1" t="str">
        <f>Raw!K1515</f>
        <v>Wagon</v>
      </c>
      <c r="J1515" s="1" t="str">
        <f>Raw!N1515</f>
        <v>Aspirated</v>
      </c>
      <c r="K1515" s="1">
        <f>IF(Raw!O1515="","", Raw!O1515)</f>
        <v>1998</v>
      </c>
      <c r="L1515" s="1" t="str">
        <f>Raw!L1515</f>
        <v>1 Sp Reduction Gear</v>
      </c>
      <c r="M1515" s="1" t="str">
        <f>Raw!M1515</f>
        <v>Petrol - Unleaded ULP</v>
      </c>
      <c r="N1515" s="1" t="s">
        <v>6350</v>
      </c>
      <c r="O1515" s="1" t="s">
        <v>6373</v>
      </c>
      <c r="P1515" s="1" t="s">
        <v>6349</v>
      </c>
      <c r="Q1515" s="1" t="s">
        <v>6350</v>
      </c>
      <c r="R1515" s="8" t="str">
        <f>IF(Raw!Q1515="", "", Raw!Q1515)</f>
        <v/>
      </c>
      <c r="S1515" s="8">
        <f>IF(Raw!R1515="", "", Raw!R1515)</f>
        <v>244</v>
      </c>
      <c r="T1515" s="1" t="str">
        <f>Raw!S1515</f>
        <v>RANGE</v>
      </c>
      <c r="U1515" s="1" t="str">
        <f>IF(Raw!T1515="", "", Raw!T1515)</f>
        <v>ROAD</v>
      </c>
      <c r="V1515" s="1" t="str">
        <f>IF(Raw!U1515="", "", Raw!U1515)</f>
        <v xml:space="preserve">PAPAMOA BEACH </v>
      </c>
      <c r="W1515" s="9" t="str">
        <f>IF(Raw!V1515="", "", RIGHT("0"&amp;Raw!V1515, 4))</f>
        <v>3118</v>
      </c>
      <c r="X1515" s="1" t="str">
        <f>IF(Raw!W1515="", "", Raw!W1515)</f>
        <v xml:space="preserve"> BAY OF PLENTY</v>
      </c>
      <c r="Y1515" s="9">
        <f>Raw!Y1515</f>
        <v>49</v>
      </c>
      <c r="Z1515" s="2">
        <f t="shared" ca="1" si="162"/>
        <v>27367</v>
      </c>
      <c r="AA1515" s="1" t="str">
        <f>Raw!Z1515</f>
        <v>NEW ZEALAND FULL LICENCE</v>
      </c>
      <c r="AB1515" s="9">
        <f t="shared" si="163"/>
        <v>4</v>
      </c>
      <c r="AC1515" s="1">
        <v>16</v>
      </c>
      <c r="AD1515" s="1" t="str">
        <f>Raw!AA1515</f>
        <v>FEMALE</v>
      </c>
      <c r="AE1515" s="1" t="str">
        <f>Raw!AB1515</f>
        <v>NO</v>
      </c>
      <c r="AF1515" s="1">
        <f>IF(Raw!AE1515="", 0, 1)</f>
        <v>0</v>
      </c>
      <c r="AG1515" s="1" t="str">
        <f t="shared" si="164"/>
        <v>No</v>
      </c>
      <c r="AH1515" s="1" t="str">
        <f t="shared" si="165"/>
        <v>No</v>
      </c>
      <c r="AI1515" s="1" t="str">
        <f t="shared" si="166"/>
        <v>No</v>
      </c>
      <c r="AJ1515" s="1" t="str">
        <f>IF(Raw!AE1515="", "", Raw!AE1515)</f>
        <v/>
      </c>
      <c r="AK1515" s="2" t="str">
        <f t="shared" ca="1" si="167"/>
        <v/>
      </c>
      <c r="AL1515" s="1" t="str">
        <f>IF(Raw!AF1515="", "", Raw!AF1515)</f>
        <v/>
      </c>
      <c r="AM1515" s="1" t="s">
        <v>6350</v>
      </c>
      <c r="AN1515" s="1" t="s">
        <v>6350</v>
      </c>
      <c r="AO1515" s="1" t="s">
        <v>6349</v>
      </c>
      <c r="AP1515" s="1">
        <f>Raw!AH1515</f>
        <v>38050</v>
      </c>
      <c r="AQ1515" s="1">
        <v>500</v>
      </c>
      <c r="AR1515" s="1" t="s">
        <v>6350</v>
      </c>
      <c r="AS1515" s="1" t="s">
        <v>6350</v>
      </c>
      <c r="AT1515" s="1" t="s">
        <v>6350</v>
      </c>
    </row>
    <row r="1516" spans="1:46" ht="12.75" x14ac:dyDescent="0.2">
      <c r="A1516" s="1">
        <v>11515</v>
      </c>
      <c r="B1516" s="1" t="s">
        <v>2</v>
      </c>
      <c r="C1516" s="2">
        <f t="shared" ca="1" si="161"/>
        <v>45264</v>
      </c>
      <c r="D1516" s="1" t="str">
        <f>IF(Raw!E1516="", "", Raw!E1516)</f>
        <v/>
      </c>
      <c r="E1516" s="1">
        <f>IF(Raw!F1516="", "", Raw!F1516)</f>
        <v>2008</v>
      </c>
      <c r="F1516" s="1" t="str">
        <f>Raw!G1516</f>
        <v>Suzuki</v>
      </c>
      <c r="G1516" s="1" t="str">
        <f>Raw!H1516</f>
        <v>Swift</v>
      </c>
      <c r="H1516" s="1" t="str">
        <f>IF(Raw!I1516="", "", Raw!I1516)</f>
        <v/>
      </c>
      <c r="I1516" s="1" t="str">
        <f>Raw!K1516</f>
        <v>Hatchback</v>
      </c>
      <c r="J1516" s="1" t="str">
        <f>Raw!N1516</f>
        <v>Aspirated</v>
      </c>
      <c r="K1516" s="1">
        <f>IF(Raw!O1516="","", Raw!O1516)</f>
        <v>1240</v>
      </c>
      <c r="L1516" s="1" t="str">
        <f>Raw!L1516</f>
        <v>1 Sp Constantly Variable Transmission</v>
      </c>
      <c r="M1516" s="1" t="str">
        <f>Raw!M1516</f>
        <v>Petrol</v>
      </c>
      <c r="N1516" s="1" t="s">
        <v>6350</v>
      </c>
      <c r="O1516" s="1" t="s">
        <v>6373</v>
      </c>
      <c r="P1516" s="1" t="s">
        <v>6349</v>
      </c>
      <c r="Q1516" s="1" t="s">
        <v>6350</v>
      </c>
      <c r="R1516" s="8" t="str">
        <f>IF(Raw!Q1516="", "", Raw!Q1516)</f>
        <v>C</v>
      </c>
      <c r="S1516" s="8">
        <f>IF(Raw!R1516="", "", Raw!R1516)</f>
        <v>32</v>
      </c>
      <c r="T1516" s="1" t="str">
        <f>Raw!S1516</f>
        <v>REAGAN</v>
      </c>
      <c r="U1516" s="1" t="str">
        <f>IF(Raw!T1516="", "", Raw!T1516)</f>
        <v>ROAD</v>
      </c>
      <c r="V1516" s="1" t="str">
        <f>IF(Raw!U1516="", "", Raw!U1516)</f>
        <v xml:space="preserve">MANUKAU </v>
      </c>
      <c r="W1516" s="9" t="str">
        <f>IF(Raw!V1516="", "", RIGHT("0"&amp;Raw!V1516, 4))</f>
        <v/>
      </c>
      <c r="X1516" s="1" t="str">
        <f>IF(Raw!W1516="", "", Raw!W1516)</f>
        <v xml:space="preserve"> AUCKLAND</v>
      </c>
      <c r="Y1516" s="9">
        <f>Raw!Y1516</f>
        <v>35</v>
      </c>
      <c r="Z1516" s="2">
        <f t="shared" ca="1" si="162"/>
        <v>32481</v>
      </c>
      <c r="AA1516" s="1" t="str">
        <f>Raw!Z1516</f>
        <v>NEW ZEALAND FULL LICENCE</v>
      </c>
      <c r="AB1516" s="9">
        <f t="shared" si="163"/>
        <v>4</v>
      </c>
      <c r="AC1516" s="1">
        <v>16</v>
      </c>
      <c r="AD1516" s="1" t="str">
        <f>Raw!AA1516</f>
        <v>FEMALE</v>
      </c>
      <c r="AE1516" s="1" t="str">
        <f>Raw!AB1516</f>
        <v>YES</v>
      </c>
      <c r="AF1516" s="1">
        <f>IF(Raw!AE1516="", 0, 1)</f>
        <v>0</v>
      </c>
      <c r="AG1516" s="1" t="str">
        <f t="shared" si="164"/>
        <v>No</v>
      </c>
      <c r="AH1516" s="1" t="str">
        <f t="shared" si="165"/>
        <v>No</v>
      </c>
      <c r="AI1516" s="1" t="str">
        <f t="shared" si="166"/>
        <v>No</v>
      </c>
      <c r="AJ1516" s="1" t="str">
        <f>IF(Raw!AE1516="", "", Raw!AE1516)</f>
        <v/>
      </c>
      <c r="AK1516" s="2" t="str">
        <f t="shared" ca="1" si="167"/>
        <v/>
      </c>
      <c r="AL1516" s="1" t="str">
        <f>IF(Raw!AF1516="", "", Raw!AF1516)</f>
        <v/>
      </c>
      <c r="AM1516" s="1" t="s">
        <v>6350</v>
      </c>
      <c r="AN1516" s="1" t="s">
        <v>6350</v>
      </c>
      <c r="AO1516" s="1" t="s">
        <v>6349</v>
      </c>
      <c r="AP1516" s="1">
        <f>Raw!AH1516</f>
        <v>7540</v>
      </c>
      <c r="AQ1516" s="1">
        <v>500</v>
      </c>
      <c r="AR1516" s="1" t="s">
        <v>6350</v>
      </c>
      <c r="AS1516" s="1" t="s">
        <v>6350</v>
      </c>
      <c r="AT1516" s="1" t="s">
        <v>6350</v>
      </c>
    </row>
    <row r="1517" spans="1:46" ht="12.75" x14ac:dyDescent="0.2">
      <c r="A1517" s="1">
        <v>11516</v>
      </c>
      <c r="B1517" s="1" t="s">
        <v>2</v>
      </c>
      <c r="C1517" s="2">
        <f t="shared" ca="1" si="161"/>
        <v>45264</v>
      </c>
      <c r="D1517" s="1" t="str">
        <f>IF(Raw!E1517="", "", Raw!E1517)</f>
        <v/>
      </c>
      <c r="E1517" s="1">
        <f>IF(Raw!F1517="", "", Raw!F1517)</f>
        <v>1997</v>
      </c>
      <c r="F1517" s="1" t="str">
        <f>Raw!G1517</f>
        <v>Mitsubishi</v>
      </c>
      <c r="G1517" s="1" t="str">
        <f>Raw!H1517</f>
        <v>Legnum</v>
      </c>
      <c r="H1517" s="1" t="str">
        <f>IF(Raw!I1517="", "", Raw!I1517)</f>
        <v>VR4</v>
      </c>
      <c r="I1517" s="1" t="str">
        <f>Raw!K1517</f>
        <v>Wagon</v>
      </c>
      <c r="J1517" s="1" t="str">
        <f>Raw!N1517</f>
        <v>Turbo Intercooled</v>
      </c>
      <c r="K1517" s="1">
        <f>IF(Raw!O1517="","", Raw!O1517)</f>
        <v>2500</v>
      </c>
      <c r="L1517" s="1" t="str">
        <f>Raw!L1517</f>
        <v>4 Sp Automatic</v>
      </c>
      <c r="M1517" s="1" t="str">
        <f>Raw!M1517</f>
        <v>Petrol</v>
      </c>
      <c r="N1517" s="1" t="s">
        <v>6350</v>
      </c>
      <c r="O1517" s="1" t="s">
        <v>6373</v>
      </c>
      <c r="P1517" s="1" t="s">
        <v>6349</v>
      </c>
      <c r="Q1517" s="1" t="s">
        <v>6350</v>
      </c>
      <c r="R1517" s="8" t="str">
        <f>IF(Raw!Q1517="", "", Raw!Q1517)</f>
        <v/>
      </c>
      <c r="S1517" s="8">
        <f>IF(Raw!R1517="", "", Raw!R1517)</f>
        <v>150</v>
      </c>
      <c r="T1517" s="1" t="str">
        <f>Raw!S1517</f>
        <v>PAIHIA</v>
      </c>
      <c r="U1517" s="1" t="str">
        <f>IF(Raw!T1517="", "", Raw!T1517)</f>
        <v>ROAD</v>
      </c>
      <c r="V1517" s="1" t="str">
        <f>IF(Raw!U1517="", "", Raw!U1517)</f>
        <v xml:space="preserve">ONE TREE HILL </v>
      </c>
      <c r="W1517" s="9" t="str">
        <f>IF(Raw!V1517="", "", RIGHT("0"&amp;Raw!V1517, 4))</f>
        <v>1061</v>
      </c>
      <c r="X1517" s="1" t="str">
        <f>IF(Raw!W1517="", "", Raw!W1517)</f>
        <v xml:space="preserve"> AUCKLAND</v>
      </c>
      <c r="Y1517" s="9">
        <f>Raw!Y1517</f>
        <v>17</v>
      </c>
      <c r="Z1517" s="2">
        <f t="shared" ca="1" si="162"/>
        <v>39055</v>
      </c>
      <c r="AA1517" s="1" t="str">
        <f>Raw!Z1517</f>
        <v>RESTRICTED LICENCE</v>
      </c>
      <c r="AB1517" s="9">
        <f t="shared" si="163"/>
        <v>1</v>
      </c>
      <c r="AC1517" s="1">
        <v>16</v>
      </c>
      <c r="AD1517" s="1" t="str">
        <f>Raw!AA1517</f>
        <v>MALE</v>
      </c>
      <c r="AE1517" s="1" t="str">
        <f>Raw!AB1517</f>
        <v>NO</v>
      </c>
      <c r="AF1517" s="1">
        <f>IF(Raw!AE1517="", 0, 1)</f>
        <v>0</v>
      </c>
      <c r="AG1517" s="1" t="str">
        <f t="shared" si="164"/>
        <v>No</v>
      </c>
      <c r="AH1517" s="1" t="str">
        <f t="shared" si="165"/>
        <v>No</v>
      </c>
      <c r="AI1517" s="1" t="str">
        <f t="shared" si="166"/>
        <v>No</v>
      </c>
      <c r="AJ1517" s="1" t="str">
        <f>IF(Raw!AE1517="", "", Raw!AE1517)</f>
        <v/>
      </c>
      <c r="AK1517" s="2" t="str">
        <f t="shared" ca="1" si="167"/>
        <v/>
      </c>
      <c r="AL1517" s="1" t="str">
        <f>IF(Raw!AF1517="", "", Raw!AF1517)</f>
        <v/>
      </c>
      <c r="AM1517" s="1" t="s">
        <v>6350</v>
      </c>
      <c r="AN1517" s="1" t="s">
        <v>6350</v>
      </c>
      <c r="AO1517" s="1" t="s">
        <v>6349</v>
      </c>
      <c r="AP1517" s="1">
        <f>Raw!AH1517</f>
        <v>3840</v>
      </c>
      <c r="AQ1517" s="1">
        <v>500</v>
      </c>
      <c r="AR1517" s="1" t="s">
        <v>6350</v>
      </c>
      <c r="AS1517" s="1" t="s">
        <v>6350</v>
      </c>
      <c r="AT1517" s="1" t="s">
        <v>6350</v>
      </c>
    </row>
    <row r="1518" spans="1:46" ht="12.75" x14ac:dyDescent="0.2">
      <c r="A1518" s="1">
        <v>11517</v>
      </c>
      <c r="B1518" s="1" t="s">
        <v>2</v>
      </c>
      <c r="C1518" s="2">
        <f t="shared" ca="1" si="161"/>
        <v>45264</v>
      </c>
      <c r="D1518" s="1" t="str">
        <f>IF(Raw!E1518="", "", Raw!E1518)</f>
        <v>kpt917</v>
      </c>
      <c r="E1518" s="1">
        <f>IF(Raw!F1518="", "", Raw!F1518)</f>
        <v>2005</v>
      </c>
      <c r="F1518" s="1" t="str">
        <f>Raw!G1518</f>
        <v>BMW</v>
      </c>
      <c r="G1518" s="1" t="str">
        <f>Raw!H1518</f>
        <v>325i</v>
      </c>
      <c r="H1518" s="1" t="str">
        <f>IF(Raw!I1518="", "", Raw!I1518)</f>
        <v/>
      </c>
      <c r="I1518" s="1" t="str">
        <f>Raw!K1518</f>
        <v>Sedan</v>
      </c>
      <c r="J1518" s="1" t="str">
        <f>Raw!N1518</f>
        <v>Aspirated</v>
      </c>
      <c r="K1518" s="1">
        <f>IF(Raw!O1518="","", Raw!O1518)</f>
        <v>2494</v>
      </c>
      <c r="L1518" s="1" t="str">
        <f>Raw!L1518</f>
        <v>5 Sp Automatic</v>
      </c>
      <c r="M1518" s="1" t="str">
        <f>Raw!M1518</f>
        <v>Petrol - Unleaded ULP</v>
      </c>
      <c r="N1518" s="1" t="s">
        <v>6350</v>
      </c>
      <c r="O1518" s="1" t="s">
        <v>6373</v>
      </c>
      <c r="P1518" s="1" t="s">
        <v>6349</v>
      </c>
      <c r="Q1518" s="1" t="s">
        <v>6350</v>
      </c>
      <c r="R1518" s="8">
        <f>IF(Raw!Q1518="", "", Raw!Q1518)</f>
        <v>1</v>
      </c>
      <c r="S1518" s="8">
        <f>IF(Raw!R1518="", "", Raw!R1518)</f>
        <v>212</v>
      </c>
      <c r="T1518" s="1" t="str">
        <f>Raw!S1518</f>
        <v>QUEEN</v>
      </c>
      <c r="U1518" s="1" t="str">
        <f>IF(Raw!T1518="", "", Raw!T1518)</f>
        <v>STREET</v>
      </c>
      <c r="V1518" s="1" t="str">
        <f>IF(Raw!U1518="", "", Raw!U1518)</f>
        <v xml:space="preserve">THAMES </v>
      </c>
      <c r="W1518" s="9" t="str">
        <f>IF(Raw!V1518="", "", RIGHT("0"&amp;Raw!V1518, 4))</f>
        <v>3500</v>
      </c>
      <c r="X1518" s="1" t="str">
        <f>IF(Raw!W1518="", "", Raw!W1518)</f>
        <v xml:space="preserve"> WAIKATO</v>
      </c>
      <c r="Y1518" s="9">
        <f>Raw!Y1518</f>
        <v>21</v>
      </c>
      <c r="Z1518" s="2">
        <f t="shared" ca="1" si="162"/>
        <v>37594</v>
      </c>
      <c r="AA1518" s="1" t="str">
        <f>Raw!Z1518</f>
        <v>NEW ZEALAND FULL LICENCE</v>
      </c>
      <c r="AB1518" s="9">
        <f t="shared" si="163"/>
        <v>4</v>
      </c>
      <c r="AC1518" s="1">
        <v>16</v>
      </c>
      <c r="AD1518" s="1" t="str">
        <f>Raw!AA1518</f>
        <v>MALE</v>
      </c>
      <c r="AE1518" s="1" t="str">
        <f>Raw!AB1518</f>
        <v>YES</v>
      </c>
      <c r="AF1518" s="1">
        <f>IF(Raw!AE1518="", 0, 1)</f>
        <v>1</v>
      </c>
      <c r="AG1518" s="1" t="str">
        <f t="shared" si="164"/>
        <v>Yes</v>
      </c>
      <c r="AH1518" s="1" t="str">
        <f t="shared" si="165"/>
        <v>Yes</v>
      </c>
      <c r="AI1518" s="1" t="str">
        <f t="shared" si="166"/>
        <v>Yes</v>
      </c>
      <c r="AJ1518" s="1">
        <f>IF(Raw!AE1518="", "", Raw!AE1518)</f>
        <v>6</v>
      </c>
      <c r="AK1518" s="2">
        <f t="shared" ca="1" si="167"/>
        <v>45107</v>
      </c>
      <c r="AL1518" s="1" t="str">
        <f>IF(Raw!AF1518="", "", Raw!AF1518)</f>
        <v>At fault - other vehicle involved</v>
      </c>
      <c r="AM1518" s="1" t="s">
        <v>6350</v>
      </c>
      <c r="AN1518" s="1" t="s">
        <v>6350</v>
      </c>
      <c r="AO1518" s="1" t="s">
        <v>6349</v>
      </c>
      <c r="AP1518" s="1">
        <f>Raw!AH1518</f>
        <v>11050</v>
      </c>
      <c r="AQ1518" s="1">
        <v>500</v>
      </c>
      <c r="AR1518" s="1" t="s">
        <v>6350</v>
      </c>
      <c r="AS1518" s="1" t="s">
        <v>6350</v>
      </c>
      <c r="AT1518" s="1" t="s">
        <v>6350</v>
      </c>
    </row>
    <row r="1519" spans="1:46" ht="12.75" x14ac:dyDescent="0.2">
      <c r="A1519" s="1">
        <v>11518</v>
      </c>
      <c r="B1519" s="1" t="s">
        <v>2</v>
      </c>
      <c r="C1519" s="2">
        <f t="shared" ca="1" si="161"/>
        <v>45264</v>
      </c>
      <c r="D1519" s="1" t="str">
        <f>IF(Raw!E1519="", "", Raw!E1519)</f>
        <v/>
      </c>
      <c r="E1519" s="1">
        <f>IF(Raw!F1519="", "", Raw!F1519)</f>
        <v>2016</v>
      </c>
      <c r="F1519" s="1" t="str">
        <f>Raw!G1519</f>
        <v>Holden</v>
      </c>
      <c r="G1519" s="1" t="str">
        <f>Raw!H1519</f>
        <v>Captiva</v>
      </c>
      <c r="H1519" s="1" t="str">
        <f>IF(Raw!I1519="", "", Raw!I1519)</f>
        <v>5 LTZ</v>
      </c>
      <c r="I1519" s="1" t="str">
        <f>Raw!K1519</f>
        <v>Wagon</v>
      </c>
      <c r="J1519" s="1" t="str">
        <f>Raw!N1519</f>
        <v>Aspirated</v>
      </c>
      <c r="K1519" s="1">
        <f>IF(Raw!O1519="","", Raw!O1519)</f>
        <v>2384</v>
      </c>
      <c r="L1519" s="1" t="str">
        <f>Raw!L1519</f>
        <v>6 Sp Sports Automatic</v>
      </c>
      <c r="M1519" s="1" t="str">
        <f>Raw!M1519</f>
        <v>Petrol - Unleaded ULP</v>
      </c>
      <c r="N1519" s="1" t="s">
        <v>6350</v>
      </c>
      <c r="O1519" s="1" t="s">
        <v>6373</v>
      </c>
      <c r="P1519" s="1" t="s">
        <v>6349</v>
      </c>
      <c r="Q1519" s="1" t="s">
        <v>6350</v>
      </c>
      <c r="R1519" s="8" t="str">
        <f>IF(Raw!Q1519="", "", Raw!Q1519)</f>
        <v/>
      </c>
      <c r="S1519" s="8">
        <f>IF(Raw!R1519="", "", Raw!R1519)</f>
        <v>83</v>
      </c>
      <c r="T1519" s="1" t="str">
        <f>Raw!S1519</f>
        <v>MARINE</v>
      </c>
      <c r="U1519" s="1" t="str">
        <f>IF(Raw!T1519="", "", Raw!T1519)</f>
        <v>PARADE</v>
      </c>
      <c r="V1519" s="1" t="str">
        <f>IF(Raw!U1519="", "", Raw!U1519)</f>
        <v xml:space="preserve">MT MAUNGANUI </v>
      </c>
      <c r="W1519" s="9" t="str">
        <f>IF(Raw!V1519="", "", RIGHT("0"&amp;Raw!V1519, 4))</f>
        <v>3116</v>
      </c>
      <c r="X1519" s="1" t="str">
        <f>IF(Raw!W1519="", "", Raw!W1519)</f>
        <v xml:space="preserve"> BAY OF PLENTY</v>
      </c>
      <c r="Y1519" s="9">
        <f>Raw!Y1519</f>
        <v>68</v>
      </c>
      <c r="Z1519" s="2">
        <f t="shared" ca="1" si="162"/>
        <v>20427</v>
      </c>
      <c r="AA1519" s="1" t="str">
        <f>Raw!Z1519</f>
        <v>NEW ZEALAND FULL LICENCE</v>
      </c>
      <c r="AB1519" s="9">
        <f t="shared" si="163"/>
        <v>4</v>
      </c>
      <c r="AC1519" s="1">
        <v>16</v>
      </c>
      <c r="AD1519" s="1" t="str">
        <f>Raw!AA1519</f>
        <v>MALE</v>
      </c>
      <c r="AE1519" s="1" t="str">
        <f>Raw!AB1519</f>
        <v>NO</v>
      </c>
      <c r="AF1519" s="1">
        <f>IF(Raw!AE1519="", 0, 1)</f>
        <v>1</v>
      </c>
      <c r="AG1519" s="1" t="str">
        <f t="shared" si="164"/>
        <v>Yes</v>
      </c>
      <c r="AH1519" s="1" t="str">
        <f t="shared" si="165"/>
        <v>Yes</v>
      </c>
      <c r="AI1519" s="1" t="str">
        <f t="shared" si="166"/>
        <v>Yes</v>
      </c>
      <c r="AJ1519" s="1">
        <f>IF(Raw!AE1519="", "", Raw!AE1519)</f>
        <v>18</v>
      </c>
      <c r="AK1519" s="2">
        <f t="shared" ca="1" si="167"/>
        <v>44742</v>
      </c>
      <c r="AL1519" s="1" t="str">
        <f>IF(Raw!AF1519="", "", Raw!AF1519)</f>
        <v>Not at fault - other vehicle involved</v>
      </c>
      <c r="AM1519" s="1" t="s">
        <v>6350</v>
      </c>
      <c r="AN1519" s="1" t="s">
        <v>6350</v>
      </c>
      <c r="AO1519" s="1" t="s">
        <v>6349</v>
      </c>
      <c r="AP1519" s="1">
        <f>Raw!AH1519</f>
        <v>29350</v>
      </c>
      <c r="AQ1519" s="1">
        <v>500</v>
      </c>
      <c r="AR1519" s="1" t="s">
        <v>6350</v>
      </c>
      <c r="AS1519" s="1" t="s">
        <v>6350</v>
      </c>
      <c r="AT1519" s="1" t="s">
        <v>6350</v>
      </c>
    </row>
    <row r="1520" spans="1:46" ht="12.75" x14ac:dyDescent="0.2">
      <c r="A1520" s="1">
        <v>11519</v>
      </c>
      <c r="B1520" s="1" t="s">
        <v>2</v>
      </c>
      <c r="C1520" s="2">
        <f t="shared" ca="1" si="161"/>
        <v>45264</v>
      </c>
      <c r="D1520" s="1" t="str">
        <f>IF(Raw!E1520="", "", Raw!E1520)</f>
        <v>hjd402</v>
      </c>
      <c r="E1520" s="1">
        <f>IF(Raw!F1520="", "", Raw!F1520)</f>
        <v>2008</v>
      </c>
      <c r="F1520" s="1" t="str">
        <f>Raw!G1520</f>
        <v>Toyota</v>
      </c>
      <c r="G1520" s="1" t="str">
        <f>Raw!H1520</f>
        <v>Prius</v>
      </c>
      <c r="H1520" s="1" t="str">
        <f>IF(Raw!I1520="", "", Raw!I1520)</f>
        <v/>
      </c>
      <c r="I1520" s="1" t="str">
        <f>Raw!K1520</f>
        <v>Hatchback</v>
      </c>
      <c r="J1520" s="1" t="str">
        <f>Raw!N1520</f>
        <v>Aspirated</v>
      </c>
      <c r="K1520" s="1">
        <f>IF(Raw!O1520="","", Raw!O1520)</f>
        <v>1497</v>
      </c>
      <c r="L1520" s="1" t="str">
        <f>Raw!L1520</f>
        <v>1 Sp Constantly Variable Transmission</v>
      </c>
      <c r="M1520" s="1" t="str">
        <f>Raw!M1520</f>
        <v>Petrol</v>
      </c>
      <c r="N1520" s="1" t="s">
        <v>6350</v>
      </c>
      <c r="O1520" s="1" t="s">
        <v>6373</v>
      </c>
      <c r="P1520" s="1" t="s">
        <v>6349</v>
      </c>
      <c r="Q1520" s="1" t="s">
        <v>6350</v>
      </c>
      <c r="R1520" s="8" t="str">
        <f>IF(Raw!Q1520="", "", Raw!Q1520)</f>
        <v/>
      </c>
      <c r="S1520" s="8">
        <f>IF(Raw!R1520="", "", Raw!R1520)</f>
        <v>55</v>
      </c>
      <c r="T1520" s="1" t="str">
        <f>Raw!S1520</f>
        <v>SILVANA</v>
      </c>
      <c r="U1520" s="1" t="str">
        <f>IF(Raw!T1520="", "", Raw!T1520)</f>
        <v>DRIVE</v>
      </c>
      <c r="V1520" s="1" t="str">
        <f>IF(Raw!U1520="", "", Raw!U1520)</f>
        <v xml:space="preserve">FLAT BUSH </v>
      </c>
      <c r="W1520" s="9" t="str">
        <f>IF(Raw!V1520="", "", RIGHT("0"&amp;Raw!V1520, 4))</f>
        <v/>
      </c>
      <c r="X1520" s="1" t="str">
        <f>IF(Raw!W1520="", "", Raw!W1520)</f>
        <v xml:space="preserve"> AUCKLAND</v>
      </c>
      <c r="Y1520" s="9">
        <f>Raw!Y1520</f>
        <v>34</v>
      </c>
      <c r="Z1520" s="2">
        <f t="shared" ca="1" si="162"/>
        <v>32846</v>
      </c>
      <c r="AA1520" s="1" t="str">
        <f>Raw!Z1520</f>
        <v>NEW ZEALAND FULL LICENCE</v>
      </c>
      <c r="AB1520" s="9">
        <f t="shared" si="163"/>
        <v>4</v>
      </c>
      <c r="AC1520" s="1">
        <v>16</v>
      </c>
      <c r="AD1520" s="1" t="str">
        <f>Raw!AA1520</f>
        <v>MALE</v>
      </c>
      <c r="AE1520" s="1" t="str">
        <f>Raw!AB1520</f>
        <v>NO</v>
      </c>
      <c r="AF1520" s="1">
        <f>IF(Raw!AE1520="", 0, 1)</f>
        <v>1</v>
      </c>
      <c r="AG1520" s="1" t="str">
        <f t="shared" si="164"/>
        <v>Yes</v>
      </c>
      <c r="AH1520" s="1" t="str">
        <f t="shared" si="165"/>
        <v>Yes</v>
      </c>
      <c r="AI1520" s="1" t="str">
        <f t="shared" si="166"/>
        <v>Yes</v>
      </c>
      <c r="AJ1520" s="1">
        <f>IF(Raw!AE1520="", "", Raw!AE1520)</f>
        <v>11</v>
      </c>
      <c r="AK1520" s="2">
        <f t="shared" ca="1" si="167"/>
        <v>44957</v>
      </c>
      <c r="AL1520" s="1" t="str">
        <f>IF(Raw!AF1520="", "", Raw!AF1520)</f>
        <v>At fault - other vehicle involved</v>
      </c>
      <c r="AM1520" s="1" t="s">
        <v>6350</v>
      </c>
      <c r="AN1520" s="1" t="s">
        <v>6350</v>
      </c>
      <c r="AO1520" s="1" t="s">
        <v>6349</v>
      </c>
      <c r="AP1520" s="1">
        <f>Raw!AH1520</f>
        <v>10830</v>
      </c>
      <c r="AQ1520" s="1">
        <v>500</v>
      </c>
      <c r="AR1520" s="1" t="s">
        <v>6350</v>
      </c>
      <c r="AS1520" s="1" t="s">
        <v>6350</v>
      </c>
      <c r="AT1520" s="1" t="s">
        <v>6350</v>
      </c>
    </row>
    <row r="1521" spans="1:46" ht="12.75" x14ac:dyDescent="0.2">
      <c r="A1521" s="1">
        <v>11520</v>
      </c>
      <c r="B1521" s="1" t="s">
        <v>2</v>
      </c>
      <c r="C1521" s="2">
        <f t="shared" ca="1" si="161"/>
        <v>45264</v>
      </c>
      <c r="D1521" s="1" t="str">
        <f>IF(Raw!E1521="", "", Raw!E1521)</f>
        <v>KLN896</v>
      </c>
      <c r="E1521" s="1">
        <f>IF(Raw!F1521="", "", Raw!F1521)</f>
        <v>2005</v>
      </c>
      <c r="F1521" s="1" t="str">
        <f>Raw!G1521</f>
        <v>Nissan</v>
      </c>
      <c r="G1521" s="1" t="str">
        <f>Raw!H1521</f>
        <v>Presage</v>
      </c>
      <c r="H1521" s="1" t="str">
        <f>IF(Raw!I1521="", "", Raw!I1521)</f>
        <v/>
      </c>
      <c r="I1521" s="1" t="str">
        <f>Raw!K1521</f>
        <v>Wagon</v>
      </c>
      <c r="J1521" s="1" t="str">
        <f>Raw!N1521</f>
        <v>Aspirated</v>
      </c>
      <c r="K1521" s="1">
        <f>IF(Raw!O1521="","", Raw!O1521)</f>
        <v>2488</v>
      </c>
      <c r="L1521" s="1" t="str">
        <f>Raw!L1521</f>
        <v>4 Sp Automatic</v>
      </c>
      <c r="M1521" s="1" t="str">
        <f>Raw!M1521</f>
        <v>Petrol - Unleaded ULP</v>
      </c>
      <c r="N1521" s="1" t="s">
        <v>6350</v>
      </c>
      <c r="O1521" s="1" t="s">
        <v>6373</v>
      </c>
      <c r="P1521" s="1" t="s">
        <v>6349</v>
      </c>
      <c r="Q1521" s="1" t="s">
        <v>6350</v>
      </c>
      <c r="R1521" s="8" t="str">
        <f>IF(Raw!Q1521="", "", Raw!Q1521)</f>
        <v/>
      </c>
      <c r="S1521" s="8" t="str">
        <f>IF(Raw!R1521="", "", Raw!R1521)</f>
        <v>35B</v>
      </c>
      <c r="T1521" s="1" t="str">
        <f>Raw!S1521</f>
        <v>FELICIA</v>
      </c>
      <c r="U1521" s="1" t="str">
        <f>IF(Raw!T1521="", "", Raw!T1521)</f>
        <v>PLACE</v>
      </c>
      <c r="V1521" s="1" t="str">
        <f>IF(Raw!U1521="", "", Raw!U1521)</f>
        <v xml:space="preserve">WIRI </v>
      </c>
      <c r="W1521" s="9" t="str">
        <f>IF(Raw!V1521="", "", RIGHT("0"&amp;Raw!V1521, 4))</f>
        <v>2104</v>
      </c>
      <c r="X1521" s="1" t="str">
        <f>IF(Raw!W1521="", "", Raw!W1521)</f>
        <v xml:space="preserve"> AUCKLAND</v>
      </c>
      <c r="Y1521" s="9">
        <f>Raw!Y1521</f>
        <v>29</v>
      </c>
      <c r="Z1521" s="2">
        <f t="shared" ca="1" si="162"/>
        <v>34672</v>
      </c>
      <c r="AA1521" s="1" t="str">
        <f>Raw!Z1521</f>
        <v>NEW ZEALAND FULL LICENCE</v>
      </c>
      <c r="AB1521" s="9">
        <f t="shared" si="163"/>
        <v>4</v>
      </c>
      <c r="AC1521" s="1">
        <v>16</v>
      </c>
      <c r="AD1521" s="1" t="str">
        <f>Raw!AA1521</f>
        <v>FEMALE</v>
      </c>
      <c r="AE1521" s="1" t="str">
        <f>Raw!AB1521</f>
        <v>NO</v>
      </c>
      <c r="AF1521" s="1">
        <f>IF(Raw!AE1521="", 0, 1)</f>
        <v>0</v>
      </c>
      <c r="AG1521" s="1" t="str">
        <f t="shared" si="164"/>
        <v>No</v>
      </c>
      <c r="AH1521" s="1" t="str">
        <f t="shared" si="165"/>
        <v>No</v>
      </c>
      <c r="AI1521" s="1" t="str">
        <f t="shared" si="166"/>
        <v>No</v>
      </c>
      <c r="AJ1521" s="1" t="str">
        <f>IF(Raw!AE1521="", "", Raw!AE1521)</f>
        <v/>
      </c>
      <c r="AK1521" s="2" t="str">
        <f t="shared" ca="1" si="167"/>
        <v/>
      </c>
      <c r="AL1521" s="1" t="str">
        <f>IF(Raw!AF1521="", "", Raw!AF1521)</f>
        <v/>
      </c>
      <c r="AM1521" s="1" t="s">
        <v>6350</v>
      </c>
      <c r="AN1521" s="1" t="s">
        <v>6350</v>
      </c>
      <c r="AO1521" s="1" t="s">
        <v>6349</v>
      </c>
      <c r="AP1521" s="1">
        <f>Raw!AH1521</f>
        <v>7300</v>
      </c>
      <c r="AQ1521" s="1">
        <v>500</v>
      </c>
      <c r="AR1521" s="1" t="s">
        <v>6350</v>
      </c>
      <c r="AS1521" s="1" t="s">
        <v>6350</v>
      </c>
      <c r="AT1521" s="1" t="s">
        <v>6350</v>
      </c>
    </row>
    <row r="1522" spans="1:46" ht="12.75" x14ac:dyDescent="0.2">
      <c r="A1522" s="1">
        <v>11521</v>
      </c>
      <c r="B1522" s="1" t="s">
        <v>2</v>
      </c>
      <c r="C1522" s="2">
        <f t="shared" ca="1" si="161"/>
        <v>45264</v>
      </c>
      <c r="D1522" s="1" t="str">
        <f>IF(Raw!E1522="", "", Raw!E1522)</f>
        <v/>
      </c>
      <c r="E1522" s="1">
        <f>IF(Raw!F1522="", "", Raw!F1522)</f>
        <v>2007</v>
      </c>
      <c r="F1522" s="1" t="str">
        <f>Raw!G1522</f>
        <v>Ford</v>
      </c>
      <c r="G1522" s="1" t="str">
        <f>Raw!H1522</f>
        <v>Fiesta</v>
      </c>
      <c r="H1522" s="1" t="str">
        <f>IF(Raw!I1522="", "", Raw!I1522)</f>
        <v/>
      </c>
      <c r="I1522" s="1" t="str">
        <f>Raw!K1522</f>
        <v>Hatchback</v>
      </c>
      <c r="J1522" s="1" t="str">
        <f>Raw!N1522</f>
        <v>Aspirated</v>
      </c>
      <c r="K1522" s="1">
        <f>IF(Raw!O1522="","", Raw!O1522)</f>
        <v>1596</v>
      </c>
      <c r="L1522" s="1" t="str">
        <f>Raw!L1522</f>
        <v>4 Sp Automatic</v>
      </c>
      <c r="M1522" s="1" t="str">
        <f>Raw!M1522</f>
        <v>Petrol - Unleaded ULP</v>
      </c>
      <c r="N1522" s="1" t="s">
        <v>6350</v>
      </c>
      <c r="O1522" s="1" t="s">
        <v>6373</v>
      </c>
      <c r="P1522" s="1" t="s">
        <v>6349</v>
      </c>
      <c r="Q1522" s="1" t="s">
        <v>6350</v>
      </c>
      <c r="R1522" s="8" t="str">
        <f>IF(Raw!Q1522="", "", Raw!Q1522)</f>
        <v/>
      </c>
      <c r="S1522" s="8">
        <f>IF(Raw!R1522="", "", Raw!R1522)</f>
        <v>36</v>
      </c>
      <c r="T1522" s="1" t="str">
        <f>Raw!S1522</f>
        <v>LOCHEND</v>
      </c>
      <c r="U1522" s="1" t="str">
        <f>IF(Raw!T1522="", "", Raw!T1522)</f>
        <v>PLACE</v>
      </c>
      <c r="V1522" s="1" t="str">
        <f>IF(Raw!U1522="", "", Raw!U1522)</f>
        <v xml:space="preserve">HIGHLAND PARK </v>
      </c>
      <c r="W1522" s="9" t="str">
        <f>IF(Raw!V1522="", "", RIGHT("0"&amp;Raw!V1522, 4))</f>
        <v>2010</v>
      </c>
      <c r="X1522" s="1" t="str">
        <f>IF(Raw!W1522="", "", Raw!W1522)</f>
        <v xml:space="preserve"> AUCKLAND</v>
      </c>
      <c r="Y1522" s="9">
        <f>Raw!Y1522</f>
        <v>33</v>
      </c>
      <c r="Z1522" s="2">
        <f t="shared" ca="1" si="162"/>
        <v>33211</v>
      </c>
      <c r="AA1522" s="1" t="str">
        <f>Raw!Z1522</f>
        <v>INTERNATIONAL LICENCE</v>
      </c>
      <c r="AB1522" s="9">
        <f t="shared" si="163"/>
        <v>4</v>
      </c>
      <c r="AC1522" s="1">
        <v>16</v>
      </c>
      <c r="AD1522" s="1" t="str">
        <f>Raw!AA1522</f>
        <v>FEMALE</v>
      </c>
      <c r="AE1522" s="1" t="str">
        <f>Raw!AB1522</f>
        <v>NO</v>
      </c>
      <c r="AF1522" s="1">
        <f>IF(Raw!AE1522="", 0, 1)</f>
        <v>0</v>
      </c>
      <c r="AG1522" s="1" t="str">
        <f t="shared" si="164"/>
        <v>No</v>
      </c>
      <c r="AH1522" s="1" t="str">
        <f t="shared" si="165"/>
        <v>No</v>
      </c>
      <c r="AI1522" s="1" t="str">
        <f t="shared" si="166"/>
        <v>No</v>
      </c>
      <c r="AJ1522" s="1" t="str">
        <f>IF(Raw!AE1522="", "", Raw!AE1522)</f>
        <v/>
      </c>
      <c r="AK1522" s="2" t="str">
        <f t="shared" ca="1" si="167"/>
        <v/>
      </c>
      <c r="AL1522" s="1" t="str">
        <f>IF(Raw!AF1522="", "", Raw!AF1522)</f>
        <v/>
      </c>
      <c r="AM1522" s="1" t="s">
        <v>6350</v>
      </c>
      <c r="AN1522" s="1" t="s">
        <v>6350</v>
      </c>
      <c r="AO1522" s="1" t="s">
        <v>6349</v>
      </c>
      <c r="AP1522" s="1">
        <f>Raw!AH1522</f>
        <v>7395</v>
      </c>
      <c r="AQ1522" s="1">
        <v>500</v>
      </c>
      <c r="AR1522" s="1" t="s">
        <v>6350</v>
      </c>
      <c r="AS1522" s="1" t="s">
        <v>6350</v>
      </c>
      <c r="AT1522" s="1" t="s">
        <v>6350</v>
      </c>
    </row>
    <row r="1523" spans="1:46" ht="12.75" x14ac:dyDescent="0.2">
      <c r="A1523" s="1">
        <v>11522</v>
      </c>
      <c r="B1523" s="1" t="s">
        <v>2</v>
      </c>
      <c r="C1523" s="2">
        <f t="shared" ca="1" si="161"/>
        <v>45264</v>
      </c>
      <c r="D1523" s="1" t="str">
        <f>IF(Raw!E1523="", "", Raw!E1523)</f>
        <v/>
      </c>
      <c r="E1523" s="1">
        <f>IF(Raw!F1523="", "", Raw!F1523)</f>
        <v>2007</v>
      </c>
      <c r="F1523" s="1" t="str">
        <f>Raw!G1523</f>
        <v>Toyota</v>
      </c>
      <c r="G1523" s="1" t="str">
        <f>Raw!H1523</f>
        <v>Blade</v>
      </c>
      <c r="H1523" s="1" t="str">
        <f>IF(Raw!I1523="", "", Raw!I1523)</f>
        <v/>
      </c>
      <c r="I1523" s="1" t="str">
        <f>Raw!K1523</f>
        <v>Hatchback</v>
      </c>
      <c r="J1523" s="1" t="str">
        <f>Raw!N1523</f>
        <v>Aspirated</v>
      </c>
      <c r="K1523" s="1">
        <f>IF(Raw!O1523="","", Raw!O1523)</f>
        <v>2362</v>
      </c>
      <c r="L1523" s="1" t="str">
        <f>Raw!L1523</f>
        <v>1 Sp Constantly Variable Transmission</v>
      </c>
      <c r="M1523" s="1" t="str">
        <f>Raw!M1523</f>
        <v>Petrol - Unleaded ULP</v>
      </c>
      <c r="N1523" s="1" t="s">
        <v>6350</v>
      </c>
      <c r="O1523" s="1" t="s">
        <v>6373</v>
      </c>
      <c r="P1523" s="1" t="s">
        <v>6349</v>
      </c>
      <c r="Q1523" s="1" t="s">
        <v>6350</v>
      </c>
      <c r="R1523" s="8">
        <f>IF(Raw!Q1523="", "", Raw!Q1523)</f>
        <v>4</v>
      </c>
      <c r="S1523" s="8" t="str">
        <f>IF(Raw!R1523="", "", Raw!R1523)</f>
        <v>17A</v>
      </c>
      <c r="T1523" s="1" t="str">
        <f>Raw!S1523</f>
        <v>ANZAC</v>
      </c>
      <c r="U1523" s="1" t="str">
        <f>IF(Raw!T1523="", "", Raw!T1523)</f>
        <v>STREET</v>
      </c>
      <c r="V1523" s="1" t="str">
        <f>IF(Raw!U1523="", "", Raw!U1523)</f>
        <v xml:space="preserve">TAKAPUNA </v>
      </c>
      <c r="W1523" s="9" t="str">
        <f>IF(Raw!V1523="", "", RIGHT("0"&amp;Raw!V1523, 4))</f>
        <v>0622</v>
      </c>
      <c r="X1523" s="1" t="str">
        <f>IF(Raw!W1523="", "", Raw!W1523)</f>
        <v xml:space="preserve"> AUCKLAND</v>
      </c>
      <c r="Y1523" s="9">
        <f>Raw!Y1523</f>
        <v>32</v>
      </c>
      <c r="Z1523" s="2">
        <f t="shared" ca="1" si="162"/>
        <v>33576</v>
      </c>
      <c r="AA1523" s="1" t="str">
        <f>Raw!Z1523</f>
        <v>NEW ZEALAND FULL LICENCE</v>
      </c>
      <c r="AB1523" s="9">
        <f t="shared" si="163"/>
        <v>4</v>
      </c>
      <c r="AC1523" s="1">
        <v>16</v>
      </c>
      <c r="AD1523" s="1" t="str">
        <f>Raw!AA1523</f>
        <v>MALE</v>
      </c>
      <c r="AE1523" s="1" t="str">
        <f>Raw!AB1523</f>
        <v>NO</v>
      </c>
      <c r="AF1523" s="1">
        <f>IF(Raw!AE1523="", 0, 1)</f>
        <v>0</v>
      </c>
      <c r="AG1523" s="1" t="str">
        <f t="shared" si="164"/>
        <v>No</v>
      </c>
      <c r="AH1523" s="1" t="str">
        <f t="shared" si="165"/>
        <v>No</v>
      </c>
      <c r="AI1523" s="1" t="str">
        <f t="shared" si="166"/>
        <v>No</v>
      </c>
      <c r="AJ1523" s="1" t="str">
        <f>IF(Raw!AE1523="", "", Raw!AE1523)</f>
        <v/>
      </c>
      <c r="AK1523" s="2" t="str">
        <f t="shared" ca="1" si="167"/>
        <v/>
      </c>
      <c r="AL1523" s="1" t="str">
        <f>IF(Raw!AF1523="", "", Raw!AF1523)</f>
        <v/>
      </c>
      <c r="AM1523" s="1" t="s">
        <v>6350</v>
      </c>
      <c r="AN1523" s="1" t="s">
        <v>6350</v>
      </c>
      <c r="AO1523" s="1" t="s">
        <v>6349</v>
      </c>
      <c r="AP1523" s="1">
        <f>Raw!AH1523</f>
        <v>8840</v>
      </c>
      <c r="AQ1523" s="1">
        <v>500</v>
      </c>
      <c r="AR1523" s="1" t="s">
        <v>6350</v>
      </c>
      <c r="AS1523" s="1" t="s">
        <v>6350</v>
      </c>
      <c r="AT1523" s="1" t="s">
        <v>6350</v>
      </c>
    </row>
    <row r="1524" spans="1:46" ht="12.75" x14ac:dyDescent="0.2">
      <c r="A1524" s="1">
        <v>11523</v>
      </c>
      <c r="B1524" s="1" t="s">
        <v>2</v>
      </c>
      <c r="C1524" s="2">
        <f t="shared" ca="1" si="161"/>
        <v>45264</v>
      </c>
      <c r="D1524" s="1" t="str">
        <f>IF(Raw!E1524="", "", Raw!E1524)</f>
        <v>jbb704</v>
      </c>
      <c r="E1524" s="1">
        <f>IF(Raw!F1524="", "", Raw!F1524)</f>
        <v>2015</v>
      </c>
      <c r="F1524" s="1" t="str">
        <f>Raw!G1524</f>
        <v>Hyundai</v>
      </c>
      <c r="G1524" s="1" t="str">
        <f>Raw!H1524</f>
        <v>I40</v>
      </c>
      <c r="H1524" s="1" t="str">
        <f>IF(Raw!I1524="", "", Raw!I1524)</f>
        <v/>
      </c>
      <c r="I1524" s="1" t="str">
        <f>Raw!K1524</f>
        <v>Sedan</v>
      </c>
      <c r="J1524" s="1" t="str">
        <f>Raw!N1524</f>
        <v>Aspirated</v>
      </c>
      <c r="K1524" s="1">
        <f>IF(Raw!O1524="","", Raw!O1524)</f>
        <v>1998</v>
      </c>
      <c r="L1524" s="1" t="str">
        <f>Raw!L1524</f>
        <v>6 Sp Sports Automatic</v>
      </c>
      <c r="M1524" s="1" t="str">
        <f>Raw!M1524</f>
        <v>Petrol - Unleaded ULP</v>
      </c>
      <c r="N1524" s="1" t="s">
        <v>6350</v>
      </c>
      <c r="O1524" s="1" t="s">
        <v>6373</v>
      </c>
      <c r="P1524" s="1" t="s">
        <v>6349</v>
      </c>
      <c r="Q1524" s="1" t="s">
        <v>6350</v>
      </c>
      <c r="R1524" s="8">
        <f>IF(Raw!Q1524="", "", Raw!Q1524)</f>
        <v>3</v>
      </c>
      <c r="S1524" s="8" t="str">
        <f>IF(Raw!R1524="", "", Raw!R1524)</f>
        <v>50A</v>
      </c>
      <c r="T1524" s="1" t="str">
        <f>Raw!S1524</f>
        <v>HALL</v>
      </c>
      <c r="U1524" s="1" t="str">
        <f>IF(Raw!T1524="", "", Raw!T1524)</f>
        <v>AVENUE</v>
      </c>
      <c r="V1524" s="1" t="str">
        <f>IF(Raw!U1524="", "", Raw!U1524)</f>
        <v xml:space="preserve">OTAHUHU </v>
      </c>
      <c r="W1524" s="9" t="str">
        <f>IF(Raw!V1524="", "", RIGHT("0"&amp;Raw!V1524, 4))</f>
        <v>1062</v>
      </c>
      <c r="X1524" s="1" t="str">
        <f>IF(Raw!W1524="", "", Raw!W1524)</f>
        <v xml:space="preserve"> AUCKLAND</v>
      </c>
      <c r="Y1524" s="9">
        <f>Raw!Y1524</f>
        <v>41</v>
      </c>
      <c r="Z1524" s="2">
        <f t="shared" ca="1" si="162"/>
        <v>30289</v>
      </c>
      <c r="AA1524" s="1" t="str">
        <f>Raw!Z1524</f>
        <v>NEW ZEALAND FULL LICENCE</v>
      </c>
      <c r="AB1524" s="9">
        <f t="shared" si="163"/>
        <v>4</v>
      </c>
      <c r="AC1524" s="1">
        <v>16</v>
      </c>
      <c r="AD1524" s="1" t="str">
        <f>Raw!AA1524</f>
        <v>MALE</v>
      </c>
      <c r="AE1524" s="1" t="str">
        <f>Raw!AB1524</f>
        <v>YES</v>
      </c>
      <c r="AF1524" s="1">
        <f>IF(Raw!AE1524="", 0, 1)</f>
        <v>0</v>
      </c>
      <c r="AG1524" s="1" t="str">
        <f t="shared" si="164"/>
        <v>No</v>
      </c>
      <c r="AH1524" s="1" t="str">
        <f t="shared" si="165"/>
        <v>No</v>
      </c>
      <c r="AI1524" s="1" t="str">
        <f t="shared" si="166"/>
        <v>No</v>
      </c>
      <c r="AJ1524" s="1" t="str">
        <f>IF(Raw!AE1524="", "", Raw!AE1524)</f>
        <v/>
      </c>
      <c r="AK1524" s="2" t="str">
        <f t="shared" ca="1" si="167"/>
        <v/>
      </c>
      <c r="AL1524" s="1" t="str">
        <f>IF(Raw!AF1524="", "", Raw!AF1524)</f>
        <v/>
      </c>
      <c r="AM1524" s="1" t="s">
        <v>6350</v>
      </c>
      <c r="AN1524" s="1" t="s">
        <v>6350</v>
      </c>
      <c r="AO1524" s="1" t="s">
        <v>6349</v>
      </c>
      <c r="AP1524" s="1">
        <f>Raw!AH1524</f>
        <v>31450</v>
      </c>
      <c r="AQ1524" s="1">
        <v>500</v>
      </c>
      <c r="AR1524" s="1" t="s">
        <v>6350</v>
      </c>
      <c r="AS1524" s="1" t="s">
        <v>6350</v>
      </c>
      <c r="AT1524" s="1" t="s">
        <v>6350</v>
      </c>
    </row>
    <row r="1525" spans="1:46" ht="12.75" x14ac:dyDescent="0.2">
      <c r="A1525" s="1">
        <v>11524</v>
      </c>
      <c r="B1525" s="1" t="s">
        <v>2</v>
      </c>
      <c r="C1525" s="2">
        <f t="shared" ca="1" si="161"/>
        <v>45264</v>
      </c>
      <c r="D1525" s="1" t="str">
        <f>IF(Raw!E1525="", "", Raw!E1525)</f>
        <v/>
      </c>
      <c r="E1525" s="1">
        <f>IF(Raw!F1525="", "", Raw!F1525)</f>
        <v>2005</v>
      </c>
      <c r="F1525" s="1" t="str">
        <f>Raw!G1525</f>
        <v>Honda</v>
      </c>
      <c r="G1525" s="1" t="str">
        <f>Raw!H1525</f>
        <v>Odyssey</v>
      </c>
      <c r="H1525" s="1" t="str">
        <f>IF(Raw!I1525="", "", Raw!I1525)</f>
        <v>VTi-L</v>
      </c>
      <c r="I1525" s="1" t="str">
        <f>Raw!K1525</f>
        <v>Wagon</v>
      </c>
      <c r="J1525" s="1" t="str">
        <f>Raw!N1525</f>
        <v>Aspirated</v>
      </c>
      <c r="K1525" s="1">
        <f>IF(Raw!O1525="","", Raw!O1525)</f>
        <v>2354</v>
      </c>
      <c r="L1525" s="1" t="str">
        <f>Raw!L1525</f>
        <v>5 Sp Automatic</v>
      </c>
      <c r="M1525" s="1" t="str">
        <f>Raw!M1525</f>
        <v>Petrol</v>
      </c>
      <c r="N1525" s="1" t="s">
        <v>6350</v>
      </c>
      <c r="O1525" s="1" t="s">
        <v>6373</v>
      </c>
      <c r="P1525" s="1" t="s">
        <v>6349</v>
      </c>
      <c r="Q1525" s="1" t="s">
        <v>6350</v>
      </c>
      <c r="R1525" s="8" t="str">
        <f>IF(Raw!Q1525="", "", Raw!Q1525)</f>
        <v/>
      </c>
      <c r="S1525" s="8">
        <f>IF(Raw!R1525="", "", Raw!R1525)</f>
        <v>39</v>
      </c>
      <c r="T1525" s="1" t="str">
        <f>Raw!S1525</f>
        <v>KAIRANGA</v>
      </c>
      <c r="U1525" s="1" t="str">
        <f>IF(Raw!T1525="", "", Raw!T1525)</f>
        <v>STREET</v>
      </c>
      <c r="V1525" s="1" t="str">
        <f>IF(Raw!U1525="", "", Raw!U1525)</f>
        <v xml:space="preserve">MANGERE EAST </v>
      </c>
      <c r="W1525" s="9" t="str">
        <f>IF(Raw!V1525="", "", RIGHT("0"&amp;Raw!V1525, 4))</f>
        <v>2024</v>
      </c>
      <c r="X1525" s="1" t="str">
        <f>IF(Raw!W1525="", "", Raw!W1525)</f>
        <v xml:space="preserve"> AUCKLAND</v>
      </c>
      <c r="Y1525" s="9">
        <f>Raw!Y1525</f>
        <v>36</v>
      </c>
      <c r="Z1525" s="2">
        <f t="shared" ca="1" si="162"/>
        <v>32115</v>
      </c>
      <c r="AA1525" s="1" t="str">
        <f>Raw!Z1525</f>
        <v>RESTRICTED LICENCE</v>
      </c>
      <c r="AB1525" s="9">
        <f t="shared" si="163"/>
        <v>4</v>
      </c>
      <c r="AC1525" s="1">
        <v>16</v>
      </c>
      <c r="AD1525" s="1" t="str">
        <f>Raw!AA1525</f>
        <v>FEMALE</v>
      </c>
      <c r="AE1525" s="1" t="str">
        <f>Raw!AB1525</f>
        <v>YES</v>
      </c>
      <c r="AF1525" s="1">
        <f>IF(Raw!AE1525="", 0, 1)</f>
        <v>0</v>
      </c>
      <c r="AG1525" s="1" t="str">
        <f t="shared" si="164"/>
        <v>No</v>
      </c>
      <c r="AH1525" s="1" t="str">
        <f t="shared" si="165"/>
        <v>No</v>
      </c>
      <c r="AI1525" s="1" t="str">
        <f t="shared" si="166"/>
        <v>No</v>
      </c>
      <c r="AJ1525" s="1" t="str">
        <f>IF(Raw!AE1525="", "", Raw!AE1525)</f>
        <v/>
      </c>
      <c r="AK1525" s="2" t="str">
        <f t="shared" ca="1" si="167"/>
        <v/>
      </c>
      <c r="AL1525" s="1" t="str">
        <f>IF(Raw!AF1525="", "", Raw!AF1525)</f>
        <v/>
      </c>
      <c r="AM1525" s="1" t="s">
        <v>6350</v>
      </c>
      <c r="AN1525" s="1" t="s">
        <v>6350</v>
      </c>
      <c r="AO1525" s="1" t="s">
        <v>6349</v>
      </c>
      <c r="AP1525" s="1">
        <f>Raw!AH1525</f>
        <v>8000</v>
      </c>
      <c r="AQ1525" s="1">
        <v>500</v>
      </c>
      <c r="AR1525" s="1" t="s">
        <v>6350</v>
      </c>
      <c r="AS1525" s="1" t="s">
        <v>6350</v>
      </c>
      <c r="AT1525" s="1" t="s">
        <v>6350</v>
      </c>
    </row>
    <row r="1526" spans="1:46" ht="12.75" x14ac:dyDescent="0.2">
      <c r="A1526" s="1">
        <v>11525</v>
      </c>
      <c r="B1526" s="1" t="s">
        <v>2</v>
      </c>
      <c r="C1526" s="2">
        <f t="shared" ca="1" si="161"/>
        <v>45264</v>
      </c>
      <c r="D1526" s="1" t="str">
        <f>IF(Raw!E1526="", "", Raw!E1526)</f>
        <v>ekr328</v>
      </c>
      <c r="E1526" s="1">
        <f>IF(Raw!F1526="", "", Raw!F1526)</f>
        <v>2000</v>
      </c>
      <c r="F1526" s="1" t="str">
        <f>Raw!G1526</f>
        <v>Toyota</v>
      </c>
      <c r="G1526" s="1" t="str">
        <f>Raw!H1526</f>
        <v>Estima</v>
      </c>
      <c r="H1526" s="1" t="str">
        <f>IF(Raw!I1526="", "", Raw!I1526)</f>
        <v/>
      </c>
      <c r="I1526" s="1" t="str">
        <f>Raw!K1526</f>
        <v>Wagon</v>
      </c>
      <c r="J1526" s="1" t="str">
        <f>Raw!N1526</f>
        <v>Aspirated</v>
      </c>
      <c r="K1526" s="1">
        <f>IF(Raw!O1526="","", Raw!O1526)</f>
        <v>2994</v>
      </c>
      <c r="L1526" s="1" t="str">
        <f>Raw!L1526</f>
        <v>4 Sp Automatic</v>
      </c>
      <c r="M1526" s="1" t="str">
        <f>Raw!M1526</f>
        <v>Petrol - Unleaded ULP</v>
      </c>
      <c r="N1526" s="1" t="s">
        <v>6350</v>
      </c>
      <c r="O1526" s="1" t="s">
        <v>6373</v>
      </c>
      <c r="P1526" s="1" t="s">
        <v>6349</v>
      </c>
      <c r="Q1526" s="1" t="s">
        <v>6350</v>
      </c>
      <c r="R1526" s="8" t="str">
        <f>IF(Raw!Q1526="", "", Raw!Q1526)</f>
        <v/>
      </c>
      <c r="S1526" s="8">
        <f>IF(Raw!R1526="", "", Raw!R1526)</f>
        <v>122</v>
      </c>
      <c r="T1526" s="1" t="str">
        <f>Raw!S1526</f>
        <v>EPUNI</v>
      </c>
      <c r="U1526" s="1" t="str">
        <f>IF(Raw!T1526="", "", Raw!T1526)</f>
        <v>STREET</v>
      </c>
      <c r="V1526" s="1" t="str">
        <f>IF(Raw!U1526="", "", Raw!U1526)</f>
        <v xml:space="preserve">EPUNI </v>
      </c>
      <c r="W1526" s="9" t="str">
        <f>IF(Raw!V1526="", "", RIGHT("0"&amp;Raw!V1526, 4))</f>
        <v>5011</v>
      </c>
      <c r="X1526" s="1" t="str">
        <f>IF(Raw!W1526="", "", Raw!W1526)</f>
        <v xml:space="preserve"> WELLINGTON</v>
      </c>
      <c r="Y1526" s="9">
        <f>Raw!Y1526</f>
        <v>44</v>
      </c>
      <c r="Z1526" s="2">
        <f t="shared" ca="1" si="162"/>
        <v>29193</v>
      </c>
      <c r="AA1526" s="1" t="str">
        <f>Raw!Z1526</f>
        <v>NEW ZEALAND FULL LICENCE</v>
      </c>
      <c r="AB1526" s="9">
        <f t="shared" si="163"/>
        <v>4</v>
      </c>
      <c r="AC1526" s="1">
        <v>16</v>
      </c>
      <c r="AD1526" s="1" t="str">
        <f>Raw!AA1526</f>
        <v>FEMALE</v>
      </c>
      <c r="AE1526" s="1" t="str">
        <f>Raw!AB1526</f>
        <v>NO</v>
      </c>
      <c r="AF1526" s="1">
        <f>IF(Raw!AE1526="", 0, 1)</f>
        <v>1</v>
      </c>
      <c r="AG1526" s="1" t="str">
        <f t="shared" si="164"/>
        <v>Yes</v>
      </c>
      <c r="AH1526" s="1" t="str">
        <f t="shared" si="165"/>
        <v>Yes</v>
      </c>
      <c r="AI1526" s="1" t="str">
        <f t="shared" si="166"/>
        <v>Yes</v>
      </c>
      <c r="AJ1526" s="1">
        <f>IF(Raw!AE1526="", "", Raw!AE1526)</f>
        <v>5</v>
      </c>
      <c r="AK1526" s="2">
        <f t="shared" ca="1" si="167"/>
        <v>45138</v>
      </c>
      <c r="AL1526" s="1" t="str">
        <f>IF(Raw!AF1526="", "", Raw!AF1526)</f>
        <v>Not at fault - other vehicle involved</v>
      </c>
      <c r="AM1526" s="1" t="s">
        <v>6350</v>
      </c>
      <c r="AN1526" s="1" t="s">
        <v>6350</v>
      </c>
      <c r="AO1526" s="1" t="s">
        <v>6349</v>
      </c>
      <c r="AP1526" s="1">
        <f>Raw!AH1526</f>
        <v>4262</v>
      </c>
      <c r="AQ1526" s="1">
        <v>500</v>
      </c>
      <c r="AR1526" s="1" t="s">
        <v>6350</v>
      </c>
      <c r="AS1526" s="1" t="s">
        <v>6350</v>
      </c>
      <c r="AT1526" s="1" t="s">
        <v>6350</v>
      </c>
    </row>
    <row r="1527" spans="1:46" ht="12.75" x14ac:dyDescent="0.2">
      <c r="A1527" s="1">
        <v>11526</v>
      </c>
      <c r="B1527" s="1" t="s">
        <v>2</v>
      </c>
      <c r="C1527" s="2">
        <f t="shared" ca="1" si="161"/>
        <v>45264</v>
      </c>
      <c r="D1527" s="1" t="str">
        <f>IF(Raw!E1527="", "", Raw!E1527)</f>
        <v>kse716</v>
      </c>
      <c r="E1527" s="1">
        <f>IF(Raw!F1527="", "", Raw!F1527)</f>
        <v>2005</v>
      </c>
      <c r="F1527" s="1" t="str">
        <f>Raw!G1527</f>
        <v>Nissan</v>
      </c>
      <c r="G1527" s="1" t="str">
        <f>Raw!H1527</f>
        <v>Serena</v>
      </c>
      <c r="H1527" s="1" t="str">
        <f>IF(Raw!I1527="", "", Raw!I1527)</f>
        <v/>
      </c>
      <c r="I1527" s="1" t="str">
        <f>Raw!K1527</f>
        <v>Wagon</v>
      </c>
      <c r="J1527" s="1" t="str">
        <f>Raw!N1527</f>
        <v>Aspirated</v>
      </c>
      <c r="K1527" s="1">
        <f>IF(Raw!O1527="","", Raw!O1527)</f>
        <v>1998</v>
      </c>
      <c r="L1527" s="1" t="str">
        <f>Raw!L1527</f>
        <v>4 Sp Automatic</v>
      </c>
      <c r="M1527" s="1" t="str">
        <f>Raw!M1527</f>
        <v>Petrol</v>
      </c>
      <c r="N1527" s="1" t="s">
        <v>6350</v>
      </c>
      <c r="O1527" s="1" t="s">
        <v>6373</v>
      </c>
      <c r="P1527" s="1" t="s">
        <v>6349</v>
      </c>
      <c r="Q1527" s="1" t="s">
        <v>6350</v>
      </c>
      <c r="R1527" s="8" t="str">
        <f>IF(Raw!Q1527="", "", Raw!Q1527)</f>
        <v/>
      </c>
      <c r="S1527" s="8">
        <f>IF(Raw!R1527="", "", Raw!R1527)</f>
        <v>9</v>
      </c>
      <c r="T1527" s="1" t="str">
        <f>Raw!S1527</f>
        <v>SHAWCROSS</v>
      </c>
      <c r="U1527" s="1" t="str">
        <f>IF(Raw!T1527="", "", Raw!T1527)</f>
        <v>AVENUE</v>
      </c>
      <c r="V1527" s="1" t="str">
        <f>IF(Raw!U1527="", "", Raw!U1527)</f>
        <v xml:space="preserve">MT ROSKILL </v>
      </c>
      <c r="W1527" s="9" t="str">
        <f>IF(Raw!V1527="", "", RIGHT("0"&amp;Raw!V1527, 4))</f>
        <v/>
      </c>
      <c r="X1527" s="1" t="str">
        <f>IF(Raw!W1527="", "", Raw!W1527)</f>
        <v xml:space="preserve"> AUCKLAND</v>
      </c>
      <c r="Y1527" s="9">
        <f>Raw!Y1527</f>
        <v>22</v>
      </c>
      <c r="Z1527" s="2">
        <f t="shared" ca="1" si="162"/>
        <v>37229</v>
      </c>
      <c r="AA1527" s="1" t="str">
        <f>Raw!Z1527</f>
        <v>RESTRICTED LICENCE</v>
      </c>
      <c r="AB1527" s="9">
        <f t="shared" si="163"/>
        <v>4</v>
      </c>
      <c r="AC1527" s="1">
        <v>16</v>
      </c>
      <c r="AD1527" s="1" t="str">
        <f>Raw!AA1527</f>
        <v>MALE</v>
      </c>
      <c r="AE1527" s="1" t="str">
        <f>Raw!AB1527</f>
        <v>YES</v>
      </c>
      <c r="AF1527" s="1">
        <f>IF(Raw!AE1527="", 0, 1)</f>
        <v>0</v>
      </c>
      <c r="AG1527" s="1" t="str">
        <f t="shared" si="164"/>
        <v>No</v>
      </c>
      <c r="AH1527" s="1" t="str">
        <f t="shared" si="165"/>
        <v>No</v>
      </c>
      <c r="AI1527" s="1" t="str">
        <f t="shared" si="166"/>
        <v>No</v>
      </c>
      <c r="AJ1527" s="1" t="str">
        <f>IF(Raw!AE1527="", "", Raw!AE1527)</f>
        <v/>
      </c>
      <c r="AK1527" s="2" t="str">
        <f t="shared" ca="1" si="167"/>
        <v/>
      </c>
      <c r="AL1527" s="1" t="str">
        <f>IF(Raw!AF1527="", "", Raw!AF1527)</f>
        <v/>
      </c>
      <c r="AM1527" s="1" t="s">
        <v>6350</v>
      </c>
      <c r="AN1527" s="1" t="s">
        <v>6350</v>
      </c>
      <c r="AO1527" s="1" t="s">
        <v>6349</v>
      </c>
      <c r="AP1527" s="1">
        <f>Raw!AH1527</f>
        <v>5000</v>
      </c>
      <c r="AQ1527" s="1">
        <v>500</v>
      </c>
      <c r="AR1527" s="1" t="s">
        <v>6350</v>
      </c>
      <c r="AS1527" s="1" t="s">
        <v>6350</v>
      </c>
      <c r="AT1527" s="1" t="s">
        <v>6350</v>
      </c>
    </row>
    <row r="1528" spans="1:46" ht="12.75" x14ac:dyDescent="0.2">
      <c r="A1528" s="1">
        <v>11527</v>
      </c>
      <c r="B1528" s="1" t="s">
        <v>2</v>
      </c>
      <c r="C1528" s="2">
        <f t="shared" ca="1" si="161"/>
        <v>45264</v>
      </c>
      <c r="D1528" s="1" t="str">
        <f>IF(Raw!E1528="", "", Raw!E1528)</f>
        <v>hpd369</v>
      </c>
      <c r="E1528" s="1">
        <f>IF(Raw!F1528="", "", Raw!F1528)</f>
        <v>2005</v>
      </c>
      <c r="F1528" s="1" t="str">
        <f>Raw!G1528</f>
        <v>Nissan</v>
      </c>
      <c r="G1528" s="1" t="str">
        <f>Raw!H1528</f>
        <v>Tiida</v>
      </c>
      <c r="H1528" s="1" t="str">
        <f>IF(Raw!I1528="", "", Raw!I1528)</f>
        <v/>
      </c>
      <c r="I1528" s="1" t="str">
        <f>Raw!K1528</f>
        <v>Hatchback</v>
      </c>
      <c r="J1528" s="1" t="str">
        <f>Raw!N1528</f>
        <v>Aspirated</v>
      </c>
      <c r="K1528" s="1">
        <f>IF(Raw!O1528="","", Raw!O1528)</f>
        <v>1498</v>
      </c>
      <c r="L1528" s="1" t="str">
        <f>Raw!L1528</f>
        <v>4 Sp Automatic</v>
      </c>
      <c r="M1528" s="1" t="str">
        <f>Raw!M1528</f>
        <v>Petrol - Unleaded ULP</v>
      </c>
      <c r="N1528" s="1" t="s">
        <v>6350</v>
      </c>
      <c r="O1528" s="1" t="s">
        <v>6373</v>
      </c>
      <c r="P1528" s="1" t="s">
        <v>6349</v>
      </c>
      <c r="Q1528" s="1" t="s">
        <v>6350</v>
      </c>
      <c r="R1528" s="8" t="str">
        <f>IF(Raw!Q1528="", "", Raw!Q1528)</f>
        <v/>
      </c>
      <c r="S1528" s="8">
        <f>IF(Raw!R1528="", "", Raw!R1528)</f>
        <v>138</v>
      </c>
      <c r="T1528" s="1" t="str">
        <f>Raw!S1528</f>
        <v>EDGECUMBE</v>
      </c>
      <c r="U1528" s="1" t="str">
        <f>IF(Raw!T1528="", "", Raw!T1528)</f>
        <v>ROAD</v>
      </c>
      <c r="V1528" s="1" t="str">
        <f>IF(Raw!U1528="", "", Raw!U1528)</f>
        <v xml:space="preserve">TAURANGA SOUTH </v>
      </c>
      <c r="W1528" s="9" t="str">
        <f>IF(Raw!V1528="", "", RIGHT("0"&amp;Raw!V1528, 4))</f>
        <v>3112</v>
      </c>
      <c r="X1528" s="1" t="str">
        <f>IF(Raw!W1528="", "", Raw!W1528)</f>
        <v xml:space="preserve"> BAY OF PLENTY</v>
      </c>
      <c r="Y1528" s="9">
        <f>Raw!Y1528</f>
        <v>30</v>
      </c>
      <c r="Z1528" s="2">
        <f t="shared" ca="1" si="162"/>
        <v>34307</v>
      </c>
      <c r="AA1528" s="1" t="str">
        <f>Raw!Z1528</f>
        <v>NEW ZEALAND FULL LICENCE</v>
      </c>
      <c r="AB1528" s="9">
        <f t="shared" si="163"/>
        <v>4</v>
      </c>
      <c r="AC1528" s="1">
        <v>16</v>
      </c>
      <c r="AD1528" s="1" t="str">
        <f>Raw!AA1528</f>
        <v>FEMALE</v>
      </c>
      <c r="AE1528" s="1" t="str">
        <f>Raw!AB1528</f>
        <v>NO</v>
      </c>
      <c r="AF1528" s="1">
        <f>IF(Raw!AE1528="", 0, 1)</f>
        <v>0</v>
      </c>
      <c r="AG1528" s="1" t="str">
        <f t="shared" si="164"/>
        <v>No</v>
      </c>
      <c r="AH1528" s="1" t="str">
        <f t="shared" si="165"/>
        <v>No</v>
      </c>
      <c r="AI1528" s="1" t="str">
        <f t="shared" si="166"/>
        <v>No</v>
      </c>
      <c r="AJ1528" s="1" t="str">
        <f>IF(Raw!AE1528="", "", Raw!AE1528)</f>
        <v/>
      </c>
      <c r="AK1528" s="2" t="str">
        <f t="shared" ca="1" si="167"/>
        <v/>
      </c>
      <c r="AL1528" s="1" t="str">
        <f>IF(Raw!AF1528="", "", Raw!AF1528)</f>
        <v/>
      </c>
      <c r="AM1528" s="1" t="s">
        <v>6350</v>
      </c>
      <c r="AN1528" s="1" t="s">
        <v>6350</v>
      </c>
      <c r="AO1528" s="1" t="s">
        <v>6349</v>
      </c>
      <c r="AP1528" s="1">
        <f>Raw!AH1528</f>
        <v>4500</v>
      </c>
      <c r="AQ1528" s="1">
        <v>500</v>
      </c>
      <c r="AR1528" s="1" t="s">
        <v>6350</v>
      </c>
      <c r="AS1528" s="1" t="s">
        <v>6350</v>
      </c>
      <c r="AT1528" s="1" t="s">
        <v>6350</v>
      </c>
    </row>
    <row r="1529" spans="1:46" ht="12.75" x14ac:dyDescent="0.2">
      <c r="A1529" s="1">
        <v>11528</v>
      </c>
      <c r="B1529" s="1" t="s">
        <v>2</v>
      </c>
      <c r="C1529" s="2">
        <f t="shared" ca="1" si="161"/>
        <v>45264</v>
      </c>
      <c r="D1529" s="1" t="str">
        <f>IF(Raw!E1529="", "", Raw!E1529)</f>
        <v>GKE58</v>
      </c>
      <c r="E1529" s="1">
        <f>IF(Raw!F1529="", "", Raw!F1529)</f>
        <v>2006</v>
      </c>
      <c r="F1529" s="1" t="str">
        <f>Raw!G1529</f>
        <v>Toyota</v>
      </c>
      <c r="G1529" s="1" t="str">
        <f>Raw!H1529</f>
        <v>Vitz</v>
      </c>
      <c r="H1529" s="1" t="str">
        <f>IF(Raw!I1529="", "", Raw!I1529)</f>
        <v/>
      </c>
      <c r="I1529" s="1" t="str">
        <f>Raw!K1529</f>
        <v>Hatchback</v>
      </c>
      <c r="J1529" s="1" t="str">
        <f>Raw!N1529</f>
        <v>Aspirated</v>
      </c>
      <c r="K1529" s="1">
        <f>IF(Raw!O1529="","", Raw!O1529)</f>
        <v>1299</v>
      </c>
      <c r="L1529" s="1" t="str">
        <f>Raw!L1529</f>
        <v>4 Sp Automatic</v>
      </c>
      <c r="M1529" s="1" t="str">
        <f>Raw!M1529</f>
        <v>Petrol - Unleaded ULP</v>
      </c>
      <c r="N1529" s="1" t="s">
        <v>6350</v>
      </c>
      <c r="O1529" s="1" t="s">
        <v>6373</v>
      </c>
      <c r="P1529" s="1" t="s">
        <v>6349</v>
      </c>
      <c r="Q1529" s="1" t="s">
        <v>6350</v>
      </c>
      <c r="R1529" s="8" t="str">
        <f>IF(Raw!Q1529="", "", Raw!Q1529)</f>
        <v/>
      </c>
      <c r="S1529" s="8" t="str">
        <f>IF(Raw!R1529="", "", Raw!R1529)</f>
        <v>407A</v>
      </c>
      <c r="T1529" s="1" t="str">
        <f>Raw!S1529</f>
        <v>MONTGOMERY</v>
      </c>
      <c r="U1529" s="1" t="str">
        <f>IF(Raw!T1529="", "", Raw!T1529)</f>
        <v>STREET</v>
      </c>
      <c r="V1529" s="1" t="str">
        <f>IF(Raw!U1529="", "", Raw!U1529)</f>
        <v xml:space="preserve">RAUREKA </v>
      </c>
      <c r="W1529" s="9" t="str">
        <f>IF(Raw!V1529="", "", RIGHT("0"&amp;Raw!V1529, 4))</f>
        <v/>
      </c>
      <c r="X1529" s="1" t="str">
        <f>IF(Raw!W1529="", "", Raw!W1529)</f>
        <v xml:space="preserve"> HAWKE'S BAY</v>
      </c>
      <c r="Y1529" s="9">
        <f>Raw!Y1529</f>
        <v>66</v>
      </c>
      <c r="Z1529" s="2">
        <f t="shared" ca="1" si="162"/>
        <v>21158</v>
      </c>
      <c r="AA1529" s="1" t="str">
        <f>Raw!Z1529</f>
        <v>NEW ZEALAND FULL LICENCE</v>
      </c>
      <c r="AB1529" s="9">
        <f t="shared" si="163"/>
        <v>4</v>
      </c>
      <c r="AC1529" s="1">
        <v>16</v>
      </c>
      <c r="AD1529" s="1" t="str">
        <f>Raw!AA1529</f>
        <v>FEMALE</v>
      </c>
      <c r="AE1529" s="1" t="str">
        <f>Raw!AB1529</f>
        <v>NO</v>
      </c>
      <c r="AF1529" s="1">
        <f>IF(Raw!AE1529="", 0, 1)</f>
        <v>0</v>
      </c>
      <c r="AG1529" s="1" t="str">
        <f t="shared" si="164"/>
        <v>No</v>
      </c>
      <c r="AH1529" s="1" t="str">
        <f t="shared" si="165"/>
        <v>No</v>
      </c>
      <c r="AI1529" s="1" t="str">
        <f t="shared" si="166"/>
        <v>No</v>
      </c>
      <c r="AJ1529" s="1" t="str">
        <f>IF(Raw!AE1529="", "", Raw!AE1529)</f>
        <v/>
      </c>
      <c r="AK1529" s="2" t="str">
        <f t="shared" ca="1" si="167"/>
        <v/>
      </c>
      <c r="AL1529" s="1" t="str">
        <f>IF(Raw!AF1529="", "", Raw!AF1529)</f>
        <v/>
      </c>
      <c r="AM1529" s="1" t="s">
        <v>6350</v>
      </c>
      <c r="AN1529" s="1" t="s">
        <v>6350</v>
      </c>
      <c r="AO1529" s="1" t="s">
        <v>6349</v>
      </c>
      <c r="AP1529" s="1">
        <f>Raw!AH1529</f>
        <v>6400</v>
      </c>
      <c r="AQ1529" s="1">
        <v>500</v>
      </c>
      <c r="AR1529" s="1" t="s">
        <v>6350</v>
      </c>
      <c r="AS1529" s="1" t="s">
        <v>6350</v>
      </c>
      <c r="AT1529" s="1" t="s">
        <v>6350</v>
      </c>
    </row>
    <row r="1530" spans="1:46" ht="12.75" x14ac:dyDescent="0.2">
      <c r="A1530" s="1">
        <v>11529</v>
      </c>
      <c r="B1530" s="1" t="s">
        <v>2</v>
      </c>
      <c r="C1530" s="2">
        <f t="shared" ca="1" si="161"/>
        <v>45264</v>
      </c>
      <c r="D1530" s="1" t="str">
        <f>IF(Raw!E1530="", "", Raw!E1530)</f>
        <v/>
      </c>
      <c r="E1530" s="1">
        <f>IF(Raw!F1530="", "", Raw!F1530)</f>
        <v>2012</v>
      </c>
      <c r="F1530" s="1" t="str">
        <f>Raw!G1530</f>
        <v>Toyota</v>
      </c>
      <c r="G1530" s="1" t="str">
        <f>Raw!H1530</f>
        <v>Prius</v>
      </c>
      <c r="H1530" s="1" t="str">
        <f>IF(Raw!I1530="", "", Raw!I1530)</f>
        <v>i-Tech</v>
      </c>
      <c r="I1530" s="1" t="str">
        <f>Raw!K1530</f>
        <v>Hatchback</v>
      </c>
      <c r="J1530" s="1" t="str">
        <f>Raw!N1530</f>
        <v>Aspirated</v>
      </c>
      <c r="K1530" s="1">
        <f>IF(Raw!O1530="","", Raw!O1530)</f>
        <v>1798</v>
      </c>
      <c r="L1530" s="1" t="str">
        <f>Raw!L1530</f>
        <v>1 Sp Constantly Variable Transmission</v>
      </c>
      <c r="M1530" s="1" t="str">
        <f>Raw!M1530</f>
        <v>Petrol - Premium ULP</v>
      </c>
      <c r="N1530" s="1" t="s">
        <v>6350</v>
      </c>
      <c r="O1530" s="1" t="s">
        <v>6373</v>
      </c>
      <c r="P1530" s="1" t="s">
        <v>6349</v>
      </c>
      <c r="Q1530" s="1" t="s">
        <v>6350</v>
      </c>
      <c r="R1530" s="8" t="str">
        <f>IF(Raw!Q1530="", "", Raw!Q1530)</f>
        <v>A</v>
      </c>
      <c r="S1530" s="8">
        <f>IF(Raw!R1530="", "", Raw!R1530)</f>
        <v>6</v>
      </c>
      <c r="T1530" s="1" t="str">
        <f>Raw!S1530</f>
        <v>HALLEYS</v>
      </c>
      <c r="U1530" s="1" t="str">
        <f>IF(Raw!T1530="", "", Raw!T1530)</f>
        <v>PLACE</v>
      </c>
      <c r="V1530" s="1" t="str">
        <f>IF(Raw!U1530="", "", Raw!U1530)</f>
        <v xml:space="preserve">MT ROSKILL </v>
      </c>
      <c r="W1530" s="9" t="str">
        <f>IF(Raw!V1530="", "", RIGHT("0"&amp;Raw!V1530, 4))</f>
        <v/>
      </c>
      <c r="X1530" s="1" t="str">
        <f>IF(Raw!W1530="", "", Raw!W1530)</f>
        <v xml:space="preserve"> AUCKLAND</v>
      </c>
      <c r="Y1530" s="9">
        <f>Raw!Y1530</f>
        <v>27</v>
      </c>
      <c r="Z1530" s="2">
        <f t="shared" ca="1" si="162"/>
        <v>35403</v>
      </c>
      <c r="AA1530" s="1" t="str">
        <f>Raw!Z1530</f>
        <v>NEW ZEALAND FULL LICENCE</v>
      </c>
      <c r="AB1530" s="9">
        <f t="shared" si="163"/>
        <v>4</v>
      </c>
      <c r="AC1530" s="1">
        <v>16</v>
      </c>
      <c r="AD1530" s="1" t="str">
        <f>Raw!AA1530</f>
        <v>MALE</v>
      </c>
      <c r="AE1530" s="1" t="str">
        <f>Raw!AB1530</f>
        <v>NO</v>
      </c>
      <c r="AF1530" s="1">
        <f>IF(Raw!AE1530="", 0, 1)</f>
        <v>0</v>
      </c>
      <c r="AG1530" s="1" t="str">
        <f t="shared" si="164"/>
        <v>No</v>
      </c>
      <c r="AH1530" s="1" t="str">
        <f t="shared" si="165"/>
        <v>No</v>
      </c>
      <c r="AI1530" s="1" t="str">
        <f t="shared" si="166"/>
        <v>No</v>
      </c>
      <c r="AJ1530" s="1" t="str">
        <f>IF(Raw!AE1530="", "", Raw!AE1530)</f>
        <v/>
      </c>
      <c r="AK1530" s="2" t="str">
        <f t="shared" ca="1" si="167"/>
        <v/>
      </c>
      <c r="AL1530" s="1" t="str">
        <f>IF(Raw!AF1530="", "", Raw!AF1530)</f>
        <v/>
      </c>
      <c r="AM1530" s="1" t="s">
        <v>6350</v>
      </c>
      <c r="AN1530" s="1" t="s">
        <v>6350</v>
      </c>
      <c r="AO1530" s="1" t="s">
        <v>6349</v>
      </c>
      <c r="AP1530" s="1">
        <f>Raw!AH1530</f>
        <v>27410</v>
      </c>
      <c r="AQ1530" s="1">
        <v>500</v>
      </c>
      <c r="AR1530" s="1" t="s">
        <v>6350</v>
      </c>
      <c r="AS1530" s="1" t="s">
        <v>6350</v>
      </c>
      <c r="AT1530" s="1" t="s">
        <v>6350</v>
      </c>
    </row>
    <row r="1531" spans="1:46" ht="12.75" x14ac:dyDescent="0.2">
      <c r="A1531" s="1">
        <v>11530</v>
      </c>
      <c r="B1531" s="1" t="s">
        <v>2</v>
      </c>
      <c r="C1531" s="2">
        <f t="shared" ca="1" si="161"/>
        <v>45264</v>
      </c>
      <c r="D1531" s="1" t="str">
        <f>IF(Raw!E1531="", "", Raw!E1531)</f>
        <v>kun97</v>
      </c>
      <c r="E1531" s="1">
        <f>IF(Raw!F1531="", "", Raw!F1531)</f>
        <v>2004</v>
      </c>
      <c r="F1531" s="1" t="str">
        <f>Raw!G1531</f>
        <v>Nissan</v>
      </c>
      <c r="G1531" s="1" t="str">
        <f>Raw!H1531</f>
        <v>Lafesta</v>
      </c>
      <c r="H1531" s="1" t="str">
        <f>IF(Raw!I1531="", "", Raw!I1531)</f>
        <v>20S</v>
      </c>
      <c r="I1531" s="1" t="str">
        <f>Raw!K1531</f>
        <v>Wagon</v>
      </c>
      <c r="J1531" s="1" t="str">
        <f>Raw!N1531</f>
        <v>Aspirated</v>
      </c>
      <c r="K1531" s="1">
        <f>IF(Raw!O1531="","", Raw!O1531)</f>
        <v>1997</v>
      </c>
      <c r="L1531" s="1" t="str">
        <f>Raw!L1531</f>
        <v>5 Sp Constantly Variable Transmission</v>
      </c>
      <c r="M1531" s="1" t="str">
        <f>Raw!M1531</f>
        <v>Petrol - Unleaded ULP</v>
      </c>
      <c r="N1531" s="1" t="s">
        <v>6350</v>
      </c>
      <c r="O1531" s="1" t="s">
        <v>6373</v>
      </c>
      <c r="P1531" s="1" t="s">
        <v>6349</v>
      </c>
      <c r="Q1531" s="1" t="s">
        <v>6350</v>
      </c>
      <c r="R1531" s="8" t="str">
        <f>IF(Raw!Q1531="", "", Raw!Q1531)</f>
        <v/>
      </c>
      <c r="S1531" s="8">
        <f>IF(Raw!R1531="", "", Raw!R1531)</f>
        <v>39</v>
      </c>
      <c r="T1531" s="1" t="str">
        <f>Raw!S1531</f>
        <v>NILE</v>
      </c>
      <c r="U1531" s="1" t="str">
        <f>IF(Raw!T1531="", "", Raw!T1531)</f>
        <v>STREET</v>
      </c>
      <c r="V1531" s="1" t="str">
        <f>IF(Raw!U1531="", "", Raw!U1531)</f>
        <v xml:space="preserve">WANGANUI EAST </v>
      </c>
      <c r="W1531" s="9" t="str">
        <f>IF(Raw!V1531="", "", RIGHT("0"&amp;Raw!V1531, 4))</f>
        <v/>
      </c>
      <c r="X1531" s="1" t="str">
        <f>IF(Raw!W1531="", "", Raw!W1531)</f>
        <v>MANAWATU-WANGANUI</v>
      </c>
      <c r="Y1531" s="9">
        <f>Raw!Y1531</f>
        <v>58</v>
      </c>
      <c r="Z1531" s="2">
        <f t="shared" ca="1" si="162"/>
        <v>24080</v>
      </c>
      <c r="AA1531" s="1" t="str">
        <f>Raw!Z1531</f>
        <v>NEW ZEALAND FULL LICENCE</v>
      </c>
      <c r="AB1531" s="9">
        <f t="shared" si="163"/>
        <v>4</v>
      </c>
      <c r="AC1531" s="1">
        <v>16</v>
      </c>
      <c r="AD1531" s="1" t="str">
        <f>Raw!AA1531</f>
        <v>MALE</v>
      </c>
      <c r="AE1531" s="1" t="str">
        <f>Raw!AB1531</f>
        <v>YES</v>
      </c>
      <c r="AF1531" s="1">
        <f>IF(Raw!AE1531="", 0, 1)</f>
        <v>0</v>
      </c>
      <c r="AG1531" s="1" t="str">
        <f t="shared" si="164"/>
        <v>No</v>
      </c>
      <c r="AH1531" s="1" t="str">
        <f t="shared" si="165"/>
        <v>No</v>
      </c>
      <c r="AI1531" s="1" t="str">
        <f t="shared" si="166"/>
        <v>No</v>
      </c>
      <c r="AJ1531" s="1" t="str">
        <f>IF(Raw!AE1531="", "", Raw!AE1531)</f>
        <v/>
      </c>
      <c r="AK1531" s="2" t="str">
        <f t="shared" ca="1" si="167"/>
        <v/>
      </c>
      <c r="AL1531" s="1" t="str">
        <f>IF(Raw!AF1531="", "", Raw!AF1531)</f>
        <v/>
      </c>
      <c r="AM1531" s="1" t="s">
        <v>6350</v>
      </c>
      <c r="AN1531" s="1" t="s">
        <v>6350</v>
      </c>
      <c r="AO1531" s="1" t="s">
        <v>6349</v>
      </c>
      <c r="AP1531" s="1">
        <f>Raw!AH1531</f>
        <v>4250</v>
      </c>
      <c r="AQ1531" s="1">
        <v>500</v>
      </c>
      <c r="AR1531" s="1" t="s">
        <v>6350</v>
      </c>
      <c r="AS1531" s="1" t="s">
        <v>6350</v>
      </c>
      <c r="AT1531" s="1" t="s">
        <v>6350</v>
      </c>
    </row>
    <row r="1532" spans="1:46" ht="12.75" x14ac:dyDescent="0.2">
      <c r="A1532" s="1">
        <v>11531</v>
      </c>
      <c r="B1532" s="1" t="s">
        <v>2</v>
      </c>
      <c r="C1532" s="2">
        <f t="shared" ca="1" si="161"/>
        <v>45264</v>
      </c>
      <c r="D1532" s="1" t="str">
        <f>IF(Raw!E1532="", "", Raw!E1532)</f>
        <v>fma688</v>
      </c>
      <c r="E1532" s="1">
        <f>IF(Raw!F1532="", "", Raw!F1532)</f>
        <v>2010</v>
      </c>
      <c r="F1532" s="1" t="str">
        <f>Raw!G1532</f>
        <v>Ford</v>
      </c>
      <c r="G1532" s="1" t="str">
        <f>Raw!H1532</f>
        <v>Ranger</v>
      </c>
      <c r="H1532" s="1" t="str">
        <f>IF(Raw!I1532="", "", Raw!I1532)</f>
        <v>XLT</v>
      </c>
      <c r="I1532" s="1" t="str">
        <f>Raw!K1532</f>
        <v>Cab Chassis</v>
      </c>
      <c r="J1532" s="1" t="str">
        <f>Raw!N1532</f>
        <v>Turbo Intercooled</v>
      </c>
      <c r="K1532" s="1">
        <f>IF(Raw!O1532="","", Raw!O1532)</f>
        <v>2953</v>
      </c>
      <c r="L1532" s="1" t="str">
        <f>Raw!L1532</f>
        <v>5 Sp Manual</v>
      </c>
      <c r="M1532" s="1" t="str">
        <f>Raw!M1532</f>
        <v>Diesel</v>
      </c>
      <c r="N1532" s="1" t="s">
        <v>6350</v>
      </c>
      <c r="O1532" s="1" t="s">
        <v>6373</v>
      </c>
      <c r="P1532" s="1" t="s">
        <v>6349</v>
      </c>
      <c r="Q1532" s="1" t="s">
        <v>6350</v>
      </c>
      <c r="R1532" s="8" t="str">
        <f>IF(Raw!Q1532="", "", Raw!Q1532)</f>
        <v/>
      </c>
      <c r="S1532" s="8">
        <f>IF(Raw!R1532="", "", Raw!R1532)</f>
        <v>42</v>
      </c>
      <c r="T1532" s="1" t="str">
        <f>Raw!S1532</f>
        <v>QUEEN</v>
      </c>
      <c r="U1532" s="1" t="str">
        <f>IF(Raw!T1532="", "", Raw!T1532)</f>
        <v>STREET</v>
      </c>
      <c r="V1532" s="1" t="str">
        <f>IF(Raw!U1532="", "", Raw!U1532)</f>
        <v xml:space="preserve">RAETIHI </v>
      </c>
      <c r="W1532" s="9" t="str">
        <f>IF(Raw!V1532="", "", RIGHT("0"&amp;Raw!V1532, 4))</f>
        <v>4632</v>
      </c>
      <c r="X1532" s="1" t="str">
        <f>IF(Raw!W1532="", "", Raw!W1532)</f>
        <v xml:space="preserve"> MANAWATU-WANGANUI</v>
      </c>
      <c r="Y1532" s="9">
        <f>Raw!Y1532</f>
        <v>21</v>
      </c>
      <c r="Z1532" s="2">
        <f t="shared" ca="1" si="162"/>
        <v>37594</v>
      </c>
      <c r="AA1532" s="1" t="str">
        <f>Raw!Z1532</f>
        <v>RESTRICTED LICENCE</v>
      </c>
      <c r="AB1532" s="9">
        <f t="shared" si="163"/>
        <v>4</v>
      </c>
      <c r="AC1532" s="1">
        <v>16</v>
      </c>
      <c r="AD1532" s="1" t="str">
        <f>Raw!AA1532</f>
        <v>MALE</v>
      </c>
      <c r="AE1532" s="1" t="str">
        <f>Raw!AB1532</f>
        <v>NO</v>
      </c>
      <c r="AF1532" s="1">
        <f>IF(Raw!AE1532="", 0, 1)</f>
        <v>0</v>
      </c>
      <c r="AG1532" s="1" t="str">
        <f t="shared" si="164"/>
        <v>No</v>
      </c>
      <c r="AH1532" s="1" t="str">
        <f t="shared" si="165"/>
        <v>No</v>
      </c>
      <c r="AI1532" s="1" t="str">
        <f t="shared" si="166"/>
        <v>No</v>
      </c>
      <c r="AJ1532" s="1" t="str">
        <f>IF(Raw!AE1532="", "", Raw!AE1532)</f>
        <v/>
      </c>
      <c r="AK1532" s="2" t="str">
        <f t="shared" ca="1" si="167"/>
        <v/>
      </c>
      <c r="AL1532" s="1" t="str">
        <f>IF(Raw!AF1532="", "", Raw!AF1532)</f>
        <v/>
      </c>
      <c r="AM1532" s="1" t="s">
        <v>6350</v>
      </c>
      <c r="AN1532" s="1" t="s">
        <v>6350</v>
      </c>
      <c r="AO1532" s="1" t="s">
        <v>6349</v>
      </c>
      <c r="AP1532" s="1">
        <f>Raw!AH1532</f>
        <v>25000</v>
      </c>
      <c r="AQ1532" s="1">
        <v>500</v>
      </c>
      <c r="AR1532" s="1" t="s">
        <v>6350</v>
      </c>
      <c r="AS1532" s="1" t="s">
        <v>6350</v>
      </c>
      <c r="AT1532" s="1" t="s">
        <v>6350</v>
      </c>
    </row>
    <row r="1533" spans="1:46" ht="12.75" x14ac:dyDescent="0.2">
      <c r="A1533" s="1">
        <v>11532</v>
      </c>
      <c r="B1533" s="1" t="s">
        <v>2</v>
      </c>
      <c r="C1533" s="2">
        <f t="shared" ca="1" si="161"/>
        <v>45264</v>
      </c>
      <c r="D1533" s="1" t="str">
        <f>IF(Raw!E1533="", "", Raw!E1533)</f>
        <v/>
      </c>
      <c r="E1533" s="1">
        <f>IF(Raw!F1533="", "", Raw!F1533)</f>
        <v>2009</v>
      </c>
      <c r="F1533" s="1" t="str">
        <f>Raw!G1533</f>
        <v>Nissan</v>
      </c>
      <c r="G1533" s="1" t="str">
        <f>Raw!H1533</f>
        <v>Tiida</v>
      </c>
      <c r="H1533" s="1" t="str">
        <f>IF(Raw!I1533="", "", Raw!I1533)</f>
        <v>Latio 18G</v>
      </c>
      <c r="I1533" s="1" t="str">
        <f>Raw!K1533</f>
        <v>Sedan</v>
      </c>
      <c r="J1533" s="1" t="str">
        <f>Raw!N1533</f>
        <v>Aspirated</v>
      </c>
      <c r="K1533" s="1">
        <f>IF(Raw!O1533="","", Raw!O1533)</f>
        <v>1797</v>
      </c>
      <c r="L1533" s="1" t="str">
        <f>Raw!L1533</f>
        <v>1 Sp Constantly Variable Transmission</v>
      </c>
      <c r="M1533" s="1" t="str">
        <f>Raw!M1533</f>
        <v>Petrol - Unleaded ULP</v>
      </c>
      <c r="N1533" s="1" t="s">
        <v>6350</v>
      </c>
      <c r="O1533" s="1" t="s">
        <v>6373</v>
      </c>
      <c r="P1533" s="1" t="s">
        <v>6349</v>
      </c>
      <c r="Q1533" s="1" t="s">
        <v>6350</v>
      </c>
      <c r="R1533" s="8" t="str">
        <f>IF(Raw!Q1533="", "", Raw!Q1533)</f>
        <v/>
      </c>
      <c r="S1533" s="8">
        <f>IF(Raw!R1533="", "", Raw!R1533)</f>
        <v>61</v>
      </c>
      <c r="T1533" s="1" t="str">
        <f>Raw!S1533</f>
        <v>DOMINION</v>
      </c>
      <c r="U1533" s="1" t="str">
        <f>IF(Raw!T1533="", "", Raw!T1533)</f>
        <v>STREET</v>
      </c>
      <c r="V1533" s="1" t="str">
        <f>IF(Raw!U1533="", "", Raw!U1533)</f>
        <v xml:space="preserve">TAKAPUNA </v>
      </c>
      <c r="W1533" s="9" t="str">
        <f>IF(Raw!V1533="", "", RIGHT("0"&amp;Raw!V1533, 4))</f>
        <v>0622</v>
      </c>
      <c r="X1533" s="1" t="str">
        <f>IF(Raw!W1533="", "", Raw!W1533)</f>
        <v xml:space="preserve"> AUCKLAND</v>
      </c>
      <c r="Y1533" s="9">
        <f>Raw!Y1533</f>
        <v>20</v>
      </c>
      <c r="Z1533" s="2">
        <f t="shared" ca="1" si="162"/>
        <v>37959</v>
      </c>
      <c r="AA1533" s="1" t="str">
        <f>Raw!Z1533</f>
        <v>NEW ZEALAND FULL LICENCE</v>
      </c>
      <c r="AB1533" s="9">
        <f t="shared" si="163"/>
        <v>4</v>
      </c>
      <c r="AC1533" s="1">
        <v>16</v>
      </c>
      <c r="AD1533" s="1" t="str">
        <f>Raw!AA1533</f>
        <v>FEMALE</v>
      </c>
      <c r="AE1533" s="1" t="str">
        <f>Raw!AB1533</f>
        <v>NO</v>
      </c>
      <c r="AF1533" s="1">
        <f>IF(Raw!AE1533="", 0, 1)</f>
        <v>0</v>
      </c>
      <c r="AG1533" s="1" t="str">
        <f t="shared" si="164"/>
        <v>No</v>
      </c>
      <c r="AH1533" s="1" t="str">
        <f t="shared" si="165"/>
        <v>No</v>
      </c>
      <c r="AI1533" s="1" t="str">
        <f t="shared" si="166"/>
        <v>No</v>
      </c>
      <c r="AJ1533" s="1" t="str">
        <f>IF(Raw!AE1533="", "", Raw!AE1533)</f>
        <v/>
      </c>
      <c r="AK1533" s="2" t="str">
        <f t="shared" ca="1" si="167"/>
        <v/>
      </c>
      <c r="AL1533" s="1" t="str">
        <f>IF(Raw!AF1533="", "", Raw!AF1533)</f>
        <v/>
      </c>
      <c r="AM1533" s="1" t="s">
        <v>6350</v>
      </c>
      <c r="AN1533" s="1" t="s">
        <v>6350</v>
      </c>
      <c r="AO1533" s="1" t="s">
        <v>6349</v>
      </c>
      <c r="AP1533" s="1">
        <f>Raw!AH1533</f>
        <v>8850</v>
      </c>
      <c r="AQ1533" s="1">
        <v>500</v>
      </c>
      <c r="AR1533" s="1" t="s">
        <v>6350</v>
      </c>
      <c r="AS1533" s="1" t="s">
        <v>6350</v>
      </c>
      <c r="AT1533" s="1" t="s">
        <v>6350</v>
      </c>
    </row>
    <row r="1534" spans="1:46" ht="12.75" x14ac:dyDescent="0.2">
      <c r="A1534" s="1">
        <v>11533</v>
      </c>
      <c r="B1534" s="1" t="s">
        <v>2</v>
      </c>
      <c r="C1534" s="2">
        <f t="shared" ca="1" si="161"/>
        <v>45264</v>
      </c>
      <c r="D1534" s="1" t="str">
        <f>IF(Raw!E1534="", "", Raw!E1534)</f>
        <v>kke343</v>
      </c>
      <c r="E1534" s="1">
        <f>IF(Raw!F1534="", "", Raw!F1534)</f>
        <v>2010</v>
      </c>
      <c r="F1534" s="1" t="str">
        <f>Raw!G1534</f>
        <v>Toyota</v>
      </c>
      <c r="G1534" s="1" t="str">
        <f>Raw!H1534</f>
        <v>Hilux</v>
      </c>
      <c r="H1534" s="1" t="str">
        <f>IF(Raw!I1534="", "", Raw!I1534)</f>
        <v>SR5</v>
      </c>
      <c r="I1534" s="1" t="str">
        <f>Raw!K1534</f>
        <v>Wellside</v>
      </c>
      <c r="J1534" s="1" t="str">
        <f>Raw!N1534</f>
        <v>Turbo Intercooled</v>
      </c>
      <c r="K1534" s="1">
        <f>IF(Raw!O1534="","", Raw!O1534)</f>
        <v>2982</v>
      </c>
      <c r="L1534" s="1" t="str">
        <f>Raw!L1534</f>
        <v>5 Sp Manual</v>
      </c>
      <c r="M1534" s="1" t="str">
        <f>Raw!M1534</f>
        <v>Diesel</v>
      </c>
      <c r="N1534" s="1" t="s">
        <v>6350</v>
      </c>
      <c r="O1534" s="1" t="s">
        <v>6373</v>
      </c>
      <c r="P1534" s="1" t="s">
        <v>6349</v>
      </c>
      <c r="Q1534" s="1" t="s">
        <v>6350</v>
      </c>
      <c r="R1534" s="8" t="str">
        <f>IF(Raw!Q1534="", "", Raw!Q1534)</f>
        <v/>
      </c>
      <c r="S1534" s="8">
        <f>IF(Raw!R1534="", "", Raw!R1534)</f>
        <v>243</v>
      </c>
      <c r="T1534" s="1" t="str">
        <f>Raw!S1534</f>
        <v>BURWOOD</v>
      </c>
      <c r="U1534" s="1" t="str">
        <f>IF(Raw!T1534="", "", Raw!T1534)</f>
        <v>ROAD</v>
      </c>
      <c r="V1534" s="1" t="str">
        <f>IF(Raw!U1534="", "", Raw!U1534)</f>
        <v xml:space="preserve">BURWOOD </v>
      </c>
      <c r="W1534" s="9" t="str">
        <f>IF(Raw!V1534="", "", RIGHT("0"&amp;Raw!V1534, 4))</f>
        <v/>
      </c>
      <c r="X1534" s="1" t="str">
        <f>IF(Raw!W1534="", "", Raw!W1534)</f>
        <v xml:space="preserve"> CANTERBURY</v>
      </c>
      <c r="Y1534" s="9">
        <f>Raw!Y1534</f>
        <v>26</v>
      </c>
      <c r="Z1534" s="2">
        <f t="shared" ca="1" si="162"/>
        <v>35768</v>
      </c>
      <c r="AA1534" s="1" t="str">
        <f>Raw!Z1534</f>
        <v>NEW ZEALAND FULL LICENCE</v>
      </c>
      <c r="AB1534" s="9">
        <f t="shared" si="163"/>
        <v>4</v>
      </c>
      <c r="AC1534" s="1">
        <v>16</v>
      </c>
      <c r="AD1534" s="1" t="str">
        <f>Raw!AA1534</f>
        <v>MALE</v>
      </c>
      <c r="AE1534" s="1" t="str">
        <f>Raw!AB1534</f>
        <v>NO</v>
      </c>
      <c r="AF1534" s="1">
        <f>IF(Raw!AE1534="", 0, 1)</f>
        <v>0</v>
      </c>
      <c r="AG1534" s="1" t="str">
        <f t="shared" si="164"/>
        <v>No</v>
      </c>
      <c r="AH1534" s="1" t="str">
        <f t="shared" si="165"/>
        <v>No</v>
      </c>
      <c r="AI1534" s="1" t="str">
        <f t="shared" si="166"/>
        <v>No</v>
      </c>
      <c r="AJ1534" s="1" t="str">
        <f>IF(Raw!AE1534="", "", Raw!AE1534)</f>
        <v/>
      </c>
      <c r="AK1534" s="2" t="str">
        <f t="shared" ca="1" si="167"/>
        <v/>
      </c>
      <c r="AL1534" s="1" t="str">
        <f>IF(Raw!AF1534="", "", Raw!AF1534)</f>
        <v/>
      </c>
      <c r="AM1534" s="1" t="s">
        <v>6350</v>
      </c>
      <c r="AN1534" s="1" t="s">
        <v>6350</v>
      </c>
      <c r="AO1534" s="1" t="s">
        <v>6349</v>
      </c>
      <c r="AP1534" s="1">
        <f>Raw!AH1534</f>
        <v>29810</v>
      </c>
      <c r="AQ1534" s="1">
        <v>500</v>
      </c>
      <c r="AR1534" s="1" t="s">
        <v>6350</v>
      </c>
      <c r="AS1534" s="1" t="s">
        <v>6350</v>
      </c>
      <c r="AT1534" s="1" t="s">
        <v>6350</v>
      </c>
    </row>
    <row r="1535" spans="1:46" ht="12.75" x14ac:dyDescent="0.2">
      <c r="A1535" s="1">
        <v>11534</v>
      </c>
      <c r="B1535" s="1" t="s">
        <v>2</v>
      </c>
      <c r="C1535" s="2">
        <f t="shared" ca="1" si="161"/>
        <v>45264</v>
      </c>
      <c r="D1535" s="1" t="str">
        <f>IF(Raw!E1535="", "", Raw!E1535)</f>
        <v>ZI5203</v>
      </c>
      <c r="E1535" s="1">
        <f>IF(Raw!F1535="", "", Raw!F1535)</f>
        <v>1996</v>
      </c>
      <c r="F1535" s="1" t="str">
        <f>Raw!G1535</f>
        <v>Audi</v>
      </c>
      <c r="G1535" s="1" t="str">
        <f>Raw!H1535</f>
        <v>A4</v>
      </c>
      <c r="H1535" s="1" t="str">
        <f>IF(Raw!I1535="", "", Raw!I1535)</f>
        <v>E</v>
      </c>
      <c r="I1535" s="1" t="str">
        <f>Raw!K1535</f>
        <v>Sedan</v>
      </c>
      <c r="J1535" s="1" t="str">
        <f>Raw!N1535</f>
        <v>Aspirated</v>
      </c>
      <c r="K1535" s="1">
        <f>IF(Raw!O1535="","", Raw!O1535)</f>
        <v>2598</v>
      </c>
      <c r="L1535" s="1" t="str">
        <f>Raw!L1535</f>
        <v>5 Sp Manual</v>
      </c>
      <c r="M1535" s="1" t="str">
        <f>Raw!M1535</f>
        <v>Petrol</v>
      </c>
      <c r="N1535" s="1" t="s">
        <v>6350</v>
      </c>
      <c r="O1535" s="1" t="s">
        <v>6373</v>
      </c>
      <c r="P1535" s="1" t="s">
        <v>6349</v>
      </c>
      <c r="Q1535" s="1" t="s">
        <v>6350</v>
      </c>
      <c r="R1535" s="8" t="str">
        <f>IF(Raw!Q1535="", "", Raw!Q1535)</f>
        <v/>
      </c>
      <c r="S1535" s="8">
        <f>IF(Raw!R1535="", "", Raw!R1535)</f>
        <v>10</v>
      </c>
      <c r="T1535" s="1" t="str">
        <f>Raw!S1535</f>
        <v>COLLETT</v>
      </c>
      <c r="U1535" s="1" t="str">
        <f>IF(Raw!T1535="", "", Raw!T1535)</f>
        <v>STREET</v>
      </c>
      <c r="V1535" s="1" t="str">
        <f>IF(Raw!U1535="", "", Raw!U1535)</f>
        <v xml:space="preserve">DANNEVIRKE </v>
      </c>
      <c r="W1535" s="9" t="str">
        <f>IF(Raw!V1535="", "", RIGHT("0"&amp;Raw!V1535, 4))</f>
        <v>4930</v>
      </c>
      <c r="X1535" s="1" t="str">
        <f>IF(Raw!W1535="", "", Raw!W1535)</f>
        <v xml:space="preserve"> MANAWATU-WANGANUI</v>
      </c>
      <c r="Y1535" s="9">
        <f>Raw!Y1535</f>
        <v>51</v>
      </c>
      <c r="Z1535" s="2">
        <f t="shared" ca="1" si="162"/>
        <v>26637</v>
      </c>
      <c r="AA1535" s="1" t="str">
        <f>Raw!Z1535</f>
        <v>NEW ZEALAND FULL LICENCE</v>
      </c>
      <c r="AB1535" s="9">
        <f t="shared" si="163"/>
        <v>4</v>
      </c>
      <c r="AC1535" s="1">
        <v>16</v>
      </c>
      <c r="AD1535" s="1" t="str">
        <f>Raw!AA1535</f>
        <v>MALE</v>
      </c>
      <c r="AE1535" s="1" t="str">
        <f>Raw!AB1535</f>
        <v>NO</v>
      </c>
      <c r="AF1535" s="1">
        <f>IF(Raw!AE1535="", 0, 1)</f>
        <v>0</v>
      </c>
      <c r="AG1535" s="1" t="str">
        <f t="shared" si="164"/>
        <v>No</v>
      </c>
      <c r="AH1535" s="1" t="str">
        <f t="shared" si="165"/>
        <v>No</v>
      </c>
      <c r="AI1535" s="1" t="str">
        <f t="shared" si="166"/>
        <v>No</v>
      </c>
      <c r="AJ1535" s="1" t="str">
        <f>IF(Raw!AE1535="", "", Raw!AE1535)</f>
        <v/>
      </c>
      <c r="AK1535" s="2" t="str">
        <f t="shared" ca="1" si="167"/>
        <v/>
      </c>
      <c r="AL1535" s="1" t="str">
        <f>IF(Raw!AF1535="", "", Raw!AF1535)</f>
        <v/>
      </c>
      <c r="AM1535" s="1" t="s">
        <v>6350</v>
      </c>
      <c r="AN1535" s="1" t="s">
        <v>6350</v>
      </c>
      <c r="AO1535" s="1" t="s">
        <v>6349</v>
      </c>
      <c r="AP1535" s="1">
        <f>Raw!AH1535</f>
        <v>3080</v>
      </c>
      <c r="AQ1535" s="1">
        <v>500</v>
      </c>
      <c r="AR1535" s="1" t="s">
        <v>6350</v>
      </c>
      <c r="AS1535" s="1" t="s">
        <v>6350</v>
      </c>
      <c r="AT1535" s="1" t="s">
        <v>6350</v>
      </c>
    </row>
    <row r="1536" spans="1:46" ht="12.75" x14ac:dyDescent="0.2">
      <c r="A1536" s="1">
        <v>11535</v>
      </c>
      <c r="B1536" s="1" t="s">
        <v>2</v>
      </c>
      <c r="C1536" s="2">
        <f t="shared" ca="1" si="161"/>
        <v>45264</v>
      </c>
      <c r="D1536" s="1" t="str">
        <f>IF(Raw!E1536="", "", Raw!E1536)</f>
        <v>jtw471</v>
      </c>
      <c r="E1536" s="1">
        <f>IF(Raw!F1536="", "", Raw!F1536)</f>
        <v>2010</v>
      </c>
      <c r="F1536" s="1" t="str">
        <f>Raw!G1536</f>
        <v>Toyota</v>
      </c>
      <c r="G1536" s="1" t="str">
        <f>Raw!H1536</f>
        <v>Prius</v>
      </c>
      <c r="H1536" s="1" t="str">
        <f>IF(Raw!I1536="", "", Raw!I1536)</f>
        <v/>
      </c>
      <c r="I1536" s="1" t="str">
        <f>Raw!K1536</f>
        <v>Hatchback</v>
      </c>
      <c r="J1536" s="1" t="str">
        <f>Raw!N1536</f>
        <v>Aspirated</v>
      </c>
      <c r="K1536" s="1">
        <f>IF(Raw!O1536="","", Raw!O1536)</f>
        <v>1496</v>
      </c>
      <c r="L1536" s="1" t="str">
        <f>Raw!L1536</f>
        <v>1 Sp Constantly Variable Transmission</v>
      </c>
      <c r="M1536" s="1" t="str">
        <f>Raw!M1536</f>
        <v>Petrol</v>
      </c>
      <c r="N1536" s="1" t="s">
        <v>6350</v>
      </c>
      <c r="O1536" s="1" t="s">
        <v>6373</v>
      </c>
      <c r="P1536" s="1" t="s">
        <v>6349</v>
      </c>
      <c r="Q1536" s="1" t="s">
        <v>6350</v>
      </c>
      <c r="R1536" s="8" t="str">
        <f>IF(Raw!Q1536="", "", Raw!Q1536)</f>
        <v/>
      </c>
      <c r="S1536" s="8">
        <f>IF(Raw!R1536="", "", Raw!R1536)</f>
        <v>105</v>
      </c>
      <c r="T1536" s="1" t="str">
        <f>Raw!S1536</f>
        <v>PORTAGE</v>
      </c>
      <c r="U1536" s="1" t="str">
        <f>IF(Raw!T1536="", "", Raw!T1536)</f>
        <v>ROAD</v>
      </c>
      <c r="V1536" s="1" t="str">
        <f>IF(Raw!U1536="", "", Raw!U1536)</f>
        <v xml:space="preserve">PAPATOETOE </v>
      </c>
      <c r="W1536" s="9" t="str">
        <f>IF(Raw!V1536="", "", RIGHT("0"&amp;Raw!V1536, 4))</f>
        <v/>
      </c>
      <c r="X1536" s="1" t="str">
        <f>IF(Raw!W1536="", "", Raw!W1536)</f>
        <v xml:space="preserve"> AUCKLAND</v>
      </c>
      <c r="Y1536" s="9">
        <f>Raw!Y1536</f>
        <v>26</v>
      </c>
      <c r="Z1536" s="2">
        <f t="shared" ca="1" si="162"/>
        <v>35768</v>
      </c>
      <c r="AA1536" s="1" t="str">
        <f>Raw!Z1536</f>
        <v>NEW ZEALAND FULL LICENCE</v>
      </c>
      <c r="AB1536" s="9">
        <f t="shared" si="163"/>
        <v>4</v>
      </c>
      <c r="AC1536" s="1">
        <v>16</v>
      </c>
      <c r="AD1536" s="1" t="str">
        <f>Raw!AA1536</f>
        <v>MALE</v>
      </c>
      <c r="AE1536" s="1" t="str">
        <f>Raw!AB1536</f>
        <v>YES</v>
      </c>
      <c r="AF1536" s="1">
        <f>IF(Raw!AE1536="", 0, 1)</f>
        <v>0</v>
      </c>
      <c r="AG1536" s="1" t="str">
        <f t="shared" si="164"/>
        <v>No</v>
      </c>
      <c r="AH1536" s="1" t="str">
        <f t="shared" si="165"/>
        <v>No</v>
      </c>
      <c r="AI1536" s="1" t="str">
        <f t="shared" si="166"/>
        <v>No</v>
      </c>
      <c r="AJ1536" s="1" t="str">
        <f>IF(Raw!AE1536="", "", Raw!AE1536)</f>
        <v/>
      </c>
      <c r="AK1536" s="2" t="str">
        <f t="shared" ca="1" si="167"/>
        <v/>
      </c>
      <c r="AL1536" s="1" t="str">
        <f>IF(Raw!AF1536="", "", Raw!AF1536)</f>
        <v/>
      </c>
      <c r="AM1536" s="1" t="s">
        <v>6350</v>
      </c>
      <c r="AN1536" s="1" t="s">
        <v>6350</v>
      </c>
      <c r="AO1536" s="1" t="s">
        <v>6349</v>
      </c>
      <c r="AP1536" s="1">
        <f>Raw!AH1536</f>
        <v>14520</v>
      </c>
      <c r="AQ1536" s="1">
        <v>500</v>
      </c>
      <c r="AR1536" s="1" t="s">
        <v>6350</v>
      </c>
      <c r="AS1536" s="1" t="s">
        <v>6350</v>
      </c>
      <c r="AT1536" s="1" t="s">
        <v>6350</v>
      </c>
    </row>
    <row r="1537" spans="1:46" ht="12.75" x14ac:dyDescent="0.2">
      <c r="A1537" s="1">
        <v>11536</v>
      </c>
      <c r="B1537" s="1" t="s">
        <v>2</v>
      </c>
      <c r="C1537" s="2">
        <f t="shared" ca="1" si="161"/>
        <v>45264</v>
      </c>
      <c r="D1537" s="1" t="str">
        <f>IF(Raw!E1537="", "", Raw!E1537)</f>
        <v>hrk659</v>
      </c>
      <c r="E1537" s="1">
        <f>IF(Raw!F1537="", "", Raw!F1537)</f>
        <v>2001</v>
      </c>
      <c r="F1537" s="1" t="str">
        <f>Raw!G1537</f>
        <v>Volkswagen</v>
      </c>
      <c r="G1537" s="1" t="str">
        <f>Raw!H1537</f>
        <v>Golf</v>
      </c>
      <c r="H1537" s="1" t="str">
        <f>IF(Raw!I1537="", "", Raw!I1537)</f>
        <v>GLi</v>
      </c>
      <c r="I1537" s="1" t="str">
        <f>Raw!K1537</f>
        <v>Hatchback</v>
      </c>
      <c r="J1537" s="1" t="str">
        <f>Raw!N1537</f>
        <v>Aspirated</v>
      </c>
      <c r="K1537" s="1">
        <f>IF(Raw!O1537="","", Raw!O1537)</f>
        <v>1984</v>
      </c>
      <c r="L1537" s="1" t="str">
        <f>Raw!L1537</f>
        <v>4 Sp Automatic</v>
      </c>
      <c r="M1537" s="1" t="str">
        <f>Raw!M1537</f>
        <v>Petrol - Unleaded ULP</v>
      </c>
      <c r="N1537" s="1" t="s">
        <v>6350</v>
      </c>
      <c r="O1537" s="1" t="s">
        <v>6373</v>
      </c>
      <c r="P1537" s="1" t="s">
        <v>6349</v>
      </c>
      <c r="Q1537" s="1" t="s">
        <v>6350</v>
      </c>
      <c r="R1537" s="8" t="str">
        <f>IF(Raw!Q1537="", "", Raw!Q1537)</f>
        <v>A</v>
      </c>
      <c r="S1537" s="8">
        <f>IF(Raw!R1537="", "", Raw!R1537)</f>
        <v>59</v>
      </c>
      <c r="T1537" s="1" t="str">
        <f>Raw!S1537</f>
        <v>CENTORIAN</v>
      </c>
      <c r="U1537" s="1" t="str">
        <f>IF(Raw!T1537="", "", Raw!T1537)</f>
        <v>DRIVE</v>
      </c>
      <c r="V1537" s="1" t="str">
        <f>IF(Raw!U1537="", "", Raw!U1537)</f>
        <v xml:space="preserve">WINDSOR PARK </v>
      </c>
      <c r="W1537" s="9" t="str">
        <f>IF(Raw!V1537="", "", RIGHT("0"&amp;Raw!V1537, 4))</f>
        <v/>
      </c>
      <c r="X1537" s="1" t="str">
        <f>IF(Raw!W1537="", "", Raw!W1537)</f>
        <v xml:space="preserve"> AUCKLAND</v>
      </c>
      <c r="Y1537" s="9">
        <f>Raw!Y1537</f>
        <v>62</v>
      </c>
      <c r="Z1537" s="2">
        <f t="shared" ca="1" si="162"/>
        <v>22619</v>
      </c>
      <c r="AA1537" s="1" t="str">
        <f>Raw!Z1537</f>
        <v>NEW ZEALAND FULL LICENCE</v>
      </c>
      <c r="AB1537" s="9">
        <f t="shared" si="163"/>
        <v>4</v>
      </c>
      <c r="AC1537" s="1">
        <v>16</v>
      </c>
      <c r="AD1537" s="1" t="str">
        <f>Raw!AA1537</f>
        <v>FEMALE</v>
      </c>
      <c r="AE1537" s="1" t="str">
        <f>Raw!AB1537</f>
        <v>NO</v>
      </c>
      <c r="AF1537" s="1">
        <f>IF(Raw!AE1537="", 0, 1)</f>
        <v>0</v>
      </c>
      <c r="AG1537" s="1" t="str">
        <f t="shared" si="164"/>
        <v>No</v>
      </c>
      <c r="AH1537" s="1" t="str">
        <f t="shared" si="165"/>
        <v>No</v>
      </c>
      <c r="AI1537" s="1" t="str">
        <f t="shared" si="166"/>
        <v>No</v>
      </c>
      <c r="AJ1537" s="1" t="str">
        <f>IF(Raw!AE1537="", "", Raw!AE1537)</f>
        <v/>
      </c>
      <c r="AK1537" s="2" t="str">
        <f t="shared" ca="1" si="167"/>
        <v/>
      </c>
      <c r="AL1537" s="1" t="str">
        <f>IF(Raw!AF1537="", "", Raw!AF1537)</f>
        <v/>
      </c>
      <c r="AM1537" s="1" t="s">
        <v>6350</v>
      </c>
      <c r="AN1537" s="1" t="s">
        <v>6350</v>
      </c>
      <c r="AO1537" s="1" t="s">
        <v>6349</v>
      </c>
      <c r="AP1537" s="1">
        <f>Raw!AH1537</f>
        <v>4475</v>
      </c>
      <c r="AQ1537" s="1">
        <v>500</v>
      </c>
      <c r="AR1537" s="1" t="s">
        <v>6350</v>
      </c>
      <c r="AS1537" s="1" t="s">
        <v>6350</v>
      </c>
      <c r="AT1537" s="1" t="s">
        <v>6350</v>
      </c>
    </row>
    <row r="1538" spans="1:46" ht="12.75" x14ac:dyDescent="0.2">
      <c r="A1538" s="1">
        <v>11537</v>
      </c>
      <c r="B1538" s="1" t="s">
        <v>2</v>
      </c>
      <c r="C1538" s="2">
        <f t="shared" ca="1" si="161"/>
        <v>45264</v>
      </c>
      <c r="D1538" s="1" t="str">
        <f>IF(Raw!E1538="", "", Raw!E1538)</f>
        <v/>
      </c>
      <c r="E1538" s="1">
        <f>IF(Raw!F1538="", "", Raw!F1538)</f>
        <v>2016</v>
      </c>
      <c r="F1538" s="1" t="str">
        <f>Raw!G1538</f>
        <v>Audi</v>
      </c>
      <c r="G1538" s="1" t="str">
        <f>Raw!H1538</f>
        <v>A4</v>
      </c>
      <c r="H1538" s="1" t="str">
        <f>IF(Raw!I1538="", "", Raw!I1538)</f>
        <v>TDI S Line</v>
      </c>
      <c r="I1538" s="1" t="str">
        <f>Raw!K1538</f>
        <v>Wagon</v>
      </c>
      <c r="J1538" s="1" t="str">
        <f>Raw!N1538</f>
        <v>Turbo Intercooled</v>
      </c>
      <c r="K1538" s="1">
        <f>IF(Raw!O1538="","", Raw!O1538)</f>
        <v>2967</v>
      </c>
      <c r="L1538" s="1" t="str">
        <f>Raw!L1538</f>
        <v>8 SP Sports Automatic</v>
      </c>
      <c r="M1538" s="1" t="str">
        <f>Raw!M1538</f>
        <v>Diesel</v>
      </c>
      <c r="N1538" s="1" t="s">
        <v>6350</v>
      </c>
      <c r="O1538" s="1" t="s">
        <v>6373</v>
      </c>
      <c r="P1538" s="1" t="s">
        <v>6349</v>
      </c>
      <c r="Q1538" s="1" t="s">
        <v>6350</v>
      </c>
      <c r="R1538" s="8">
        <f>IF(Raw!Q1538="", "", Raw!Q1538)</f>
        <v>8</v>
      </c>
      <c r="S1538" s="8">
        <f>IF(Raw!R1538="", "", Raw!R1538)</f>
        <v>258</v>
      </c>
      <c r="T1538" s="1" t="str">
        <f>Raw!S1538</f>
        <v>HURSTMERE</v>
      </c>
      <c r="U1538" s="1" t="str">
        <f>IF(Raw!T1538="", "", Raw!T1538)</f>
        <v>ROAD</v>
      </c>
      <c r="V1538" s="1" t="str">
        <f>IF(Raw!U1538="", "", Raw!U1538)</f>
        <v xml:space="preserve">TAKAPUNA </v>
      </c>
      <c r="W1538" s="9" t="str">
        <f>IF(Raw!V1538="", "", RIGHT("0"&amp;Raw!V1538, 4))</f>
        <v>0622</v>
      </c>
      <c r="X1538" s="1" t="str">
        <f>IF(Raw!W1538="", "", Raw!W1538)</f>
        <v xml:space="preserve"> AUCKLAND</v>
      </c>
      <c r="Y1538" s="9">
        <f>Raw!Y1538</f>
        <v>66</v>
      </c>
      <c r="Z1538" s="2">
        <f t="shared" ca="1" si="162"/>
        <v>21158</v>
      </c>
      <c r="AA1538" s="1" t="str">
        <f>Raw!Z1538</f>
        <v>NEW ZEALAND FULL LICENCE</v>
      </c>
      <c r="AB1538" s="9">
        <f t="shared" si="163"/>
        <v>4</v>
      </c>
      <c r="AC1538" s="1">
        <v>16</v>
      </c>
      <c r="AD1538" s="1" t="str">
        <f>Raw!AA1538</f>
        <v>MALE</v>
      </c>
      <c r="AE1538" s="1" t="str">
        <f>Raw!AB1538</f>
        <v>NO</v>
      </c>
      <c r="AF1538" s="1">
        <f>IF(Raw!AE1538="", 0, 1)</f>
        <v>0</v>
      </c>
      <c r="AG1538" s="1" t="str">
        <f t="shared" si="164"/>
        <v>No</v>
      </c>
      <c r="AH1538" s="1" t="str">
        <f t="shared" si="165"/>
        <v>No</v>
      </c>
      <c r="AI1538" s="1" t="str">
        <f t="shared" si="166"/>
        <v>No</v>
      </c>
      <c r="AJ1538" s="1" t="str">
        <f>IF(Raw!AE1538="", "", Raw!AE1538)</f>
        <v/>
      </c>
      <c r="AK1538" s="2" t="str">
        <f t="shared" ca="1" si="167"/>
        <v/>
      </c>
      <c r="AL1538" s="1" t="str">
        <f>IF(Raw!AF1538="", "", Raw!AF1538)</f>
        <v/>
      </c>
      <c r="AM1538" s="1" t="s">
        <v>6350</v>
      </c>
      <c r="AN1538" s="1" t="s">
        <v>6350</v>
      </c>
      <c r="AO1538" s="1" t="s">
        <v>6349</v>
      </c>
      <c r="AP1538" s="1">
        <f>Raw!AH1538</f>
        <v>111700</v>
      </c>
      <c r="AQ1538" s="1">
        <v>500</v>
      </c>
      <c r="AR1538" s="1" t="s">
        <v>6350</v>
      </c>
      <c r="AS1538" s="1" t="s">
        <v>6350</v>
      </c>
      <c r="AT1538" s="1" t="s">
        <v>6350</v>
      </c>
    </row>
    <row r="1539" spans="1:46" ht="12.75" x14ac:dyDescent="0.2">
      <c r="A1539" s="1">
        <v>11538</v>
      </c>
      <c r="B1539" s="1" t="s">
        <v>2</v>
      </c>
      <c r="C1539" s="2">
        <f t="shared" ref="C1539:C1602" ca="1" si="168">TODAY()</f>
        <v>45264</v>
      </c>
      <c r="D1539" s="1" t="str">
        <f>IF(Raw!E1539="", "", Raw!E1539)</f>
        <v>GTH65</v>
      </c>
      <c r="E1539" s="1">
        <f>IF(Raw!F1539="", "", Raw!F1539)</f>
        <v>2013</v>
      </c>
      <c r="F1539" s="1" t="str">
        <f>Raw!G1539</f>
        <v>BMW</v>
      </c>
      <c r="G1539" s="1" t="str">
        <f>Raw!H1539</f>
        <v>116i</v>
      </c>
      <c r="H1539" s="1" t="str">
        <f>IF(Raw!I1539="", "", Raw!I1539)</f>
        <v/>
      </c>
      <c r="I1539" s="1" t="str">
        <f>Raw!K1539</f>
        <v>Hatchback</v>
      </c>
      <c r="J1539" s="1" t="str">
        <f>Raw!N1539</f>
        <v>Turbo Intercooled</v>
      </c>
      <c r="K1539" s="1">
        <f>IF(Raw!O1539="","", Raw!O1539)</f>
        <v>1598</v>
      </c>
      <c r="L1539" s="1" t="str">
        <f>Raw!L1539</f>
        <v>8 Sp Sports Automatic</v>
      </c>
      <c r="M1539" s="1" t="str">
        <f>Raw!M1539</f>
        <v>Petrol - Unleaded ULP</v>
      </c>
      <c r="N1539" s="1" t="s">
        <v>6350</v>
      </c>
      <c r="O1539" s="1" t="s">
        <v>6373</v>
      </c>
      <c r="P1539" s="1" t="s">
        <v>6349</v>
      </c>
      <c r="Q1539" s="1" t="s">
        <v>6350</v>
      </c>
      <c r="R1539" s="8" t="str">
        <f>IF(Raw!Q1539="", "", Raw!Q1539)</f>
        <v/>
      </c>
      <c r="S1539" s="8">
        <f>IF(Raw!R1539="", "", Raw!R1539)</f>
        <v>11</v>
      </c>
      <c r="T1539" s="1" t="str">
        <f>Raw!S1539</f>
        <v>BELFORD</v>
      </c>
      <c r="U1539" s="1" t="str">
        <f>IF(Raw!T1539="", "", Raw!T1539)</f>
        <v>STREET</v>
      </c>
      <c r="V1539" s="1" t="str">
        <f>IF(Raw!U1539="", "", Raw!U1539)</f>
        <v xml:space="preserve">WAVERLEY </v>
      </c>
      <c r="W1539" s="9" t="str">
        <f>IF(Raw!V1539="", "", RIGHT("0"&amp;Raw!V1539, 4))</f>
        <v>9013</v>
      </c>
      <c r="X1539" s="1" t="str">
        <f>IF(Raw!W1539="", "", Raw!W1539)</f>
        <v xml:space="preserve"> OTAGO</v>
      </c>
      <c r="Y1539" s="9">
        <f>Raw!Y1539</f>
        <v>72</v>
      </c>
      <c r="Z1539" s="2">
        <f t="shared" ref="Z1539:Z1602" ca="1" si="169">DATE( YEAR( TODAY())-Y1539, MONTH( TODAY()), DAY( TODAY()))</f>
        <v>18966</v>
      </c>
      <c r="AA1539" s="1" t="str">
        <f>Raw!Z1539</f>
        <v>NEW ZEALAND FULL LICENCE</v>
      </c>
      <c r="AB1539" s="9">
        <f t="shared" ref="AB1539:AB1602" si="170">IF( MAX(1, Y1539-AC1539)&gt;=4, 4, MAX(1, Y1539-AC1539))</f>
        <v>4</v>
      </c>
      <c r="AC1539" s="1">
        <v>16</v>
      </c>
      <c r="AD1539" s="1" t="str">
        <f>Raw!AA1539</f>
        <v>MALE</v>
      </c>
      <c r="AE1539" s="1" t="str">
        <f>Raw!AB1539</f>
        <v>NO</v>
      </c>
      <c r="AF1539" s="1">
        <f>IF(Raw!AE1539="", 0, 1)</f>
        <v>0</v>
      </c>
      <c r="AG1539" s="1" t="str">
        <f t="shared" ref="AG1539:AG1602" si="171">IF(AND( AJ1539&lt;&gt;"", AJ1539&lt;=2*12), "Yes", "No")</f>
        <v>No</v>
      </c>
      <c r="AH1539" s="1" t="str">
        <f t="shared" ref="AH1539:AH1602" si="172">IF(AND( AJ1539&lt;&gt;"", AJ1539&lt;=3*12), "Yes", "No")</f>
        <v>No</v>
      </c>
      <c r="AI1539" s="1" t="str">
        <f t="shared" ref="AI1539:AI1602" si="173">IF(AND( AJ1539&lt;&gt;"", AJ1539&lt;5*12), "Yes", "No")</f>
        <v>No</v>
      </c>
      <c r="AJ1539" s="1" t="str">
        <f>IF(Raw!AE1539="", "", Raw!AE1539)</f>
        <v/>
      </c>
      <c r="AK1539" s="2" t="str">
        <f t="shared" ref="AK1539:AK1602" ca="1" si="174">IF(AJ1539="", "", EOMONTH( TODAY(), -AJ1539))</f>
        <v/>
      </c>
      <c r="AL1539" s="1" t="str">
        <f>IF(Raw!AF1539="", "", Raw!AF1539)</f>
        <v/>
      </c>
      <c r="AM1539" s="1" t="s">
        <v>6350</v>
      </c>
      <c r="AN1539" s="1" t="s">
        <v>6350</v>
      </c>
      <c r="AO1539" s="1" t="s">
        <v>6349</v>
      </c>
      <c r="AP1539" s="1">
        <f>Raw!AH1539</f>
        <v>27680</v>
      </c>
      <c r="AQ1539" s="1">
        <v>500</v>
      </c>
      <c r="AR1539" s="1" t="s">
        <v>6350</v>
      </c>
      <c r="AS1539" s="1" t="s">
        <v>6350</v>
      </c>
      <c r="AT1539" s="1" t="s">
        <v>6350</v>
      </c>
    </row>
    <row r="1540" spans="1:46" ht="12.75" x14ac:dyDescent="0.2">
      <c r="A1540" s="1">
        <v>11539</v>
      </c>
      <c r="B1540" s="1" t="s">
        <v>2</v>
      </c>
      <c r="C1540" s="2">
        <f t="shared" ca="1" si="168"/>
        <v>45264</v>
      </c>
      <c r="D1540" s="1" t="str">
        <f>IF(Raw!E1540="", "", Raw!E1540)</f>
        <v/>
      </c>
      <c r="E1540" s="1">
        <f>IF(Raw!F1540="", "", Raw!F1540)</f>
        <v>2008</v>
      </c>
      <c r="F1540" s="1" t="str">
        <f>Raw!G1540</f>
        <v>Mazda</v>
      </c>
      <c r="G1540" s="1" t="str">
        <f>Raw!H1540</f>
        <v>Demio</v>
      </c>
      <c r="H1540" s="1" t="str">
        <f>IF(Raw!I1540="", "", Raw!I1540)</f>
        <v>Sport</v>
      </c>
      <c r="I1540" s="1" t="str">
        <f>Raw!K1540</f>
        <v>Hatchback</v>
      </c>
      <c r="J1540" s="1" t="str">
        <f>Raw!N1540</f>
        <v>Aspirated</v>
      </c>
      <c r="K1540" s="1">
        <f>IF(Raw!O1540="","", Raw!O1540)</f>
        <v>1498</v>
      </c>
      <c r="L1540" s="1" t="str">
        <f>Raw!L1540</f>
        <v>1 Sp Constantly Variable Transmission</v>
      </c>
      <c r="M1540" s="1" t="str">
        <f>Raw!M1540</f>
        <v>Petrol</v>
      </c>
      <c r="N1540" s="1" t="s">
        <v>6350</v>
      </c>
      <c r="O1540" s="1" t="s">
        <v>6373</v>
      </c>
      <c r="P1540" s="1" t="s">
        <v>6349</v>
      </c>
      <c r="Q1540" s="1" t="s">
        <v>6350</v>
      </c>
      <c r="R1540" s="8" t="str">
        <f>IF(Raw!Q1540="", "", Raw!Q1540)</f>
        <v/>
      </c>
      <c r="S1540" s="8">
        <f>IF(Raw!R1540="", "", Raw!R1540)</f>
        <v>18</v>
      </c>
      <c r="T1540" s="1" t="str">
        <f>Raw!S1540</f>
        <v>HOWE</v>
      </c>
      <c r="U1540" s="1" t="str">
        <f>IF(Raw!T1540="", "", Raw!T1540)</f>
        <v>STREET</v>
      </c>
      <c r="V1540" s="1" t="str">
        <f>IF(Raw!U1540="", "", Raw!U1540)</f>
        <v xml:space="preserve">HOWICK </v>
      </c>
      <c r="W1540" s="9" t="str">
        <f>IF(Raw!V1540="", "", RIGHT("0"&amp;Raw!V1540, 4))</f>
        <v>2014</v>
      </c>
      <c r="X1540" s="1" t="str">
        <f>IF(Raw!W1540="", "", Raw!W1540)</f>
        <v xml:space="preserve"> AUCKLAND</v>
      </c>
      <c r="Y1540" s="9">
        <f>Raw!Y1540</f>
        <v>45</v>
      </c>
      <c r="Z1540" s="2">
        <f t="shared" ca="1" si="169"/>
        <v>28828</v>
      </c>
      <c r="AA1540" s="1" t="str">
        <f>Raw!Z1540</f>
        <v>NEW ZEALAND FULL LICENCE</v>
      </c>
      <c r="AB1540" s="9">
        <f t="shared" si="170"/>
        <v>4</v>
      </c>
      <c r="AC1540" s="1">
        <v>16</v>
      </c>
      <c r="AD1540" s="1" t="str">
        <f>Raw!AA1540</f>
        <v>FEMALE</v>
      </c>
      <c r="AE1540" s="1" t="str">
        <f>Raw!AB1540</f>
        <v>NO</v>
      </c>
      <c r="AF1540" s="1">
        <f>IF(Raw!AE1540="", 0, 1)</f>
        <v>1</v>
      </c>
      <c r="AG1540" s="1" t="str">
        <f t="shared" si="171"/>
        <v>Yes</v>
      </c>
      <c r="AH1540" s="1" t="str">
        <f t="shared" si="172"/>
        <v>Yes</v>
      </c>
      <c r="AI1540" s="1" t="str">
        <f t="shared" si="173"/>
        <v>Yes</v>
      </c>
      <c r="AJ1540" s="1">
        <f>IF(Raw!AE1540="", "", Raw!AE1540)</f>
        <v>15</v>
      </c>
      <c r="AK1540" s="2">
        <f t="shared" ca="1" si="174"/>
        <v>44834</v>
      </c>
      <c r="AL1540" s="1" t="str">
        <f>IF(Raw!AF1540="", "", Raw!AF1540)</f>
        <v>At fault - other vehicle involved</v>
      </c>
      <c r="AM1540" s="1" t="s">
        <v>6350</v>
      </c>
      <c r="AN1540" s="1" t="s">
        <v>6350</v>
      </c>
      <c r="AO1540" s="1" t="s">
        <v>6349</v>
      </c>
      <c r="AP1540" s="1">
        <f>Raw!AH1540</f>
        <v>8090</v>
      </c>
      <c r="AQ1540" s="1">
        <v>500</v>
      </c>
      <c r="AR1540" s="1" t="s">
        <v>6350</v>
      </c>
      <c r="AS1540" s="1" t="s">
        <v>6350</v>
      </c>
      <c r="AT1540" s="1" t="s">
        <v>6350</v>
      </c>
    </row>
    <row r="1541" spans="1:46" ht="12.75" x14ac:dyDescent="0.2">
      <c r="A1541" s="1">
        <v>11540</v>
      </c>
      <c r="B1541" s="1" t="s">
        <v>2</v>
      </c>
      <c r="C1541" s="2">
        <f t="shared" ca="1" si="168"/>
        <v>45264</v>
      </c>
      <c r="D1541" s="1" t="str">
        <f>IF(Raw!E1541="", "", Raw!E1541)</f>
        <v/>
      </c>
      <c r="E1541" s="1">
        <f>IF(Raw!F1541="", "", Raw!F1541)</f>
        <v>2005</v>
      </c>
      <c r="F1541" s="1" t="str">
        <f>Raw!G1541</f>
        <v>Toyota</v>
      </c>
      <c r="G1541" s="1" t="str">
        <f>Raw!H1541</f>
        <v>Allion</v>
      </c>
      <c r="H1541" s="1" t="str">
        <f>IF(Raw!I1541="", "", Raw!I1541)</f>
        <v>A20</v>
      </c>
      <c r="I1541" s="1" t="str">
        <f>Raw!K1541</f>
        <v>Sedan</v>
      </c>
      <c r="J1541" s="1" t="str">
        <f>Raw!N1541</f>
        <v>Aspirated</v>
      </c>
      <c r="K1541" s="1">
        <f>IF(Raw!O1541="","", Raw!O1541)</f>
        <v>1998</v>
      </c>
      <c r="L1541" s="1" t="str">
        <f>Raw!L1541</f>
        <v>4 Sp Automatic</v>
      </c>
      <c r="M1541" s="1" t="str">
        <f>Raw!M1541</f>
        <v>Petrol - Unleaded ULP</v>
      </c>
      <c r="N1541" s="1" t="s">
        <v>6350</v>
      </c>
      <c r="O1541" s="1" t="s">
        <v>6373</v>
      </c>
      <c r="P1541" s="1" t="s">
        <v>6349</v>
      </c>
      <c r="Q1541" s="1" t="s">
        <v>6350</v>
      </c>
      <c r="R1541" s="8" t="str">
        <f>IF(Raw!Q1541="", "", Raw!Q1541)</f>
        <v/>
      </c>
      <c r="S1541" s="8">
        <f>IF(Raw!R1541="", "", Raw!R1541)</f>
        <v>45</v>
      </c>
      <c r="T1541" s="1" t="str">
        <f>Raw!S1541</f>
        <v>TORLESSE</v>
      </c>
      <c r="U1541" s="1" t="str">
        <f>IF(Raw!T1541="", "", Raw!T1541)</f>
        <v>STREET</v>
      </c>
      <c r="V1541" s="1" t="str">
        <f>IF(Raw!U1541="", "", Raw!U1541)</f>
        <v xml:space="preserve">ENNER GLYNN </v>
      </c>
      <c r="W1541" s="9" t="str">
        <f>IF(Raw!V1541="", "", RIGHT("0"&amp;Raw!V1541, 4))</f>
        <v>7011</v>
      </c>
      <c r="X1541" s="1" t="str">
        <f>IF(Raw!W1541="", "", Raw!W1541)</f>
        <v xml:space="preserve"> NELSON</v>
      </c>
      <c r="Y1541" s="9">
        <f>Raw!Y1541</f>
        <v>30</v>
      </c>
      <c r="Z1541" s="2">
        <f t="shared" ca="1" si="169"/>
        <v>34307</v>
      </c>
      <c r="AA1541" s="1" t="str">
        <f>Raw!Z1541</f>
        <v>RESTRICTED LICENCE</v>
      </c>
      <c r="AB1541" s="9">
        <f t="shared" si="170"/>
        <v>4</v>
      </c>
      <c r="AC1541" s="1">
        <v>16</v>
      </c>
      <c r="AD1541" s="1" t="str">
        <f>Raw!AA1541</f>
        <v>FEMALE</v>
      </c>
      <c r="AE1541" s="1" t="str">
        <f>Raw!AB1541</f>
        <v>NO</v>
      </c>
      <c r="AF1541" s="1">
        <f>IF(Raw!AE1541="", 0, 1)</f>
        <v>0</v>
      </c>
      <c r="AG1541" s="1" t="str">
        <f t="shared" si="171"/>
        <v>No</v>
      </c>
      <c r="AH1541" s="1" t="str">
        <f t="shared" si="172"/>
        <v>No</v>
      </c>
      <c r="AI1541" s="1" t="str">
        <f t="shared" si="173"/>
        <v>No</v>
      </c>
      <c r="AJ1541" s="1" t="str">
        <f>IF(Raw!AE1541="", "", Raw!AE1541)</f>
        <v/>
      </c>
      <c r="AK1541" s="2" t="str">
        <f t="shared" ca="1" si="174"/>
        <v/>
      </c>
      <c r="AL1541" s="1" t="str">
        <f>IF(Raw!AF1541="", "", Raw!AF1541)</f>
        <v/>
      </c>
      <c r="AM1541" s="1" t="s">
        <v>6350</v>
      </c>
      <c r="AN1541" s="1" t="s">
        <v>6350</v>
      </c>
      <c r="AO1541" s="1" t="s">
        <v>6349</v>
      </c>
      <c r="AP1541" s="1">
        <f>Raw!AH1541</f>
        <v>3200</v>
      </c>
      <c r="AQ1541" s="1">
        <v>500</v>
      </c>
      <c r="AR1541" s="1" t="s">
        <v>6350</v>
      </c>
      <c r="AS1541" s="1" t="s">
        <v>6350</v>
      </c>
      <c r="AT1541" s="1" t="s">
        <v>6350</v>
      </c>
    </row>
    <row r="1542" spans="1:46" ht="12.75" x14ac:dyDescent="0.2">
      <c r="A1542" s="1">
        <v>11541</v>
      </c>
      <c r="B1542" s="1" t="s">
        <v>2</v>
      </c>
      <c r="C1542" s="2">
        <f t="shared" ca="1" si="168"/>
        <v>45264</v>
      </c>
      <c r="D1542" s="1" t="str">
        <f>IF(Raw!E1542="", "", Raw!E1542)</f>
        <v/>
      </c>
      <c r="E1542" s="1">
        <f>IF(Raw!F1542="", "", Raw!F1542)</f>
        <v>2017</v>
      </c>
      <c r="F1542" s="1" t="str">
        <f>Raw!G1542</f>
        <v>Ford</v>
      </c>
      <c r="G1542" s="1" t="str">
        <f>Raw!H1542</f>
        <v>Ranger</v>
      </c>
      <c r="H1542" s="1" t="str">
        <f>IF(Raw!I1542="", "", Raw!I1542)</f>
        <v>XLT</v>
      </c>
      <c r="I1542" s="1" t="str">
        <f>Raw!K1542</f>
        <v>Wellside</v>
      </c>
      <c r="J1542" s="1" t="str">
        <f>Raw!N1542</f>
        <v>Turbo Intercooled</v>
      </c>
      <c r="K1542" s="1">
        <f>IF(Raw!O1542="","", Raw!O1542)</f>
        <v>3198</v>
      </c>
      <c r="L1542" s="1" t="str">
        <f>Raw!L1542</f>
        <v>6 SP Sports Automatic</v>
      </c>
      <c r="M1542" s="1" t="str">
        <f>Raw!M1542</f>
        <v>Diesel</v>
      </c>
      <c r="N1542" s="1" t="s">
        <v>6350</v>
      </c>
      <c r="O1542" s="1" t="s">
        <v>6373</v>
      </c>
      <c r="P1542" s="1" t="s">
        <v>6349</v>
      </c>
      <c r="Q1542" s="1" t="s">
        <v>6350</v>
      </c>
      <c r="R1542" s="8" t="str">
        <f>IF(Raw!Q1542="", "", Raw!Q1542)</f>
        <v/>
      </c>
      <c r="S1542" s="8">
        <f>IF(Raw!R1542="", "", Raw!R1542)</f>
        <v>1231</v>
      </c>
      <c r="T1542" s="1" t="str">
        <f>Raw!S1542</f>
        <v>WHANGAPARAOA</v>
      </c>
      <c r="U1542" s="1" t="str">
        <f>IF(Raw!T1542="", "", Raw!T1542)</f>
        <v>ROAD</v>
      </c>
      <c r="V1542" s="1" t="str">
        <f>IF(Raw!U1542="", "", Raw!U1542)</f>
        <v xml:space="preserve">ARMY BAY </v>
      </c>
      <c r="W1542" s="9" t="str">
        <f>IF(Raw!V1542="", "", RIGHT("0"&amp;Raw!V1542, 4))</f>
        <v>0930</v>
      </c>
      <c r="X1542" s="1" t="str">
        <f>IF(Raw!W1542="", "", Raw!W1542)</f>
        <v xml:space="preserve"> AUCKLAND</v>
      </c>
      <c r="Y1542" s="9">
        <f>Raw!Y1542</f>
        <v>44</v>
      </c>
      <c r="Z1542" s="2">
        <f t="shared" ca="1" si="169"/>
        <v>29193</v>
      </c>
      <c r="AA1542" s="1" t="str">
        <f>Raw!Z1542</f>
        <v>NEW ZEALAND FULL LICENCE</v>
      </c>
      <c r="AB1542" s="9">
        <f t="shared" si="170"/>
        <v>4</v>
      </c>
      <c r="AC1542" s="1">
        <v>16</v>
      </c>
      <c r="AD1542" s="1" t="str">
        <f>Raw!AA1542</f>
        <v>MALE</v>
      </c>
      <c r="AE1542" s="1" t="str">
        <f>Raw!AB1542</f>
        <v>YES</v>
      </c>
      <c r="AF1542" s="1">
        <f>IF(Raw!AE1542="", 0, 1)</f>
        <v>0</v>
      </c>
      <c r="AG1542" s="1" t="str">
        <f t="shared" si="171"/>
        <v>No</v>
      </c>
      <c r="AH1542" s="1" t="str">
        <f t="shared" si="172"/>
        <v>No</v>
      </c>
      <c r="AI1542" s="1" t="str">
        <f t="shared" si="173"/>
        <v>No</v>
      </c>
      <c r="AJ1542" s="1" t="str">
        <f>IF(Raw!AE1542="", "", Raw!AE1542)</f>
        <v/>
      </c>
      <c r="AK1542" s="2" t="str">
        <f t="shared" ca="1" si="174"/>
        <v/>
      </c>
      <c r="AL1542" s="1" t="str">
        <f>IF(Raw!AF1542="", "", Raw!AF1542)</f>
        <v/>
      </c>
      <c r="AM1542" s="1" t="s">
        <v>6350</v>
      </c>
      <c r="AN1542" s="1" t="s">
        <v>6350</v>
      </c>
      <c r="AO1542" s="1" t="s">
        <v>6349</v>
      </c>
      <c r="AP1542" s="1">
        <f>Raw!AH1542</f>
        <v>63040</v>
      </c>
      <c r="AQ1542" s="1">
        <v>500</v>
      </c>
      <c r="AR1542" s="1" t="s">
        <v>6350</v>
      </c>
      <c r="AS1542" s="1" t="s">
        <v>6350</v>
      </c>
      <c r="AT1542" s="1" t="s">
        <v>6350</v>
      </c>
    </row>
    <row r="1543" spans="1:46" ht="12.75" x14ac:dyDescent="0.2">
      <c r="A1543" s="1">
        <v>11542</v>
      </c>
      <c r="B1543" s="1" t="s">
        <v>2</v>
      </c>
      <c r="C1543" s="2">
        <f t="shared" ca="1" si="168"/>
        <v>45264</v>
      </c>
      <c r="D1543" s="1" t="str">
        <f>IF(Raw!E1543="", "", Raw!E1543)</f>
        <v>kdp489</v>
      </c>
      <c r="E1543" s="1">
        <f>IF(Raw!F1543="", "", Raw!F1543)</f>
        <v>2006</v>
      </c>
      <c r="F1543" s="1" t="str">
        <f>Raw!G1543</f>
        <v>Mitsubishi</v>
      </c>
      <c r="G1543" s="1" t="str">
        <f>Raw!H1543</f>
        <v>Outlander</v>
      </c>
      <c r="H1543" s="1" t="str">
        <f>IF(Raw!I1543="", "", Raw!I1543)</f>
        <v>M</v>
      </c>
      <c r="I1543" s="1" t="str">
        <f>Raw!K1543</f>
        <v>Wagon</v>
      </c>
      <c r="J1543" s="1" t="str">
        <f>Raw!N1543</f>
        <v>Aspirated</v>
      </c>
      <c r="K1543" s="1">
        <f>IF(Raw!O1543="","", Raw!O1543)</f>
        <v>2360</v>
      </c>
      <c r="L1543" s="1" t="str">
        <f>Raw!L1543</f>
        <v>6 Sp Constantly Variable Transmission</v>
      </c>
      <c r="M1543" s="1" t="str">
        <f>Raw!M1543</f>
        <v>Petrol - Unleaded ULP</v>
      </c>
      <c r="N1543" s="1" t="s">
        <v>6350</v>
      </c>
      <c r="O1543" s="1" t="s">
        <v>6373</v>
      </c>
      <c r="P1543" s="1" t="s">
        <v>6349</v>
      </c>
      <c r="Q1543" s="1" t="s">
        <v>6350</v>
      </c>
      <c r="R1543" s="8" t="str">
        <f>IF(Raw!Q1543="", "", Raw!Q1543)</f>
        <v/>
      </c>
      <c r="S1543" s="8" t="str">
        <f>IF(Raw!R1543="", "", Raw!R1543)</f>
        <v>6A</v>
      </c>
      <c r="T1543" s="1" t="str">
        <f>Raw!S1543</f>
        <v>PAYLING</v>
      </c>
      <c r="U1543" s="1" t="str">
        <f>IF(Raw!T1543="", "", Raw!T1543)</f>
        <v>LANE</v>
      </c>
      <c r="V1543" s="1" t="str">
        <f>IF(Raw!U1543="", "", Raw!U1543)</f>
        <v xml:space="preserve">MAIREHAU </v>
      </c>
      <c r="W1543" s="9" t="str">
        <f>IF(Raw!V1543="", "", RIGHT("0"&amp;Raw!V1543, 4))</f>
        <v>8052</v>
      </c>
      <c r="X1543" s="1" t="str">
        <f>IF(Raw!W1543="", "", Raw!W1543)</f>
        <v xml:space="preserve"> CANTERBURY</v>
      </c>
      <c r="Y1543" s="9">
        <f>Raw!Y1543</f>
        <v>41</v>
      </c>
      <c r="Z1543" s="2">
        <f t="shared" ca="1" si="169"/>
        <v>30289</v>
      </c>
      <c r="AA1543" s="1" t="str">
        <f>Raw!Z1543</f>
        <v>NEW ZEALAND FULL LICENCE</v>
      </c>
      <c r="AB1543" s="9">
        <f t="shared" si="170"/>
        <v>4</v>
      </c>
      <c r="AC1543" s="1">
        <v>16</v>
      </c>
      <c r="AD1543" s="1" t="str">
        <f>Raw!AA1543</f>
        <v>FEMALE</v>
      </c>
      <c r="AE1543" s="1" t="str">
        <f>Raw!AB1543</f>
        <v>NO</v>
      </c>
      <c r="AF1543" s="1">
        <f>IF(Raw!AE1543="", 0, 1)</f>
        <v>0</v>
      </c>
      <c r="AG1543" s="1" t="str">
        <f t="shared" si="171"/>
        <v>No</v>
      </c>
      <c r="AH1543" s="1" t="str">
        <f t="shared" si="172"/>
        <v>No</v>
      </c>
      <c r="AI1543" s="1" t="str">
        <f t="shared" si="173"/>
        <v>No</v>
      </c>
      <c r="AJ1543" s="1" t="str">
        <f>IF(Raw!AE1543="", "", Raw!AE1543)</f>
        <v/>
      </c>
      <c r="AK1543" s="2" t="str">
        <f t="shared" ca="1" si="174"/>
        <v/>
      </c>
      <c r="AL1543" s="1" t="str">
        <f>IF(Raw!AF1543="", "", Raw!AF1543)</f>
        <v/>
      </c>
      <c r="AM1543" s="1" t="s">
        <v>6350</v>
      </c>
      <c r="AN1543" s="1" t="s">
        <v>6350</v>
      </c>
      <c r="AO1543" s="1" t="s">
        <v>6349</v>
      </c>
      <c r="AP1543" s="1">
        <f>Raw!AH1543</f>
        <v>11100</v>
      </c>
      <c r="AQ1543" s="1">
        <v>500</v>
      </c>
      <c r="AR1543" s="1" t="s">
        <v>6350</v>
      </c>
      <c r="AS1543" s="1" t="s">
        <v>6350</v>
      </c>
      <c r="AT1543" s="1" t="s">
        <v>6350</v>
      </c>
    </row>
    <row r="1544" spans="1:46" ht="12.75" x14ac:dyDescent="0.2">
      <c r="A1544" s="1">
        <v>11543</v>
      </c>
      <c r="B1544" s="1" t="s">
        <v>2</v>
      </c>
      <c r="C1544" s="2">
        <f t="shared" ca="1" si="168"/>
        <v>45264</v>
      </c>
      <c r="D1544" s="1" t="str">
        <f>IF(Raw!E1544="", "", Raw!E1544)</f>
        <v/>
      </c>
      <c r="E1544" s="1">
        <f>IF(Raw!F1544="", "", Raw!F1544)</f>
        <v>2017</v>
      </c>
      <c r="F1544" s="1" t="str">
        <f>Raw!G1544</f>
        <v>Honda</v>
      </c>
      <c r="G1544" s="1" t="str">
        <f>Raw!H1544</f>
        <v>Civic</v>
      </c>
      <c r="H1544" s="1" t="str">
        <f>IF(Raw!I1544="", "", Raw!I1544)</f>
        <v>RS Turbo</v>
      </c>
      <c r="I1544" s="1" t="str">
        <f>Raw!K1544</f>
        <v>Sedan</v>
      </c>
      <c r="J1544" s="1" t="str">
        <f>Raw!N1544</f>
        <v>Turbo Intercooled</v>
      </c>
      <c r="K1544" s="1">
        <f>IF(Raw!O1544="","", Raw!O1544)</f>
        <v>1496</v>
      </c>
      <c r="L1544" s="1" t="str">
        <f>Raw!L1544</f>
        <v>7 SP Constantly Variable Transmission</v>
      </c>
      <c r="M1544" s="1" t="str">
        <f>Raw!M1544</f>
        <v>Petrol - Unleaded ULP</v>
      </c>
      <c r="N1544" s="1" t="s">
        <v>6350</v>
      </c>
      <c r="O1544" s="1" t="s">
        <v>6373</v>
      </c>
      <c r="P1544" s="1" t="s">
        <v>6349</v>
      </c>
      <c r="Q1544" s="1" t="s">
        <v>6350</v>
      </c>
      <c r="R1544" s="8" t="str">
        <f>IF(Raw!Q1544="", "", Raw!Q1544)</f>
        <v/>
      </c>
      <c r="S1544" s="8">
        <f>IF(Raw!R1544="", "", Raw!R1544)</f>
        <v>4</v>
      </c>
      <c r="T1544" s="1" t="str">
        <f>Raw!S1544</f>
        <v>THE</v>
      </c>
      <c r="U1544" s="1" t="str">
        <f>IF(Raw!T1544="", "", Raw!T1544)</f>
        <v>AVENUE</v>
      </c>
      <c r="V1544" s="1" t="str">
        <f>IF(Raw!U1544="", "", Raw!U1544)</f>
        <v xml:space="preserve">HARROWFIELD </v>
      </c>
      <c r="W1544" s="9" t="str">
        <f>IF(Raw!V1544="", "", RIGHT("0"&amp;Raw!V1544, 4))</f>
        <v>3210</v>
      </c>
      <c r="X1544" s="1" t="str">
        <f>IF(Raw!W1544="", "", Raw!W1544)</f>
        <v xml:space="preserve"> WAIKATO</v>
      </c>
      <c r="Y1544" s="9">
        <f>Raw!Y1544</f>
        <v>66</v>
      </c>
      <c r="Z1544" s="2">
        <f t="shared" ca="1" si="169"/>
        <v>21158</v>
      </c>
      <c r="AA1544" s="1" t="str">
        <f>Raw!Z1544</f>
        <v>NEW ZEALAND FULL LICENCE</v>
      </c>
      <c r="AB1544" s="9">
        <f t="shared" si="170"/>
        <v>4</v>
      </c>
      <c r="AC1544" s="1">
        <v>16</v>
      </c>
      <c r="AD1544" s="1" t="str">
        <f>Raw!AA1544</f>
        <v>FEMALE</v>
      </c>
      <c r="AE1544" s="1" t="str">
        <f>Raw!AB1544</f>
        <v>NO</v>
      </c>
      <c r="AF1544" s="1">
        <f>IF(Raw!AE1544="", 0, 1)</f>
        <v>0</v>
      </c>
      <c r="AG1544" s="1" t="str">
        <f t="shared" si="171"/>
        <v>No</v>
      </c>
      <c r="AH1544" s="1" t="str">
        <f t="shared" si="172"/>
        <v>No</v>
      </c>
      <c r="AI1544" s="1" t="str">
        <f t="shared" si="173"/>
        <v>No</v>
      </c>
      <c r="AJ1544" s="1" t="str">
        <f>IF(Raw!AE1544="", "", Raw!AE1544)</f>
        <v/>
      </c>
      <c r="AK1544" s="2" t="str">
        <f t="shared" ca="1" si="174"/>
        <v/>
      </c>
      <c r="AL1544" s="1" t="str">
        <f>IF(Raw!AF1544="", "", Raw!AF1544)</f>
        <v/>
      </c>
      <c r="AM1544" s="1" t="s">
        <v>6350</v>
      </c>
      <c r="AN1544" s="1" t="s">
        <v>6350</v>
      </c>
      <c r="AO1544" s="1" t="s">
        <v>6349</v>
      </c>
      <c r="AP1544" s="1">
        <f>Raw!AH1544</f>
        <v>39900</v>
      </c>
      <c r="AQ1544" s="1">
        <v>500</v>
      </c>
      <c r="AR1544" s="1" t="s">
        <v>6350</v>
      </c>
      <c r="AS1544" s="1" t="s">
        <v>6350</v>
      </c>
      <c r="AT1544" s="1" t="s">
        <v>6350</v>
      </c>
    </row>
    <row r="1545" spans="1:46" ht="12.75" x14ac:dyDescent="0.2">
      <c r="A1545" s="1">
        <v>11544</v>
      </c>
      <c r="B1545" s="1" t="s">
        <v>2</v>
      </c>
      <c r="C1545" s="2">
        <f t="shared" ca="1" si="168"/>
        <v>45264</v>
      </c>
      <c r="D1545" s="1" t="str">
        <f>IF(Raw!E1545="", "", Raw!E1545)</f>
        <v/>
      </c>
      <c r="E1545" s="1">
        <f>IF(Raw!F1545="", "", Raw!F1545)</f>
        <v>2015</v>
      </c>
      <c r="F1545" s="1" t="str">
        <f>Raw!G1545</f>
        <v>Nissan</v>
      </c>
      <c r="G1545" s="1" t="str">
        <f>Raw!H1545</f>
        <v>Leaf</v>
      </c>
      <c r="H1545" s="1" t="str">
        <f>IF(Raw!I1545="", "", Raw!I1545)</f>
        <v/>
      </c>
      <c r="I1545" s="1" t="str">
        <f>Raw!K1545</f>
        <v>Hatchback</v>
      </c>
      <c r="J1545" s="1" t="str">
        <f>Raw!N1545</f>
        <v>Electric</v>
      </c>
      <c r="K1545" s="1" t="str">
        <f>IF(Raw!O1545="","", Raw!O1545)</f>
        <v/>
      </c>
      <c r="L1545" s="1" t="str">
        <f>Raw!L1545</f>
        <v>1 Sp Reduction Gear</v>
      </c>
      <c r="M1545" s="1" t="str">
        <f>Raw!M1545</f>
        <v>Electric</v>
      </c>
      <c r="N1545" s="1" t="s">
        <v>6350</v>
      </c>
      <c r="O1545" s="1" t="s">
        <v>6373</v>
      </c>
      <c r="P1545" s="1" t="s">
        <v>6349</v>
      </c>
      <c r="Q1545" s="1" t="s">
        <v>6350</v>
      </c>
      <c r="R1545" s="8" t="str">
        <f>IF(Raw!Q1545="", "", Raw!Q1545)</f>
        <v/>
      </c>
      <c r="S1545" s="8">
        <f>IF(Raw!R1545="", "", Raw!R1545)</f>
        <v>26</v>
      </c>
      <c r="T1545" s="1" t="str">
        <f>Raw!S1545</f>
        <v>RONA</v>
      </c>
      <c r="U1545" s="1" t="str">
        <f>IF(Raw!T1545="", "", Raw!T1545)</f>
        <v>AVENUE</v>
      </c>
      <c r="V1545" s="1" t="str">
        <f>IF(Raw!U1545="", "", Raw!U1545)</f>
        <v xml:space="preserve">GREY LYNN </v>
      </c>
      <c r="W1545" s="9" t="str">
        <f>IF(Raw!V1545="", "", RIGHT("0"&amp;Raw!V1545, 4))</f>
        <v/>
      </c>
      <c r="X1545" s="1" t="str">
        <f>IF(Raw!W1545="", "", Raw!W1545)</f>
        <v xml:space="preserve"> AUCKLAND</v>
      </c>
      <c r="Y1545" s="9">
        <f>Raw!Y1545</f>
        <v>43</v>
      </c>
      <c r="Z1545" s="2">
        <f t="shared" ca="1" si="169"/>
        <v>29559</v>
      </c>
      <c r="AA1545" s="1" t="str">
        <f>Raw!Z1545</f>
        <v>NEW ZEALAND FULL LICENCE</v>
      </c>
      <c r="AB1545" s="9">
        <f t="shared" si="170"/>
        <v>4</v>
      </c>
      <c r="AC1545" s="1">
        <v>16</v>
      </c>
      <c r="AD1545" s="1" t="str">
        <f>Raw!AA1545</f>
        <v>FEMALE</v>
      </c>
      <c r="AE1545" s="1" t="str">
        <f>Raw!AB1545</f>
        <v>NO</v>
      </c>
      <c r="AF1545" s="1">
        <f>IF(Raw!AE1545="", 0, 1)</f>
        <v>0</v>
      </c>
      <c r="AG1545" s="1" t="str">
        <f t="shared" si="171"/>
        <v>No</v>
      </c>
      <c r="AH1545" s="1" t="str">
        <f t="shared" si="172"/>
        <v>No</v>
      </c>
      <c r="AI1545" s="1" t="str">
        <f t="shared" si="173"/>
        <v>No</v>
      </c>
      <c r="AJ1545" s="1" t="str">
        <f>IF(Raw!AE1545="", "", Raw!AE1545)</f>
        <v/>
      </c>
      <c r="AK1545" s="2" t="str">
        <f t="shared" ca="1" si="174"/>
        <v/>
      </c>
      <c r="AL1545" s="1" t="str">
        <f>IF(Raw!AF1545="", "", Raw!AF1545)</f>
        <v/>
      </c>
      <c r="AM1545" s="1" t="s">
        <v>6350</v>
      </c>
      <c r="AN1545" s="1" t="s">
        <v>6350</v>
      </c>
      <c r="AO1545" s="1" t="s">
        <v>6349</v>
      </c>
      <c r="AP1545" s="1">
        <f>Raw!AH1545</f>
        <v>26000</v>
      </c>
      <c r="AQ1545" s="1">
        <v>500</v>
      </c>
      <c r="AR1545" s="1" t="s">
        <v>6350</v>
      </c>
      <c r="AS1545" s="1" t="s">
        <v>6350</v>
      </c>
      <c r="AT1545" s="1" t="s">
        <v>6350</v>
      </c>
    </row>
    <row r="1546" spans="1:46" ht="12.75" x14ac:dyDescent="0.2">
      <c r="A1546" s="1">
        <v>11545</v>
      </c>
      <c r="B1546" s="1" t="s">
        <v>2</v>
      </c>
      <c r="C1546" s="2">
        <f t="shared" ca="1" si="168"/>
        <v>45264</v>
      </c>
      <c r="D1546" s="1" t="str">
        <f>IF(Raw!E1546="", "", Raw!E1546)</f>
        <v>fgm404</v>
      </c>
      <c r="E1546" s="1">
        <f>IF(Raw!F1546="", "", Raw!F1546)</f>
        <v>2003</v>
      </c>
      <c r="F1546" s="1" t="str">
        <f>Raw!G1546</f>
        <v>Holden</v>
      </c>
      <c r="G1546" s="1" t="str">
        <f>Raw!H1546</f>
        <v>Rodeo</v>
      </c>
      <c r="H1546" s="1" t="str">
        <f>IF(Raw!I1546="", "", Raw!I1546)</f>
        <v>LT</v>
      </c>
      <c r="I1546" s="1" t="str">
        <f>Raw!K1546</f>
        <v>Wellside</v>
      </c>
      <c r="J1546" s="1" t="str">
        <f>Raw!N1546</f>
        <v>Turbo Intercooled</v>
      </c>
      <c r="K1546" s="1">
        <f>IF(Raw!O1546="","", Raw!O1546)</f>
        <v>2999</v>
      </c>
      <c r="L1546" s="1" t="str">
        <f>Raw!L1546</f>
        <v>5 Sp Manual</v>
      </c>
      <c r="M1546" s="1" t="str">
        <f>Raw!M1546</f>
        <v>Diesel</v>
      </c>
      <c r="N1546" s="1" t="s">
        <v>6350</v>
      </c>
      <c r="O1546" s="1" t="s">
        <v>6373</v>
      </c>
      <c r="P1546" s="1" t="s">
        <v>6349</v>
      </c>
      <c r="Q1546" s="1" t="s">
        <v>6350</v>
      </c>
      <c r="R1546" s="8">
        <f>IF(Raw!Q1546="", "", Raw!Q1546)</f>
        <v>1</v>
      </c>
      <c r="S1546" s="8">
        <f>IF(Raw!R1546="", "", Raw!R1546)</f>
        <v>54</v>
      </c>
      <c r="T1546" s="1" t="str">
        <f>Raw!S1546</f>
        <v>CHAMPION</v>
      </c>
      <c r="U1546" s="1" t="str">
        <f>IF(Raw!T1546="", "", Raw!T1546)</f>
        <v>STREET</v>
      </c>
      <c r="V1546" s="1" t="str">
        <f>IF(Raw!U1546="", "", Raw!U1546)</f>
        <v xml:space="preserve">EDGEWARE </v>
      </c>
      <c r="W1546" s="9" t="str">
        <f>IF(Raw!V1546="", "", RIGHT("0"&amp;Raw!V1546, 4))</f>
        <v>8013</v>
      </c>
      <c r="X1546" s="1" t="str">
        <f>IF(Raw!W1546="", "", Raw!W1546)</f>
        <v xml:space="preserve"> CANTERBURY</v>
      </c>
      <c r="Y1546" s="9">
        <f>Raw!Y1546</f>
        <v>35</v>
      </c>
      <c r="Z1546" s="2">
        <f t="shared" ca="1" si="169"/>
        <v>32481</v>
      </c>
      <c r="AA1546" s="1" t="str">
        <f>Raw!Z1546</f>
        <v>NEW ZEALAND FULL LICENCE</v>
      </c>
      <c r="AB1546" s="9">
        <f t="shared" si="170"/>
        <v>4</v>
      </c>
      <c r="AC1546" s="1">
        <v>16</v>
      </c>
      <c r="AD1546" s="1" t="str">
        <f>Raw!AA1546</f>
        <v>MALE</v>
      </c>
      <c r="AE1546" s="1" t="str">
        <f>Raw!AB1546</f>
        <v>NO</v>
      </c>
      <c r="AF1546" s="1">
        <f>IF(Raw!AE1546="", 0, 1)</f>
        <v>0</v>
      </c>
      <c r="AG1546" s="1" t="str">
        <f t="shared" si="171"/>
        <v>No</v>
      </c>
      <c r="AH1546" s="1" t="str">
        <f t="shared" si="172"/>
        <v>No</v>
      </c>
      <c r="AI1546" s="1" t="str">
        <f t="shared" si="173"/>
        <v>No</v>
      </c>
      <c r="AJ1546" s="1" t="str">
        <f>IF(Raw!AE1546="", "", Raw!AE1546)</f>
        <v/>
      </c>
      <c r="AK1546" s="2" t="str">
        <f t="shared" ca="1" si="174"/>
        <v/>
      </c>
      <c r="AL1546" s="1" t="str">
        <f>IF(Raw!AF1546="", "", Raw!AF1546)</f>
        <v/>
      </c>
      <c r="AM1546" s="1" t="s">
        <v>6350</v>
      </c>
      <c r="AN1546" s="1" t="s">
        <v>6350</v>
      </c>
      <c r="AO1546" s="1" t="s">
        <v>6349</v>
      </c>
      <c r="AP1546" s="1">
        <f>Raw!AH1546</f>
        <v>11150</v>
      </c>
      <c r="AQ1546" s="1">
        <v>500</v>
      </c>
      <c r="AR1546" s="1" t="s">
        <v>6350</v>
      </c>
      <c r="AS1546" s="1" t="s">
        <v>6350</v>
      </c>
      <c r="AT1546" s="1" t="s">
        <v>6350</v>
      </c>
    </row>
    <row r="1547" spans="1:46" ht="12.75" x14ac:dyDescent="0.2">
      <c r="A1547" s="1">
        <v>11546</v>
      </c>
      <c r="B1547" s="1" t="s">
        <v>2</v>
      </c>
      <c r="C1547" s="2">
        <f t="shared" ca="1" si="168"/>
        <v>45264</v>
      </c>
      <c r="D1547" s="1" t="str">
        <f>IF(Raw!E1547="", "", Raw!E1547)</f>
        <v/>
      </c>
      <c r="E1547" s="1">
        <f>IF(Raw!F1547="", "", Raw!F1547)</f>
        <v>2009</v>
      </c>
      <c r="F1547" s="1" t="str">
        <f>Raw!G1547</f>
        <v>Nissan</v>
      </c>
      <c r="G1547" s="1" t="str">
        <f>Raw!H1547</f>
        <v>X-Trail</v>
      </c>
      <c r="H1547" s="1" t="str">
        <f>IF(Raw!I1547="", "", Raw!I1547)</f>
        <v>TS</v>
      </c>
      <c r="I1547" s="1" t="str">
        <f>Raw!K1547</f>
        <v>Wagon</v>
      </c>
      <c r="J1547" s="1" t="str">
        <f>Raw!N1547</f>
        <v>Turbo Intercooled</v>
      </c>
      <c r="K1547" s="1">
        <f>IF(Raw!O1547="","", Raw!O1547)</f>
        <v>1995</v>
      </c>
      <c r="L1547" s="1" t="str">
        <f>Raw!L1547</f>
        <v>6 Sp Sports Automatic</v>
      </c>
      <c r="M1547" s="1" t="str">
        <f>Raw!M1547</f>
        <v>Diesel</v>
      </c>
      <c r="N1547" s="1" t="s">
        <v>6350</v>
      </c>
      <c r="O1547" s="1" t="s">
        <v>6373</v>
      </c>
      <c r="P1547" s="1" t="s">
        <v>6349</v>
      </c>
      <c r="Q1547" s="1" t="s">
        <v>6350</v>
      </c>
      <c r="R1547" s="8" t="str">
        <f>IF(Raw!Q1547="", "", Raw!Q1547)</f>
        <v/>
      </c>
      <c r="S1547" s="8">
        <f>IF(Raw!R1547="", "", Raw!R1547)</f>
        <v>12</v>
      </c>
      <c r="T1547" s="1" t="str">
        <f>Raw!S1547</f>
        <v>LOGIE</v>
      </c>
      <c r="U1547" s="1" t="str">
        <f>IF(Raw!T1547="", "", Raw!T1547)</f>
        <v>STREET</v>
      </c>
      <c r="V1547" s="1" t="str">
        <f>IF(Raw!U1547="", "", Raw!U1547)</f>
        <v xml:space="preserve">STOKES VALLEY </v>
      </c>
      <c r="W1547" s="9" t="str">
        <f>IF(Raw!V1547="", "", RIGHT("0"&amp;Raw!V1547, 4))</f>
        <v>5019</v>
      </c>
      <c r="X1547" s="1" t="str">
        <f>IF(Raw!W1547="", "", Raw!W1547)</f>
        <v xml:space="preserve"> WELLINGTON</v>
      </c>
      <c r="Y1547" s="9">
        <f>Raw!Y1547</f>
        <v>22</v>
      </c>
      <c r="Z1547" s="2">
        <f t="shared" ca="1" si="169"/>
        <v>37229</v>
      </c>
      <c r="AA1547" s="1" t="str">
        <f>Raw!Z1547</f>
        <v>NEW ZEALAND FULL LICENCE</v>
      </c>
      <c r="AB1547" s="9">
        <f t="shared" si="170"/>
        <v>4</v>
      </c>
      <c r="AC1547" s="1">
        <v>16</v>
      </c>
      <c r="AD1547" s="1" t="str">
        <f>Raw!AA1547</f>
        <v>FEMALE</v>
      </c>
      <c r="AE1547" s="1" t="str">
        <f>Raw!AB1547</f>
        <v>NO</v>
      </c>
      <c r="AF1547" s="1">
        <f>IF(Raw!AE1547="", 0, 1)</f>
        <v>0</v>
      </c>
      <c r="AG1547" s="1" t="str">
        <f t="shared" si="171"/>
        <v>No</v>
      </c>
      <c r="AH1547" s="1" t="str">
        <f t="shared" si="172"/>
        <v>No</v>
      </c>
      <c r="AI1547" s="1" t="str">
        <f t="shared" si="173"/>
        <v>No</v>
      </c>
      <c r="AJ1547" s="1" t="str">
        <f>IF(Raw!AE1547="", "", Raw!AE1547)</f>
        <v/>
      </c>
      <c r="AK1547" s="2" t="str">
        <f t="shared" ca="1" si="174"/>
        <v/>
      </c>
      <c r="AL1547" s="1" t="str">
        <f>IF(Raw!AF1547="", "", Raw!AF1547)</f>
        <v/>
      </c>
      <c r="AM1547" s="1" t="s">
        <v>6350</v>
      </c>
      <c r="AN1547" s="1" t="s">
        <v>6350</v>
      </c>
      <c r="AO1547" s="1" t="s">
        <v>6349</v>
      </c>
      <c r="AP1547" s="1">
        <f>Raw!AH1547</f>
        <v>19775</v>
      </c>
      <c r="AQ1547" s="1">
        <v>500</v>
      </c>
      <c r="AR1547" s="1" t="s">
        <v>6350</v>
      </c>
      <c r="AS1547" s="1" t="s">
        <v>6350</v>
      </c>
      <c r="AT1547" s="1" t="s">
        <v>6350</v>
      </c>
    </row>
    <row r="1548" spans="1:46" ht="12.75" x14ac:dyDescent="0.2">
      <c r="A1548" s="1">
        <v>11547</v>
      </c>
      <c r="B1548" s="1" t="s">
        <v>2</v>
      </c>
      <c r="C1548" s="2">
        <f t="shared" ca="1" si="168"/>
        <v>45264</v>
      </c>
      <c r="D1548" s="1" t="str">
        <f>IF(Raw!E1548="", "", Raw!E1548)</f>
        <v/>
      </c>
      <c r="E1548" s="1">
        <f>IF(Raw!F1548="", "", Raw!F1548)</f>
        <v>2005</v>
      </c>
      <c r="F1548" s="1" t="str">
        <f>Raw!G1548</f>
        <v>Mazda</v>
      </c>
      <c r="G1548" s="1" t="str">
        <f>Raw!H1548</f>
        <v>Mazda2</v>
      </c>
      <c r="H1548" s="1" t="str">
        <f>IF(Raw!I1548="", "", Raw!I1548)</f>
        <v>Std</v>
      </c>
      <c r="I1548" s="1" t="str">
        <f>Raw!K1548</f>
        <v>Hatchback</v>
      </c>
      <c r="J1548" s="1" t="str">
        <f>Raw!N1548</f>
        <v>Aspirated</v>
      </c>
      <c r="K1548" s="1">
        <f>IF(Raw!O1548="","", Raw!O1548)</f>
        <v>1498</v>
      </c>
      <c r="L1548" s="1" t="str">
        <f>Raw!L1548</f>
        <v>4 Sp Automatic</v>
      </c>
      <c r="M1548" s="1" t="str">
        <f>Raw!M1548</f>
        <v>Petrol</v>
      </c>
      <c r="N1548" s="1" t="s">
        <v>6350</v>
      </c>
      <c r="O1548" s="1" t="s">
        <v>6373</v>
      </c>
      <c r="P1548" s="1" t="s">
        <v>6349</v>
      </c>
      <c r="Q1548" s="1" t="s">
        <v>6350</v>
      </c>
      <c r="R1548" s="8" t="str">
        <f>IF(Raw!Q1548="", "", Raw!Q1548)</f>
        <v/>
      </c>
      <c r="S1548" s="8">
        <f>IF(Raw!R1548="", "", Raw!R1548)</f>
        <v>26</v>
      </c>
      <c r="T1548" s="1" t="str">
        <f>Raw!S1548</f>
        <v>KENSINGTON</v>
      </c>
      <c r="U1548" s="1" t="str">
        <f>IF(Raw!T1548="", "", Raw!T1548)</f>
        <v>AVENUE</v>
      </c>
      <c r="V1548" s="1" t="str">
        <f>IF(Raw!U1548="", "", Raw!U1548)</f>
        <v xml:space="preserve">KENSINGTON </v>
      </c>
      <c r="W1548" s="9" t="str">
        <f>IF(Raw!V1548="", "", RIGHT("0"&amp;Raw!V1548, 4))</f>
        <v/>
      </c>
      <c r="X1548" s="1" t="str">
        <f>IF(Raw!W1548="", "", Raw!W1548)</f>
        <v xml:space="preserve"> NORTHLAND</v>
      </c>
      <c r="Y1548" s="9">
        <f>Raw!Y1548</f>
        <v>30</v>
      </c>
      <c r="Z1548" s="2">
        <f t="shared" ca="1" si="169"/>
        <v>34307</v>
      </c>
      <c r="AA1548" s="1" t="str">
        <f>Raw!Z1548</f>
        <v>NEW ZEALAND FULL LICENCE</v>
      </c>
      <c r="AB1548" s="9">
        <f t="shared" si="170"/>
        <v>4</v>
      </c>
      <c r="AC1548" s="1">
        <v>16</v>
      </c>
      <c r="AD1548" s="1" t="str">
        <f>Raw!AA1548</f>
        <v>FEMALE</v>
      </c>
      <c r="AE1548" s="1" t="str">
        <f>Raw!AB1548</f>
        <v>YES</v>
      </c>
      <c r="AF1548" s="1">
        <f>IF(Raw!AE1548="", 0, 1)</f>
        <v>1</v>
      </c>
      <c r="AG1548" s="1" t="str">
        <f t="shared" si="171"/>
        <v>Yes</v>
      </c>
      <c r="AH1548" s="1" t="str">
        <f t="shared" si="172"/>
        <v>Yes</v>
      </c>
      <c r="AI1548" s="1" t="str">
        <f t="shared" si="173"/>
        <v>Yes</v>
      </c>
      <c r="AJ1548" s="1">
        <f>IF(Raw!AE1548="", "", Raw!AE1548)</f>
        <v>12</v>
      </c>
      <c r="AK1548" s="2">
        <f t="shared" ca="1" si="174"/>
        <v>44926</v>
      </c>
      <c r="AL1548" s="1" t="str">
        <f>IF(Raw!AF1548="", "", Raw!AF1548)</f>
        <v>At fault - other vehicle involved</v>
      </c>
      <c r="AM1548" s="1" t="s">
        <v>6350</v>
      </c>
      <c r="AN1548" s="1" t="s">
        <v>6350</v>
      </c>
      <c r="AO1548" s="1" t="s">
        <v>6349</v>
      </c>
      <c r="AP1548" s="1">
        <f>Raw!AH1548</f>
        <v>5250</v>
      </c>
      <c r="AQ1548" s="1">
        <v>500</v>
      </c>
      <c r="AR1548" s="1" t="s">
        <v>6350</v>
      </c>
      <c r="AS1548" s="1" t="s">
        <v>6350</v>
      </c>
      <c r="AT1548" s="1" t="s">
        <v>6350</v>
      </c>
    </row>
    <row r="1549" spans="1:46" ht="12.75" x14ac:dyDescent="0.2">
      <c r="A1549" s="1">
        <v>11548</v>
      </c>
      <c r="B1549" s="1" t="s">
        <v>2</v>
      </c>
      <c r="C1549" s="2">
        <f t="shared" ca="1" si="168"/>
        <v>45264</v>
      </c>
      <c r="D1549" s="1" t="str">
        <f>IF(Raw!E1549="", "", Raw!E1549)</f>
        <v>hpg599</v>
      </c>
      <c r="E1549" s="1">
        <f>IF(Raw!F1549="", "", Raw!F1549)</f>
        <v>2006</v>
      </c>
      <c r="F1549" s="1" t="str">
        <f>Raw!G1549</f>
        <v>Mazda</v>
      </c>
      <c r="G1549" s="1" t="str">
        <f>Raw!H1549</f>
        <v>Atenza</v>
      </c>
      <c r="H1549" s="1" t="str">
        <f>IF(Raw!I1549="", "", Raw!I1549)</f>
        <v/>
      </c>
      <c r="I1549" s="1" t="str">
        <f>Raw!K1549</f>
        <v>Wagon</v>
      </c>
      <c r="J1549" s="1" t="str">
        <f>Raw!N1549</f>
        <v>Aspirated</v>
      </c>
      <c r="K1549" s="1">
        <f>IF(Raw!O1549="","", Raw!O1549)</f>
        <v>2261</v>
      </c>
      <c r="L1549" s="1" t="str">
        <f>Raw!L1549</f>
        <v>5 Sp Automatic</v>
      </c>
      <c r="M1549" s="1" t="str">
        <f>Raw!M1549</f>
        <v>Petrol</v>
      </c>
      <c r="N1549" s="1" t="s">
        <v>6350</v>
      </c>
      <c r="O1549" s="1" t="s">
        <v>6373</v>
      </c>
      <c r="P1549" s="1" t="s">
        <v>6349</v>
      </c>
      <c r="Q1549" s="1" t="s">
        <v>6350</v>
      </c>
      <c r="R1549" s="8" t="str">
        <f>IF(Raw!Q1549="", "", Raw!Q1549)</f>
        <v/>
      </c>
      <c r="S1549" s="8">
        <f>IF(Raw!R1549="", "", Raw!R1549)</f>
        <v>66</v>
      </c>
      <c r="T1549" s="1" t="str">
        <f>Raw!S1549</f>
        <v>KING</v>
      </c>
      <c r="U1549" s="1" t="str">
        <f>IF(Raw!T1549="", "", Raw!T1549)</f>
        <v>STREET</v>
      </c>
      <c r="V1549" s="1" t="str">
        <f>IF(Raw!U1549="", "", Raw!U1549)</f>
        <v xml:space="preserve">RANGIORA </v>
      </c>
      <c r="W1549" s="9" t="str">
        <f>IF(Raw!V1549="", "", RIGHT("0"&amp;Raw!V1549, 4))</f>
        <v>7400</v>
      </c>
      <c r="X1549" s="1" t="str">
        <f>IF(Raw!W1549="", "", Raw!W1549)</f>
        <v xml:space="preserve"> CANTERBURY</v>
      </c>
      <c r="Y1549" s="9">
        <f>Raw!Y1549</f>
        <v>20</v>
      </c>
      <c r="Z1549" s="2">
        <f t="shared" ca="1" si="169"/>
        <v>37959</v>
      </c>
      <c r="AA1549" s="1" t="str">
        <f>Raw!Z1549</f>
        <v>RESTRICTED LICENCE</v>
      </c>
      <c r="AB1549" s="9">
        <f t="shared" si="170"/>
        <v>4</v>
      </c>
      <c r="AC1549" s="1">
        <v>16</v>
      </c>
      <c r="AD1549" s="1" t="str">
        <f>Raw!AA1549</f>
        <v>FEMALE</v>
      </c>
      <c r="AE1549" s="1" t="str">
        <f>Raw!AB1549</f>
        <v>YES</v>
      </c>
      <c r="AF1549" s="1">
        <f>IF(Raw!AE1549="", 0, 1)</f>
        <v>0</v>
      </c>
      <c r="AG1549" s="1" t="str">
        <f t="shared" si="171"/>
        <v>No</v>
      </c>
      <c r="AH1549" s="1" t="str">
        <f t="shared" si="172"/>
        <v>No</v>
      </c>
      <c r="AI1549" s="1" t="str">
        <f t="shared" si="173"/>
        <v>No</v>
      </c>
      <c r="AJ1549" s="1" t="str">
        <f>IF(Raw!AE1549="", "", Raw!AE1549)</f>
        <v/>
      </c>
      <c r="AK1549" s="2" t="str">
        <f t="shared" ca="1" si="174"/>
        <v/>
      </c>
      <c r="AL1549" s="1" t="str">
        <f>IF(Raw!AF1549="", "", Raw!AF1549)</f>
        <v/>
      </c>
      <c r="AM1549" s="1" t="s">
        <v>6350</v>
      </c>
      <c r="AN1549" s="1" t="s">
        <v>6350</v>
      </c>
      <c r="AO1549" s="1" t="s">
        <v>6349</v>
      </c>
      <c r="AP1549" s="1">
        <f>Raw!AH1549</f>
        <v>9750</v>
      </c>
      <c r="AQ1549" s="1">
        <v>500</v>
      </c>
      <c r="AR1549" s="1" t="s">
        <v>6350</v>
      </c>
      <c r="AS1549" s="1" t="s">
        <v>6350</v>
      </c>
      <c r="AT1549" s="1" t="s">
        <v>6350</v>
      </c>
    </row>
    <row r="1550" spans="1:46" ht="12.75" x14ac:dyDescent="0.2">
      <c r="A1550" s="1">
        <v>11549</v>
      </c>
      <c r="B1550" s="1" t="s">
        <v>2</v>
      </c>
      <c r="C1550" s="2">
        <f t="shared" ca="1" si="168"/>
        <v>45264</v>
      </c>
      <c r="D1550" s="1" t="str">
        <f>IF(Raw!E1550="", "", Raw!E1550)</f>
        <v>HGW465</v>
      </c>
      <c r="E1550" s="1">
        <f>IF(Raw!F1550="", "", Raw!F1550)</f>
        <v>2013</v>
      </c>
      <c r="F1550" s="1" t="str">
        <f>Raw!G1550</f>
        <v>Nissan</v>
      </c>
      <c r="G1550" s="1" t="str">
        <f>Raw!H1550</f>
        <v>Navara RX</v>
      </c>
      <c r="H1550" s="1" t="str">
        <f>IF(Raw!I1550="", "", Raw!I1550)</f>
        <v/>
      </c>
      <c r="I1550" s="1" t="str">
        <f>Raw!K1550</f>
        <v>Wellside</v>
      </c>
      <c r="J1550" s="1" t="str">
        <f>Raw!N1550</f>
        <v>Turbo Intercooled</v>
      </c>
      <c r="K1550" s="1">
        <f>IF(Raw!O1550="","", Raw!O1550)</f>
        <v>2488</v>
      </c>
      <c r="L1550" s="1" t="str">
        <f>Raw!L1550</f>
        <v>5 Sp Sports Automatic</v>
      </c>
      <c r="M1550" s="1" t="str">
        <f>Raw!M1550</f>
        <v>Diesel</v>
      </c>
      <c r="N1550" s="1" t="s">
        <v>6350</v>
      </c>
      <c r="O1550" s="1" t="s">
        <v>6373</v>
      </c>
      <c r="P1550" s="1" t="s">
        <v>6349</v>
      </c>
      <c r="Q1550" s="1" t="s">
        <v>6350</v>
      </c>
      <c r="R1550" s="8" t="str">
        <f>IF(Raw!Q1550="", "", Raw!Q1550)</f>
        <v/>
      </c>
      <c r="S1550" s="8">
        <f>IF(Raw!R1550="", "", Raw!R1550)</f>
        <v>34</v>
      </c>
      <c r="T1550" s="1" t="str">
        <f>Raw!S1550</f>
        <v>NILE</v>
      </c>
      <c r="U1550" s="1" t="str">
        <f>IF(Raw!T1550="", "", Raw!T1550)</f>
        <v>ROAD</v>
      </c>
      <c r="V1550" s="1" t="str">
        <f>IF(Raw!U1550="", "", Raw!U1550)</f>
        <v xml:space="preserve">MILFORD </v>
      </c>
      <c r="W1550" s="9" t="str">
        <f>IF(Raw!V1550="", "", RIGHT("0"&amp;Raw!V1550, 4))</f>
        <v>0620</v>
      </c>
      <c r="X1550" s="1" t="str">
        <f>IF(Raw!W1550="", "", Raw!W1550)</f>
        <v xml:space="preserve"> AUCKLAND</v>
      </c>
      <c r="Y1550" s="9">
        <f>Raw!Y1550</f>
        <v>35</v>
      </c>
      <c r="Z1550" s="2">
        <f t="shared" ca="1" si="169"/>
        <v>32481</v>
      </c>
      <c r="AA1550" s="1" t="str">
        <f>Raw!Z1550</f>
        <v>NEW ZEALAND FULL LICENCE</v>
      </c>
      <c r="AB1550" s="9">
        <f t="shared" si="170"/>
        <v>4</v>
      </c>
      <c r="AC1550" s="1">
        <v>16</v>
      </c>
      <c r="AD1550" s="1" t="str">
        <f>Raw!AA1550</f>
        <v>FEMALE</v>
      </c>
      <c r="AE1550" s="1" t="str">
        <f>Raw!AB1550</f>
        <v>YES</v>
      </c>
      <c r="AF1550" s="1">
        <f>IF(Raw!AE1550="", 0, 1)</f>
        <v>0</v>
      </c>
      <c r="AG1550" s="1" t="str">
        <f t="shared" si="171"/>
        <v>No</v>
      </c>
      <c r="AH1550" s="1" t="str">
        <f t="shared" si="172"/>
        <v>No</v>
      </c>
      <c r="AI1550" s="1" t="str">
        <f t="shared" si="173"/>
        <v>No</v>
      </c>
      <c r="AJ1550" s="1" t="str">
        <f>IF(Raw!AE1550="", "", Raw!AE1550)</f>
        <v/>
      </c>
      <c r="AK1550" s="2" t="str">
        <f t="shared" ca="1" si="174"/>
        <v/>
      </c>
      <c r="AL1550" s="1" t="str">
        <f>IF(Raw!AF1550="", "", Raw!AF1550)</f>
        <v/>
      </c>
      <c r="AM1550" s="1" t="s">
        <v>6350</v>
      </c>
      <c r="AN1550" s="1" t="s">
        <v>6350</v>
      </c>
      <c r="AO1550" s="1" t="s">
        <v>6349</v>
      </c>
      <c r="AP1550" s="1">
        <f>Raw!AH1550</f>
        <v>26290</v>
      </c>
      <c r="AQ1550" s="1">
        <v>500</v>
      </c>
      <c r="AR1550" s="1" t="s">
        <v>6350</v>
      </c>
      <c r="AS1550" s="1" t="s">
        <v>6350</v>
      </c>
      <c r="AT1550" s="1" t="s">
        <v>6350</v>
      </c>
    </row>
    <row r="1551" spans="1:46" ht="12.75" x14ac:dyDescent="0.2">
      <c r="A1551" s="1">
        <v>11550</v>
      </c>
      <c r="B1551" s="1" t="s">
        <v>2</v>
      </c>
      <c r="C1551" s="2">
        <f t="shared" ca="1" si="168"/>
        <v>45264</v>
      </c>
      <c r="D1551" s="1" t="str">
        <f>IF(Raw!E1551="", "", Raw!E1551)</f>
        <v/>
      </c>
      <c r="E1551" s="1">
        <f>IF(Raw!F1551="", "", Raw!F1551)</f>
        <v>2010</v>
      </c>
      <c r="F1551" s="1" t="str">
        <f>Raw!G1551</f>
        <v>Nissan</v>
      </c>
      <c r="G1551" s="1" t="str">
        <f>Raw!H1551</f>
        <v>Navara DX</v>
      </c>
      <c r="H1551" s="1" t="str">
        <f>IF(Raw!I1551="", "", Raw!I1551)</f>
        <v/>
      </c>
      <c r="I1551" s="1" t="str">
        <f>Raw!K1551</f>
        <v>Wellside</v>
      </c>
      <c r="J1551" s="1" t="str">
        <f>Raw!N1551</f>
        <v>Turbo Intercooled</v>
      </c>
      <c r="K1551" s="1">
        <f>IF(Raw!O1551="","", Raw!O1551)</f>
        <v>2488</v>
      </c>
      <c r="L1551" s="1" t="str">
        <f>Raw!L1551</f>
        <v>5 Sp Manual</v>
      </c>
      <c r="M1551" s="1" t="str">
        <f>Raw!M1551</f>
        <v>Diesel</v>
      </c>
      <c r="N1551" s="1" t="s">
        <v>6350</v>
      </c>
      <c r="O1551" s="1" t="s">
        <v>6373</v>
      </c>
      <c r="P1551" s="1" t="s">
        <v>6349</v>
      </c>
      <c r="Q1551" s="1" t="s">
        <v>6350</v>
      </c>
      <c r="R1551" s="8" t="str">
        <f>IF(Raw!Q1551="", "", Raw!Q1551)</f>
        <v/>
      </c>
      <c r="S1551" s="8">
        <f>IF(Raw!R1551="", "", Raw!R1551)</f>
        <v>67</v>
      </c>
      <c r="T1551" s="1" t="str">
        <f>Raw!S1551</f>
        <v>WHITEHAVEN</v>
      </c>
      <c r="U1551" s="1" t="str">
        <f>IF(Raw!T1551="", "", Raw!T1551)</f>
        <v>ROAD</v>
      </c>
      <c r="V1551" s="1" t="str">
        <f>IF(Raw!U1551="", "", Raw!U1551)</f>
        <v xml:space="preserve">GLENDOWIE </v>
      </c>
      <c r="W1551" s="9" t="str">
        <f>IF(Raw!V1551="", "", RIGHT("0"&amp;Raw!V1551, 4))</f>
        <v/>
      </c>
      <c r="X1551" s="1" t="str">
        <f>IF(Raw!W1551="", "", Raw!W1551)</f>
        <v xml:space="preserve"> AUCKLAND</v>
      </c>
      <c r="Y1551" s="9">
        <f>Raw!Y1551</f>
        <v>34</v>
      </c>
      <c r="Z1551" s="2">
        <f t="shared" ca="1" si="169"/>
        <v>32846</v>
      </c>
      <c r="AA1551" s="1" t="str">
        <f>Raw!Z1551</f>
        <v>NEW ZEALAND FULL LICENCE</v>
      </c>
      <c r="AB1551" s="9">
        <f t="shared" si="170"/>
        <v>4</v>
      </c>
      <c r="AC1551" s="1">
        <v>16</v>
      </c>
      <c r="AD1551" s="1" t="str">
        <f>Raw!AA1551</f>
        <v>MALE</v>
      </c>
      <c r="AE1551" s="1" t="str">
        <f>Raw!AB1551</f>
        <v>NO</v>
      </c>
      <c r="AF1551" s="1">
        <f>IF(Raw!AE1551="", 0, 1)</f>
        <v>0</v>
      </c>
      <c r="AG1551" s="1" t="str">
        <f t="shared" si="171"/>
        <v>No</v>
      </c>
      <c r="AH1551" s="1" t="str">
        <f t="shared" si="172"/>
        <v>No</v>
      </c>
      <c r="AI1551" s="1" t="str">
        <f t="shared" si="173"/>
        <v>No</v>
      </c>
      <c r="AJ1551" s="1" t="str">
        <f>IF(Raw!AE1551="", "", Raw!AE1551)</f>
        <v/>
      </c>
      <c r="AK1551" s="2" t="str">
        <f t="shared" ca="1" si="174"/>
        <v/>
      </c>
      <c r="AL1551" s="1" t="str">
        <f>IF(Raw!AF1551="", "", Raw!AF1551)</f>
        <v/>
      </c>
      <c r="AM1551" s="1" t="s">
        <v>6350</v>
      </c>
      <c r="AN1551" s="1" t="s">
        <v>6350</v>
      </c>
      <c r="AO1551" s="1" t="s">
        <v>6349</v>
      </c>
      <c r="AP1551" s="1">
        <f>Raw!AH1551</f>
        <v>19660</v>
      </c>
      <c r="AQ1551" s="1">
        <v>500</v>
      </c>
      <c r="AR1551" s="1" t="s">
        <v>6350</v>
      </c>
      <c r="AS1551" s="1" t="s">
        <v>6350</v>
      </c>
      <c r="AT1551" s="1" t="s">
        <v>6350</v>
      </c>
    </row>
    <row r="1552" spans="1:46" ht="12.75" x14ac:dyDescent="0.2">
      <c r="A1552" s="1">
        <v>11551</v>
      </c>
      <c r="B1552" s="1" t="s">
        <v>2</v>
      </c>
      <c r="C1552" s="2">
        <f t="shared" ca="1" si="168"/>
        <v>45264</v>
      </c>
      <c r="D1552" s="1" t="str">
        <f>IF(Raw!E1552="", "", Raw!E1552)</f>
        <v>hkc761</v>
      </c>
      <c r="E1552" s="1">
        <f>IF(Raw!F1552="", "", Raw!F1552)</f>
        <v>2004</v>
      </c>
      <c r="F1552" s="1" t="str">
        <f>Raw!G1552</f>
        <v>Honda</v>
      </c>
      <c r="G1552" s="1" t="str">
        <f>Raw!H1552</f>
        <v>CRV</v>
      </c>
      <c r="H1552" s="1" t="str">
        <f>IF(Raw!I1552="", "", Raw!I1552)</f>
        <v>iL</v>
      </c>
      <c r="I1552" s="1" t="str">
        <f>Raw!K1552</f>
        <v>Wagon</v>
      </c>
      <c r="J1552" s="1" t="str">
        <f>Raw!N1552</f>
        <v>Aspirated</v>
      </c>
      <c r="K1552" s="1">
        <f>IF(Raw!O1552="","", Raw!O1552)</f>
        <v>2354</v>
      </c>
      <c r="L1552" s="1" t="str">
        <f>Raw!L1552</f>
        <v>5 Sp Automatic</v>
      </c>
      <c r="M1552" s="1" t="str">
        <f>Raw!M1552</f>
        <v>Petrol</v>
      </c>
      <c r="N1552" s="1" t="s">
        <v>6350</v>
      </c>
      <c r="O1552" s="1" t="s">
        <v>6373</v>
      </c>
      <c r="P1552" s="1" t="s">
        <v>6349</v>
      </c>
      <c r="Q1552" s="1" t="s">
        <v>6350</v>
      </c>
      <c r="R1552" s="8" t="str">
        <f>IF(Raw!Q1552="", "", Raw!Q1552)</f>
        <v/>
      </c>
      <c r="S1552" s="8">
        <f>IF(Raw!R1552="", "", Raw!R1552)</f>
        <v>10</v>
      </c>
      <c r="T1552" s="1" t="str">
        <f>Raw!S1552</f>
        <v>PUKEWHAO</v>
      </c>
      <c r="U1552" s="1" t="str">
        <f>IF(Raw!T1552="", "", Raw!T1552)</f>
        <v>ROAD</v>
      </c>
      <c r="V1552" s="1" t="str">
        <f>IF(Raw!U1552="", "", Raw!U1552)</f>
        <v xml:space="preserve">HOREKE </v>
      </c>
      <c r="W1552" s="9" t="str">
        <f>IF(Raw!V1552="", "", RIGHT("0"&amp;Raw!V1552, 4))</f>
        <v/>
      </c>
      <c r="X1552" s="1" t="str">
        <f>IF(Raw!W1552="", "", Raw!W1552)</f>
        <v xml:space="preserve"> NORTHLAND</v>
      </c>
      <c r="Y1552" s="9">
        <f>Raw!Y1552</f>
        <v>45</v>
      </c>
      <c r="Z1552" s="2">
        <f t="shared" ca="1" si="169"/>
        <v>28828</v>
      </c>
      <c r="AA1552" s="1" t="str">
        <f>Raw!Z1552</f>
        <v>NEW ZEALAND FULL LICENCE</v>
      </c>
      <c r="AB1552" s="9">
        <f t="shared" si="170"/>
        <v>4</v>
      </c>
      <c r="AC1552" s="1">
        <v>16</v>
      </c>
      <c r="AD1552" s="1" t="str">
        <f>Raw!AA1552</f>
        <v>FEMALE</v>
      </c>
      <c r="AE1552" s="1" t="str">
        <f>Raw!AB1552</f>
        <v>YES</v>
      </c>
      <c r="AF1552" s="1">
        <f>IF(Raw!AE1552="", 0, 1)</f>
        <v>0</v>
      </c>
      <c r="AG1552" s="1" t="str">
        <f t="shared" si="171"/>
        <v>No</v>
      </c>
      <c r="AH1552" s="1" t="str">
        <f t="shared" si="172"/>
        <v>No</v>
      </c>
      <c r="AI1552" s="1" t="str">
        <f t="shared" si="173"/>
        <v>No</v>
      </c>
      <c r="AJ1552" s="1" t="str">
        <f>IF(Raw!AE1552="", "", Raw!AE1552)</f>
        <v/>
      </c>
      <c r="AK1552" s="2" t="str">
        <f t="shared" ca="1" si="174"/>
        <v/>
      </c>
      <c r="AL1552" s="1" t="str">
        <f>IF(Raw!AF1552="", "", Raw!AF1552)</f>
        <v/>
      </c>
      <c r="AM1552" s="1" t="s">
        <v>6350</v>
      </c>
      <c r="AN1552" s="1" t="s">
        <v>6350</v>
      </c>
      <c r="AO1552" s="1" t="s">
        <v>6349</v>
      </c>
      <c r="AP1552" s="1">
        <f>Raw!AH1552</f>
        <v>8700</v>
      </c>
      <c r="AQ1552" s="1">
        <v>500</v>
      </c>
      <c r="AR1552" s="1" t="s">
        <v>6350</v>
      </c>
      <c r="AS1552" s="1" t="s">
        <v>6350</v>
      </c>
      <c r="AT1552" s="1" t="s">
        <v>6350</v>
      </c>
    </row>
    <row r="1553" spans="1:46" ht="12.75" x14ac:dyDescent="0.2">
      <c r="A1553" s="1">
        <v>11552</v>
      </c>
      <c r="B1553" s="1" t="s">
        <v>2</v>
      </c>
      <c r="C1553" s="2">
        <f t="shared" ca="1" si="168"/>
        <v>45264</v>
      </c>
      <c r="D1553" s="1" t="str">
        <f>IF(Raw!E1553="", "", Raw!E1553)</f>
        <v>kcj816</v>
      </c>
      <c r="E1553" s="1">
        <f>IF(Raw!F1553="", "", Raw!F1553)</f>
        <v>2007</v>
      </c>
      <c r="F1553" s="1" t="str">
        <f>Raw!G1553</f>
        <v>Subaru</v>
      </c>
      <c r="G1553" s="1" t="str">
        <f>Raw!H1553</f>
        <v>Impreza</v>
      </c>
      <c r="H1553" s="1" t="str">
        <f>IF(Raw!I1553="", "", Raw!I1553)</f>
        <v/>
      </c>
      <c r="I1553" s="1" t="str">
        <f>Raw!K1553</f>
        <v>Hatchback</v>
      </c>
      <c r="J1553" s="1" t="str">
        <f>Raw!N1553</f>
        <v>Aspirated</v>
      </c>
      <c r="K1553" s="1">
        <f>IF(Raw!O1553="","", Raw!O1553)</f>
        <v>1493</v>
      </c>
      <c r="L1553" s="1" t="str">
        <f>Raw!L1553</f>
        <v>4 Sp Automatic</v>
      </c>
      <c r="M1553" s="1" t="str">
        <f>Raw!M1553</f>
        <v>Petrol - Unleaded ULP</v>
      </c>
      <c r="N1553" s="1" t="s">
        <v>6350</v>
      </c>
      <c r="O1553" s="1" t="s">
        <v>6373</v>
      </c>
      <c r="P1553" s="1" t="s">
        <v>6349</v>
      </c>
      <c r="Q1553" s="1" t="s">
        <v>6350</v>
      </c>
      <c r="R1553" s="8" t="str">
        <f>IF(Raw!Q1553="", "", Raw!Q1553)</f>
        <v/>
      </c>
      <c r="S1553" s="8">
        <f>IF(Raw!R1553="", "", Raw!R1553)</f>
        <v>23</v>
      </c>
      <c r="T1553" s="1" t="str">
        <f>Raw!S1553</f>
        <v>ALEXANDRA</v>
      </c>
      <c r="U1553" s="1" t="str">
        <f>IF(Raw!T1553="", "", Raw!T1553)</f>
        <v>STREET</v>
      </c>
      <c r="V1553" s="1" t="str">
        <f>IF(Raw!U1553="", "", Raw!U1553)</f>
        <v xml:space="preserve">RICHMOND </v>
      </c>
      <c r="W1553" s="9" t="str">
        <f>IF(Raw!V1553="", "", RIGHT("0"&amp;Raw!V1553, 4))</f>
        <v>8013</v>
      </c>
      <c r="X1553" s="1" t="str">
        <f>IF(Raw!W1553="", "", Raw!W1553)</f>
        <v xml:space="preserve"> CANTERBURY</v>
      </c>
      <c r="Y1553" s="9">
        <f>Raw!Y1553</f>
        <v>42</v>
      </c>
      <c r="Z1553" s="2">
        <f t="shared" ca="1" si="169"/>
        <v>29924</v>
      </c>
      <c r="AA1553" s="1" t="str">
        <f>Raw!Z1553</f>
        <v>NEW ZEALAND FULL LICENCE</v>
      </c>
      <c r="AB1553" s="9">
        <f t="shared" si="170"/>
        <v>4</v>
      </c>
      <c r="AC1553" s="1">
        <v>16</v>
      </c>
      <c r="AD1553" s="1" t="str">
        <f>Raw!AA1553</f>
        <v>FEMALE</v>
      </c>
      <c r="AE1553" s="1" t="str">
        <f>Raw!AB1553</f>
        <v>YES</v>
      </c>
      <c r="AF1553" s="1">
        <f>IF(Raw!AE1553="", 0, 1)</f>
        <v>1</v>
      </c>
      <c r="AG1553" s="1" t="str">
        <f t="shared" si="171"/>
        <v>Yes</v>
      </c>
      <c r="AH1553" s="1" t="str">
        <f t="shared" si="172"/>
        <v>Yes</v>
      </c>
      <c r="AI1553" s="1" t="str">
        <f t="shared" si="173"/>
        <v>Yes</v>
      </c>
      <c r="AJ1553" s="1">
        <f>IF(Raw!AE1553="", "", Raw!AE1553)</f>
        <v>7</v>
      </c>
      <c r="AK1553" s="2">
        <f t="shared" ca="1" si="174"/>
        <v>45077</v>
      </c>
      <c r="AL1553" s="1" t="str">
        <f>IF(Raw!AF1553="", "", Raw!AF1553)</f>
        <v>At fault - other vehicle involved</v>
      </c>
      <c r="AM1553" s="1" t="s">
        <v>6350</v>
      </c>
      <c r="AN1553" s="1" t="s">
        <v>6350</v>
      </c>
      <c r="AO1553" s="1" t="s">
        <v>6349</v>
      </c>
      <c r="AP1553" s="1">
        <f>Raw!AH1553</f>
        <v>7110</v>
      </c>
      <c r="AQ1553" s="1">
        <v>500</v>
      </c>
      <c r="AR1553" s="1" t="s">
        <v>6350</v>
      </c>
      <c r="AS1553" s="1" t="s">
        <v>6350</v>
      </c>
      <c r="AT1553" s="1" t="s">
        <v>6350</v>
      </c>
    </row>
    <row r="1554" spans="1:46" ht="12.75" x14ac:dyDescent="0.2">
      <c r="A1554" s="1">
        <v>11553</v>
      </c>
      <c r="B1554" s="1" t="s">
        <v>2</v>
      </c>
      <c r="C1554" s="2">
        <f t="shared" ca="1" si="168"/>
        <v>45264</v>
      </c>
      <c r="D1554" s="1" t="str">
        <f>IF(Raw!E1554="", "", Raw!E1554)</f>
        <v/>
      </c>
      <c r="E1554" s="1">
        <f>IF(Raw!F1554="", "", Raw!F1554)</f>
        <v>2000</v>
      </c>
      <c r="F1554" s="1" t="str">
        <f>Raw!G1554</f>
        <v>Subaru</v>
      </c>
      <c r="G1554" s="1" t="str">
        <f>Raw!H1554</f>
        <v>Legacy</v>
      </c>
      <c r="H1554" s="1" t="str">
        <f>IF(Raw!I1554="", "", Raw!I1554)</f>
        <v>Lancaster</v>
      </c>
      <c r="I1554" s="1" t="str">
        <f>Raw!K1554</f>
        <v>Wagon</v>
      </c>
      <c r="J1554" s="1" t="str">
        <f>Raw!N1554</f>
        <v>Aspirated</v>
      </c>
      <c r="K1554" s="1">
        <f>IF(Raw!O1554="","", Raw!O1554)</f>
        <v>2990</v>
      </c>
      <c r="L1554" s="1" t="str">
        <f>Raw!L1554</f>
        <v>4 Sp Automatic</v>
      </c>
      <c r="M1554" s="1" t="str">
        <f>Raw!M1554</f>
        <v>Petrol</v>
      </c>
      <c r="N1554" s="1" t="s">
        <v>6350</v>
      </c>
      <c r="O1554" s="1" t="s">
        <v>6373</v>
      </c>
      <c r="P1554" s="1" t="s">
        <v>6349</v>
      </c>
      <c r="Q1554" s="1" t="s">
        <v>6350</v>
      </c>
      <c r="R1554" s="8" t="str">
        <f>IF(Raw!Q1554="", "", Raw!Q1554)</f>
        <v/>
      </c>
      <c r="S1554" s="8">
        <f>IF(Raw!R1554="", "", Raw!R1554)</f>
        <v>36</v>
      </c>
      <c r="T1554" s="1" t="str">
        <f>Raw!S1554</f>
        <v>BUCKHURST</v>
      </c>
      <c r="U1554" s="1" t="str">
        <f>IF(Raw!T1554="", "", Raw!T1554)</f>
        <v>AVENUE</v>
      </c>
      <c r="V1554" s="1" t="str">
        <f>IF(Raw!U1554="", "", Raw!U1554)</f>
        <v xml:space="preserve">WIGRAM </v>
      </c>
      <c r="W1554" s="9" t="str">
        <f>IF(Raw!V1554="", "", RIGHT("0"&amp;Raw!V1554, 4))</f>
        <v>8042</v>
      </c>
      <c r="X1554" s="1" t="str">
        <f>IF(Raw!W1554="", "", Raw!W1554)</f>
        <v xml:space="preserve"> CANTERBURY</v>
      </c>
      <c r="Y1554" s="9">
        <f>Raw!Y1554</f>
        <v>36</v>
      </c>
      <c r="Z1554" s="2">
        <f t="shared" ca="1" si="169"/>
        <v>32115</v>
      </c>
      <c r="AA1554" s="1" t="str">
        <f>Raw!Z1554</f>
        <v>NEW ZEALAND FULL LICENCE</v>
      </c>
      <c r="AB1554" s="9">
        <f t="shared" si="170"/>
        <v>4</v>
      </c>
      <c r="AC1554" s="1">
        <v>16</v>
      </c>
      <c r="AD1554" s="1" t="str">
        <f>Raw!AA1554</f>
        <v>MALE</v>
      </c>
      <c r="AE1554" s="1" t="str">
        <f>Raw!AB1554</f>
        <v>NO</v>
      </c>
      <c r="AF1554" s="1">
        <f>IF(Raw!AE1554="", 0, 1)</f>
        <v>0</v>
      </c>
      <c r="AG1554" s="1" t="str">
        <f t="shared" si="171"/>
        <v>No</v>
      </c>
      <c r="AH1554" s="1" t="str">
        <f t="shared" si="172"/>
        <v>No</v>
      </c>
      <c r="AI1554" s="1" t="str">
        <f t="shared" si="173"/>
        <v>No</v>
      </c>
      <c r="AJ1554" s="1" t="str">
        <f>IF(Raw!AE1554="", "", Raw!AE1554)</f>
        <v/>
      </c>
      <c r="AK1554" s="2" t="str">
        <f t="shared" ca="1" si="174"/>
        <v/>
      </c>
      <c r="AL1554" s="1" t="str">
        <f>IF(Raw!AF1554="", "", Raw!AF1554)</f>
        <v/>
      </c>
      <c r="AM1554" s="1" t="s">
        <v>6350</v>
      </c>
      <c r="AN1554" s="1" t="s">
        <v>6350</v>
      </c>
      <c r="AO1554" s="1" t="s">
        <v>6349</v>
      </c>
      <c r="AP1554" s="1">
        <f>Raw!AH1554</f>
        <v>5105</v>
      </c>
      <c r="AQ1554" s="1">
        <v>500</v>
      </c>
      <c r="AR1554" s="1" t="s">
        <v>6350</v>
      </c>
      <c r="AS1554" s="1" t="s">
        <v>6350</v>
      </c>
      <c r="AT1554" s="1" t="s">
        <v>6350</v>
      </c>
    </row>
    <row r="1555" spans="1:46" ht="12.75" x14ac:dyDescent="0.2">
      <c r="A1555" s="1">
        <v>11554</v>
      </c>
      <c r="B1555" s="1" t="s">
        <v>2</v>
      </c>
      <c r="C1555" s="2">
        <f t="shared" ca="1" si="168"/>
        <v>45264</v>
      </c>
      <c r="D1555" s="1" t="str">
        <f>IF(Raw!E1555="", "", Raw!E1555)</f>
        <v>cng373</v>
      </c>
      <c r="E1555" s="1">
        <f>IF(Raw!F1555="", "", Raw!F1555)</f>
        <v>2005</v>
      </c>
      <c r="F1555" s="1" t="str">
        <f>Raw!G1555</f>
        <v>Toyota</v>
      </c>
      <c r="G1555" s="1" t="str">
        <f>Raw!H1555</f>
        <v>RAV4</v>
      </c>
      <c r="H1555" s="1" t="str">
        <f>IF(Raw!I1555="", "", Raw!I1555)</f>
        <v/>
      </c>
      <c r="I1555" s="1" t="str">
        <f>Raw!K1555</f>
        <v>Wagon</v>
      </c>
      <c r="J1555" s="1" t="str">
        <f>Raw!N1555</f>
        <v>Aspirated</v>
      </c>
      <c r="K1555" s="1">
        <f>IF(Raw!O1555="","", Raw!O1555)</f>
        <v>2368</v>
      </c>
      <c r="L1555" s="1" t="str">
        <f>Raw!L1555</f>
        <v>4 Sp Automatic</v>
      </c>
      <c r="M1555" s="1" t="str">
        <f>Raw!M1555</f>
        <v>Petrol - Unleaded ULP</v>
      </c>
      <c r="N1555" s="1" t="s">
        <v>6350</v>
      </c>
      <c r="O1555" s="1" t="s">
        <v>6373</v>
      </c>
      <c r="P1555" s="1" t="s">
        <v>6349</v>
      </c>
      <c r="Q1555" s="1" t="s">
        <v>6350</v>
      </c>
      <c r="R1555" s="8" t="str">
        <f>IF(Raw!Q1555="", "", Raw!Q1555)</f>
        <v/>
      </c>
      <c r="S1555" s="8">
        <f>IF(Raw!R1555="", "", Raw!R1555)</f>
        <v>4</v>
      </c>
      <c r="T1555" s="1" t="str">
        <f>Raw!S1555</f>
        <v>JENNESS</v>
      </c>
      <c r="U1555" s="1" t="str">
        <f>IF(Raw!T1555="", "", Raw!T1555)</f>
        <v>GROVE</v>
      </c>
      <c r="V1555" s="1" t="str">
        <f>IF(Raw!U1555="", "", Raw!U1555)</f>
        <v xml:space="preserve">HARBOUR VIEW </v>
      </c>
      <c r="W1555" s="9" t="str">
        <f>IF(Raw!V1555="", "", RIGHT("0"&amp;Raw!V1555, 4))</f>
        <v>5010</v>
      </c>
      <c r="X1555" s="1" t="str">
        <f>IF(Raw!W1555="", "", Raw!W1555)</f>
        <v xml:space="preserve"> WELLINGTON</v>
      </c>
      <c r="Y1555" s="9">
        <f>Raw!Y1555</f>
        <v>33</v>
      </c>
      <c r="Z1555" s="2">
        <f t="shared" ca="1" si="169"/>
        <v>33211</v>
      </c>
      <c r="AA1555" s="1" t="str">
        <f>Raw!Z1555</f>
        <v>NEW ZEALAND FULL LICENCE</v>
      </c>
      <c r="AB1555" s="9">
        <f t="shared" si="170"/>
        <v>4</v>
      </c>
      <c r="AC1555" s="1">
        <v>16</v>
      </c>
      <c r="AD1555" s="1" t="str">
        <f>Raw!AA1555</f>
        <v>FEMALE</v>
      </c>
      <c r="AE1555" s="1" t="str">
        <f>Raw!AB1555</f>
        <v>NO</v>
      </c>
      <c r="AF1555" s="1">
        <f>IF(Raw!AE1555="", 0, 1)</f>
        <v>0</v>
      </c>
      <c r="AG1555" s="1" t="str">
        <f t="shared" si="171"/>
        <v>No</v>
      </c>
      <c r="AH1555" s="1" t="str">
        <f t="shared" si="172"/>
        <v>No</v>
      </c>
      <c r="AI1555" s="1" t="str">
        <f t="shared" si="173"/>
        <v>No</v>
      </c>
      <c r="AJ1555" s="1" t="str">
        <f>IF(Raw!AE1555="", "", Raw!AE1555)</f>
        <v/>
      </c>
      <c r="AK1555" s="2" t="str">
        <f t="shared" ca="1" si="174"/>
        <v/>
      </c>
      <c r="AL1555" s="1" t="str">
        <f>IF(Raw!AF1555="", "", Raw!AF1555)</f>
        <v/>
      </c>
      <c r="AM1555" s="1" t="s">
        <v>6350</v>
      </c>
      <c r="AN1555" s="1" t="s">
        <v>6350</v>
      </c>
      <c r="AO1555" s="1" t="s">
        <v>6349</v>
      </c>
      <c r="AP1555" s="1">
        <f>Raw!AH1555</f>
        <v>10450</v>
      </c>
      <c r="AQ1555" s="1">
        <v>500</v>
      </c>
      <c r="AR1555" s="1" t="s">
        <v>6350</v>
      </c>
      <c r="AS1555" s="1" t="s">
        <v>6350</v>
      </c>
      <c r="AT1555" s="1" t="s">
        <v>6350</v>
      </c>
    </row>
    <row r="1556" spans="1:46" ht="12.75" x14ac:dyDescent="0.2">
      <c r="A1556" s="1">
        <v>11555</v>
      </c>
      <c r="B1556" s="1" t="s">
        <v>2</v>
      </c>
      <c r="C1556" s="2">
        <f t="shared" ca="1" si="168"/>
        <v>45264</v>
      </c>
      <c r="D1556" s="1" t="str">
        <f>IF(Raw!E1556="", "", Raw!E1556)</f>
        <v/>
      </c>
      <c r="E1556" s="1">
        <f>IF(Raw!F1556="", "", Raw!F1556)</f>
        <v>2014</v>
      </c>
      <c r="F1556" s="1" t="str">
        <f>Raw!G1556</f>
        <v>Hyundai</v>
      </c>
      <c r="G1556" s="1" t="str">
        <f>Raw!H1556</f>
        <v>Santa Fe</v>
      </c>
      <c r="H1556" s="1" t="str">
        <f>IF(Raw!I1556="", "", Raw!I1556)</f>
        <v>Elite</v>
      </c>
      <c r="I1556" s="1" t="str">
        <f>Raw!K1556</f>
        <v>Wagon</v>
      </c>
      <c r="J1556" s="1" t="str">
        <f>Raw!N1556</f>
        <v>Turbo Intercooled</v>
      </c>
      <c r="K1556" s="1">
        <f>IF(Raw!O1556="","", Raw!O1556)</f>
        <v>2199</v>
      </c>
      <c r="L1556" s="1" t="str">
        <f>Raw!L1556</f>
        <v>6 Sp Sports Automatic</v>
      </c>
      <c r="M1556" s="1" t="str">
        <f>Raw!M1556</f>
        <v>Diesel</v>
      </c>
      <c r="N1556" s="1" t="s">
        <v>6350</v>
      </c>
      <c r="O1556" s="1" t="s">
        <v>6373</v>
      </c>
      <c r="P1556" s="1" t="s">
        <v>6349</v>
      </c>
      <c r="Q1556" s="1" t="s">
        <v>6350</v>
      </c>
      <c r="R1556" s="8">
        <f>IF(Raw!Q1556="", "", Raw!Q1556)</f>
        <v>2</v>
      </c>
      <c r="S1556" s="8">
        <f>IF(Raw!R1556="", "", Raw!R1556)</f>
        <v>13</v>
      </c>
      <c r="T1556" s="1" t="str">
        <f>Raw!S1556</f>
        <v>TEMPLE</v>
      </c>
      <c r="U1556" s="1" t="str">
        <f>IF(Raw!T1556="", "", Raw!T1556)</f>
        <v>STREET</v>
      </c>
      <c r="V1556" s="1" t="str">
        <f>IF(Raw!U1556="", "", Raw!U1556)</f>
        <v xml:space="preserve">MEADOWBANK </v>
      </c>
      <c r="W1556" s="9" t="str">
        <f>IF(Raw!V1556="", "", RIGHT("0"&amp;Raw!V1556, 4))</f>
        <v>1072</v>
      </c>
      <c r="X1556" s="1" t="str">
        <f>IF(Raw!W1556="", "", Raw!W1556)</f>
        <v xml:space="preserve"> AUCKLAND</v>
      </c>
      <c r="Y1556" s="9">
        <f>Raw!Y1556</f>
        <v>44</v>
      </c>
      <c r="Z1556" s="2">
        <f t="shared" ca="1" si="169"/>
        <v>29193</v>
      </c>
      <c r="AA1556" s="1" t="str">
        <f>Raw!Z1556</f>
        <v>NEW ZEALAND FULL LICENCE</v>
      </c>
      <c r="AB1556" s="9">
        <f t="shared" si="170"/>
        <v>4</v>
      </c>
      <c r="AC1556" s="1">
        <v>16</v>
      </c>
      <c r="AD1556" s="1" t="str">
        <f>Raw!AA1556</f>
        <v>MALE</v>
      </c>
      <c r="AE1556" s="1" t="str">
        <f>Raw!AB1556</f>
        <v>NO</v>
      </c>
      <c r="AF1556" s="1">
        <f>IF(Raw!AE1556="", 0, 1)</f>
        <v>0</v>
      </c>
      <c r="AG1556" s="1" t="str">
        <f t="shared" si="171"/>
        <v>No</v>
      </c>
      <c r="AH1556" s="1" t="str">
        <f t="shared" si="172"/>
        <v>No</v>
      </c>
      <c r="AI1556" s="1" t="str">
        <f t="shared" si="173"/>
        <v>No</v>
      </c>
      <c r="AJ1556" s="1" t="str">
        <f>IF(Raw!AE1556="", "", Raw!AE1556)</f>
        <v/>
      </c>
      <c r="AK1556" s="2" t="str">
        <f t="shared" ca="1" si="174"/>
        <v/>
      </c>
      <c r="AL1556" s="1" t="str">
        <f>IF(Raw!AF1556="", "", Raw!AF1556)</f>
        <v/>
      </c>
      <c r="AM1556" s="1" t="s">
        <v>6350</v>
      </c>
      <c r="AN1556" s="1" t="s">
        <v>6350</v>
      </c>
      <c r="AO1556" s="1" t="s">
        <v>6349</v>
      </c>
      <c r="AP1556" s="1">
        <f>Raw!AH1556</f>
        <v>45550</v>
      </c>
      <c r="AQ1556" s="1">
        <v>500</v>
      </c>
      <c r="AR1556" s="1" t="s">
        <v>6350</v>
      </c>
      <c r="AS1556" s="1" t="s">
        <v>6350</v>
      </c>
      <c r="AT1556" s="1" t="s">
        <v>6350</v>
      </c>
    </row>
    <row r="1557" spans="1:46" ht="12.75" x14ac:dyDescent="0.2">
      <c r="A1557" s="1">
        <v>11556</v>
      </c>
      <c r="B1557" s="1" t="s">
        <v>2</v>
      </c>
      <c r="C1557" s="2">
        <f t="shared" ca="1" si="168"/>
        <v>45264</v>
      </c>
      <c r="D1557" s="1" t="str">
        <f>IF(Raw!E1557="", "", Raw!E1557)</f>
        <v>gam399</v>
      </c>
      <c r="E1557" s="1">
        <f>IF(Raw!F1557="", "", Raw!F1557)</f>
        <v>2005</v>
      </c>
      <c r="F1557" s="1" t="str">
        <f>Raw!G1557</f>
        <v>Toyota</v>
      </c>
      <c r="G1557" s="1" t="str">
        <f>Raw!H1557</f>
        <v>Camry</v>
      </c>
      <c r="H1557" s="1" t="str">
        <f>IF(Raw!I1557="", "", Raw!I1557)</f>
        <v>Sportivo</v>
      </c>
      <c r="I1557" s="1" t="str">
        <f>Raw!K1557</f>
        <v>Sedan</v>
      </c>
      <c r="J1557" s="1" t="str">
        <f>Raw!N1557</f>
        <v>Aspirated</v>
      </c>
      <c r="K1557" s="1">
        <f>IF(Raw!O1557="","", Raw!O1557)</f>
        <v>2362</v>
      </c>
      <c r="L1557" s="1" t="str">
        <f>Raw!L1557</f>
        <v>4 Sp Automatic</v>
      </c>
      <c r="M1557" s="1" t="str">
        <f>Raw!M1557</f>
        <v>Petrol - Unleaded ULP</v>
      </c>
      <c r="N1557" s="1" t="s">
        <v>6350</v>
      </c>
      <c r="O1557" s="1" t="s">
        <v>6373</v>
      </c>
      <c r="P1557" s="1" t="s">
        <v>6349</v>
      </c>
      <c r="Q1557" s="1" t="s">
        <v>6350</v>
      </c>
      <c r="R1557" s="8" t="str">
        <f>IF(Raw!Q1557="", "", Raw!Q1557)</f>
        <v/>
      </c>
      <c r="S1557" s="8">
        <f>IF(Raw!R1557="", "", Raw!R1557)</f>
        <v>15</v>
      </c>
      <c r="T1557" s="1" t="str">
        <f>Raw!S1557</f>
        <v>WORDSWORTH</v>
      </c>
      <c r="U1557" s="1" t="str">
        <f>IF(Raw!T1557="", "", Raw!T1557)</f>
        <v>ROAD</v>
      </c>
      <c r="V1557" s="1" t="str">
        <f>IF(Raw!U1557="", "", Raw!U1557)</f>
        <v xml:space="preserve">MANUREWA </v>
      </c>
      <c r="W1557" s="9" t="str">
        <f>IF(Raw!V1557="", "", RIGHT("0"&amp;Raw!V1557, 4))</f>
        <v>2102</v>
      </c>
      <c r="X1557" s="1" t="str">
        <f>IF(Raw!W1557="", "", Raw!W1557)</f>
        <v xml:space="preserve"> AUCKLAND</v>
      </c>
      <c r="Y1557" s="9">
        <f>Raw!Y1557</f>
        <v>43</v>
      </c>
      <c r="Z1557" s="2">
        <f t="shared" ca="1" si="169"/>
        <v>29559</v>
      </c>
      <c r="AA1557" s="1" t="str">
        <f>Raw!Z1557</f>
        <v>NEW ZEALAND FULL LICENCE</v>
      </c>
      <c r="AB1557" s="9">
        <f t="shared" si="170"/>
        <v>4</v>
      </c>
      <c r="AC1557" s="1">
        <v>16</v>
      </c>
      <c r="AD1557" s="1" t="str">
        <f>Raw!AA1557</f>
        <v>MALE</v>
      </c>
      <c r="AE1557" s="1" t="str">
        <f>Raw!AB1557</f>
        <v>NO</v>
      </c>
      <c r="AF1557" s="1">
        <f>IF(Raw!AE1557="", 0, 1)</f>
        <v>0</v>
      </c>
      <c r="AG1557" s="1" t="str">
        <f t="shared" si="171"/>
        <v>No</v>
      </c>
      <c r="AH1557" s="1" t="str">
        <f t="shared" si="172"/>
        <v>No</v>
      </c>
      <c r="AI1557" s="1" t="str">
        <f t="shared" si="173"/>
        <v>No</v>
      </c>
      <c r="AJ1557" s="1" t="str">
        <f>IF(Raw!AE1557="", "", Raw!AE1557)</f>
        <v/>
      </c>
      <c r="AK1557" s="2" t="str">
        <f t="shared" ca="1" si="174"/>
        <v/>
      </c>
      <c r="AL1557" s="1" t="str">
        <f>IF(Raw!AF1557="", "", Raw!AF1557)</f>
        <v/>
      </c>
      <c r="AM1557" s="1" t="s">
        <v>6350</v>
      </c>
      <c r="AN1557" s="1" t="s">
        <v>6350</v>
      </c>
      <c r="AO1557" s="1" t="s">
        <v>6349</v>
      </c>
      <c r="AP1557" s="1">
        <f>Raw!AH1557</f>
        <v>6800</v>
      </c>
      <c r="AQ1557" s="1">
        <v>500</v>
      </c>
      <c r="AR1557" s="1" t="s">
        <v>6350</v>
      </c>
      <c r="AS1557" s="1" t="s">
        <v>6350</v>
      </c>
      <c r="AT1557" s="1" t="s">
        <v>6350</v>
      </c>
    </row>
    <row r="1558" spans="1:46" ht="12.75" x14ac:dyDescent="0.2">
      <c r="A1558" s="1">
        <v>11557</v>
      </c>
      <c r="B1558" s="1" t="s">
        <v>2</v>
      </c>
      <c r="C1558" s="2">
        <f t="shared" ca="1" si="168"/>
        <v>45264</v>
      </c>
      <c r="D1558" s="1" t="str">
        <f>IF(Raw!E1558="", "", Raw!E1558)</f>
        <v>nt9883</v>
      </c>
      <c r="E1558" s="1">
        <f>IF(Raw!F1558="", "", Raw!F1558)</f>
        <v>1987</v>
      </c>
      <c r="F1558" s="1" t="str">
        <f>Raw!G1558</f>
        <v>Toyota</v>
      </c>
      <c r="G1558" s="1" t="str">
        <f>Raw!H1558</f>
        <v>Corolla</v>
      </c>
      <c r="H1558" s="1" t="str">
        <f>IF(Raw!I1558="", "", Raw!I1558)</f>
        <v>XL</v>
      </c>
      <c r="I1558" s="1" t="str">
        <f>Raw!K1558</f>
        <v>Liftback</v>
      </c>
      <c r="J1558" s="1" t="str">
        <f>Raw!N1558</f>
        <v>Aspirated</v>
      </c>
      <c r="K1558" s="1">
        <f>IF(Raw!O1558="","", Raw!O1558)</f>
        <v>1295</v>
      </c>
      <c r="L1558" s="1" t="str">
        <f>Raw!L1558</f>
        <v>5 Sp Manual</v>
      </c>
      <c r="M1558" s="1" t="str">
        <f>Raw!M1558</f>
        <v>Petrol</v>
      </c>
      <c r="N1558" s="1" t="s">
        <v>6350</v>
      </c>
      <c r="O1558" s="1" t="s">
        <v>6373</v>
      </c>
      <c r="P1558" s="1" t="s">
        <v>6349</v>
      </c>
      <c r="Q1558" s="1" t="s">
        <v>6350</v>
      </c>
      <c r="R1558" s="8" t="str">
        <f>IF(Raw!Q1558="", "", Raw!Q1558)</f>
        <v/>
      </c>
      <c r="S1558" s="8">
        <f>IF(Raw!R1558="", "", Raw!R1558)</f>
        <v>293</v>
      </c>
      <c r="T1558" s="1" t="str">
        <f>Raw!S1558</f>
        <v>TITIRANGI</v>
      </c>
      <c r="U1558" s="1" t="str">
        <f>IF(Raw!T1558="", "", Raw!T1558)</f>
        <v>ROAD</v>
      </c>
      <c r="V1558" s="1" t="str">
        <f>IF(Raw!U1558="", "", Raw!U1558)</f>
        <v xml:space="preserve">NEW LYNN </v>
      </c>
      <c r="W1558" s="9" t="str">
        <f>IF(Raw!V1558="", "", RIGHT("0"&amp;Raw!V1558, 4))</f>
        <v>0604</v>
      </c>
      <c r="X1558" s="1" t="str">
        <f>IF(Raw!W1558="", "", Raw!W1558)</f>
        <v xml:space="preserve"> AUCKLAND</v>
      </c>
      <c r="Y1558" s="9">
        <f>Raw!Y1558</f>
        <v>30</v>
      </c>
      <c r="Z1558" s="2">
        <f t="shared" ca="1" si="169"/>
        <v>34307</v>
      </c>
      <c r="AA1558" s="1" t="str">
        <f>Raw!Z1558</f>
        <v>NEW ZEALAND FULL LICENCE</v>
      </c>
      <c r="AB1558" s="9">
        <f t="shared" si="170"/>
        <v>4</v>
      </c>
      <c r="AC1558" s="1">
        <v>16</v>
      </c>
      <c r="AD1558" s="1" t="str">
        <f>Raw!AA1558</f>
        <v>MALE</v>
      </c>
      <c r="AE1558" s="1" t="str">
        <f>Raw!AB1558</f>
        <v>NO</v>
      </c>
      <c r="AF1558" s="1">
        <f>IF(Raw!AE1558="", 0, 1)</f>
        <v>1</v>
      </c>
      <c r="AG1558" s="1" t="str">
        <f t="shared" si="171"/>
        <v>Yes</v>
      </c>
      <c r="AH1558" s="1" t="str">
        <f t="shared" si="172"/>
        <v>Yes</v>
      </c>
      <c r="AI1558" s="1" t="str">
        <f t="shared" si="173"/>
        <v>Yes</v>
      </c>
      <c r="AJ1558" s="1">
        <f>IF(Raw!AE1558="", "", Raw!AE1558)</f>
        <v>14</v>
      </c>
      <c r="AK1558" s="2">
        <f t="shared" ca="1" si="174"/>
        <v>44865</v>
      </c>
      <c r="AL1558" s="1" t="str">
        <f>IF(Raw!AF1558="", "", Raw!AF1558)</f>
        <v>At fault - Fire damage or theft</v>
      </c>
      <c r="AM1558" s="1" t="s">
        <v>6350</v>
      </c>
      <c r="AN1558" s="1" t="s">
        <v>6350</v>
      </c>
      <c r="AO1558" s="1" t="s">
        <v>6349</v>
      </c>
      <c r="AP1558" s="1">
        <f>Raw!AH1558</f>
        <v>455</v>
      </c>
      <c r="AQ1558" s="1">
        <v>500</v>
      </c>
      <c r="AR1558" s="1" t="s">
        <v>6350</v>
      </c>
      <c r="AS1558" s="1" t="s">
        <v>6350</v>
      </c>
      <c r="AT1558" s="1" t="s">
        <v>6350</v>
      </c>
    </row>
    <row r="1559" spans="1:46" ht="12.75" x14ac:dyDescent="0.2">
      <c r="A1559" s="1">
        <v>11558</v>
      </c>
      <c r="B1559" s="1" t="s">
        <v>2</v>
      </c>
      <c r="C1559" s="2">
        <f t="shared" ca="1" si="168"/>
        <v>45264</v>
      </c>
      <c r="D1559" s="1" t="str">
        <f>IF(Raw!E1559="", "", Raw!E1559)</f>
        <v/>
      </c>
      <c r="E1559" s="1">
        <f>IF(Raw!F1559="", "", Raw!F1559)</f>
        <v>2015</v>
      </c>
      <c r="F1559" s="1" t="str">
        <f>Raw!G1559</f>
        <v>Kia</v>
      </c>
      <c r="G1559" s="1" t="str">
        <f>Raw!H1559</f>
        <v>Cerato</v>
      </c>
      <c r="H1559" s="1" t="str">
        <f>IF(Raw!I1559="", "", Raw!I1559)</f>
        <v>LX</v>
      </c>
      <c r="I1559" s="1" t="str">
        <f>Raw!K1559</f>
        <v>Hatchback</v>
      </c>
      <c r="J1559" s="1" t="str">
        <f>Raw!N1559</f>
        <v>Aspirated</v>
      </c>
      <c r="K1559" s="1">
        <f>IF(Raw!O1559="","", Raw!O1559)</f>
        <v>1797</v>
      </c>
      <c r="L1559" s="1" t="str">
        <f>Raw!L1559</f>
        <v>6 Sp Sports Automatic</v>
      </c>
      <c r="M1559" s="1" t="str">
        <f>Raw!M1559</f>
        <v>Petrol - Unleaded ULP</v>
      </c>
      <c r="N1559" s="1" t="s">
        <v>6350</v>
      </c>
      <c r="O1559" s="1" t="s">
        <v>6373</v>
      </c>
      <c r="P1559" s="1" t="s">
        <v>6349</v>
      </c>
      <c r="Q1559" s="1" t="s">
        <v>6350</v>
      </c>
      <c r="R1559" s="8" t="str">
        <f>IF(Raw!Q1559="", "", Raw!Q1559)</f>
        <v/>
      </c>
      <c r="S1559" s="8">
        <f>IF(Raw!R1559="", "", Raw!R1559)</f>
        <v>15</v>
      </c>
      <c r="T1559" s="1" t="str">
        <f>Raw!S1559</f>
        <v>BLEDISLOE</v>
      </c>
      <c r="U1559" s="1" t="str">
        <f>IF(Raw!T1559="", "", Raw!T1559)</f>
        <v>STREET</v>
      </c>
      <c r="V1559" s="1" t="str">
        <f>IF(Raw!U1559="", "", Raw!U1559)</f>
        <v xml:space="preserve">SOLWAY </v>
      </c>
      <c r="W1559" s="9" t="str">
        <f>IF(Raw!V1559="", "", RIGHT("0"&amp;Raw!V1559, 4))</f>
        <v>5810</v>
      </c>
      <c r="X1559" s="1" t="str">
        <f>IF(Raw!W1559="", "", Raw!W1559)</f>
        <v xml:space="preserve"> WELLINGTON</v>
      </c>
      <c r="Y1559" s="9">
        <f>Raw!Y1559</f>
        <v>35</v>
      </c>
      <c r="Z1559" s="2">
        <f t="shared" ca="1" si="169"/>
        <v>32481</v>
      </c>
      <c r="AA1559" s="1" t="str">
        <f>Raw!Z1559</f>
        <v>NEW ZEALAND FULL LICENCE</v>
      </c>
      <c r="AB1559" s="9">
        <f t="shared" si="170"/>
        <v>4</v>
      </c>
      <c r="AC1559" s="1">
        <v>16</v>
      </c>
      <c r="AD1559" s="1" t="str">
        <f>Raw!AA1559</f>
        <v>MALE</v>
      </c>
      <c r="AE1559" s="1" t="str">
        <f>Raw!AB1559</f>
        <v>YES</v>
      </c>
      <c r="AF1559" s="1">
        <f>IF(Raw!AE1559="", 0, 1)</f>
        <v>0</v>
      </c>
      <c r="AG1559" s="1" t="str">
        <f t="shared" si="171"/>
        <v>No</v>
      </c>
      <c r="AH1559" s="1" t="str">
        <f t="shared" si="172"/>
        <v>No</v>
      </c>
      <c r="AI1559" s="1" t="str">
        <f t="shared" si="173"/>
        <v>No</v>
      </c>
      <c r="AJ1559" s="1" t="str">
        <f>IF(Raw!AE1559="", "", Raw!AE1559)</f>
        <v/>
      </c>
      <c r="AK1559" s="2" t="str">
        <f t="shared" ca="1" si="174"/>
        <v/>
      </c>
      <c r="AL1559" s="1" t="str">
        <f>IF(Raw!AF1559="", "", Raw!AF1559)</f>
        <v/>
      </c>
      <c r="AM1559" s="1" t="s">
        <v>6350</v>
      </c>
      <c r="AN1559" s="1" t="s">
        <v>6350</v>
      </c>
      <c r="AO1559" s="1" t="s">
        <v>6349</v>
      </c>
      <c r="AP1559" s="1">
        <f>Raw!AH1559</f>
        <v>23400</v>
      </c>
      <c r="AQ1559" s="1">
        <v>500</v>
      </c>
      <c r="AR1559" s="1" t="s">
        <v>6350</v>
      </c>
      <c r="AS1559" s="1" t="s">
        <v>6350</v>
      </c>
      <c r="AT1559" s="1" t="s">
        <v>6350</v>
      </c>
    </row>
    <row r="1560" spans="1:46" ht="12.75" x14ac:dyDescent="0.2">
      <c r="A1560" s="1">
        <v>11559</v>
      </c>
      <c r="B1560" s="1" t="s">
        <v>2</v>
      </c>
      <c r="C1560" s="2">
        <f t="shared" ca="1" si="168"/>
        <v>45264</v>
      </c>
      <c r="D1560" s="1" t="str">
        <f>IF(Raw!E1560="", "", Raw!E1560)</f>
        <v/>
      </c>
      <c r="E1560" s="1">
        <f>IF(Raw!F1560="", "", Raw!F1560)</f>
        <v>2005</v>
      </c>
      <c r="F1560" s="1" t="str">
        <f>Raw!G1560</f>
        <v>Nissan</v>
      </c>
      <c r="G1560" s="1" t="str">
        <f>Raw!H1560</f>
        <v>Teana</v>
      </c>
      <c r="H1560" s="1" t="str">
        <f>IF(Raw!I1560="", "", Raw!I1560)</f>
        <v>230JK</v>
      </c>
      <c r="I1560" s="1" t="str">
        <f>Raw!K1560</f>
        <v>Sedan</v>
      </c>
      <c r="J1560" s="1" t="str">
        <f>Raw!N1560</f>
        <v>Aspirated</v>
      </c>
      <c r="K1560" s="1">
        <f>IF(Raw!O1560="","", Raw!O1560)</f>
        <v>2340</v>
      </c>
      <c r="L1560" s="1" t="str">
        <f>Raw!L1560</f>
        <v>6 Sp Sports Automatic</v>
      </c>
      <c r="M1560" s="1" t="str">
        <f>Raw!M1560</f>
        <v>Petrol - Unleaded ULP</v>
      </c>
      <c r="N1560" s="1" t="s">
        <v>6350</v>
      </c>
      <c r="O1560" s="1" t="s">
        <v>6373</v>
      </c>
      <c r="P1560" s="1" t="s">
        <v>6349</v>
      </c>
      <c r="Q1560" s="1" t="s">
        <v>6350</v>
      </c>
      <c r="R1560" s="8">
        <f>IF(Raw!Q1560="", "", Raw!Q1560)</f>
        <v>86</v>
      </c>
      <c r="S1560" s="8">
        <f>IF(Raw!R1560="", "", Raw!R1560)</f>
        <v>3</v>
      </c>
      <c r="T1560" s="1" t="str">
        <f>Raw!S1560</f>
        <v>AROHA</v>
      </c>
      <c r="U1560" s="1" t="str">
        <f>IF(Raw!T1560="", "", Raw!T1560)</f>
        <v>AVENUE</v>
      </c>
      <c r="V1560" s="1" t="str">
        <f>IF(Raw!U1560="", "", Raw!U1560)</f>
        <v xml:space="preserve">SANDRINGHAM </v>
      </c>
      <c r="W1560" s="9" t="str">
        <f>IF(Raw!V1560="", "", RIGHT("0"&amp;Raw!V1560, 4))</f>
        <v/>
      </c>
      <c r="X1560" s="1" t="str">
        <f>IF(Raw!W1560="", "", Raw!W1560)</f>
        <v xml:space="preserve"> AUCKLAND</v>
      </c>
      <c r="Y1560" s="9">
        <f>Raw!Y1560</f>
        <v>33</v>
      </c>
      <c r="Z1560" s="2">
        <f t="shared" ca="1" si="169"/>
        <v>33211</v>
      </c>
      <c r="AA1560" s="1" t="str">
        <f>Raw!Z1560</f>
        <v>NEW ZEALAND FULL LICENCE</v>
      </c>
      <c r="AB1560" s="9">
        <f t="shared" si="170"/>
        <v>4</v>
      </c>
      <c r="AC1560" s="1">
        <v>16</v>
      </c>
      <c r="AD1560" s="1" t="str">
        <f>Raw!AA1560</f>
        <v>MALE</v>
      </c>
      <c r="AE1560" s="1" t="str">
        <f>Raw!AB1560</f>
        <v>NO</v>
      </c>
      <c r="AF1560" s="1">
        <f>IF(Raw!AE1560="", 0, 1)</f>
        <v>0</v>
      </c>
      <c r="AG1560" s="1" t="str">
        <f t="shared" si="171"/>
        <v>No</v>
      </c>
      <c r="AH1560" s="1" t="str">
        <f t="shared" si="172"/>
        <v>No</v>
      </c>
      <c r="AI1560" s="1" t="str">
        <f t="shared" si="173"/>
        <v>No</v>
      </c>
      <c r="AJ1560" s="1" t="str">
        <f>IF(Raw!AE1560="", "", Raw!AE1560)</f>
        <v/>
      </c>
      <c r="AK1560" s="2" t="str">
        <f t="shared" ca="1" si="174"/>
        <v/>
      </c>
      <c r="AL1560" s="1" t="str">
        <f>IF(Raw!AF1560="", "", Raw!AF1560)</f>
        <v/>
      </c>
      <c r="AM1560" s="1" t="s">
        <v>6350</v>
      </c>
      <c r="AN1560" s="1" t="s">
        <v>6350</v>
      </c>
      <c r="AO1560" s="1" t="s">
        <v>6349</v>
      </c>
      <c r="AP1560" s="1">
        <f>Raw!AH1560</f>
        <v>6450</v>
      </c>
      <c r="AQ1560" s="1">
        <v>500</v>
      </c>
      <c r="AR1560" s="1" t="s">
        <v>6350</v>
      </c>
      <c r="AS1560" s="1" t="s">
        <v>6350</v>
      </c>
      <c r="AT1560" s="1" t="s">
        <v>6350</v>
      </c>
    </row>
    <row r="1561" spans="1:46" ht="12.75" x14ac:dyDescent="0.2">
      <c r="A1561" s="1">
        <v>11560</v>
      </c>
      <c r="B1561" s="1" t="s">
        <v>2</v>
      </c>
      <c r="C1561" s="2">
        <f t="shared" ca="1" si="168"/>
        <v>45264</v>
      </c>
      <c r="D1561" s="1" t="str">
        <f>IF(Raw!E1561="", "", Raw!E1561)</f>
        <v>cda542</v>
      </c>
      <c r="E1561" s="1">
        <f>IF(Raw!F1561="", "", Raw!F1561)</f>
        <v>2004</v>
      </c>
      <c r="F1561" s="1" t="str">
        <f>Raw!G1561</f>
        <v>Holden</v>
      </c>
      <c r="G1561" s="1" t="str">
        <f>Raw!H1561</f>
        <v>Rodeo</v>
      </c>
      <c r="H1561" s="1" t="str">
        <f>IF(Raw!I1561="", "", Raw!I1561)</f>
        <v>LT</v>
      </c>
      <c r="I1561" s="1" t="str">
        <f>Raw!K1561</f>
        <v>Wellside</v>
      </c>
      <c r="J1561" s="1" t="str">
        <f>Raw!N1561</f>
        <v>Turbo Intercooled</v>
      </c>
      <c r="K1561" s="1">
        <f>IF(Raw!O1561="","", Raw!O1561)</f>
        <v>2999</v>
      </c>
      <c r="L1561" s="1" t="str">
        <f>Raw!L1561</f>
        <v>4 Sp Automatic</v>
      </c>
      <c r="M1561" s="1" t="str">
        <f>Raw!M1561</f>
        <v>Diesel</v>
      </c>
      <c r="N1561" s="1" t="s">
        <v>6350</v>
      </c>
      <c r="O1561" s="1" t="s">
        <v>6373</v>
      </c>
      <c r="P1561" s="1" t="s">
        <v>6349</v>
      </c>
      <c r="Q1561" s="1" t="s">
        <v>6350</v>
      </c>
      <c r="R1561" s="8" t="str">
        <f>IF(Raw!Q1561="", "", Raw!Q1561)</f>
        <v/>
      </c>
      <c r="S1561" s="8">
        <f>IF(Raw!R1561="", "", Raw!R1561)</f>
        <v>157</v>
      </c>
      <c r="T1561" s="1" t="str">
        <f>Raw!S1561</f>
        <v>MILTON</v>
      </c>
      <c r="U1561" s="1" t="str">
        <f>IF(Raw!T1561="", "", Raw!T1561)</f>
        <v>STREET</v>
      </c>
      <c r="V1561" s="1" t="str">
        <f>IF(Raw!U1561="", "", Raw!U1561)</f>
        <v xml:space="preserve">SOMERFIELD </v>
      </c>
      <c r="W1561" s="9" t="str">
        <f>IF(Raw!V1561="", "", RIGHT("0"&amp;Raw!V1561, 4))</f>
        <v/>
      </c>
      <c r="X1561" s="1" t="str">
        <f>IF(Raw!W1561="", "", Raw!W1561)</f>
        <v xml:space="preserve"> CANTERBURY</v>
      </c>
      <c r="Y1561" s="9">
        <f>Raw!Y1561</f>
        <v>27</v>
      </c>
      <c r="Z1561" s="2">
        <f t="shared" ca="1" si="169"/>
        <v>35403</v>
      </c>
      <c r="AA1561" s="1" t="str">
        <f>Raw!Z1561</f>
        <v>NEW ZEALAND FULL LICENCE</v>
      </c>
      <c r="AB1561" s="9">
        <f t="shared" si="170"/>
        <v>4</v>
      </c>
      <c r="AC1561" s="1">
        <v>16</v>
      </c>
      <c r="AD1561" s="1" t="str">
        <f>Raw!AA1561</f>
        <v>FEMALE</v>
      </c>
      <c r="AE1561" s="1" t="str">
        <f>Raw!AB1561</f>
        <v>YES</v>
      </c>
      <c r="AF1561" s="1">
        <f>IF(Raw!AE1561="", 0, 1)</f>
        <v>0</v>
      </c>
      <c r="AG1561" s="1" t="str">
        <f t="shared" si="171"/>
        <v>No</v>
      </c>
      <c r="AH1561" s="1" t="str">
        <f t="shared" si="172"/>
        <v>No</v>
      </c>
      <c r="AI1561" s="1" t="str">
        <f t="shared" si="173"/>
        <v>No</v>
      </c>
      <c r="AJ1561" s="1" t="str">
        <f>IF(Raw!AE1561="", "", Raw!AE1561)</f>
        <v/>
      </c>
      <c r="AK1561" s="2" t="str">
        <f t="shared" ca="1" si="174"/>
        <v/>
      </c>
      <c r="AL1561" s="1" t="str">
        <f>IF(Raw!AF1561="", "", Raw!AF1561)</f>
        <v/>
      </c>
      <c r="AM1561" s="1" t="s">
        <v>6350</v>
      </c>
      <c r="AN1561" s="1" t="s">
        <v>6350</v>
      </c>
      <c r="AO1561" s="1" t="s">
        <v>6349</v>
      </c>
      <c r="AP1561" s="1">
        <f>Raw!AH1561</f>
        <v>13200</v>
      </c>
      <c r="AQ1561" s="1">
        <v>500</v>
      </c>
      <c r="AR1561" s="1" t="s">
        <v>6350</v>
      </c>
      <c r="AS1561" s="1" t="s">
        <v>6350</v>
      </c>
      <c r="AT1561" s="1" t="s">
        <v>6350</v>
      </c>
    </row>
    <row r="1562" spans="1:46" ht="12.75" x14ac:dyDescent="0.2">
      <c r="A1562" s="1">
        <v>11561</v>
      </c>
      <c r="B1562" s="1" t="s">
        <v>2</v>
      </c>
      <c r="C1562" s="2">
        <f t="shared" ca="1" si="168"/>
        <v>45264</v>
      </c>
      <c r="D1562" s="1" t="str">
        <f>IF(Raw!E1562="", "", Raw!E1562)</f>
        <v>knl517</v>
      </c>
      <c r="E1562" s="1">
        <f>IF(Raw!F1562="", "", Raw!F1562)</f>
        <v>2005</v>
      </c>
      <c r="F1562" s="1" t="str">
        <f>Raw!G1562</f>
        <v>Toyota</v>
      </c>
      <c r="G1562" s="1" t="str">
        <f>Raw!H1562</f>
        <v>Wish</v>
      </c>
      <c r="H1562" s="1" t="str">
        <f>IF(Raw!I1562="", "", Raw!I1562)</f>
        <v/>
      </c>
      <c r="I1562" s="1" t="str">
        <f>Raw!K1562</f>
        <v>Wagon</v>
      </c>
      <c r="J1562" s="1" t="str">
        <f>Raw!N1562</f>
        <v>Aspirated</v>
      </c>
      <c r="K1562" s="1">
        <f>IF(Raw!O1562="","", Raw!O1562)</f>
        <v>1794</v>
      </c>
      <c r="L1562" s="1" t="str">
        <f>Raw!L1562</f>
        <v>4 Sp Automatic</v>
      </c>
      <c r="M1562" s="1" t="str">
        <f>Raw!M1562</f>
        <v>Petrol - Unleaded ULP</v>
      </c>
      <c r="N1562" s="1" t="s">
        <v>6350</v>
      </c>
      <c r="O1562" s="1" t="s">
        <v>6373</v>
      </c>
      <c r="P1562" s="1" t="s">
        <v>6349</v>
      </c>
      <c r="Q1562" s="1" t="s">
        <v>6350</v>
      </c>
      <c r="R1562" s="8" t="str">
        <f>IF(Raw!Q1562="", "", Raw!Q1562)</f>
        <v/>
      </c>
      <c r="S1562" s="8">
        <f>IF(Raw!R1562="", "", Raw!R1562)</f>
        <v>252</v>
      </c>
      <c r="T1562" s="1" t="str">
        <f>Raw!S1562</f>
        <v>MITCHELL</v>
      </c>
      <c r="U1562" s="1" t="str">
        <f>IF(Raw!T1562="", "", Raw!T1562)</f>
        <v>STREET</v>
      </c>
      <c r="V1562" s="1" t="str">
        <f>IF(Raw!U1562="", "", Raw!U1562)</f>
        <v xml:space="preserve">BROOKLYN </v>
      </c>
      <c r="W1562" s="9" t="str">
        <f>IF(Raw!V1562="", "", RIGHT("0"&amp;Raw!V1562, 4))</f>
        <v/>
      </c>
      <c r="X1562" s="1" t="str">
        <f>IF(Raw!W1562="", "", Raw!W1562)</f>
        <v xml:space="preserve"> WELLINGTON</v>
      </c>
      <c r="Y1562" s="9">
        <f>Raw!Y1562</f>
        <v>46</v>
      </c>
      <c r="Z1562" s="2">
        <f t="shared" ca="1" si="169"/>
        <v>28463</v>
      </c>
      <c r="AA1562" s="1" t="str">
        <f>Raw!Z1562</f>
        <v>NEW ZEALAND FULL LICENCE</v>
      </c>
      <c r="AB1562" s="9">
        <f t="shared" si="170"/>
        <v>4</v>
      </c>
      <c r="AC1562" s="1">
        <v>16</v>
      </c>
      <c r="AD1562" s="1" t="str">
        <f>Raw!AA1562</f>
        <v>MALE</v>
      </c>
      <c r="AE1562" s="1" t="str">
        <f>Raw!AB1562</f>
        <v>YES</v>
      </c>
      <c r="AF1562" s="1">
        <f>IF(Raw!AE1562="", 0, 1)</f>
        <v>0</v>
      </c>
      <c r="AG1562" s="1" t="str">
        <f t="shared" si="171"/>
        <v>No</v>
      </c>
      <c r="AH1562" s="1" t="str">
        <f t="shared" si="172"/>
        <v>No</v>
      </c>
      <c r="AI1562" s="1" t="str">
        <f t="shared" si="173"/>
        <v>No</v>
      </c>
      <c r="AJ1562" s="1" t="str">
        <f>IF(Raw!AE1562="", "", Raw!AE1562)</f>
        <v/>
      </c>
      <c r="AK1562" s="2" t="str">
        <f t="shared" ca="1" si="174"/>
        <v/>
      </c>
      <c r="AL1562" s="1" t="str">
        <f>IF(Raw!AF1562="", "", Raw!AF1562)</f>
        <v/>
      </c>
      <c r="AM1562" s="1" t="s">
        <v>6350</v>
      </c>
      <c r="AN1562" s="1" t="s">
        <v>6350</v>
      </c>
      <c r="AO1562" s="1" t="s">
        <v>6349</v>
      </c>
      <c r="AP1562" s="1">
        <f>Raw!AH1562</f>
        <v>6050</v>
      </c>
      <c r="AQ1562" s="1">
        <v>500</v>
      </c>
      <c r="AR1562" s="1" t="s">
        <v>6350</v>
      </c>
      <c r="AS1562" s="1" t="s">
        <v>6350</v>
      </c>
      <c r="AT1562" s="1" t="s">
        <v>6350</v>
      </c>
    </row>
    <row r="1563" spans="1:46" ht="12.75" x14ac:dyDescent="0.2">
      <c r="A1563" s="1">
        <v>11562</v>
      </c>
      <c r="B1563" s="1" t="s">
        <v>2</v>
      </c>
      <c r="C1563" s="2">
        <f t="shared" ca="1" si="168"/>
        <v>45264</v>
      </c>
      <c r="D1563" s="1" t="str">
        <f>IF(Raw!E1563="", "", Raw!E1563)</f>
        <v>JZA975</v>
      </c>
      <c r="E1563" s="1">
        <f>IF(Raw!F1563="", "", Raw!F1563)</f>
        <v>2010</v>
      </c>
      <c r="F1563" s="1" t="str">
        <f>Raw!G1563</f>
        <v>Toyota</v>
      </c>
      <c r="G1563" s="1" t="str">
        <f>Raw!H1563</f>
        <v>Prius</v>
      </c>
      <c r="H1563" s="1" t="str">
        <f>IF(Raw!I1563="", "", Raw!I1563)</f>
        <v/>
      </c>
      <c r="I1563" s="1" t="str">
        <f>Raw!K1563</f>
        <v>Hatchback</v>
      </c>
      <c r="J1563" s="1" t="str">
        <f>Raw!N1563</f>
        <v>Aspirated</v>
      </c>
      <c r="K1563" s="1">
        <f>IF(Raw!O1563="","", Raw!O1563)</f>
        <v>1798</v>
      </c>
      <c r="L1563" s="1" t="str">
        <f>Raw!L1563</f>
        <v>1 Sp Constantly Variable Transmission</v>
      </c>
      <c r="M1563" s="1" t="str">
        <f>Raw!M1563</f>
        <v>Petrol - Premium ULP</v>
      </c>
      <c r="N1563" s="1" t="s">
        <v>6350</v>
      </c>
      <c r="O1563" s="1" t="s">
        <v>6373</v>
      </c>
      <c r="P1563" s="1" t="s">
        <v>6349</v>
      </c>
      <c r="Q1563" s="1" t="s">
        <v>6350</v>
      </c>
      <c r="R1563" s="8">
        <f>IF(Raw!Q1563="", "", Raw!Q1563)</f>
        <v>1</v>
      </c>
      <c r="S1563" s="8" t="str">
        <f>IF(Raw!R1563="", "", Raw!R1563)</f>
        <v>8A</v>
      </c>
      <c r="T1563" s="1" t="str">
        <f>Raw!S1563</f>
        <v>EVELYN</v>
      </c>
      <c r="U1563" s="1" t="str">
        <f>IF(Raw!T1563="", "", Raw!T1563)</f>
        <v>STREET</v>
      </c>
      <c r="V1563" s="1" t="str">
        <f>IF(Raw!U1563="", "", Raw!U1563)</f>
        <v xml:space="preserve">PAPATOETOE </v>
      </c>
      <c r="W1563" s="9" t="str">
        <f>IF(Raw!V1563="", "", RIGHT("0"&amp;Raw!V1563, 4))</f>
        <v/>
      </c>
      <c r="X1563" s="1" t="str">
        <f>IF(Raw!W1563="", "", Raw!W1563)</f>
        <v xml:space="preserve"> AUCKLAND</v>
      </c>
      <c r="Y1563" s="9">
        <f>Raw!Y1563</f>
        <v>66</v>
      </c>
      <c r="Z1563" s="2">
        <f t="shared" ca="1" si="169"/>
        <v>21158</v>
      </c>
      <c r="AA1563" s="1" t="str">
        <f>Raw!Z1563</f>
        <v>NEW ZEALAND FULL LICENCE</v>
      </c>
      <c r="AB1563" s="9">
        <f t="shared" si="170"/>
        <v>4</v>
      </c>
      <c r="AC1563" s="1">
        <v>16</v>
      </c>
      <c r="AD1563" s="1" t="str">
        <f>Raw!AA1563</f>
        <v>MALE</v>
      </c>
      <c r="AE1563" s="1" t="str">
        <f>Raw!AB1563</f>
        <v>NO</v>
      </c>
      <c r="AF1563" s="1">
        <f>IF(Raw!AE1563="", 0, 1)</f>
        <v>1</v>
      </c>
      <c r="AG1563" s="1" t="str">
        <f t="shared" si="171"/>
        <v>No</v>
      </c>
      <c r="AH1563" s="1" t="str">
        <f t="shared" si="172"/>
        <v>Yes</v>
      </c>
      <c r="AI1563" s="1" t="str">
        <f t="shared" si="173"/>
        <v>Yes</v>
      </c>
      <c r="AJ1563" s="1">
        <f>IF(Raw!AE1563="", "", Raw!AE1563)</f>
        <v>27</v>
      </c>
      <c r="AK1563" s="2">
        <f t="shared" ca="1" si="174"/>
        <v>44469</v>
      </c>
      <c r="AL1563" s="1" t="str">
        <f>IF(Raw!AF1563="", "", Raw!AF1563)</f>
        <v>At fault - other vehicle involved</v>
      </c>
      <c r="AM1563" s="1" t="s">
        <v>6350</v>
      </c>
      <c r="AN1563" s="1" t="s">
        <v>6350</v>
      </c>
      <c r="AO1563" s="1" t="s">
        <v>6349</v>
      </c>
      <c r="AP1563" s="1">
        <f>Raw!AH1563</f>
        <v>15360</v>
      </c>
      <c r="AQ1563" s="1">
        <v>500</v>
      </c>
      <c r="AR1563" s="1" t="s">
        <v>6350</v>
      </c>
      <c r="AS1563" s="1" t="s">
        <v>6350</v>
      </c>
      <c r="AT1563" s="1" t="s">
        <v>6350</v>
      </c>
    </row>
    <row r="1564" spans="1:46" ht="12.75" x14ac:dyDescent="0.2">
      <c r="A1564" s="1">
        <v>11563</v>
      </c>
      <c r="B1564" s="1" t="s">
        <v>2</v>
      </c>
      <c r="C1564" s="2">
        <f t="shared" ca="1" si="168"/>
        <v>45264</v>
      </c>
      <c r="D1564" s="1" t="str">
        <f>IF(Raw!E1564="", "", Raw!E1564)</f>
        <v>GDM56</v>
      </c>
      <c r="E1564" s="1">
        <f>IF(Raw!F1564="", "", Raw!F1564)</f>
        <v>2011</v>
      </c>
      <c r="F1564" s="1" t="str">
        <f>Raw!G1564</f>
        <v>Nissan</v>
      </c>
      <c r="G1564" s="1" t="str">
        <f>Raw!H1564</f>
        <v>Qashqai</v>
      </c>
      <c r="H1564" s="1" t="str">
        <f>IF(Raw!I1564="", "", Raw!I1564)</f>
        <v>ST</v>
      </c>
      <c r="I1564" s="1" t="str">
        <f>Raw!K1564</f>
        <v>Wagon</v>
      </c>
      <c r="J1564" s="1" t="str">
        <f>Raw!N1564</f>
        <v>Aspirated</v>
      </c>
      <c r="K1564" s="1">
        <f>IF(Raw!O1564="","", Raw!O1564)</f>
        <v>1997</v>
      </c>
      <c r="L1564" s="1" t="str">
        <f>Raw!L1564</f>
        <v>6 Sp Constantly Variable Transmission</v>
      </c>
      <c r="M1564" s="1" t="str">
        <f>Raw!M1564</f>
        <v>Petrol - Unleaded ULP</v>
      </c>
      <c r="N1564" s="1" t="s">
        <v>6350</v>
      </c>
      <c r="O1564" s="1" t="s">
        <v>6373</v>
      </c>
      <c r="P1564" s="1" t="s">
        <v>6349</v>
      </c>
      <c r="Q1564" s="1" t="s">
        <v>6350</v>
      </c>
      <c r="R1564" s="8" t="str">
        <f>IF(Raw!Q1564="", "", Raw!Q1564)</f>
        <v/>
      </c>
      <c r="S1564" s="8">
        <f>IF(Raw!R1564="", "", Raw!R1564)</f>
        <v>48</v>
      </c>
      <c r="T1564" s="1" t="str">
        <f>Raw!S1564</f>
        <v>SUN</v>
      </c>
      <c r="U1564" s="1" t="str">
        <f>IF(Raw!T1564="", "", Raw!T1564)</f>
        <v>VALLEY</v>
      </c>
      <c r="V1564" s="1" t="str">
        <f>IF(Raw!U1564="", "", Raw!U1564)</f>
        <v xml:space="preserve">HATFIELDS BEACH </v>
      </c>
      <c r="W1564" s="9" t="str">
        <f>IF(Raw!V1564="", "", RIGHT("0"&amp;Raw!V1564, 4))</f>
        <v>0931</v>
      </c>
      <c r="X1564" s="1" t="str">
        <f>IF(Raw!W1564="", "", Raw!W1564)</f>
        <v xml:space="preserve"> AUCKLAND</v>
      </c>
      <c r="Y1564" s="9">
        <f>Raw!Y1564</f>
        <v>37</v>
      </c>
      <c r="Z1564" s="2">
        <f t="shared" ca="1" si="169"/>
        <v>31750</v>
      </c>
      <c r="AA1564" s="1" t="str">
        <f>Raw!Z1564</f>
        <v>NEW ZEALAND FULL LICENCE</v>
      </c>
      <c r="AB1564" s="9">
        <f t="shared" si="170"/>
        <v>4</v>
      </c>
      <c r="AC1564" s="1">
        <v>16</v>
      </c>
      <c r="AD1564" s="1" t="str">
        <f>Raw!AA1564</f>
        <v>MALE</v>
      </c>
      <c r="AE1564" s="1" t="str">
        <f>Raw!AB1564</f>
        <v>NO</v>
      </c>
      <c r="AF1564" s="1">
        <f>IF(Raw!AE1564="", 0, 1)</f>
        <v>1</v>
      </c>
      <c r="AG1564" s="1" t="str">
        <f t="shared" si="171"/>
        <v>No</v>
      </c>
      <c r="AH1564" s="1" t="str">
        <f t="shared" si="172"/>
        <v>Yes</v>
      </c>
      <c r="AI1564" s="1" t="str">
        <f t="shared" si="173"/>
        <v>Yes</v>
      </c>
      <c r="AJ1564" s="1">
        <f>IF(Raw!AE1564="", "", Raw!AE1564)</f>
        <v>35</v>
      </c>
      <c r="AK1564" s="2">
        <f t="shared" ca="1" si="174"/>
        <v>44227</v>
      </c>
      <c r="AL1564" s="1" t="str">
        <f>IF(Raw!AF1564="", "", Raw!AF1564)</f>
        <v>At fault - Fire damage or theft</v>
      </c>
      <c r="AM1564" s="1" t="s">
        <v>6350</v>
      </c>
      <c r="AN1564" s="1" t="s">
        <v>6350</v>
      </c>
      <c r="AO1564" s="1" t="s">
        <v>6349</v>
      </c>
      <c r="AP1564" s="1">
        <f>Raw!AH1564</f>
        <v>16770</v>
      </c>
      <c r="AQ1564" s="1">
        <v>500</v>
      </c>
      <c r="AR1564" s="1" t="s">
        <v>6350</v>
      </c>
      <c r="AS1564" s="1" t="s">
        <v>6350</v>
      </c>
      <c r="AT1564" s="1" t="s">
        <v>6350</v>
      </c>
    </row>
    <row r="1565" spans="1:46" ht="12.75" x14ac:dyDescent="0.2">
      <c r="A1565" s="1">
        <v>11564</v>
      </c>
      <c r="B1565" s="1" t="s">
        <v>2</v>
      </c>
      <c r="C1565" s="2">
        <f t="shared" ca="1" si="168"/>
        <v>45264</v>
      </c>
      <c r="D1565" s="1" t="str">
        <f>IF(Raw!E1565="", "", Raw!E1565)</f>
        <v>jag928</v>
      </c>
      <c r="E1565" s="1">
        <f>IF(Raw!F1565="", "", Raw!F1565)</f>
        <v>2007</v>
      </c>
      <c r="F1565" s="1" t="str">
        <f>Raw!G1565</f>
        <v>Toyota</v>
      </c>
      <c r="G1565" s="1" t="str">
        <f>Raw!H1565</f>
        <v>Regius</v>
      </c>
      <c r="H1565" s="1" t="str">
        <f>IF(Raw!I1565="", "", Raw!I1565)</f>
        <v>Ace</v>
      </c>
      <c r="I1565" s="1" t="str">
        <f>Raw!K1565</f>
        <v>Van</v>
      </c>
      <c r="J1565" s="1" t="str">
        <f>Raw!N1565</f>
        <v>Aspirated</v>
      </c>
      <c r="K1565" s="1">
        <f>IF(Raw!O1565="","", Raw!O1565)</f>
        <v>1998</v>
      </c>
      <c r="L1565" s="1" t="str">
        <f>Raw!L1565</f>
        <v>4 Sp Automatic</v>
      </c>
      <c r="M1565" s="1" t="str">
        <f>Raw!M1565</f>
        <v>Petrol - Unleaded ULP</v>
      </c>
      <c r="N1565" s="1" t="s">
        <v>6350</v>
      </c>
      <c r="O1565" s="1" t="s">
        <v>6373</v>
      </c>
      <c r="P1565" s="1" t="s">
        <v>6349</v>
      </c>
      <c r="Q1565" s="1" t="s">
        <v>6350</v>
      </c>
      <c r="R1565" s="8" t="str">
        <f>IF(Raw!Q1565="", "", Raw!Q1565)</f>
        <v/>
      </c>
      <c r="S1565" s="8">
        <f>IF(Raw!R1565="", "", Raw!R1565)</f>
        <v>77</v>
      </c>
      <c r="T1565" s="1" t="str">
        <f>Raw!S1565</f>
        <v>LAKE</v>
      </c>
      <c r="U1565" s="1" t="str">
        <f>IF(Raw!T1565="", "", Raw!T1565)</f>
        <v>ROAD</v>
      </c>
      <c r="V1565" s="1" t="str">
        <f>IF(Raw!U1565="", "", Raw!U1565)</f>
        <v xml:space="preserve">DEVONPORT </v>
      </c>
      <c r="W1565" s="9" t="str">
        <f>IF(Raw!V1565="", "", RIGHT("0"&amp;Raw!V1565, 4))</f>
        <v>0622</v>
      </c>
      <c r="X1565" s="1" t="str">
        <f>IF(Raw!W1565="", "", Raw!W1565)</f>
        <v xml:space="preserve"> AUCKLAND</v>
      </c>
      <c r="Y1565" s="9">
        <f>Raw!Y1565</f>
        <v>55</v>
      </c>
      <c r="Z1565" s="2">
        <f t="shared" ca="1" si="169"/>
        <v>25176</v>
      </c>
      <c r="AA1565" s="1" t="str">
        <f>Raw!Z1565</f>
        <v>NEW ZEALAND FULL LICENCE</v>
      </c>
      <c r="AB1565" s="9">
        <f t="shared" si="170"/>
        <v>4</v>
      </c>
      <c r="AC1565" s="1">
        <v>16</v>
      </c>
      <c r="AD1565" s="1" t="str">
        <f>Raw!AA1565</f>
        <v>MALE</v>
      </c>
      <c r="AE1565" s="1" t="str">
        <f>Raw!AB1565</f>
        <v>YES</v>
      </c>
      <c r="AF1565" s="1">
        <f>IF(Raw!AE1565="", 0, 1)</f>
        <v>0</v>
      </c>
      <c r="AG1565" s="1" t="str">
        <f t="shared" si="171"/>
        <v>No</v>
      </c>
      <c r="AH1565" s="1" t="str">
        <f t="shared" si="172"/>
        <v>No</v>
      </c>
      <c r="AI1565" s="1" t="str">
        <f t="shared" si="173"/>
        <v>No</v>
      </c>
      <c r="AJ1565" s="1" t="str">
        <f>IF(Raw!AE1565="", "", Raw!AE1565)</f>
        <v/>
      </c>
      <c r="AK1565" s="2" t="str">
        <f t="shared" ca="1" si="174"/>
        <v/>
      </c>
      <c r="AL1565" s="1" t="str">
        <f>IF(Raw!AF1565="", "", Raw!AF1565)</f>
        <v/>
      </c>
      <c r="AM1565" s="1" t="s">
        <v>6350</v>
      </c>
      <c r="AN1565" s="1" t="s">
        <v>6350</v>
      </c>
      <c r="AO1565" s="1" t="s">
        <v>6349</v>
      </c>
      <c r="AP1565" s="1">
        <f>Raw!AH1565</f>
        <v>18445</v>
      </c>
      <c r="AQ1565" s="1">
        <v>500</v>
      </c>
      <c r="AR1565" s="1" t="s">
        <v>6350</v>
      </c>
      <c r="AS1565" s="1" t="s">
        <v>6350</v>
      </c>
      <c r="AT1565" s="1" t="s">
        <v>6350</v>
      </c>
    </row>
    <row r="1566" spans="1:46" ht="12.75" x14ac:dyDescent="0.2">
      <c r="A1566" s="1">
        <v>11565</v>
      </c>
      <c r="B1566" s="1" t="s">
        <v>2</v>
      </c>
      <c r="C1566" s="2">
        <f t="shared" ca="1" si="168"/>
        <v>45264</v>
      </c>
      <c r="D1566" s="1" t="str">
        <f>IF(Raw!E1566="", "", Raw!E1566)</f>
        <v>JET85</v>
      </c>
      <c r="E1566" s="1">
        <f>IF(Raw!F1566="", "", Raw!F1566)</f>
        <v>2015</v>
      </c>
      <c r="F1566" s="1" t="str">
        <f>Raw!G1566</f>
        <v>Volkswagen</v>
      </c>
      <c r="G1566" s="1" t="str">
        <f>Raw!H1566</f>
        <v>Polo</v>
      </c>
      <c r="H1566" s="1" t="str">
        <f>IF(Raw!I1566="", "", Raw!I1566)</f>
        <v>GTI</v>
      </c>
      <c r="I1566" s="1" t="str">
        <f>Raw!K1566</f>
        <v>Hatchback</v>
      </c>
      <c r="J1566" s="1" t="str">
        <f>Raw!N1566</f>
        <v>Turbo Intercooled</v>
      </c>
      <c r="K1566" s="1">
        <f>IF(Raw!O1566="","", Raw!O1566)</f>
        <v>1798</v>
      </c>
      <c r="L1566" s="1" t="str">
        <f>Raw!L1566</f>
        <v>7 Sp Seq. Manual Auto-Dual Clutch</v>
      </c>
      <c r="M1566" s="1" t="str">
        <f>Raw!M1566</f>
        <v>Petrol - Unleaded ULP</v>
      </c>
      <c r="N1566" s="1" t="s">
        <v>6350</v>
      </c>
      <c r="O1566" s="1" t="s">
        <v>6373</v>
      </c>
      <c r="P1566" s="1" t="s">
        <v>6349</v>
      </c>
      <c r="Q1566" s="1" t="s">
        <v>6350</v>
      </c>
      <c r="R1566" s="8" t="str">
        <f>IF(Raw!Q1566="", "", Raw!Q1566)</f>
        <v/>
      </c>
      <c r="S1566" s="8">
        <f>IF(Raw!R1566="", "", Raw!R1566)</f>
        <v>23</v>
      </c>
      <c r="T1566" s="1" t="str">
        <f>Raw!S1566</f>
        <v>TUAKURA</v>
      </c>
      <c r="U1566" s="1" t="str">
        <f>IF(Raw!T1566="", "", Raw!T1566)</f>
        <v>WAY</v>
      </c>
      <c r="V1566" s="1" t="str">
        <f>IF(Raw!U1566="", "", Raw!U1566)</f>
        <v xml:space="preserve">THE GARDENS </v>
      </c>
      <c r="W1566" s="9" t="str">
        <f>IF(Raw!V1566="", "", RIGHT("0"&amp;Raw!V1566, 4))</f>
        <v>2105</v>
      </c>
      <c r="X1566" s="1" t="str">
        <f>IF(Raw!W1566="", "", Raw!W1566)</f>
        <v xml:space="preserve"> AUCKLAND</v>
      </c>
      <c r="Y1566" s="9">
        <f>Raw!Y1566</f>
        <v>48</v>
      </c>
      <c r="Z1566" s="2">
        <f t="shared" ca="1" si="169"/>
        <v>27732</v>
      </c>
      <c r="AA1566" s="1" t="str">
        <f>Raw!Z1566</f>
        <v>NEW ZEALAND FULL LICENCE</v>
      </c>
      <c r="AB1566" s="9">
        <f t="shared" si="170"/>
        <v>4</v>
      </c>
      <c r="AC1566" s="1">
        <v>16</v>
      </c>
      <c r="AD1566" s="1" t="str">
        <f>Raw!AA1566</f>
        <v>FEMALE</v>
      </c>
      <c r="AE1566" s="1" t="str">
        <f>Raw!AB1566</f>
        <v>NO</v>
      </c>
      <c r="AF1566" s="1">
        <f>IF(Raw!AE1566="", 0, 1)</f>
        <v>0</v>
      </c>
      <c r="AG1566" s="1" t="str">
        <f t="shared" si="171"/>
        <v>No</v>
      </c>
      <c r="AH1566" s="1" t="str">
        <f t="shared" si="172"/>
        <v>No</v>
      </c>
      <c r="AI1566" s="1" t="str">
        <f t="shared" si="173"/>
        <v>No</v>
      </c>
      <c r="AJ1566" s="1" t="str">
        <f>IF(Raw!AE1566="", "", Raw!AE1566)</f>
        <v/>
      </c>
      <c r="AK1566" s="2" t="str">
        <f t="shared" ca="1" si="174"/>
        <v/>
      </c>
      <c r="AL1566" s="1" t="str">
        <f>IF(Raw!AF1566="", "", Raw!AF1566)</f>
        <v/>
      </c>
      <c r="AM1566" s="1" t="s">
        <v>6350</v>
      </c>
      <c r="AN1566" s="1" t="s">
        <v>6350</v>
      </c>
      <c r="AO1566" s="1" t="s">
        <v>6349</v>
      </c>
      <c r="AP1566" s="1">
        <f>Raw!AH1566</f>
        <v>30000</v>
      </c>
      <c r="AQ1566" s="1">
        <v>500</v>
      </c>
      <c r="AR1566" s="1" t="s">
        <v>6350</v>
      </c>
      <c r="AS1566" s="1" t="s">
        <v>6350</v>
      </c>
      <c r="AT1566" s="1" t="s">
        <v>6350</v>
      </c>
    </row>
    <row r="1567" spans="1:46" ht="12.75" x14ac:dyDescent="0.2">
      <c r="A1567" s="1">
        <v>11566</v>
      </c>
      <c r="B1567" s="1" t="s">
        <v>2</v>
      </c>
      <c r="C1567" s="2">
        <f t="shared" ca="1" si="168"/>
        <v>45264</v>
      </c>
      <c r="D1567" s="1" t="str">
        <f>IF(Raw!E1567="", "", Raw!E1567)</f>
        <v>zx6254</v>
      </c>
      <c r="E1567" s="1">
        <f>IF(Raw!F1567="", "", Raw!F1567)</f>
        <v>2000</v>
      </c>
      <c r="F1567" s="1" t="str">
        <f>Raw!G1567</f>
        <v>Mitsubishi</v>
      </c>
      <c r="G1567" s="1" t="str">
        <f>Raw!H1567</f>
        <v>Diamante</v>
      </c>
      <c r="H1567" s="1" t="str">
        <f>IF(Raw!I1567="", "", Raw!I1567)</f>
        <v>Super</v>
      </c>
      <c r="I1567" s="1" t="str">
        <f>Raw!K1567</f>
        <v>Sedan</v>
      </c>
      <c r="J1567" s="1" t="str">
        <f>Raw!N1567</f>
        <v>Aspirated</v>
      </c>
      <c r="K1567" s="1">
        <f>IF(Raw!O1567="","", Raw!O1567)</f>
        <v>3497</v>
      </c>
      <c r="L1567" s="1" t="str">
        <f>Raw!L1567</f>
        <v>4 Sp Automatic</v>
      </c>
      <c r="M1567" s="1" t="str">
        <f>Raw!M1567</f>
        <v>Petrol</v>
      </c>
      <c r="N1567" s="1" t="s">
        <v>6350</v>
      </c>
      <c r="O1567" s="1" t="s">
        <v>6373</v>
      </c>
      <c r="P1567" s="1" t="s">
        <v>6349</v>
      </c>
      <c r="Q1567" s="1" t="s">
        <v>6350</v>
      </c>
      <c r="R1567" s="8" t="str">
        <f>IF(Raw!Q1567="", "", Raw!Q1567)</f>
        <v/>
      </c>
      <c r="S1567" s="8">
        <f>IF(Raw!R1567="", "", Raw!R1567)</f>
        <v>234</v>
      </c>
      <c r="T1567" s="1" t="str">
        <f>Raw!S1567</f>
        <v>NELSON</v>
      </c>
      <c r="U1567" s="1" t="str">
        <f>IF(Raw!T1567="", "", Raw!T1567)</f>
        <v>STREET</v>
      </c>
      <c r="V1567" s="1" t="str">
        <f>IF(Raw!U1567="", "", Raw!U1567)</f>
        <v xml:space="preserve">STRATHERN </v>
      </c>
      <c r="W1567" s="9" t="str">
        <f>IF(Raw!V1567="", "", RIGHT("0"&amp;Raw!V1567, 4))</f>
        <v>9812</v>
      </c>
      <c r="X1567" s="1" t="str">
        <f>IF(Raw!W1567="", "", Raw!W1567)</f>
        <v xml:space="preserve"> SOUTHLAND</v>
      </c>
      <c r="Y1567" s="9">
        <f>Raw!Y1567</f>
        <v>46</v>
      </c>
      <c r="Z1567" s="2">
        <f t="shared" ca="1" si="169"/>
        <v>28463</v>
      </c>
      <c r="AA1567" s="1" t="str">
        <f>Raw!Z1567</f>
        <v>NEW ZEALAND FULL LICENCE</v>
      </c>
      <c r="AB1567" s="9">
        <f t="shared" si="170"/>
        <v>4</v>
      </c>
      <c r="AC1567" s="1">
        <v>16</v>
      </c>
      <c r="AD1567" s="1" t="str">
        <f>Raw!AA1567</f>
        <v>MALE</v>
      </c>
      <c r="AE1567" s="1" t="str">
        <f>Raw!AB1567</f>
        <v>NO</v>
      </c>
      <c r="AF1567" s="1">
        <f>IF(Raw!AE1567="", 0, 1)</f>
        <v>0</v>
      </c>
      <c r="AG1567" s="1" t="str">
        <f t="shared" si="171"/>
        <v>No</v>
      </c>
      <c r="AH1567" s="1" t="str">
        <f t="shared" si="172"/>
        <v>No</v>
      </c>
      <c r="AI1567" s="1" t="str">
        <f t="shared" si="173"/>
        <v>No</v>
      </c>
      <c r="AJ1567" s="1" t="str">
        <f>IF(Raw!AE1567="", "", Raw!AE1567)</f>
        <v/>
      </c>
      <c r="AK1567" s="2" t="str">
        <f t="shared" ca="1" si="174"/>
        <v/>
      </c>
      <c r="AL1567" s="1" t="str">
        <f>IF(Raw!AF1567="", "", Raw!AF1567)</f>
        <v/>
      </c>
      <c r="AM1567" s="1" t="s">
        <v>6350</v>
      </c>
      <c r="AN1567" s="1" t="s">
        <v>6350</v>
      </c>
      <c r="AO1567" s="1" t="s">
        <v>6349</v>
      </c>
      <c r="AP1567" s="1">
        <f>Raw!AH1567</f>
        <v>2825</v>
      </c>
      <c r="AQ1567" s="1">
        <v>500</v>
      </c>
      <c r="AR1567" s="1" t="s">
        <v>6350</v>
      </c>
      <c r="AS1567" s="1" t="s">
        <v>6350</v>
      </c>
      <c r="AT1567" s="1" t="s">
        <v>6350</v>
      </c>
    </row>
    <row r="1568" spans="1:46" ht="12.75" x14ac:dyDescent="0.2">
      <c r="A1568" s="1">
        <v>11567</v>
      </c>
      <c r="B1568" s="1" t="s">
        <v>2</v>
      </c>
      <c r="C1568" s="2">
        <f t="shared" ca="1" si="168"/>
        <v>45264</v>
      </c>
      <c r="D1568" s="1" t="str">
        <f>IF(Raw!E1568="", "", Raw!E1568)</f>
        <v/>
      </c>
      <c r="E1568" s="1">
        <f>IF(Raw!F1568="", "", Raw!F1568)</f>
        <v>2017</v>
      </c>
      <c r="F1568" s="1" t="str">
        <f>Raw!G1568</f>
        <v>Hyundai</v>
      </c>
      <c r="G1568" s="1" t="str">
        <f>Raw!H1568</f>
        <v>Tucson</v>
      </c>
      <c r="H1568" s="1" t="str">
        <f>IF(Raw!I1568="", "", Raw!I1568)</f>
        <v>Elite</v>
      </c>
      <c r="I1568" s="1" t="str">
        <f>Raw!K1568</f>
        <v>Wagon</v>
      </c>
      <c r="J1568" s="1" t="str">
        <f>Raw!N1568</f>
        <v>Turbo Intercooled</v>
      </c>
      <c r="K1568" s="1">
        <f>IF(Raw!O1568="","", Raw!O1568)</f>
        <v>1591</v>
      </c>
      <c r="L1568" s="1" t="str">
        <f>Raw!L1568</f>
        <v>7 SP Automatic Dual Clutch System</v>
      </c>
      <c r="M1568" s="1" t="str">
        <f>Raw!M1568</f>
        <v>Petrol - Unleaded ULP</v>
      </c>
      <c r="N1568" s="1" t="s">
        <v>6350</v>
      </c>
      <c r="O1568" s="1" t="s">
        <v>6373</v>
      </c>
      <c r="P1568" s="1" t="s">
        <v>6349</v>
      </c>
      <c r="Q1568" s="1" t="s">
        <v>6350</v>
      </c>
      <c r="R1568" s="8" t="str">
        <f>IF(Raw!Q1568="", "", Raw!Q1568)</f>
        <v>B</v>
      </c>
      <c r="S1568" s="8">
        <f>IF(Raw!R1568="", "", Raw!R1568)</f>
        <v>38</v>
      </c>
      <c r="T1568" s="1" t="str">
        <f>Raw!S1568</f>
        <v>RANGIPAWA</v>
      </c>
      <c r="U1568" s="1" t="str">
        <f>IF(Raw!T1568="", "", Raw!T1568)</f>
        <v>ROAD</v>
      </c>
      <c r="V1568" s="1" t="str">
        <f>IF(Raw!U1568="", "", Raw!U1568)</f>
        <v xml:space="preserve">ONE TREE HILL </v>
      </c>
      <c r="W1568" s="9" t="str">
        <f>IF(Raw!V1568="", "", RIGHT("0"&amp;Raw!V1568, 4))</f>
        <v/>
      </c>
      <c r="X1568" s="1" t="str">
        <f>IF(Raw!W1568="", "", Raw!W1568)</f>
        <v xml:space="preserve"> AUCKLAND</v>
      </c>
      <c r="Y1568" s="9">
        <f>Raw!Y1568</f>
        <v>28</v>
      </c>
      <c r="Z1568" s="2">
        <f t="shared" ca="1" si="169"/>
        <v>35037</v>
      </c>
      <c r="AA1568" s="1" t="str">
        <f>Raw!Z1568</f>
        <v>NEW ZEALAND FULL LICENCE</v>
      </c>
      <c r="AB1568" s="9">
        <f t="shared" si="170"/>
        <v>4</v>
      </c>
      <c r="AC1568" s="1">
        <v>16</v>
      </c>
      <c r="AD1568" s="1" t="str">
        <f>Raw!AA1568</f>
        <v>MALE</v>
      </c>
      <c r="AE1568" s="1" t="str">
        <f>Raw!AB1568</f>
        <v>YES</v>
      </c>
      <c r="AF1568" s="1">
        <f>IF(Raw!AE1568="", 0, 1)</f>
        <v>0</v>
      </c>
      <c r="AG1568" s="1" t="str">
        <f t="shared" si="171"/>
        <v>No</v>
      </c>
      <c r="AH1568" s="1" t="str">
        <f t="shared" si="172"/>
        <v>No</v>
      </c>
      <c r="AI1568" s="1" t="str">
        <f t="shared" si="173"/>
        <v>No</v>
      </c>
      <c r="AJ1568" s="1" t="str">
        <f>IF(Raw!AE1568="", "", Raw!AE1568)</f>
        <v/>
      </c>
      <c r="AK1568" s="2" t="str">
        <f t="shared" ca="1" si="174"/>
        <v/>
      </c>
      <c r="AL1568" s="1" t="str">
        <f>IF(Raw!AF1568="", "", Raw!AF1568)</f>
        <v/>
      </c>
      <c r="AM1568" s="1" t="s">
        <v>6350</v>
      </c>
      <c r="AN1568" s="1" t="s">
        <v>6350</v>
      </c>
      <c r="AO1568" s="1" t="s">
        <v>6349</v>
      </c>
      <c r="AP1568" s="1">
        <f>Raw!AH1568</f>
        <v>52990</v>
      </c>
      <c r="AQ1568" s="1">
        <v>500</v>
      </c>
      <c r="AR1568" s="1" t="s">
        <v>6350</v>
      </c>
      <c r="AS1568" s="1" t="s">
        <v>6350</v>
      </c>
      <c r="AT1568" s="1" t="s">
        <v>6350</v>
      </c>
    </row>
    <row r="1569" spans="1:46" ht="12.75" x14ac:dyDescent="0.2">
      <c r="A1569" s="1">
        <v>11568</v>
      </c>
      <c r="B1569" s="1" t="s">
        <v>2</v>
      </c>
      <c r="C1569" s="2">
        <f t="shared" ca="1" si="168"/>
        <v>45264</v>
      </c>
      <c r="D1569" s="1" t="str">
        <f>IF(Raw!E1569="", "", Raw!E1569)</f>
        <v/>
      </c>
      <c r="E1569" s="1">
        <f>IF(Raw!F1569="", "", Raw!F1569)</f>
        <v>2006</v>
      </c>
      <c r="F1569" s="1" t="str">
        <f>Raw!G1569</f>
        <v>Nissan</v>
      </c>
      <c r="G1569" s="1" t="str">
        <f>Raw!H1569</f>
        <v>Teana</v>
      </c>
      <c r="H1569" s="1" t="str">
        <f>IF(Raw!I1569="", "", Raw!I1569)</f>
        <v>230JM</v>
      </c>
      <c r="I1569" s="1" t="str">
        <f>Raw!K1569</f>
        <v>Sedan</v>
      </c>
      <c r="J1569" s="1" t="str">
        <f>Raw!N1569</f>
        <v>Aspirated</v>
      </c>
      <c r="K1569" s="1">
        <f>IF(Raw!O1569="","", Raw!O1569)</f>
        <v>2349</v>
      </c>
      <c r="L1569" s="1" t="str">
        <f>Raw!L1569</f>
        <v>4 Sp Automatic</v>
      </c>
      <c r="M1569" s="1" t="str">
        <f>Raw!M1569</f>
        <v>Petrol</v>
      </c>
      <c r="N1569" s="1" t="s">
        <v>6350</v>
      </c>
      <c r="O1569" s="1" t="s">
        <v>6373</v>
      </c>
      <c r="P1569" s="1" t="s">
        <v>6349</v>
      </c>
      <c r="Q1569" s="1" t="s">
        <v>6350</v>
      </c>
      <c r="R1569" s="8" t="str">
        <f>IF(Raw!Q1569="", "", Raw!Q1569)</f>
        <v/>
      </c>
      <c r="S1569" s="8">
        <f>IF(Raw!R1569="", "", Raw!R1569)</f>
        <v>180</v>
      </c>
      <c r="T1569" s="1" t="str">
        <f>Raw!S1569</f>
        <v>VIGOR BROWN</v>
      </c>
      <c r="U1569" s="1" t="str">
        <f>IF(Raw!T1569="", "", Raw!T1569)</f>
        <v>STREET</v>
      </c>
      <c r="V1569" s="1" t="str">
        <f>IF(Raw!U1569="", "", Raw!U1569)</f>
        <v xml:space="preserve">NAPIER SOUTH </v>
      </c>
      <c r="W1569" s="9" t="str">
        <f>IF(Raw!V1569="", "", RIGHT("0"&amp;Raw!V1569, 4))</f>
        <v/>
      </c>
      <c r="X1569" s="1" t="str">
        <f>IF(Raw!W1569="", "", Raw!W1569)</f>
        <v xml:space="preserve"> HAWKE'S BAY</v>
      </c>
      <c r="Y1569" s="9">
        <f>Raw!Y1569</f>
        <v>33</v>
      </c>
      <c r="Z1569" s="2">
        <f t="shared" ca="1" si="169"/>
        <v>33211</v>
      </c>
      <c r="AA1569" s="1" t="str">
        <f>Raw!Z1569</f>
        <v>NEW ZEALAND FULL LICENCE</v>
      </c>
      <c r="AB1569" s="9">
        <f t="shared" si="170"/>
        <v>4</v>
      </c>
      <c r="AC1569" s="1">
        <v>16</v>
      </c>
      <c r="AD1569" s="1" t="str">
        <f>Raw!AA1569</f>
        <v>FEMALE</v>
      </c>
      <c r="AE1569" s="1" t="str">
        <f>Raw!AB1569</f>
        <v>NO</v>
      </c>
      <c r="AF1569" s="1">
        <f>IF(Raw!AE1569="", 0, 1)</f>
        <v>0</v>
      </c>
      <c r="AG1569" s="1" t="str">
        <f t="shared" si="171"/>
        <v>No</v>
      </c>
      <c r="AH1569" s="1" t="str">
        <f t="shared" si="172"/>
        <v>No</v>
      </c>
      <c r="AI1569" s="1" t="str">
        <f t="shared" si="173"/>
        <v>No</v>
      </c>
      <c r="AJ1569" s="1" t="str">
        <f>IF(Raw!AE1569="", "", Raw!AE1569)</f>
        <v/>
      </c>
      <c r="AK1569" s="2" t="str">
        <f t="shared" ca="1" si="174"/>
        <v/>
      </c>
      <c r="AL1569" s="1" t="str">
        <f>IF(Raw!AF1569="", "", Raw!AF1569)</f>
        <v/>
      </c>
      <c r="AM1569" s="1" t="s">
        <v>6350</v>
      </c>
      <c r="AN1569" s="1" t="s">
        <v>6350</v>
      </c>
      <c r="AO1569" s="1" t="s">
        <v>6349</v>
      </c>
      <c r="AP1569" s="1">
        <f>Raw!AH1569</f>
        <v>6700</v>
      </c>
      <c r="AQ1569" s="1">
        <v>500</v>
      </c>
      <c r="AR1569" s="1" t="s">
        <v>6350</v>
      </c>
      <c r="AS1569" s="1" t="s">
        <v>6350</v>
      </c>
      <c r="AT1569" s="1" t="s">
        <v>6350</v>
      </c>
    </row>
    <row r="1570" spans="1:46" ht="12.75" x14ac:dyDescent="0.2">
      <c r="A1570" s="1">
        <v>11569</v>
      </c>
      <c r="B1570" s="1" t="s">
        <v>2</v>
      </c>
      <c r="C1570" s="2">
        <f t="shared" ca="1" si="168"/>
        <v>45264</v>
      </c>
      <c r="D1570" s="1" t="str">
        <f>IF(Raw!E1570="", "", Raw!E1570)</f>
        <v>kph288</v>
      </c>
      <c r="E1570" s="1">
        <f>IF(Raw!F1570="", "", Raw!F1570)</f>
        <v>2017</v>
      </c>
      <c r="F1570" s="1" t="str">
        <f>Raw!G1570</f>
        <v>Ford</v>
      </c>
      <c r="G1570" s="1" t="str">
        <f>Raw!H1570</f>
        <v>Ranger</v>
      </c>
      <c r="H1570" s="1" t="str">
        <f>IF(Raw!I1570="", "", Raw!I1570)</f>
        <v>XLT</v>
      </c>
      <c r="I1570" s="1" t="str">
        <f>Raw!K1570</f>
        <v>Wellside</v>
      </c>
      <c r="J1570" s="1" t="str">
        <f>Raw!N1570</f>
        <v>Turbo Intercooled</v>
      </c>
      <c r="K1570" s="1">
        <f>IF(Raw!O1570="","", Raw!O1570)</f>
        <v>3198</v>
      </c>
      <c r="L1570" s="1" t="str">
        <f>Raw!L1570</f>
        <v>6 SP Manual</v>
      </c>
      <c r="M1570" s="1" t="str">
        <f>Raw!M1570</f>
        <v>Diesel</v>
      </c>
      <c r="N1570" s="1" t="s">
        <v>6350</v>
      </c>
      <c r="O1570" s="1" t="s">
        <v>6373</v>
      </c>
      <c r="P1570" s="1" t="s">
        <v>6349</v>
      </c>
      <c r="Q1570" s="1" t="s">
        <v>6350</v>
      </c>
      <c r="R1570" s="8" t="str">
        <f>IF(Raw!Q1570="", "", Raw!Q1570)</f>
        <v/>
      </c>
      <c r="S1570" s="8">
        <f>IF(Raw!R1570="", "", Raw!R1570)</f>
        <v>22</v>
      </c>
      <c r="T1570" s="1" t="str">
        <f>Raw!S1570</f>
        <v>VULCAN</v>
      </c>
      <c r="U1570" s="1" t="str">
        <f>IF(Raw!T1570="", "", Raw!T1570)</f>
        <v>ROAD</v>
      </c>
      <c r="V1570" s="1" t="str">
        <f>IF(Raw!U1570="", "", Raw!U1570)</f>
        <v xml:space="preserve">WALDRONVILLE </v>
      </c>
      <c r="W1570" s="9" t="str">
        <f>IF(Raw!V1570="", "", RIGHT("0"&amp;Raw!V1570, 4))</f>
        <v>9018</v>
      </c>
      <c r="X1570" s="1" t="str">
        <f>IF(Raw!W1570="", "", Raw!W1570)</f>
        <v xml:space="preserve"> OTAGO</v>
      </c>
      <c r="Y1570" s="9">
        <f>Raw!Y1570</f>
        <v>17</v>
      </c>
      <c r="Z1570" s="2">
        <f t="shared" ca="1" si="169"/>
        <v>39055</v>
      </c>
      <c r="AA1570" s="1" t="str">
        <f>Raw!Z1570</f>
        <v>LEARNERS LICENCE</v>
      </c>
      <c r="AB1570" s="9">
        <f t="shared" si="170"/>
        <v>1</v>
      </c>
      <c r="AC1570" s="1">
        <v>16</v>
      </c>
      <c r="AD1570" s="1" t="str">
        <f>Raw!AA1570</f>
        <v>FEMALE</v>
      </c>
      <c r="AE1570" s="1" t="str">
        <f>Raw!AB1570</f>
        <v>NO</v>
      </c>
      <c r="AF1570" s="1">
        <f>IF(Raw!AE1570="", 0, 1)</f>
        <v>0</v>
      </c>
      <c r="AG1570" s="1" t="str">
        <f t="shared" si="171"/>
        <v>No</v>
      </c>
      <c r="AH1570" s="1" t="str">
        <f t="shared" si="172"/>
        <v>No</v>
      </c>
      <c r="AI1570" s="1" t="str">
        <f t="shared" si="173"/>
        <v>No</v>
      </c>
      <c r="AJ1570" s="1" t="str">
        <f>IF(Raw!AE1570="", "", Raw!AE1570)</f>
        <v/>
      </c>
      <c r="AK1570" s="2" t="str">
        <f t="shared" ca="1" si="174"/>
        <v/>
      </c>
      <c r="AL1570" s="1" t="str">
        <f>IF(Raw!AF1570="", "", Raw!AF1570)</f>
        <v/>
      </c>
      <c r="AM1570" s="1" t="s">
        <v>6350</v>
      </c>
      <c r="AN1570" s="1" t="s">
        <v>6350</v>
      </c>
      <c r="AO1570" s="1" t="s">
        <v>6349</v>
      </c>
      <c r="AP1570" s="1">
        <f>Raw!AH1570</f>
        <v>61040</v>
      </c>
      <c r="AQ1570" s="1">
        <v>500</v>
      </c>
      <c r="AR1570" s="1" t="s">
        <v>6350</v>
      </c>
      <c r="AS1570" s="1" t="s">
        <v>6350</v>
      </c>
      <c r="AT1570" s="1" t="s">
        <v>6350</v>
      </c>
    </row>
    <row r="1571" spans="1:46" ht="12.75" x14ac:dyDescent="0.2">
      <c r="A1571" s="1">
        <v>11570</v>
      </c>
      <c r="B1571" s="1" t="s">
        <v>2</v>
      </c>
      <c r="C1571" s="2">
        <f t="shared" ca="1" si="168"/>
        <v>45264</v>
      </c>
      <c r="D1571" s="1" t="str">
        <f>IF(Raw!E1571="", "", Raw!E1571)</f>
        <v/>
      </c>
      <c r="E1571" s="1">
        <f>IF(Raw!F1571="", "", Raw!F1571)</f>
        <v>2008</v>
      </c>
      <c r="F1571" s="1" t="str">
        <f>Raw!G1571</f>
        <v>Suzuki</v>
      </c>
      <c r="G1571" s="1" t="str">
        <f>Raw!H1571</f>
        <v>Swift</v>
      </c>
      <c r="H1571" s="1" t="str">
        <f>IF(Raw!I1571="", "", Raw!I1571)</f>
        <v>Sport</v>
      </c>
      <c r="I1571" s="1" t="str">
        <f>Raw!K1571</f>
        <v>Hatchback</v>
      </c>
      <c r="J1571" s="1" t="str">
        <f>Raw!N1571</f>
        <v>Aspirated</v>
      </c>
      <c r="K1571" s="1">
        <f>IF(Raw!O1571="","", Raw!O1571)</f>
        <v>1586</v>
      </c>
      <c r="L1571" s="1" t="str">
        <f>Raw!L1571</f>
        <v>5 Sp Manual</v>
      </c>
      <c r="M1571" s="1" t="str">
        <f>Raw!M1571</f>
        <v>Petrol - Premium ULP</v>
      </c>
      <c r="N1571" s="1" t="s">
        <v>6350</v>
      </c>
      <c r="O1571" s="1" t="s">
        <v>6373</v>
      </c>
      <c r="P1571" s="1" t="s">
        <v>6349</v>
      </c>
      <c r="Q1571" s="1" t="s">
        <v>6350</v>
      </c>
      <c r="R1571" s="8" t="str">
        <f>IF(Raw!Q1571="", "", Raw!Q1571)</f>
        <v/>
      </c>
      <c r="S1571" s="8">
        <f>IF(Raw!R1571="", "", Raw!R1571)</f>
        <v>46</v>
      </c>
      <c r="T1571" s="1" t="str">
        <f>Raw!S1571</f>
        <v>EATWELL</v>
      </c>
      <c r="U1571" s="1" t="str">
        <f>IF(Raw!T1571="", "", Raw!T1571)</f>
        <v>AVENUE</v>
      </c>
      <c r="V1571" s="1" t="str">
        <f>IF(Raw!U1571="", "", Raw!U1571)</f>
        <v xml:space="preserve">PARAPARAUMU BEACH </v>
      </c>
      <c r="W1571" s="9" t="str">
        <f>IF(Raw!V1571="", "", RIGHT("0"&amp;Raw!V1571, 4))</f>
        <v>5032</v>
      </c>
      <c r="X1571" s="1" t="str">
        <f>IF(Raw!W1571="", "", Raw!W1571)</f>
        <v xml:space="preserve"> WELLINGTON</v>
      </c>
      <c r="Y1571" s="9">
        <f>Raw!Y1571</f>
        <v>38</v>
      </c>
      <c r="Z1571" s="2">
        <f t="shared" ca="1" si="169"/>
        <v>31385</v>
      </c>
      <c r="AA1571" s="1" t="str">
        <f>Raw!Z1571</f>
        <v>NEW ZEALAND FULL LICENCE</v>
      </c>
      <c r="AB1571" s="9">
        <f t="shared" si="170"/>
        <v>4</v>
      </c>
      <c r="AC1571" s="1">
        <v>16</v>
      </c>
      <c r="AD1571" s="1" t="str">
        <f>Raw!AA1571</f>
        <v>FEMALE</v>
      </c>
      <c r="AE1571" s="1" t="str">
        <f>Raw!AB1571</f>
        <v>YES</v>
      </c>
      <c r="AF1571" s="1">
        <f>IF(Raw!AE1571="", 0, 1)</f>
        <v>0</v>
      </c>
      <c r="AG1571" s="1" t="str">
        <f t="shared" si="171"/>
        <v>No</v>
      </c>
      <c r="AH1571" s="1" t="str">
        <f t="shared" si="172"/>
        <v>No</v>
      </c>
      <c r="AI1571" s="1" t="str">
        <f t="shared" si="173"/>
        <v>No</v>
      </c>
      <c r="AJ1571" s="1" t="str">
        <f>IF(Raw!AE1571="", "", Raw!AE1571)</f>
        <v/>
      </c>
      <c r="AK1571" s="2" t="str">
        <f t="shared" ca="1" si="174"/>
        <v/>
      </c>
      <c r="AL1571" s="1" t="str">
        <f>IF(Raw!AF1571="", "", Raw!AF1571)</f>
        <v/>
      </c>
      <c r="AM1571" s="1" t="s">
        <v>6350</v>
      </c>
      <c r="AN1571" s="1" t="s">
        <v>6350</v>
      </c>
      <c r="AO1571" s="1" t="s">
        <v>6349</v>
      </c>
      <c r="AP1571" s="1">
        <f>Raw!AH1571</f>
        <v>10340</v>
      </c>
      <c r="AQ1571" s="1">
        <v>500</v>
      </c>
      <c r="AR1571" s="1" t="s">
        <v>6350</v>
      </c>
      <c r="AS1571" s="1" t="s">
        <v>6350</v>
      </c>
      <c r="AT1571" s="1" t="s">
        <v>6350</v>
      </c>
    </row>
    <row r="1572" spans="1:46" ht="12.75" x14ac:dyDescent="0.2">
      <c r="A1572" s="1">
        <v>11571</v>
      </c>
      <c r="B1572" s="1" t="s">
        <v>2</v>
      </c>
      <c r="C1572" s="2">
        <f t="shared" ca="1" si="168"/>
        <v>45264</v>
      </c>
      <c r="D1572" s="1" t="str">
        <f>IF(Raw!E1572="", "", Raw!E1572)</f>
        <v/>
      </c>
      <c r="E1572" s="1">
        <f>IF(Raw!F1572="", "", Raw!F1572)</f>
        <v>1987</v>
      </c>
      <c r="F1572" s="1" t="str">
        <f>Raw!G1572</f>
        <v>BMW</v>
      </c>
      <c r="G1572" s="1" t="str">
        <f>Raw!H1572</f>
        <v>325i</v>
      </c>
      <c r="H1572" s="1" t="str">
        <f>IF(Raw!I1572="", "", Raw!I1572)</f>
        <v/>
      </c>
      <c r="I1572" s="1" t="str">
        <f>Raw!K1572</f>
        <v>Coupe</v>
      </c>
      <c r="J1572" s="1" t="str">
        <f>Raw!N1572</f>
        <v>Aspirated</v>
      </c>
      <c r="K1572" s="1">
        <f>IF(Raw!O1572="","", Raw!O1572)</f>
        <v>2494</v>
      </c>
      <c r="L1572" s="1" t="str">
        <f>Raw!L1572</f>
        <v>5 Sp Manual</v>
      </c>
      <c r="M1572" s="1" t="str">
        <f>Raw!M1572</f>
        <v>Petrol</v>
      </c>
      <c r="N1572" s="1" t="s">
        <v>6350</v>
      </c>
      <c r="O1572" s="1" t="s">
        <v>6373</v>
      </c>
      <c r="P1572" s="1" t="s">
        <v>6349</v>
      </c>
      <c r="Q1572" s="1" t="s">
        <v>6350</v>
      </c>
      <c r="R1572" s="8" t="str">
        <f>IF(Raw!Q1572="", "", Raw!Q1572)</f>
        <v/>
      </c>
      <c r="S1572" s="8" t="str">
        <f>IF(Raw!R1572="", "", Raw!R1572)</f>
        <v>10B</v>
      </c>
      <c r="T1572" s="1" t="str">
        <f>Raw!S1572</f>
        <v>NORTHUMBERLAND</v>
      </c>
      <c r="U1572" s="1" t="str">
        <f>IF(Raw!T1572="", "", Raw!T1572)</f>
        <v>AVENUE</v>
      </c>
      <c r="V1572" s="1" t="str">
        <f>IF(Raw!U1572="", "", Raw!U1572)</f>
        <v xml:space="preserve">BELMONT </v>
      </c>
      <c r="W1572" s="9" t="str">
        <f>IF(Raw!V1572="", "", RIGHT("0"&amp;Raw!V1572, 4))</f>
        <v>0622</v>
      </c>
      <c r="X1572" s="1" t="str">
        <f>IF(Raw!W1572="", "", Raw!W1572)</f>
        <v xml:space="preserve"> AUCKLAND</v>
      </c>
      <c r="Y1572" s="9">
        <f>Raw!Y1572</f>
        <v>22</v>
      </c>
      <c r="Z1572" s="2">
        <f t="shared" ca="1" si="169"/>
        <v>37229</v>
      </c>
      <c r="AA1572" s="1" t="str">
        <f>Raw!Z1572</f>
        <v>NEW ZEALAND FULL LICENCE</v>
      </c>
      <c r="AB1572" s="9">
        <f t="shared" si="170"/>
        <v>4</v>
      </c>
      <c r="AC1572" s="1">
        <v>16</v>
      </c>
      <c r="AD1572" s="1" t="str">
        <f>Raw!AA1572</f>
        <v>MALE</v>
      </c>
      <c r="AE1572" s="1" t="str">
        <f>Raw!AB1572</f>
        <v>NO</v>
      </c>
      <c r="AF1572" s="1">
        <f>IF(Raw!AE1572="", 0, 1)</f>
        <v>1</v>
      </c>
      <c r="AG1572" s="1" t="str">
        <f t="shared" si="171"/>
        <v>Yes</v>
      </c>
      <c r="AH1572" s="1" t="str">
        <f t="shared" si="172"/>
        <v>Yes</v>
      </c>
      <c r="AI1572" s="1" t="str">
        <f t="shared" si="173"/>
        <v>Yes</v>
      </c>
      <c r="AJ1572" s="1">
        <f>IF(Raw!AE1572="", "", Raw!AE1572)</f>
        <v>8</v>
      </c>
      <c r="AK1572" s="2">
        <f t="shared" ca="1" si="174"/>
        <v>45046</v>
      </c>
      <c r="AL1572" s="1" t="str">
        <f>IF(Raw!AF1572="", "", Raw!AF1572)</f>
        <v>At fault - Fire damage or theft</v>
      </c>
      <c r="AM1572" s="1" t="s">
        <v>6350</v>
      </c>
      <c r="AN1572" s="1" t="s">
        <v>6350</v>
      </c>
      <c r="AO1572" s="1" t="s">
        <v>6349</v>
      </c>
      <c r="AP1572" s="1">
        <f>Raw!AH1572</f>
        <v>1190</v>
      </c>
      <c r="AQ1572" s="1">
        <v>500</v>
      </c>
      <c r="AR1572" s="1" t="s">
        <v>6350</v>
      </c>
      <c r="AS1572" s="1" t="s">
        <v>6350</v>
      </c>
      <c r="AT1572" s="1" t="s">
        <v>6350</v>
      </c>
    </row>
    <row r="1573" spans="1:46" ht="12.75" x14ac:dyDescent="0.2">
      <c r="A1573" s="1">
        <v>11572</v>
      </c>
      <c r="B1573" s="1" t="s">
        <v>2</v>
      </c>
      <c r="C1573" s="2">
        <f t="shared" ca="1" si="168"/>
        <v>45264</v>
      </c>
      <c r="D1573" s="1" t="str">
        <f>IF(Raw!E1573="", "", Raw!E1573)</f>
        <v/>
      </c>
      <c r="E1573" s="1">
        <f>IF(Raw!F1573="", "", Raw!F1573)</f>
        <v>2007</v>
      </c>
      <c r="F1573" s="1" t="str">
        <f>Raw!G1573</f>
        <v>Nissan</v>
      </c>
      <c r="G1573" s="1" t="str">
        <f>Raw!H1573</f>
        <v>Note</v>
      </c>
      <c r="H1573" s="1" t="str">
        <f>IF(Raw!I1573="", "", Raw!I1573)</f>
        <v/>
      </c>
      <c r="I1573" s="1" t="str">
        <f>Raw!K1573</f>
        <v>Hatchback</v>
      </c>
      <c r="J1573" s="1" t="str">
        <f>Raw!N1573</f>
        <v>Aspirated</v>
      </c>
      <c r="K1573" s="1">
        <f>IF(Raw!O1573="","", Raw!O1573)</f>
        <v>1498</v>
      </c>
      <c r="L1573" s="1" t="str">
        <f>Raw!L1573</f>
        <v>1 Sp Constantly Variable Transmission</v>
      </c>
      <c r="M1573" s="1" t="str">
        <f>Raw!M1573</f>
        <v>Petrol - Unleaded ULP</v>
      </c>
      <c r="N1573" s="1" t="s">
        <v>6350</v>
      </c>
      <c r="O1573" s="1" t="s">
        <v>6373</v>
      </c>
      <c r="P1573" s="1" t="s">
        <v>6349</v>
      </c>
      <c r="Q1573" s="1" t="s">
        <v>6350</v>
      </c>
      <c r="R1573" s="8" t="str">
        <f>IF(Raw!Q1573="", "", Raw!Q1573)</f>
        <v/>
      </c>
      <c r="S1573" s="8">
        <f>IF(Raw!R1573="", "", Raw!R1573)</f>
        <v>27</v>
      </c>
      <c r="T1573" s="1" t="str">
        <f>Raw!S1573</f>
        <v>ARMOY</v>
      </c>
      <c r="U1573" s="1" t="str">
        <f>IF(Raw!T1573="", "", Raw!T1573)</f>
        <v>DRIVE</v>
      </c>
      <c r="V1573" s="1" t="str">
        <f>IF(Raw!U1573="", "", Raw!U1573)</f>
        <v xml:space="preserve">EAST TAMAKI </v>
      </c>
      <c r="W1573" s="9" t="str">
        <f>IF(Raw!V1573="", "", RIGHT("0"&amp;Raw!V1573, 4))</f>
        <v>2016</v>
      </c>
      <c r="X1573" s="1" t="str">
        <f>IF(Raw!W1573="", "", Raw!W1573)</f>
        <v xml:space="preserve"> AUCKLAND</v>
      </c>
      <c r="Y1573" s="9">
        <f>Raw!Y1573</f>
        <v>36</v>
      </c>
      <c r="Z1573" s="2">
        <f t="shared" ca="1" si="169"/>
        <v>32115</v>
      </c>
      <c r="AA1573" s="1" t="str">
        <f>Raw!Z1573</f>
        <v>NEW ZEALAND FULL LICENCE</v>
      </c>
      <c r="AB1573" s="9">
        <f t="shared" si="170"/>
        <v>4</v>
      </c>
      <c r="AC1573" s="1">
        <v>16</v>
      </c>
      <c r="AD1573" s="1" t="str">
        <f>Raw!AA1573</f>
        <v>MALE</v>
      </c>
      <c r="AE1573" s="1" t="str">
        <f>Raw!AB1573</f>
        <v>NO</v>
      </c>
      <c r="AF1573" s="1">
        <f>IF(Raw!AE1573="", 0, 1)</f>
        <v>1</v>
      </c>
      <c r="AG1573" s="1" t="str">
        <f t="shared" si="171"/>
        <v>No</v>
      </c>
      <c r="AH1573" s="1" t="str">
        <f t="shared" si="172"/>
        <v>Yes</v>
      </c>
      <c r="AI1573" s="1" t="str">
        <f t="shared" si="173"/>
        <v>Yes</v>
      </c>
      <c r="AJ1573" s="1">
        <f>IF(Raw!AE1573="", "", Raw!AE1573)</f>
        <v>32</v>
      </c>
      <c r="AK1573" s="2">
        <f t="shared" ca="1" si="174"/>
        <v>44316</v>
      </c>
      <c r="AL1573" s="1" t="str">
        <f>IF(Raw!AF1573="", "", Raw!AF1573)</f>
        <v>At fault - Fire damage or theft</v>
      </c>
      <c r="AM1573" s="1" t="s">
        <v>6350</v>
      </c>
      <c r="AN1573" s="1" t="s">
        <v>6350</v>
      </c>
      <c r="AO1573" s="1" t="s">
        <v>6349</v>
      </c>
      <c r="AP1573" s="1">
        <f>Raw!AH1573</f>
        <v>6850</v>
      </c>
      <c r="AQ1573" s="1">
        <v>500</v>
      </c>
      <c r="AR1573" s="1" t="s">
        <v>6350</v>
      </c>
      <c r="AS1573" s="1" t="s">
        <v>6350</v>
      </c>
      <c r="AT1573" s="1" t="s">
        <v>6350</v>
      </c>
    </row>
    <row r="1574" spans="1:46" ht="12.75" x14ac:dyDescent="0.2">
      <c r="A1574" s="1">
        <v>11573</v>
      </c>
      <c r="B1574" s="1" t="s">
        <v>2</v>
      </c>
      <c r="C1574" s="2">
        <f t="shared" ca="1" si="168"/>
        <v>45264</v>
      </c>
      <c r="D1574" s="1" t="str">
        <f>IF(Raw!E1574="", "", Raw!E1574)</f>
        <v/>
      </c>
      <c r="E1574" s="1">
        <f>IF(Raw!F1574="", "", Raw!F1574)</f>
        <v>1989</v>
      </c>
      <c r="F1574" s="1" t="str">
        <f>Raw!G1574</f>
        <v>BMW</v>
      </c>
      <c r="G1574" s="1" t="str">
        <f>Raw!H1574</f>
        <v>325i</v>
      </c>
      <c r="H1574" s="1" t="str">
        <f>IF(Raw!I1574="", "", Raw!I1574)</f>
        <v/>
      </c>
      <c r="I1574" s="1" t="str">
        <f>Raw!K1574</f>
        <v>Sedan</v>
      </c>
      <c r="J1574" s="1" t="str">
        <f>Raw!N1574</f>
        <v>Aspirated</v>
      </c>
      <c r="K1574" s="1">
        <f>IF(Raw!O1574="","", Raw!O1574)</f>
        <v>2494</v>
      </c>
      <c r="L1574" s="1" t="str">
        <f>Raw!L1574</f>
        <v>4 Sp Automatic</v>
      </c>
      <c r="M1574" s="1" t="str">
        <f>Raw!M1574</f>
        <v>Petrol</v>
      </c>
      <c r="N1574" s="1" t="s">
        <v>6350</v>
      </c>
      <c r="O1574" s="1" t="s">
        <v>6373</v>
      </c>
      <c r="P1574" s="1" t="s">
        <v>6349</v>
      </c>
      <c r="Q1574" s="1" t="s">
        <v>6350</v>
      </c>
      <c r="R1574" s="8" t="str">
        <f>IF(Raw!Q1574="", "", Raw!Q1574)</f>
        <v>B</v>
      </c>
      <c r="S1574" s="8">
        <f>IF(Raw!R1574="", "", Raw!R1574)</f>
        <v>44</v>
      </c>
      <c r="T1574" s="1" t="str">
        <f>Raw!S1574</f>
        <v>BALLARAT</v>
      </c>
      <c r="U1574" s="1" t="str">
        <f>IF(Raw!T1574="", "", Raw!T1574)</f>
        <v>STREET</v>
      </c>
      <c r="V1574" s="1" t="str">
        <f>IF(Raw!U1574="", "", Raw!U1574)</f>
        <v xml:space="preserve">ELLERSLIE </v>
      </c>
      <c r="W1574" s="9" t="str">
        <f>IF(Raw!V1574="", "", RIGHT("0"&amp;Raw!V1574, 4))</f>
        <v/>
      </c>
      <c r="X1574" s="1" t="str">
        <f>IF(Raw!W1574="", "", Raw!W1574)</f>
        <v xml:space="preserve"> AUCKLAND</v>
      </c>
      <c r="Y1574" s="9">
        <f>Raw!Y1574</f>
        <v>25</v>
      </c>
      <c r="Z1574" s="2">
        <f t="shared" ca="1" si="169"/>
        <v>36133</v>
      </c>
      <c r="AA1574" s="1" t="str">
        <f>Raw!Z1574</f>
        <v>NEW ZEALAND FULL LICENCE</v>
      </c>
      <c r="AB1574" s="9">
        <f t="shared" si="170"/>
        <v>4</v>
      </c>
      <c r="AC1574" s="1">
        <v>16</v>
      </c>
      <c r="AD1574" s="1" t="str">
        <f>Raw!AA1574</f>
        <v>MALE</v>
      </c>
      <c r="AE1574" s="1" t="str">
        <f>Raw!AB1574</f>
        <v>NO</v>
      </c>
      <c r="AF1574" s="1">
        <f>IF(Raw!AE1574="", 0, 1)</f>
        <v>0</v>
      </c>
      <c r="AG1574" s="1" t="str">
        <f t="shared" si="171"/>
        <v>No</v>
      </c>
      <c r="AH1574" s="1" t="str">
        <f t="shared" si="172"/>
        <v>No</v>
      </c>
      <c r="AI1574" s="1" t="str">
        <f t="shared" si="173"/>
        <v>No</v>
      </c>
      <c r="AJ1574" s="1" t="str">
        <f>IF(Raw!AE1574="", "", Raw!AE1574)</f>
        <v/>
      </c>
      <c r="AK1574" s="2" t="str">
        <f t="shared" ca="1" si="174"/>
        <v/>
      </c>
      <c r="AL1574" s="1" t="str">
        <f>IF(Raw!AF1574="", "", Raw!AF1574)</f>
        <v/>
      </c>
      <c r="AM1574" s="1" t="s">
        <v>6350</v>
      </c>
      <c r="AN1574" s="1" t="s">
        <v>6350</v>
      </c>
      <c r="AO1574" s="1" t="s">
        <v>6349</v>
      </c>
      <c r="AP1574" s="1">
        <f>Raw!AH1574</f>
        <v>1420</v>
      </c>
      <c r="AQ1574" s="1">
        <v>500</v>
      </c>
      <c r="AR1574" s="1" t="s">
        <v>6350</v>
      </c>
      <c r="AS1574" s="1" t="s">
        <v>6350</v>
      </c>
      <c r="AT1574" s="1" t="s">
        <v>6350</v>
      </c>
    </row>
    <row r="1575" spans="1:46" ht="12.75" x14ac:dyDescent="0.2">
      <c r="A1575" s="1">
        <v>11574</v>
      </c>
      <c r="B1575" s="1" t="s">
        <v>2</v>
      </c>
      <c r="C1575" s="2">
        <f t="shared" ca="1" si="168"/>
        <v>45264</v>
      </c>
      <c r="D1575" s="1" t="str">
        <f>IF(Raw!E1575="", "", Raw!E1575)</f>
        <v>ggs838</v>
      </c>
      <c r="E1575" s="1">
        <f>IF(Raw!F1575="", "", Raw!F1575)</f>
        <v>2004</v>
      </c>
      <c r="F1575" s="1" t="str">
        <f>Raw!G1575</f>
        <v>Nissan</v>
      </c>
      <c r="G1575" s="1" t="str">
        <f>Raw!H1575</f>
        <v>Lafesta</v>
      </c>
      <c r="H1575" s="1" t="str">
        <f>IF(Raw!I1575="", "", Raw!I1575)</f>
        <v>20S</v>
      </c>
      <c r="I1575" s="1" t="str">
        <f>Raw!K1575</f>
        <v>Wagon</v>
      </c>
      <c r="J1575" s="1" t="str">
        <f>Raw!N1575</f>
        <v>Aspirated</v>
      </c>
      <c r="K1575" s="1">
        <f>IF(Raw!O1575="","", Raw!O1575)</f>
        <v>1997</v>
      </c>
      <c r="L1575" s="1" t="str">
        <f>Raw!L1575</f>
        <v>5 Sp Constantly Variable Transmission</v>
      </c>
      <c r="M1575" s="1" t="str">
        <f>Raw!M1575</f>
        <v>Petrol - Unleaded ULP</v>
      </c>
      <c r="N1575" s="1" t="s">
        <v>6350</v>
      </c>
      <c r="O1575" s="1" t="s">
        <v>6373</v>
      </c>
      <c r="P1575" s="1" t="s">
        <v>6349</v>
      </c>
      <c r="Q1575" s="1" t="s">
        <v>6350</v>
      </c>
      <c r="R1575" s="8" t="str">
        <f>IF(Raw!Q1575="", "", Raw!Q1575)</f>
        <v/>
      </c>
      <c r="S1575" s="8">
        <f>IF(Raw!R1575="", "", Raw!R1575)</f>
        <v>14</v>
      </c>
      <c r="T1575" s="1" t="str">
        <f>Raw!S1575</f>
        <v>BLUEGUM</v>
      </c>
      <c r="U1575" s="1" t="str">
        <f>IF(Raw!T1575="", "", Raw!T1575)</f>
        <v>PLACE</v>
      </c>
      <c r="V1575" s="1" t="str">
        <f>IF(Raw!U1575="", "", Raw!U1575)</f>
        <v xml:space="preserve">WOODHILL </v>
      </c>
      <c r="W1575" s="9" t="str">
        <f>IF(Raw!V1575="", "", RIGHT("0"&amp;Raw!V1575, 4))</f>
        <v>0110</v>
      </c>
      <c r="X1575" s="1" t="str">
        <f>IF(Raw!W1575="", "", Raw!W1575)</f>
        <v xml:space="preserve"> NORTHLAND</v>
      </c>
      <c r="Y1575" s="9">
        <f>Raw!Y1575</f>
        <v>33</v>
      </c>
      <c r="Z1575" s="2">
        <f t="shared" ca="1" si="169"/>
        <v>33211</v>
      </c>
      <c r="AA1575" s="1" t="str">
        <f>Raw!Z1575</f>
        <v>NEW ZEALAND FULL LICENCE</v>
      </c>
      <c r="AB1575" s="9">
        <f t="shared" si="170"/>
        <v>4</v>
      </c>
      <c r="AC1575" s="1">
        <v>16</v>
      </c>
      <c r="AD1575" s="1" t="str">
        <f>Raw!AA1575</f>
        <v>FEMALE</v>
      </c>
      <c r="AE1575" s="1" t="str">
        <f>Raw!AB1575</f>
        <v>NO</v>
      </c>
      <c r="AF1575" s="1">
        <f>IF(Raw!AE1575="", 0, 1)</f>
        <v>0</v>
      </c>
      <c r="AG1575" s="1" t="str">
        <f t="shared" si="171"/>
        <v>No</v>
      </c>
      <c r="AH1575" s="1" t="str">
        <f t="shared" si="172"/>
        <v>No</v>
      </c>
      <c r="AI1575" s="1" t="str">
        <f t="shared" si="173"/>
        <v>No</v>
      </c>
      <c r="AJ1575" s="1" t="str">
        <f>IF(Raw!AE1575="", "", Raw!AE1575)</f>
        <v/>
      </c>
      <c r="AK1575" s="2" t="str">
        <f t="shared" ca="1" si="174"/>
        <v/>
      </c>
      <c r="AL1575" s="1" t="str">
        <f>IF(Raw!AF1575="", "", Raw!AF1575)</f>
        <v/>
      </c>
      <c r="AM1575" s="1" t="s">
        <v>6350</v>
      </c>
      <c r="AN1575" s="1" t="s">
        <v>6350</v>
      </c>
      <c r="AO1575" s="1" t="s">
        <v>6349</v>
      </c>
      <c r="AP1575" s="1">
        <f>Raw!AH1575</f>
        <v>4250</v>
      </c>
      <c r="AQ1575" s="1">
        <v>500</v>
      </c>
      <c r="AR1575" s="1" t="s">
        <v>6350</v>
      </c>
      <c r="AS1575" s="1" t="s">
        <v>6350</v>
      </c>
      <c r="AT1575" s="1" t="s">
        <v>6350</v>
      </c>
    </row>
    <row r="1576" spans="1:46" ht="12.75" x14ac:dyDescent="0.2">
      <c r="A1576" s="1">
        <v>11575</v>
      </c>
      <c r="B1576" s="1" t="s">
        <v>2</v>
      </c>
      <c r="C1576" s="2">
        <f t="shared" ca="1" si="168"/>
        <v>45264</v>
      </c>
      <c r="D1576" s="1" t="str">
        <f>IF(Raw!E1576="", "", Raw!E1576)</f>
        <v>egm630</v>
      </c>
      <c r="E1576" s="1">
        <f>IF(Raw!F1576="", "", Raw!F1576)</f>
        <v>2007</v>
      </c>
      <c r="F1576" s="1" t="str">
        <f>Raw!G1576</f>
        <v>Nissan</v>
      </c>
      <c r="G1576" s="1" t="str">
        <f>Raw!H1576</f>
        <v>X-Trail</v>
      </c>
      <c r="H1576" s="1" t="str">
        <f>IF(Raw!I1576="", "", Raw!I1576)</f>
        <v>ST-L</v>
      </c>
      <c r="I1576" s="1" t="str">
        <f>Raw!K1576</f>
        <v>Wagon</v>
      </c>
      <c r="J1576" s="1" t="str">
        <f>Raw!N1576</f>
        <v>Aspirated</v>
      </c>
      <c r="K1576" s="1">
        <f>IF(Raw!O1576="","", Raw!O1576)</f>
        <v>2488</v>
      </c>
      <c r="L1576" s="1" t="str">
        <f>Raw!L1576</f>
        <v>6 Sp Constantly Variable Transmission</v>
      </c>
      <c r="M1576" s="1" t="str">
        <f>Raw!M1576</f>
        <v>Petrol - Unleaded ULP</v>
      </c>
      <c r="N1576" s="1" t="s">
        <v>6350</v>
      </c>
      <c r="O1576" s="1" t="s">
        <v>6373</v>
      </c>
      <c r="P1576" s="1" t="s">
        <v>6349</v>
      </c>
      <c r="Q1576" s="1" t="s">
        <v>6350</v>
      </c>
      <c r="R1576" s="8" t="str">
        <f>IF(Raw!Q1576="", "", Raw!Q1576)</f>
        <v/>
      </c>
      <c r="S1576" s="8">
        <f>IF(Raw!R1576="", "", Raw!R1576)</f>
        <v>22</v>
      </c>
      <c r="T1576" s="1" t="str">
        <f>Raw!S1576</f>
        <v>GERALDINE</v>
      </c>
      <c r="U1576" s="1" t="str">
        <f>IF(Raw!T1576="", "", Raw!T1576)</f>
        <v>CRESCENT</v>
      </c>
      <c r="V1576" s="1" t="str">
        <f>IF(Raw!U1576="", "", Raw!U1576)</f>
        <v xml:space="preserve">CLOVERLEA </v>
      </c>
      <c r="W1576" s="9" t="str">
        <f>IF(Raw!V1576="", "", RIGHT("0"&amp;Raw!V1576, 4))</f>
        <v/>
      </c>
      <c r="X1576" s="1" t="str">
        <f>IF(Raw!W1576="", "", Raw!W1576)</f>
        <v xml:space="preserve"> MANAWATU-WANGANUI</v>
      </c>
      <c r="Y1576" s="9">
        <f>Raw!Y1576</f>
        <v>53</v>
      </c>
      <c r="Z1576" s="2">
        <f t="shared" ca="1" si="169"/>
        <v>25906</v>
      </c>
      <c r="AA1576" s="1" t="str">
        <f>Raw!Z1576</f>
        <v>NEW ZEALAND FULL LICENCE</v>
      </c>
      <c r="AB1576" s="9">
        <f t="shared" si="170"/>
        <v>4</v>
      </c>
      <c r="AC1576" s="1">
        <v>16</v>
      </c>
      <c r="AD1576" s="1" t="str">
        <f>Raw!AA1576</f>
        <v>MALE</v>
      </c>
      <c r="AE1576" s="1" t="str">
        <f>Raw!AB1576</f>
        <v>YES</v>
      </c>
      <c r="AF1576" s="1">
        <f>IF(Raw!AE1576="", 0, 1)</f>
        <v>0</v>
      </c>
      <c r="AG1576" s="1" t="str">
        <f t="shared" si="171"/>
        <v>No</v>
      </c>
      <c r="AH1576" s="1" t="str">
        <f t="shared" si="172"/>
        <v>No</v>
      </c>
      <c r="AI1576" s="1" t="str">
        <f t="shared" si="173"/>
        <v>No</v>
      </c>
      <c r="AJ1576" s="1" t="str">
        <f>IF(Raw!AE1576="", "", Raw!AE1576)</f>
        <v/>
      </c>
      <c r="AK1576" s="2" t="str">
        <f t="shared" ca="1" si="174"/>
        <v/>
      </c>
      <c r="AL1576" s="1" t="str">
        <f>IF(Raw!AF1576="", "", Raw!AF1576)</f>
        <v/>
      </c>
      <c r="AM1576" s="1" t="s">
        <v>6350</v>
      </c>
      <c r="AN1576" s="1" t="s">
        <v>6350</v>
      </c>
      <c r="AO1576" s="1" t="s">
        <v>6349</v>
      </c>
      <c r="AP1576" s="1">
        <f>Raw!AH1576</f>
        <v>14155</v>
      </c>
      <c r="AQ1576" s="1">
        <v>500</v>
      </c>
      <c r="AR1576" s="1" t="s">
        <v>6350</v>
      </c>
      <c r="AS1576" s="1" t="s">
        <v>6350</v>
      </c>
      <c r="AT1576" s="1" t="s">
        <v>6350</v>
      </c>
    </row>
    <row r="1577" spans="1:46" ht="12.75" x14ac:dyDescent="0.2">
      <c r="A1577" s="1">
        <v>11576</v>
      </c>
      <c r="B1577" s="1" t="s">
        <v>2</v>
      </c>
      <c r="C1577" s="2">
        <f t="shared" ca="1" si="168"/>
        <v>45264</v>
      </c>
      <c r="D1577" s="1" t="str">
        <f>IF(Raw!E1577="", "", Raw!E1577)</f>
        <v/>
      </c>
      <c r="E1577" s="1">
        <f>IF(Raw!F1577="", "", Raw!F1577)</f>
        <v>2004</v>
      </c>
      <c r="F1577" s="1" t="str">
        <f>Raw!G1577</f>
        <v>Mazda</v>
      </c>
      <c r="G1577" s="1" t="str">
        <f>Raw!H1577</f>
        <v>Demio</v>
      </c>
      <c r="H1577" s="1" t="str">
        <f>IF(Raw!I1577="", "", Raw!I1577)</f>
        <v/>
      </c>
      <c r="I1577" s="1" t="str">
        <f>Raw!K1577</f>
        <v>Hatchback</v>
      </c>
      <c r="J1577" s="1" t="str">
        <f>Raw!N1577</f>
        <v>Aspirated</v>
      </c>
      <c r="K1577" s="1">
        <f>IF(Raw!O1577="","", Raw!O1577)</f>
        <v>1498</v>
      </c>
      <c r="L1577" s="1" t="str">
        <f>Raw!L1577</f>
        <v>4 Sp Automatic</v>
      </c>
      <c r="M1577" s="1" t="str">
        <f>Raw!M1577</f>
        <v>Petrol</v>
      </c>
      <c r="N1577" s="1" t="s">
        <v>6350</v>
      </c>
      <c r="O1577" s="1" t="s">
        <v>6373</v>
      </c>
      <c r="P1577" s="1" t="s">
        <v>6349</v>
      </c>
      <c r="Q1577" s="1" t="s">
        <v>6350</v>
      </c>
      <c r="R1577" s="8">
        <f>IF(Raw!Q1577="", "", Raw!Q1577)</f>
        <v>3</v>
      </c>
      <c r="S1577" s="8">
        <f>IF(Raw!R1577="", "", Raw!R1577)</f>
        <v>1280</v>
      </c>
      <c r="T1577" s="1" t="str">
        <f>Raw!S1577</f>
        <v>NEW NORTH</v>
      </c>
      <c r="U1577" s="1" t="str">
        <f>IF(Raw!T1577="", "", Raw!T1577)</f>
        <v>ROAD</v>
      </c>
      <c r="V1577" s="1" t="str">
        <f>IF(Raw!U1577="", "", Raw!U1577)</f>
        <v xml:space="preserve">AVONDALE </v>
      </c>
      <c r="W1577" s="9" t="str">
        <f>IF(Raw!V1577="", "", RIGHT("0"&amp;Raw!V1577, 4))</f>
        <v>1026</v>
      </c>
      <c r="X1577" s="1" t="str">
        <f>IF(Raw!W1577="", "", Raw!W1577)</f>
        <v xml:space="preserve"> AUCKLAND</v>
      </c>
      <c r="Y1577" s="9">
        <f>Raw!Y1577</f>
        <v>24</v>
      </c>
      <c r="Z1577" s="2">
        <f t="shared" ca="1" si="169"/>
        <v>36498</v>
      </c>
      <c r="AA1577" s="1" t="str">
        <f>Raw!Z1577</f>
        <v>NEW ZEALAND FULL LICENCE</v>
      </c>
      <c r="AB1577" s="9">
        <f t="shared" si="170"/>
        <v>4</v>
      </c>
      <c r="AC1577" s="1">
        <v>16</v>
      </c>
      <c r="AD1577" s="1" t="str">
        <f>Raw!AA1577</f>
        <v>FEMALE</v>
      </c>
      <c r="AE1577" s="1" t="str">
        <f>Raw!AB1577</f>
        <v>NO</v>
      </c>
      <c r="AF1577" s="1">
        <f>IF(Raw!AE1577="", 0, 1)</f>
        <v>0</v>
      </c>
      <c r="AG1577" s="1" t="str">
        <f t="shared" si="171"/>
        <v>No</v>
      </c>
      <c r="AH1577" s="1" t="str">
        <f t="shared" si="172"/>
        <v>No</v>
      </c>
      <c r="AI1577" s="1" t="str">
        <f t="shared" si="173"/>
        <v>No</v>
      </c>
      <c r="AJ1577" s="1" t="str">
        <f>IF(Raw!AE1577="", "", Raw!AE1577)</f>
        <v/>
      </c>
      <c r="AK1577" s="2" t="str">
        <f t="shared" ca="1" si="174"/>
        <v/>
      </c>
      <c r="AL1577" s="1" t="str">
        <f>IF(Raw!AF1577="", "", Raw!AF1577)</f>
        <v/>
      </c>
      <c r="AM1577" s="1" t="s">
        <v>6350</v>
      </c>
      <c r="AN1577" s="1" t="s">
        <v>6350</v>
      </c>
      <c r="AO1577" s="1" t="s">
        <v>6349</v>
      </c>
      <c r="AP1577" s="1">
        <f>Raw!AH1577</f>
        <v>4550</v>
      </c>
      <c r="AQ1577" s="1">
        <v>500</v>
      </c>
      <c r="AR1577" s="1" t="s">
        <v>6350</v>
      </c>
      <c r="AS1577" s="1" t="s">
        <v>6350</v>
      </c>
      <c r="AT1577" s="1" t="s">
        <v>6350</v>
      </c>
    </row>
    <row r="1578" spans="1:46" ht="12.75" x14ac:dyDescent="0.2">
      <c r="A1578" s="1">
        <v>11577</v>
      </c>
      <c r="B1578" s="1" t="s">
        <v>2</v>
      </c>
      <c r="C1578" s="2">
        <f t="shared" ca="1" si="168"/>
        <v>45264</v>
      </c>
      <c r="D1578" s="1" t="str">
        <f>IF(Raw!E1578="", "", Raw!E1578)</f>
        <v/>
      </c>
      <c r="E1578" s="1">
        <f>IF(Raw!F1578="", "", Raw!F1578)</f>
        <v>2006</v>
      </c>
      <c r="F1578" s="1" t="str">
        <f>Raw!G1578</f>
        <v>Ford</v>
      </c>
      <c r="G1578" s="1" t="str">
        <f>Raw!H1578</f>
        <v>Focus</v>
      </c>
      <c r="H1578" s="1" t="str">
        <f>IF(Raw!I1578="", "", Raw!I1578)</f>
        <v/>
      </c>
      <c r="I1578" s="1" t="str">
        <f>Raw!K1578</f>
        <v>Wagon</v>
      </c>
      <c r="J1578" s="1" t="str">
        <f>Raw!N1578</f>
        <v>Aspirated</v>
      </c>
      <c r="K1578" s="1">
        <f>IF(Raw!O1578="","", Raw!O1578)</f>
        <v>1988</v>
      </c>
      <c r="L1578" s="1" t="str">
        <f>Raw!L1578</f>
        <v>4 Sp Automatic</v>
      </c>
      <c r="M1578" s="1" t="str">
        <f>Raw!M1578</f>
        <v>Petrol</v>
      </c>
      <c r="N1578" s="1" t="s">
        <v>6350</v>
      </c>
      <c r="O1578" s="1" t="s">
        <v>6373</v>
      </c>
      <c r="P1578" s="1" t="s">
        <v>6349</v>
      </c>
      <c r="Q1578" s="1" t="s">
        <v>6350</v>
      </c>
      <c r="R1578" s="8" t="str">
        <f>IF(Raw!Q1578="", "", Raw!Q1578)</f>
        <v/>
      </c>
      <c r="S1578" s="8">
        <f>IF(Raw!R1578="", "", Raw!R1578)</f>
        <v>9</v>
      </c>
      <c r="T1578" s="1" t="str">
        <f>Raw!S1578</f>
        <v>MAPPLETON</v>
      </c>
      <c r="U1578" s="1" t="str">
        <f>IF(Raw!T1578="", "", Raw!T1578)</f>
        <v>AVENUE</v>
      </c>
      <c r="V1578" s="1" t="str">
        <f>IF(Raw!U1578="", "", Raw!U1578)</f>
        <v xml:space="preserve">BURNSIDE </v>
      </c>
      <c r="W1578" s="9" t="str">
        <f>IF(Raw!V1578="", "", RIGHT("0"&amp;Raw!V1578, 4))</f>
        <v>8053</v>
      </c>
      <c r="X1578" s="1" t="str">
        <f>IF(Raw!W1578="", "", Raw!W1578)</f>
        <v xml:space="preserve"> CANTERBURY</v>
      </c>
      <c r="Y1578" s="9">
        <f>Raw!Y1578</f>
        <v>58</v>
      </c>
      <c r="Z1578" s="2">
        <f t="shared" ca="1" si="169"/>
        <v>24080</v>
      </c>
      <c r="AA1578" s="1" t="str">
        <f>Raw!Z1578</f>
        <v>NEW ZEALAND FULL LICENCE</v>
      </c>
      <c r="AB1578" s="9">
        <f t="shared" si="170"/>
        <v>4</v>
      </c>
      <c r="AC1578" s="1">
        <v>16</v>
      </c>
      <c r="AD1578" s="1" t="str">
        <f>Raw!AA1578</f>
        <v>FEMALE</v>
      </c>
      <c r="AE1578" s="1" t="str">
        <f>Raw!AB1578</f>
        <v>YES</v>
      </c>
      <c r="AF1578" s="1">
        <f>IF(Raw!AE1578="", 0, 1)</f>
        <v>0</v>
      </c>
      <c r="AG1578" s="1" t="str">
        <f t="shared" si="171"/>
        <v>No</v>
      </c>
      <c r="AH1578" s="1" t="str">
        <f t="shared" si="172"/>
        <v>No</v>
      </c>
      <c r="AI1578" s="1" t="str">
        <f t="shared" si="173"/>
        <v>No</v>
      </c>
      <c r="AJ1578" s="1" t="str">
        <f>IF(Raw!AE1578="", "", Raw!AE1578)</f>
        <v/>
      </c>
      <c r="AK1578" s="2" t="str">
        <f t="shared" ca="1" si="174"/>
        <v/>
      </c>
      <c r="AL1578" s="1" t="str">
        <f>IF(Raw!AF1578="", "", Raw!AF1578)</f>
        <v/>
      </c>
      <c r="AM1578" s="1" t="s">
        <v>6350</v>
      </c>
      <c r="AN1578" s="1" t="s">
        <v>6350</v>
      </c>
      <c r="AO1578" s="1" t="s">
        <v>6349</v>
      </c>
      <c r="AP1578" s="1">
        <f>Raw!AH1578</f>
        <v>6750</v>
      </c>
      <c r="AQ1578" s="1">
        <v>500</v>
      </c>
      <c r="AR1578" s="1" t="s">
        <v>6350</v>
      </c>
      <c r="AS1578" s="1" t="s">
        <v>6350</v>
      </c>
      <c r="AT1578" s="1" t="s">
        <v>6350</v>
      </c>
    </row>
    <row r="1579" spans="1:46" ht="12.75" x14ac:dyDescent="0.2">
      <c r="A1579" s="1">
        <v>11578</v>
      </c>
      <c r="B1579" s="1" t="s">
        <v>2</v>
      </c>
      <c r="C1579" s="2">
        <f t="shared" ca="1" si="168"/>
        <v>45264</v>
      </c>
      <c r="D1579" s="1" t="str">
        <f>IF(Raw!E1579="", "", Raw!E1579)</f>
        <v>ddq104</v>
      </c>
      <c r="E1579" s="1">
        <f>IF(Raw!F1579="", "", Raw!F1579)</f>
        <v>1997</v>
      </c>
      <c r="F1579" s="1" t="str">
        <f>Raw!G1579</f>
        <v>Nissan</v>
      </c>
      <c r="G1579" s="1" t="str">
        <f>Raw!H1579</f>
        <v>Elgrand</v>
      </c>
      <c r="H1579" s="1" t="str">
        <f>IF(Raw!I1579="", "", Raw!I1579)</f>
        <v/>
      </c>
      <c r="I1579" s="1" t="str">
        <f>Raw!K1579</f>
        <v>Wagon</v>
      </c>
      <c r="J1579" s="1" t="str">
        <f>Raw!N1579</f>
        <v>Aspirated</v>
      </c>
      <c r="K1579" s="1">
        <f>IF(Raw!O1579="","", Raw!O1579)</f>
        <v>3275</v>
      </c>
      <c r="L1579" s="1" t="str">
        <f>Raw!L1579</f>
        <v>4 Sp Automatic</v>
      </c>
      <c r="M1579" s="1" t="str">
        <f>Raw!M1579</f>
        <v>Petrol - Unleaded ULP</v>
      </c>
      <c r="N1579" s="1" t="s">
        <v>6350</v>
      </c>
      <c r="O1579" s="1" t="s">
        <v>6373</v>
      </c>
      <c r="P1579" s="1" t="s">
        <v>6349</v>
      </c>
      <c r="Q1579" s="1" t="s">
        <v>6350</v>
      </c>
      <c r="R1579" s="8" t="str">
        <f>IF(Raw!Q1579="", "", Raw!Q1579)</f>
        <v/>
      </c>
      <c r="S1579" s="8">
        <f>IF(Raw!R1579="", "", Raw!R1579)</f>
        <v>17</v>
      </c>
      <c r="T1579" s="1" t="str">
        <f>Raw!S1579</f>
        <v>WARD</v>
      </c>
      <c r="U1579" s="1" t="str">
        <f>IF(Raw!T1579="", "", Raw!T1579)</f>
        <v>CRESCENT</v>
      </c>
      <c r="V1579" s="1" t="str">
        <f>IF(Raw!U1579="", "", Raw!U1579)</f>
        <v xml:space="preserve">MAREWA </v>
      </c>
      <c r="W1579" s="9" t="str">
        <f>IF(Raw!V1579="", "", RIGHT("0"&amp;Raw!V1579, 4))</f>
        <v>4110</v>
      </c>
      <c r="X1579" s="1" t="str">
        <f>IF(Raw!W1579="", "", Raw!W1579)</f>
        <v xml:space="preserve"> HAWKE'S BAY</v>
      </c>
      <c r="Y1579" s="9">
        <f>Raw!Y1579</f>
        <v>48</v>
      </c>
      <c r="Z1579" s="2">
        <f t="shared" ca="1" si="169"/>
        <v>27732</v>
      </c>
      <c r="AA1579" s="1" t="str">
        <f>Raw!Z1579</f>
        <v>LEARNERS LICENCE</v>
      </c>
      <c r="AB1579" s="9">
        <f t="shared" si="170"/>
        <v>4</v>
      </c>
      <c r="AC1579" s="1">
        <v>16</v>
      </c>
      <c r="AD1579" s="1" t="str">
        <f>Raw!AA1579</f>
        <v>FEMALE</v>
      </c>
      <c r="AE1579" s="1" t="str">
        <f>Raw!AB1579</f>
        <v>NO</v>
      </c>
      <c r="AF1579" s="1">
        <f>IF(Raw!AE1579="", 0, 1)</f>
        <v>0</v>
      </c>
      <c r="AG1579" s="1" t="str">
        <f t="shared" si="171"/>
        <v>No</v>
      </c>
      <c r="AH1579" s="1" t="str">
        <f t="shared" si="172"/>
        <v>No</v>
      </c>
      <c r="AI1579" s="1" t="str">
        <f t="shared" si="173"/>
        <v>No</v>
      </c>
      <c r="AJ1579" s="1" t="str">
        <f>IF(Raw!AE1579="", "", Raw!AE1579)</f>
        <v/>
      </c>
      <c r="AK1579" s="2" t="str">
        <f t="shared" ca="1" si="174"/>
        <v/>
      </c>
      <c r="AL1579" s="1" t="str">
        <f>IF(Raw!AF1579="", "", Raw!AF1579)</f>
        <v/>
      </c>
      <c r="AM1579" s="1" t="s">
        <v>6350</v>
      </c>
      <c r="AN1579" s="1" t="s">
        <v>6350</v>
      </c>
      <c r="AO1579" s="1" t="s">
        <v>6349</v>
      </c>
      <c r="AP1579" s="1">
        <f>Raw!AH1579</f>
        <v>3705</v>
      </c>
      <c r="AQ1579" s="1">
        <v>500</v>
      </c>
      <c r="AR1579" s="1" t="s">
        <v>6350</v>
      </c>
      <c r="AS1579" s="1" t="s">
        <v>6350</v>
      </c>
      <c r="AT1579" s="1" t="s">
        <v>6350</v>
      </c>
    </row>
    <row r="1580" spans="1:46" ht="12.75" x14ac:dyDescent="0.2">
      <c r="A1580" s="1">
        <v>11579</v>
      </c>
      <c r="B1580" s="1" t="s">
        <v>2</v>
      </c>
      <c r="C1580" s="2">
        <f t="shared" ca="1" si="168"/>
        <v>45264</v>
      </c>
      <c r="D1580" s="1" t="str">
        <f>IF(Raw!E1580="", "", Raw!E1580)</f>
        <v>kqw547</v>
      </c>
      <c r="E1580" s="1">
        <f>IF(Raw!F1580="", "", Raw!F1580)</f>
        <v>2006</v>
      </c>
      <c r="F1580" s="1" t="str">
        <f>Raw!G1580</f>
        <v>Honda</v>
      </c>
      <c r="G1580" s="1" t="str">
        <f>Raw!H1580</f>
        <v>Stream</v>
      </c>
      <c r="H1580" s="1" t="str">
        <f>IF(Raw!I1580="", "", Raw!I1580)</f>
        <v>X</v>
      </c>
      <c r="I1580" s="1" t="str">
        <f>Raw!K1580</f>
        <v>Wagon</v>
      </c>
      <c r="J1580" s="1" t="str">
        <f>Raw!N1580</f>
        <v>Aspirated</v>
      </c>
      <c r="K1580" s="1">
        <f>IF(Raw!O1580="","", Raw!O1580)</f>
        <v>1799</v>
      </c>
      <c r="L1580" s="1" t="str">
        <f>Raw!L1580</f>
        <v>5 Sp Automatic</v>
      </c>
      <c r="M1580" s="1" t="str">
        <f>Raw!M1580</f>
        <v>Petrol - Unleaded ULP</v>
      </c>
      <c r="N1580" s="1" t="s">
        <v>6350</v>
      </c>
      <c r="O1580" s="1" t="s">
        <v>6373</v>
      </c>
      <c r="P1580" s="1" t="s">
        <v>6349</v>
      </c>
      <c r="Q1580" s="1" t="s">
        <v>6350</v>
      </c>
      <c r="R1580" s="8" t="str">
        <f>IF(Raw!Q1580="", "", Raw!Q1580)</f>
        <v/>
      </c>
      <c r="S1580" s="8">
        <f>IF(Raw!R1580="", "", Raw!R1580)</f>
        <v>438</v>
      </c>
      <c r="T1580" s="1" t="str">
        <f>Raw!S1580</f>
        <v>GREERS</v>
      </c>
      <c r="U1580" s="1" t="str">
        <f>IF(Raw!T1580="", "", Raw!T1580)</f>
        <v>ROAD</v>
      </c>
      <c r="V1580" s="1" t="str">
        <f>IF(Raw!U1580="", "", Raw!U1580)</f>
        <v xml:space="preserve">BISHOPDALE </v>
      </c>
      <c r="W1580" s="9" t="str">
        <f>IF(Raw!V1580="", "", RIGHT("0"&amp;Raw!V1580, 4))</f>
        <v/>
      </c>
      <c r="X1580" s="1" t="str">
        <f>IF(Raw!W1580="", "", Raw!W1580)</f>
        <v xml:space="preserve"> CANTERBURY</v>
      </c>
      <c r="Y1580" s="9">
        <f>Raw!Y1580</f>
        <v>39</v>
      </c>
      <c r="Z1580" s="2">
        <f t="shared" ca="1" si="169"/>
        <v>31020</v>
      </c>
      <c r="AA1580" s="1" t="str">
        <f>Raw!Z1580</f>
        <v>NEW ZEALAND FULL LICENCE</v>
      </c>
      <c r="AB1580" s="9">
        <f t="shared" si="170"/>
        <v>4</v>
      </c>
      <c r="AC1580" s="1">
        <v>16</v>
      </c>
      <c r="AD1580" s="1" t="str">
        <f>Raw!AA1580</f>
        <v>FEMALE</v>
      </c>
      <c r="AE1580" s="1" t="str">
        <f>Raw!AB1580</f>
        <v>YES</v>
      </c>
      <c r="AF1580" s="1">
        <f>IF(Raw!AE1580="", 0, 1)</f>
        <v>0</v>
      </c>
      <c r="AG1580" s="1" t="str">
        <f t="shared" si="171"/>
        <v>No</v>
      </c>
      <c r="AH1580" s="1" t="str">
        <f t="shared" si="172"/>
        <v>No</v>
      </c>
      <c r="AI1580" s="1" t="str">
        <f t="shared" si="173"/>
        <v>No</v>
      </c>
      <c r="AJ1580" s="1" t="str">
        <f>IF(Raw!AE1580="", "", Raw!AE1580)</f>
        <v/>
      </c>
      <c r="AK1580" s="2" t="str">
        <f t="shared" ca="1" si="174"/>
        <v/>
      </c>
      <c r="AL1580" s="1" t="str">
        <f>IF(Raw!AF1580="", "", Raw!AF1580)</f>
        <v/>
      </c>
      <c r="AM1580" s="1" t="s">
        <v>6350</v>
      </c>
      <c r="AN1580" s="1" t="s">
        <v>6350</v>
      </c>
      <c r="AO1580" s="1" t="s">
        <v>6349</v>
      </c>
      <c r="AP1580" s="1">
        <f>Raw!AH1580</f>
        <v>7050</v>
      </c>
      <c r="AQ1580" s="1">
        <v>500</v>
      </c>
      <c r="AR1580" s="1" t="s">
        <v>6350</v>
      </c>
      <c r="AS1580" s="1" t="s">
        <v>6350</v>
      </c>
      <c r="AT1580" s="1" t="s">
        <v>6350</v>
      </c>
    </row>
    <row r="1581" spans="1:46" ht="12.75" x14ac:dyDescent="0.2">
      <c r="A1581" s="1">
        <v>11580</v>
      </c>
      <c r="B1581" s="1" t="s">
        <v>2</v>
      </c>
      <c r="C1581" s="2">
        <f t="shared" ca="1" si="168"/>
        <v>45264</v>
      </c>
      <c r="D1581" s="1" t="str">
        <f>IF(Raw!E1581="", "", Raw!E1581)</f>
        <v/>
      </c>
      <c r="E1581" s="1">
        <f>IF(Raw!F1581="", "", Raw!F1581)</f>
        <v>2006</v>
      </c>
      <c r="F1581" s="1" t="str">
        <f>Raw!G1581</f>
        <v>Land Rover</v>
      </c>
      <c r="G1581" s="1" t="str">
        <f>Raw!H1581</f>
        <v>Range Rover Vogue</v>
      </c>
      <c r="H1581" s="1" t="str">
        <f>IF(Raw!I1581="", "", Raw!I1581)</f>
        <v/>
      </c>
      <c r="I1581" s="1" t="str">
        <f>Raw!K1581</f>
        <v>Wagon</v>
      </c>
      <c r="J1581" s="1" t="str">
        <f>Raw!N1581</f>
        <v>Turbo Intercooled</v>
      </c>
      <c r="K1581" s="1">
        <f>IF(Raw!O1581="","", Raw!O1581)</f>
        <v>2926</v>
      </c>
      <c r="L1581" s="1" t="str">
        <f>Raw!L1581</f>
        <v>5 Sp Automatic</v>
      </c>
      <c r="M1581" s="1" t="str">
        <f>Raw!M1581</f>
        <v>Diesel</v>
      </c>
      <c r="N1581" s="1" t="s">
        <v>6350</v>
      </c>
      <c r="O1581" s="1" t="s">
        <v>6373</v>
      </c>
      <c r="P1581" s="1" t="s">
        <v>6349</v>
      </c>
      <c r="Q1581" s="1" t="s">
        <v>6350</v>
      </c>
      <c r="R1581" s="8" t="str">
        <f>IF(Raw!Q1581="", "", Raw!Q1581)</f>
        <v/>
      </c>
      <c r="S1581" s="8">
        <f>IF(Raw!R1581="", "", Raw!R1581)</f>
        <v>4</v>
      </c>
      <c r="T1581" s="1" t="str">
        <f>Raw!S1581</f>
        <v>BRAITHWAITE</v>
      </c>
      <c r="U1581" s="1" t="str">
        <f>IF(Raw!T1581="", "", Raw!T1581)</f>
        <v>LANE</v>
      </c>
      <c r="V1581" s="1" t="str">
        <f>IF(Raw!U1581="", "", Raw!U1581)</f>
        <v xml:space="preserve">PYES PA </v>
      </c>
      <c r="W1581" s="9" t="str">
        <f>IF(Raw!V1581="", "", RIGHT("0"&amp;Raw!V1581, 4))</f>
        <v>3112</v>
      </c>
      <c r="X1581" s="1" t="str">
        <f>IF(Raw!W1581="", "", Raw!W1581)</f>
        <v xml:space="preserve"> BAY OF PLENTY</v>
      </c>
      <c r="Y1581" s="9">
        <f>Raw!Y1581</f>
        <v>64</v>
      </c>
      <c r="Z1581" s="2">
        <f t="shared" ca="1" si="169"/>
        <v>21888</v>
      </c>
      <c r="AA1581" s="1" t="str">
        <f>Raw!Z1581</f>
        <v>INTERNATIONAL LICENCE</v>
      </c>
      <c r="AB1581" s="9">
        <f t="shared" si="170"/>
        <v>4</v>
      </c>
      <c r="AC1581" s="1">
        <v>16</v>
      </c>
      <c r="AD1581" s="1" t="str">
        <f>Raw!AA1581</f>
        <v>FEMALE</v>
      </c>
      <c r="AE1581" s="1" t="str">
        <f>Raw!AB1581</f>
        <v>NO</v>
      </c>
      <c r="AF1581" s="1">
        <f>IF(Raw!AE1581="", 0, 1)</f>
        <v>0</v>
      </c>
      <c r="AG1581" s="1" t="str">
        <f t="shared" si="171"/>
        <v>No</v>
      </c>
      <c r="AH1581" s="1" t="str">
        <f t="shared" si="172"/>
        <v>No</v>
      </c>
      <c r="AI1581" s="1" t="str">
        <f t="shared" si="173"/>
        <v>No</v>
      </c>
      <c r="AJ1581" s="1" t="str">
        <f>IF(Raw!AE1581="", "", Raw!AE1581)</f>
        <v/>
      </c>
      <c r="AK1581" s="2" t="str">
        <f t="shared" ca="1" si="174"/>
        <v/>
      </c>
      <c r="AL1581" s="1" t="str">
        <f>IF(Raw!AF1581="", "", Raw!AF1581)</f>
        <v/>
      </c>
      <c r="AM1581" s="1" t="s">
        <v>6350</v>
      </c>
      <c r="AN1581" s="1" t="s">
        <v>6350</v>
      </c>
      <c r="AO1581" s="1" t="s">
        <v>6349</v>
      </c>
      <c r="AP1581" s="1">
        <f>Raw!AH1581</f>
        <v>31600</v>
      </c>
      <c r="AQ1581" s="1">
        <v>500</v>
      </c>
      <c r="AR1581" s="1" t="s">
        <v>6350</v>
      </c>
      <c r="AS1581" s="1" t="s">
        <v>6350</v>
      </c>
      <c r="AT1581" s="1" t="s">
        <v>6350</v>
      </c>
    </row>
    <row r="1582" spans="1:46" ht="12.75" x14ac:dyDescent="0.2">
      <c r="A1582" s="1">
        <v>11581</v>
      </c>
      <c r="B1582" s="1" t="s">
        <v>2</v>
      </c>
      <c r="C1582" s="2">
        <f t="shared" ca="1" si="168"/>
        <v>45264</v>
      </c>
      <c r="D1582" s="1" t="str">
        <f>IF(Raw!E1582="", "", Raw!E1582)</f>
        <v/>
      </c>
      <c r="E1582" s="1">
        <f>IF(Raw!F1582="", "", Raw!F1582)</f>
        <v>2012</v>
      </c>
      <c r="F1582" s="1" t="str">
        <f>Raw!G1582</f>
        <v>Toyota</v>
      </c>
      <c r="G1582" s="1" t="str">
        <f>Raw!H1582</f>
        <v>Prius c</v>
      </c>
      <c r="H1582" s="1" t="str">
        <f>IF(Raw!I1582="", "", Raw!I1582)</f>
        <v/>
      </c>
      <c r="I1582" s="1" t="str">
        <f>Raw!K1582</f>
        <v>Hatchback</v>
      </c>
      <c r="J1582" s="1" t="str">
        <f>Raw!N1582</f>
        <v>Aspirated</v>
      </c>
      <c r="K1582" s="1">
        <f>IF(Raw!O1582="","", Raw!O1582)</f>
        <v>1497</v>
      </c>
      <c r="L1582" s="1" t="str">
        <f>Raw!L1582</f>
        <v>1 Sp Constantly Variable Transmission</v>
      </c>
      <c r="M1582" s="1" t="str">
        <f>Raw!M1582</f>
        <v>Petrol - Premium ULP</v>
      </c>
      <c r="N1582" s="1" t="s">
        <v>6350</v>
      </c>
      <c r="O1582" s="1" t="s">
        <v>6373</v>
      </c>
      <c r="P1582" s="1" t="s">
        <v>6349</v>
      </c>
      <c r="Q1582" s="1" t="s">
        <v>6350</v>
      </c>
      <c r="R1582" s="8">
        <f>IF(Raw!Q1582="", "", Raw!Q1582)</f>
        <v>1</v>
      </c>
      <c r="S1582" s="8" t="str">
        <f>IF(Raw!R1582="", "", Raw!R1582)</f>
        <v>9A</v>
      </c>
      <c r="T1582" s="1" t="str">
        <f>Raw!S1582</f>
        <v>INKERMAN</v>
      </c>
      <c r="U1582" s="1" t="str">
        <f>IF(Raw!T1582="", "", Raw!T1582)</f>
        <v>STREET</v>
      </c>
      <c r="V1582" s="1" t="str">
        <f>IF(Raw!U1582="", "", Raw!U1582)</f>
        <v xml:space="preserve">ONEHUNGA </v>
      </c>
      <c r="W1582" s="9" t="str">
        <f>IF(Raw!V1582="", "", RIGHT("0"&amp;Raw!V1582, 4))</f>
        <v/>
      </c>
      <c r="X1582" s="1" t="str">
        <f>IF(Raw!W1582="", "", Raw!W1582)</f>
        <v xml:space="preserve"> AUCKLAND</v>
      </c>
      <c r="Y1582" s="9">
        <f>Raw!Y1582</f>
        <v>30</v>
      </c>
      <c r="Z1582" s="2">
        <f t="shared" ca="1" si="169"/>
        <v>34307</v>
      </c>
      <c r="AA1582" s="1" t="str">
        <f>Raw!Z1582</f>
        <v>NEW ZEALAND FULL LICENCE</v>
      </c>
      <c r="AB1582" s="9">
        <f t="shared" si="170"/>
        <v>4</v>
      </c>
      <c r="AC1582" s="1">
        <v>16</v>
      </c>
      <c r="AD1582" s="1" t="str">
        <f>Raw!AA1582</f>
        <v>MALE</v>
      </c>
      <c r="AE1582" s="1" t="str">
        <f>Raw!AB1582</f>
        <v>NO</v>
      </c>
      <c r="AF1582" s="1">
        <f>IF(Raw!AE1582="", 0, 1)</f>
        <v>1</v>
      </c>
      <c r="AG1582" s="1" t="str">
        <f t="shared" si="171"/>
        <v>Yes</v>
      </c>
      <c r="AH1582" s="1" t="str">
        <f t="shared" si="172"/>
        <v>Yes</v>
      </c>
      <c r="AI1582" s="1" t="str">
        <f t="shared" si="173"/>
        <v>Yes</v>
      </c>
      <c r="AJ1582" s="1">
        <f>IF(Raw!AE1582="", "", Raw!AE1582)</f>
        <v>21</v>
      </c>
      <c r="AK1582" s="2">
        <f t="shared" ca="1" si="174"/>
        <v>44651</v>
      </c>
      <c r="AL1582" s="1" t="str">
        <f>IF(Raw!AF1582="", "", Raw!AF1582)</f>
        <v>At fault - other vehicle involved</v>
      </c>
      <c r="AM1582" s="1" t="s">
        <v>6350</v>
      </c>
      <c r="AN1582" s="1" t="s">
        <v>6350</v>
      </c>
      <c r="AO1582" s="1" t="s">
        <v>6349</v>
      </c>
      <c r="AP1582" s="1">
        <f>Raw!AH1582</f>
        <v>16110</v>
      </c>
      <c r="AQ1582" s="1">
        <v>500</v>
      </c>
      <c r="AR1582" s="1" t="s">
        <v>6350</v>
      </c>
      <c r="AS1582" s="1" t="s">
        <v>6350</v>
      </c>
      <c r="AT1582" s="1" t="s">
        <v>6350</v>
      </c>
    </row>
    <row r="1583" spans="1:46" ht="12.75" x14ac:dyDescent="0.2">
      <c r="A1583" s="1">
        <v>11582</v>
      </c>
      <c r="B1583" s="1" t="s">
        <v>2</v>
      </c>
      <c r="C1583" s="2">
        <f t="shared" ca="1" si="168"/>
        <v>45264</v>
      </c>
      <c r="D1583" s="1" t="str">
        <f>IF(Raw!E1583="", "", Raw!E1583)</f>
        <v>bfw152</v>
      </c>
      <c r="E1583" s="1">
        <f>IF(Raw!F1583="", "", Raw!F1583)</f>
        <v>1995</v>
      </c>
      <c r="F1583" s="1" t="str">
        <f>Raw!G1583</f>
        <v>Mercedes-Benz</v>
      </c>
      <c r="G1583" s="1" t="str">
        <f>Raw!H1583</f>
        <v>C</v>
      </c>
      <c r="H1583" s="1" t="str">
        <f>IF(Raw!I1583="", "", Raw!I1583)</f>
        <v>Classic</v>
      </c>
      <c r="I1583" s="1" t="str">
        <f>Raw!K1583</f>
        <v>Sedan</v>
      </c>
      <c r="J1583" s="1" t="str">
        <f>Raw!N1583</f>
        <v>Aspirated</v>
      </c>
      <c r="K1583" s="1">
        <f>IF(Raw!O1583="","", Raw!O1583)</f>
        <v>2199</v>
      </c>
      <c r="L1583" s="1" t="str">
        <f>Raw!L1583</f>
        <v>5 Sp Manual</v>
      </c>
      <c r="M1583" s="1" t="str">
        <f>Raw!M1583</f>
        <v>Petrol</v>
      </c>
      <c r="N1583" s="1" t="s">
        <v>6350</v>
      </c>
      <c r="O1583" s="1" t="s">
        <v>6373</v>
      </c>
      <c r="P1583" s="1" t="s">
        <v>6349</v>
      </c>
      <c r="Q1583" s="1" t="s">
        <v>6350</v>
      </c>
      <c r="R1583" s="8" t="str">
        <f>IF(Raw!Q1583="", "", Raw!Q1583)</f>
        <v/>
      </c>
      <c r="S1583" s="8">
        <f>IF(Raw!R1583="", "", Raw!R1583)</f>
        <v>26</v>
      </c>
      <c r="T1583" s="1" t="str">
        <f>Raw!S1583</f>
        <v>RANGIATEA</v>
      </c>
      <c r="U1583" s="1" t="str">
        <f>IF(Raw!T1583="", "", Raw!T1583)</f>
        <v>ROAD</v>
      </c>
      <c r="V1583" s="1" t="str">
        <f>IF(Raw!U1583="", "", Raw!U1583)</f>
        <v xml:space="preserve">EPSOM </v>
      </c>
      <c r="W1583" s="9" t="str">
        <f>IF(Raw!V1583="", "", RIGHT("0"&amp;Raw!V1583, 4))</f>
        <v>1023</v>
      </c>
      <c r="X1583" s="1" t="str">
        <f>IF(Raw!W1583="", "", Raw!W1583)</f>
        <v xml:space="preserve"> AUCKLAND</v>
      </c>
      <c r="Y1583" s="9">
        <f>Raw!Y1583</f>
        <v>58</v>
      </c>
      <c r="Z1583" s="2">
        <f t="shared" ca="1" si="169"/>
        <v>24080</v>
      </c>
      <c r="AA1583" s="1" t="str">
        <f>Raw!Z1583</f>
        <v>NEW ZEALAND FULL LICENCE</v>
      </c>
      <c r="AB1583" s="9">
        <f t="shared" si="170"/>
        <v>4</v>
      </c>
      <c r="AC1583" s="1">
        <v>16</v>
      </c>
      <c r="AD1583" s="1" t="str">
        <f>Raw!AA1583</f>
        <v>MALE</v>
      </c>
      <c r="AE1583" s="1" t="str">
        <f>Raw!AB1583</f>
        <v>NO</v>
      </c>
      <c r="AF1583" s="1">
        <f>IF(Raw!AE1583="", 0, 1)</f>
        <v>1</v>
      </c>
      <c r="AG1583" s="1" t="str">
        <f t="shared" si="171"/>
        <v>Yes</v>
      </c>
      <c r="AH1583" s="1" t="str">
        <f t="shared" si="172"/>
        <v>Yes</v>
      </c>
      <c r="AI1583" s="1" t="str">
        <f t="shared" si="173"/>
        <v>Yes</v>
      </c>
      <c r="AJ1583" s="1">
        <f>IF(Raw!AE1583="", "", Raw!AE1583)</f>
        <v>11</v>
      </c>
      <c r="AK1583" s="2">
        <f t="shared" ca="1" si="174"/>
        <v>44957</v>
      </c>
      <c r="AL1583" s="1" t="str">
        <f>IF(Raw!AF1583="", "", Raw!AF1583)</f>
        <v>At fault - other vehicle involved</v>
      </c>
      <c r="AM1583" s="1" t="s">
        <v>6350</v>
      </c>
      <c r="AN1583" s="1" t="s">
        <v>6350</v>
      </c>
      <c r="AO1583" s="1" t="s">
        <v>6349</v>
      </c>
      <c r="AP1583" s="1">
        <f>Raw!AH1583</f>
        <v>2420</v>
      </c>
      <c r="AQ1583" s="1">
        <v>500</v>
      </c>
      <c r="AR1583" s="1" t="s">
        <v>6350</v>
      </c>
      <c r="AS1583" s="1" t="s">
        <v>6350</v>
      </c>
      <c r="AT1583" s="1" t="s">
        <v>6350</v>
      </c>
    </row>
    <row r="1584" spans="1:46" ht="12.75" x14ac:dyDescent="0.2">
      <c r="A1584" s="1">
        <v>11583</v>
      </c>
      <c r="B1584" s="1" t="s">
        <v>2</v>
      </c>
      <c r="C1584" s="2">
        <f t="shared" ca="1" si="168"/>
        <v>45264</v>
      </c>
      <c r="D1584" s="1" t="str">
        <f>IF(Raw!E1584="", "", Raw!E1584)</f>
        <v/>
      </c>
      <c r="E1584" s="1">
        <f>IF(Raw!F1584="", "", Raw!F1584)</f>
        <v>2006</v>
      </c>
      <c r="F1584" s="1" t="str">
        <f>Raw!G1584</f>
        <v>Toyota</v>
      </c>
      <c r="G1584" s="1" t="str">
        <f>Raw!H1584</f>
        <v>BB</v>
      </c>
      <c r="H1584" s="1" t="str">
        <f>IF(Raw!I1584="", "", Raw!I1584)</f>
        <v/>
      </c>
      <c r="I1584" s="1" t="str">
        <f>Raw!K1584</f>
        <v>Wagon</v>
      </c>
      <c r="J1584" s="1" t="str">
        <f>Raw!N1584</f>
        <v>Aspirated</v>
      </c>
      <c r="K1584" s="1">
        <f>IF(Raw!O1584="","", Raw!O1584)</f>
        <v>1495</v>
      </c>
      <c r="L1584" s="1" t="str">
        <f>Raw!L1584</f>
        <v>4 Sp Automatic</v>
      </c>
      <c r="M1584" s="1" t="str">
        <f>Raw!M1584</f>
        <v>Petrol</v>
      </c>
      <c r="N1584" s="1" t="s">
        <v>6350</v>
      </c>
      <c r="O1584" s="1" t="s">
        <v>6373</v>
      </c>
      <c r="P1584" s="1" t="s">
        <v>6349</v>
      </c>
      <c r="Q1584" s="1" t="s">
        <v>6350</v>
      </c>
      <c r="R1584" s="8" t="str">
        <f>IF(Raw!Q1584="", "", Raw!Q1584)</f>
        <v/>
      </c>
      <c r="S1584" s="8">
        <f>IF(Raw!R1584="", "", Raw!R1584)</f>
        <v>60</v>
      </c>
      <c r="T1584" s="1" t="str">
        <f>Raw!S1584</f>
        <v>AIRFIELD</v>
      </c>
      <c r="U1584" s="1" t="str">
        <f>IF(Raw!T1584="", "", Raw!T1584)</f>
        <v>ROAD</v>
      </c>
      <c r="V1584" s="1" t="str">
        <f>IF(Raw!U1584="", "", Raw!U1584)</f>
        <v xml:space="preserve">TAKANINI </v>
      </c>
      <c r="W1584" s="9" t="str">
        <f>IF(Raw!V1584="", "", RIGHT("0"&amp;Raw!V1584, 4))</f>
        <v/>
      </c>
      <c r="X1584" s="1" t="str">
        <f>IF(Raw!W1584="", "", Raw!W1584)</f>
        <v xml:space="preserve"> AUCKLAND</v>
      </c>
      <c r="Y1584" s="9">
        <f>Raw!Y1584</f>
        <v>32</v>
      </c>
      <c r="Z1584" s="2">
        <f t="shared" ca="1" si="169"/>
        <v>33576</v>
      </c>
      <c r="AA1584" s="1" t="str">
        <f>Raw!Z1584</f>
        <v>NEW ZEALAND FULL LICENCE</v>
      </c>
      <c r="AB1584" s="9">
        <f t="shared" si="170"/>
        <v>4</v>
      </c>
      <c r="AC1584" s="1">
        <v>16</v>
      </c>
      <c r="AD1584" s="1" t="str">
        <f>Raw!AA1584</f>
        <v>MALE</v>
      </c>
      <c r="AE1584" s="1" t="str">
        <f>Raw!AB1584</f>
        <v>NO</v>
      </c>
      <c r="AF1584" s="1">
        <f>IF(Raw!AE1584="", 0, 1)</f>
        <v>1</v>
      </c>
      <c r="AG1584" s="1" t="str">
        <f t="shared" si="171"/>
        <v>Yes</v>
      </c>
      <c r="AH1584" s="1" t="str">
        <f t="shared" si="172"/>
        <v>Yes</v>
      </c>
      <c r="AI1584" s="1" t="str">
        <f t="shared" si="173"/>
        <v>Yes</v>
      </c>
      <c r="AJ1584" s="1">
        <f>IF(Raw!AE1584="", "", Raw!AE1584)</f>
        <v>13</v>
      </c>
      <c r="AK1584" s="2">
        <f t="shared" ca="1" si="174"/>
        <v>44895</v>
      </c>
      <c r="AL1584" s="1" t="str">
        <f>IF(Raw!AF1584="", "", Raw!AF1584)</f>
        <v>At fault - other vehicle involved</v>
      </c>
      <c r="AM1584" s="1" t="s">
        <v>6350</v>
      </c>
      <c r="AN1584" s="1" t="s">
        <v>6350</v>
      </c>
      <c r="AO1584" s="1" t="s">
        <v>6349</v>
      </c>
      <c r="AP1584" s="1">
        <f>Raw!AH1584</f>
        <v>5900</v>
      </c>
      <c r="AQ1584" s="1">
        <v>500</v>
      </c>
      <c r="AR1584" s="1" t="s">
        <v>6350</v>
      </c>
      <c r="AS1584" s="1" t="s">
        <v>6350</v>
      </c>
      <c r="AT1584" s="1" t="s">
        <v>6350</v>
      </c>
    </row>
    <row r="1585" spans="1:46" ht="12.75" x14ac:dyDescent="0.2">
      <c r="A1585" s="1">
        <v>11584</v>
      </c>
      <c r="B1585" s="1" t="s">
        <v>2</v>
      </c>
      <c r="C1585" s="2">
        <f t="shared" ca="1" si="168"/>
        <v>45264</v>
      </c>
      <c r="D1585" s="1" t="str">
        <f>IF(Raw!E1585="", "", Raw!E1585)</f>
        <v>eeq421</v>
      </c>
      <c r="E1585" s="1">
        <f>IF(Raw!F1585="", "", Raw!F1585)</f>
        <v>2007</v>
      </c>
      <c r="F1585" s="1" t="str">
        <f>Raw!G1585</f>
        <v>Toyota</v>
      </c>
      <c r="G1585" s="1" t="str">
        <f>Raw!H1585</f>
        <v>Corolla</v>
      </c>
      <c r="H1585" s="1" t="str">
        <f>IF(Raw!I1585="", "", Raw!I1585)</f>
        <v>GX</v>
      </c>
      <c r="I1585" s="1" t="str">
        <f>Raw!K1585</f>
        <v>Sedan</v>
      </c>
      <c r="J1585" s="1" t="str">
        <f>Raw!N1585</f>
        <v>Aspirated</v>
      </c>
      <c r="K1585" s="1">
        <f>IF(Raw!O1585="","", Raw!O1585)</f>
        <v>1798</v>
      </c>
      <c r="L1585" s="1" t="str">
        <f>Raw!L1585</f>
        <v>4 Sp Automatic</v>
      </c>
      <c r="M1585" s="1" t="str">
        <f>Raw!M1585</f>
        <v>Petrol - Unleaded ULP</v>
      </c>
      <c r="N1585" s="1" t="s">
        <v>6350</v>
      </c>
      <c r="O1585" s="1" t="s">
        <v>6373</v>
      </c>
      <c r="P1585" s="1" t="s">
        <v>6349</v>
      </c>
      <c r="Q1585" s="1" t="s">
        <v>6350</v>
      </c>
      <c r="R1585" s="8" t="str">
        <f>IF(Raw!Q1585="", "", Raw!Q1585)</f>
        <v/>
      </c>
      <c r="S1585" s="8">
        <f>IF(Raw!R1585="", "", Raw!R1585)</f>
        <v>11</v>
      </c>
      <c r="T1585" s="1" t="str">
        <f>Raw!S1585</f>
        <v>WATERS</v>
      </c>
      <c r="U1585" s="1" t="str">
        <f>IF(Raw!T1585="", "", Raw!T1585)</f>
        <v>PLACE</v>
      </c>
      <c r="V1585" s="1" t="str">
        <f>IF(Raw!U1585="", "", Raw!U1585)</f>
        <v xml:space="preserve">NEW LYNN </v>
      </c>
      <c r="W1585" s="9" t="str">
        <f>IF(Raw!V1585="", "", RIGHT("0"&amp;Raw!V1585, 4))</f>
        <v>0600</v>
      </c>
      <c r="X1585" s="1" t="str">
        <f>IF(Raw!W1585="", "", Raw!W1585)</f>
        <v xml:space="preserve"> AUCKLAND</v>
      </c>
      <c r="Y1585" s="9">
        <f>Raw!Y1585</f>
        <v>36</v>
      </c>
      <c r="Z1585" s="2">
        <f t="shared" ca="1" si="169"/>
        <v>32115</v>
      </c>
      <c r="AA1585" s="1" t="str">
        <f>Raw!Z1585</f>
        <v>NEW ZEALAND FULL LICENCE</v>
      </c>
      <c r="AB1585" s="9">
        <f t="shared" si="170"/>
        <v>4</v>
      </c>
      <c r="AC1585" s="1">
        <v>16</v>
      </c>
      <c r="AD1585" s="1" t="str">
        <f>Raw!AA1585</f>
        <v>MALE</v>
      </c>
      <c r="AE1585" s="1" t="str">
        <f>Raw!AB1585</f>
        <v>NO</v>
      </c>
      <c r="AF1585" s="1">
        <f>IF(Raw!AE1585="", 0, 1)</f>
        <v>0</v>
      </c>
      <c r="AG1585" s="1" t="str">
        <f t="shared" si="171"/>
        <v>No</v>
      </c>
      <c r="AH1585" s="1" t="str">
        <f t="shared" si="172"/>
        <v>No</v>
      </c>
      <c r="AI1585" s="1" t="str">
        <f t="shared" si="173"/>
        <v>No</v>
      </c>
      <c r="AJ1585" s="1" t="str">
        <f>IF(Raw!AE1585="", "", Raw!AE1585)</f>
        <v/>
      </c>
      <c r="AK1585" s="2" t="str">
        <f t="shared" ca="1" si="174"/>
        <v/>
      </c>
      <c r="AL1585" s="1" t="str">
        <f>IF(Raw!AF1585="", "", Raw!AF1585)</f>
        <v/>
      </c>
      <c r="AM1585" s="1" t="s">
        <v>6350</v>
      </c>
      <c r="AN1585" s="1" t="s">
        <v>6350</v>
      </c>
      <c r="AO1585" s="1" t="s">
        <v>6349</v>
      </c>
      <c r="AP1585" s="1">
        <f>Raw!AH1585</f>
        <v>9540</v>
      </c>
      <c r="AQ1585" s="1">
        <v>500</v>
      </c>
      <c r="AR1585" s="1" t="s">
        <v>6350</v>
      </c>
      <c r="AS1585" s="1" t="s">
        <v>6350</v>
      </c>
      <c r="AT1585" s="1" t="s">
        <v>6350</v>
      </c>
    </row>
    <row r="1586" spans="1:46" ht="12.75" x14ac:dyDescent="0.2">
      <c r="A1586" s="1">
        <v>11585</v>
      </c>
      <c r="B1586" s="1" t="s">
        <v>2</v>
      </c>
      <c r="C1586" s="2">
        <f t="shared" ca="1" si="168"/>
        <v>45264</v>
      </c>
      <c r="D1586" s="1" t="str">
        <f>IF(Raw!E1586="", "", Raw!E1586)</f>
        <v>kga178</v>
      </c>
      <c r="E1586" s="1">
        <f>IF(Raw!F1586="", "", Raw!F1586)</f>
        <v>2007</v>
      </c>
      <c r="F1586" s="1" t="str">
        <f>Raw!G1586</f>
        <v>Nissan</v>
      </c>
      <c r="G1586" s="1" t="str">
        <f>Raw!H1586</f>
        <v>Dualis</v>
      </c>
      <c r="H1586" s="1" t="str">
        <f>IF(Raw!I1586="", "", Raw!I1586)</f>
        <v>Ti</v>
      </c>
      <c r="I1586" s="1" t="str">
        <f>Raw!K1586</f>
        <v>Wagon</v>
      </c>
      <c r="J1586" s="1" t="str">
        <f>Raw!N1586</f>
        <v>Aspirated</v>
      </c>
      <c r="K1586" s="1">
        <f>IF(Raw!O1586="","", Raw!O1586)</f>
        <v>1997</v>
      </c>
      <c r="L1586" s="1" t="str">
        <f>Raw!L1586</f>
        <v>1 Sp Constantly Variable Transmission</v>
      </c>
      <c r="M1586" s="1" t="str">
        <f>Raw!M1586</f>
        <v>Petrol - Unleaded ULP</v>
      </c>
      <c r="N1586" s="1" t="s">
        <v>6350</v>
      </c>
      <c r="O1586" s="1" t="s">
        <v>6373</v>
      </c>
      <c r="P1586" s="1" t="s">
        <v>6349</v>
      </c>
      <c r="Q1586" s="1" t="s">
        <v>6350</v>
      </c>
      <c r="R1586" s="8" t="str">
        <f>IF(Raw!Q1586="", "", Raw!Q1586)</f>
        <v/>
      </c>
      <c r="S1586" s="8">
        <f>IF(Raw!R1586="", "", Raw!R1586)</f>
        <v>404</v>
      </c>
      <c r="T1586" s="1" t="str">
        <f>Raw!S1586</f>
        <v>CHAPEL</v>
      </c>
      <c r="U1586" s="1" t="str">
        <f>IF(Raw!T1586="", "", Raw!T1586)</f>
        <v>ROAD</v>
      </c>
      <c r="V1586" s="1" t="str">
        <f>IF(Raw!U1586="", "", Raw!U1586)</f>
        <v xml:space="preserve">FLAT BUSH </v>
      </c>
      <c r="W1586" s="9" t="str">
        <f>IF(Raw!V1586="", "", RIGHT("0"&amp;Raw!V1586, 4))</f>
        <v/>
      </c>
      <c r="X1586" s="1" t="str">
        <f>IF(Raw!W1586="", "", Raw!W1586)</f>
        <v xml:space="preserve"> AUCKLAND</v>
      </c>
      <c r="Y1586" s="9">
        <f>Raw!Y1586</f>
        <v>32</v>
      </c>
      <c r="Z1586" s="2">
        <f t="shared" ca="1" si="169"/>
        <v>33576</v>
      </c>
      <c r="AA1586" s="1" t="str">
        <f>Raw!Z1586</f>
        <v>NEW ZEALAND FULL LICENCE</v>
      </c>
      <c r="AB1586" s="9">
        <f t="shared" si="170"/>
        <v>4</v>
      </c>
      <c r="AC1586" s="1">
        <v>16</v>
      </c>
      <c r="AD1586" s="1" t="str">
        <f>Raw!AA1586</f>
        <v>FEMALE</v>
      </c>
      <c r="AE1586" s="1" t="str">
        <f>Raw!AB1586</f>
        <v>NO</v>
      </c>
      <c r="AF1586" s="1">
        <f>IF(Raw!AE1586="", 0, 1)</f>
        <v>1</v>
      </c>
      <c r="AG1586" s="1" t="str">
        <f t="shared" si="171"/>
        <v>Yes</v>
      </c>
      <c r="AH1586" s="1" t="str">
        <f t="shared" si="172"/>
        <v>Yes</v>
      </c>
      <c r="AI1586" s="1" t="str">
        <f t="shared" si="173"/>
        <v>Yes</v>
      </c>
      <c r="AJ1586" s="1">
        <f>IF(Raw!AE1586="", "", Raw!AE1586)</f>
        <v>11</v>
      </c>
      <c r="AK1586" s="2">
        <f t="shared" ca="1" si="174"/>
        <v>44957</v>
      </c>
      <c r="AL1586" s="1" t="str">
        <f>IF(Raw!AF1586="", "", Raw!AF1586)</f>
        <v>At fault - other vehicle involved</v>
      </c>
      <c r="AM1586" s="1" t="s">
        <v>6350</v>
      </c>
      <c r="AN1586" s="1" t="s">
        <v>6350</v>
      </c>
      <c r="AO1586" s="1" t="s">
        <v>6349</v>
      </c>
      <c r="AP1586" s="1">
        <f>Raw!AH1586</f>
        <v>15105</v>
      </c>
      <c r="AQ1586" s="1">
        <v>500</v>
      </c>
      <c r="AR1586" s="1" t="s">
        <v>6350</v>
      </c>
      <c r="AS1586" s="1" t="s">
        <v>6350</v>
      </c>
      <c r="AT1586" s="1" t="s">
        <v>6350</v>
      </c>
    </row>
    <row r="1587" spans="1:46" ht="12.75" x14ac:dyDescent="0.2">
      <c r="A1587" s="1">
        <v>11586</v>
      </c>
      <c r="B1587" s="1" t="s">
        <v>2</v>
      </c>
      <c r="C1587" s="2">
        <f t="shared" ca="1" si="168"/>
        <v>45264</v>
      </c>
      <c r="D1587" s="1" t="str">
        <f>IF(Raw!E1587="", "", Raw!E1587)</f>
        <v>kmh202</v>
      </c>
      <c r="E1587" s="1">
        <f>IF(Raw!F1587="", "", Raw!F1587)</f>
        <v>2016</v>
      </c>
      <c r="F1587" s="1" t="str">
        <f>Raw!G1587</f>
        <v>Kia</v>
      </c>
      <c r="G1587" s="1" t="str">
        <f>Raw!H1587</f>
        <v>Sportage</v>
      </c>
      <c r="H1587" s="1" t="str">
        <f>IF(Raw!I1587="", "", Raw!I1587)</f>
        <v>EX Urban</v>
      </c>
      <c r="I1587" s="1" t="str">
        <f>Raw!K1587</f>
        <v>Wagon</v>
      </c>
      <c r="J1587" s="1" t="str">
        <f>Raw!N1587</f>
        <v>Aspirated</v>
      </c>
      <c r="K1587" s="1">
        <f>IF(Raw!O1587="","", Raw!O1587)</f>
        <v>1999</v>
      </c>
      <c r="L1587" s="1" t="str">
        <f>Raw!L1587</f>
        <v>6 Sp Sports Automatic</v>
      </c>
      <c r="M1587" s="1" t="str">
        <f>Raw!M1587</f>
        <v>Petrol - Unleaded ULP</v>
      </c>
      <c r="N1587" s="1" t="s">
        <v>6350</v>
      </c>
      <c r="O1587" s="1" t="s">
        <v>6373</v>
      </c>
      <c r="P1587" s="1" t="s">
        <v>6349</v>
      </c>
      <c r="Q1587" s="1" t="s">
        <v>6350</v>
      </c>
      <c r="R1587" s="8" t="str">
        <f>IF(Raw!Q1587="", "", Raw!Q1587)</f>
        <v/>
      </c>
      <c r="S1587" s="8">
        <f>IF(Raw!R1587="", "", Raw!R1587)</f>
        <v>67</v>
      </c>
      <c r="T1587" s="1" t="str">
        <f>Raw!S1587</f>
        <v>KAIKORAI VALLEY</v>
      </c>
      <c r="U1587" s="1" t="str">
        <f>IF(Raw!T1587="", "", Raw!T1587)</f>
        <v>ROAD</v>
      </c>
      <c r="V1587" s="1" t="str">
        <f>IF(Raw!U1587="", "", Raw!U1587)</f>
        <v xml:space="preserve">KAIKORAI </v>
      </c>
      <c r="W1587" s="9" t="str">
        <f>IF(Raw!V1587="", "", RIGHT("0"&amp;Raw!V1587, 4))</f>
        <v>9010</v>
      </c>
      <c r="X1587" s="1" t="str">
        <f>IF(Raw!W1587="", "", Raw!W1587)</f>
        <v xml:space="preserve"> OTAGO</v>
      </c>
      <c r="Y1587" s="9">
        <f>Raw!Y1587</f>
        <v>74</v>
      </c>
      <c r="Z1587" s="2">
        <f t="shared" ca="1" si="169"/>
        <v>18236</v>
      </c>
      <c r="AA1587" s="1" t="str">
        <f>Raw!Z1587</f>
        <v>NEW ZEALAND FULL LICENCE</v>
      </c>
      <c r="AB1587" s="9">
        <f t="shared" si="170"/>
        <v>4</v>
      </c>
      <c r="AC1587" s="1">
        <v>16</v>
      </c>
      <c r="AD1587" s="1" t="str">
        <f>Raw!AA1587</f>
        <v>MALE</v>
      </c>
      <c r="AE1587" s="1" t="str">
        <f>Raw!AB1587</f>
        <v>NO</v>
      </c>
      <c r="AF1587" s="1">
        <f>IF(Raw!AE1587="", 0, 1)</f>
        <v>0</v>
      </c>
      <c r="AG1587" s="1" t="str">
        <f t="shared" si="171"/>
        <v>No</v>
      </c>
      <c r="AH1587" s="1" t="str">
        <f t="shared" si="172"/>
        <v>No</v>
      </c>
      <c r="AI1587" s="1" t="str">
        <f t="shared" si="173"/>
        <v>No</v>
      </c>
      <c r="AJ1587" s="1" t="str">
        <f>IF(Raw!AE1587="", "", Raw!AE1587)</f>
        <v/>
      </c>
      <c r="AK1587" s="2" t="str">
        <f t="shared" ca="1" si="174"/>
        <v/>
      </c>
      <c r="AL1587" s="1" t="str">
        <f>IF(Raw!AF1587="", "", Raw!AF1587)</f>
        <v/>
      </c>
      <c r="AM1587" s="1" t="s">
        <v>6350</v>
      </c>
      <c r="AN1587" s="1" t="s">
        <v>6350</v>
      </c>
      <c r="AO1587" s="1" t="s">
        <v>6349</v>
      </c>
      <c r="AP1587" s="1">
        <f>Raw!AH1587</f>
        <v>39990</v>
      </c>
      <c r="AQ1587" s="1">
        <v>500</v>
      </c>
      <c r="AR1587" s="1" t="s">
        <v>6350</v>
      </c>
      <c r="AS1587" s="1" t="s">
        <v>6350</v>
      </c>
      <c r="AT1587" s="1" t="s">
        <v>6350</v>
      </c>
    </row>
    <row r="1588" spans="1:46" ht="12.75" x14ac:dyDescent="0.2">
      <c r="A1588" s="1">
        <v>11587</v>
      </c>
      <c r="B1588" s="1" t="s">
        <v>2</v>
      </c>
      <c r="C1588" s="2">
        <f t="shared" ca="1" si="168"/>
        <v>45264</v>
      </c>
      <c r="D1588" s="1" t="str">
        <f>IF(Raw!E1588="", "", Raw!E1588)</f>
        <v/>
      </c>
      <c r="E1588" s="1">
        <f>IF(Raw!F1588="", "", Raw!F1588)</f>
        <v>2008</v>
      </c>
      <c r="F1588" s="1" t="str">
        <f>Raw!G1588</f>
        <v>Mercedes-Benz</v>
      </c>
      <c r="G1588" s="1" t="str">
        <f>Raw!H1588</f>
        <v>B</v>
      </c>
      <c r="H1588" s="1" t="str">
        <f>IF(Raw!I1588="", "", Raw!I1588)</f>
        <v/>
      </c>
      <c r="I1588" s="1" t="str">
        <f>Raw!K1588</f>
        <v>Hatchback</v>
      </c>
      <c r="J1588" s="1" t="str">
        <f>Raw!N1588</f>
        <v>Aspirated</v>
      </c>
      <c r="K1588" s="1">
        <f>IF(Raw!O1588="","", Raw!O1588)</f>
        <v>1690</v>
      </c>
      <c r="L1588" s="1" t="str">
        <f>Raw!L1588</f>
        <v>1 Sp Constantly Variable Transmission</v>
      </c>
      <c r="M1588" s="1" t="str">
        <f>Raw!M1588</f>
        <v>Petrol - Unleaded ULP</v>
      </c>
      <c r="N1588" s="1" t="s">
        <v>6350</v>
      </c>
      <c r="O1588" s="1" t="s">
        <v>6373</v>
      </c>
      <c r="P1588" s="1" t="s">
        <v>6349</v>
      </c>
      <c r="Q1588" s="1" t="s">
        <v>6350</v>
      </c>
      <c r="R1588" s="8" t="str">
        <f>IF(Raw!Q1588="", "", Raw!Q1588)</f>
        <v/>
      </c>
      <c r="S1588" s="8">
        <f>IF(Raw!R1588="", "", Raw!R1588)</f>
        <v>53</v>
      </c>
      <c r="T1588" s="1" t="str">
        <f>Raw!S1588</f>
        <v>BOUNDARY</v>
      </c>
      <c r="U1588" s="1" t="str">
        <f>IF(Raw!T1588="", "", Raw!T1588)</f>
        <v>ROAD</v>
      </c>
      <c r="V1588" s="1" t="str">
        <f>IF(Raw!U1588="", "", Raw!U1588)</f>
        <v xml:space="preserve">BLOCKHOUSE BAY </v>
      </c>
      <c r="W1588" s="9" t="str">
        <f>IF(Raw!V1588="", "", RIGHT("0"&amp;Raw!V1588, 4))</f>
        <v>0600</v>
      </c>
      <c r="X1588" s="1" t="str">
        <f>IF(Raw!W1588="", "", Raw!W1588)</f>
        <v xml:space="preserve"> AUCKLAND</v>
      </c>
      <c r="Y1588" s="9">
        <f>Raw!Y1588</f>
        <v>41</v>
      </c>
      <c r="Z1588" s="2">
        <f t="shared" ca="1" si="169"/>
        <v>30289</v>
      </c>
      <c r="AA1588" s="1" t="str">
        <f>Raw!Z1588</f>
        <v>NEW ZEALAND FULL LICENCE</v>
      </c>
      <c r="AB1588" s="9">
        <f t="shared" si="170"/>
        <v>4</v>
      </c>
      <c r="AC1588" s="1">
        <v>16</v>
      </c>
      <c r="AD1588" s="1" t="str">
        <f>Raw!AA1588</f>
        <v>MALE</v>
      </c>
      <c r="AE1588" s="1" t="str">
        <f>Raw!AB1588</f>
        <v>NO</v>
      </c>
      <c r="AF1588" s="1">
        <f>IF(Raw!AE1588="", 0, 1)</f>
        <v>1</v>
      </c>
      <c r="AG1588" s="1" t="str">
        <f t="shared" si="171"/>
        <v>Yes</v>
      </c>
      <c r="AH1588" s="1" t="str">
        <f t="shared" si="172"/>
        <v>Yes</v>
      </c>
      <c r="AI1588" s="1" t="str">
        <f t="shared" si="173"/>
        <v>Yes</v>
      </c>
      <c r="AJ1588" s="1">
        <f>IF(Raw!AE1588="", "", Raw!AE1588)</f>
        <v>6</v>
      </c>
      <c r="AK1588" s="2">
        <f t="shared" ca="1" si="174"/>
        <v>45107</v>
      </c>
      <c r="AL1588" s="1" t="str">
        <f>IF(Raw!AF1588="", "", Raw!AF1588)</f>
        <v>At fault - other vehicle involved</v>
      </c>
      <c r="AM1588" s="1" t="s">
        <v>6350</v>
      </c>
      <c r="AN1588" s="1" t="s">
        <v>6350</v>
      </c>
      <c r="AO1588" s="1" t="s">
        <v>6349</v>
      </c>
      <c r="AP1588" s="1">
        <f>Raw!AH1588</f>
        <v>9000</v>
      </c>
      <c r="AQ1588" s="1">
        <v>500</v>
      </c>
      <c r="AR1588" s="1" t="s">
        <v>6350</v>
      </c>
      <c r="AS1588" s="1" t="s">
        <v>6350</v>
      </c>
      <c r="AT1588" s="1" t="s">
        <v>6350</v>
      </c>
    </row>
    <row r="1589" spans="1:46" ht="12.75" x14ac:dyDescent="0.2">
      <c r="A1589" s="1">
        <v>11588</v>
      </c>
      <c r="B1589" s="1" t="s">
        <v>2</v>
      </c>
      <c r="C1589" s="2">
        <f t="shared" ca="1" si="168"/>
        <v>45264</v>
      </c>
      <c r="D1589" s="1" t="str">
        <f>IF(Raw!E1589="", "", Raw!E1589)</f>
        <v/>
      </c>
      <c r="E1589" s="1">
        <f>IF(Raw!F1589="", "", Raw!F1589)</f>
        <v>1989</v>
      </c>
      <c r="F1589" s="1" t="str">
        <f>Raw!G1589</f>
        <v>Chevrolet</v>
      </c>
      <c r="G1589" s="1" t="str">
        <f>Raw!H1589</f>
        <v>Camaro</v>
      </c>
      <c r="H1589" s="1" t="str">
        <f>IF(Raw!I1589="", "", Raw!I1589)</f>
        <v>IROC-Z</v>
      </c>
      <c r="I1589" s="1" t="str">
        <f>Raw!K1589</f>
        <v>Coupe</v>
      </c>
      <c r="J1589" s="1" t="str">
        <f>Raw!N1589</f>
        <v>Aspirated</v>
      </c>
      <c r="K1589" s="1">
        <f>IF(Raw!O1589="","", Raw!O1589)</f>
        <v>5733</v>
      </c>
      <c r="L1589" s="1" t="str">
        <f>Raw!L1589</f>
        <v>4 Sp Automatic</v>
      </c>
      <c r="M1589" s="1" t="str">
        <f>Raw!M1589</f>
        <v>Petrol</v>
      </c>
      <c r="N1589" s="1" t="s">
        <v>6350</v>
      </c>
      <c r="O1589" s="1" t="s">
        <v>6373</v>
      </c>
      <c r="P1589" s="1" t="s">
        <v>6349</v>
      </c>
      <c r="Q1589" s="1" t="s">
        <v>6350</v>
      </c>
      <c r="R1589" s="8" t="str">
        <f>IF(Raw!Q1589="", "", Raw!Q1589)</f>
        <v/>
      </c>
      <c r="S1589" s="8">
        <f>IF(Raw!R1589="", "", Raw!R1589)</f>
        <v>5</v>
      </c>
      <c r="T1589" s="1" t="str">
        <f>Raw!S1589</f>
        <v>COGNAC</v>
      </c>
      <c r="U1589" s="1" t="str">
        <f>IF(Raw!T1589="", "", Raw!T1589)</f>
        <v>DRIVE</v>
      </c>
      <c r="V1589" s="1" t="str">
        <f>IF(Raw!U1589="", "", Raw!U1589)</f>
        <v xml:space="preserve">YALDHURST </v>
      </c>
      <c r="W1589" s="9" t="str">
        <f>IF(Raw!V1589="", "", RIGHT("0"&amp;Raw!V1589, 4))</f>
        <v>8042</v>
      </c>
      <c r="X1589" s="1" t="str">
        <f>IF(Raw!W1589="", "", Raw!W1589)</f>
        <v xml:space="preserve"> CANTERBURY</v>
      </c>
      <c r="Y1589" s="9">
        <f>Raw!Y1589</f>
        <v>58</v>
      </c>
      <c r="Z1589" s="2">
        <f t="shared" ca="1" si="169"/>
        <v>24080</v>
      </c>
      <c r="AA1589" s="1" t="str">
        <f>Raw!Z1589</f>
        <v>NEW ZEALAND FULL LICENCE</v>
      </c>
      <c r="AB1589" s="9">
        <f t="shared" si="170"/>
        <v>4</v>
      </c>
      <c r="AC1589" s="1">
        <v>16</v>
      </c>
      <c r="AD1589" s="1" t="str">
        <f>Raw!AA1589</f>
        <v>MALE</v>
      </c>
      <c r="AE1589" s="1" t="str">
        <f>Raw!AB1589</f>
        <v>YES</v>
      </c>
      <c r="AF1589" s="1">
        <f>IF(Raw!AE1589="", 0, 1)</f>
        <v>0</v>
      </c>
      <c r="AG1589" s="1" t="str">
        <f t="shared" si="171"/>
        <v>No</v>
      </c>
      <c r="AH1589" s="1" t="str">
        <f t="shared" si="172"/>
        <v>No</v>
      </c>
      <c r="AI1589" s="1" t="str">
        <f t="shared" si="173"/>
        <v>No</v>
      </c>
      <c r="AJ1589" s="1" t="str">
        <f>IF(Raw!AE1589="", "", Raw!AE1589)</f>
        <v/>
      </c>
      <c r="AK1589" s="2" t="str">
        <f t="shared" ca="1" si="174"/>
        <v/>
      </c>
      <c r="AL1589" s="1" t="str">
        <f>IF(Raw!AF1589="", "", Raw!AF1589)</f>
        <v/>
      </c>
      <c r="AM1589" s="1" t="s">
        <v>6350</v>
      </c>
      <c r="AN1589" s="1" t="s">
        <v>6350</v>
      </c>
      <c r="AO1589" s="1" t="s">
        <v>6349</v>
      </c>
      <c r="AP1589" s="1">
        <f>Raw!AH1589</f>
        <v>13760</v>
      </c>
      <c r="AQ1589" s="1">
        <v>500</v>
      </c>
      <c r="AR1589" s="1" t="s">
        <v>6350</v>
      </c>
      <c r="AS1589" s="1" t="s">
        <v>6350</v>
      </c>
      <c r="AT1589" s="1" t="s">
        <v>6350</v>
      </c>
    </row>
    <row r="1590" spans="1:46" ht="12.75" x14ac:dyDescent="0.2">
      <c r="A1590" s="1">
        <v>11589</v>
      </c>
      <c r="B1590" s="1" t="s">
        <v>2</v>
      </c>
      <c r="C1590" s="2">
        <f t="shared" ca="1" si="168"/>
        <v>45264</v>
      </c>
      <c r="D1590" s="1" t="str">
        <f>IF(Raw!E1590="", "", Raw!E1590)</f>
        <v>jjd748</v>
      </c>
      <c r="E1590" s="1">
        <f>IF(Raw!F1590="", "", Raw!F1590)</f>
        <v>2006</v>
      </c>
      <c r="F1590" s="1" t="str">
        <f>Raw!G1590</f>
        <v>Lexus</v>
      </c>
      <c r="G1590" s="1" t="str">
        <f>Raw!H1590</f>
        <v>IS250</v>
      </c>
      <c r="H1590" s="1" t="str">
        <f>IF(Raw!I1590="", "", Raw!I1590)</f>
        <v>Sport</v>
      </c>
      <c r="I1590" s="1" t="str">
        <f>Raw!K1590</f>
        <v>Sedan</v>
      </c>
      <c r="J1590" s="1" t="str">
        <f>Raw!N1590</f>
        <v>Aspirated</v>
      </c>
      <c r="K1590" s="1">
        <f>IF(Raw!O1590="","", Raw!O1590)</f>
        <v>2500</v>
      </c>
      <c r="L1590" s="1" t="str">
        <f>Raw!L1590</f>
        <v>6 Sp Automatic</v>
      </c>
      <c r="M1590" s="1" t="str">
        <f>Raw!M1590</f>
        <v>Petrol - Unleaded ULP</v>
      </c>
      <c r="N1590" s="1" t="s">
        <v>6350</v>
      </c>
      <c r="O1590" s="1" t="s">
        <v>6373</v>
      </c>
      <c r="P1590" s="1" t="s">
        <v>6349</v>
      </c>
      <c r="Q1590" s="1" t="s">
        <v>6350</v>
      </c>
      <c r="R1590" s="8" t="str">
        <f>IF(Raw!Q1590="", "", Raw!Q1590)</f>
        <v/>
      </c>
      <c r="S1590" s="8" t="str">
        <f>IF(Raw!R1590="", "", Raw!R1590)</f>
        <v>31A</v>
      </c>
      <c r="T1590" s="1" t="str">
        <f>Raw!S1590</f>
        <v>OTAIKA</v>
      </c>
      <c r="U1590" s="1" t="str">
        <f>IF(Raw!T1590="", "", Raw!T1590)</f>
        <v>ROAD</v>
      </c>
      <c r="V1590" s="1" t="str">
        <f>IF(Raw!U1590="", "", Raw!U1590)</f>
        <v xml:space="preserve">WOODHILL </v>
      </c>
      <c r="W1590" s="9" t="str">
        <f>IF(Raw!V1590="", "", RIGHT("0"&amp;Raw!V1590, 4))</f>
        <v>0110</v>
      </c>
      <c r="X1590" s="1" t="str">
        <f>IF(Raw!W1590="", "", Raw!W1590)</f>
        <v xml:space="preserve"> NORTHLAND</v>
      </c>
      <c r="Y1590" s="9">
        <f>Raw!Y1590</f>
        <v>67</v>
      </c>
      <c r="Z1590" s="2">
        <f t="shared" ca="1" si="169"/>
        <v>20793</v>
      </c>
      <c r="AA1590" s="1" t="str">
        <f>Raw!Z1590</f>
        <v>NEW ZEALAND FULL LICENCE</v>
      </c>
      <c r="AB1590" s="9">
        <f t="shared" si="170"/>
        <v>4</v>
      </c>
      <c r="AC1590" s="1">
        <v>16</v>
      </c>
      <c r="AD1590" s="1" t="str">
        <f>Raw!AA1590</f>
        <v>MALE</v>
      </c>
      <c r="AE1590" s="1" t="str">
        <f>Raw!AB1590</f>
        <v>NO</v>
      </c>
      <c r="AF1590" s="1">
        <f>IF(Raw!AE1590="", 0, 1)</f>
        <v>0</v>
      </c>
      <c r="AG1590" s="1" t="str">
        <f t="shared" si="171"/>
        <v>No</v>
      </c>
      <c r="AH1590" s="1" t="str">
        <f t="shared" si="172"/>
        <v>No</v>
      </c>
      <c r="AI1590" s="1" t="str">
        <f t="shared" si="173"/>
        <v>No</v>
      </c>
      <c r="AJ1590" s="1" t="str">
        <f>IF(Raw!AE1590="", "", Raw!AE1590)</f>
        <v/>
      </c>
      <c r="AK1590" s="2" t="str">
        <f t="shared" ca="1" si="174"/>
        <v/>
      </c>
      <c r="AL1590" s="1" t="str">
        <f>IF(Raw!AF1590="", "", Raw!AF1590)</f>
        <v/>
      </c>
      <c r="AM1590" s="1" t="s">
        <v>6350</v>
      </c>
      <c r="AN1590" s="1" t="s">
        <v>6350</v>
      </c>
      <c r="AO1590" s="1" t="s">
        <v>6349</v>
      </c>
      <c r="AP1590" s="1">
        <f>Raw!AH1590</f>
        <v>13650</v>
      </c>
      <c r="AQ1590" s="1">
        <v>500</v>
      </c>
      <c r="AR1590" s="1" t="s">
        <v>6350</v>
      </c>
      <c r="AS1590" s="1" t="s">
        <v>6350</v>
      </c>
      <c r="AT1590" s="1" t="s">
        <v>6350</v>
      </c>
    </row>
    <row r="1591" spans="1:46" ht="12.75" x14ac:dyDescent="0.2">
      <c r="A1591" s="1">
        <v>11590</v>
      </c>
      <c r="B1591" s="1" t="s">
        <v>2</v>
      </c>
      <c r="C1591" s="2">
        <f t="shared" ca="1" si="168"/>
        <v>45264</v>
      </c>
      <c r="D1591" s="1" t="str">
        <f>IF(Raw!E1591="", "", Raw!E1591)</f>
        <v>ksq732</v>
      </c>
      <c r="E1591" s="1">
        <f>IF(Raw!F1591="", "", Raw!F1591)</f>
        <v>2017</v>
      </c>
      <c r="F1591" s="1" t="str">
        <f>Raw!G1591</f>
        <v>Skoda</v>
      </c>
      <c r="G1591" s="1" t="str">
        <f>Raw!H1591</f>
        <v>Kodiaq</v>
      </c>
      <c r="H1591" s="1" t="str">
        <f>IF(Raw!I1591="", "", Raw!I1591)</f>
        <v>TDI Style</v>
      </c>
      <c r="I1591" s="1" t="str">
        <f>Raw!K1591</f>
        <v>Wagon</v>
      </c>
      <c r="J1591" s="1" t="str">
        <f>Raw!N1591</f>
        <v>Turbo Intercooled</v>
      </c>
      <c r="K1591" s="1">
        <f>IF(Raw!O1591="","", Raw!O1591)</f>
        <v>1968</v>
      </c>
      <c r="L1591" s="1" t="str">
        <f>Raw!L1591</f>
        <v>7 SP DSG</v>
      </c>
      <c r="M1591" s="1" t="str">
        <f>Raw!M1591</f>
        <v>Diesel</v>
      </c>
      <c r="N1591" s="1" t="s">
        <v>6350</v>
      </c>
      <c r="O1591" s="1" t="s">
        <v>6373</v>
      </c>
      <c r="P1591" s="1" t="s">
        <v>6349</v>
      </c>
      <c r="Q1591" s="1" t="s">
        <v>6350</v>
      </c>
      <c r="R1591" s="8" t="str">
        <f>IF(Raw!Q1591="", "", Raw!Q1591)</f>
        <v/>
      </c>
      <c r="S1591" s="8">
        <f>IF(Raw!R1591="", "", Raw!R1591)</f>
        <v>1245</v>
      </c>
      <c r="T1591" s="1" t="str">
        <f>Raw!S1591</f>
        <v>DOMINION ROAD EXTENSION</v>
      </c>
      <c r="U1591" s="1" t="str">
        <f>IF(Raw!T1591="", "", Raw!T1591)</f>
        <v/>
      </c>
      <c r="V1591" s="1" t="str">
        <f>IF(Raw!U1591="", "", Raw!U1591)</f>
        <v xml:space="preserve">MOUNT ROSKILL </v>
      </c>
      <c r="W1591" s="9" t="str">
        <f>IF(Raw!V1591="", "", RIGHT("0"&amp;Raw!V1591, 4))</f>
        <v/>
      </c>
      <c r="X1591" s="1" t="str">
        <f>IF(Raw!W1591="", "", Raw!W1591)</f>
        <v xml:space="preserve"> AUCKLAND</v>
      </c>
      <c r="Y1591" s="9">
        <f>Raw!Y1591</f>
        <v>38</v>
      </c>
      <c r="Z1591" s="2">
        <f t="shared" ca="1" si="169"/>
        <v>31385</v>
      </c>
      <c r="AA1591" s="1" t="str">
        <f>Raw!Z1591</f>
        <v>NEW ZEALAND FULL LICENCE</v>
      </c>
      <c r="AB1591" s="9">
        <f t="shared" si="170"/>
        <v>4</v>
      </c>
      <c r="AC1591" s="1">
        <v>16</v>
      </c>
      <c r="AD1591" s="1" t="str">
        <f>Raw!AA1591</f>
        <v>MALE</v>
      </c>
      <c r="AE1591" s="1" t="str">
        <f>Raw!AB1591</f>
        <v>YES</v>
      </c>
      <c r="AF1591" s="1">
        <f>IF(Raw!AE1591="", 0, 1)</f>
        <v>0</v>
      </c>
      <c r="AG1591" s="1" t="str">
        <f t="shared" si="171"/>
        <v>No</v>
      </c>
      <c r="AH1591" s="1" t="str">
        <f t="shared" si="172"/>
        <v>No</v>
      </c>
      <c r="AI1591" s="1" t="str">
        <f t="shared" si="173"/>
        <v>No</v>
      </c>
      <c r="AJ1591" s="1" t="str">
        <f>IF(Raw!AE1591="", "", Raw!AE1591)</f>
        <v/>
      </c>
      <c r="AK1591" s="2" t="str">
        <f t="shared" ca="1" si="174"/>
        <v/>
      </c>
      <c r="AL1591" s="1" t="str">
        <f>IF(Raw!AF1591="", "", Raw!AF1591)</f>
        <v/>
      </c>
      <c r="AM1591" s="1" t="s">
        <v>6350</v>
      </c>
      <c r="AN1591" s="1" t="s">
        <v>6350</v>
      </c>
      <c r="AO1591" s="1" t="s">
        <v>6349</v>
      </c>
      <c r="AP1591" s="1">
        <f>Raw!AH1591</f>
        <v>58290</v>
      </c>
      <c r="AQ1591" s="1">
        <v>500</v>
      </c>
      <c r="AR1591" s="1" t="s">
        <v>6350</v>
      </c>
      <c r="AS1591" s="1" t="s">
        <v>6350</v>
      </c>
      <c r="AT1591" s="1" t="s">
        <v>6350</v>
      </c>
    </row>
    <row r="1592" spans="1:46" ht="12.75" x14ac:dyDescent="0.2">
      <c r="A1592" s="1">
        <v>11591</v>
      </c>
      <c r="B1592" s="1" t="s">
        <v>2</v>
      </c>
      <c r="C1592" s="2">
        <f t="shared" ca="1" si="168"/>
        <v>45264</v>
      </c>
      <c r="D1592" s="1" t="str">
        <f>IF(Raw!E1592="", "", Raw!E1592)</f>
        <v/>
      </c>
      <c r="E1592" s="1">
        <f>IF(Raw!F1592="", "", Raw!F1592)</f>
        <v>2008</v>
      </c>
      <c r="F1592" s="1" t="str">
        <f>Raw!G1592</f>
        <v>Toyota</v>
      </c>
      <c r="G1592" s="1" t="str">
        <f>Raw!H1592</f>
        <v>Corolla</v>
      </c>
      <c r="H1592" s="1" t="str">
        <f>IF(Raw!I1592="", "", Raw!I1592)</f>
        <v>Fielder S</v>
      </c>
      <c r="I1592" s="1" t="str">
        <f>Raw!K1592</f>
        <v>Wagon</v>
      </c>
      <c r="J1592" s="1" t="str">
        <f>Raw!N1592</f>
        <v>Aspirated</v>
      </c>
      <c r="K1592" s="1">
        <f>IF(Raw!O1592="","", Raw!O1592)</f>
        <v>1797</v>
      </c>
      <c r="L1592" s="1" t="str">
        <f>Raw!L1592</f>
        <v>1 Sp Constantly Variable Transmission</v>
      </c>
      <c r="M1592" s="1" t="str">
        <f>Raw!M1592</f>
        <v>Petrol</v>
      </c>
      <c r="N1592" s="1" t="s">
        <v>6350</v>
      </c>
      <c r="O1592" s="1" t="s">
        <v>6373</v>
      </c>
      <c r="P1592" s="1" t="s">
        <v>6349</v>
      </c>
      <c r="Q1592" s="1" t="s">
        <v>6350</v>
      </c>
      <c r="R1592" s="8" t="str">
        <f>IF(Raw!Q1592="", "", Raw!Q1592)</f>
        <v/>
      </c>
      <c r="S1592" s="8">
        <f>IF(Raw!R1592="", "", Raw!R1592)</f>
        <v>689</v>
      </c>
      <c r="T1592" s="1" t="str">
        <f>Raw!S1592</f>
        <v>GREAT SOUTH</v>
      </c>
      <c r="U1592" s="1" t="str">
        <f>IF(Raw!T1592="", "", Raw!T1592)</f>
        <v>ROAD</v>
      </c>
      <c r="V1592" s="1" t="str">
        <f>IF(Raw!U1592="", "", Raw!U1592)</f>
        <v xml:space="preserve">OTAHUHU </v>
      </c>
      <c r="W1592" s="9" t="str">
        <f>IF(Raw!V1592="", "", RIGHT("0"&amp;Raw!V1592, 4))</f>
        <v/>
      </c>
      <c r="X1592" s="1" t="str">
        <f>IF(Raw!W1592="", "", Raw!W1592)</f>
        <v xml:space="preserve"> AUCKLAND</v>
      </c>
      <c r="Y1592" s="9">
        <f>Raw!Y1592</f>
        <v>25</v>
      </c>
      <c r="Z1592" s="2">
        <f t="shared" ca="1" si="169"/>
        <v>36133</v>
      </c>
      <c r="AA1592" s="1" t="str">
        <f>Raw!Z1592</f>
        <v>LEARNERS LICENCE</v>
      </c>
      <c r="AB1592" s="9">
        <f t="shared" si="170"/>
        <v>4</v>
      </c>
      <c r="AC1592" s="1">
        <v>16</v>
      </c>
      <c r="AD1592" s="1" t="str">
        <f>Raw!AA1592</f>
        <v>FEMALE</v>
      </c>
      <c r="AE1592" s="1" t="str">
        <f>Raw!AB1592</f>
        <v>YES</v>
      </c>
      <c r="AF1592" s="1">
        <f>IF(Raw!AE1592="", 0, 1)</f>
        <v>0</v>
      </c>
      <c r="AG1592" s="1" t="str">
        <f t="shared" si="171"/>
        <v>No</v>
      </c>
      <c r="AH1592" s="1" t="str">
        <f t="shared" si="172"/>
        <v>No</v>
      </c>
      <c r="AI1592" s="1" t="str">
        <f t="shared" si="173"/>
        <v>No</v>
      </c>
      <c r="AJ1592" s="1" t="str">
        <f>IF(Raw!AE1592="", "", Raw!AE1592)</f>
        <v/>
      </c>
      <c r="AK1592" s="2" t="str">
        <f t="shared" ca="1" si="174"/>
        <v/>
      </c>
      <c r="AL1592" s="1" t="str">
        <f>IF(Raw!AF1592="", "", Raw!AF1592)</f>
        <v/>
      </c>
      <c r="AM1592" s="1" t="s">
        <v>6350</v>
      </c>
      <c r="AN1592" s="1" t="s">
        <v>6350</v>
      </c>
      <c r="AO1592" s="1" t="s">
        <v>6349</v>
      </c>
      <c r="AP1592" s="1">
        <f>Raw!AH1592</f>
        <v>10090</v>
      </c>
      <c r="AQ1592" s="1">
        <v>500</v>
      </c>
      <c r="AR1592" s="1" t="s">
        <v>6350</v>
      </c>
      <c r="AS1592" s="1" t="s">
        <v>6350</v>
      </c>
      <c r="AT1592" s="1" t="s">
        <v>6350</v>
      </c>
    </row>
    <row r="1593" spans="1:46" ht="12.75" x14ac:dyDescent="0.2">
      <c r="A1593" s="1">
        <v>11592</v>
      </c>
      <c r="B1593" s="1" t="s">
        <v>2</v>
      </c>
      <c r="C1593" s="2">
        <f t="shared" ca="1" si="168"/>
        <v>45264</v>
      </c>
      <c r="D1593" s="1" t="str">
        <f>IF(Raw!E1593="", "", Raw!E1593)</f>
        <v>gbz734</v>
      </c>
      <c r="E1593" s="1">
        <f>IF(Raw!F1593="", "", Raw!F1593)</f>
        <v>2001</v>
      </c>
      <c r="F1593" s="1" t="str">
        <f>Raw!G1593</f>
        <v>Nissan</v>
      </c>
      <c r="G1593" s="1" t="str">
        <f>Raw!H1593</f>
        <v>X-Trail</v>
      </c>
      <c r="H1593" s="1" t="str">
        <f>IF(Raw!I1593="", "", Raw!I1593)</f>
        <v>GT</v>
      </c>
      <c r="I1593" s="1" t="str">
        <f>Raw!K1593</f>
        <v>Wagon</v>
      </c>
      <c r="J1593" s="1" t="str">
        <f>Raw!N1593</f>
        <v>Turbo Intercooled</v>
      </c>
      <c r="K1593" s="1">
        <f>IF(Raw!O1593="","", Raw!O1593)</f>
        <v>1998</v>
      </c>
      <c r="L1593" s="1" t="str">
        <f>Raw!L1593</f>
        <v>4 Sp Automatic</v>
      </c>
      <c r="M1593" s="1" t="str">
        <f>Raw!M1593</f>
        <v>Petrol</v>
      </c>
      <c r="N1593" s="1" t="s">
        <v>6350</v>
      </c>
      <c r="O1593" s="1" t="s">
        <v>6373</v>
      </c>
      <c r="P1593" s="1" t="s">
        <v>6349</v>
      </c>
      <c r="Q1593" s="1" t="s">
        <v>6350</v>
      </c>
      <c r="R1593" s="8" t="str">
        <f>IF(Raw!Q1593="", "", Raw!Q1593)</f>
        <v/>
      </c>
      <c r="S1593" s="8">
        <f>IF(Raw!R1593="", "", Raw!R1593)</f>
        <v>20</v>
      </c>
      <c r="T1593" s="1" t="str">
        <f>Raw!S1593</f>
        <v>LAURENCE</v>
      </c>
      <c r="U1593" s="1" t="str">
        <f>IF(Raw!T1593="", "", Raw!T1593)</f>
        <v>STREET</v>
      </c>
      <c r="V1593" s="1" t="str">
        <f>IF(Raw!U1593="", "", Raw!U1593)</f>
        <v xml:space="preserve">WALTHAM </v>
      </c>
      <c r="W1593" s="9" t="str">
        <f>IF(Raw!V1593="", "", RIGHT("0"&amp;Raw!V1593, 4))</f>
        <v>8011</v>
      </c>
      <c r="X1593" s="1" t="str">
        <f>IF(Raw!W1593="", "", Raw!W1593)</f>
        <v xml:space="preserve"> CANTERBURY</v>
      </c>
      <c r="Y1593" s="9">
        <f>Raw!Y1593</f>
        <v>35</v>
      </c>
      <c r="Z1593" s="2">
        <f t="shared" ca="1" si="169"/>
        <v>32481</v>
      </c>
      <c r="AA1593" s="1" t="str">
        <f>Raw!Z1593</f>
        <v>NEW ZEALAND FULL LICENCE</v>
      </c>
      <c r="AB1593" s="9">
        <f t="shared" si="170"/>
        <v>4</v>
      </c>
      <c r="AC1593" s="1">
        <v>16</v>
      </c>
      <c r="AD1593" s="1" t="str">
        <f>Raw!AA1593</f>
        <v>MALE</v>
      </c>
      <c r="AE1593" s="1" t="str">
        <f>Raw!AB1593</f>
        <v>NO</v>
      </c>
      <c r="AF1593" s="1">
        <f>IF(Raw!AE1593="", 0, 1)</f>
        <v>0</v>
      </c>
      <c r="AG1593" s="1" t="str">
        <f t="shared" si="171"/>
        <v>No</v>
      </c>
      <c r="AH1593" s="1" t="str">
        <f t="shared" si="172"/>
        <v>No</v>
      </c>
      <c r="AI1593" s="1" t="str">
        <f t="shared" si="173"/>
        <v>No</v>
      </c>
      <c r="AJ1593" s="1" t="str">
        <f>IF(Raw!AE1593="", "", Raw!AE1593)</f>
        <v/>
      </c>
      <c r="AK1593" s="2" t="str">
        <f t="shared" ca="1" si="174"/>
        <v/>
      </c>
      <c r="AL1593" s="1" t="str">
        <f>IF(Raw!AF1593="", "", Raw!AF1593)</f>
        <v/>
      </c>
      <c r="AM1593" s="1" t="s">
        <v>6350</v>
      </c>
      <c r="AN1593" s="1" t="s">
        <v>6350</v>
      </c>
      <c r="AO1593" s="1" t="s">
        <v>6349</v>
      </c>
      <c r="AP1593" s="1">
        <f>Raw!AH1593</f>
        <v>6400</v>
      </c>
      <c r="AQ1593" s="1">
        <v>500</v>
      </c>
      <c r="AR1593" s="1" t="s">
        <v>6350</v>
      </c>
      <c r="AS1593" s="1" t="s">
        <v>6350</v>
      </c>
      <c r="AT1593" s="1" t="s">
        <v>6350</v>
      </c>
    </row>
    <row r="1594" spans="1:46" ht="12.75" x14ac:dyDescent="0.2">
      <c r="A1594" s="1">
        <v>11593</v>
      </c>
      <c r="B1594" s="1" t="s">
        <v>2</v>
      </c>
      <c r="C1594" s="2">
        <f t="shared" ca="1" si="168"/>
        <v>45264</v>
      </c>
      <c r="D1594" s="1" t="str">
        <f>IF(Raw!E1594="", "", Raw!E1594)</f>
        <v>cdh774</v>
      </c>
      <c r="E1594" s="1">
        <f>IF(Raw!F1594="", "", Raw!F1594)</f>
        <v>2004</v>
      </c>
      <c r="F1594" s="1" t="str">
        <f>Raw!G1594</f>
        <v>Holden</v>
      </c>
      <c r="G1594" s="1" t="str">
        <f>Raw!H1594</f>
        <v>Commodore</v>
      </c>
      <c r="H1594" s="1" t="str">
        <f>IF(Raw!I1594="", "", Raw!I1594)</f>
        <v>SS</v>
      </c>
      <c r="I1594" s="1" t="str">
        <f>Raw!K1594</f>
        <v>Sedan</v>
      </c>
      <c r="J1594" s="1" t="str">
        <f>Raw!N1594</f>
        <v>Aspirated</v>
      </c>
      <c r="K1594" s="1">
        <f>IF(Raw!O1594="","", Raw!O1594)</f>
        <v>5665</v>
      </c>
      <c r="L1594" s="1" t="str">
        <f>Raw!L1594</f>
        <v>4 Sp Automatic</v>
      </c>
      <c r="M1594" s="1" t="str">
        <f>Raw!M1594</f>
        <v>Petrol - Unleaded ULP</v>
      </c>
      <c r="N1594" s="1" t="s">
        <v>6350</v>
      </c>
      <c r="O1594" s="1" t="s">
        <v>6373</v>
      </c>
      <c r="P1594" s="1" t="s">
        <v>6349</v>
      </c>
      <c r="Q1594" s="1" t="s">
        <v>6350</v>
      </c>
      <c r="R1594" s="8" t="str">
        <f>IF(Raw!Q1594="", "", Raw!Q1594)</f>
        <v/>
      </c>
      <c r="S1594" s="8">
        <f>IF(Raw!R1594="", "", Raw!R1594)</f>
        <v>4</v>
      </c>
      <c r="T1594" s="1" t="str">
        <f>Raw!S1594</f>
        <v>TERRA NOVA</v>
      </c>
      <c r="U1594" s="1" t="str">
        <f>IF(Raw!T1594="", "", Raw!T1594)</f>
        <v>STREET</v>
      </c>
      <c r="V1594" s="1" t="str">
        <f>IF(Raw!U1594="", "", Raw!U1594)</f>
        <v xml:space="preserve">GLEN EDEN </v>
      </c>
      <c r="W1594" s="9" t="str">
        <f>IF(Raw!V1594="", "", RIGHT("0"&amp;Raw!V1594, 4))</f>
        <v>0602</v>
      </c>
      <c r="X1594" s="1" t="str">
        <f>IF(Raw!W1594="", "", Raw!W1594)</f>
        <v xml:space="preserve"> AUCKLAND</v>
      </c>
      <c r="Y1594" s="9">
        <f>Raw!Y1594</f>
        <v>34</v>
      </c>
      <c r="Z1594" s="2">
        <f t="shared" ca="1" si="169"/>
        <v>32846</v>
      </c>
      <c r="AA1594" s="1" t="str">
        <f>Raw!Z1594</f>
        <v>NEW ZEALAND FULL LICENCE</v>
      </c>
      <c r="AB1594" s="9">
        <f t="shared" si="170"/>
        <v>4</v>
      </c>
      <c r="AC1594" s="1">
        <v>16</v>
      </c>
      <c r="AD1594" s="1" t="str">
        <f>Raw!AA1594</f>
        <v>FEMALE</v>
      </c>
      <c r="AE1594" s="1" t="str">
        <f>Raw!AB1594</f>
        <v>YES</v>
      </c>
      <c r="AF1594" s="1">
        <f>IF(Raw!AE1594="", 0, 1)</f>
        <v>0</v>
      </c>
      <c r="AG1594" s="1" t="str">
        <f t="shared" si="171"/>
        <v>No</v>
      </c>
      <c r="AH1594" s="1" t="str">
        <f t="shared" si="172"/>
        <v>No</v>
      </c>
      <c r="AI1594" s="1" t="str">
        <f t="shared" si="173"/>
        <v>No</v>
      </c>
      <c r="AJ1594" s="1" t="str">
        <f>IF(Raw!AE1594="", "", Raw!AE1594)</f>
        <v/>
      </c>
      <c r="AK1594" s="2" t="str">
        <f t="shared" ca="1" si="174"/>
        <v/>
      </c>
      <c r="AL1594" s="1" t="str">
        <f>IF(Raw!AF1594="", "", Raw!AF1594)</f>
        <v/>
      </c>
      <c r="AM1594" s="1" t="s">
        <v>6350</v>
      </c>
      <c r="AN1594" s="1" t="s">
        <v>6350</v>
      </c>
      <c r="AO1594" s="1" t="s">
        <v>6349</v>
      </c>
      <c r="AP1594" s="1">
        <f>Raw!AH1594</f>
        <v>12850</v>
      </c>
      <c r="AQ1594" s="1">
        <v>500</v>
      </c>
      <c r="AR1594" s="1" t="s">
        <v>6350</v>
      </c>
      <c r="AS1594" s="1" t="s">
        <v>6350</v>
      </c>
      <c r="AT1594" s="1" t="s">
        <v>6350</v>
      </c>
    </row>
    <row r="1595" spans="1:46" ht="12.75" x14ac:dyDescent="0.2">
      <c r="A1595" s="1">
        <v>11594</v>
      </c>
      <c r="B1595" s="1" t="s">
        <v>2</v>
      </c>
      <c r="C1595" s="2">
        <f t="shared" ca="1" si="168"/>
        <v>45264</v>
      </c>
      <c r="D1595" s="1" t="str">
        <f>IF(Raw!E1595="", "", Raw!E1595)</f>
        <v>knh398</v>
      </c>
      <c r="E1595" s="1">
        <f>IF(Raw!F1595="", "", Raw!F1595)</f>
        <v>2008</v>
      </c>
      <c r="F1595" s="1" t="str">
        <f>Raw!G1595</f>
        <v>Toyota</v>
      </c>
      <c r="G1595" s="1" t="str">
        <f>Raw!H1595</f>
        <v>Belta</v>
      </c>
      <c r="H1595" s="1" t="str">
        <f>IF(Raw!I1595="", "", Raw!I1595)</f>
        <v>X</v>
      </c>
      <c r="I1595" s="1" t="str">
        <f>Raw!K1595</f>
        <v>Sedan</v>
      </c>
      <c r="J1595" s="1" t="str">
        <f>Raw!N1595</f>
        <v>Aspirated</v>
      </c>
      <c r="K1595" s="1">
        <f>IF(Raw!O1595="","", Raw!O1595)</f>
        <v>1296</v>
      </c>
      <c r="L1595" s="1" t="str">
        <f>Raw!L1595</f>
        <v>1 Sp Constantly Variable Transmission</v>
      </c>
      <c r="M1595" s="1" t="str">
        <f>Raw!M1595</f>
        <v>Petrol - Unleaded ULP</v>
      </c>
      <c r="N1595" s="1" t="s">
        <v>6350</v>
      </c>
      <c r="O1595" s="1" t="s">
        <v>6373</v>
      </c>
      <c r="P1595" s="1" t="s">
        <v>6349</v>
      </c>
      <c r="Q1595" s="1" t="s">
        <v>6350</v>
      </c>
      <c r="R1595" s="8" t="str">
        <f>IF(Raw!Q1595="", "", Raw!Q1595)</f>
        <v/>
      </c>
      <c r="S1595" s="8">
        <f>IF(Raw!R1595="", "", Raw!R1595)</f>
        <v>11</v>
      </c>
      <c r="T1595" s="1" t="str">
        <f>Raw!S1595</f>
        <v>BIRCHGATE</v>
      </c>
      <c r="U1595" s="1" t="str">
        <f>IF(Raw!T1595="", "", Raw!T1595)</f>
        <v>LANE</v>
      </c>
      <c r="V1595" s="1" t="str">
        <f>IF(Raw!U1595="", "", Raw!U1595)</f>
        <v xml:space="preserve">HALSWELL </v>
      </c>
      <c r="W1595" s="9" t="str">
        <f>IF(Raw!V1595="", "", RIGHT("0"&amp;Raw!V1595, 4))</f>
        <v/>
      </c>
      <c r="X1595" s="1" t="str">
        <f>IF(Raw!W1595="", "", Raw!W1595)</f>
        <v xml:space="preserve"> CANTERBURY</v>
      </c>
      <c r="Y1595" s="9">
        <f>Raw!Y1595</f>
        <v>29</v>
      </c>
      <c r="Z1595" s="2">
        <f t="shared" ca="1" si="169"/>
        <v>34672</v>
      </c>
      <c r="AA1595" s="1" t="str">
        <f>Raw!Z1595</f>
        <v>NEW ZEALAND FULL LICENCE</v>
      </c>
      <c r="AB1595" s="9">
        <f t="shared" si="170"/>
        <v>4</v>
      </c>
      <c r="AC1595" s="1">
        <v>16</v>
      </c>
      <c r="AD1595" s="1" t="str">
        <f>Raw!AA1595</f>
        <v>FEMALE</v>
      </c>
      <c r="AE1595" s="1" t="str">
        <f>Raw!AB1595</f>
        <v>NO</v>
      </c>
      <c r="AF1595" s="1">
        <f>IF(Raw!AE1595="", 0, 1)</f>
        <v>0</v>
      </c>
      <c r="AG1595" s="1" t="str">
        <f t="shared" si="171"/>
        <v>No</v>
      </c>
      <c r="AH1595" s="1" t="str">
        <f t="shared" si="172"/>
        <v>No</v>
      </c>
      <c r="AI1595" s="1" t="str">
        <f t="shared" si="173"/>
        <v>No</v>
      </c>
      <c r="AJ1595" s="1" t="str">
        <f>IF(Raw!AE1595="", "", Raw!AE1595)</f>
        <v/>
      </c>
      <c r="AK1595" s="2" t="str">
        <f t="shared" ca="1" si="174"/>
        <v/>
      </c>
      <c r="AL1595" s="1" t="str">
        <f>IF(Raw!AF1595="", "", Raw!AF1595)</f>
        <v/>
      </c>
      <c r="AM1595" s="1" t="s">
        <v>6350</v>
      </c>
      <c r="AN1595" s="1" t="s">
        <v>6350</v>
      </c>
      <c r="AO1595" s="1" t="s">
        <v>6349</v>
      </c>
      <c r="AP1595" s="1">
        <f>Raw!AH1595</f>
        <v>7170</v>
      </c>
      <c r="AQ1595" s="1">
        <v>500</v>
      </c>
      <c r="AR1595" s="1" t="s">
        <v>6350</v>
      </c>
      <c r="AS1595" s="1" t="s">
        <v>6350</v>
      </c>
      <c r="AT1595" s="1" t="s">
        <v>6350</v>
      </c>
    </row>
    <row r="1596" spans="1:46" ht="12.75" x14ac:dyDescent="0.2">
      <c r="A1596" s="1">
        <v>11595</v>
      </c>
      <c r="B1596" s="1" t="s">
        <v>2</v>
      </c>
      <c r="C1596" s="2">
        <f t="shared" ca="1" si="168"/>
        <v>45264</v>
      </c>
      <c r="D1596" s="1" t="str">
        <f>IF(Raw!E1596="", "", Raw!E1596)</f>
        <v>jrh644</v>
      </c>
      <c r="E1596" s="1">
        <f>IF(Raw!F1596="", "", Raw!F1596)</f>
        <v>2010</v>
      </c>
      <c r="F1596" s="1" t="str">
        <f>Raw!G1596</f>
        <v>Toyota</v>
      </c>
      <c r="G1596" s="1" t="str">
        <f>Raw!H1596</f>
        <v>Prius</v>
      </c>
      <c r="H1596" s="1" t="str">
        <f>IF(Raw!I1596="", "", Raw!I1596)</f>
        <v/>
      </c>
      <c r="I1596" s="1" t="str">
        <f>Raw!K1596</f>
        <v>Hatchback</v>
      </c>
      <c r="J1596" s="1" t="str">
        <f>Raw!N1596</f>
        <v>Aspirated</v>
      </c>
      <c r="K1596" s="1">
        <f>IF(Raw!O1596="","", Raw!O1596)</f>
        <v>1496</v>
      </c>
      <c r="L1596" s="1" t="str">
        <f>Raw!L1596</f>
        <v>1 Sp Constantly Variable Transmission</v>
      </c>
      <c r="M1596" s="1" t="str">
        <f>Raw!M1596</f>
        <v>Petrol</v>
      </c>
      <c r="N1596" s="1" t="s">
        <v>6350</v>
      </c>
      <c r="O1596" s="1" t="s">
        <v>6373</v>
      </c>
      <c r="P1596" s="1" t="s">
        <v>6349</v>
      </c>
      <c r="Q1596" s="1" t="s">
        <v>6350</v>
      </c>
      <c r="R1596" s="8">
        <f>IF(Raw!Q1596="", "", Raw!Q1596)</f>
        <v>1</v>
      </c>
      <c r="S1596" s="8">
        <f>IF(Raw!R1596="", "", Raw!R1596)</f>
        <v>13</v>
      </c>
      <c r="T1596" s="1" t="str">
        <f>Raw!S1596</f>
        <v>MONACO</v>
      </c>
      <c r="U1596" s="1" t="str">
        <f>IF(Raw!T1596="", "", Raw!T1596)</f>
        <v>PLACE</v>
      </c>
      <c r="V1596" s="1" t="str">
        <f>IF(Raw!U1596="", "", Raw!U1596)</f>
        <v xml:space="preserve">MOUNT WELLINGTON </v>
      </c>
      <c r="W1596" s="9" t="str">
        <f>IF(Raw!V1596="", "", RIGHT("0"&amp;Raw!V1596, 4))</f>
        <v/>
      </c>
      <c r="X1596" s="1" t="str">
        <f>IF(Raw!W1596="", "", Raw!W1596)</f>
        <v xml:space="preserve"> AUCKLAND</v>
      </c>
      <c r="Y1596" s="9">
        <f>Raw!Y1596</f>
        <v>35</v>
      </c>
      <c r="Z1596" s="2">
        <f t="shared" ca="1" si="169"/>
        <v>32481</v>
      </c>
      <c r="AA1596" s="1" t="str">
        <f>Raw!Z1596</f>
        <v>NEW ZEALAND FULL LICENCE</v>
      </c>
      <c r="AB1596" s="9">
        <f t="shared" si="170"/>
        <v>4</v>
      </c>
      <c r="AC1596" s="1">
        <v>16</v>
      </c>
      <c r="AD1596" s="1" t="str">
        <f>Raw!AA1596</f>
        <v>MALE</v>
      </c>
      <c r="AE1596" s="1" t="str">
        <f>Raw!AB1596</f>
        <v>NO</v>
      </c>
      <c r="AF1596" s="1">
        <f>IF(Raw!AE1596="", 0, 1)</f>
        <v>0</v>
      </c>
      <c r="AG1596" s="1" t="str">
        <f t="shared" si="171"/>
        <v>No</v>
      </c>
      <c r="AH1596" s="1" t="str">
        <f t="shared" si="172"/>
        <v>No</v>
      </c>
      <c r="AI1596" s="1" t="str">
        <f t="shared" si="173"/>
        <v>No</v>
      </c>
      <c r="AJ1596" s="1" t="str">
        <f>IF(Raw!AE1596="", "", Raw!AE1596)</f>
        <v/>
      </c>
      <c r="AK1596" s="2" t="str">
        <f t="shared" ca="1" si="174"/>
        <v/>
      </c>
      <c r="AL1596" s="1" t="str">
        <f>IF(Raw!AF1596="", "", Raw!AF1596)</f>
        <v/>
      </c>
      <c r="AM1596" s="1" t="s">
        <v>6350</v>
      </c>
      <c r="AN1596" s="1" t="s">
        <v>6350</v>
      </c>
      <c r="AO1596" s="1" t="s">
        <v>6349</v>
      </c>
      <c r="AP1596" s="1">
        <f>Raw!AH1596</f>
        <v>13120</v>
      </c>
      <c r="AQ1596" s="1">
        <v>500</v>
      </c>
      <c r="AR1596" s="1" t="s">
        <v>6350</v>
      </c>
      <c r="AS1596" s="1" t="s">
        <v>6350</v>
      </c>
      <c r="AT1596" s="1" t="s">
        <v>6350</v>
      </c>
    </row>
    <row r="1597" spans="1:46" ht="12.75" x14ac:dyDescent="0.2">
      <c r="A1597" s="1">
        <v>11596</v>
      </c>
      <c r="B1597" s="1" t="s">
        <v>2</v>
      </c>
      <c r="C1597" s="2">
        <f t="shared" ca="1" si="168"/>
        <v>45264</v>
      </c>
      <c r="D1597" s="1" t="str">
        <f>IF(Raw!E1597="", "", Raw!E1597)</f>
        <v>KPE799</v>
      </c>
      <c r="E1597" s="1">
        <f>IF(Raw!F1597="", "", Raw!F1597)</f>
        <v>2006</v>
      </c>
      <c r="F1597" s="1" t="str">
        <f>Raw!G1597</f>
        <v>Mazda</v>
      </c>
      <c r="G1597" s="1" t="str">
        <f>Raw!H1597</f>
        <v>Atenza</v>
      </c>
      <c r="H1597" s="1" t="str">
        <f>IF(Raw!I1597="", "", Raw!I1597)</f>
        <v/>
      </c>
      <c r="I1597" s="1" t="str">
        <f>Raw!K1597</f>
        <v>Wagon</v>
      </c>
      <c r="J1597" s="1" t="str">
        <f>Raw!N1597</f>
        <v>Aspirated</v>
      </c>
      <c r="K1597" s="1">
        <f>IF(Raw!O1597="","", Raw!O1597)</f>
        <v>2261</v>
      </c>
      <c r="L1597" s="1" t="str">
        <f>Raw!L1597</f>
        <v>5 Sp Automatic</v>
      </c>
      <c r="M1597" s="1" t="str">
        <f>Raw!M1597</f>
        <v>Petrol</v>
      </c>
      <c r="N1597" s="1" t="s">
        <v>6350</v>
      </c>
      <c r="O1597" s="1" t="s">
        <v>6373</v>
      </c>
      <c r="P1597" s="1" t="s">
        <v>6349</v>
      </c>
      <c r="Q1597" s="1" t="s">
        <v>6350</v>
      </c>
      <c r="R1597" s="8" t="str">
        <f>IF(Raw!Q1597="", "", Raw!Q1597)</f>
        <v/>
      </c>
      <c r="S1597" s="8">
        <f>IF(Raw!R1597="", "", Raw!R1597)</f>
        <v>24</v>
      </c>
      <c r="T1597" s="1" t="str">
        <f>Raw!S1597</f>
        <v>KORIMAKO</v>
      </c>
      <c r="U1597" s="1" t="str">
        <f>IF(Raw!T1597="", "", Raw!T1597)</f>
        <v>STREET</v>
      </c>
      <c r="V1597" s="1" t="str">
        <f>IF(Raw!U1597="", "", Raw!U1597)</f>
        <v xml:space="preserve">FRANKTON </v>
      </c>
      <c r="W1597" s="9" t="str">
        <f>IF(Raw!V1597="", "", RIGHT("0"&amp;Raw!V1597, 4))</f>
        <v>3204</v>
      </c>
      <c r="X1597" s="1" t="str">
        <f>IF(Raw!W1597="", "", Raw!W1597)</f>
        <v xml:space="preserve"> WAIKATO</v>
      </c>
      <c r="Y1597" s="9">
        <f>Raw!Y1597</f>
        <v>27</v>
      </c>
      <c r="Z1597" s="2">
        <f t="shared" ca="1" si="169"/>
        <v>35403</v>
      </c>
      <c r="AA1597" s="1" t="str">
        <f>Raw!Z1597</f>
        <v>RESTRICTED LICENCE</v>
      </c>
      <c r="AB1597" s="9">
        <f t="shared" si="170"/>
        <v>4</v>
      </c>
      <c r="AC1597" s="1">
        <v>16</v>
      </c>
      <c r="AD1597" s="1" t="str">
        <f>Raw!AA1597</f>
        <v>FEMALE</v>
      </c>
      <c r="AE1597" s="1" t="str">
        <f>Raw!AB1597</f>
        <v>YES</v>
      </c>
      <c r="AF1597" s="1">
        <f>IF(Raw!AE1597="", 0, 1)</f>
        <v>1</v>
      </c>
      <c r="AG1597" s="1" t="str">
        <f t="shared" si="171"/>
        <v>Yes</v>
      </c>
      <c r="AH1597" s="1" t="str">
        <f t="shared" si="172"/>
        <v>Yes</v>
      </c>
      <c r="AI1597" s="1" t="str">
        <f t="shared" si="173"/>
        <v>Yes</v>
      </c>
      <c r="AJ1597" s="1">
        <f>IF(Raw!AE1597="", "", Raw!AE1597)</f>
        <v>15</v>
      </c>
      <c r="AK1597" s="2">
        <f t="shared" ca="1" si="174"/>
        <v>44834</v>
      </c>
      <c r="AL1597" s="1" t="str">
        <f>IF(Raw!AF1597="", "", Raw!AF1597)</f>
        <v>Not at fault - other vehicle involved</v>
      </c>
      <c r="AM1597" s="1" t="s">
        <v>6350</v>
      </c>
      <c r="AN1597" s="1" t="s">
        <v>6350</v>
      </c>
      <c r="AO1597" s="1" t="s">
        <v>6349</v>
      </c>
      <c r="AP1597" s="1">
        <f>Raw!AH1597</f>
        <v>9750</v>
      </c>
      <c r="AQ1597" s="1">
        <v>500</v>
      </c>
      <c r="AR1597" s="1" t="s">
        <v>6350</v>
      </c>
      <c r="AS1597" s="1" t="s">
        <v>6350</v>
      </c>
      <c r="AT1597" s="1" t="s">
        <v>6350</v>
      </c>
    </row>
    <row r="1598" spans="1:46" ht="12.75" x14ac:dyDescent="0.2">
      <c r="A1598" s="1">
        <v>11597</v>
      </c>
      <c r="B1598" s="1" t="s">
        <v>2</v>
      </c>
      <c r="C1598" s="2">
        <f t="shared" ca="1" si="168"/>
        <v>45264</v>
      </c>
      <c r="D1598" s="1" t="str">
        <f>IF(Raw!E1598="", "", Raw!E1598)</f>
        <v>eff949</v>
      </c>
      <c r="E1598" s="1">
        <f>IF(Raw!F1598="", "", Raw!F1598)</f>
        <v>1997</v>
      </c>
      <c r="F1598" s="1" t="str">
        <f>Raw!G1598</f>
        <v>Toyota</v>
      </c>
      <c r="G1598" s="1" t="str">
        <f>Raw!H1598</f>
        <v>Corolla 2</v>
      </c>
      <c r="H1598" s="1" t="str">
        <f>IF(Raw!I1598="", "", Raw!I1598)</f>
        <v>Windy</v>
      </c>
      <c r="I1598" s="1" t="str">
        <f>Raw!K1598</f>
        <v>Hatchback</v>
      </c>
      <c r="J1598" s="1" t="str">
        <f>Raw!N1598</f>
        <v>Aspirated</v>
      </c>
      <c r="K1598" s="1">
        <f>IF(Raw!O1598="","", Raw!O1598)</f>
        <v>1295</v>
      </c>
      <c r="L1598" s="1" t="str">
        <f>Raw!L1598</f>
        <v>4 Sp Automatic</v>
      </c>
      <c r="M1598" s="1" t="str">
        <f>Raw!M1598</f>
        <v>Petrol</v>
      </c>
      <c r="N1598" s="1" t="s">
        <v>6350</v>
      </c>
      <c r="O1598" s="1" t="s">
        <v>6373</v>
      </c>
      <c r="P1598" s="1" t="s">
        <v>6349</v>
      </c>
      <c r="Q1598" s="1" t="s">
        <v>6350</v>
      </c>
      <c r="R1598" s="8" t="str">
        <f>IF(Raw!Q1598="", "", Raw!Q1598)</f>
        <v/>
      </c>
      <c r="S1598" s="8">
        <f>IF(Raw!R1598="", "", Raw!R1598)</f>
        <v>7</v>
      </c>
      <c r="T1598" s="1" t="str">
        <f>Raw!S1598</f>
        <v>STURDEE</v>
      </c>
      <c r="U1598" s="1" t="str">
        <f>IF(Raw!T1598="", "", Raw!T1598)</f>
        <v>ROAD</v>
      </c>
      <c r="V1598" s="1" t="str">
        <f>IF(Raw!U1598="", "", Raw!U1598)</f>
        <v xml:space="preserve">MANUREWA </v>
      </c>
      <c r="W1598" s="9" t="str">
        <f>IF(Raw!V1598="", "", RIGHT("0"&amp;Raw!V1598, 4))</f>
        <v>2102</v>
      </c>
      <c r="X1598" s="1" t="str">
        <f>IF(Raw!W1598="", "", Raw!W1598)</f>
        <v xml:space="preserve"> AUCKLAND</v>
      </c>
      <c r="Y1598" s="9">
        <f>Raw!Y1598</f>
        <v>26</v>
      </c>
      <c r="Z1598" s="2">
        <f t="shared" ca="1" si="169"/>
        <v>35768</v>
      </c>
      <c r="AA1598" s="1" t="str">
        <f>Raw!Z1598</f>
        <v>NEW ZEALAND FULL LICENCE</v>
      </c>
      <c r="AB1598" s="9">
        <f t="shared" si="170"/>
        <v>4</v>
      </c>
      <c r="AC1598" s="1">
        <v>16</v>
      </c>
      <c r="AD1598" s="1" t="str">
        <f>Raw!AA1598</f>
        <v>FEMALE</v>
      </c>
      <c r="AE1598" s="1" t="str">
        <f>Raw!AB1598</f>
        <v>NO</v>
      </c>
      <c r="AF1598" s="1">
        <f>IF(Raw!AE1598="", 0, 1)</f>
        <v>1</v>
      </c>
      <c r="AG1598" s="1" t="str">
        <f t="shared" si="171"/>
        <v>Yes</v>
      </c>
      <c r="AH1598" s="1" t="str">
        <f t="shared" si="172"/>
        <v>Yes</v>
      </c>
      <c r="AI1598" s="1" t="str">
        <f t="shared" si="173"/>
        <v>Yes</v>
      </c>
      <c r="AJ1598" s="1">
        <f>IF(Raw!AE1598="", "", Raw!AE1598)</f>
        <v>5</v>
      </c>
      <c r="AK1598" s="2">
        <f t="shared" ca="1" si="174"/>
        <v>45138</v>
      </c>
      <c r="AL1598" s="1" t="str">
        <f>IF(Raw!AF1598="", "", Raw!AF1598)</f>
        <v>At fault - other vehicle involved</v>
      </c>
      <c r="AM1598" s="1" t="s">
        <v>6350</v>
      </c>
      <c r="AN1598" s="1" t="s">
        <v>6350</v>
      </c>
      <c r="AO1598" s="1" t="s">
        <v>6349</v>
      </c>
      <c r="AP1598" s="1">
        <f>Raw!AH1598</f>
        <v>2030</v>
      </c>
      <c r="AQ1598" s="1">
        <v>500</v>
      </c>
      <c r="AR1598" s="1" t="s">
        <v>6350</v>
      </c>
      <c r="AS1598" s="1" t="s">
        <v>6350</v>
      </c>
      <c r="AT1598" s="1" t="s">
        <v>6350</v>
      </c>
    </row>
    <row r="1599" spans="1:46" ht="12.75" x14ac:dyDescent="0.2">
      <c r="A1599" s="1">
        <v>11598</v>
      </c>
      <c r="B1599" s="1" t="s">
        <v>2</v>
      </c>
      <c r="C1599" s="2">
        <f t="shared" ca="1" si="168"/>
        <v>45264</v>
      </c>
      <c r="D1599" s="1" t="str">
        <f>IF(Raw!E1599="", "", Raw!E1599)</f>
        <v>wy6224</v>
      </c>
      <c r="E1599" s="1">
        <f>IF(Raw!F1599="", "", Raw!F1599)</f>
        <v>1994</v>
      </c>
      <c r="F1599" s="1" t="str">
        <f>Raw!G1599</f>
        <v>Toyota</v>
      </c>
      <c r="G1599" s="1" t="str">
        <f>Raw!H1599</f>
        <v>Landcruiser</v>
      </c>
      <c r="H1599" s="1" t="str">
        <f>IF(Raw!I1599="", "", Raw!I1599)</f>
        <v>VX</v>
      </c>
      <c r="I1599" s="1" t="str">
        <f>Raw!K1599</f>
        <v>Wagon</v>
      </c>
      <c r="J1599" s="1" t="str">
        <f>Raw!N1599</f>
        <v>Turbo</v>
      </c>
      <c r="K1599" s="1">
        <f>IF(Raw!O1599="","", Raw!O1599)</f>
        <v>4164</v>
      </c>
      <c r="L1599" s="1" t="str">
        <f>Raw!L1599</f>
        <v>4 Sp Automatic</v>
      </c>
      <c r="M1599" s="1" t="str">
        <f>Raw!M1599</f>
        <v>Diesel</v>
      </c>
      <c r="N1599" s="1" t="s">
        <v>6350</v>
      </c>
      <c r="O1599" s="1" t="s">
        <v>6373</v>
      </c>
      <c r="P1599" s="1" t="s">
        <v>6349</v>
      </c>
      <c r="Q1599" s="1" t="s">
        <v>6350</v>
      </c>
      <c r="R1599" s="8" t="str">
        <f>IF(Raw!Q1599="", "", Raw!Q1599)</f>
        <v/>
      </c>
      <c r="S1599" s="8">
        <f>IF(Raw!R1599="", "", Raw!R1599)</f>
        <v>37</v>
      </c>
      <c r="T1599" s="1" t="str">
        <f>Raw!S1599</f>
        <v>MEGAN</v>
      </c>
      <c r="U1599" s="1" t="str">
        <f>IF(Raw!T1599="", "", Raw!T1599)</f>
        <v>AVENUE</v>
      </c>
      <c r="V1599" s="1" t="str">
        <f>IF(Raw!U1599="", "", Raw!U1599)</f>
        <v xml:space="preserve">PAKURANGA HEIGHTS </v>
      </c>
      <c r="W1599" s="9" t="str">
        <f>IF(Raw!V1599="", "", RIGHT("0"&amp;Raw!V1599, 4))</f>
        <v>2010</v>
      </c>
      <c r="X1599" s="1" t="str">
        <f>IF(Raw!W1599="", "", Raw!W1599)</f>
        <v xml:space="preserve"> AUCKLAND</v>
      </c>
      <c r="Y1599" s="9">
        <f>Raw!Y1599</f>
        <v>29</v>
      </c>
      <c r="Z1599" s="2">
        <f t="shared" ca="1" si="169"/>
        <v>34672</v>
      </c>
      <c r="AA1599" s="1" t="str">
        <f>Raw!Z1599</f>
        <v>NEW ZEALAND FULL LICENCE</v>
      </c>
      <c r="AB1599" s="9">
        <f t="shared" si="170"/>
        <v>4</v>
      </c>
      <c r="AC1599" s="1">
        <v>16</v>
      </c>
      <c r="AD1599" s="1" t="str">
        <f>Raw!AA1599</f>
        <v>MALE</v>
      </c>
      <c r="AE1599" s="1" t="str">
        <f>Raw!AB1599</f>
        <v>NO</v>
      </c>
      <c r="AF1599" s="1">
        <f>IF(Raw!AE1599="", 0, 1)</f>
        <v>0</v>
      </c>
      <c r="AG1599" s="1" t="str">
        <f t="shared" si="171"/>
        <v>No</v>
      </c>
      <c r="AH1599" s="1" t="str">
        <f t="shared" si="172"/>
        <v>No</v>
      </c>
      <c r="AI1599" s="1" t="str">
        <f t="shared" si="173"/>
        <v>No</v>
      </c>
      <c r="AJ1599" s="1" t="str">
        <f>IF(Raw!AE1599="", "", Raw!AE1599)</f>
        <v/>
      </c>
      <c r="AK1599" s="2" t="str">
        <f t="shared" ca="1" si="174"/>
        <v/>
      </c>
      <c r="AL1599" s="1" t="str">
        <f>IF(Raw!AF1599="", "", Raw!AF1599)</f>
        <v/>
      </c>
      <c r="AM1599" s="1" t="s">
        <v>6350</v>
      </c>
      <c r="AN1599" s="1" t="s">
        <v>6350</v>
      </c>
      <c r="AO1599" s="1" t="s">
        <v>6349</v>
      </c>
      <c r="AP1599" s="1">
        <f>Raw!AH1599</f>
        <v>12500</v>
      </c>
      <c r="AQ1599" s="1">
        <v>500</v>
      </c>
      <c r="AR1599" s="1" t="s">
        <v>6350</v>
      </c>
      <c r="AS1599" s="1" t="s">
        <v>6350</v>
      </c>
      <c r="AT1599" s="1" t="s">
        <v>6350</v>
      </c>
    </row>
    <row r="1600" spans="1:46" ht="12.75" x14ac:dyDescent="0.2">
      <c r="A1600" s="1">
        <v>11599</v>
      </c>
      <c r="B1600" s="1" t="s">
        <v>2</v>
      </c>
      <c r="C1600" s="2">
        <f t="shared" ca="1" si="168"/>
        <v>45264</v>
      </c>
      <c r="D1600" s="1" t="str">
        <f>IF(Raw!E1600="", "", Raw!E1600)</f>
        <v>kkt647</v>
      </c>
      <c r="E1600" s="1">
        <f>IF(Raw!F1600="", "", Raw!F1600)</f>
        <v>2006</v>
      </c>
      <c r="F1600" s="1" t="str">
        <f>Raw!G1600</f>
        <v>Honda</v>
      </c>
      <c r="G1600" s="1" t="str">
        <f>Raw!H1600</f>
        <v>Airwave</v>
      </c>
      <c r="H1600" s="1" t="str">
        <f>IF(Raw!I1600="", "", Raw!I1600)</f>
        <v/>
      </c>
      <c r="I1600" s="1" t="str">
        <f>Raw!K1600</f>
        <v>Wagon</v>
      </c>
      <c r="J1600" s="1" t="str">
        <f>Raw!N1600</f>
        <v>Aspirated</v>
      </c>
      <c r="K1600" s="1">
        <f>IF(Raw!O1600="","", Raw!O1600)</f>
        <v>1496</v>
      </c>
      <c r="L1600" s="1" t="str">
        <f>Raw!L1600</f>
        <v>1 Sp Constantly Variable Transmission</v>
      </c>
      <c r="M1600" s="1" t="str">
        <f>Raw!M1600</f>
        <v>Petrol</v>
      </c>
      <c r="N1600" s="1" t="s">
        <v>6350</v>
      </c>
      <c r="O1600" s="1" t="s">
        <v>6373</v>
      </c>
      <c r="P1600" s="1" t="s">
        <v>6349</v>
      </c>
      <c r="Q1600" s="1" t="s">
        <v>6350</v>
      </c>
      <c r="R1600" s="8" t="str">
        <f>IF(Raw!Q1600="", "", Raw!Q1600)</f>
        <v/>
      </c>
      <c r="S1600" s="8">
        <f>IF(Raw!R1600="", "", Raw!R1600)</f>
        <v>14</v>
      </c>
      <c r="T1600" s="1" t="str">
        <f>Raw!S1600</f>
        <v>LAW</v>
      </c>
      <c r="U1600" s="1" t="str">
        <f>IF(Raw!T1600="", "", Raw!T1600)</f>
        <v>STREET</v>
      </c>
      <c r="V1600" s="1" t="str">
        <f>IF(Raw!U1600="", "", Raw!U1600)</f>
        <v xml:space="preserve">TORBAY </v>
      </c>
      <c r="W1600" s="9" t="str">
        <f>IF(Raw!V1600="", "", RIGHT("0"&amp;Raw!V1600, 4))</f>
        <v>0630</v>
      </c>
      <c r="X1600" s="1" t="str">
        <f>IF(Raw!W1600="", "", Raw!W1600)</f>
        <v xml:space="preserve"> AUCKLAND</v>
      </c>
      <c r="Y1600" s="9">
        <f>Raw!Y1600</f>
        <v>56</v>
      </c>
      <c r="Z1600" s="2">
        <f t="shared" ca="1" si="169"/>
        <v>24810</v>
      </c>
      <c r="AA1600" s="1" t="str">
        <f>Raw!Z1600</f>
        <v>NEW ZEALAND FULL LICENCE</v>
      </c>
      <c r="AB1600" s="9">
        <f t="shared" si="170"/>
        <v>4</v>
      </c>
      <c r="AC1600" s="1">
        <v>16</v>
      </c>
      <c r="AD1600" s="1" t="str">
        <f>Raw!AA1600</f>
        <v>MALE</v>
      </c>
      <c r="AE1600" s="1" t="str">
        <f>Raw!AB1600</f>
        <v>YES</v>
      </c>
      <c r="AF1600" s="1">
        <f>IF(Raw!AE1600="", 0, 1)</f>
        <v>1</v>
      </c>
      <c r="AG1600" s="1" t="str">
        <f t="shared" si="171"/>
        <v>Yes</v>
      </c>
      <c r="AH1600" s="1" t="str">
        <f t="shared" si="172"/>
        <v>Yes</v>
      </c>
      <c r="AI1600" s="1" t="str">
        <f t="shared" si="173"/>
        <v>Yes</v>
      </c>
      <c r="AJ1600" s="1">
        <f>IF(Raw!AE1600="", "", Raw!AE1600)</f>
        <v>20</v>
      </c>
      <c r="AK1600" s="2">
        <f t="shared" ca="1" si="174"/>
        <v>44681</v>
      </c>
      <c r="AL1600" s="1" t="str">
        <f>IF(Raw!AF1600="", "", Raw!AF1600)</f>
        <v>At fault - other vehicle involved</v>
      </c>
      <c r="AM1600" s="1" t="s">
        <v>6350</v>
      </c>
      <c r="AN1600" s="1" t="s">
        <v>6350</v>
      </c>
      <c r="AO1600" s="1" t="s">
        <v>6349</v>
      </c>
      <c r="AP1600" s="1">
        <f>Raw!AH1600</f>
        <v>6250</v>
      </c>
      <c r="AQ1600" s="1">
        <v>500</v>
      </c>
      <c r="AR1600" s="1" t="s">
        <v>6350</v>
      </c>
      <c r="AS1600" s="1" t="s">
        <v>6350</v>
      </c>
      <c r="AT1600" s="1" t="s">
        <v>6350</v>
      </c>
    </row>
    <row r="1601" spans="1:46" ht="12.75" x14ac:dyDescent="0.2">
      <c r="A1601" s="1">
        <v>11600</v>
      </c>
      <c r="B1601" s="1" t="s">
        <v>2</v>
      </c>
      <c r="C1601" s="2">
        <f t="shared" ca="1" si="168"/>
        <v>45264</v>
      </c>
      <c r="D1601" s="1" t="str">
        <f>IF(Raw!E1601="", "", Raw!E1601)</f>
        <v/>
      </c>
      <c r="E1601" s="1">
        <f>IF(Raw!F1601="", "", Raw!F1601)</f>
        <v>2003</v>
      </c>
      <c r="F1601" s="1" t="str">
        <f>Raw!G1601</f>
        <v>Ford</v>
      </c>
      <c r="G1601" s="1" t="str">
        <f>Raw!H1601</f>
        <v>Falcon</v>
      </c>
      <c r="H1601" s="1" t="str">
        <f>IF(Raw!I1601="", "", Raw!I1601)</f>
        <v>XT</v>
      </c>
      <c r="I1601" s="1" t="str">
        <f>Raw!K1601</f>
        <v>Sedan</v>
      </c>
      <c r="J1601" s="1" t="str">
        <f>Raw!N1601</f>
        <v>Aspirated</v>
      </c>
      <c r="K1601" s="1">
        <f>IF(Raw!O1601="","", Raw!O1601)</f>
        <v>3984</v>
      </c>
      <c r="L1601" s="1" t="str">
        <f>Raw!L1601</f>
        <v>4 Sp Sports Automatic</v>
      </c>
      <c r="M1601" s="1" t="str">
        <f>Raw!M1601</f>
        <v>Petrol - Unleaded ULP</v>
      </c>
      <c r="N1601" s="1" t="s">
        <v>6350</v>
      </c>
      <c r="O1601" s="1" t="s">
        <v>6373</v>
      </c>
      <c r="P1601" s="1" t="s">
        <v>6349</v>
      </c>
      <c r="Q1601" s="1" t="s">
        <v>6350</v>
      </c>
      <c r="R1601" s="8" t="str">
        <f>IF(Raw!Q1601="", "", Raw!Q1601)</f>
        <v>C</v>
      </c>
      <c r="S1601" s="8">
        <f>IF(Raw!R1601="", "", Raw!R1601)</f>
        <v>22</v>
      </c>
      <c r="T1601" s="1" t="str">
        <f>Raw!S1601</f>
        <v>TORRINGTON</v>
      </c>
      <c r="U1601" s="1" t="str">
        <f>IF(Raw!T1601="", "", Raw!T1601)</f>
        <v>CRESCENT</v>
      </c>
      <c r="V1601" s="1" t="str">
        <f>IF(Raw!U1601="", "", Raw!U1601)</f>
        <v xml:space="preserve">GLEN INNES </v>
      </c>
      <c r="W1601" s="9" t="str">
        <f>IF(Raw!V1601="", "", RIGHT("0"&amp;Raw!V1601, 4))</f>
        <v/>
      </c>
      <c r="X1601" s="1" t="str">
        <f>IF(Raw!W1601="", "", Raw!W1601)</f>
        <v xml:space="preserve"> AUCKLAND</v>
      </c>
      <c r="Y1601" s="9">
        <f>Raw!Y1601</f>
        <v>31</v>
      </c>
      <c r="Z1601" s="2">
        <f t="shared" ca="1" si="169"/>
        <v>33942</v>
      </c>
      <c r="AA1601" s="1" t="str">
        <f>Raw!Z1601</f>
        <v>NEW ZEALAND FULL LICENCE</v>
      </c>
      <c r="AB1601" s="9">
        <f t="shared" si="170"/>
        <v>4</v>
      </c>
      <c r="AC1601" s="1">
        <v>16</v>
      </c>
      <c r="AD1601" s="1" t="str">
        <f>Raw!AA1601</f>
        <v>MALE</v>
      </c>
      <c r="AE1601" s="1" t="str">
        <f>Raw!AB1601</f>
        <v>NO</v>
      </c>
      <c r="AF1601" s="1">
        <f>IF(Raw!AE1601="", 0, 1)</f>
        <v>0</v>
      </c>
      <c r="AG1601" s="1" t="str">
        <f t="shared" si="171"/>
        <v>No</v>
      </c>
      <c r="AH1601" s="1" t="str">
        <f t="shared" si="172"/>
        <v>No</v>
      </c>
      <c r="AI1601" s="1" t="str">
        <f t="shared" si="173"/>
        <v>No</v>
      </c>
      <c r="AJ1601" s="1" t="str">
        <f>IF(Raw!AE1601="", "", Raw!AE1601)</f>
        <v/>
      </c>
      <c r="AK1601" s="2" t="str">
        <f t="shared" ca="1" si="174"/>
        <v/>
      </c>
      <c r="AL1601" s="1" t="str">
        <f>IF(Raw!AF1601="", "", Raw!AF1601)</f>
        <v/>
      </c>
      <c r="AM1601" s="1" t="s">
        <v>6350</v>
      </c>
      <c r="AN1601" s="1" t="s">
        <v>6350</v>
      </c>
      <c r="AO1601" s="1" t="s">
        <v>6349</v>
      </c>
      <c r="AP1601" s="1">
        <f>Raw!AH1601</f>
        <v>5350</v>
      </c>
      <c r="AQ1601" s="1">
        <v>500</v>
      </c>
      <c r="AR1601" s="1" t="s">
        <v>6350</v>
      </c>
      <c r="AS1601" s="1" t="s">
        <v>6350</v>
      </c>
      <c r="AT1601" s="1" t="s">
        <v>6350</v>
      </c>
    </row>
    <row r="1602" spans="1:46" ht="12.75" x14ac:dyDescent="0.2">
      <c r="A1602" s="1">
        <v>11601</v>
      </c>
      <c r="B1602" s="1" t="s">
        <v>2</v>
      </c>
      <c r="C1602" s="2">
        <f t="shared" ca="1" si="168"/>
        <v>45264</v>
      </c>
      <c r="D1602" s="1" t="str">
        <f>IF(Raw!E1602="", "", Raw!E1602)</f>
        <v>eyd511</v>
      </c>
      <c r="E1602" s="1">
        <f>IF(Raw!F1602="", "", Raw!F1602)</f>
        <v>2009</v>
      </c>
      <c r="F1602" s="1" t="str">
        <f>Raw!G1602</f>
        <v>Honda</v>
      </c>
      <c r="G1602" s="1" t="str">
        <f>Raw!H1602</f>
        <v>CRV</v>
      </c>
      <c r="H1602" s="1" t="str">
        <f>IF(Raw!I1602="", "", Raw!I1602)</f>
        <v>RVi</v>
      </c>
      <c r="I1602" s="1" t="str">
        <f>Raw!K1602</f>
        <v>Wagon</v>
      </c>
      <c r="J1602" s="1" t="str">
        <f>Raw!N1602</f>
        <v>Aspirated</v>
      </c>
      <c r="K1602" s="1">
        <f>IF(Raw!O1602="","", Raw!O1602)</f>
        <v>2354</v>
      </c>
      <c r="L1602" s="1" t="str">
        <f>Raw!L1602</f>
        <v>5 Sp Automatic</v>
      </c>
      <c r="M1602" s="1" t="str">
        <f>Raw!M1602</f>
        <v>Petrol - Unleaded ULP</v>
      </c>
      <c r="N1602" s="1" t="s">
        <v>6350</v>
      </c>
      <c r="O1602" s="1" t="s">
        <v>6373</v>
      </c>
      <c r="P1602" s="1" t="s">
        <v>6349</v>
      </c>
      <c r="Q1602" s="1" t="s">
        <v>6350</v>
      </c>
      <c r="R1602" s="8">
        <f>IF(Raw!Q1602="", "", Raw!Q1602)</f>
        <v>6</v>
      </c>
      <c r="S1602" s="8">
        <f>IF(Raw!R1602="", "", Raw!R1602)</f>
        <v>32</v>
      </c>
      <c r="T1602" s="1" t="str">
        <f>Raw!S1602</f>
        <v>PARK</v>
      </c>
      <c r="U1602" s="1" t="str">
        <f>IF(Raw!T1602="", "", Raw!T1602)</f>
        <v>ROAD</v>
      </c>
      <c r="V1602" s="1" t="str">
        <f>IF(Raw!U1602="", "", Raw!U1602)</f>
        <v xml:space="preserve">KATIKATI </v>
      </c>
      <c r="W1602" s="9" t="str">
        <f>IF(Raw!V1602="", "", RIGHT("0"&amp;Raw!V1602, 4))</f>
        <v>3129</v>
      </c>
      <c r="X1602" s="1" t="str">
        <f>IF(Raw!W1602="", "", Raw!W1602)</f>
        <v xml:space="preserve"> BAY OF PLENTY</v>
      </c>
      <c r="Y1602" s="9">
        <f>Raw!Y1602</f>
        <v>77</v>
      </c>
      <c r="Z1602" s="2">
        <f t="shared" ca="1" si="169"/>
        <v>17140</v>
      </c>
      <c r="AA1602" s="1" t="str">
        <f>Raw!Z1602</f>
        <v>NEW ZEALAND FULL LICENCE</v>
      </c>
      <c r="AB1602" s="9">
        <f t="shared" si="170"/>
        <v>4</v>
      </c>
      <c r="AC1602" s="1">
        <v>16</v>
      </c>
      <c r="AD1602" s="1" t="str">
        <f>Raw!AA1602</f>
        <v>MALE</v>
      </c>
      <c r="AE1602" s="1" t="str">
        <f>Raw!AB1602</f>
        <v>NO</v>
      </c>
      <c r="AF1602" s="1">
        <f>IF(Raw!AE1602="", 0, 1)</f>
        <v>1</v>
      </c>
      <c r="AG1602" s="1" t="str">
        <f t="shared" si="171"/>
        <v>Yes</v>
      </c>
      <c r="AH1602" s="1" t="str">
        <f t="shared" si="172"/>
        <v>Yes</v>
      </c>
      <c r="AI1602" s="1" t="str">
        <f t="shared" si="173"/>
        <v>Yes</v>
      </c>
      <c r="AJ1602" s="1">
        <f>IF(Raw!AE1602="", "", Raw!AE1602)</f>
        <v>5</v>
      </c>
      <c r="AK1602" s="2">
        <f t="shared" ca="1" si="174"/>
        <v>45138</v>
      </c>
      <c r="AL1602" s="1" t="str">
        <f>IF(Raw!AF1602="", "", Raw!AF1602)</f>
        <v>Not at fault - other vehicle involved</v>
      </c>
      <c r="AM1602" s="1" t="s">
        <v>6350</v>
      </c>
      <c r="AN1602" s="1" t="s">
        <v>6350</v>
      </c>
      <c r="AO1602" s="1" t="s">
        <v>6349</v>
      </c>
      <c r="AP1602" s="1">
        <f>Raw!AH1602</f>
        <v>20275</v>
      </c>
      <c r="AQ1602" s="1">
        <v>500</v>
      </c>
      <c r="AR1602" s="1" t="s">
        <v>6350</v>
      </c>
      <c r="AS1602" s="1" t="s">
        <v>6350</v>
      </c>
      <c r="AT1602" s="1" t="s">
        <v>6350</v>
      </c>
    </row>
    <row r="1603" spans="1:46" ht="12.75" x14ac:dyDescent="0.2">
      <c r="A1603" s="1">
        <v>11602</v>
      </c>
      <c r="B1603" s="1" t="s">
        <v>2</v>
      </c>
      <c r="C1603" s="2">
        <f t="shared" ref="C1603:C1666" ca="1" si="175">TODAY()</f>
        <v>45264</v>
      </c>
      <c r="D1603" s="1" t="str">
        <f>IF(Raw!E1603="", "", Raw!E1603)</f>
        <v/>
      </c>
      <c r="E1603" s="1">
        <f>IF(Raw!F1603="", "", Raw!F1603)</f>
        <v>2006</v>
      </c>
      <c r="F1603" s="1" t="str">
        <f>Raw!G1603</f>
        <v>Toyota</v>
      </c>
      <c r="G1603" s="1" t="str">
        <f>Raw!H1603</f>
        <v>Corolla</v>
      </c>
      <c r="H1603" s="1" t="str">
        <f>IF(Raw!I1603="", "", Raw!I1603)</f>
        <v>Runx</v>
      </c>
      <c r="I1603" s="1" t="str">
        <f>Raw!K1603</f>
        <v>Hatchback</v>
      </c>
      <c r="J1603" s="1" t="str">
        <f>Raw!N1603</f>
        <v>Aspirated</v>
      </c>
      <c r="K1603" s="1">
        <f>IF(Raw!O1603="","", Raw!O1603)</f>
        <v>1496</v>
      </c>
      <c r="L1603" s="1" t="str">
        <f>Raw!L1603</f>
        <v>4 Sp Automatic</v>
      </c>
      <c r="M1603" s="1" t="str">
        <f>Raw!M1603</f>
        <v>Petrol - Unleaded ULP</v>
      </c>
      <c r="N1603" s="1" t="s">
        <v>6350</v>
      </c>
      <c r="O1603" s="1" t="s">
        <v>6373</v>
      </c>
      <c r="P1603" s="1" t="s">
        <v>6349</v>
      </c>
      <c r="Q1603" s="1" t="s">
        <v>6350</v>
      </c>
      <c r="R1603" s="8" t="str">
        <f>IF(Raw!Q1603="", "", Raw!Q1603)</f>
        <v/>
      </c>
      <c r="S1603" s="8">
        <f>IF(Raw!R1603="", "", Raw!R1603)</f>
        <v>74</v>
      </c>
      <c r="T1603" s="1" t="str">
        <f>Raw!S1603</f>
        <v>FAWCETT</v>
      </c>
      <c r="U1603" s="1" t="str">
        <f>IF(Raw!T1603="", "", Raw!T1603)</f>
        <v>STREET</v>
      </c>
      <c r="V1603" s="1" t="str">
        <f>IF(Raw!U1603="", "", Raw!U1603)</f>
        <v xml:space="preserve">SOUTH DUNEDIN </v>
      </c>
      <c r="W1603" s="9" t="str">
        <f>IF(Raw!V1603="", "", RIGHT("0"&amp;Raw!V1603, 4))</f>
        <v>9012</v>
      </c>
      <c r="X1603" s="1" t="str">
        <f>IF(Raw!W1603="", "", Raw!W1603)</f>
        <v xml:space="preserve"> OTAGO</v>
      </c>
      <c r="Y1603" s="9">
        <f>Raw!Y1603</f>
        <v>32</v>
      </c>
      <c r="Z1603" s="2">
        <f t="shared" ref="Z1603:Z1666" ca="1" si="176">DATE( YEAR( TODAY())-Y1603, MONTH( TODAY()), DAY( TODAY()))</f>
        <v>33576</v>
      </c>
      <c r="AA1603" s="1" t="str">
        <f>Raw!Z1603</f>
        <v>RESTRICTED LICENCE</v>
      </c>
      <c r="AB1603" s="9">
        <f t="shared" ref="AB1603:AB1666" si="177">IF( MAX(1, Y1603-AC1603)&gt;=4, 4, MAX(1, Y1603-AC1603))</f>
        <v>4</v>
      </c>
      <c r="AC1603" s="1">
        <v>16</v>
      </c>
      <c r="AD1603" s="1" t="str">
        <f>Raw!AA1603</f>
        <v>FEMALE</v>
      </c>
      <c r="AE1603" s="1" t="str">
        <f>Raw!AB1603</f>
        <v>YES</v>
      </c>
      <c r="AF1603" s="1">
        <f>IF(Raw!AE1603="", 0, 1)</f>
        <v>0</v>
      </c>
      <c r="AG1603" s="1" t="str">
        <f t="shared" ref="AG1603:AG1666" si="178">IF(AND( AJ1603&lt;&gt;"", AJ1603&lt;=2*12), "Yes", "No")</f>
        <v>No</v>
      </c>
      <c r="AH1603" s="1" t="str">
        <f t="shared" ref="AH1603:AH1666" si="179">IF(AND( AJ1603&lt;&gt;"", AJ1603&lt;=3*12), "Yes", "No")</f>
        <v>No</v>
      </c>
      <c r="AI1603" s="1" t="str">
        <f t="shared" ref="AI1603:AI1666" si="180">IF(AND( AJ1603&lt;&gt;"", AJ1603&lt;5*12), "Yes", "No")</f>
        <v>No</v>
      </c>
      <c r="AJ1603" s="1" t="str">
        <f>IF(Raw!AE1603="", "", Raw!AE1603)</f>
        <v/>
      </c>
      <c r="AK1603" s="2" t="str">
        <f t="shared" ref="AK1603:AK1666" ca="1" si="181">IF(AJ1603="", "", EOMONTH( TODAY(), -AJ1603))</f>
        <v/>
      </c>
      <c r="AL1603" s="1" t="str">
        <f>IF(Raw!AF1603="", "", Raw!AF1603)</f>
        <v/>
      </c>
      <c r="AM1603" s="1" t="s">
        <v>6350</v>
      </c>
      <c r="AN1603" s="1" t="s">
        <v>6350</v>
      </c>
      <c r="AO1603" s="1" t="s">
        <v>6349</v>
      </c>
      <c r="AP1603" s="1">
        <f>Raw!AH1603</f>
        <v>6600</v>
      </c>
      <c r="AQ1603" s="1">
        <v>500</v>
      </c>
      <c r="AR1603" s="1" t="s">
        <v>6350</v>
      </c>
      <c r="AS1603" s="1" t="s">
        <v>6350</v>
      </c>
      <c r="AT1603" s="1" t="s">
        <v>6350</v>
      </c>
    </row>
    <row r="1604" spans="1:46" ht="12.75" x14ac:dyDescent="0.2">
      <c r="A1604" s="1">
        <v>11603</v>
      </c>
      <c r="B1604" s="1" t="s">
        <v>2</v>
      </c>
      <c r="C1604" s="2">
        <f t="shared" ca="1" si="175"/>
        <v>45264</v>
      </c>
      <c r="D1604" s="1" t="str">
        <f>IF(Raw!E1604="", "", Raw!E1604)</f>
        <v/>
      </c>
      <c r="E1604" s="1">
        <f>IF(Raw!F1604="", "", Raw!F1604)</f>
        <v>2009</v>
      </c>
      <c r="F1604" s="1" t="str">
        <f>Raw!G1604</f>
        <v>Subaru</v>
      </c>
      <c r="G1604" s="1" t="str">
        <f>Raw!H1604</f>
        <v>Outback</v>
      </c>
      <c r="H1604" s="1" t="str">
        <f>IF(Raw!I1604="", "", Raw!I1604)</f>
        <v>R Premium</v>
      </c>
      <c r="I1604" s="1" t="str">
        <f>Raw!K1604</f>
        <v>Wagon</v>
      </c>
      <c r="J1604" s="1" t="str">
        <f>Raw!N1604</f>
        <v>Aspirated</v>
      </c>
      <c r="K1604" s="1">
        <f>IF(Raw!O1604="","", Raw!O1604)</f>
        <v>3630</v>
      </c>
      <c r="L1604" s="1" t="str">
        <f>Raw!L1604</f>
        <v>5 Sp Sports Automatic</v>
      </c>
      <c r="M1604" s="1" t="str">
        <f>Raw!M1604</f>
        <v>Petrol - Unleaded ULP</v>
      </c>
      <c r="N1604" s="1" t="s">
        <v>6350</v>
      </c>
      <c r="O1604" s="1" t="s">
        <v>6373</v>
      </c>
      <c r="P1604" s="1" t="s">
        <v>6349</v>
      </c>
      <c r="Q1604" s="1" t="s">
        <v>6350</v>
      </c>
      <c r="R1604" s="8" t="str">
        <f>IF(Raw!Q1604="", "", Raw!Q1604)</f>
        <v/>
      </c>
      <c r="S1604" s="8">
        <f>IF(Raw!R1604="", "", Raw!R1604)</f>
        <v>41</v>
      </c>
      <c r="T1604" s="1" t="str">
        <f>Raw!S1604</f>
        <v>TERRASINI</v>
      </c>
      <c r="U1604" s="1" t="str">
        <f>IF(Raw!T1604="", "", Raw!T1604)</f>
        <v>DRIVE</v>
      </c>
      <c r="V1604" s="1" t="str">
        <f>IF(Raw!U1604="", "", Raw!U1604)</f>
        <v xml:space="preserve">FLAT BUSH </v>
      </c>
      <c r="W1604" s="9" t="str">
        <f>IF(Raw!V1604="", "", RIGHT("0"&amp;Raw!V1604, 4))</f>
        <v/>
      </c>
      <c r="X1604" s="1" t="str">
        <f>IF(Raw!W1604="", "", Raw!W1604)</f>
        <v xml:space="preserve"> AUCKLAND</v>
      </c>
      <c r="Y1604" s="9">
        <f>Raw!Y1604</f>
        <v>26</v>
      </c>
      <c r="Z1604" s="2">
        <f t="shared" ca="1" si="176"/>
        <v>35768</v>
      </c>
      <c r="AA1604" s="1" t="str">
        <f>Raw!Z1604</f>
        <v>NEW ZEALAND FULL LICENCE</v>
      </c>
      <c r="AB1604" s="9">
        <f t="shared" si="177"/>
        <v>4</v>
      </c>
      <c r="AC1604" s="1">
        <v>16</v>
      </c>
      <c r="AD1604" s="1" t="str">
        <f>Raw!AA1604</f>
        <v>MALE</v>
      </c>
      <c r="AE1604" s="1" t="str">
        <f>Raw!AB1604</f>
        <v>NO</v>
      </c>
      <c r="AF1604" s="1">
        <f>IF(Raw!AE1604="", 0, 1)</f>
        <v>1</v>
      </c>
      <c r="AG1604" s="1" t="str">
        <f t="shared" si="178"/>
        <v>Yes</v>
      </c>
      <c r="AH1604" s="1" t="str">
        <f t="shared" si="179"/>
        <v>Yes</v>
      </c>
      <c r="AI1604" s="1" t="str">
        <f t="shared" si="180"/>
        <v>Yes</v>
      </c>
      <c r="AJ1604" s="1">
        <f>IF(Raw!AE1604="", "", Raw!AE1604)</f>
        <v>3</v>
      </c>
      <c r="AK1604" s="2">
        <f t="shared" ca="1" si="181"/>
        <v>45199</v>
      </c>
      <c r="AL1604" s="1" t="str">
        <f>IF(Raw!AF1604="", "", Raw!AF1604)</f>
        <v>Not at fault - other vehicle involved</v>
      </c>
      <c r="AM1604" s="1" t="s">
        <v>6350</v>
      </c>
      <c r="AN1604" s="1" t="s">
        <v>6350</v>
      </c>
      <c r="AO1604" s="1" t="s">
        <v>6349</v>
      </c>
      <c r="AP1604" s="1">
        <f>Raw!AH1604</f>
        <v>17000</v>
      </c>
      <c r="AQ1604" s="1">
        <v>500</v>
      </c>
      <c r="AR1604" s="1" t="s">
        <v>6350</v>
      </c>
      <c r="AS1604" s="1" t="s">
        <v>6350</v>
      </c>
      <c r="AT1604" s="1" t="s">
        <v>6350</v>
      </c>
    </row>
    <row r="1605" spans="1:46" ht="12.75" x14ac:dyDescent="0.2">
      <c r="A1605" s="1">
        <v>11604</v>
      </c>
      <c r="B1605" s="1" t="s">
        <v>2</v>
      </c>
      <c r="C1605" s="2">
        <f t="shared" ca="1" si="175"/>
        <v>45264</v>
      </c>
      <c r="D1605" s="1" t="str">
        <f>IF(Raw!E1605="", "", Raw!E1605)</f>
        <v/>
      </c>
      <c r="E1605" s="1">
        <f>IF(Raw!F1605="", "", Raw!F1605)</f>
        <v>2017</v>
      </c>
      <c r="F1605" s="1" t="str">
        <f>Raw!G1605</f>
        <v>Peugeot</v>
      </c>
      <c r="G1605" s="1">
        <f>Raw!H1605</f>
        <v>308</v>
      </c>
      <c r="H1605" s="1" t="str">
        <f>IF(Raw!I1605="", "", Raw!I1605)</f>
        <v>Allure</v>
      </c>
      <c r="I1605" s="1" t="str">
        <f>Raw!K1605</f>
        <v>Hatchback</v>
      </c>
      <c r="J1605" s="1" t="str">
        <f>Raw!N1605</f>
        <v>Turbo Intercooled</v>
      </c>
      <c r="K1605" s="1">
        <f>IF(Raw!O1605="","", Raw!O1605)</f>
        <v>1598</v>
      </c>
      <c r="L1605" s="1" t="str">
        <f>Raw!L1605</f>
        <v>6 Sp Automatic</v>
      </c>
      <c r="M1605" s="1" t="str">
        <f>Raw!M1605</f>
        <v>Petrol</v>
      </c>
      <c r="N1605" s="1" t="s">
        <v>6350</v>
      </c>
      <c r="O1605" s="1" t="s">
        <v>6373</v>
      </c>
      <c r="P1605" s="1" t="s">
        <v>6349</v>
      </c>
      <c r="Q1605" s="1" t="s">
        <v>6350</v>
      </c>
      <c r="R1605" s="8" t="str">
        <f>IF(Raw!Q1605="", "", Raw!Q1605)</f>
        <v/>
      </c>
      <c r="S1605" s="8">
        <f>IF(Raw!R1605="", "", Raw!R1605)</f>
        <v>86</v>
      </c>
      <c r="T1605" s="1" t="str">
        <f>Raw!S1605</f>
        <v>OBAN</v>
      </c>
      <c r="U1605" s="1" t="str">
        <f>IF(Raw!T1605="", "", Raw!T1605)</f>
        <v>STREET</v>
      </c>
      <c r="V1605" s="1" t="str">
        <f>IF(Raw!U1605="", "", Raw!U1605)</f>
        <v xml:space="preserve">WADESTOWN </v>
      </c>
      <c r="W1605" s="9" t="str">
        <f>IF(Raw!V1605="", "", RIGHT("0"&amp;Raw!V1605, 4))</f>
        <v/>
      </c>
      <c r="X1605" s="1" t="str">
        <f>IF(Raw!W1605="", "", Raw!W1605)</f>
        <v xml:space="preserve"> WELLINGTON</v>
      </c>
      <c r="Y1605" s="9">
        <f>Raw!Y1605</f>
        <v>57</v>
      </c>
      <c r="Z1605" s="2">
        <f t="shared" ca="1" si="176"/>
        <v>24445</v>
      </c>
      <c r="AA1605" s="1" t="str">
        <f>Raw!Z1605</f>
        <v>NEW ZEALAND FULL LICENCE</v>
      </c>
      <c r="AB1605" s="9">
        <f t="shared" si="177"/>
        <v>4</v>
      </c>
      <c r="AC1605" s="1">
        <v>16</v>
      </c>
      <c r="AD1605" s="1" t="str">
        <f>Raw!AA1605</f>
        <v>FEMALE</v>
      </c>
      <c r="AE1605" s="1" t="str">
        <f>Raw!AB1605</f>
        <v>NO</v>
      </c>
      <c r="AF1605" s="1">
        <f>IF(Raw!AE1605="", 0, 1)</f>
        <v>0</v>
      </c>
      <c r="AG1605" s="1" t="str">
        <f t="shared" si="178"/>
        <v>No</v>
      </c>
      <c r="AH1605" s="1" t="str">
        <f t="shared" si="179"/>
        <v>No</v>
      </c>
      <c r="AI1605" s="1" t="str">
        <f t="shared" si="180"/>
        <v>No</v>
      </c>
      <c r="AJ1605" s="1" t="str">
        <f>IF(Raw!AE1605="", "", Raw!AE1605)</f>
        <v/>
      </c>
      <c r="AK1605" s="2" t="str">
        <f t="shared" ca="1" si="181"/>
        <v/>
      </c>
      <c r="AL1605" s="1" t="str">
        <f>IF(Raw!AF1605="", "", Raw!AF1605)</f>
        <v/>
      </c>
      <c r="AM1605" s="1" t="s">
        <v>6350</v>
      </c>
      <c r="AN1605" s="1" t="s">
        <v>6350</v>
      </c>
      <c r="AO1605" s="1" t="s">
        <v>6349</v>
      </c>
      <c r="AP1605" s="1">
        <f>Raw!AH1605</f>
        <v>37990</v>
      </c>
      <c r="AQ1605" s="1">
        <v>500</v>
      </c>
      <c r="AR1605" s="1" t="s">
        <v>6350</v>
      </c>
      <c r="AS1605" s="1" t="s">
        <v>6350</v>
      </c>
      <c r="AT1605" s="1" t="s">
        <v>6350</v>
      </c>
    </row>
    <row r="1606" spans="1:46" ht="12.75" x14ac:dyDescent="0.2">
      <c r="A1606" s="1">
        <v>11605</v>
      </c>
      <c r="B1606" s="1" t="s">
        <v>2</v>
      </c>
      <c r="C1606" s="2">
        <f t="shared" ca="1" si="175"/>
        <v>45264</v>
      </c>
      <c r="D1606" s="1" t="str">
        <f>IF(Raw!E1606="", "", Raw!E1606)</f>
        <v>hya564</v>
      </c>
      <c r="E1606" s="1">
        <f>IF(Raw!F1606="", "", Raw!F1606)</f>
        <v>2003</v>
      </c>
      <c r="F1606" s="1" t="str">
        <f>Raw!G1606</f>
        <v>Nissan</v>
      </c>
      <c r="G1606" s="1" t="str">
        <f>Raw!H1606</f>
        <v>Fairlady</v>
      </c>
      <c r="H1606" s="1" t="str">
        <f>IF(Raw!I1606="", "", Raw!I1606)</f>
        <v>Z</v>
      </c>
      <c r="I1606" s="1" t="str">
        <f>Raw!K1606</f>
        <v>Coupe</v>
      </c>
      <c r="J1606" s="1" t="str">
        <f>Raw!N1606</f>
        <v>Aspirated</v>
      </c>
      <c r="K1606" s="1">
        <f>IF(Raw!O1606="","", Raw!O1606)</f>
        <v>3498</v>
      </c>
      <c r="L1606" s="1" t="str">
        <f>Raw!L1606</f>
        <v>5 Sp Sports Automatic</v>
      </c>
      <c r="M1606" s="1" t="str">
        <f>Raw!M1606</f>
        <v>Petrol - Unleaded ULP</v>
      </c>
      <c r="N1606" s="1" t="s">
        <v>6350</v>
      </c>
      <c r="O1606" s="1" t="s">
        <v>6373</v>
      </c>
      <c r="P1606" s="1" t="s">
        <v>6349</v>
      </c>
      <c r="Q1606" s="1" t="s">
        <v>6350</v>
      </c>
      <c r="R1606" s="8" t="str">
        <f>IF(Raw!Q1606="", "", Raw!Q1606)</f>
        <v/>
      </c>
      <c r="S1606" s="8">
        <f>IF(Raw!R1606="", "", Raw!R1606)</f>
        <v>3</v>
      </c>
      <c r="T1606" s="1" t="str">
        <f>Raw!S1606</f>
        <v>PETTIT</v>
      </c>
      <c r="U1606" s="1" t="str">
        <f>IF(Raw!T1606="", "", Raw!T1606)</f>
        <v>PLACE</v>
      </c>
      <c r="V1606" s="1" t="str">
        <f>IF(Raw!U1606="", "", Raw!U1606)</f>
        <v xml:space="preserve">MANUKAU </v>
      </c>
      <c r="W1606" s="9" t="str">
        <f>IF(Raw!V1606="", "", RIGHT("0"&amp;Raw!V1606, 4))</f>
        <v>2025</v>
      </c>
      <c r="X1606" s="1" t="str">
        <f>IF(Raw!W1606="", "", Raw!W1606)</f>
        <v xml:space="preserve"> AUCKLAND</v>
      </c>
      <c r="Y1606" s="9">
        <f>Raw!Y1606</f>
        <v>22</v>
      </c>
      <c r="Z1606" s="2">
        <f t="shared" ca="1" si="176"/>
        <v>37229</v>
      </c>
      <c r="AA1606" s="1" t="str">
        <f>Raw!Z1606</f>
        <v>NEW ZEALAND FULL LICENCE</v>
      </c>
      <c r="AB1606" s="9">
        <f t="shared" si="177"/>
        <v>4</v>
      </c>
      <c r="AC1606" s="1">
        <v>16</v>
      </c>
      <c r="AD1606" s="1" t="str">
        <f>Raw!AA1606</f>
        <v>MALE</v>
      </c>
      <c r="AE1606" s="1" t="str">
        <f>Raw!AB1606</f>
        <v>YES</v>
      </c>
      <c r="AF1606" s="1">
        <f>IF(Raw!AE1606="", 0, 1)</f>
        <v>0</v>
      </c>
      <c r="AG1606" s="1" t="str">
        <f t="shared" si="178"/>
        <v>No</v>
      </c>
      <c r="AH1606" s="1" t="str">
        <f t="shared" si="179"/>
        <v>No</v>
      </c>
      <c r="AI1606" s="1" t="str">
        <f t="shared" si="180"/>
        <v>No</v>
      </c>
      <c r="AJ1606" s="1" t="str">
        <f>IF(Raw!AE1606="", "", Raw!AE1606)</f>
        <v/>
      </c>
      <c r="AK1606" s="2" t="str">
        <f t="shared" ca="1" si="181"/>
        <v/>
      </c>
      <c r="AL1606" s="1" t="str">
        <f>IF(Raw!AF1606="", "", Raw!AF1606)</f>
        <v/>
      </c>
      <c r="AM1606" s="1" t="s">
        <v>6350</v>
      </c>
      <c r="AN1606" s="1" t="s">
        <v>6350</v>
      </c>
      <c r="AO1606" s="1" t="s">
        <v>6349</v>
      </c>
      <c r="AP1606" s="1">
        <f>Raw!AH1606</f>
        <v>10850</v>
      </c>
      <c r="AQ1606" s="1">
        <v>500</v>
      </c>
      <c r="AR1606" s="1" t="s">
        <v>6350</v>
      </c>
      <c r="AS1606" s="1" t="s">
        <v>6350</v>
      </c>
      <c r="AT1606" s="1" t="s">
        <v>6350</v>
      </c>
    </row>
    <row r="1607" spans="1:46" ht="12.75" x14ac:dyDescent="0.2">
      <c r="A1607" s="1">
        <v>11606</v>
      </c>
      <c r="B1607" s="1" t="s">
        <v>2</v>
      </c>
      <c r="C1607" s="2">
        <f t="shared" ca="1" si="175"/>
        <v>45264</v>
      </c>
      <c r="D1607" s="1" t="str">
        <f>IF(Raw!E1607="", "", Raw!E1607)</f>
        <v>ye2145</v>
      </c>
      <c r="E1607" s="1">
        <f>IF(Raw!F1607="", "", Raw!F1607)</f>
        <v>1997</v>
      </c>
      <c r="F1607" s="1" t="str">
        <f>Raw!G1607</f>
        <v>Subaru</v>
      </c>
      <c r="G1607" s="1" t="str">
        <f>Raw!H1607</f>
        <v>Legacy</v>
      </c>
      <c r="H1607" s="1" t="str">
        <f>IF(Raw!I1607="", "", Raw!I1607)</f>
        <v>LX</v>
      </c>
      <c r="I1607" s="1" t="str">
        <f>Raw!K1607</f>
        <v>Wagon</v>
      </c>
      <c r="J1607" s="1" t="str">
        <f>Raw!N1607</f>
        <v>Aspirated</v>
      </c>
      <c r="K1607" s="1">
        <f>IF(Raw!O1607="","", Raw!O1607)</f>
        <v>2212</v>
      </c>
      <c r="L1607" s="1" t="str">
        <f>Raw!L1607</f>
        <v>5 Sp Manual</v>
      </c>
      <c r="M1607" s="1" t="str">
        <f>Raw!M1607</f>
        <v>Petrol</v>
      </c>
      <c r="N1607" s="1" t="s">
        <v>6350</v>
      </c>
      <c r="O1607" s="1" t="s">
        <v>6373</v>
      </c>
      <c r="P1607" s="1" t="s">
        <v>6349</v>
      </c>
      <c r="Q1607" s="1" t="s">
        <v>6350</v>
      </c>
      <c r="R1607" s="8" t="str">
        <f>IF(Raw!Q1607="", "", Raw!Q1607)</f>
        <v/>
      </c>
      <c r="S1607" s="8">
        <f>IF(Raw!R1607="", "", Raw!R1607)</f>
        <v>22</v>
      </c>
      <c r="T1607" s="1" t="str">
        <f>Raw!S1607</f>
        <v>ROBERTS</v>
      </c>
      <c r="U1607" s="1" t="str">
        <f>IF(Raw!T1607="", "", Raw!T1607)</f>
        <v>STREET</v>
      </c>
      <c r="V1607" s="1" t="str">
        <f>IF(Raw!U1607="", "", Raw!U1607)</f>
        <v xml:space="preserve">TAWA </v>
      </c>
      <c r="W1607" s="9" t="str">
        <f>IF(Raw!V1607="", "", RIGHT("0"&amp;Raw!V1607, 4))</f>
        <v>5028</v>
      </c>
      <c r="X1607" s="1" t="str">
        <f>IF(Raw!W1607="", "", Raw!W1607)</f>
        <v xml:space="preserve"> WELLINGTON</v>
      </c>
      <c r="Y1607" s="9">
        <f>Raw!Y1607</f>
        <v>39</v>
      </c>
      <c r="Z1607" s="2">
        <f t="shared" ca="1" si="176"/>
        <v>31020</v>
      </c>
      <c r="AA1607" s="1" t="str">
        <f>Raw!Z1607</f>
        <v>NEW ZEALAND FULL LICENCE</v>
      </c>
      <c r="AB1607" s="9">
        <f t="shared" si="177"/>
        <v>4</v>
      </c>
      <c r="AC1607" s="1">
        <v>16</v>
      </c>
      <c r="AD1607" s="1" t="str">
        <f>Raw!AA1607</f>
        <v>MALE</v>
      </c>
      <c r="AE1607" s="1" t="str">
        <f>Raw!AB1607</f>
        <v>NO</v>
      </c>
      <c r="AF1607" s="1">
        <f>IF(Raw!AE1607="", 0, 1)</f>
        <v>1</v>
      </c>
      <c r="AG1607" s="1" t="str">
        <f t="shared" si="178"/>
        <v>Yes</v>
      </c>
      <c r="AH1607" s="1" t="str">
        <f t="shared" si="179"/>
        <v>Yes</v>
      </c>
      <c r="AI1607" s="1" t="str">
        <f t="shared" si="180"/>
        <v>Yes</v>
      </c>
      <c r="AJ1607" s="1">
        <f>IF(Raw!AE1607="", "", Raw!AE1607)</f>
        <v>12</v>
      </c>
      <c r="AK1607" s="2">
        <f t="shared" ca="1" si="181"/>
        <v>44926</v>
      </c>
      <c r="AL1607" s="1" t="str">
        <f>IF(Raw!AF1607="", "", Raw!AF1607)</f>
        <v>Not at fault - other vehicle involved</v>
      </c>
      <c r="AM1607" s="1" t="s">
        <v>6350</v>
      </c>
      <c r="AN1607" s="1" t="s">
        <v>6350</v>
      </c>
      <c r="AO1607" s="1" t="s">
        <v>6349</v>
      </c>
      <c r="AP1607" s="1">
        <f>Raw!AH1607</f>
        <v>2695</v>
      </c>
      <c r="AQ1607" s="1">
        <v>500</v>
      </c>
      <c r="AR1607" s="1" t="s">
        <v>6350</v>
      </c>
      <c r="AS1607" s="1" t="s">
        <v>6350</v>
      </c>
      <c r="AT1607" s="1" t="s">
        <v>6350</v>
      </c>
    </row>
    <row r="1608" spans="1:46" ht="12.75" x14ac:dyDescent="0.2">
      <c r="A1608" s="1">
        <v>11607</v>
      </c>
      <c r="B1608" s="1" t="s">
        <v>2</v>
      </c>
      <c r="C1608" s="2">
        <f t="shared" ca="1" si="175"/>
        <v>45264</v>
      </c>
      <c r="D1608" s="1" t="str">
        <f>IF(Raw!E1608="", "", Raw!E1608)</f>
        <v>KLJ628</v>
      </c>
      <c r="E1608" s="1">
        <f>IF(Raw!F1608="", "", Raw!F1608)</f>
        <v>2008</v>
      </c>
      <c r="F1608" s="1" t="str">
        <f>Raw!G1608</f>
        <v>Mazda</v>
      </c>
      <c r="G1608" s="1" t="str">
        <f>Raw!H1608</f>
        <v>Premacy</v>
      </c>
      <c r="H1608" s="1" t="str">
        <f>IF(Raw!I1608="", "", Raw!I1608)</f>
        <v/>
      </c>
      <c r="I1608" s="1" t="str">
        <f>Raw!K1608</f>
        <v>Wagon</v>
      </c>
      <c r="J1608" s="1" t="str">
        <f>Raw!N1608</f>
        <v>Aspirated</v>
      </c>
      <c r="K1608" s="1">
        <f>IF(Raw!O1608="","", Raw!O1608)</f>
        <v>1998</v>
      </c>
      <c r="L1608" s="1" t="str">
        <f>Raw!L1608</f>
        <v>5 Sp Automatic</v>
      </c>
      <c r="M1608" s="1" t="str">
        <f>Raw!M1608</f>
        <v>Petrol</v>
      </c>
      <c r="N1608" s="1" t="s">
        <v>6350</v>
      </c>
      <c r="O1608" s="1" t="s">
        <v>6373</v>
      </c>
      <c r="P1608" s="1" t="s">
        <v>6349</v>
      </c>
      <c r="Q1608" s="1" t="s">
        <v>6350</v>
      </c>
      <c r="R1608" s="8" t="str">
        <f>IF(Raw!Q1608="", "", Raw!Q1608)</f>
        <v/>
      </c>
      <c r="S1608" s="8">
        <f>IF(Raw!R1608="", "", Raw!R1608)</f>
        <v>26</v>
      </c>
      <c r="T1608" s="1" t="str">
        <f>Raw!S1608</f>
        <v>HARBUTT</v>
      </c>
      <c r="U1608" s="1" t="str">
        <f>IF(Raw!T1608="", "", Raw!T1608)</f>
        <v>AVENUE</v>
      </c>
      <c r="V1608" s="1" t="str">
        <f>IF(Raw!U1608="", "", Raw!U1608)</f>
        <v xml:space="preserve">MT ALBERT </v>
      </c>
      <c r="W1608" s="9" t="str">
        <f>IF(Raw!V1608="", "", RIGHT("0"&amp;Raw!V1608, 4))</f>
        <v>1025</v>
      </c>
      <c r="X1608" s="1" t="str">
        <f>IF(Raw!W1608="", "", Raw!W1608)</f>
        <v xml:space="preserve"> AUCKLAND</v>
      </c>
      <c r="Y1608" s="9">
        <f>Raw!Y1608</f>
        <v>48</v>
      </c>
      <c r="Z1608" s="2">
        <f t="shared" ca="1" si="176"/>
        <v>27732</v>
      </c>
      <c r="AA1608" s="1" t="str">
        <f>Raw!Z1608</f>
        <v>NEW ZEALAND FULL LICENCE</v>
      </c>
      <c r="AB1608" s="9">
        <f t="shared" si="177"/>
        <v>4</v>
      </c>
      <c r="AC1608" s="1">
        <v>16</v>
      </c>
      <c r="AD1608" s="1" t="str">
        <f>Raw!AA1608</f>
        <v>FEMALE</v>
      </c>
      <c r="AE1608" s="1" t="str">
        <f>Raw!AB1608</f>
        <v>YES</v>
      </c>
      <c r="AF1608" s="1">
        <f>IF(Raw!AE1608="", 0, 1)</f>
        <v>1</v>
      </c>
      <c r="AG1608" s="1" t="str">
        <f t="shared" si="178"/>
        <v>Yes</v>
      </c>
      <c r="AH1608" s="1" t="str">
        <f t="shared" si="179"/>
        <v>Yes</v>
      </c>
      <c r="AI1608" s="1" t="str">
        <f t="shared" si="180"/>
        <v>Yes</v>
      </c>
      <c r="AJ1608" s="1">
        <f>IF(Raw!AE1608="", "", Raw!AE1608)</f>
        <v>7</v>
      </c>
      <c r="AK1608" s="2">
        <f t="shared" ca="1" si="181"/>
        <v>45077</v>
      </c>
      <c r="AL1608" s="1" t="str">
        <f>IF(Raw!AF1608="", "", Raw!AF1608)</f>
        <v>Not at fault - other vehicle involved</v>
      </c>
      <c r="AM1608" s="1" t="s">
        <v>6350</v>
      </c>
      <c r="AN1608" s="1" t="s">
        <v>6350</v>
      </c>
      <c r="AO1608" s="1" t="s">
        <v>6349</v>
      </c>
      <c r="AP1608" s="1">
        <f>Raw!AH1608</f>
        <v>8910</v>
      </c>
      <c r="AQ1608" s="1">
        <v>500</v>
      </c>
      <c r="AR1608" s="1" t="s">
        <v>6350</v>
      </c>
      <c r="AS1608" s="1" t="s">
        <v>6350</v>
      </c>
      <c r="AT1608" s="1" t="s">
        <v>6350</v>
      </c>
    </row>
    <row r="1609" spans="1:46" ht="12.75" x14ac:dyDescent="0.2">
      <c r="A1609" s="1">
        <v>11608</v>
      </c>
      <c r="B1609" s="1" t="s">
        <v>2</v>
      </c>
      <c r="C1609" s="2">
        <f t="shared" ca="1" si="175"/>
        <v>45264</v>
      </c>
      <c r="D1609" s="1" t="str">
        <f>IF(Raw!E1609="", "", Raw!E1609)</f>
        <v>6ul4t1</v>
      </c>
      <c r="E1609" s="1">
        <f>IF(Raw!F1609="", "", Raw!F1609)</f>
        <v>2012</v>
      </c>
      <c r="F1609" s="1" t="str">
        <f>Raw!G1609</f>
        <v>Toyota</v>
      </c>
      <c r="G1609" s="1" t="str">
        <f>Raw!H1609</f>
        <v>Camry</v>
      </c>
      <c r="H1609" s="1" t="str">
        <f>IF(Raw!I1609="", "", Raw!I1609)</f>
        <v>Hybrid</v>
      </c>
      <c r="I1609" s="1" t="str">
        <f>Raw!K1609</f>
        <v>Sedan</v>
      </c>
      <c r="J1609" s="1" t="str">
        <f>Raw!N1609</f>
        <v>Aspirated</v>
      </c>
      <c r="K1609" s="1">
        <f>IF(Raw!O1609="","", Raw!O1609)</f>
        <v>2494</v>
      </c>
      <c r="L1609" s="1" t="str">
        <f>Raw!L1609</f>
        <v>1 Sp Constantly Variable Transmission</v>
      </c>
      <c r="M1609" s="1" t="str">
        <f>Raw!M1609</f>
        <v>Petrol - Unleaded ULP</v>
      </c>
      <c r="N1609" s="1" t="s">
        <v>6350</v>
      </c>
      <c r="O1609" s="1" t="s">
        <v>6373</v>
      </c>
      <c r="P1609" s="1" t="s">
        <v>6349</v>
      </c>
      <c r="Q1609" s="1" t="s">
        <v>6350</v>
      </c>
      <c r="R1609" s="8" t="str">
        <f>IF(Raw!Q1609="", "", Raw!Q1609)</f>
        <v/>
      </c>
      <c r="S1609" s="8" t="str">
        <f>IF(Raw!R1609="", "", Raw!R1609)</f>
        <v>61A</v>
      </c>
      <c r="T1609" s="1" t="str">
        <f>Raw!S1609</f>
        <v>HALVER</v>
      </c>
      <c r="U1609" s="1" t="str">
        <f>IF(Raw!T1609="", "", Raw!T1609)</f>
        <v>ROAD</v>
      </c>
      <c r="V1609" s="1" t="str">
        <f>IF(Raw!U1609="", "", Raw!U1609)</f>
        <v xml:space="preserve">MANUREWA </v>
      </c>
      <c r="W1609" s="9" t="str">
        <f>IF(Raw!V1609="", "", RIGHT("0"&amp;Raw!V1609, 4))</f>
        <v>2102</v>
      </c>
      <c r="X1609" s="1" t="str">
        <f>IF(Raw!W1609="", "", Raw!W1609)</f>
        <v xml:space="preserve"> AUCKLAND</v>
      </c>
      <c r="Y1609" s="9">
        <f>Raw!Y1609</f>
        <v>46</v>
      </c>
      <c r="Z1609" s="2">
        <f t="shared" ca="1" si="176"/>
        <v>28463</v>
      </c>
      <c r="AA1609" s="1" t="str">
        <f>Raw!Z1609</f>
        <v>NEW ZEALAND FULL LICENCE</v>
      </c>
      <c r="AB1609" s="9">
        <f t="shared" si="177"/>
        <v>4</v>
      </c>
      <c r="AC1609" s="1">
        <v>16</v>
      </c>
      <c r="AD1609" s="1" t="str">
        <f>Raw!AA1609</f>
        <v>MALE</v>
      </c>
      <c r="AE1609" s="1" t="str">
        <f>Raw!AB1609</f>
        <v>YES</v>
      </c>
      <c r="AF1609" s="1">
        <f>IF(Raw!AE1609="", 0, 1)</f>
        <v>1</v>
      </c>
      <c r="AG1609" s="1" t="str">
        <f t="shared" si="178"/>
        <v>No</v>
      </c>
      <c r="AH1609" s="1" t="str">
        <f t="shared" si="179"/>
        <v>Yes</v>
      </c>
      <c r="AI1609" s="1" t="str">
        <f t="shared" si="180"/>
        <v>Yes</v>
      </c>
      <c r="AJ1609" s="1">
        <f>IF(Raw!AE1609="", "", Raw!AE1609)</f>
        <v>34</v>
      </c>
      <c r="AK1609" s="2">
        <f t="shared" ca="1" si="181"/>
        <v>44255</v>
      </c>
      <c r="AL1609" s="1" t="str">
        <f>IF(Raw!AF1609="", "", Raw!AF1609)</f>
        <v>Not at fault - other vehicle involved</v>
      </c>
      <c r="AM1609" s="1" t="s">
        <v>6350</v>
      </c>
      <c r="AN1609" s="1" t="s">
        <v>6350</v>
      </c>
      <c r="AO1609" s="1" t="s">
        <v>6349</v>
      </c>
      <c r="AP1609" s="1">
        <f>Raw!AH1609</f>
        <v>22720</v>
      </c>
      <c r="AQ1609" s="1">
        <v>500</v>
      </c>
      <c r="AR1609" s="1" t="s">
        <v>6350</v>
      </c>
      <c r="AS1609" s="1" t="s">
        <v>6350</v>
      </c>
      <c r="AT1609" s="1" t="s">
        <v>6350</v>
      </c>
    </row>
    <row r="1610" spans="1:46" ht="12.75" x14ac:dyDescent="0.2">
      <c r="A1610" s="1">
        <v>11609</v>
      </c>
      <c r="B1610" s="1" t="s">
        <v>2</v>
      </c>
      <c r="C1610" s="2">
        <f t="shared" ca="1" si="175"/>
        <v>45264</v>
      </c>
      <c r="D1610" s="1" t="str">
        <f>IF(Raw!E1610="", "", Raw!E1610)</f>
        <v>kkt825</v>
      </c>
      <c r="E1610" s="1">
        <f>IF(Raw!F1610="", "", Raw!F1610)</f>
        <v>2017</v>
      </c>
      <c r="F1610" s="1" t="str">
        <f>Raw!G1610</f>
        <v>Volkswagen</v>
      </c>
      <c r="G1610" s="1" t="str">
        <f>Raw!H1610</f>
        <v>Polo</v>
      </c>
      <c r="H1610" s="1" t="str">
        <f>IF(Raw!I1610="", "", Raw!I1610)</f>
        <v>TSI Highline</v>
      </c>
      <c r="I1610" s="1" t="str">
        <f>Raw!K1610</f>
        <v>Hatchback</v>
      </c>
      <c r="J1610" s="1" t="str">
        <f>Raw!N1610</f>
        <v>Turbo Intercooled</v>
      </c>
      <c r="K1610" s="1">
        <f>IF(Raw!O1610="","", Raw!O1610)</f>
        <v>1197</v>
      </c>
      <c r="L1610" s="1" t="str">
        <f>Raw!L1610</f>
        <v>7 Sp Seq. Manual Auto-Dual Clutch</v>
      </c>
      <c r="M1610" s="1" t="str">
        <f>Raw!M1610</f>
        <v>Petrol - Unleaded ULP</v>
      </c>
      <c r="N1610" s="1" t="s">
        <v>6350</v>
      </c>
      <c r="O1610" s="1" t="s">
        <v>6373</v>
      </c>
      <c r="P1610" s="1" t="s">
        <v>6349</v>
      </c>
      <c r="Q1610" s="1" t="s">
        <v>6350</v>
      </c>
      <c r="R1610" s="8" t="str">
        <f>IF(Raw!Q1610="", "", Raw!Q1610)</f>
        <v/>
      </c>
      <c r="S1610" s="8">
        <f>IF(Raw!R1610="", "", Raw!R1610)</f>
        <v>11</v>
      </c>
      <c r="T1610" s="1" t="str">
        <f>Raw!S1610</f>
        <v>HEBE</v>
      </c>
      <c r="U1610" s="1" t="str">
        <f>IF(Raw!T1610="", "", Raw!T1610)</f>
        <v>PLACE</v>
      </c>
      <c r="V1610" s="1" t="str">
        <f>IF(Raw!U1610="", "", Raw!U1610)</f>
        <v xml:space="preserve">BIRKENHEAD </v>
      </c>
      <c r="W1610" s="9" t="str">
        <f>IF(Raw!V1610="", "", RIGHT("0"&amp;Raw!V1610, 4))</f>
        <v>0626</v>
      </c>
      <c r="X1610" s="1" t="str">
        <f>IF(Raw!W1610="", "", Raw!W1610)</f>
        <v xml:space="preserve"> AUCKLAND</v>
      </c>
      <c r="Y1610" s="9">
        <f>Raw!Y1610</f>
        <v>43</v>
      </c>
      <c r="Z1610" s="2">
        <f t="shared" ca="1" si="176"/>
        <v>29559</v>
      </c>
      <c r="AA1610" s="1" t="str">
        <f>Raw!Z1610</f>
        <v>NEW ZEALAND FULL LICENCE</v>
      </c>
      <c r="AB1610" s="9">
        <f t="shared" si="177"/>
        <v>4</v>
      </c>
      <c r="AC1610" s="1">
        <v>16</v>
      </c>
      <c r="AD1610" s="1" t="str">
        <f>Raw!AA1610</f>
        <v>MALE</v>
      </c>
      <c r="AE1610" s="1" t="str">
        <f>Raw!AB1610</f>
        <v>NO</v>
      </c>
      <c r="AF1610" s="1">
        <f>IF(Raw!AE1610="", 0, 1)</f>
        <v>0</v>
      </c>
      <c r="AG1610" s="1" t="str">
        <f t="shared" si="178"/>
        <v>No</v>
      </c>
      <c r="AH1610" s="1" t="str">
        <f t="shared" si="179"/>
        <v>No</v>
      </c>
      <c r="AI1610" s="1" t="str">
        <f t="shared" si="180"/>
        <v>No</v>
      </c>
      <c r="AJ1610" s="1" t="str">
        <f>IF(Raw!AE1610="", "", Raw!AE1610)</f>
        <v/>
      </c>
      <c r="AK1610" s="2" t="str">
        <f t="shared" ca="1" si="181"/>
        <v/>
      </c>
      <c r="AL1610" s="1" t="str">
        <f>IF(Raw!AF1610="", "", Raw!AF1610)</f>
        <v/>
      </c>
      <c r="AM1610" s="1" t="s">
        <v>6350</v>
      </c>
      <c r="AN1610" s="1" t="s">
        <v>6350</v>
      </c>
      <c r="AO1610" s="1" t="s">
        <v>6349</v>
      </c>
      <c r="AP1610" s="1">
        <f>Raw!AH1610</f>
        <v>28990</v>
      </c>
      <c r="AQ1610" s="1">
        <v>500</v>
      </c>
      <c r="AR1610" s="1" t="s">
        <v>6350</v>
      </c>
      <c r="AS1610" s="1" t="s">
        <v>6350</v>
      </c>
      <c r="AT1610" s="1" t="s">
        <v>6350</v>
      </c>
    </row>
    <row r="1611" spans="1:46" ht="12.75" x14ac:dyDescent="0.2">
      <c r="A1611" s="1">
        <v>11610</v>
      </c>
      <c r="B1611" s="1" t="s">
        <v>2</v>
      </c>
      <c r="C1611" s="2">
        <f t="shared" ca="1" si="175"/>
        <v>45264</v>
      </c>
      <c r="D1611" s="1" t="str">
        <f>IF(Raw!E1611="", "", Raw!E1611)</f>
        <v/>
      </c>
      <c r="E1611" s="1">
        <f>IF(Raw!F1611="", "", Raw!F1611)</f>
        <v>2006</v>
      </c>
      <c r="F1611" s="1" t="str">
        <f>Raw!G1611</f>
        <v>Mazda</v>
      </c>
      <c r="G1611" s="1" t="str">
        <f>Raw!H1611</f>
        <v>Mazda6</v>
      </c>
      <c r="H1611" s="1" t="str">
        <f>IF(Raw!I1611="", "", Raw!I1611)</f>
        <v>GLX</v>
      </c>
      <c r="I1611" s="1" t="str">
        <f>Raw!K1611</f>
        <v>Sedan</v>
      </c>
      <c r="J1611" s="1" t="str">
        <f>Raw!N1611</f>
        <v>Aspirated</v>
      </c>
      <c r="K1611" s="1">
        <f>IF(Raw!O1611="","", Raw!O1611)</f>
        <v>1999</v>
      </c>
      <c r="L1611" s="1" t="str">
        <f>Raw!L1611</f>
        <v>5 Sp Automatic</v>
      </c>
      <c r="M1611" s="1" t="str">
        <f>Raw!M1611</f>
        <v>Petrol</v>
      </c>
      <c r="N1611" s="1" t="s">
        <v>6350</v>
      </c>
      <c r="O1611" s="1" t="s">
        <v>6373</v>
      </c>
      <c r="P1611" s="1" t="s">
        <v>6349</v>
      </c>
      <c r="Q1611" s="1" t="s">
        <v>6350</v>
      </c>
      <c r="R1611" s="8" t="str">
        <f>IF(Raw!Q1611="", "", Raw!Q1611)</f>
        <v/>
      </c>
      <c r="S1611" s="8">
        <f>IF(Raw!R1611="", "", Raw!R1611)</f>
        <v>18</v>
      </c>
      <c r="T1611" s="1" t="str">
        <f>Raw!S1611</f>
        <v>HILLCREST</v>
      </c>
      <c r="U1611" s="1" t="str">
        <f>IF(Raw!T1611="", "", Raw!T1611)</f>
        <v>ROAD</v>
      </c>
      <c r="V1611" s="1" t="str">
        <f>IF(Raw!U1611="", "", Raw!U1611)</f>
        <v xml:space="preserve">OTUMOETAI </v>
      </c>
      <c r="W1611" s="9" t="str">
        <f>IF(Raw!V1611="", "", RIGHT("0"&amp;Raw!V1611, 4))</f>
        <v>3110</v>
      </c>
      <c r="X1611" s="1" t="str">
        <f>IF(Raw!W1611="", "", Raw!W1611)</f>
        <v xml:space="preserve"> BAY OF PLENTY</v>
      </c>
      <c r="Y1611" s="9">
        <f>Raw!Y1611</f>
        <v>27</v>
      </c>
      <c r="Z1611" s="2">
        <f t="shared" ca="1" si="176"/>
        <v>35403</v>
      </c>
      <c r="AA1611" s="1" t="str">
        <f>Raw!Z1611</f>
        <v>NEW ZEALAND FULL LICENCE</v>
      </c>
      <c r="AB1611" s="9">
        <f t="shared" si="177"/>
        <v>4</v>
      </c>
      <c r="AC1611" s="1">
        <v>16</v>
      </c>
      <c r="AD1611" s="1" t="str">
        <f>Raw!AA1611</f>
        <v>MALE</v>
      </c>
      <c r="AE1611" s="1" t="str">
        <f>Raw!AB1611</f>
        <v>YES</v>
      </c>
      <c r="AF1611" s="1">
        <f>IF(Raw!AE1611="", 0, 1)</f>
        <v>1</v>
      </c>
      <c r="AG1611" s="1" t="str">
        <f t="shared" si="178"/>
        <v>Yes</v>
      </c>
      <c r="AH1611" s="1" t="str">
        <f t="shared" si="179"/>
        <v>Yes</v>
      </c>
      <c r="AI1611" s="1" t="str">
        <f t="shared" si="180"/>
        <v>Yes</v>
      </c>
      <c r="AJ1611" s="1">
        <f>IF(Raw!AE1611="", "", Raw!AE1611)</f>
        <v>14</v>
      </c>
      <c r="AK1611" s="2">
        <f t="shared" ca="1" si="181"/>
        <v>44865</v>
      </c>
      <c r="AL1611" s="1" t="str">
        <f>IF(Raw!AF1611="", "", Raw!AF1611)</f>
        <v>Not at fault - other vehicle involved</v>
      </c>
      <c r="AM1611" s="1" t="s">
        <v>6350</v>
      </c>
      <c r="AN1611" s="1" t="s">
        <v>6350</v>
      </c>
      <c r="AO1611" s="1" t="s">
        <v>6349</v>
      </c>
      <c r="AP1611" s="1">
        <f>Raw!AH1611</f>
        <v>8200</v>
      </c>
      <c r="AQ1611" s="1">
        <v>500</v>
      </c>
      <c r="AR1611" s="1" t="s">
        <v>6350</v>
      </c>
      <c r="AS1611" s="1" t="s">
        <v>6350</v>
      </c>
      <c r="AT1611" s="1" t="s">
        <v>6350</v>
      </c>
    </row>
    <row r="1612" spans="1:46" ht="12.75" x14ac:dyDescent="0.2">
      <c r="A1612" s="1">
        <v>11611</v>
      </c>
      <c r="B1612" s="1" t="s">
        <v>2</v>
      </c>
      <c r="C1612" s="2">
        <f t="shared" ca="1" si="175"/>
        <v>45264</v>
      </c>
      <c r="D1612" s="1" t="str">
        <f>IF(Raw!E1612="", "", Raw!E1612)</f>
        <v/>
      </c>
      <c r="E1612" s="1">
        <f>IF(Raw!F1612="", "", Raw!F1612)</f>
        <v>2004</v>
      </c>
      <c r="F1612" s="1" t="str">
        <f>Raw!G1612</f>
        <v>Honda</v>
      </c>
      <c r="G1612" s="1" t="str">
        <f>Raw!H1612</f>
        <v>Odyssey</v>
      </c>
      <c r="H1612" s="1" t="str">
        <f>IF(Raw!I1612="", "", Raw!I1612)</f>
        <v>Absolute</v>
      </c>
      <c r="I1612" s="1" t="str">
        <f>Raw!K1612</f>
        <v>Wagon</v>
      </c>
      <c r="J1612" s="1" t="str">
        <f>Raw!N1612</f>
        <v>Aspirated</v>
      </c>
      <c r="K1612" s="1">
        <f>IF(Raw!O1612="","", Raw!O1612)</f>
        <v>2354</v>
      </c>
      <c r="L1612" s="1" t="str">
        <f>Raw!L1612</f>
        <v>5 Sp Automatic</v>
      </c>
      <c r="M1612" s="1" t="str">
        <f>Raw!M1612</f>
        <v>Petrol - Unleaded ULP</v>
      </c>
      <c r="N1612" s="1" t="s">
        <v>6350</v>
      </c>
      <c r="O1612" s="1" t="s">
        <v>6373</v>
      </c>
      <c r="P1612" s="1" t="s">
        <v>6349</v>
      </c>
      <c r="Q1612" s="1" t="s">
        <v>6350</v>
      </c>
      <c r="R1612" s="8" t="str">
        <f>IF(Raw!Q1612="", "", Raw!Q1612)</f>
        <v/>
      </c>
      <c r="S1612" s="8">
        <f>IF(Raw!R1612="", "", Raw!R1612)</f>
        <v>156</v>
      </c>
      <c r="T1612" s="1" t="str">
        <f>Raw!S1612</f>
        <v>BETHELS</v>
      </c>
      <c r="U1612" s="1" t="str">
        <f>IF(Raw!T1612="", "", Raw!T1612)</f>
        <v>ROAD</v>
      </c>
      <c r="V1612" s="1" t="str">
        <f>IF(Raw!U1612="", "", Raw!U1612)</f>
        <v xml:space="preserve">SPRINGSTON </v>
      </c>
      <c r="W1612" s="9" t="str">
        <f>IF(Raw!V1612="", "", RIGHT("0"&amp;Raw!V1612, 4))</f>
        <v>7674</v>
      </c>
      <c r="X1612" s="1" t="str">
        <f>IF(Raw!W1612="", "", Raw!W1612)</f>
        <v xml:space="preserve"> CANTERBURY</v>
      </c>
      <c r="Y1612" s="9">
        <f>Raw!Y1612</f>
        <v>27</v>
      </c>
      <c r="Z1612" s="2">
        <f t="shared" ca="1" si="176"/>
        <v>35403</v>
      </c>
      <c r="AA1612" s="1" t="str">
        <f>Raw!Z1612</f>
        <v>NEW ZEALAND FULL LICENCE</v>
      </c>
      <c r="AB1612" s="9">
        <f t="shared" si="177"/>
        <v>4</v>
      </c>
      <c r="AC1612" s="1">
        <v>16</v>
      </c>
      <c r="AD1612" s="1" t="str">
        <f>Raw!AA1612</f>
        <v>FEMALE</v>
      </c>
      <c r="AE1612" s="1" t="str">
        <f>Raw!AB1612</f>
        <v>YES</v>
      </c>
      <c r="AF1612" s="1">
        <f>IF(Raw!AE1612="", 0, 1)</f>
        <v>0</v>
      </c>
      <c r="AG1612" s="1" t="str">
        <f t="shared" si="178"/>
        <v>No</v>
      </c>
      <c r="AH1612" s="1" t="str">
        <f t="shared" si="179"/>
        <v>No</v>
      </c>
      <c r="AI1612" s="1" t="str">
        <f t="shared" si="180"/>
        <v>No</v>
      </c>
      <c r="AJ1612" s="1" t="str">
        <f>IF(Raw!AE1612="", "", Raw!AE1612)</f>
        <v/>
      </c>
      <c r="AK1612" s="2" t="str">
        <f t="shared" ca="1" si="181"/>
        <v/>
      </c>
      <c r="AL1612" s="1" t="str">
        <f>IF(Raw!AF1612="", "", Raw!AF1612)</f>
        <v/>
      </c>
      <c r="AM1612" s="1" t="s">
        <v>6350</v>
      </c>
      <c r="AN1612" s="1" t="s">
        <v>6350</v>
      </c>
      <c r="AO1612" s="1" t="s">
        <v>6349</v>
      </c>
      <c r="AP1612" s="1">
        <f>Raw!AH1612</f>
        <v>6050</v>
      </c>
      <c r="AQ1612" s="1">
        <v>500</v>
      </c>
      <c r="AR1612" s="1" t="s">
        <v>6350</v>
      </c>
      <c r="AS1612" s="1" t="s">
        <v>6350</v>
      </c>
      <c r="AT1612" s="1" t="s">
        <v>6350</v>
      </c>
    </row>
    <row r="1613" spans="1:46" ht="12.75" x14ac:dyDescent="0.2">
      <c r="A1613" s="1">
        <v>11612</v>
      </c>
      <c r="B1613" s="1" t="s">
        <v>2</v>
      </c>
      <c r="C1613" s="2">
        <f t="shared" ca="1" si="175"/>
        <v>45264</v>
      </c>
      <c r="D1613" s="1" t="str">
        <f>IF(Raw!E1613="", "", Raw!E1613)</f>
        <v>eya250</v>
      </c>
      <c r="E1613" s="1">
        <f>IF(Raw!F1613="", "", Raw!F1613)</f>
        <v>2000</v>
      </c>
      <c r="F1613" s="1" t="str">
        <f>Raw!G1613</f>
        <v>BMW</v>
      </c>
      <c r="G1613" s="1" t="str">
        <f>Raw!H1613</f>
        <v>530i</v>
      </c>
      <c r="H1613" s="1" t="str">
        <f>IF(Raw!I1613="", "", Raw!I1613)</f>
        <v/>
      </c>
      <c r="I1613" s="1" t="str">
        <f>Raw!K1613</f>
        <v>Sedan</v>
      </c>
      <c r="J1613" s="1" t="str">
        <f>Raw!N1613</f>
        <v>Aspirated</v>
      </c>
      <c r="K1613" s="1">
        <f>IF(Raw!O1613="","", Raw!O1613)</f>
        <v>2979</v>
      </c>
      <c r="L1613" s="1" t="str">
        <f>Raw!L1613</f>
        <v>5 Sp Automatic</v>
      </c>
      <c r="M1613" s="1" t="str">
        <f>Raw!M1613</f>
        <v>Petrol - Unleaded ULP</v>
      </c>
      <c r="N1613" s="1" t="s">
        <v>6350</v>
      </c>
      <c r="O1613" s="1" t="s">
        <v>6373</v>
      </c>
      <c r="P1613" s="1" t="s">
        <v>6349</v>
      </c>
      <c r="Q1613" s="1" t="s">
        <v>6350</v>
      </c>
      <c r="R1613" s="8" t="str">
        <f>IF(Raw!Q1613="", "", Raw!Q1613)</f>
        <v/>
      </c>
      <c r="S1613" s="8">
        <f>IF(Raw!R1613="", "", Raw!R1613)</f>
        <v>4</v>
      </c>
      <c r="T1613" s="1" t="str">
        <f>Raw!S1613</f>
        <v>NELSON</v>
      </c>
      <c r="U1613" s="1" t="str">
        <f>IF(Raw!T1613="", "", Raw!T1613)</f>
        <v>CRESCENT</v>
      </c>
      <c r="V1613" s="1" t="str">
        <f>IF(Raw!U1613="", "", Raw!U1613)</f>
        <v xml:space="preserve">NAPIER SOUTH </v>
      </c>
      <c r="W1613" s="9" t="str">
        <f>IF(Raw!V1613="", "", RIGHT("0"&amp;Raw!V1613, 4))</f>
        <v/>
      </c>
      <c r="X1613" s="1" t="str">
        <f>IF(Raw!W1613="", "", Raw!W1613)</f>
        <v xml:space="preserve"> HAWKE'S BAY</v>
      </c>
      <c r="Y1613" s="9">
        <f>Raw!Y1613</f>
        <v>29</v>
      </c>
      <c r="Z1613" s="2">
        <f t="shared" ca="1" si="176"/>
        <v>34672</v>
      </c>
      <c r="AA1613" s="1" t="str">
        <f>Raw!Z1613</f>
        <v>NEW ZEALAND FULL LICENCE</v>
      </c>
      <c r="AB1613" s="9">
        <f t="shared" si="177"/>
        <v>4</v>
      </c>
      <c r="AC1613" s="1">
        <v>16</v>
      </c>
      <c r="AD1613" s="1" t="str">
        <f>Raw!AA1613</f>
        <v>MALE</v>
      </c>
      <c r="AE1613" s="1" t="str">
        <f>Raw!AB1613</f>
        <v>NO</v>
      </c>
      <c r="AF1613" s="1">
        <f>IF(Raw!AE1613="", 0, 1)</f>
        <v>0</v>
      </c>
      <c r="AG1613" s="1" t="str">
        <f t="shared" si="178"/>
        <v>No</v>
      </c>
      <c r="AH1613" s="1" t="str">
        <f t="shared" si="179"/>
        <v>No</v>
      </c>
      <c r="AI1613" s="1" t="str">
        <f t="shared" si="180"/>
        <v>No</v>
      </c>
      <c r="AJ1613" s="1" t="str">
        <f>IF(Raw!AE1613="", "", Raw!AE1613)</f>
        <v/>
      </c>
      <c r="AK1613" s="2" t="str">
        <f t="shared" ca="1" si="181"/>
        <v/>
      </c>
      <c r="AL1613" s="1" t="str">
        <f>IF(Raw!AF1613="", "", Raw!AF1613)</f>
        <v/>
      </c>
      <c r="AM1613" s="1" t="s">
        <v>6350</v>
      </c>
      <c r="AN1613" s="1" t="s">
        <v>6350</v>
      </c>
      <c r="AO1613" s="1" t="s">
        <v>6349</v>
      </c>
      <c r="AP1613" s="1">
        <f>Raw!AH1613</f>
        <v>5932</v>
      </c>
      <c r="AQ1613" s="1">
        <v>500</v>
      </c>
      <c r="AR1613" s="1" t="s">
        <v>6350</v>
      </c>
      <c r="AS1613" s="1" t="s">
        <v>6350</v>
      </c>
      <c r="AT1613" s="1" t="s">
        <v>6350</v>
      </c>
    </row>
    <row r="1614" spans="1:46" ht="12.75" x14ac:dyDescent="0.2">
      <c r="A1614" s="1">
        <v>11613</v>
      </c>
      <c r="B1614" s="1" t="s">
        <v>2</v>
      </c>
      <c r="C1614" s="2">
        <f t="shared" ca="1" si="175"/>
        <v>45264</v>
      </c>
      <c r="D1614" s="1" t="str">
        <f>IF(Raw!E1614="", "", Raw!E1614)</f>
        <v/>
      </c>
      <c r="E1614" s="1">
        <f>IF(Raw!F1614="", "", Raw!F1614)</f>
        <v>2006</v>
      </c>
      <c r="F1614" s="1" t="str">
        <f>Raw!G1614</f>
        <v>Honda</v>
      </c>
      <c r="G1614" s="1" t="str">
        <f>Raw!H1614</f>
        <v>Fit</v>
      </c>
      <c r="H1614" s="1" t="str">
        <f>IF(Raw!I1614="", "", Raw!I1614)</f>
        <v/>
      </c>
      <c r="I1614" s="1" t="str">
        <f>Raw!K1614</f>
        <v>Hatchback</v>
      </c>
      <c r="J1614" s="1" t="str">
        <f>Raw!N1614</f>
        <v>Aspirated</v>
      </c>
      <c r="K1614" s="1">
        <f>IF(Raw!O1614="","", Raw!O1614)</f>
        <v>1339</v>
      </c>
      <c r="L1614" s="1" t="str">
        <f>Raw!L1614</f>
        <v>4 Sp Automatic</v>
      </c>
      <c r="M1614" s="1" t="str">
        <f>Raw!M1614</f>
        <v>Petrol - Unleaded ULP</v>
      </c>
      <c r="N1614" s="1" t="s">
        <v>6350</v>
      </c>
      <c r="O1614" s="1" t="s">
        <v>6373</v>
      </c>
      <c r="P1614" s="1" t="s">
        <v>6349</v>
      </c>
      <c r="Q1614" s="1" t="s">
        <v>6350</v>
      </c>
      <c r="R1614" s="8" t="str">
        <f>IF(Raw!Q1614="", "", Raw!Q1614)</f>
        <v/>
      </c>
      <c r="S1614" s="8" t="str">
        <f>IF(Raw!R1614="", "", Raw!R1614)</f>
        <v>3A</v>
      </c>
      <c r="T1614" s="1" t="str">
        <f>Raw!S1614</f>
        <v>COLEMAN</v>
      </c>
      <c r="U1614" s="1" t="str">
        <f>IF(Raw!T1614="", "", Raw!T1614)</f>
        <v>AVENUE</v>
      </c>
      <c r="V1614" s="1" t="str">
        <f>IF(Raw!U1614="", "", Raw!U1614)</f>
        <v xml:space="preserve">MOUNT ROSKILL </v>
      </c>
      <c r="W1614" s="9" t="str">
        <f>IF(Raw!V1614="", "", RIGHT("0"&amp;Raw!V1614, 4))</f>
        <v/>
      </c>
      <c r="X1614" s="1" t="str">
        <f>IF(Raw!W1614="", "", Raw!W1614)</f>
        <v xml:space="preserve"> AUCKLAND</v>
      </c>
      <c r="Y1614" s="9">
        <f>Raw!Y1614</f>
        <v>34</v>
      </c>
      <c r="Z1614" s="2">
        <f t="shared" ca="1" si="176"/>
        <v>32846</v>
      </c>
      <c r="AA1614" s="1" t="str">
        <f>Raw!Z1614</f>
        <v>NEW ZEALAND FULL LICENCE</v>
      </c>
      <c r="AB1614" s="9">
        <f t="shared" si="177"/>
        <v>4</v>
      </c>
      <c r="AC1614" s="1">
        <v>16</v>
      </c>
      <c r="AD1614" s="1" t="str">
        <f>Raw!AA1614</f>
        <v>MALE</v>
      </c>
      <c r="AE1614" s="1" t="str">
        <f>Raw!AB1614</f>
        <v>NO</v>
      </c>
      <c r="AF1614" s="1">
        <f>IF(Raw!AE1614="", 0, 1)</f>
        <v>0</v>
      </c>
      <c r="AG1614" s="1" t="str">
        <f t="shared" si="178"/>
        <v>No</v>
      </c>
      <c r="AH1614" s="1" t="str">
        <f t="shared" si="179"/>
        <v>No</v>
      </c>
      <c r="AI1614" s="1" t="str">
        <f t="shared" si="180"/>
        <v>No</v>
      </c>
      <c r="AJ1614" s="1" t="str">
        <f>IF(Raw!AE1614="", "", Raw!AE1614)</f>
        <v/>
      </c>
      <c r="AK1614" s="2" t="str">
        <f t="shared" ca="1" si="181"/>
        <v/>
      </c>
      <c r="AL1614" s="1" t="str">
        <f>IF(Raw!AF1614="", "", Raw!AF1614)</f>
        <v/>
      </c>
      <c r="AM1614" s="1" t="s">
        <v>6350</v>
      </c>
      <c r="AN1614" s="1" t="s">
        <v>6350</v>
      </c>
      <c r="AO1614" s="1" t="s">
        <v>6349</v>
      </c>
      <c r="AP1614" s="1">
        <f>Raw!AH1614</f>
        <v>5200</v>
      </c>
      <c r="AQ1614" s="1">
        <v>500</v>
      </c>
      <c r="AR1614" s="1" t="s">
        <v>6350</v>
      </c>
      <c r="AS1614" s="1" t="s">
        <v>6350</v>
      </c>
      <c r="AT1614" s="1" t="s">
        <v>6350</v>
      </c>
    </row>
    <row r="1615" spans="1:46" ht="12.75" x14ac:dyDescent="0.2">
      <c r="A1615" s="1">
        <v>11614</v>
      </c>
      <c r="B1615" s="1" t="s">
        <v>2</v>
      </c>
      <c r="C1615" s="2">
        <f t="shared" ca="1" si="175"/>
        <v>45264</v>
      </c>
      <c r="D1615" s="1" t="str">
        <f>IF(Raw!E1615="", "", Raw!E1615)</f>
        <v/>
      </c>
      <c r="E1615" s="1">
        <f>IF(Raw!F1615="", "", Raw!F1615)</f>
        <v>2011</v>
      </c>
      <c r="F1615" s="1" t="str">
        <f>Raw!G1615</f>
        <v>Toyota</v>
      </c>
      <c r="G1615" s="1" t="str">
        <f>Raw!H1615</f>
        <v>Prius</v>
      </c>
      <c r="H1615" s="1" t="str">
        <f>IF(Raw!I1615="", "", Raw!I1615)</f>
        <v/>
      </c>
      <c r="I1615" s="1" t="str">
        <f>Raw!K1615</f>
        <v>Hatchback</v>
      </c>
      <c r="J1615" s="1" t="str">
        <f>Raw!N1615</f>
        <v>Aspirated</v>
      </c>
      <c r="K1615" s="1">
        <f>IF(Raw!O1615="","", Raw!O1615)</f>
        <v>1798</v>
      </c>
      <c r="L1615" s="1" t="str">
        <f>Raw!L1615</f>
        <v>1 Sp Constantly Variable Transmission</v>
      </c>
      <c r="M1615" s="1" t="str">
        <f>Raw!M1615</f>
        <v>Petrol - Premium ULP</v>
      </c>
      <c r="N1615" s="1" t="s">
        <v>6350</v>
      </c>
      <c r="O1615" s="1" t="s">
        <v>6373</v>
      </c>
      <c r="P1615" s="1" t="s">
        <v>6349</v>
      </c>
      <c r="Q1615" s="1" t="s">
        <v>6350</v>
      </c>
      <c r="R1615" s="8" t="str">
        <f>IF(Raw!Q1615="", "", Raw!Q1615)</f>
        <v>B</v>
      </c>
      <c r="S1615" s="8">
        <f>IF(Raw!R1615="", "", Raw!R1615)</f>
        <v>34</v>
      </c>
      <c r="T1615" s="1" t="str">
        <f>Raw!S1615</f>
        <v>HAUGHEY</v>
      </c>
      <c r="U1615" s="1" t="str">
        <f>IF(Raw!T1615="", "", Raw!T1615)</f>
        <v>AVENUE</v>
      </c>
      <c r="V1615" s="1" t="str">
        <f>IF(Raw!U1615="", "", Raw!U1615)</f>
        <v xml:space="preserve">THREE KINGS </v>
      </c>
      <c r="W1615" s="9" t="str">
        <f>IF(Raw!V1615="", "", RIGHT("0"&amp;Raw!V1615, 4))</f>
        <v/>
      </c>
      <c r="X1615" s="1" t="str">
        <f>IF(Raw!W1615="", "", Raw!W1615)</f>
        <v xml:space="preserve"> AUCKLAND</v>
      </c>
      <c r="Y1615" s="9">
        <f>Raw!Y1615</f>
        <v>37</v>
      </c>
      <c r="Z1615" s="2">
        <f t="shared" ca="1" si="176"/>
        <v>31750</v>
      </c>
      <c r="AA1615" s="1" t="str">
        <f>Raw!Z1615</f>
        <v>NEW ZEALAND FULL LICENCE</v>
      </c>
      <c r="AB1615" s="9">
        <f t="shared" si="177"/>
        <v>4</v>
      </c>
      <c r="AC1615" s="1">
        <v>16</v>
      </c>
      <c r="AD1615" s="1" t="str">
        <f>Raw!AA1615</f>
        <v>MALE</v>
      </c>
      <c r="AE1615" s="1" t="str">
        <f>Raw!AB1615</f>
        <v>NO</v>
      </c>
      <c r="AF1615" s="1">
        <f>IF(Raw!AE1615="", 0, 1)</f>
        <v>0</v>
      </c>
      <c r="AG1615" s="1" t="str">
        <f t="shared" si="178"/>
        <v>No</v>
      </c>
      <c r="AH1615" s="1" t="str">
        <f t="shared" si="179"/>
        <v>No</v>
      </c>
      <c r="AI1615" s="1" t="str">
        <f t="shared" si="180"/>
        <v>No</v>
      </c>
      <c r="AJ1615" s="1" t="str">
        <f>IF(Raw!AE1615="", "", Raw!AE1615)</f>
        <v/>
      </c>
      <c r="AK1615" s="2" t="str">
        <f t="shared" ca="1" si="181"/>
        <v/>
      </c>
      <c r="AL1615" s="1" t="str">
        <f>IF(Raw!AF1615="", "", Raw!AF1615)</f>
        <v/>
      </c>
      <c r="AM1615" s="1" t="s">
        <v>6350</v>
      </c>
      <c r="AN1615" s="1" t="s">
        <v>6350</v>
      </c>
      <c r="AO1615" s="1" t="s">
        <v>6349</v>
      </c>
      <c r="AP1615" s="1">
        <f>Raw!AH1615</f>
        <v>17990</v>
      </c>
      <c r="AQ1615" s="1">
        <v>500</v>
      </c>
      <c r="AR1615" s="1" t="s">
        <v>6350</v>
      </c>
      <c r="AS1615" s="1" t="s">
        <v>6350</v>
      </c>
      <c r="AT1615" s="1" t="s">
        <v>6350</v>
      </c>
    </row>
    <row r="1616" spans="1:46" ht="12.75" x14ac:dyDescent="0.2">
      <c r="A1616" s="1">
        <v>11615</v>
      </c>
      <c r="B1616" s="1" t="s">
        <v>2</v>
      </c>
      <c r="C1616" s="2">
        <f t="shared" ca="1" si="175"/>
        <v>45264</v>
      </c>
      <c r="D1616" s="1" t="str">
        <f>IF(Raw!E1616="", "", Raw!E1616)</f>
        <v/>
      </c>
      <c r="E1616" s="1">
        <f>IF(Raw!F1616="", "", Raw!F1616)</f>
        <v>2006</v>
      </c>
      <c r="F1616" s="1" t="str">
        <f>Raw!G1616</f>
        <v>Holden</v>
      </c>
      <c r="G1616" s="1" t="str">
        <f>Raw!H1616</f>
        <v>Commodore</v>
      </c>
      <c r="H1616" s="1" t="str">
        <f>IF(Raw!I1616="", "", Raw!I1616)</f>
        <v>SV6</v>
      </c>
      <c r="I1616" s="1" t="str">
        <f>Raw!K1616</f>
        <v>Sedan</v>
      </c>
      <c r="J1616" s="1" t="str">
        <f>Raw!N1616</f>
        <v>Aspirated</v>
      </c>
      <c r="K1616" s="1">
        <f>IF(Raw!O1616="","", Raw!O1616)</f>
        <v>3565</v>
      </c>
      <c r="L1616" s="1" t="str">
        <f>Raw!L1616</f>
        <v>5 Sp Sports Automatic</v>
      </c>
      <c r="M1616" s="1" t="str">
        <f>Raw!M1616</f>
        <v>Petrol - Unleaded ULP</v>
      </c>
      <c r="N1616" s="1" t="s">
        <v>6350</v>
      </c>
      <c r="O1616" s="1" t="s">
        <v>6373</v>
      </c>
      <c r="P1616" s="1" t="s">
        <v>6349</v>
      </c>
      <c r="Q1616" s="1" t="s">
        <v>6350</v>
      </c>
      <c r="R1616" s="8" t="str">
        <f>IF(Raw!Q1616="", "", Raw!Q1616)</f>
        <v/>
      </c>
      <c r="S1616" s="8">
        <f>IF(Raw!R1616="", "", Raw!R1616)</f>
        <v>1070</v>
      </c>
      <c r="T1616" s="1" t="str">
        <f>Raw!S1616</f>
        <v>SCENIC</v>
      </c>
      <c r="U1616" s="1" t="str">
        <f>IF(Raw!T1616="", "", Raw!T1616)</f>
        <v>DRIVE</v>
      </c>
      <c r="V1616" s="1" t="str">
        <f>IF(Raw!U1616="", "", Raw!U1616)</f>
        <v xml:space="preserve">SWANSON </v>
      </c>
      <c r="W1616" s="9" t="str">
        <f>IF(Raw!V1616="", "", RIGHT("0"&amp;Raw!V1616, 4))</f>
        <v/>
      </c>
      <c r="X1616" s="1" t="str">
        <f>IF(Raw!W1616="", "", Raw!W1616)</f>
        <v xml:space="preserve"> AUCKLAND</v>
      </c>
      <c r="Y1616" s="9">
        <f>Raw!Y1616</f>
        <v>23</v>
      </c>
      <c r="Z1616" s="2">
        <f t="shared" ca="1" si="176"/>
        <v>36864</v>
      </c>
      <c r="AA1616" s="1" t="str">
        <f>Raw!Z1616</f>
        <v>NEW ZEALAND FULL LICENCE</v>
      </c>
      <c r="AB1616" s="9">
        <f t="shared" si="177"/>
        <v>4</v>
      </c>
      <c r="AC1616" s="1">
        <v>16</v>
      </c>
      <c r="AD1616" s="1" t="str">
        <f>Raw!AA1616</f>
        <v>MALE</v>
      </c>
      <c r="AE1616" s="1" t="str">
        <f>Raw!AB1616</f>
        <v>YES</v>
      </c>
      <c r="AF1616" s="1">
        <f>IF(Raw!AE1616="", 0, 1)</f>
        <v>0</v>
      </c>
      <c r="AG1616" s="1" t="str">
        <f t="shared" si="178"/>
        <v>No</v>
      </c>
      <c r="AH1616" s="1" t="str">
        <f t="shared" si="179"/>
        <v>No</v>
      </c>
      <c r="AI1616" s="1" t="str">
        <f t="shared" si="180"/>
        <v>No</v>
      </c>
      <c r="AJ1616" s="1" t="str">
        <f>IF(Raw!AE1616="", "", Raw!AE1616)</f>
        <v/>
      </c>
      <c r="AK1616" s="2" t="str">
        <f t="shared" ca="1" si="181"/>
        <v/>
      </c>
      <c r="AL1616" s="1" t="str">
        <f>IF(Raw!AF1616="", "", Raw!AF1616)</f>
        <v/>
      </c>
      <c r="AM1616" s="1" t="s">
        <v>6350</v>
      </c>
      <c r="AN1616" s="1" t="s">
        <v>6350</v>
      </c>
      <c r="AO1616" s="1" t="s">
        <v>6349</v>
      </c>
      <c r="AP1616" s="1">
        <f>Raw!AH1616</f>
        <v>12000</v>
      </c>
      <c r="AQ1616" s="1">
        <v>500</v>
      </c>
      <c r="AR1616" s="1" t="s">
        <v>6350</v>
      </c>
      <c r="AS1616" s="1" t="s">
        <v>6350</v>
      </c>
      <c r="AT1616" s="1" t="s">
        <v>6350</v>
      </c>
    </row>
    <row r="1617" spans="1:46" ht="12.75" x14ac:dyDescent="0.2">
      <c r="A1617" s="1">
        <v>11616</v>
      </c>
      <c r="B1617" s="1" t="s">
        <v>2</v>
      </c>
      <c r="C1617" s="2">
        <f t="shared" ca="1" si="175"/>
        <v>45264</v>
      </c>
      <c r="D1617" s="1" t="str">
        <f>IF(Raw!E1617="", "", Raw!E1617)</f>
        <v/>
      </c>
      <c r="E1617" s="1">
        <f>IF(Raw!F1617="", "", Raw!F1617)</f>
        <v>2015</v>
      </c>
      <c r="F1617" s="1" t="str">
        <f>Raw!G1617</f>
        <v>Fiat</v>
      </c>
      <c r="G1617" s="1" t="str">
        <f>Raw!H1617</f>
        <v>Panda</v>
      </c>
      <c r="H1617" s="1" t="str">
        <f>IF(Raw!I1617="", "", Raw!I1617)</f>
        <v>Easy</v>
      </c>
      <c r="I1617" s="1" t="str">
        <f>Raw!K1617</f>
        <v>Hatchback</v>
      </c>
      <c r="J1617" s="1" t="str">
        <f>Raw!N1617</f>
        <v>Turbo Intercooled</v>
      </c>
      <c r="K1617" s="1">
        <f>IF(Raw!O1617="","", Raw!O1617)</f>
        <v>875</v>
      </c>
      <c r="L1617" s="1" t="str">
        <f>Raw!L1617</f>
        <v>5 Sp Seq. Manual Auto-Clutch</v>
      </c>
      <c r="M1617" s="1" t="str">
        <f>Raw!M1617</f>
        <v>Petrol - Unleaded ULP</v>
      </c>
      <c r="N1617" s="1" t="s">
        <v>6350</v>
      </c>
      <c r="O1617" s="1" t="s">
        <v>6373</v>
      </c>
      <c r="P1617" s="1" t="s">
        <v>6349</v>
      </c>
      <c r="Q1617" s="1" t="s">
        <v>6350</v>
      </c>
      <c r="R1617" s="8">
        <f>IF(Raw!Q1617="", "", Raw!Q1617)</f>
        <v>3</v>
      </c>
      <c r="S1617" s="8">
        <f>IF(Raw!R1617="", "", Raw!R1617)</f>
        <v>24</v>
      </c>
      <c r="T1617" s="1" t="str">
        <f>Raw!S1617</f>
        <v>MERTON</v>
      </c>
      <c r="U1617" s="1" t="str">
        <f>IF(Raw!T1617="", "", Raw!T1617)</f>
        <v>STREET</v>
      </c>
      <c r="V1617" s="1" t="str">
        <f>IF(Raw!U1617="", "", Raw!U1617)</f>
        <v xml:space="preserve">TRENTHAM </v>
      </c>
      <c r="W1617" s="9" t="str">
        <f>IF(Raw!V1617="", "", RIGHT("0"&amp;Raw!V1617, 4))</f>
        <v>5018</v>
      </c>
      <c r="X1617" s="1" t="str">
        <f>IF(Raw!W1617="", "", Raw!W1617)</f>
        <v xml:space="preserve"> WELLINGTON</v>
      </c>
      <c r="Y1617" s="9">
        <f>Raw!Y1617</f>
        <v>55</v>
      </c>
      <c r="Z1617" s="2">
        <f t="shared" ca="1" si="176"/>
        <v>25176</v>
      </c>
      <c r="AA1617" s="1" t="str">
        <f>Raw!Z1617</f>
        <v>NEW ZEALAND FULL LICENCE</v>
      </c>
      <c r="AB1617" s="9">
        <f t="shared" si="177"/>
        <v>4</v>
      </c>
      <c r="AC1617" s="1">
        <v>16</v>
      </c>
      <c r="AD1617" s="1" t="str">
        <f>Raw!AA1617</f>
        <v>MALE</v>
      </c>
      <c r="AE1617" s="1" t="str">
        <f>Raw!AB1617</f>
        <v>NO</v>
      </c>
      <c r="AF1617" s="1">
        <f>IF(Raw!AE1617="", 0, 1)</f>
        <v>0</v>
      </c>
      <c r="AG1617" s="1" t="str">
        <f t="shared" si="178"/>
        <v>No</v>
      </c>
      <c r="AH1617" s="1" t="str">
        <f t="shared" si="179"/>
        <v>No</v>
      </c>
      <c r="AI1617" s="1" t="str">
        <f t="shared" si="180"/>
        <v>No</v>
      </c>
      <c r="AJ1617" s="1" t="str">
        <f>IF(Raw!AE1617="", "", Raw!AE1617)</f>
        <v/>
      </c>
      <c r="AK1617" s="2" t="str">
        <f t="shared" ca="1" si="181"/>
        <v/>
      </c>
      <c r="AL1617" s="1" t="str">
        <f>IF(Raw!AF1617="", "", Raw!AF1617)</f>
        <v/>
      </c>
      <c r="AM1617" s="1" t="s">
        <v>6350</v>
      </c>
      <c r="AN1617" s="1" t="s">
        <v>6350</v>
      </c>
      <c r="AO1617" s="1" t="s">
        <v>6349</v>
      </c>
      <c r="AP1617" s="1">
        <f>Raw!AH1617</f>
        <v>11750</v>
      </c>
      <c r="AQ1617" s="1">
        <v>500</v>
      </c>
      <c r="AR1617" s="1" t="s">
        <v>6350</v>
      </c>
      <c r="AS1617" s="1" t="s">
        <v>6350</v>
      </c>
      <c r="AT1617" s="1" t="s">
        <v>6350</v>
      </c>
    </row>
    <row r="1618" spans="1:46" ht="12.75" x14ac:dyDescent="0.2">
      <c r="A1618" s="1">
        <v>11617</v>
      </c>
      <c r="B1618" s="1" t="s">
        <v>2</v>
      </c>
      <c r="C1618" s="2">
        <f t="shared" ca="1" si="175"/>
        <v>45264</v>
      </c>
      <c r="D1618" s="1" t="str">
        <f>IF(Raw!E1618="", "", Raw!E1618)</f>
        <v/>
      </c>
      <c r="E1618" s="1">
        <f>IF(Raw!F1618="", "", Raw!F1618)</f>
        <v>2005</v>
      </c>
      <c r="F1618" s="1" t="str">
        <f>Raw!G1618</f>
        <v>Hyundai</v>
      </c>
      <c r="G1618" s="1" t="str">
        <f>Raw!H1618</f>
        <v>Getz</v>
      </c>
      <c r="H1618" s="1" t="str">
        <f>IF(Raw!I1618="", "", Raw!I1618)</f>
        <v>GL</v>
      </c>
      <c r="I1618" s="1" t="str">
        <f>Raw!K1618</f>
        <v>Hatchback</v>
      </c>
      <c r="J1618" s="1" t="str">
        <f>Raw!N1618</f>
        <v>Aspirated</v>
      </c>
      <c r="K1618" s="1">
        <f>IF(Raw!O1618="","", Raw!O1618)</f>
        <v>1341</v>
      </c>
      <c r="L1618" s="1" t="str">
        <f>Raw!L1618</f>
        <v>4 Sp Automatic</v>
      </c>
      <c r="M1618" s="1" t="str">
        <f>Raw!M1618</f>
        <v>Petrol</v>
      </c>
      <c r="N1618" s="1" t="s">
        <v>6350</v>
      </c>
      <c r="O1618" s="1" t="s">
        <v>6373</v>
      </c>
      <c r="P1618" s="1" t="s">
        <v>6349</v>
      </c>
      <c r="Q1618" s="1" t="s">
        <v>6350</v>
      </c>
      <c r="R1618" s="8" t="str">
        <f>IF(Raw!Q1618="", "", Raw!Q1618)</f>
        <v/>
      </c>
      <c r="S1618" s="8">
        <f>IF(Raw!R1618="", "", Raw!R1618)</f>
        <v>12</v>
      </c>
      <c r="T1618" s="1" t="str">
        <f>Raw!S1618</f>
        <v>WAIAROHIA</v>
      </c>
      <c r="U1618" s="1" t="str">
        <f>IF(Raw!T1618="", "", Raw!T1618)</f>
        <v>PLACE</v>
      </c>
      <c r="V1618" s="1" t="str">
        <f>IF(Raw!U1618="", "", Raw!U1618)</f>
        <v xml:space="preserve">HOBSONVILLE </v>
      </c>
      <c r="W1618" s="9" t="str">
        <f>IF(Raw!V1618="", "", RIGHT("0"&amp;Raw!V1618, 4))</f>
        <v>0616</v>
      </c>
      <c r="X1618" s="1" t="str">
        <f>IF(Raw!W1618="", "", Raw!W1618)</f>
        <v xml:space="preserve"> AUCKLAND</v>
      </c>
      <c r="Y1618" s="9">
        <f>Raw!Y1618</f>
        <v>33</v>
      </c>
      <c r="Z1618" s="2">
        <f t="shared" ca="1" si="176"/>
        <v>33211</v>
      </c>
      <c r="AA1618" s="1" t="str">
        <f>Raw!Z1618</f>
        <v>RESTRICTED LICENCE</v>
      </c>
      <c r="AB1618" s="9">
        <f t="shared" si="177"/>
        <v>4</v>
      </c>
      <c r="AC1618" s="1">
        <v>16</v>
      </c>
      <c r="AD1618" s="1" t="str">
        <f>Raw!AA1618</f>
        <v>FEMALE</v>
      </c>
      <c r="AE1618" s="1" t="str">
        <f>Raw!AB1618</f>
        <v>NO</v>
      </c>
      <c r="AF1618" s="1">
        <f>IF(Raw!AE1618="", 0, 1)</f>
        <v>0</v>
      </c>
      <c r="AG1618" s="1" t="str">
        <f t="shared" si="178"/>
        <v>No</v>
      </c>
      <c r="AH1618" s="1" t="str">
        <f t="shared" si="179"/>
        <v>No</v>
      </c>
      <c r="AI1618" s="1" t="str">
        <f t="shared" si="180"/>
        <v>No</v>
      </c>
      <c r="AJ1618" s="1" t="str">
        <f>IF(Raw!AE1618="", "", Raw!AE1618)</f>
        <v/>
      </c>
      <c r="AK1618" s="2" t="str">
        <f t="shared" ca="1" si="181"/>
        <v/>
      </c>
      <c r="AL1618" s="1" t="str">
        <f>IF(Raw!AF1618="", "", Raw!AF1618)</f>
        <v/>
      </c>
      <c r="AM1618" s="1" t="s">
        <v>6350</v>
      </c>
      <c r="AN1618" s="1" t="s">
        <v>6350</v>
      </c>
      <c r="AO1618" s="1" t="s">
        <v>6349</v>
      </c>
      <c r="AP1618" s="1">
        <f>Raw!AH1618</f>
        <v>4150</v>
      </c>
      <c r="AQ1618" s="1">
        <v>500</v>
      </c>
      <c r="AR1618" s="1" t="s">
        <v>6350</v>
      </c>
      <c r="AS1618" s="1" t="s">
        <v>6350</v>
      </c>
      <c r="AT1618" s="1" t="s">
        <v>6350</v>
      </c>
    </row>
    <row r="1619" spans="1:46" ht="12.75" x14ac:dyDescent="0.2">
      <c r="A1619" s="1">
        <v>11618</v>
      </c>
      <c r="B1619" s="1" t="s">
        <v>2</v>
      </c>
      <c r="C1619" s="2">
        <f t="shared" ca="1" si="175"/>
        <v>45264</v>
      </c>
      <c r="D1619" s="1" t="str">
        <f>IF(Raw!E1619="", "", Raw!E1619)</f>
        <v>jqj186</v>
      </c>
      <c r="E1619" s="1">
        <f>IF(Raw!F1619="", "", Raw!F1619)</f>
        <v>2004</v>
      </c>
      <c r="F1619" s="1" t="str">
        <f>Raw!G1619</f>
        <v>Nissan</v>
      </c>
      <c r="G1619" s="1" t="str">
        <f>Raw!H1619</f>
        <v>Maxima</v>
      </c>
      <c r="H1619" s="1" t="str">
        <f>IF(Raw!I1619="", "", Raw!I1619)</f>
        <v>ST</v>
      </c>
      <c r="I1619" s="1" t="str">
        <f>Raw!K1619</f>
        <v>Sedan</v>
      </c>
      <c r="J1619" s="1" t="str">
        <f>Raw!N1619</f>
        <v>Aspirated</v>
      </c>
      <c r="K1619" s="1">
        <f>IF(Raw!O1619="","", Raw!O1619)</f>
        <v>3498</v>
      </c>
      <c r="L1619" s="1" t="str">
        <f>Raw!L1619</f>
        <v>4 Sp Automatic</v>
      </c>
      <c r="M1619" s="1" t="str">
        <f>Raw!M1619</f>
        <v>Petrol - Premium ULP</v>
      </c>
      <c r="N1619" s="1" t="s">
        <v>6350</v>
      </c>
      <c r="O1619" s="1" t="s">
        <v>6373</v>
      </c>
      <c r="P1619" s="1" t="s">
        <v>6349</v>
      </c>
      <c r="Q1619" s="1" t="s">
        <v>6350</v>
      </c>
      <c r="R1619" s="8" t="str">
        <f>IF(Raw!Q1619="", "", Raw!Q1619)</f>
        <v/>
      </c>
      <c r="S1619" s="8">
        <f>IF(Raw!R1619="", "", Raw!R1619)</f>
        <v>18</v>
      </c>
      <c r="T1619" s="1" t="str">
        <f>Raw!S1619</f>
        <v>REDWOOD</v>
      </c>
      <c r="U1619" s="1" t="str">
        <f>IF(Raw!T1619="", "", Raw!T1619)</f>
        <v>STREET</v>
      </c>
      <c r="V1619" s="1" t="str">
        <f>IF(Raw!U1619="", "", Raw!U1619)</f>
        <v xml:space="preserve">ELDERSLEA </v>
      </c>
      <c r="W1619" s="9" t="str">
        <f>IF(Raw!V1619="", "", RIGHT("0"&amp;Raw!V1619, 4))</f>
        <v>5018</v>
      </c>
      <c r="X1619" s="1" t="str">
        <f>IF(Raw!W1619="", "", Raw!W1619)</f>
        <v xml:space="preserve"> WELLINGTON</v>
      </c>
      <c r="Y1619" s="9">
        <f>Raw!Y1619</f>
        <v>28</v>
      </c>
      <c r="Z1619" s="2">
        <f t="shared" ca="1" si="176"/>
        <v>35037</v>
      </c>
      <c r="AA1619" s="1" t="str">
        <f>Raw!Z1619</f>
        <v>NEW ZEALAND FULL LICENCE</v>
      </c>
      <c r="AB1619" s="9">
        <f t="shared" si="177"/>
        <v>4</v>
      </c>
      <c r="AC1619" s="1">
        <v>16</v>
      </c>
      <c r="AD1619" s="1" t="str">
        <f>Raw!AA1619</f>
        <v>FEMALE</v>
      </c>
      <c r="AE1619" s="1" t="str">
        <f>Raw!AB1619</f>
        <v>NO</v>
      </c>
      <c r="AF1619" s="1">
        <f>IF(Raw!AE1619="", 0, 1)</f>
        <v>0</v>
      </c>
      <c r="AG1619" s="1" t="str">
        <f t="shared" si="178"/>
        <v>No</v>
      </c>
      <c r="AH1619" s="1" t="str">
        <f t="shared" si="179"/>
        <v>No</v>
      </c>
      <c r="AI1619" s="1" t="str">
        <f t="shared" si="180"/>
        <v>No</v>
      </c>
      <c r="AJ1619" s="1" t="str">
        <f>IF(Raw!AE1619="", "", Raw!AE1619)</f>
        <v/>
      </c>
      <c r="AK1619" s="2" t="str">
        <f t="shared" ca="1" si="181"/>
        <v/>
      </c>
      <c r="AL1619" s="1" t="str">
        <f>IF(Raw!AF1619="", "", Raw!AF1619)</f>
        <v/>
      </c>
      <c r="AM1619" s="1" t="s">
        <v>6350</v>
      </c>
      <c r="AN1619" s="1" t="s">
        <v>6350</v>
      </c>
      <c r="AO1619" s="1" t="s">
        <v>6349</v>
      </c>
      <c r="AP1619" s="1">
        <f>Raw!AH1619</f>
        <v>6450</v>
      </c>
      <c r="AQ1619" s="1">
        <v>500</v>
      </c>
      <c r="AR1619" s="1" t="s">
        <v>6350</v>
      </c>
      <c r="AS1619" s="1" t="s">
        <v>6350</v>
      </c>
      <c r="AT1619" s="1" t="s">
        <v>6350</v>
      </c>
    </row>
    <row r="1620" spans="1:46" ht="12.75" x14ac:dyDescent="0.2">
      <c r="A1620" s="1">
        <v>11619</v>
      </c>
      <c r="B1620" s="1" t="s">
        <v>2</v>
      </c>
      <c r="C1620" s="2">
        <f t="shared" ca="1" si="175"/>
        <v>45264</v>
      </c>
      <c r="D1620" s="1" t="str">
        <f>IF(Raw!E1620="", "", Raw!E1620)</f>
        <v>flt498</v>
      </c>
      <c r="E1620" s="1">
        <f>IF(Raw!F1620="", "", Raw!F1620)</f>
        <v>2002</v>
      </c>
      <c r="F1620" s="1" t="str">
        <f>Raw!G1620</f>
        <v>Toyota</v>
      </c>
      <c r="G1620" s="1" t="str">
        <f>Raw!H1620</f>
        <v>Estima</v>
      </c>
      <c r="H1620" s="1" t="str">
        <f>IF(Raw!I1620="", "", Raw!I1620)</f>
        <v/>
      </c>
      <c r="I1620" s="1" t="str">
        <f>Raw!K1620</f>
        <v>Wagon</v>
      </c>
      <c r="J1620" s="1" t="str">
        <f>Raw!N1620</f>
        <v>Aspirated</v>
      </c>
      <c r="K1620" s="1">
        <f>IF(Raw!O1620="","", Raw!O1620)</f>
        <v>2362</v>
      </c>
      <c r="L1620" s="1" t="str">
        <f>Raw!L1620</f>
        <v>4 Sp Automatic</v>
      </c>
      <c r="M1620" s="1" t="str">
        <f>Raw!M1620</f>
        <v>Petrol</v>
      </c>
      <c r="N1620" s="1" t="s">
        <v>6350</v>
      </c>
      <c r="O1620" s="1" t="s">
        <v>6373</v>
      </c>
      <c r="P1620" s="1" t="s">
        <v>6349</v>
      </c>
      <c r="Q1620" s="1" t="s">
        <v>6350</v>
      </c>
      <c r="R1620" s="8" t="str">
        <f>IF(Raw!Q1620="", "", Raw!Q1620)</f>
        <v/>
      </c>
      <c r="S1620" s="8">
        <f>IF(Raw!R1620="", "", Raw!R1620)</f>
        <v>23</v>
      </c>
      <c r="T1620" s="1" t="str">
        <f>Raw!S1620</f>
        <v>HAMPSHIRE</v>
      </c>
      <c r="U1620" s="1" t="str">
        <f>IF(Raw!T1620="", "", Raw!T1620)</f>
        <v>STREET</v>
      </c>
      <c r="V1620" s="1" t="str">
        <f>IF(Raw!U1620="", "", Raw!U1620)</f>
        <v xml:space="preserve">CANNONS CREEK </v>
      </c>
      <c r="W1620" s="9" t="str">
        <f>IF(Raw!V1620="", "", RIGHT("0"&amp;Raw!V1620, 4))</f>
        <v/>
      </c>
      <c r="X1620" s="1" t="str">
        <f>IF(Raw!W1620="", "", Raw!W1620)</f>
        <v xml:space="preserve"> WELLINGTON</v>
      </c>
      <c r="Y1620" s="9">
        <f>Raw!Y1620</f>
        <v>45</v>
      </c>
      <c r="Z1620" s="2">
        <f t="shared" ca="1" si="176"/>
        <v>28828</v>
      </c>
      <c r="AA1620" s="1" t="str">
        <f>Raw!Z1620</f>
        <v>NEW ZEALAND FULL LICENCE</v>
      </c>
      <c r="AB1620" s="9">
        <f t="shared" si="177"/>
        <v>4</v>
      </c>
      <c r="AC1620" s="1">
        <v>16</v>
      </c>
      <c r="AD1620" s="1" t="str">
        <f>Raw!AA1620</f>
        <v>MALE</v>
      </c>
      <c r="AE1620" s="1" t="str">
        <f>Raw!AB1620</f>
        <v>YES</v>
      </c>
      <c r="AF1620" s="1">
        <f>IF(Raw!AE1620="", 0, 1)</f>
        <v>0</v>
      </c>
      <c r="AG1620" s="1" t="str">
        <f t="shared" si="178"/>
        <v>No</v>
      </c>
      <c r="AH1620" s="1" t="str">
        <f t="shared" si="179"/>
        <v>No</v>
      </c>
      <c r="AI1620" s="1" t="str">
        <f t="shared" si="180"/>
        <v>No</v>
      </c>
      <c r="AJ1620" s="1" t="str">
        <f>IF(Raw!AE1620="", "", Raw!AE1620)</f>
        <v/>
      </c>
      <c r="AK1620" s="2" t="str">
        <f t="shared" ca="1" si="181"/>
        <v/>
      </c>
      <c r="AL1620" s="1" t="str">
        <f>IF(Raw!AF1620="", "", Raw!AF1620)</f>
        <v/>
      </c>
      <c r="AM1620" s="1" t="s">
        <v>6350</v>
      </c>
      <c r="AN1620" s="1" t="s">
        <v>6350</v>
      </c>
      <c r="AO1620" s="1" t="s">
        <v>6349</v>
      </c>
      <c r="AP1620" s="1">
        <f>Raw!AH1620</f>
        <v>6172</v>
      </c>
      <c r="AQ1620" s="1">
        <v>500</v>
      </c>
      <c r="AR1620" s="1" t="s">
        <v>6350</v>
      </c>
      <c r="AS1620" s="1" t="s">
        <v>6350</v>
      </c>
      <c r="AT1620" s="1" t="s">
        <v>6350</v>
      </c>
    </row>
    <row r="1621" spans="1:46" ht="12.75" x14ac:dyDescent="0.2">
      <c r="A1621" s="1">
        <v>11620</v>
      </c>
      <c r="B1621" s="1" t="s">
        <v>2</v>
      </c>
      <c r="C1621" s="2">
        <f t="shared" ca="1" si="175"/>
        <v>45264</v>
      </c>
      <c r="D1621" s="1" t="str">
        <f>IF(Raw!E1621="", "", Raw!E1621)</f>
        <v/>
      </c>
      <c r="E1621" s="1">
        <f>IF(Raw!F1621="", "", Raw!F1621)</f>
        <v>2005</v>
      </c>
      <c r="F1621" s="1" t="str">
        <f>Raw!G1621</f>
        <v>Toyota</v>
      </c>
      <c r="G1621" s="1" t="str">
        <f>Raw!H1621</f>
        <v>Corolla</v>
      </c>
      <c r="H1621" s="1" t="str">
        <f>IF(Raw!I1621="", "", Raw!I1621)</f>
        <v>GL</v>
      </c>
      <c r="I1621" s="1" t="str">
        <f>Raw!K1621</f>
        <v>Hatchback</v>
      </c>
      <c r="J1621" s="1" t="str">
        <f>Raw!N1621</f>
        <v>Aspirated</v>
      </c>
      <c r="K1621" s="1">
        <f>IF(Raw!O1621="","", Raw!O1621)</f>
        <v>1794</v>
      </c>
      <c r="L1621" s="1" t="str">
        <f>Raw!L1621</f>
        <v>5 Sp Manual</v>
      </c>
      <c r="M1621" s="1" t="str">
        <f>Raw!M1621</f>
        <v>Petrol - Unleaded ULP</v>
      </c>
      <c r="N1621" s="1" t="s">
        <v>6350</v>
      </c>
      <c r="O1621" s="1" t="s">
        <v>6373</v>
      </c>
      <c r="P1621" s="1" t="s">
        <v>6349</v>
      </c>
      <c r="Q1621" s="1" t="s">
        <v>6350</v>
      </c>
      <c r="R1621" s="8" t="str">
        <f>IF(Raw!Q1621="", "", Raw!Q1621)</f>
        <v/>
      </c>
      <c r="S1621" s="8">
        <f>IF(Raw!R1621="", "", Raw!R1621)</f>
        <v>97</v>
      </c>
      <c r="T1621" s="1" t="str">
        <f>Raw!S1621</f>
        <v>FACTORY</v>
      </c>
      <c r="U1621" s="1" t="str">
        <f>IF(Raw!T1621="", "", Raw!T1621)</f>
        <v>ROAD</v>
      </c>
      <c r="V1621" s="1" t="str">
        <f>IF(Raw!U1621="", "", Raw!U1621)</f>
        <v xml:space="preserve">MOSGIEL </v>
      </c>
      <c r="W1621" s="9" t="str">
        <f>IF(Raw!V1621="", "", RIGHT("0"&amp;Raw!V1621, 4))</f>
        <v>9024</v>
      </c>
      <c r="X1621" s="1" t="str">
        <f>IF(Raw!W1621="", "", Raw!W1621)</f>
        <v xml:space="preserve"> OTAGO</v>
      </c>
      <c r="Y1621" s="9">
        <f>Raw!Y1621</f>
        <v>84</v>
      </c>
      <c r="Z1621" s="2">
        <f t="shared" ca="1" si="176"/>
        <v>14583</v>
      </c>
      <c r="AA1621" s="1" t="str">
        <f>Raw!Z1621</f>
        <v>NEW ZEALAND FULL LICENCE</v>
      </c>
      <c r="AB1621" s="9">
        <f t="shared" si="177"/>
        <v>4</v>
      </c>
      <c r="AC1621" s="1">
        <v>16</v>
      </c>
      <c r="AD1621" s="1" t="str">
        <f>Raw!AA1621</f>
        <v>FEMALE</v>
      </c>
      <c r="AE1621" s="1" t="str">
        <f>Raw!AB1621</f>
        <v>YES</v>
      </c>
      <c r="AF1621" s="1">
        <f>IF(Raw!AE1621="", 0, 1)</f>
        <v>0</v>
      </c>
      <c r="AG1621" s="1" t="str">
        <f t="shared" si="178"/>
        <v>No</v>
      </c>
      <c r="AH1621" s="1" t="str">
        <f t="shared" si="179"/>
        <v>No</v>
      </c>
      <c r="AI1621" s="1" t="str">
        <f t="shared" si="180"/>
        <v>No</v>
      </c>
      <c r="AJ1621" s="1" t="str">
        <f>IF(Raw!AE1621="", "", Raw!AE1621)</f>
        <v/>
      </c>
      <c r="AK1621" s="2" t="str">
        <f t="shared" ca="1" si="181"/>
        <v/>
      </c>
      <c r="AL1621" s="1" t="str">
        <f>IF(Raw!AF1621="", "", Raw!AF1621)</f>
        <v/>
      </c>
      <c r="AM1621" s="1" t="s">
        <v>6350</v>
      </c>
      <c r="AN1621" s="1" t="s">
        <v>6350</v>
      </c>
      <c r="AO1621" s="1" t="s">
        <v>6349</v>
      </c>
      <c r="AP1621" s="1">
        <f>Raw!AH1621</f>
        <v>6200</v>
      </c>
      <c r="AQ1621" s="1">
        <v>500</v>
      </c>
      <c r="AR1621" s="1" t="s">
        <v>6350</v>
      </c>
      <c r="AS1621" s="1" t="s">
        <v>6350</v>
      </c>
      <c r="AT1621" s="1" t="s">
        <v>6350</v>
      </c>
    </row>
    <row r="1622" spans="1:46" ht="12.75" x14ac:dyDescent="0.2">
      <c r="A1622" s="1">
        <v>11621</v>
      </c>
      <c r="B1622" s="1" t="s">
        <v>2</v>
      </c>
      <c r="C1622" s="2">
        <f t="shared" ca="1" si="175"/>
        <v>45264</v>
      </c>
      <c r="D1622" s="1" t="str">
        <f>IF(Raw!E1622="", "", Raw!E1622)</f>
        <v/>
      </c>
      <c r="E1622" s="1">
        <f>IF(Raw!F1622="", "", Raw!F1622)</f>
        <v>2014</v>
      </c>
      <c r="F1622" s="1" t="str">
        <f>Raw!G1622</f>
        <v>Nissan</v>
      </c>
      <c r="G1622" s="1" t="str">
        <f>Raw!H1622</f>
        <v>Patrol</v>
      </c>
      <c r="H1622" s="1" t="str">
        <f>IF(Raw!I1622="", "", Raw!I1622)</f>
        <v/>
      </c>
      <c r="I1622" s="1" t="str">
        <f>Raw!K1622</f>
        <v>Wagon</v>
      </c>
      <c r="J1622" s="1" t="str">
        <f>Raw!N1622</f>
        <v>Aspirated</v>
      </c>
      <c r="K1622" s="1">
        <f>IF(Raw!O1622="","", Raw!O1622)</f>
        <v>5562</v>
      </c>
      <c r="L1622" s="1" t="str">
        <f>Raw!L1622</f>
        <v>7 Sp Automatic</v>
      </c>
      <c r="M1622" s="1" t="str">
        <f>Raw!M1622</f>
        <v>Petrol - Premium ULP</v>
      </c>
      <c r="N1622" s="1" t="s">
        <v>6350</v>
      </c>
      <c r="O1622" s="1" t="s">
        <v>6373</v>
      </c>
      <c r="P1622" s="1" t="s">
        <v>6349</v>
      </c>
      <c r="Q1622" s="1" t="s">
        <v>6350</v>
      </c>
      <c r="R1622" s="8" t="str">
        <f>IF(Raw!Q1622="", "", Raw!Q1622)</f>
        <v/>
      </c>
      <c r="S1622" s="8">
        <f>IF(Raw!R1622="", "", Raw!R1622)</f>
        <v>50</v>
      </c>
      <c r="T1622" s="1" t="str">
        <f>Raw!S1622</f>
        <v>MOUNTAIN</v>
      </c>
      <c r="U1622" s="1" t="str">
        <f>IF(Raw!T1622="", "", Raw!T1622)</f>
        <v>ROAD</v>
      </c>
      <c r="V1622" s="1" t="str">
        <f>IF(Raw!U1622="", "", Raw!U1622)</f>
        <v xml:space="preserve">EPSOM </v>
      </c>
      <c r="W1622" s="9" t="str">
        <f>IF(Raw!V1622="", "", RIGHT("0"&amp;Raw!V1622, 4))</f>
        <v>1023</v>
      </c>
      <c r="X1622" s="1" t="str">
        <f>IF(Raw!W1622="", "", Raw!W1622)</f>
        <v xml:space="preserve"> AUCKLAND</v>
      </c>
      <c r="Y1622" s="9">
        <f>Raw!Y1622</f>
        <v>52</v>
      </c>
      <c r="Z1622" s="2">
        <f t="shared" ca="1" si="176"/>
        <v>26271</v>
      </c>
      <c r="AA1622" s="1" t="str">
        <f>Raw!Z1622</f>
        <v>NEW ZEALAND FULL LICENCE</v>
      </c>
      <c r="AB1622" s="9">
        <f t="shared" si="177"/>
        <v>4</v>
      </c>
      <c r="AC1622" s="1">
        <v>16</v>
      </c>
      <c r="AD1622" s="1" t="str">
        <f>Raw!AA1622</f>
        <v>MALE</v>
      </c>
      <c r="AE1622" s="1" t="str">
        <f>Raw!AB1622</f>
        <v>NO</v>
      </c>
      <c r="AF1622" s="1">
        <f>IF(Raw!AE1622="", 0, 1)</f>
        <v>0</v>
      </c>
      <c r="AG1622" s="1" t="str">
        <f t="shared" si="178"/>
        <v>No</v>
      </c>
      <c r="AH1622" s="1" t="str">
        <f t="shared" si="179"/>
        <v>No</v>
      </c>
      <c r="AI1622" s="1" t="str">
        <f t="shared" si="180"/>
        <v>No</v>
      </c>
      <c r="AJ1622" s="1" t="str">
        <f>IF(Raw!AE1622="", "", Raw!AE1622)</f>
        <v/>
      </c>
      <c r="AK1622" s="2" t="str">
        <f t="shared" ca="1" si="181"/>
        <v/>
      </c>
      <c r="AL1622" s="1" t="str">
        <f>IF(Raw!AF1622="", "", Raw!AF1622)</f>
        <v/>
      </c>
      <c r="AM1622" s="1" t="s">
        <v>6350</v>
      </c>
      <c r="AN1622" s="1" t="s">
        <v>6350</v>
      </c>
      <c r="AO1622" s="1" t="s">
        <v>6349</v>
      </c>
      <c r="AP1622" s="1">
        <f>Raw!AH1622</f>
        <v>76850</v>
      </c>
      <c r="AQ1622" s="1">
        <v>500</v>
      </c>
      <c r="AR1622" s="1" t="s">
        <v>6350</v>
      </c>
      <c r="AS1622" s="1" t="s">
        <v>6350</v>
      </c>
      <c r="AT1622" s="1" t="s">
        <v>6350</v>
      </c>
    </row>
    <row r="1623" spans="1:46" ht="12.75" x14ac:dyDescent="0.2">
      <c r="A1623" s="1">
        <v>11622</v>
      </c>
      <c r="B1623" s="1" t="s">
        <v>2</v>
      </c>
      <c r="C1623" s="2">
        <f t="shared" ca="1" si="175"/>
        <v>45264</v>
      </c>
      <c r="D1623" s="1" t="str">
        <f>IF(Raw!E1623="", "", Raw!E1623)</f>
        <v/>
      </c>
      <c r="E1623" s="1">
        <f>IF(Raw!F1623="", "", Raw!F1623)</f>
        <v>2007</v>
      </c>
      <c r="F1623" s="1" t="str">
        <f>Raw!G1623</f>
        <v>Honda</v>
      </c>
      <c r="G1623" s="1" t="str">
        <f>Raw!H1623</f>
        <v>CRV</v>
      </c>
      <c r="H1623" s="1" t="str">
        <f>IF(Raw!I1623="", "", Raw!I1623)</f>
        <v>Sport</v>
      </c>
      <c r="I1623" s="1" t="str">
        <f>Raw!K1623</f>
        <v>Wagon</v>
      </c>
      <c r="J1623" s="1" t="str">
        <f>Raw!N1623</f>
        <v>Aspirated</v>
      </c>
      <c r="K1623" s="1">
        <f>IF(Raw!O1623="","", Raw!O1623)</f>
        <v>2354</v>
      </c>
      <c r="L1623" s="1" t="str">
        <f>Raw!L1623</f>
        <v>5 Sp Automatic</v>
      </c>
      <c r="M1623" s="1" t="str">
        <f>Raw!M1623</f>
        <v>Petrol - Unleaded ULP</v>
      </c>
      <c r="N1623" s="1" t="s">
        <v>6350</v>
      </c>
      <c r="O1623" s="1" t="s">
        <v>6373</v>
      </c>
      <c r="P1623" s="1" t="s">
        <v>6349</v>
      </c>
      <c r="Q1623" s="1" t="s">
        <v>6350</v>
      </c>
      <c r="R1623" s="8" t="str">
        <f>IF(Raw!Q1623="", "", Raw!Q1623)</f>
        <v/>
      </c>
      <c r="S1623" s="8">
        <f>IF(Raw!R1623="", "", Raw!R1623)</f>
        <v>56</v>
      </c>
      <c r="T1623" s="1" t="str">
        <f>Raw!S1623</f>
        <v>WOOD</v>
      </c>
      <c r="U1623" s="1" t="str">
        <f>IF(Raw!T1623="", "", Raw!T1623)</f>
        <v>STREET</v>
      </c>
      <c r="V1623" s="1" t="str">
        <f>IF(Raw!U1623="", "", Raw!U1623)</f>
        <v xml:space="preserve">GREYTOWN </v>
      </c>
      <c r="W1623" s="9" t="str">
        <f>IF(Raw!V1623="", "", RIGHT("0"&amp;Raw!V1623, 4))</f>
        <v>5712</v>
      </c>
      <c r="X1623" s="1" t="str">
        <f>IF(Raw!W1623="", "", Raw!W1623)</f>
        <v xml:space="preserve"> WELLINGTON</v>
      </c>
      <c r="Y1623" s="9">
        <f>Raw!Y1623</f>
        <v>23</v>
      </c>
      <c r="Z1623" s="2">
        <f t="shared" ca="1" si="176"/>
        <v>36864</v>
      </c>
      <c r="AA1623" s="1" t="str">
        <f>Raw!Z1623</f>
        <v>NEW ZEALAND FULL LICENCE</v>
      </c>
      <c r="AB1623" s="9">
        <f t="shared" si="177"/>
        <v>4</v>
      </c>
      <c r="AC1623" s="1">
        <v>16</v>
      </c>
      <c r="AD1623" s="1" t="str">
        <f>Raw!AA1623</f>
        <v>FEMALE</v>
      </c>
      <c r="AE1623" s="1" t="str">
        <f>Raw!AB1623</f>
        <v>NO</v>
      </c>
      <c r="AF1623" s="1">
        <f>IF(Raw!AE1623="", 0, 1)</f>
        <v>0</v>
      </c>
      <c r="AG1623" s="1" t="str">
        <f t="shared" si="178"/>
        <v>No</v>
      </c>
      <c r="AH1623" s="1" t="str">
        <f t="shared" si="179"/>
        <v>No</v>
      </c>
      <c r="AI1623" s="1" t="str">
        <f t="shared" si="180"/>
        <v>No</v>
      </c>
      <c r="AJ1623" s="1" t="str">
        <f>IF(Raw!AE1623="", "", Raw!AE1623)</f>
        <v/>
      </c>
      <c r="AK1623" s="2" t="str">
        <f t="shared" ca="1" si="181"/>
        <v/>
      </c>
      <c r="AL1623" s="1" t="str">
        <f>IF(Raw!AF1623="", "", Raw!AF1623)</f>
        <v/>
      </c>
      <c r="AM1623" s="1" t="s">
        <v>6350</v>
      </c>
      <c r="AN1623" s="1" t="s">
        <v>6350</v>
      </c>
      <c r="AO1623" s="1" t="s">
        <v>6349</v>
      </c>
      <c r="AP1623" s="1">
        <f>Raw!AH1623</f>
        <v>15005</v>
      </c>
      <c r="AQ1623" s="1">
        <v>500</v>
      </c>
      <c r="AR1623" s="1" t="s">
        <v>6350</v>
      </c>
      <c r="AS1623" s="1" t="s">
        <v>6350</v>
      </c>
      <c r="AT1623" s="1" t="s">
        <v>6350</v>
      </c>
    </row>
    <row r="1624" spans="1:46" ht="12.75" x14ac:dyDescent="0.2">
      <c r="A1624" s="1">
        <v>11623</v>
      </c>
      <c r="B1624" s="1" t="s">
        <v>2</v>
      </c>
      <c r="C1624" s="2">
        <f t="shared" ca="1" si="175"/>
        <v>45264</v>
      </c>
      <c r="D1624" s="1" t="str">
        <f>IF(Raw!E1624="", "", Raw!E1624)</f>
        <v/>
      </c>
      <c r="E1624" s="1">
        <f>IF(Raw!F1624="", "", Raw!F1624)</f>
        <v>2006</v>
      </c>
      <c r="F1624" s="1" t="str">
        <f>Raw!G1624</f>
        <v>Audi</v>
      </c>
      <c r="G1624" s="1" t="str">
        <f>Raw!H1624</f>
        <v>A4</v>
      </c>
      <c r="H1624" s="1" t="str">
        <f>IF(Raw!I1624="", "", Raw!I1624)</f>
        <v/>
      </c>
      <c r="I1624" s="1" t="str">
        <f>Raw!K1624</f>
        <v>Wagon</v>
      </c>
      <c r="J1624" s="1" t="str">
        <f>Raw!N1624</f>
        <v>Turbo Intercooled</v>
      </c>
      <c r="K1624" s="1">
        <f>IF(Raw!O1624="","", Raw!O1624)</f>
        <v>1968</v>
      </c>
      <c r="L1624" s="1" t="str">
        <f>Raw!L1624</f>
        <v>7 Sp Constantly Variable Transmission</v>
      </c>
      <c r="M1624" s="1" t="str">
        <f>Raw!M1624</f>
        <v>Diesel</v>
      </c>
      <c r="N1624" s="1" t="s">
        <v>6350</v>
      </c>
      <c r="O1624" s="1" t="s">
        <v>6373</v>
      </c>
      <c r="P1624" s="1" t="s">
        <v>6349</v>
      </c>
      <c r="Q1624" s="1" t="s">
        <v>6350</v>
      </c>
      <c r="R1624" s="8" t="str">
        <f>IF(Raw!Q1624="", "", Raw!Q1624)</f>
        <v/>
      </c>
      <c r="S1624" s="8">
        <f>IF(Raw!R1624="", "", Raw!R1624)</f>
        <v>1</v>
      </c>
      <c r="T1624" s="1" t="str">
        <f>Raw!S1624</f>
        <v>THE</v>
      </c>
      <c r="U1624" s="1" t="str">
        <f>IF(Raw!T1624="", "", Raw!T1624)</f>
        <v>ESPLANADE</v>
      </c>
      <c r="V1624" s="1" t="str">
        <f>IF(Raw!U1624="", "", Raw!U1624)</f>
        <v xml:space="preserve">TAKAPUNA </v>
      </c>
      <c r="W1624" s="9" t="str">
        <f>IF(Raw!V1624="", "", RIGHT("0"&amp;Raw!V1624, 4))</f>
        <v>0620</v>
      </c>
      <c r="X1624" s="1" t="str">
        <f>IF(Raw!W1624="", "", Raw!W1624)</f>
        <v xml:space="preserve"> AUCKLAND</v>
      </c>
      <c r="Y1624" s="9">
        <f>Raw!Y1624</f>
        <v>47</v>
      </c>
      <c r="Z1624" s="2">
        <f t="shared" ca="1" si="176"/>
        <v>28098</v>
      </c>
      <c r="AA1624" s="1" t="str">
        <f>Raw!Z1624</f>
        <v>NEW ZEALAND FULL LICENCE</v>
      </c>
      <c r="AB1624" s="9">
        <f t="shared" si="177"/>
        <v>4</v>
      </c>
      <c r="AC1624" s="1">
        <v>16</v>
      </c>
      <c r="AD1624" s="1" t="str">
        <f>Raw!AA1624</f>
        <v>MALE</v>
      </c>
      <c r="AE1624" s="1" t="str">
        <f>Raw!AB1624</f>
        <v>NO</v>
      </c>
      <c r="AF1624" s="1">
        <f>IF(Raw!AE1624="", 0, 1)</f>
        <v>0</v>
      </c>
      <c r="AG1624" s="1" t="str">
        <f t="shared" si="178"/>
        <v>No</v>
      </c>
      <c r="AH1624" s="1" t="str">
        <f t="shared" si="179"/>
        <v>No</v>
      </c>
      <c r="AI1624" s="1" t="str">
        <f t="shared" si="180"/>
        <v>No</v>
      </c>
      <c r="AJ1624" s="1" t="str">
        <f>IF(Raw!AE1624="", "", Raw!AE1624)</f>
        <v/>
      </c>
      <c r="AK1624" s="2" t="str">
        <f t="shared" ca="1" si="181"/>
        <v/>
      </c>
      <c r="AL1624" s="1" t="str">
        <f>IF(Raw!AF1624="", "", Raw!AF1624)</f>
        <v/>
      </c>
      <c r="AM1624" s="1" t="s">
        <v>6350</v>
      </c>
      <c r="AN1624" s="1" t="s">
        <v>6350</v>
      </c>
      <c r="AO1624" s="1" t="s">
        <v>6349</v>
      </c>
      <c r="AP1624" s="1">
        <f>Raw!AH1624</f>
        <v>11750</v>
      </c>
      <c r="AQ1624" s="1">
        <v>500</v>
      </c>
      <c r="AR1624" s="1" t="s">
        <v>6350</v>
      </c>
      <c r="AS1624" s="1" t="s">
        <v>6350</v>
      </c>
      <c r="AT1624" s="1" t="s">
        <v>6350</v>
      </c>
    </row>
    <row r="1625" spans="1:46" ht="12.75" x14ac:dyDescent="0.2">
      <c r="A1625" s="1">
        <v>11624</v>
      </c>
      <c r="B1625" s="1" t="s">
        <v>2</v>
      </c>
      <c r="C1625" s="2">
        <f t="shared" ca="1" si="175"/>
        <v>45264</v>
      </c>
      <c r="D1625" s="1" t="str">
        <f>IF(Raw!E1625="", "", Raw!E1625)</f>
        <v>byz717</v>
      </c>
      <c r="E1625" s="1">
        <f>IF(Raw!F1625="", "", Raw!F1625)</f>
        <v>2003</v>
      </c>
      <c r="F1625" s="1" t="str">
        <f>Raw!G1625</f>
        <v>Ford</v>
      </c>
      <c r="G1625" s="1" t="str">
        <f>Raw!H1625</f>
        <v>Falcon</v>
      </c>
      <c r="H1625" s="1" t="str">
        <f>IF(Raw!I1625="", "", Raw!I1625)</f>
        <v>XR8</v>
      </c>
      <c r="I1625" s="1" t="str">
        <f>Raw!K1625</f>
        <v>Sedan</v>
      </c>
      <c r="J1625" s="1" t="str">
        <f>Raw!N1625</f>
        <v>Aspirated</v>
      </c>
      <c r="K1625" s="1">
        <f>IF(Raw!O1625="","", Raw!O1625)</f>
        <v>5408</v>
      </c>
      <c r="L1625" s="1" t="str">
        <f>Raw!L1625</f>
        <v>4 Sp Sports Automatic</v>
      </c>
      <c r="M1625" s="1" t="str">
        <f>Raw!M1625</f>
        <v>Petrol - Unleaded ULP</v>
      </c>
      <c r="N1625" s="1" t="s">
        <v>6350</v>
      </c>
      <c r="O1625" s="1" t="s">
        <v>6373</v>
      </c>
      <c r="P1625" s="1" t="s">
        <v>6349</v>
      </c>
      <c r="Q1625" s="1" t="s">
        <v>6350</v>
      </c>
      <c r="R1625" s="8" t="str">
        <f>IF(Raw!Q1625="", "", Raw!Q1625)</f>
        <v/>
      </c>
      <c r="S1625" s="8">
        <f>IF(Raw!R1625="", "", Raw!R1625)</f>
        <v>26</v>
      </c>
      <c r="T1625" s="1" t="str">
        <f>Raw!S1625</f>
        <v>MULL</v>
      </c>
      <c r="U1625" s="1" t="str">
        <f>IF(Raw!T1625="", "", Raw!T1625)</f>
        <v>STREET</v>
      </c>
      <c r="V1625" s="1" t="str">
        <f>IF(Raw!U1625="", "", Raw!U1625)</f>
        <v xml:space="preserve">PALMERSTON </v>
      </c>
      <c r="W1625" s="9" t="str">
        <f>IF(Raw!V1625="", "", RIGHT("0"&amp;Raw!V1625, 4))</f>
        <v>9430</v>
      </c>
      <c r="X1625" s="1" t="str">
        <f>IF(Raw!W1625="", "", Raw!W1625)</f>
        <v xml:space="preserve"> OTAGO</v>
      </c>
      <c r="Y1625" s="9">
        <f>Raw!Y1625</f>
        <v>28</v>
      </c>
      <c r="Z1625" s="2">
        <f t="shared" ca="1" si="176"/>
        <v>35037</v>
      </c>
      <c r="AA1625" s="1" t="str">
        <f>Raw!Z1625</f>
        <v>NEW ZEALAND FULL LICENCE</v>
      </c>
      <c r="AB1625" s="9">
        <f t="shared" si="177"/>
        <v>4</v>
      </c>
      <c r="AC1625" s="1">
        <v>16</v>
      </c>
      <c r="AD1625" s="1" t="str">
        <f>Raw!AA1625</f>
        <v>FEMALE</v>
      </c>
      <c r="AE1625" s="1" t="str">
        <f>Raw!AB1625</f>
        <v>NO</v>
      </c>
      <c r="AF1625" s="1">
        <f>IF(Raw!AE1625="", 0, 1)</f>
        <v>0</v>
      </c>
      <c r="AG1625" s="1" t="str">
        <f t="shared" si="178"/>
        <v>No</v>
      </c>
      <c r="AH1625" s="1" t="str">
        <f t="shared" si="179"/>
        <v>No</v>
      </c>
      <c r="AI1625" s="1" t="str">
        <f t="shared" si="180"/>
        <v>No</v>
      </c>
      <c r="AJ1625" s="1" t="str">
        <f>IF(Raw!AE1625="", "", Raw!AE1625)</f>
        <v/>
      </c>
      <c r="AK1625" s="2" t="str">
        <f t="shared" ca="1" si="181"/>
        <v/>
      </c>
      <c r="AL1625" s="1" t="str">
        <f>IF(Raw!AF1625="", "", Raw!AF1625)</f>
        <v/>
      </c>
      <c r="AM1625" s="1" t="s">
        <v>6350</v>
      </c>
      <c r="AN1625" s="1" t="s">
        <v>6350</v>
      </c>
      <c r="AO1625" s="1" t="s">
        <v>6349</v>
      </c>
      <c r="AP1625" s="1">
        <f>Raw!AH1625</f>
        <v>12250</v>
      </c>
      <c r="AQ1625" s="1">
        <v>500</v>
      </c>
      <c r="AR1625" s="1" t="s">
        <v>6350</v>
      </c>
      <c r="AS1625" s="1" t="s">
        <v>6350</v>
      </c>
      <c r="AT1625" s="1" t="s">
        <v>6350</v>
      </c>
    </row>
    <row r="1626" spans="1:46" ht="12.75" x14ac:dyDescent="0.2">
      <c r="A1626" s="1">
        <v>11625</v>
      </c>
      <c r="B1626" s="1" t="s">
        <v>2</v>
      </c>
      <c r="C1626" s="2">
        <f t="shared" ca="1" si="175"/>
        <v>45264</v>
      </c>
      <c r="D1626" s="1" t="str">
        <f>IF(Raw!E1626="", "", Raw!E1626)</f>
        <v>KGP816</v>
      </c>
      <c r="E1626" s="1">
        <f>IF(Raw!F1626="", "", Raw!F1626)</f>
        <v>2007</v>
      </c>
      <c r="F1626" s="1" t="str">
        <f>Raw!G1626</f>
        <v>Nissan</v>
      </c>
      <c r="G1626" s="1" t="str">
        <f>Raw!H1626</f>
        <v>Skyline</v>
      </c>
      <c r="H1626" s="1" t="str">
        <f>IF(Raw!I1626="", "", Raw!I1626)</f>
        <v>250GT</v>
      </c>
      <c r="I1626" s="1" t="str">
        <f>Raw!K1626</f>
        <v>Sedan</v>
      </c>
      <c r="J1626" s="1" t="str">
        <f>Raw!N1626</f>
        <v>Aspirated</v>
      </c>
      <c r="K1626" s="1">
        <f>IF(Raw!O1626="","", Raw!O1626)</f>
        <v>2495</v>
      </c>
      <c r="L1626" s="1" t="str">
        <f>Raw!L1626</f>
        <v>5 Sp Automatic</v>
      </c>
      <c r="M1626" s="1" t="str">
        <f>Raw!M1626</f>
        <v>Petrol - Unleaded ULP</v>
      </c>
      <c r="N1626" s="1" t="s">
        <v>6350</v>
      </c>
      <c r="O1626" s="1" t="s">
        <v>6373</v>
      </c>
      <c r="P1626" s="1" t="s">
        <v>6349</v>
      </c>
      <c r="Q1626" s="1" t="s">
        <v>6350</v>
      </c>
      <c r="R1626" s="8" t="str">
        <f>IF(Raw!Q1626="", "", Raw!Q1626)</f>
        <v/>
      </c>
      <c r="S1626" s="8">
        <f>IF(Raw!R1626="", "", Raw!R1626)</f>
        <v>28</v>
      </c>
      <c r="T1626" s="1" t="str">
        <f>Raw!S1626</f>
        <v>LYNTON</v>
      </c>
      <c r="U1626" s="1" t="str">
        <f>IF(Raw!T1626="", "", Raw!T1626)</f>
        <v>ROAD</v>
      </c>
      <c r="V1626" s="1" t="str">
        <f>IF(Raw!U1626="", "", Raw!U1626)</f>
        <v xml:space="preserve">MOUNT WELLINGTON </v>
      </c>
      <c r="W1626" s="9" t="str">
        <f>IF(Raw!V1626="", "", RIGHT("0"&amp;Raw!V1626, 4))</f>
        <v/>
      </c>
      <c r="X1626" s="1" t="str">
        <f>IF(Raw!W1626="", "", Raw!W1626)</f>
        <v xml:space="preserve"> AUCKLAND</v>
      </c>
      <c r="Y1626" s="9">
        <f>Raw!Y1626</f>
        <v>24</v>
      </c>
      <c r="Z1626" s="2">
        <f t="shared" ca="1" si="176"/>
        <v>36498</v>
      </c>
      <c r="AA1626" s="1" t="str">
        <f>Raw!Z1626</f>
        <v>NEW ZEALAND FULL LICENCE</v>
      </c>
      <c r="AB1626" s="9">
        <f t="shared" si="177"/>
        <v>4</v>
      </c>
      <c r="AC1626" s="1">
        <v>16</v>
      </c>
      <c r="AD1626" s="1" t="str">
        <f>Raw!AA1626</f>
        <v>MALE</v>
      </c>
      <c r="AE1626" s="1" t="str">
        <f>Raw!AB1626</f>
        <v>NO</v>
      </c>
      <c r="AF1626" s="1">
        <f>IF(Raw!AE1626="", 0, 1)</f>
        <v>1</v>
      </c>
      <c r="AG1626" s="1" t="str">
        <f t="shared" si="178"/>
        <v>Yes</v>
      </c>
      <c r="AH1626" s="1" t="str">
        <f t="shared" si="179"/>
        <v>Yes</v>
      </c>
      <c r="AI1626" s="1" t="str">
        <f t="shared" si="180"/>
        <v>Yes</v>
      </c>
      <c r="AJ1626" s="1">
        <f>IF(Raw!AE1626="", "", Raw!AE1626)</f>
        <v>5</v>
      </c>
      <c r="AK1626" s="2">
        <f t="shared" ca="1" si="181"/>
        <v>45138</v>
      </c>
      <c r="AL1626" s="1" t="str">
        <f>IF(Raw!AF1626="", "", Raw!AF1626)</f>
        <v>Not at fault - other vehicle involved</v>
      </c>
      <c r="AM1626" s="1" t="s">
        <v>6350</v>
      </c>
      <c r="AN1626" s="1" t="s">
        <v>6350</v>
      </c>
      <c r="AO1626" s="1" t="s">
        <v>6349</v>
      </c>
      <c r="AP1626" s="1">
        <f>Raw!AH1626</f>
        <v>9620</v>
      </c>
      <c r="AQ1626" s="1">
        <v>500</v>
      </c>
      <c r="AR1626" s="1" t="s">
        <v>6350</v>
      </c>
      <c r="AS1626" s="1" t="s">
        <v>6350</v>
      </c>
      <c r="AT1626" s="1" t="s">
        <v>6350</v>
      </c>
    </row>
    <row r="1627" spans="1:46" ht="12.75" x14ac:dyDescent="0.2">
      <c r="A1627" s="1">
        <v>11626</v>
      </c>
      <c r="B1627" s="1" t="s">
        <v>2</v>
      </c>
      <c r="C1627" s="2">
        <f t="shared" ca="1" si="175"/>
        <v>45264</v>
      </c>
      <c r="D1627" s="1" t="str">
        <f>IF(Raw!E1627="", "", Raw!E1627)</f>
        <v/>
      </c>
      <c r="E1627" s="1">
        <f>IF(Raw!F1627="", "", Raw!F1627)</f>
        <v>2002</v>
      </c>
      <c r="F1627" s="1" t="str">
        <f>Raw!G1627</f>
        <v>Holden</v>
      </c>
      <c r="G1627" s="1" t="str">
        <f>Raw!H1627</f>
        <v>Ute</v>
      </c>
      <c r="H1627" s="1" t="str">
        <f>IF(Raw!I1627="", "", Raw!I1627)</f>
        <v/>
      </c>
      <c r="I1627" s="1" t="str">
        <f>Raw!K1627</f>
        <v>Utility</v>
      </c>
      <c r="J1627" s="1" t="str">
        <f>Raw!N1627</f>
        <v>Aspirated</v>
      </c>
      <c r="K1627" s="1">
        <f>IF(Raw!O1627="","", Raw!O1627)</f>
        <v>3791</v>
      </c>
      <c r="L1627" s="1" t="str">
        <f>Raw!L1627</f>
        <v>4 Sp Automatic</v>
      </c>
      <c r="M1627" s="1" t="str">
        <f>Raw!M1627</f>
        <v>Petrol - Unleaded ULP</v>
      </c>
      <c r="N1627" s="1" t="s">
        <v>6350</v>
      </c>
      <c r="O1627" s="1" t="s">
        <v>6373</v>
      </c>
      <c r="P1627" s="1" t="s">
        <v>6349</v>
      </c>
      <c r="Q1627" s="1" t="s">
        <v>6350</v>
      </c>
      <c r="R1627" s="8" t="str">
        <f>IF(Raw!Q1627="", "", Raw!Q1627)</f>
        <v/>
      </c>
      <c r="S1627" s="8">
        <f>IF(Raw!R1627="", "", Raw!R1627)</f>
        <v>77</v>
      </c>
      <c r="T1627" s="1" t="str">
        <f>Raw!S1627</f>
        <v>WAIKITE</v>
      </c>
      <c r="U1627" s="1" t="str">
        <f>IF(Raw!T1627="", "", Raw!T1627)</f>
        <v>ROAD</v>
      </c>
      <c r="V1627" s="1" t="str">
        <f>IF(Raw!U1627="", "", Raw!U1627)</f>
        <v xml:space="preserve">WELCOME BAY </v>
      </c>
      <c r="W1627" s="9" t="str">
        <f>IF(Raw!V1627="", "", RIGHT("0"&amp;Raw!V1627, 4))</f>
        <v>3112</v>
      </c>
      <c r="X1627" s="1" t="str">
        <f>IF(Raw!W1627="", "", Raw!W1627)</f>
        <v xml:space="preserve"> BAY OF PLENTY</v>
      </c>
      <c r="Y1627" s="9">
        <f>Raw!Y1627</f>
        <v>58</v>
      </c>
      <c r="Z1627" s="2">
        <f t="shared" ca="1" si="176"/>
        <v>24080</v>
      </c>
      <c r="AA1627" s="1" t="str">
        <f>Raw!Z1627</f>
        <v>NEW ZEALAND FULL LICENCE</v>
      </c>
      <c r="AB1627" s="9">
        <f t="shared" si="177"/>
        <v>4</v>
      </c>
      <c r="AC1627" s="1">
        <v>16</v>
      </c>
      <c r="AD1627" s="1" t="str">
        <f>Raw!AA1627</f>
        <v>MALE</v>
      </c>
      <c r="AE1627" s="1" t="str">
        <f>Raw!AB1627</f>
        <v>YES</v>
      </c>
      <c r="AF1627" s="1">
        <f>IF(Raw!AE1627="", 0, 1)</f>
        <v>0</v>
      </c>
      <c r="AG1627" s="1" t="str">
        <f t="shared" si="178"/>
        <v>No</v>
      </c>
      <c r="AH1627" s="1" t="str">
        <f t="shared" si="179"/>
        <v>No</v>
      </c>
      <c r="AI1627" s="1" t="str">
        <f t="shared" si="180"/>
        <v>No</v>
      </c>
      <c r="AJ1627" s="1" t="str">
        <f>IF(Raw!AE1627="", "", Raw!AE1627)</f>
        <v/>
      </c>
      <c r="AK1627" s="2" t="str">
        <f t="shared" ca="1" si="181"/>
        <v/>
      </c>
      <c r="AL1627" s="1" t="str">
        <f>IF(Raw!AF1627="", "", Raw!AF1627)</f>
        <v/>
      </c>
      <c r="AM1627" s="1" t="s">
        <v>6350</v>
      </c>
      <c r="AN1627" s="1" t="s">
        <v>6350</v>
      </c>
      <c r="AO1627" s="1" t="s">
        <v>6349</v>
      </c>
      <c r="AP1627" s="1">
        <f>Raw!AH1627</f>
        <v>8007</v>
      </c>
      <c r="AQ1627" s="1">
        <v>500</v>
      </c>
      <c r="AR1627" s="1" t="s">
        <v>6350</v>
      </c>
      <c r="AS1627" s="1" t="s">
        <v>6350</v>
      </c>
      <c r="AT1627" s="1" t="s">
        <v>6350</v>
      </c>
    </row>
    <row r="1628" spans="1:46" ht="12.75" x14ac:dyDescent="0.2">
      <c r="A1628" s="1">
        <v>11627</v>
      </c>
      <c r="B1628" s="1" t="s">
        <v>2</v>
      </c>
      <c r="C1628" s="2">
        <f t="shared" ca="1" si="175"/>
        <v>45264</v>
      </c>
      <c r="D1628" s="1" t="str">
        <f>IF(Raw!E1628="", "", Raw!E1628)</f>
        <v>wo9008</v>
      </c>
      <c r="E1628" s="1">
        <f>IF(Raw!F1628="", "", Raw!F1628)</f>
        <v>1997</v>
      </c>
      <c r="F1628" s="1" t="str">
        <f>Raw!G1628</f>
        <v>Rover</v>
      </c>
      <c r="G1628" s="1">
        <f>Raw!H1628</f>
        <v>420</v>
      </c>
      <c r="H1628" s="1" t="str">
        <f>IF(Raw!I1628="", "", Raw!I1628)</f>
        <v>GSi</v>
      </c>
      <c r="I1628" s="1" t="str">
        <f>Raw!K1628</f>
        <v>Sedan</v>
      </c>
      <c r="J1628" s="1" t="str">
        <f>Raw!N1628</f>
        <v>Aspirated</v>
      </c>
      <c r="K1628" s="1">
        <f>IF(Raw!O1628="","", Raw!O1628)</f>
        <v>1995</v>
      </c>
      <c r="L1628" s="1" t="str">
        <f>Raw!L1628</f>
        <v>5 Sp Manual</v>
      </c>
      <c r="M1628" s="1" t="str">
        <f>Raw!M1628</f>
        <v>Petrol</v>
      </c>
      <c r="N1628" s="1" t="s">
        <v>6350</v>
      </c>
      <c r="O1628" s="1" t="s">
        <v>6373</v>
      </c>
      <c r="P1628" s="1" t="s">
        <v>6349</v>
      </c>
      <c r="Q1628" s="1" t="s">
        <v>6350</v>
      </c>
      <c r="R1628" s="8" t="str">
        <f>IF(Raw!Q1628="", "", Raw!Q1628)</f>
        <v/>
      </c>
      <c r="S1628" s="8">
        <f>IF(Raw!R1628="", "", Raw!R1628)</f>
        <v>27</v>
      </c>
      <c r="T1628" s="1" t="str">
        <f>Raw!S1628</f>
        <v>TAKAHE</v>
      </c>
      <c r="U1628" s="1" t="str">
        <f>IF(Raw!T1628="", "", Raw!T1628)</f>
        <v>STREET</v>
      </c>
      <c r="V1628" s="1" t="str">
        <f>IF(Raw!U1628="", "", Raw!U1628)</f>
        <v xml:space="preserve">TAIHAPE </v>
      </c>
      <c r="W1628" s="9" t="str">
        <f>IF(Raw!V1628="", "", RIGHT("0"&amp;Raw!V1628, 4))</f>
        <v/>
      </c>
      <c r="X1628" s="1" t="str">
        <f>IF(Raw!W1628="", "", Raw!W1628)</f>
        <v xml:space="preserve"> MANAWATU-WANGANUI</v>
      </c>
      <c r="Y1628" s="9">
        <f>Raw!Y1628</f>
        <v>25</v>
      </c>
      <c r="Z1628" s="2">
        <f t="shared" ca="1" si="176"/>
        <v>36133</v>
      </c>
      <c r="AA1628" s="1" t="str">
        <f>Raw!Z1628</f>
        <v>RESTRICTED LICENCE</v>
      </c>
      <c r="AB1628" s="9">
        <f t="shared" si="177"/>
        <v>4</v>
      </c>
      <c r="AC1628" s="1">
        <v>16</v>
      </c>
      <c r="AD1628" s="1" t="str">
        <f>Raw!AA1628</f>
        <v>FEMALE</v>
      </c>
      <c r="AE1628" s="1" t="str">
        <f>Raw!AB1628</f>
        <v>NO</v>
      </c>
      <c r="AF1628" s="1">
        <f>IF(Raw!AE1628="", 0, 1)</f>
        <v>0</v>
      </c>
      <c r="AG1628" s="1" t="str">
        <f t="shared" si="178"/>
        <v>No</v>
      </c>
      <c r="AH1628" s="1" t="str">
        <f t="shared" si="179"/>
        <v>No</v>
      </c>
      <c r="AI1628" s="1" t="str">
        <f t="shared" si="180"/>
        <v>No</v>
      </c>
      <c r="AJ1628" s="1" t="str">
        <f>IF(Raw!AE1628="", "", Raw!AE1628)</f>
        <v/>
      </c>
      <c r="AK1628" s="2" t="str">
        <f t="shared" ca="1" si="181"/>
        <v/>
      </c>
      <c r="AL1628" s="1" t="str">
        <f>IF(Raw!AF1628="", "", Raw!AF1628)</f>
        <v/>
      </c>
      <c r="AM1628" s="1" t="s">
        <v>6350</v>
      </c>
      <c r="AN1628" s="1" t="s">
        <v>6350</v>
      </c>
      <c r="AO1628" s="1" t="s">
        <v>6349</v>
      </c>
      <c r="AP1628" s="1">
        <f>Raw!AH1628</f>
        <v>2715</v>
      </c>
      <c r="AQ1628" s="1">
        <v>500</v>
      </c>
      <c r="AR1628" s="1" t="s">
        <v>6350</v>
      </c>
      <c r="AS1628" s="1" t="s">
        <v>6350</v>
      </c>
      <c r="AT1628" s="1" t="s">
        <v>6350</v>
      </c>
    </row>
    <row r="1629" spans="1:46" ht="12.75" x14ac:dyDescent="0.2">
      <c r="A1629" s="1">
        <v>11628</v>
      </c>
      <c r="B1629" s="1" t="s">
        <v>2</v>
      </c>
      <c r="C1629" s="2">
        <f t="shared" ca="1" si="175"/>
        <v>45264</v>
      </c>
      <c r="D1629" s="1" t="str">
        <f>IF(Raw!E1629="", "", Raw!E1629)</f>
        <v/>
      </c>
      <c r="E1629" s="1">
        <f>IF(Raw!F1629="", "", Raw!F1629)</f>
        <v>1995</v>
      </c>
      <c r="F1629" s="1" t="str">
        <f>Raw!G1629</f>
        <v>Holden</v>
      </c>
      <c r="G1629" s="1" t="str">
        <f>Raw!H1629</f>
        <v>Commodore</v>
      </c>
      <c r="H1629" s="1" t="str">
        <f>IF(Raw!I1629="", "", Raw!I1629)</f>
        <v>Acclaim</v>
      </c>
      <c r="I1629" s="1" t="str">
        <f>Raw!K1629</f>
        <v>Sedan</v>
      </c>
      <c r="J1629" s="1" t="str">
        <f>Raw!N1629</f>
        <v>Aspirated</v>
      </c>
      <c r="K1629" s="1">
        <f>IF(Raw!O1629="","", Raw!O1629)</f>
        <v>3791</v>
      </c>
      <c r="L1629" s="1" t="str">
        <f>Raw!L1629</f>
        <v>4 Sp Automatic</v>
      </c>
      <c r="M1629" s="1" t="str">
        <f>Raw!M1629</f>
        <v>Petrol</v>
      </c>
      <c r="N1629" s="1" t="s">
        <v>6350</v>
      </c>
      <c r="O1629" s="1" t="s">
        <v>6373</v>
      </c>
      <c r="P1629" s="1" t="s">
        <v>6349</v>
      </c>
      <c r="Q1629" s="1" t="s">
        <v>6350</v>
      </c>
      <c r="R1629" s="8" t="str">
        <f>IF(Raw!Q1629="", "", Raw!Q1629)</f>
        <v/>
      </c>
      <c r="S1629" s="8">
        <f>IF(Raw!R1629="", "", Raw!R1629)</f>
        <v>1185</v>
      </c>
      <c r="T1629" s="1" t="str">
        <f>Raw!S1629</f>
        <v>FERGUSSON</v>
      </c>
      <c r="U1629" s="1" t="str">
        <f>IF(Raw!T1629="", "", Raw!T1629)</f>
        <v>DRIVE</v>
      </c>
      <c r="V1629" s="1" t="str">
        <f>IF(Raw!U1629="", "", Raw!U1629)</f>
        <v xml:space="preserve">CLOUSTON PARK </v>
      </c>
      <c r="W1629" s="9" t="str">
        <f>IF(Raw!V1629="", "", RIGHT("0"&amp;Raw!V1629, 4))</f>
        <v/>
      </c>
      <c r="X1629" s="1" t="str">
        <f>IF(Raw!W1629="", "", Raw!W1629)</f>
        <v xml:space="preserve"> WELLINGTON</v>
      </c>
      <c r="Y1629" s="9">
        <f>Raw!Y1629</f>
        <v>37</v>
      </c>
      <c r="Z1629" s="2">
        <f t="shared" ca="1" si="176"/>
        <v>31750</v>
      </c>
      <c r="AA1629" s="1" t="str">
        <f>Raw!Z1629</f>
        <v>NEW ZEALAND FULL LICENCE</v>
      </c>
      <c r="AB1629" s="9">
        <f t="shared" si="177"/>
        <v>4</v>
      </c>
      <c r="AC1629" s="1">
        <v>16</v>
      </c>
      <c r="AD1629" s="1" t="str">
        <f>Raw!AA1629</f>
        <v>MALE</v>
      </c>
      <c r="AE1629" s="1" t="str">
        <f>Raw!AB1629</f>
        <v>NO</v>
      </c>
      <c r="AF1629" s="1">
        <f>IF(Raw!AE1629="", 0, 1)</f>
        <v>0</v>
      </c>
      <c r="AG1629" s="1" t="str">
        <f t="shared" si="178"/>
        <v>No</v>
      </c>
      <c r="AH1629" s="1" t="str">
        <f t="shared" si="179"/>
        <v>No</v>
      </c>
      <c r="AI1629" s="1" t="str">
        <f t="shared" si="180"/>
        <v>No</v>
      </c>
      <c r="AJ1629" s="1" t="str">
        <f>IF(Raw!AE1629="", "", Raw!AE1629)</f>
        <v/>
      </c>
      <c r="AK1629" s="2" t="str">
        <f t="shared" ca="1" si="181"/>
        <v/>
      </c>
      <c r="AL1629" s="1" t="str">
        <f>IF(Raw!AF1629="", "", Raw!AF1629)</f>
        <v/>
      </c>
      <c r="AM1629" s="1" t="s">
        <v>6350</v>
      </c>
      <c r="AN1629" s="1" t="s">
        <v>6350</v>
      </c>
      <c r="AO1629" s="1" t="s">
        <v>6349</v>
      </c>
      <c r="AP1629" s="1">
        <f>Raw!AH1629</f>
        <v>2090</v>
      </c>
      <c r="AQ1629" s="1">
        <v>500</v>
      </c>
      <c r="AR1629" s="1" t="s">
        <v>6350</v>
      </c>
      <c r="AS1629" s="1" t="s">
        <v>6350</v>
      </c>
      <c r="AT1629" s="1" t="s">
        <v>6350</v>
      </c>
    </row>
    <row r="1630" spans="1:46" ht="12.75" x14ac:dyDescent="0.2">
      <c r="A1630" s="1">
        <v>11629</v>
      </c>
      <c r="B1630" s="1" t="s">
        <v>2</v>
      </c>
      <c r="C1630" s="2">
        <f t="shared" ca="1" si="175"/>
        <v>45264</v>
      </c>
      <c r="D1630" s="1" t="str">
        <f>IF(Raw!E1630="", "", Raw!E1630)</f>
        <v>ger118</v>
      </c>
      <c r="E1630" s="1">
        <f>IF(Raw!F1630="", "", Raw!F1630)</f>
        <v>2011</v>
      </c>
      <c r="F1630" s="1" t="str">
        <f>Raw!G1630</f>
        <v>Toyota</v>
      </c>
      <c r="G1630" s="1" t="str">
        <f>Raw!H1630</f>
        <v>Camry</v>
      </c>
      <c r="H1630" s="1" t="str">
        <f>IF(Raw!I1630="", "", Raw!I1630)</f>
        <v>Hybrid</v>
      </c>
      <c r="I1630" s="1" t="str">
        <f>Raw!K1630</f>
        <v>Sedan</v>
      </c>
      <c r="J1630" s="1" t="str">
        <f>Raw!N1630</f>
        <v>Aspirated</v>
      </c>
      <c r="K1630" s="1">
        <f>IF(Raw!O1630="","", Raw!O1630)</f>
        <v>2362</v>
      </c>
      <c r="L1630" s="1" t="str">
        <f>Raw!L1630</f>
        <v>1 Sp Constantly Variable Transmission</v>
      </c>
      <c r="M1630" s="1" t="str">
        <f>Raw!M1630</f>
        <v>Petrol - Unleaded ULP</v>
      </c>
      <c r="N1630" s="1" t="s">
        <v>6350</v>
      </c>
      <c r="O1630" s="1" t="s">
        <v>6373</v>
      </c>
      <c r="P1630" s="1" t="s">
        <v>6349</v>
      </c>
      <c r="Q1630" s="1" t="s">
        <v>6350</v>
      </c>
      <c r="R1630" s="8">
        <f>IF(Raw!Q1630="", "", Raw!Q1630)</f>
        <v>77</v>
      </c>
      <c r="S1630" s="8">
        <f>IF(Raw!R1630="", "", Raw!R1630)</f>
        <v>7</v>
      </c>
      <c r="T1630" s="1" t="str">
        <f>Raw!S1630</f>
        <v>OHIRO</v>
      </c>
      <c r="U1630" s="1" t="str">
        <f>IF(Raw!T1630="", "", Raw!T1630)</f>
        <v>ROAD</v>
      </c>
      <c r="V1630" s="1" t="str">
        <f>IF(Raw!U1630="", "", Raw!U1630)</f>
        <v xml:space="preserve">ARO VALLEY </v>
      </c>
      <c r="W1630" s="9" t="str">
        <f>IF(Raw!V1630="", "", RIGHT("0"&amp;Raw!V1630, 4))</f>
        <v/>
      </c>
      <c r="X1630" s="1" t="str">
        <f>IF(Raw!W1630="", "", Raw!W1630)</f>
        <v xml:space="preserve"> WELLINGTON</v>
      </c>
      <c r="Y1630" s="9">
        <f>Raw!Y1630</f>
        <v>35</v>
      </c>
      <c r="Z1630" s="2">
        <f t="shared" ca="1" si="176"/>
        <v>32481</v>
      </c>
      <c r="AA1630" s="1" t="str">
        <f>Raw!Z1630</f>
        <v>NEW ZEALAND FULL LICENCE</v>
      </c>
      <c r="AB1630" s="9">
        <f t="shared" si="177"/>
        <v>4</v>
      </c>
      <c r="AC1630" s="1">
        <v>16</v>
      </c>
      <c r="AD1630" s="1" t="str">
        <f>Raw!AA1630</f>
        <v>MALE</v>
      </c>
      <c r="AE1630" s="1" t="str">
        <f>Raw!AB1630</f>
        <v>NO</v>
      </c>
      <c r="AF1630" s="1">
        <f>IF(Raw!AE1630="", 0, 1)</f>
        <v>1</v>
      </c>
      <c r="AG1630" s="1" t="str">
        <f t="shared" si="178"/>
        <v>Yes</v>
      </c>
      <c r="AH1630" s="1" t="str">
        <f t="shared" si="179"/>
        <v>Yes</v>
      </c>
      <c r="AI1630" s="1" t="str">
        <f t="shared" si="180"/>
        <v>Yes</v>
      </c>
      <c r="AJ1630" s="1">
        <f>IF(Raw!AE1630="", "", Raw!AE1630)</f>
        <v>8</v>
      </c>
      <c r="AK1630" s="2">
        <f t="shared" ca="1" si="181"/>
        <v>45046</v>
      </c>
      <c r="AL1630" s="1" t="str">
        <f>IF(Raw!AF1630="", "", Raw!AF1630)</f>
        <v>At fault - Fire damage or theft</v>
      </c>
      <c r="AM1630" s="1" t="s">
        <v>6350</v>
      </c>
      <c r="AN1630" s="1" t="s">
        <v>6350</v>
      </c>
      <c r="AO1630" s="1" t="s">
        <v>6349</v>
      </c>
      <c r="AP1630" s="1">
        <f>Raw!AH1630</f>
        <v>19525</v>
      </c>
      <c r="AQ1630" s="1">
        <v>500</v>
      </c>
      <c r="AR1630" s="1" t="s">
        <v>6350</v>
      </c>
      <c r="AS1630" s="1" t="s">
        <v>6350</v>
      </c>
      <c r="AT1630" s="1" t="s">
        <v>6350</v>
      </c>
    </row>
    <row r="1631" spans="1:46" ht="12.75" x14ac:dyDescent="0.2">
      <c r="A1631" s="1">
        <v>11630</v>
      </c>
      <c r="B1631" s="1" t="s">
        <v>2</v>
      </c>
      <c r="C1631" s="2">
        <f t="shared" ca="1" si="175"/>
        <v>45264</v>
      </c>
      <c r="D1631" s="1" t="str">
        <f>IF(Raw!E1631="", "", Raw!E1631)</f>
        <v>JUB703</v>
      </c>
      <c r="E1631" s="1">
        <f>IF(Raw!F1631="", "", Raw!F1631)</f>
        <v>2016</v>
      </c>
      <c r="F1631" s="1" t="str">
        <f>Raw!G1631</f>
        <v>Nissan</v>
      </c>
      <c r="G1631" s="1" t="str">
        <f>Raw!H1631</f>
        <v>Navara ST</v>
      </c>
      <c r="H1631" s="1" t="str">
        <f>IF(Raw!I1631="", "", Raw!I1631)</f>
        <v/>
      </c>
      <c r="I1631" s="1" t="str">
        <f>Raw!K1631</f>
        <v>Utility</v>
      </c>
      <c r="J1631" s="1" t="str">
        <f>Raw!N1631</f>
        <v>Twin Turbo Intercooled</v>
      </c>
      <c r="K1631" s="1">
        <f>IF(Raw!O1631="","", Raw!O1631)</f>
        <v>2298</v>
      </c>
      <c r="L1631" s="1" t="str">
        <f>Raw!L1631</f>
        <v>7 Sp Sports Automatic</v>
      </c>
      <c r="M1631" s="1" t="str">
        <f>Raw!M1631</f>
        <v>Diesel</v>
      </c>
      <c r="N1631" s="1" t="s">
        <v>6350</v>
      </c>
      <c r="O1631" s="1" t="s">
        <v>6373</v>
      </c>
      <c r="P1631" s="1" t="s">
        <v>6349</v>
      </c>
      <c r="Q1631" s="1" t="s">
        <v>6350</v>
      </c>
      <c r="R1631" s="8" t="str">
        <f>IF(Raw!Q1631="", "", Raw!Q1631)</f>
        <v/>
      </c>
      <c r="S1631" s="8">
        <f>IF(Raw!R1631="", "", Raw!R1631)</f>
        <v>1</v>
      </c>
      <c r="T1631" s="1" t="str">
        <f>Raw!S1631</f>
        <v>COSGRAVE</v>
      </c>
      <c r="U1631" s="1" t="str">
        <f>IF(Raw!T1631="", "", Raw!T1631)</f>
        <v>ROAD</v>
      </c>
      <c r="V1631" s="1" t="str">
        <f>IF(Raw!U1631="", "", Raw!U1631)</f>
        <v xml:space="preserve">PAPAKURA </v>
      </c>
      <c r="W1631" s="9" t="str">
        <f>IF(Raw!V1631="", "", RIGHT("0"&amp;Raw!V1631, 4))</f>
        <v>2110</v>
      </c>
      <c r="X1631" s="1" t="str">
        <f>IF(Raw!W1631="", "", Raw!W1631)</f>
        <v xml:space="preserve"> AUCKLAND</v>
      </c>
      <c r="Y1631" s="9">
        <f>Raw!Y1631</f>
        <v>43</v>
      </c>
      <c r="Z1631" s="2">
        <f t="shared" ca="1" si="176"/>
        <v>29559</v>
      </c>
      <c r="AA1631" s="1" t="str">
        <f>Raw!Z1631</f>
        <v>NEW ZEALAND FULL LICENCE</v>
      </c>
      <c r="AB1631" s="9">
        <f t="shared" si="177"/>
        <v>4</v>
      </c>
      <c r="AC1631" s="1">
        <v>16</v>
      </c>
      <c r="AD1631" s="1" t="str">
        <f>Raw!AA1631</f>
        <v>MALE</v>
      </c>
      <c r="AE1631" s="1" t="str">
        <f>Raw!AB1631</f>
        <v>YES</v>
      </c>
      <c r="AF1631" s="1">
        <f>IF(Raw!AE1631="", 0, 1)</f>
        <v>1</v>
      </c>
      <c r="AG1631" s="1" t="str">
        <f t="shared" si="178"/>
        <v>Yes</v>
      </c>
      <c r="AH1631" s="1" t="str">
        <f t="shared" si="179"/>
        <v>Yes</v>
      </c>
      <c r="AI1631" s="1" t="str">
        <f t="shared" si="180"/>
        <v>Yes</v>
      </c>
      <c r="AJ1631" s="1">
        <f>IF(Raw!AE1631="", "", Raw!AE1631)</f>
        <v>19</v>
      </c>
      <c r="AK1631" s="2">
        <f t="shared" ca="1" si="181"/>
        <v>44712</v>
      </c>
      <c r="AL1631" s="1" t="str">
        <f>IF(Raw!AF1631="", "", Raw!AF1631)</f>
        <v>At fault - other vehicle involved</v>
      </c>
      <c r="AM1631" s="1" t="s">
        <v>6350</v>
      </c>
      <c r="AN1631" s="1" t="s">
        <v>6350</v>
      </c>
      <c r="AO1631" s="1" t="s">
        <v>6349</v>
      </c>
      <c r="AP1631" s="1">
        <f>Raw!AH1631</f>
        <v>40000</v>
      </c>
      <c r="AQ1631" s="1">
        <v>500</v>
      </c>
      <c r="AR1631" s="1" t="s">
        <v>6350</v>
      </c>
      <c r="AS1631" s="1" t="s">
        <v>6350</v>
      </c>
      <c r="AT1631" s="1" t="s">
        <v>6350</v>
      </c>
    </row>
    <row r="1632" spans="1:46" ht="12.75" x14ac:dyDescent="0.2">
      <c r="A1632" s="1">
        <v>11631</v>
      </c>
      <c r="B1632" s="1" t="s">
        <v>2</v>
      </c>
      <c r="C1632" s="2">
        <f t="shared" ca="1" si="175"/>
        <v>45264</v>
      </c>
      <c r="D1632" s="1" t="str">
        <f>IF(Raw!E1632="", "", Raw!E1632)</f>
        <v>bae263</v>
      </c>
      <c r="E1632" s="1">
        <f>IF(Raw!F1632="", "", Raw!F1632)</f>
        <v>2002</v>
      </c>
      <c r="F1632" s="1" t="str">
        <f>Raw!G1632</f>
        <v>Holden</v>
      </c>
      <c r="G1632" s="1" t="str">
        <f>Raw!H1632</f>
        <v>Commodore</v>
      </c>
      <c r="H1632" s="1" t="str">
        <f>IF(Raw!I1632="", "", Raw!I1632)</f>
        <v>SS</v>
      </c>
      <c r="I1632" s="1" t="str">
        <f>Raw!K1632</f>
        <v>Sedan</v>
      </c>
      <c r="J1632" s="1" t="str">
        <f>Raw!N1632</f>
        <v>Aspirated</v>
      </c>
      <c r="K1632" s="1">
        <f>IF(Raw!O1632="","", Raw!O1632)</f>
        <v>5665</v>
      </c>
      <c r="L1632" s="1" t="str">
        <f>Raw!L1632</f>
        <v>4 Sp Automatic</v>
      </c>
      <c r="M1632" s="1" t="str">
        <f>Raw!M1632</f>
        <v>Petrol - Unleaded ULP</v>
      </c>
      <c r="N1632" s="1" t="s">
        <v>6350</v>
      </c>
      <c r="O1632" s="1" t="s">
        <v>6373</v>
      </c>
      <c r="P1632" s="1" t="s">
        <v>6349</v>
      </c>
      <c r="Q1632" s="1" t="s">
        <v>6350</v>
      </c>
      <c r="R1632" s="8" t="str">
        <f>IF(Raw!Q1632="", "", Raw!Q1632)</f>
        <v/>
      </c>
      <c r="S1632" s="8">
        <f>IF(Raw!R1632="", "", Raw!R1632)</f>
        <v>9</v>
      </c>
      <c r="T1632" s="1" t="str">
        <f>Raw!S1632</f>
        <v>BRIGHTON</v>
      </c>
      <c r="U1632" s="1" t="str">
        <f>IF(Raw!T1632="", "", Raw!T1632)</f>
        <v>STREET</v>
      </c>
      <c r="V1632" s="1" t="str">
        <f>IF(Raw!U1632="", "", Raw!U1632)</f>
        <v xml:space="preserve">LEITHFIELD </v>
      </c>
      <c r="W1632" s="9" t="str">
        <f>IF(Raw!V1632="", "", RIGHT("0"&amp;Raw!V1632, 4))</f>
        <v>7481</v>
      </c>
      <c r="X1632" s="1" t="str">
        <f>IF(Raw!W1632="", "", Raw!W1632)</f>
        <v xml:space="preserve"> CANTERBURY</v>
      </c>
      <c r="Y1632" s="9">
        <f>Raw!Y1632</f>
        <v>30</v>
      </c>
      <c r="Z1632" s="2">
        <f t="shared" ca="1" si="176"/>
        <v>34307</v>
      </c>
      <c r="AA1632" s="1" t="str">
        <f>Raw!Z1632</f>
        <v>NEW ZEALAND FULL LICENCE</v>
      </c>
      <c r="AB1632" s="9">
        <f t="shared" si="177"/>
        <v>4</v>
      </c>
      <c r="AC1632" s="1">
        <v>16</v>
      </c>
      <c r="AD1632" s="1" t="str">
        <f>Raw!AA1632</f>
        <v>FEMALE</v>
      </c>
      <c r="AE1632" s="1" t="str">
        <f>Raw!AB1632</f>
        <v>NO</v>
      </c>
      <c r="AF1632" s="1">
        <f>IF(Raw!AE1632="", 0, 1)</f>
        <v>1</v>
      </c>
      <c r="AG1632" s="1" t="str">
        <f t="shared" si="178"/>
        <v>No</v>
      </c>
      <c r="AH1632" s="1" t="str">
        <f t="shared" si="179"/>
        <v>Yes</v>
      </c>
      <c r="AI1632" s="1" t="str">
        <f t="shared" si="180"/>
        <v>Yes</v>
      </c>
      <c r="AJ1632" s="1">
        <f>IF(Raw!AE1632="", "", Raw!AE1632)</f>
        <v>31</v>
      </c>
      <c r="AK1632" s="2">
        <f t="shared" ca="1" si="181"/>
        <v>44347</v>
      </c>
      <c r="AL1632" s="1" t="str">
        <f>IF(Raw!AF1632="", "", Raw!AF1632)</f>
        <v>At fault - other vehicle involved</v>
      </c>
      <c r="AM1632" s="1" t="s">
        <v>6350</v>
      </c>
      <c r="AN1632" s="1" t="s">
        <v>6350</v>
      </c>
      <c r="AO1632" s="1" t="s">
        <v>6349</v>
      </c>
      <c r="AP1632" s="1">
        <f>Raw!AH1632</f>
        <v>9357</v>
      </c>
      <c r="AQ1632" s="1">
        <v>500</v>
      </c>
      <c r="AR1632" s="1" t="s">
        <v>6350</v>
      </c>
      <c r="AS1632" s="1" t="s">
        <v>6350</v>
      </c>
      <c r="AT1632" s="1" t="s">
        <v>6350</v>
      </c>
    </row>
    <row r="1633" spans="1:46" ht="12.75" x14ac:dyDescent="0.2">
      <c r="A1633" s="1">
        <v>11632</v>
      </c>
      <c r="B1633" s="1" t="s">
        <v>2</v>
      </c>
      <c r="C1633" s="2">
        <f t="shared" ca="1" si="175"/>
        <v>45264</v>
      </c>
      <c r="D1633" s="1" t="str">
        <f>IF(Raw!E1633="", "", Raw!E1633)</f>
        <v/>
      </c>
      <c r="E1633" s="1">
        <f>IF(Raw!F1633="", "", Raw!F1633)</f>
        <v>2008</v>
      </c>
      <c r="F1633" s="1" t="str">
        <f>Raw!G1633</f>
        <v>Nissan</v>
      </c>
      <c r="G1633" s="1" t="str">
        <f>Raw!H1633</f>
        <v>Note</v>
      </c>
      <c r="H1633" s="1" t="str">
        <f>IF(Raw!I1633="", "", Raw!I1633)</f>
        <v>S</v>
      </c>
      <c r="I1633" s="1" t="str">
        <f>Raw!K1633</f>
        <v>Hatchback</v>
      </c>
      <c r="J1633" s="1" t="str">
        <f>Raw!N1633</f>
        <v>Aspirated</v>
      </c>
      <c r="K1633" s="1">
        <f>IF(Raw!O1633="","", Raw!O1633)</f>
        <v>1498</v>
      </c>
      <c r="L1633" s="1" t="str">
        <f>Raw!L1633</f>
        <v>1 Sp Constantly Variable Transmission</v>
      </c>
      <c r="M1633" s="1" t="str">
        <f>Raw!M1633</f>
        <v>Petrol - Unleaded ULP</v>
      </c>
      <c r="N1633" s="1" t="s">
        <v>6350</v>
      </c>
      <c r="O1633" s="1" t="s">
        <v>6373</v>
      </c>
      <c r="P1633" s="1" t="s">
        <v>6349</v>
      </c>
      <c r="Q1633" s="1" t="s">
        <v>6350</v>
      </c>
      <c r="R1633" s="8">
        <f>IF(Raw!Q1633="", "", Raw!Q1633)</f>
        <v>32</v>
      </c>
      <c r="S1633" s="8">
        <f>IF(Raw!R1633="", "", Raw!R1633)</f>
        <v>14</v>
      </c>
      <c r="T1633" s="1" t="str">
        <f>Raw!S1633</f>
        <v>HILLS</v>
      </c>
      <c r="U1633" s="1" t="str">
        <f>IF(Raw!T1633="", "", Raw!T1633)</f>
        <v>ROAD</v>
      </c>
      <c r="V1633" s="1" t="str">
        <f>IF(Raw!U1633="", "", Raw!U1633)</f>
        <v xml:space="preserve">OTARA </v>
      </c>
      <c r="W1633" s="9" t="str">
        <f>IF(Raw!V1633="", "", RIGHT("0"&amp;Raw!V1633, 4))</f>
        <v>2023</v>
      </c>
      <c r="X1633" s="1" t="str">
        <f>IF(Raw!W1633="", "", Raw!W1633)</f>
        <v xml:space="preserve"> AUCKLAND</v>
      </c>
      <c r="Y1633" s="9">
        <f>Raw!Y1633</f>
        <v>77</v>
      </c>
      <c r="Z1633" s="2">
        <f t="shared" ca="1" si="176"/>
        <v>17140</v>
      </c>
      <c r="AA1633" s="1" t="str">
        <f>Raw!Z1633</f>
        <v>NEW ZEALAND FULL LICENCE</v>
      </c>
      <c r="AB1633" s="9">
        <f t="shared" si="177"/>
        <v>4</v>
      </c>
      <c r="AC1633" s="1">
        <v>16</v>
      </c>
      <c r="AD1633" s="1" t="str">
        <f>Raw!AA1633</f>
        <v>MALE</v>
      </c>
      <c r="AE1633" s="1" t="str">
        <f>Raw!AB1633</f>
        <v>NO</v>
      </c>
      <c r="AF1633" s="1">
        <f>IF(Raw!AE1633="", 0, 1)</f>
        <v>0</v>
      </c>
      <c r="AG1633" s="1" t="str">
        <f t="shared" si="178"/>
        <v>No</v>
      </c>
      <c r="AH1633" s="1" t="str">
        <f t="shared" si="179"/>
        <v>No</v>
      </c>
      <c r="AI1633" s="1" t="str">
        <f t="shared" si="180"/>
        <v>No</v>
      </c>
      <c r="AJ1633" s="1" t="str">
        <f>IF(Raw!AE1633="", "", Raw!AE1633)</f>
        <v/>
      </c>
      <c r="AK1633" s="2" t="str">
        <f t="shared" ca="1" si="181"/>
        <v/>
      </c>
      <c r="AL1633" s="1" t="str">
        <f>IF(Raw!AF1633="", "", Raw!AF1633)</f>
        <v/>
      </c>
      <c r="AM1633" s="1" t="s">
        <v>6350</v>
      </c>
      <c r="AN1633" s="1" t="s">
        <v>6350</v>
      </c>
      <c r="AO1633" s="1" t="s">
        <v>6349</v>
      </c>
      <c r="AP1633" s="1">
        <f>Raw!AH1633</f>
        <v>6000</v>
      </c>
      <c r="AQ1633" s="1">
        <v>500</v>
      </c>
      <c r="AR1633" s="1" t="s">
        <v>6350</v>
      </c>
      <c r="AS1633" s="1" t="s">
        <v>6350</v>
      </c>
      <c r="AT1633" s="1" t="s">
        <v>6350</v>
      </c>
    </row>
    <row r="1634" spans="1:46" ht="12.75" x14ac:dyDescent="0.2">
      <c r="A1634" s="1">
        <v>11633</v>
      </c>
      <c r="B1634" s="1" t="s">
        <v>2</v>
      </c>
      <c r="C1634" s="2">
        <f t="shared" ca="1" si="175"/>
        <v>45264</v>
      </c>
      <c r="D1634" s="1" t="str">
        <f>IF(Raw!E1634="", "", Raw!E1634)</f>
        <v>kra560</v>
      </c>
      <c r="E1634" s="1">
        <f>IF(Raw!F1634="", "", Raw!F1634)</f>
        <v>2006</v>
      </c>
      <c r="F1634" s="1" t="str">
        <f>Raw!G1634</f>
        <v>Honda</v>
      </c>
      <c r="G1634" s="1" t="str">
        <f>Raw!H1634</f>
        <v>Airwave</v>
      </c>
      <c r="H1634" s="1" t="str">
        <f>IF(Raw!I1634="", "", Raw!I1634)</f>
        <v/>
      </c>
      <c r="I1634" s="1" t="str">
        <f>Raw!K1634</f>
        <v>Wagon</v>
      </c>
      <c r="J1634" s="1" t="str">
        <f>Raw!N1634</f>
        <v>Aspirated</v>
      </c>
      <c r="K1634" s="1">
        <f>IF(Raw!O1634="","", Raw!O1634)</f>
        <v>1496</v>
      </c>
      <c r="L1634" s="1" t="str">
        <f>Raw!L1634</f>
        <v>1 Sp Constantly Variable Transmission</v>
      </c>
      <c r="M1634" s="1" t="str">
        <f>Raw!M1634</f>
        <v>Petrol</v>
      </c>
      <c r="N1634" s="1" t="s">
        <v>6350</v>
      </c>
      <c r="O1634" s="1" t="s">
        <v>6373</v>
      </c>
      <c r="P1634" s="1" t="s">
        <v>6349</v>
      </c>
      <c r="Q1634" s="1" t="s">
        <v>6350</v>
      </c>
      <c r="R1634" s="8">
        <f>IF(Raw!Q1634="", "", Raw!Q1634)</f>
        <v>1</v>
      </c>
      <c r="S1634" s="8">
        <f>IF(Raw!R1634="", "", Raw!R1634)</f>
        <v>769</v>
      </c>
      <c r="T1634" s="1" t="str">
        <f>Raw!S1634</f>
        <v>BEACH</v>
      </c>
      <c r="U1634" s="1" t="str">
        <f>IF(Raw!T1634="", "", Raw!T1634)</f>
        <v>ROAD</v>
      </c>
      <c r="V1634" s="1" t="str">
        <f>IF(Raw!U1634="", "", Raw!U1634)</f>
        <v xml:space="preserve">BROWNS BAY </v>
      </c>
      <c r="W1634" s="9" t="str">
        <f>IF(Raw!V1634="", "", RIGHT("0"&amp;Raw!V1634, 4))</f>
        <v>0630</v>
      </c>
      <c r="X1634" s="1" t="str">
        <f>IF(Raw!W1634="", "", Raw!W1634)</f>
        <v xml:space="preserve"> AUCKLAND</v>
      </c>
      <c r="Y1634" s="9">
        <f>Raw!Y1634</f>
        <v>49</v>
      </c>
      <c r="Z1634" s="2">
        <f t="shared" ca="1" si="176"/>
        <v>27367</v>
      </c>
      <c r="AA1634" s="1" t="str">
        <f>Raw!Z1634</f>
        <v>NEW ZEALAND FULL LICENCE</v>
      </c>
      <c r="AB1634" s="9">
        <f t="shared" si="177"/>
        <v>4</v>
      </c>
      <c r="AC1634" s="1">
        <v>16</v>
      </c>
      <c r="AD1634" s="1" t="str">
        <f>Raw!AA1634</f>
        <v>MALE</v>
      </c>
      <c r="AE1634" s="1" t="str">
        <f>Raw!AB1634</f>
        <v>NO</v>
      </c>
      <c r="AF1634" s="1">
        <f>IF(Raw!AE1634="", 0, 1)</f>
        <v>0</v>
      </c>
      <c r="AG1634" s="1" t="str">
        <f t="shared" si="178"/>
        <v>No</v>
      </c>
      <c r="AH1634" s="1" t="str">
        <f t="shared" si="179"/>
        <v>No</v>
      </c>
      <c r="AI1634" s="1" t="str">
        <f t="shared" si="180"/>
        <v>No</v>
      </c>
      <c r="AJ1634" s="1" t="str">
        <f>IF(Raw!AE1634="", "", Raw!AE1634)</f>
        <v/>
      </c>
      <c r="AK1634" s="2" t="str">
        <f t="shared" ca="1" si="181"/>
        <v/>
      </c>
      <c r="AL1634" s="1" t="str">
        <f>IF(Raw!AF1634="", "", Raw!AF1634)</f>
        <v/>
      </c>
      <c r="AM1634" s="1" t="s">
        <v>6350</v>
      </c>
      <c r="AN1634" s="1" t="s">
        <v>6350</v>
      </c>
      <c r="AO1634" s="1" t="s">
        <v>6349</v>
      </c>
      <c r="AP1634" s="1">
        <f>Raw!AH1634</f>
        <v>6250</v>
      </c>
      <c r="AQ1634" s="1">
        <v>500</v>
      </c>
      <c r="AR1634" s="1" t="s">
        <v>6350</v>
      </c>
      <c r="AS1634" s="1" t="s">
        <v>6350</v>
      </c>
      <c r="AT1634" s="1" t="s">
        <v>6350</v>
      </c>
    </row>
    <row r="1635" spans="1:46" ht="12.75" x14ac:dyDescent="0.2">
      <c r="A1635" s="1">
        <v>11634</v>
      </c>
      <c r="B1635" s="1" t="s">
        <v>2</v>
      </c>
      <c r="C1635" s="2">
        <f t="shared" ca="1" si="175"/>
        <v>45264</v>
      </c>
      <c r="D1635" s="1" t="str">
        <f>IF(Raw!E1635="", "", Raw!E1635)</f>
        <v/>
      </c>
      <c r="E1635" s="1">
        <f>IF(Raw!F1635="", "", Raw!F1635)</f>
        <v>2011</v>
      </c>
      <c r="F1635" s="1" t="str">
        <f>Raw!G1635</f>
        <v>Mitsubishi</v>
      </c>
      <c r="G1635" s="1" t="str">
        <f>Raw!H1635</f>
        <v>Colt</v>
      </c>
      <c r="H1635" s="1" t="str">
        <f>IF(Raw!I1635="", "", Raw!I1635)</f>
        <v>LS Plus</v>
      </c>
      <c r="I1635" s="1" t="str">
        <f>Raw!K1635</f>
        <v>Hatchback</v>
      </c>
      <c r="J1635" s="1" t="str">
        <f>Raw!N1635</f>
        <v>Aspirated</v>
      </c>
      <c r="K1635" s="1">
        <f>IF(Raw!O1635="","", Raw!O1635)</f>
        <v>1499</v>
      </c>
      <c r="L1635" s="1" t="str">
        <f>Raw!L1635</f>
        <v>1 Sp Constantly Variable Transmission</v>
      </c>
      <c r="M1635" s="1" t="str">
        <f>Raw!M1635</f>
        <v>Petrol - Unleaded ULP</v>
      </c>
      <c r="N1635" s="1" t="s">
        <v>6350</v>
      </c>
      <c r="O1635" s="1" t="s">
        <v>6373</v>
      </c>
      <c r="P1635" s="1" t="s">
        <v>6349</v>
      </c>
      <c r="Q1635" s="1" t="s">
        <v>6350</v>
      </c>
      <c r="R1635" s="8" t="str">
        <f>IF(Raw!Q1635="", "", Raw!Q1635)</f>
        <v/>
      </c>
      <c r="S1635" s="8">
        <f>IF(Raw!R1635="", "", Raw!R1635)</f>
        <v>16</v>
      </c>
      <c r="T1635" s="1" t="str">
        <f>Raw!S1635</f>
        <v>PEEHI MANINI</v>
      </c>
      <c r="U1635" s="1" t="str">
        <f>IF(Raw!T1635="", "", Raw!T1635)</f>
        <v>ROAD</v>
      </c>
      <c r="V1635" s="1" t="str">
        <f>IF(Raw!U1635="", "", Raw!U1635)</f>
        <v xml:space="preserve">WAITAHANUI </v>
      </c>
      <c r="W1635" s="9" t="str">
        <f>IF(Raw!V1635="", "", RIGHT("0"&amp;Raw!V1635, 4))</f>
        <v>3378</v>
      </c>
      <c r="X1635" s="1" t="str">
        <f>IF(Raw!W1635="", "", Raw!W1635)</f>
        <v xml:space="preserve"> WAIKATO</v>
      </c>
      <c r="Y1635" s="9">
        <f>Raw!Y1635</f>
        <v>73</v>
      </c>
      <c r="Z1635" s="2">
        <f t="shared" ca="1" si="176"/>
        <v>18601</v>
      </c>
      <c r="AA1635" s="1" t="str">
        <f>Raw!Z1635</f>
        <v>NEW ZEALAND FULL LICENCE</v>
      </c>
      <c r="AB1635" s="9">
        <f t="shared" si="177"/>
        <v>4</v>
      </c>
      <c r="AC1635" s="1">
        <v>16</v>
      </c>
      <c r="AD1635" s="1" t="str">
        <f>Raw!AA1635</f>
        <v>MALE</v>
      </c>
      <c r="AE1635" s="1" t="str">
        <f>Raw!AB1635</f>
        <v>NO</v>
      </c>
      <c r="AF1635" s="1">
        <f>IF(Raw!AE1635="", 0, 1)</f>
        <v>1</v>
      </c>
      <c r="AG1635" s="1" t="str">
        <f t="shared" si="178"/>
        <v>Yes</v>
      </c>
      <c r="AH1635" s="1" t="str">
        <f t="shared" si="179"/>
        <v>Yes</v>
      </c>
      <c r="AI1635" s="1" t="str">
        <f t="shared" si="180"/>
        <v>Yes</v>
      </c>
      <c r="AJ1635" s="1">
        <f>IF(Raw!AE1635="", "", Raw!AE1635)</f>
        <v>12</v>
      </c>
      <c r="AK1635" s="2">
        <f t="shared" ca="1" si="181"/>
        <v>44926</v>
      </c>
      <c r="AL1635" s="1" t="str">
        <f>IF(Raw!AF1635="", "", Raw!AF1635)</f>
        <v>Not at fault - other vehicle involved</v>
      </c>
      <c r="AM1635" s="1" t="s">
        <v>6350</v>
      </c>
      <c r="AN1635" s="1" t="s">
        <v>6350</v>
      </c>
      <c r="AO1635" s="1" t="s">
        <v>6349</v>
      </c>
      <c r="AP1635" s="1">
        <f>Raw!AH1635</f>
        <v>8900</v>
      </c>
      <c r="AQ1635" s="1">
        <v>500</v>
      </c>
      <c r="AR1635" s="1" t="s">
        <v>6350</v>
      </c>
      <c r="AS1635" s="1" t="s">
        <v>6350</v>
      </c>
      <c r="AT1635" s="1" t="s">
        <v>6350</v>
      </c>
    </row>
    <row r="1636" spans="1:46" ht="12.75" x14ac:dyDescent="0.2">
      <c r="A1636" s="1">
        <v>11635</v>
      </c>
      <c r="B1636" s="1" t="s">
        <v>2</v>
      </c>
      <c r="C1636" s="2">
        <f t="shared" ca="1" si="175"/>
        <v>45264</v>
      </c>
      <c r="D1636" s="1" t="str">
        <f>IF(Raw!E1636="", "", Raw!E1636)</f>
        <v/>
      </c>
      <c r="E1636" s="1">
        <f>IF(Raw!F1636="", "", Raw!F1636)</f>
        <v>2003</v>
      </c>
      <c r="F1636" s="1" t="str">
        <f>Raw!G1636</f>
        <v>Lexus</v>
      </c>
      <c r="G1636" s="1" t="str">
        <f>Raw!H1636</f>
        <v>LX470</v>
      </c>
      <c r="H1636" s="1" t="str">
        <f>IF(Raw!I1636="", "", Raw!I1636)</f>
        <v/>
      </c>
      <c r="I1636" s="1" t="str">
        <f>Raw!K1636</f>
        <v>Wagon</v>
      </c>
      <c r="J1636" s="1" t="str">
        <f>Raw!N1636</f>
        <v>Aspirated</v>
      </c>
      <c r="K1636" s="1">
        <f>IF(Raw!O1636="","", Raw!O1636)</f>
        <v>4663</v>
      </c>
      <c r="L1636" s="1" t="str">
        <f>Raw!L1636</f>
        <v>4 Sp Automatic</v>
      </c>
      <c r="M1636" s="1" t="str">
        <f>Raw!M1636</f>
        <v>Petrol - Unleaded ULP</v>
      </c>
      <c r="N1636" s="1" t="s">
        <v>6350</v>
      </c>
      <c r="O1636" s="1" t="s">
        <v>6373</v>
      </c>
      <c r="P1636" s="1" t="s">
        <v>6349</v>
      </c>
      <c r="Q1636" s="1" t="s">
        <v>6350</v>
      </c>
      <c r="R1636" s="8" t="str">
        <f>IF(Raw!Q1636="", "", Raw!Q1636)</f>
        <v/>
      </c>
      <c r="S1636" s="8">
        <f>IF(Raw!R1636="", "", Raw!R1636)</f>
        <v>42</v>
      </c>
      <c r="T1636" s="1" t="str">
        <f>Raw!S1636</f>
        <v>OLD WAIROA</v>
      </c>
      <c r="U1636" s="1" t="str">
        <f>IF(Raw!T1636="", "", Raw!T1636)</f>
        <v>ROAD</v>
      </c>
      <c r="V1636" s="1" t="str">
        <f>IF(Raw!U1636="", "", Raw!U1636)</f>
        <v xml:space="preserve">PAPAKURA </v>
      </c>
      <c r="W1636" s="9" t="str">
        <f>IF(Raw!V1636="", "", RIGHT("0"&amp;Raw!V1636, 4))</f>
        <v/>
      </c>
      <c r="X1636" s="1" t="str">
        <f>IF(Raw!W1636="", "", Raw!W1636)</f>
        <v xml:space="preserve"> AUCKLAND</v>
      </c>
      <c r="Y1636" s="9">
        <f>Raw!Y1636</f>
        <v>45</v>
      </c>
      <c r="Z1636" s="2">
        <f t="shared" ca="1" si="176"/>
        <v>28828</v>
      </c>
      <c r="AA1636" s="1" t="str">
        <f>Raw!Z1636</f>
        <v>NEW ZEALAND FULL LICENCE</v>
      </c>
      <c r="AB1636" s="9">
        <f t="shared" si="177"/>
        <v>4</v>
      </c>
      <c r="AC1636" s="1">
        <v>16</v>
      </c>
      <c r="AD1636" s="1" t="str">
        <f>Raw!AA1636</f>
        <v>MALE</v>
      </c>
      <c r="AE1636" s="1" t="str">
        <f>Raw!AB1636</f>
        <v>YES</v>
      </c>
      <c r="AF1636" s="1">
        <f>IF(Raw!AE1636="", 0, 1)</f>
        <v>0</v>
      </c>
      <c r="AG1636" s="1" t="str">
        <f t="shared" si="178"/>
        <v>No</v>
      </c>
      <c r="AH1636" s="1" t="str">
        <f t="shared" si="179"/>
        <v>No</v>
      </c>
      <c r="AI1636" s="1" t="str">
        <f t="shared" si="180"/>
        <v>No</v>
      </c>
      <c r="AJ1636" s="1" t="str">
        <f>IF(Raw!AE1636="", "", Raw!AE1636)</f>
        <v/>
      </c>
      <c r="AK1636" s="2" t="str">
        <f t="shared" ca="1" si="181"/>
        <v/>
      </c>
      <c r="AL1636" s="1" t="str">
        <f>IF(Raw!AF1636="", "", Raw!AF1636)</f>
        <v/>
      </c>
      <c r="AM1636" s="1" t="s">
        <v>6350</v>
      </c>
      <c r="AN1636" s="1" t="s">
        <v>6350</v>
      </c>
      <c r="AO1636" s="1" t="s">
        <v>6349</v>
      </c>
      <c r="AP1636" s="1">
        <f>Raw!AH1636</f>
        <v>30100</v>
      </c>
      <c r="AQ1636" s="1">
        <v>500</v>
      </c>
      <c r="AR1636" s="1" t="s">
        <v>6350</v>
      </c>
      <c r="AS1636" s="1" t="s">
        <v>6350</v>
      </c>
      <c r="AT1636" s="1" t="s">
        <v>6350</v>
      </c>
    </row>
    <row r="1637" spans="1:46" ht="12.75" x14ac:dyDescent="0.2">
      <c r="A1637" s="1">
        <v>11636</v>
      </c>
      <c r="B1637" s="1" t="s">
        <v>2</v>
      </c>
      <c r="C1637" s="2">
        <f t="shared" ca="1" si="175"/>
        <v>45264</v>
      </c>
      <c r="D1637" s="1" t="str">
        <f>IF(Raw!E1637="", "", Raw!E1637)</f>
        <v>kpc652</v>
      </c>
      <c r="E1637" s="1">
        <f>IF(Raw!F1637="", "", Raw!F1637)</f>
        <v>2017</v>
      </c>
      <c r="F1637" s="1" t="str">
        <f>Raw!G1637</f>
        <v>Hyundai</v>
      </c>
      <c r="G1637" s="1" t="str">
        <f>Raw!H1637</f>
        <v>Santa Fe</v>
      </c>
      <c r="H1637" s="1" t="str">
        <f>IF(Raw!I1637="", "", Raw!I1637)</f>
        <v>Elite</v>
      </c>
      <c r="I1637" s="1" t="str">
        <f>Raw!K1637</f>
        <v>Wagon</v>
      </c>
      <c r="J1637" s="1" t="str">
        <f>Raw!N1637</f>
        <v>Turbo Intercooled</v>
      </c>
      <c r="K1637" s="1">
        <f>IF(Raw!O1637="","", Raw!O1637)</f>
        <v>2199</v>
      </c>
      <c r="L1637" s="1" t="str">
        <f>Raw!L1637</f>
        <v>6 SP Sports Automatic</v>
      </c>
      <c r="M1637" s="1" t="str">
        <f>Raw!M1637</f>
        <v>Diesel</v>
      </c>
      <c r="N1637" s="1" t="s">
        <v>6350</v>
      </c>
      <c r="O1637" s="1" t="s">
        <v>6373</v>
      </c>
      <c r="P1637" s="1" t="s">
        <v>6349</v>
      </c>
      <c r="Q1637" s="1" t="s">
        <v>6350</v>
      </c>
      <c r="R1637" s="8" t="str">
        <f>IF(Raw!Q1637="", "", Raw!Q1637)</f>
        <v/>
      </c>
      <c r="S1637" s="8">
        <f>IF(Raw!R1637="", "", Raw!R1637)</f>
        <v>77</v>
      </c>
      <c r="T1637" s="1" t="str">
        <f>Raw!S1637</f>
        <v>LEE MARTIN</v>
      </c>
      <c r="U1637" s="1" t="str">
        <f>IF(Raw!T1637="", "", Raw!T1637)</f>
        <v>ROAD</v>
      </c>
      <c r="V1637" s="1" t="str">
        <f>IF(Raw!U1637="", "", Raw!U1637)</f>
        <v xml:space="preserve">TAMAHERE </v>
      </c>
      <c r="W1637" s="9" t="str">
        <f>IF(Raw!V1637="", "", RIGHT("0"&amp;Raw!V1637, 4))</f>
        <v>3493</v>
      </c>
      <c r="X1637" s="1" t="str">
        <f>IF(Raw!W1637="", "", Raw!W1637)</f>
        <v xml:space="preserve"> WAIKATO</v>
      </c>
      <c r="Y1637" s="9">
        <f>Raw!Y1637</f>
        <v>64</v>
      </c>
      <c r="Z1637" s="2">
        <f t="shared" ca="1" si="176"/>
        <v>21888</v>
      </c>
      <c r="AA1637" s="1" t="str">
        <f>Raw!Z1637</f>
        <v>NEW ZEALAND FULL LICENCE</v>
      </c>
      <c r="AB1637" s="9">
        <f t="shared" si="177"/>
        <v>4</v>
      </c>
      <c r="AC1637" s="1">
        <v>16</v>
      </c>
      <c r="AD1637" s="1" t="str">
        <f>Raw!AA1637</f>
        <v>FEMALE</v>
      </c>
      <c r="AE1637" s="1" t="str">
        <f>Raw!AB1637</f>
        <v>NO</v>
      </c>
      <c r="AF1637" s="1">
        <f>IF(Raw!AE1637="", 0, 1)</f>
        <v>0</v>
      </c>
      <c r="AG1637" s="1" t="str">
        <f t="shared" si="178"/>
        <v>No</v>
      </c>
      <c r="AH1637" s="1" t="str">
        <f t="shared" si="179"/>
        <v>No</v>
      </c>
      <c r="AI1637" s="1" t="str">
        <f t="shared" si="180"/>
        <v>No</v>
      </c>
      <c r="AJ1637" s="1" t="str">
        <f>IF(Raw!AE1637="", "", Raw!AE1637)</f>
        <v/>
      </c>
      <c r="AK1637" s="2" t="str">
        <f t="shared" ca="1" si="181"/>
        <v/>
      </c>
      <c r="AL1637" s="1" t="str">
        <f>IF(Raw!AF1637="", "", Raw!AF1637)</f>
        <v/>
      </c>
      <c r="AM1637" s="1" t="s">
        <v>6350</v>
      </c>
      <c r="AN1637" s="1" t="s">
        <v>6350</v>
      </c>
      <c r="AO1637" s="1" t="s">
        <v>6349</v>
      </c>
      <c r="AP1637" s="1">
        <f>Raw!AH1637</f>
        <v>75490</v>
      </c>
      <c r="AQ1637" s="1">
        <v>500</v>
      </c>
      <c r="AR1637" s="1" t="s">
        <v>6350</v>
      </c>
      <c r="AS1637" s="1" t="s">
        <v>6350</v>
      </c>
      <c r="AT1637" s="1" t="s">
        <v>6350</v>
      </c>
    </row>
    <row r="1638" spans="1:46" ht="12.75" x14ac:dyDescent="0.2">
      <c r="A1638" s="1">
        <v>11637</v>
      </c>
      <c r="B1638" s="1" t="s">
        <v>2</v>
      </c>
      <c r="C1638" s="2">
        <f t="shared" ca="1" si="175"/>
        <v>45264</v>
      </c>
      <c r="D1638" s="1" t="str">
        <f>IF(Raw!E1638="", "", Raw!E1638)</f>
        <v>Gbw364</v>
      </c>
      <c r="E1638" s="1">
        <f>IF(Raw!F1638="", "", Raw!F1638)</f>
        <v>2011</v>
      </c>
      <c r="F1638" s="1" t="str">
        <f>Raw!G1638</f>
        <v>Nissan</v>
      </c>
      <c r="G1638" s="1" t="str">
        <f>Raw!H1638</f>
        <v>Wingroad</v>
      </c>
      <c r="H1638" s="1" t="str">
        <f>IF(Raw!I1638="", "", Raw!I1638)</f>
        <v>ST-L</v>
      </c>
      <c r="I1638" s="1" t="str">
        <f>Raw!K1638</f>
        <v>Wagon</v>
      </c>
      <c r="J1638" s="1" t="str">
        <f>Raw!N1638</f>
        <v>Aspirated</v>
      </c>
      <c r="K1638" s="1">
        <f>IF(Raw!O1638="","", Raw!O1638)</f>
        <v>1797</v>
      </c>
      <c r="L1638" s="1" t="str">
        <f>Raw!L1638</f>
        <v>6 Sp Constantly Variable Transmission</v>
      </c>
      <c r="M1638" s="1" t="str">
        <f>Raw!M1638</f>
        <v>Petrol - Unleaded ULP</v>
      </c>
      <c r="N1638" s="1" t="s">
        <v>6350</v>
      </c>
      <c r="O1638" s="1" t="s">
        <v>6373</v>
      </c>
      <c r="P1638" s="1" t="s">
        <v>6349</v>
      </c>
      <c r="Q1638" s="1" t="s">
        <v>6350</v>
      </c>
      <c r="R1638" s="8" t="str">
        <f>IF(Raw!Q1638="", "", Raw!Q1638)</f>
        <v/>
      </c>
      <c r="S1638" s="8" t="str">
        <f>IF(Raw!R1638="", "", Raw!R1638)</f>
        <v>88A</v>
      </c>
      <c r="T1638" s="1" t="str">
        <f>Raw!S1638</f>
        <v>TINDALLS BAY</v>
      </c>
      <c r="U1638" s="1" t="str">
        <f>IF(Raw!T1638="", "", Raw!T1638)</f>
        <v>ROAD</v>
      </c>
      <c r="V1638" s="1" t="str">
        <f>IF(Raw!U1638="", "", Raw!U1638)</f>
        <v xml:space="preserve">TINDALLS BEACH </v>
      </c>
      <c r="W1638" s="9" t="str">
        <f>IF(Raw!V1638="", "", RIGHT("0"&amp;Raw!V1638, 4))</f>
        <v>0930</v>
      </c>
      <c r="X1638" s="1" t="str">
        <f>IF(Raw!W1638="", "", Raw!W1638)</f>
        <v xml:space="preserve"> AUCKLAND</v>
      </c>
      <c r="Y1638" s="9">
        <f>Raw!Y1638</f>
        <v>47</v>
      </c>
      <c r="Z1638" s="2">
        <f t="shared" ca="1" si="176"/>
        <v>28098</v>
      </c>
      <c r="AA1638" s="1" t="str">
        <f>Raw!Z1638</f>
        <v>NEW ZEALAND FULL LICENCE</v>
      </c>
      <c r="AB1638" s="9">
        <f t="shared" si="177"/>
        <v>4</v>
      </c>
      <c r="AC1638" s="1">
        <v>16</v>
      </c>
      <c r="AD1638" s="1" t="str">
        <f>Raw!AA1638</f>
        <v>FEMALE</v>
      </c>
      <c r="AE1638" s="1" t="str">
        <f>Raw!AB1638</f>
        <v>NO</v>
      </c>
      <c r="AF1638" s="1">
        <f>IF(Raw!AE1638="", 0, 1)</f>
        <v>0</v>
      </c>
      <c r="AG1638" s="1" t="str">
        <f t="shared" si="178"/>
        <v>No</v>
      </c>
      <c r="AH1638" s="1" t="str">
        <f t="shared" si="179"/>
        <v>No</v>
      </c>
      <c r="AI1638" s="1" t="str">
        <f t="shared" si="180"/>
        <v>No</v>
      </c>
      <c r="AJ1638" s="1" t="str">
        <f>IF(Raw!AE1638="", "", Raw!AE1638)</f>
        <v/>
      </c>
      <c r="AK1638" s="2" t="str">
        <f t="shared" ca="1" si="181"/>
        <v/>
      </c>
      <c r="AL1638" s="1" t="str">
        <f>IF(Raw!AF1638="", "", Raw!AF1638)</f>
        <v/>
      </c>
      <c r="AM1638" s="1" t="s">
        <v>6350</v>
      </c>
      <c r="AN1638" s="1" t="s">
        <v>6350</v>
      </c>
      <c r="AO1638" s="1" t="s">
        <v>6349</v>
      </c>
      <c r="AP1638" s="1">
        <f>Raw!AH1638</f>
        <v>12040</v>
      </c>
      <c r="AQ1638" s="1">
        <v>500</v>
      </c>
      <c r="AR1638" s="1" t="s">
        <v>6350</v>
      </c>
      <c r="AS1638" s="1" t="s">
        <v>6350</v>
      </c>
      <c r="AT1638" s="1" t="s">
        <v>6350</v>
      </c>
    </row>
    <row r="1639" spans="1:46" ht="12.75" x14ac:dyDescent="0.2">
      <c r="A1639" s="1">
        <v>11638</v>
      </c>
      <c r="B1639" s="1" t="s">
        <v>2</v>
      </c>
      <c r="C1639" s="2">
        <f t="shared" ca="1" si="175"/>
        <v>45264</v>
      </c>
      <c r="D1639" s="1" t="str">
        <f>IF(Raw!E1639="", "", Raw!E1639)</f>
        <v>jer855</v>
      </c>
      <c r="E1639" s="1">
        <f>IF(Raw!F1639="", "", Raw!F1639)</f>
        <v>2015</v>
      </c>
      <c r="F1639" s="1" t="str">
        <f>Raw!G1639</f>
        <v>Holden</v>
      </c>
      <c r="G1639" s="1" t="str">
        <f>Raw!H1639</f>
        <v>Malibu</v>
      </c>
      <c r="H1639" s="1" t="str">
        <f>IF(Raw!I1639="", "", Raw!I1639)</f>
        <v>CDX</v>
      </c>
      <c r="I1639" s="1" t="str">
        <f>Raw!K1639</f>
        <v>Sedan</v>
      </c>
      <c r="J1639" s="1" t="str">
        <f>Raw!N1639</f>
        <v>Aspirated</v>
      </c>
      <c r="K1639" s="1">
        <f>IF(Raw!O1639="","", Raw!O1639)</f>
        <v>2384</v>
      </c>
      <c r="L1639" s="1" t="str">
        <f>Raw!L1639</f>
        <v>6 Sp Sports Automatic</v>
      </c>
      <c r="M1639" s="1" t="str">
        <f>Raw!M1639</f>
        <v>Petrol - Unleaded ULP</v>
      </c>
      <c r="N1639" s="1" t="s">
        <v>6350</v>
      </c>
      <c r="O1639" s="1" t="s">
        <v>6373</v>
      </c>
      <c r="P1639" s="1" t="s">
        <v>6349</v>
      </c>
      <c r="Q1639" s="1" t="s">
        <v>6350</v>
      </c>
      <c r="R1639" s="8">
        <f>IF(Raw!Q1639="", "", Raw!Q1639)</f>
        <v>141</v>
      </c>
      <c r="S1639" s="8">
        <f>IF(Raw!R1639="", "", Raw!R1639)</f>
        <v>292</v>
      </c>
      <c r="T1639" s="1" t="str">
        <f>Raw!S1639</f>
        <v>BETHLEHEM</v>
      </c>
      <c r="U1639" s="1" t="str">
        <f>IF(Raw!T1639="", "", Raw!T1639)</f>
        <v>ROAD</v>
      </c>
      <c r="V1639" s="1" t="str">
        <f>IF(Raw!U1639="", "", Raw!U1639)</f>
        <v xml:space="preserve">BETHLEHEM </v>
      </c>
      <c r="W1639" s="9" t="str">
        <f>IF(Raw!V1639="", "", RIGHT("0"&amp;Raw!V1639, 4))</f>
        <v/>
      </c>
      <c r="X1639" s="1" t="str">
        <f>IF(Raw!W1639="", "", Raw!W1639)</f>
        <v xml:space="preserve"> BAY OF PLENTY</v>
      </c>
      <c r="Y1639" s="9">
        <f>Raw!Y1639</f>
        <v>73</v>
      </c>
      <c r="Z1639" s="2">
        <f t="shared" ca="1" si="176"/>
        <v>18601</v>
      </c>
      <c r="AA1639" s="1" t="str">
        <f>Raw!Z1639</f>
        <v>NEW ZEALAND FULL LICENCE</v>
      </c>
      <c r="AB1639" s="9">
        <f t="shared" si="177"/>
        <v>4</v>
      </c>
      <c r="AC1639" s="1">
        <v>16</v>
      </c>
      <c r="AD1639" s="1" t="str">
        <f>Raw!AA1639</f>
        <v>MALE</v>
      </c>
      <c r="AE1639" s="1" t="str">
        <f>Raw!AB1639</f>
        <v>NO</v>
      </c>
      <c r="AF1639" s="1">
        <f>IF(Raw!AE1639="", 0, 1)</f>
        <v>0</v>
      </c>
      <c r="AG1639" s="1" t="str">
        <f t="shared" si="178"/>
        <v>No</v>
      </c>
      <c r="AH1639" s="1" t="str">
        <f t="shared" si="179"/>
        <v>No</v>
      </c>
      <c r="AI1639" s="1" t="str">
        <f t="shared" si="180"/>
        <v>No</v>
      </c>
      <c r="AJ1639" s="1" t="str">
        <f>IF(Raw!AE1639="", "", Raw!AE1639)</f>
        <v/>
      </c>
      <c r="AK1639" s="2" t="str">
        <f t="shared" ca="1" si="181"/>
        <v/>
      </c>
      <c r="AL1639" s="1" t="str">
        <f>IF(Raw!AF1639="", "", Raw!AF1639)</f>
        <v/>
      </c>
      <c r="AM1639" s="1" t="s">
        <v>6350</v>
      </c>
      <c r="AN1639" s="1" t="s">
        <v>6350</v>
      </c>
      <c r="AO1639" s="1" t="s">
        <v>6349</v>
      </c>
      <c r="AP1639" s="1">
        <f>Raw!AH1639</f>
        <v>30600</v>
      </c>
      <c r="AQ1639" s="1">
        <v>500</v>
      </c>
      <c r="AR1639" s="1" t="s">
        <v>6350</v>
      </c>
      <c r="AS1639" s="1" t="s">
        <v>6350</v>
      </c>
      <c r="AT1639" s="1" t="s">
        <v>6350</v>
      </c>
    </row>
    <row r="1640" spans="1:46" ht="12.75" x14ac:dyDescent="0.2">
      <c r="A1640" s="1">
        <v>11639</v>
      </c>
      <c r="B1640" s="1" t="s">
        <v>2</v>
      </c>
      <c r="C1640" s="2">
        <f t="shared" ca="1" si="175"/>
        <v>45264</v>
      </c>
      <c r="D1640" s="1" t="str">
        <f>IF(Raw!E1640="", "", Raw!E1640)</f>
        <v/>
      </c>
      <c r="E1640" s="1">
        <f>IF(Raw!F1640="", "", Raw!F1640)</f>
        <v>2017</v>
      </c>
      <c r="F1640" s="1" t="str">
        <f>Raw!G1640</f>
        <v>Skoda</v>
      </c>
      <c r="G1640" s="1" t="str">
        <f>Raw!H1640</f>
        <v>Yeti</v>
      </c>
      <c r="H1640" s="1" t="str">
        <f>IF(Raw!I1640="", "", Raw!I1640)</f>
        <v>TSI City Monte Carlo</v>
      </c>
      <c r="I1640" s="1" t="str">
        <f>Raw!K1640</f>
        <v>Wagon</v>
      </c>
      <c r="J1640" s="1" t="str">
        <f>Raw!N1640</f>
        <v>Turbo Intercooled</v>
      </c>
      <c r="K1640" s="1">
        <f>IF(Raw!O1640="","", Raw!O1640)</f>
        <v>1395</v>
      </c>
      <c r="L1640" s="1" t="str">
        <f>Raw!L1640</f>
        <v>7 Sp Seq. Manual Auto-Dual Clutch</v>
      </c>
      <c r="M1640" s="1" t="str">
        <f>Raw!M1640</f>
        <v>Petrol - Unleaded ULP</v>
      </c>
      <c r="N1640" s="1" t="s">
        <v>6350</v>
      </c>
      <c r="O1640" s="1" t="s">
        <v>6373</v>
      </c>
      <c r="P1640" s="1" t="s">
        <v>6349</v>
      </c>
      <c r="Q1640" s="1" t="s">
        <v>6350</v>
      </c>
      <c r="R1640" s="8" t="str">
        <f>IF(Raw!Q1640="", "", Raw!Q1640)</f>
        <v/>
      </c>
      <c r="S1640" s="8">
        <f>IF(Raw!R1640="", "", Raw!R1640)</f>
        <v>25</v>
      </c>
      <c r="T1640" s="1" t="str">
        <f>Raw!S1640</f>
        <v>STONEBROOK</v>
      </c>
      <c r="U1640" s="1" t="str">
        <f>IF(Raw!T1640="", "", Raw!T1640)</f>
        <v>DRIVE</v>
      </c>
      <c r="V1640" s="1" t="str">
        <f>IF(Raw!U1640="", "", Raw!U1640)</f>
        <v xml:space="preserve">WANAKA </v>
      </c>
      <c r="W1640" s="9" t="str">
        <f>IF(Raw!V1640="", "", RIGHT("0"&amp;Raw!V1640, 4))</f>
        <v/>
      </c>
      <c r="X1640" s="1" t="str">
        <f>IF(Raw!W1640="", "", Raw!W1640)</f>
        <v xml:space="preserve"> OTAGO</v>
      </c>
      <c r="Y1640" s="9">
        <f>Raw!Y1640</f>
        <v>50</v>
      </c>
      <c r="Z1640" s="2">
        <f t="shared" ca="1" si="176"/>
        <v>27002</v>
      </c>
      <c r="AA1640" s="1" t="str">
        <f>Raw!Z1640</f>
        <v>NEW ZEALAND FULL LICENCE</v>
      </c>
      <c r="AB1640" s="9">
        <f t="shared" si="177"/>
        <v>4</v>
      </c>
      <c r="AC1640" s="1">
        <v>16</v>
      </c>
      <c r="AD1640" s="1" t="str">
        <f>Raw!AA1640</f>
        <v>FEMALE</v>
      </c>
      <c r="AE1640" s="1" t="str">
        <f>Raw!AB1640</f>
        <v>NO</v>
      </c>
      <c r="AF1640" s="1">
        <f>IF(Raw!AE1640="", 0, 1)</f>
        <v>0</v>
      </c>
      <c r="AG1640" s="1" t="str">
        <f t="shared" si="178"/>
        <v>No</v>
      </c>
      <c r="AH1640" s="1" t="str">
        <f t="shared" si="179"/>
        <v>No</v>
      </c>
      <c r="AI1640" s="1" t="str">
        <f t="shared" si="180"/>
        <v>No</v>
      </c>
      <c r="AJ1640" s="1" t="str">
        <f>IF(Raw!AE1640="", "", Raw!AE1640)</f>
        <v/>
      </c>
      <c r="AK1640" s="2" t="str">
        <f t="shared" ca="1" si="181"/>
        <v/>
      </c>
      <c r="AL1640" s="1" t="str">
        <f>IF(Raw!AF1640="", "", Raw!AF1640)</f>
        <v/>
      </c>
      <c r="AM1640" s="1" t="s">
        <v>6350</v>
      </c>
      <c r="AN1640" s="1" t="s">
        <v>6350</v>
      </c>
      <c r="AO1640" s="1" t="s">
        <v>6349</v>
      </c>
      <c r="AP1640" s="1">
        <f>Raw!AH1640</f>
        <v>36990</v>
      </c>
      <c r="AQ1640" s="1">
        <v>500</v>
      </c>
      <c r="AR1640" s="1" t="s">
        <v>6350</v>
      </c>
      <c r="AS1640" s="1" t="s">
        <v>6350</v>
      </c>
      <c r="AT1640" s="1" t="s">
        <v>6350</v>
      </c>
    </row>
    <row r="1641" spans="1:46" ht="12.75" x14ac:dyDescent="0.2">
      <c r="A1641" s="1">
        <v>11640</v>
      </c>
      <c r="B1641" s="1" t="s">
        <v>2</v>
      </c>
      <c r="C1641" s="2">
        <f t="shared" ca="1" si="175"/>
        <v>45264</v>
      </c>
      <c r="D1641" s="1" t="str">
        <f>IF(Raw!E1641="", "", Raw!E1641)</f>
        <v/>
      </c>
      <c r="E1641" s="1">
        <f>IF(Raw!F1641="", "", Raw!F1641)</f>
        <v>2013</v>
      </c>
      <c r="F1641" s="1" t="str">
        <f>Raw!G1641</f>
        <v>Toyota</v>
      </c>
      <c r="G1641" s="1" t="str">
        <f>Raw!H1641</f>
        <v>Prius</v>
      </c>
      <c r="H1641" s="1" t="str">
        <f>IF(Raw!I1641="", "", Raw!I1641)</f>
        <v/>
      </c>
      <c r="I1641" s="1" t="str">
        <f>Raw!K1641</f>
        <v>Hatchback</v>
      </c>
      <c r="J1641" s="1" t="str">
        <f>Raw!N1641</f>
        <v>Aspirated</v>
      </c>
      <c r="K1641" s="1">
        <f>IF(Raw!O1641="","", Raw!O1641)</f>
        <v>1798</v>
      </c>
      <c r="L1641" s="1" t="str">
        <f>Raw!L1641</f>
        <v>1 Sp Constantly Variable Transmission</v>
      </c>
      <c r="M1641" s="1" t="str">
        <f>Raw!M1641</f>
        <v>Petrol - Premium ULP</v>
      </c>
      <c r="N1641" s="1" t="s">
        <v>6350</v>
      </c>
      <c r="O1641" s="1" t="s">
        <v>6373</v>
      </c>
      <c r="P1641" s="1" t="s">
        <v>6349</v>
      </c>
      <c r="Q1641" s="1" t="s">
        <v>6350</v>
      </c>
      <c r="R1641" s="8" t="str">
        <f>IF(Raw!Q1641="", "", Raw!Q1641)</f>
        <v/>
      </c>
      <c r="S1641" s="8">
        <f>IF(Raw!R1641="", "", Raw!R1641)</f>
        <v>29</v>
      </c>
      <c r="T1641" s="1" t="str">
        <f>Raw!S1641</f>
        <v>REID</v>
      </c>
      <c r="U1641" s="1" t="str">
        <f>IF(Raw!T1641="", "", Raw!T1641)</f>
        <v>ROAD</v>
      </c>
      <c r="V1641" s="1" t="str">
        <f>IF(Raw!U1641="", "", Raw!U1641)</f>
        <v xml:space="preserve">NEW LYNN </v>
      </c>
      <c r="W1641" s="9" t="str">
        <f>IF(Raw!V1641="", "", RIGHT("0"&amp;Raw!V1641, 4))</f>
        <v>0600</v>
      </c>
      <c r="X1641" s="1" t="str">
        <f>IF(Raw!W1641="", "", Raw!W1641)</f>
        <v xml:space="preserve"> AUCKLAND</v>
      </c>
      <c r="Y1641" s="9">
        <f>Raw!Y1641</f>
        <v>27</v>
      </c>
      <c r="Z1641" s="2">
        <f t="shared" ca="1" si="176"/>
        <v>35403</v>
      </c>
      <c r="AA1641" s="1" t="str">
        <f>Raw!Z1641</f>
        <v>NEW ZEALAND FULL LICENCE</v>
      </c>
      <c r="AB1641" s="9">
        <f t="shared" si="177"/>
        <v>4</v>
      </c>
      <c r="AC1641" s="1">
        <v>16</v>
      </c>
      <c r="AD1641" s="1" t="str">
        <f>Raw!AA1641</f>
        <v>MALE</v>
      </c>
      <c r="AE1641" s="1" t="str">
        <f>Raw!AB1641</f>
        <v>NO</v>
      </c>
      <c r="AF1641" s="1">
        <f>IF(Raw!AE1641="", 0, 1)</f>
        <v>0</v>
      </c>
      <c r="AG1641" s="1" t="str">
        <f t="shared" si="178"/>
        <v>No</v>
      </c>
      <c r="AH1641" s="1" t="str">
        <f t="shared" si="179"/>
        <v>No</v>
      </c>
      <c r="AI1641" s="1" t="str">
        <f t="shared" si="180"/>
        <v>No</v>
      </c>
      <c r="AJ1641" s="1" t="str">
        <f>IF(Raw!AE1641="", "", Raw!AE1641)</f>
        <v/>
      </c>
      <c r="AK1641" s="2" t="str">
        <f t="shared" ca="1" si="181"/>
        <v/>
      </c>
      <c r="AL1641" s="1" t="str">
        <f>IF(Raw!AF1641="", "", Raw!AF1641)</f>
        <v/>
      </c>
      <c r="AM1641" s="1" t="s">
        <v>6350</v>
      </c>
      <c r="AN1641" s="1" t="s">
        <v>6350</v>
      </c>
      <c r="AO1641" s="1" t="s">
        <v>6349</v>
      </c>
      <c r="AP1641" s="1">
        <f>Raw!AH1641</f>
        <v>24995</v>
      </c>
      <c r="AQ1641" s="1">
        <v>500</v>
      </c>
      <c r="AR1641" s="1" t="s">
        <v>6350</v>
      </c>
      <c r="AS1641" s="1" t="s">
        <v>6350</v>
      </c>
      <c r="AT1641" s="1" t="s">
        <v>6350</v>
      </c>
    </row>
    <row r="1642" spans="1:46" ht="12.75" x14ac:dyDescent="0.2">
      <c r="A1642" s="1">
        <v>11641</v>
      </c>
      <c r="B1642" s="1" t="s">
        <v>2</v>
      </c>
      <c r="C1642" s="2">
        <f t="shared" ca="1" si="175"/>
        <v>45264</v>
      </c>
      <c r="D1642" s="1" t="str">
        <f>IF(Raw!E1642="", "", Raw!E1642)</f>
        <v>jtd852</v>
      </c>
      <c r="E1642" s="1">
        <f>IF(Raw!F1642="", "", Raw!F1642)</f>
        <v>2007</v>
      </c>
      <c r="F1642" s="1" t="str">
        <f>Raw!G1642</f>
        <v>Mercedes-Benz</v>
      </c>
      <c r="G1642" s="1" t="str">
        <f>Raw!H1642</f>
        <v>E</v>
      </c>
      <c r="H1642" s="1" t="str">
        <f>IF(Raw!I1642="", "", Raw!I1642)</f>
        <v>AMG</v>
      </c>
      <c r="I1642" s="1" t="str">
        <f>Raw!K1642</f>
        <v>Sedan</v>
      </c>
      <c r="J1642" s="1" t="str">
        <f>Raw!N1642</f>
        <v>Aspirated</v>
      </c>
      <c r="K1642" s="1">
        <f>IF(Raw!O1642="","", Raw!O1642)</f>
        <v>6208</v>
      </c>
      <c r="L1642" s="1" t="str">
        <f>Raw!L1642</f>
        <v>7 Sp Sports Automatic</v>
      </c>
      <c r="M1642" s="1" t="str">
        <f>Raw!M1642</f>
        <v>Petrol - Premium ULP</v>
      </c>
      <c r="N1642" s="1" t="s">
        <v>6350</v>
      </c>
      <c r="O1642" s="1" t="s">
        <v>6373</v>
      </c>
      <c r="P1642" s="1" t="s">
        <v>6349</v>
      </c>
      <c r="Q1642" s="1" t="s">
        <v>6350</v>
      </c>
      <c r="R1642" s="8" t="str">
        <f>IF(Raw!Q1642="", "", Raw!Q1642)</f>
        <v/>
      </c>
      <c r="S1642" s="8">
        <f>IF(Raw!R1642="", "", Raw!R1642)</f>
        <v>149</v>
      </c>
      <c r="T1642" s="1" t="str">
        <f>Raw!S1642</f>
        <v>PRINCE REGENT</v>
      </c>
      <c r="U1642" s="1" t="str">
        <f>IF(Raw!T1642="", "", Raw!T1642)</f>
        <v>DRIVE</v>
      </c>
      <c r="V1642" s="1" t="str">
        <f>IF(Raw!U1642="", "", Raw!U1642)</f>
        <v xml:space="preserve">HALF MOON BAY </v>
      </c>
      <c r="W1642" s="9" t="str">
        <f>IF(Raw!V1642="", "", RIGHT("0"&amp;Raw!V1642, 4))</f>
        <v>2012</v>
      </c>
      <c r="X1642" s="1" t="str">
        <f>IF(Raw!W1642="", "", Raw!W1642)</f>
        <v xml:space="preserve"> AUCKLAND</v>
      </c>
      <c r="Y1642" s="9">
        <f>Raw!Y1642</f>
        <v>46</v>
      </c>
      <c r="Z1642" s="2">
        <f t="shared" ca="1" si="176"/>
        <v>28463</v>
      </c>
      <c r="AA1642" s="1" t="str">
        <f>Raw!Z1642</f>
        <v>NEW ZEALAND FULL LICENCE</v>
      </c>
      <c r="AB1642" s="9">
        <f t="shared" si="177"/>
        <v>4</v>
      </c>
      <c r="AC1642" s="1">
        <v>16</v>
      </c>
      <c r="AD1642" s="1" t="str">
        <f>Raw!AA1642</f>
        <v>MALE</v>
      </c>
      <c r="AE1642" s="1" t="str">
        <f>Raw!AB1642</f>
        <v>YES</v>
      </c>
      <c r="AF1642" s="1">
        <f>IF(Raw!AE1642="", 0, 1)</f>
        <v>0</v>
      </c>
      <c r="AG1642" s="1" t="str">
        <f t="shared" si="178"/>
        <v>No</v>
      </c>
      <c r="AH1642" s="1" t="str">
        <f t="shared" si="179"/>
        <v>No</v>
      </c>
      <c r="AI1642" s="1" t="str">
        <f t="shared" si="180"/>
        <v>No</v>
      </c>
      <c r="AJ1642" s="1" t="str">
        <f>IF(Raw!AE1642="", "", Raw!AE1642)</f>
        <v/>
      </c>
      <c r="AK1642" s="2" t="str">
        <f t="shared" ca="1" si="181"/>
        <v/>
      </c>
      <c r="AL1642" s="1" t="str">
        <f>IF(Raw!AF1642="", "", Raw!AF1642)</f>
        <v/>
      </c>
      <c r="AM1642" s="1" t="s">
        <v>6350</v>
      </c>
      <c r="AN1642" s="1" t="s">
        <v>6350</v>
      </c>
      <c r="AO1642" s="1" t="s">
        <v>6349</v>
      </c>
      <c r="AP1642" s="1">
        <f>Raw!AH1642</f>
        <v>55265</v>
      </c>
      <c r="AQ1642" s="1">
        <v>500</v>
      </c>
      <c r="AR1642" s="1" t="s">
        <v>6350</v>
      </c>
      <c r="AS1642" s="1" t="s">
        <v>6350</v>
      </c>
      <c r="AT1642" s="1" t="s">
        <v>6350</v>
      </c>
    </row>
    <row r="1643" spans="1:46" ht="12.75" x14ac:dyDescent="0.2">
      <c r="A1643" s="1">
        <v>11642</v>
      </c>
      <c r="B1643" s="1" t="s">
        <v>2</v>
      </c>
      <c r="C1643" s="2">
        <f t="shared" ca="1" si="175"/>
        <v>45264</v>
      </c>
      <c r="D1643" s="1" t="str">
        <f>IF(Raw!E1643="", "", Raw!E1643)</f>
        <v/>
      </c>
      <c r="E1643" s="1">
        <f>IF(Raw!F1643="", "", Raw!F1643)</f>
        <v>2009</v>
      </c>
      <c r="F1643" s="1" t="str">
        <f>Raw!G1643</f>
        <v>Holden</v>
      </c>
      <c r="G1643" s="1" t="str">
        <f>Raw!H1643</f>
        <v>Captiva</v>
      </c>
      <c r="H1643" s="1" t="str">
        <f>IF(Raw!I1643="", "", Raw!I1643)</f>
        <v>LX</v>
      </c>
      <c r="I1643" s="1" t="str">
        <f>Raw!K1643</f>
        <v>Wagon</v>
      </c>
      <c r="J1643" s="1" t="str">
        <f>Raw!N1643</f>
        <v>Aspirated</v>
      </c>
      <c r="K1643" s="1">
        <f>IF(Raw!O1643="","", Raw!O1643)</f>
        <v>3195</v>
      </c>
      <c r="L1643" s="1" t="str">
        <f>Raw!L1643</f>
        <v>5 Sp Automatic</v>
      </c>
      <c r="M1643" s="1" t="str">
        <f>Raw!M1643</f>
        <v>Petrol - Unleaded ULP</v>
      </c>
      <c r="N1643" s="1" t="s">
        <v>6350</v>
      </c>
      <c r="O1643" s="1" t="s">
        <v>6373</v>
      </c>
      <c r="P1643" s="1" t="s">
        <v>6349</v>
      </c>
      <c r="Q1643" s="1" t="s">
        <v>6350</v>
      </c>
      <c r="R1643" s="8" t="str">
        <f>IF(Raw!Q1643="", "", Raw!Q1643)</f>
        <v/>
      </c>
      <c r="S1643" s="8">
        <f>IF(Raw!R1643="", "", Raw!R1643)</f>
        <v>116</v>
      </c>
      <c r="T1643" s="1" t="str">
        <f>Raw!S1643</f>
        <v>BALMORAL</v>
      </c>
      <c r="U1643" s="1" t="str">
        <f>IF(Raw!T1643="", "", Raw!T1643)</f>
        <v>ROAD</v>
      </c>
      <c r="V1643" s="1" t="str">
        <f>IF(Raw!U1643="", "", Raw!U1643)</f>
        <v xml:space="preserve">MOUNT EDEN </v>
      </c>
      <c r="W1643" s="9" t="str">
        <f>IF(Raw!V1643="", "", RIGHT("0"&amp;Raw!V1643, 4))</f>
        <v>1024</v>
      </c>
      <c r="X1643" s="1" t="str">
        <f>IF(Raw!W1643="", "", Raw!W1643)</f>
        <v xml:space="preserve"> AUCKLAND</v>
      </c>
      <c r="Y1643" s="9">
        <f>Raw!Y1643</f>
        <v>38</v>
      </c>
      <c r="Z1643" s="2">
        <f t="shared" ca="1" si="176"/>
        <v>31385</v>
      </c>
      <c r="AA1643" s="1" t="str">
        <f>Raw!Z1643</f>
        <v>NEW ZEALAND FULL LICENCE</v>
      </c>
      <c r="AB1643" s="9">
        <f t="shared" si="177"/>
        <v>4</v>
      </c>
      <c r="AC1643" s="1">
        <v>16</v>
      </c>
      <c r="AD1643" s="1" t="str">
        <f>Raw!AA1643</f>
        <v>MALE</v>
      </c>
      <c r="AE1643" s="1" t="str">
        <f>Raw!AB1643</f>
        <v>NO</v>
      </c>
      <c r="AF1643" s="1">
        <f>IF(Raw!AE1643="", 0, 1)</f>
        <v>0</v>
      </c>
      <c r="AG1643" s="1" t="str">
        <f t="shared" si="178"/>
        <v>No</v>
      </c>
      <c r="AH1643" s="1" t="str">
        <f t="shared" si="179"/>
        <v>No</v>
      </c>
      <c r="AI1643" s="1" t="str">
        <f t="shared" si="180"/>
        <v>No</v>
      </c>
      <c r="AJ1643" s="1" t="str">
        <f>IF(Raw!AE1643="", "", Raw!AE1643)</f>
        <v/>
      </c>
      <c r="AK1643" s="2" t="str">
        <f t="shared" ca="1" si="181"/>
        <v/>
      </c>
      <c r="AL1643" s="1" t="str">
        <f>IF(Raw!AF1643="", "", Raw!AF1643)</f>
        <v/>
      </c>
      <c r="AM1643" s="1" t="s">
        <v>6350</v>
      </c>
      <c r="AN1643" s="1" t="s">
        <v>6350</v>
      </c>
      <c r="AO1643" s="1" t="s">
        <v>6349</v>
      </c>
      <c r="AP1643" s="1">
        <f>Raw!AH1643</f>
        <v>19950</v>
      </c>
      <c r="AQ1643" s="1">
        <v>500</v>
      </c>
      <c r="AR1643" s="1" t="s">
        <v>6350</v>
      </c>
      <c r="AS1643" s="1" t="s">
        <v>6350</v>
      </c>
      <c r="AT1643" s="1" t="s">
        <v>6350</v>
      </c>
    </row>
    <row r="1644" spans="1:46" ht="12.75" x14ac:dyDescent="0.2">
      <c r="A1644" s="1">
        <v>11643</v>
      </c>
      <c r="B1644" s="1" t="s">
        <v>2</v>
      </c>
      <c r="C1644" s="2">
        <f t="shared" ca="1" si="175"/>
        <v>45264</v>
      </c>
      <c r="D1644" s="1" t="str">
        <f>IF(Raw!E1644="", "", Raw!E1644)</f>
        <v>KEF39</v>
      </c>
      <c r="E1644" s="1">
        <f>IF(Raw!F1644="", "", Raw!F1644)</f>
        <v>2016</v>
      </c>
      <c r="F1644" s="1" t="str">
        <f>Raw!G1644</f>
        <v>Holden</v>
      </c>
      <c r="G1644" s="1" t="str">
        <f>Raw!H1644</f>
        <v>Commodore</v>
      </c>
      <c r="H1644" s="1" t="str">
        <f>IF(Raw!I1644="", "", Raw!I1644)</f>
        <v>SV6</v>
      </c>
      <c r="I1644" s="1" t="str">
        <f>Raw!K1644</f>
        <v>Wagon</v>
      </c>
      <c r="J1644" s="1" t="str">
        <f>Raw!N1644</f>
        <v>Aspirated</v>
      </c>
      <c r="K1644" s="1">
        <f>IF(Raw!O1644="","", Raw!O1644)</f>
        <v>3564</v>
      </c>
      <c r="L1644" s="1" t="str">
        <f>Raw!L1644</f>
        <v>6 Sp Sports Automatic</v>
      </c>
      <c r="M1644" s="1" t="str">
        <f>Raw!M1644</f>
        <v>Petrol - Unleaded ULP</v>
      </c>
      <c r="N1644" s="1" t="s">
        <v>6350</v>
      </c>
      <c r="O1644" s="1" t="s">
        <v>6373</v>
      </c>
      <c r="P1644" s="1" t="s">
        <v>6349</v>
      </c>
      <c r="Q1644" s="1" t="s">
        <v>6350</v>
      </c>
      <c r="R1644" s="8" t="str">
        <f>IF(Raw!Q1644="", "", Raw!Q1644)</f>
        <v/>
      </c>
      <c r="S1644" s="8">
        <f>IF(Raw!R1644="", "", Raw!R1644)</f>
        <v>99</v>
      </c>
      <c r="T1644" s="1" t="str">
        <f>Raw!S1644</f>
        <v>THE</v>
      </c>
      <c r="U1644" s="1" t="str">
        <f>IF(Raw!T1644="", "", Raw!T1644)</f>
        <v>RUNWAY</v>
      </c>
      <c r="V1644" s="1" t="str">
        <f>IF(Raw!U1644="", "", Raw!U1644)</f>
        <v xml:space="preserve">WIGRAM </v>
      </c>
      <c r="W1644" s="9" t="str">
        <f>IF(Raw!V1644="", "", RIGHT("0"&amp;Raw!V1644, 4))</f>
        <v>8042</v>
      </c>
      <c r="X1644" s="1" t="str">
        <f>IF(Raw!W1644="", "", Raw!W1644)</f>
        <v xml:space="preserve"> CANTERBURY</v>
      </c>
      <c r="Y1644" s="9">
        <f>Raw!Y1644</f>
        <v>65</v>
      </c>
      <c r="Z1644" s="2">
        <f t="shared" ca="1" si="176"/>
        <v>21523</v>
      </c>
      <c r="AA1644" s="1" t="str">
        <f>Raw!Z1644</f>
        <v>NEW ZEALAND FULL LICENCE</v>
      </c>
      <c r="AB1644" s="9">
        <f t="shared" si="177"/>
        <v>4</v>
      </c>
      <c r="AC1644" s="1">
        <v>16</v>
      </c>
      <c r="AD1644" s="1" t="str">
        <f>Raw!AA1644</f>
        <v>MALE</v>
      </c>
      <c r="AE1644" s="1" t="str">
        <f>Raw!AB1644</f>
        <v>NO</v>
      </c>
      <c r="AF1644" s="1">
        <f>IF(Raw!AE1644="", 0, 1)</f>
        <v>1</v>
      </c>
      <c r="AG1644" s="1" t="str">
        <f t="shared" si="178"/>
        <v>Yes</v>
      </c>
      <c r="AH1644" s="1" t="str">
        <f t="shared" si="179"/>
        <v>Yes</v>
      </c>
      <c r="AI1644" s="1" t="str">
        <f t="shared" si="180"/>
        <v>Yes</v>
      </c>
      <c r="AJ1644" s="1">
        <f>IF(Raw!AE1644="", "", Raw!AE1644)</f>
        <v>13</v>
      </c>
      <c r="AK1644" s="2">
        <f t="shared" ca="1" si="181"/>
        <v>44895</v>
      </c>
      <c r="AL1644" s="1" t="str">
        <f>IF(Raw!AF1644="", "", Raw!AF1644)</f>
        <v>At fault - other vehicle involved</v>
      </c>
      <c r="AM1644" s="1" t="s">
        <v>6350</v>
      </c>
      <c r="AN1644" s="1" t="s">
        <v>6350</v>
      </c>
      <c r="AO1644" s="1" t="s">
        <v>6349</v>
      </c>
      <c r="AP1644" s="1">
        <f>Raw!AH1644</f>
        <v>44250</v>
      </c>
      <c r="AQ1644" s="1">
        <v>500</v>
      </c>
      <c r="AR1644" s="1" t="s">
        <v>6350</v>
      </c>
      <c r="AS1644" s="1" t="s">
        <v>6350</v>
      </c>
      <c r="AT1644" s="1" t="s">
        <v>6350</v>
      </c>
    </row>
    <row r="1645" spans="1:46" ht="12.75" x14ac:dyDescent="0.2">
      <c r="A1645" s="1">
        <v>11644</v>
      </c>
      <c r="B1645" s="1" t="s">
        <v>2</v>
      </c>
      <c r="C1645" s="2">
        <f t="shared" ca="1" si="175"/>
        <v>45264</v>
      </c>
      <c r="D1645" s="1" t="str">
        <f>IF(Raw!E1645="", "", Raw!E1645)</f>
        <v/>
      </c>
      <c r="E1645" s="1">
        <f>IF(Raw!F1645="", "", Raw!F1645)</f>
        <v>2005</v>
      </c>
      <c r="F1645" s="1" t="str">
        <f>Raw!G1645</f>
        <v>Honda</v>
      </c>
      <c r="G1645" s="1" t="str">
        <f>Raw!H1645</f>
        <v>Accord</v>
      </c>
      <c r="H1645" s="1" t="str">
        <f>IF(Raw!I1645="", "", Raw!I1645)</f>
        <v/>
      </c>
      <c r="I1645" s="1" t="str">
        <f>Raw!K1645</f>
        <v>Sedan</v>
      </c>
      <c r="J1645" s="1" t="str">
        <f>Raw!N1645</f>
        <v>Aspirated</v>
      </c>
      <c r="K1645" s="1">
        <f>IF(Raw!O1645="","", Raw!O1645)</f>
        <v>1998</v>
      </c>
      <c r="L1645" s="1" t="str">
        <f>Raw!L1645</f>
        <v>5 Sp Automatic</v>
      </c>
      <c r="M1645" s="1" t="str">
        <f>Raw!M1645</f>
        <v>Petrol - Unleaded ULP</v>
      </c>
      <c r="N1645" s="1" t="s">
        <v>6350</v>
      </c>
      <c r="O1645" s="1" t="s">
        <v>6373</v>
      </c>
      <c r="P1645" s="1" t="s">
        <v>6349</v>
      </c>
      <c r="Q1645" s="1" t="s">
        <v>6350</v>
      </c>
      <c r="R1645" s="8" t="str">
        <f>IF(Raw!Q1645="", "", Raw!Q1645)</f>
        <v/>
      </c>
      <c r="S1645" s="8">
        <f>IF(Raw!R1645="", "", Raw!R1645)</f>
        <v>119</v>
      </c>
      <c r="T1645" s="1" t="str">
        <f>Raw!S1645</f>
        <v>SYKES</v>
      </c>
      <c r="U1645" s="1" t="str">
        <f>IF(Raw!T1645="", "", Raw!T1645)</f>
        <v>ROAD</v>
      </c>
      <c r="V1645" s="1" t="str">
        <f>IF(Raw!U1645="", "", Raw!U1645)</f>
        <v xml:space="preserve">WEYMOUTH </v>
      </c>
      <c r="W1645" s="9" t="str">
        <f>IF(Raw!V1645="", "", RIGHT("0"&amp;Raw!V1645, 4))</f>
        <v>2103</v>
      </c>
      <c r="X1645" s="1" t="str">
        <f>IF(Raw!W1645="", "", Raw!W1645)</f>
        <v xml:space="preserve"> AUCKLAND</v>
      </c>
      <c r="Y1645" s="9">
        <f>Raw!Y1645</f>
        <v>24</v>
      </c>
      <c r="Z1645" s="2">
        <f t="shared" ca="1" si="176"/>
        <v>36498</v>
      </c>
      <c r="AA1645" s="1" t="str">
        <f>Raw!Z1645</f>
        <v>LEARNERS LICENCE</v>
      </c>
      <c r="AB1645" s="9">
        <f t="shared" si="177"/>
        <v>4</v>
      </c>
      <c r="AC1645" s="1">
        <v>16</v>
      </c>
      <c r="AD1645" s="1" t="str">
        <f>Raw!AA1645</f>
        <v>MALE</v>
      </c>
      <c r="AE1645" s="1" t="str">
        <f>Raw!AB1645</f>
        <v>YES</v>
      </c>
      <c r="AF1645" s="1">
        <f>IF(Raw!AE1645="", 0, 1)</f>
        <v>1</v>
      </c>
      <c r="AG1645" s="1" t="str">
        <f t="shared" si="178"/>
        <v>Yes</v>
      </c>
      <c r="AH1645" s="1" t="str">
        <f t="shared" si="179"/>
        <v>Yes</v>
      </c>
      <c r="AI1645" s="1" t="str">
        <f t="shared" si="180"/>
        <v>Yes</v>
      </c>
      <c r="AJ1645" s="1">
        <f>IF(Raw!AE1645="", "", Raw!AE1645)</f>
        <v>12</v>
      </c>
      <c r="AK1645" s="2">
        <f t="shared" ca="1" si="181"/>
        <v>44926</v>
      </c>
      <c r="AL1645" s="1" t="str">
        <f>IF(Raw!AF1645="", "", Raw!AF1645)</f>
        <v>At fault - Fire damage or theft</v>
      </c>
      <c r="AM1645" s="1" t="s">
        <v>6350</v>
      </c>
      <c r="AN1645" s="1" t="s">
        <v>6350</v>
      </c>
      <c r="AO1645" s="1" t="s">
        <v>6349</v>
      </c>
      <c r="AP1645" s="1">
        <f>Raw!AH1645</f>
        <v>7850</v>
      </c>
      <c r="AQ1645" s="1">
        <v>500</v>
      </c>
      <c r="AR1645" s="1" t="s">
        <v>6350</v>
      </c>
      <c r="AS1645" s="1" t="s">
        <v>6350</v>
      </c>
      <c r="AT1645" s="1" t="s">
        <v>6350</v>
      </c>
    </row>
    <row r="1646" spans="1:46" ht="12.75" x14ac:dyDescent="0.2">
      <c r="A1646" s="1">
        <v>11645</v>
      </c>
      <c r="B1646" s="1" t="s">
        <v>2</v>
      </c>
      <c r="C1646" s="2">
        <f t="shared" ca="1" si="175"/>
        <v>45264</v>
      </c>
      <c r="D1646" s="1" t="str">
        <f>IF(Raw!E1646="", "", Raw!E1646)</f>
        <v/>
      </c>
      <c r="E1646" s="1">
        <f>IF(Raw!F1646="", "", Raw!F1646)</f>
        <v>2012</v>
      </c>
      <c r="F1646" s="1" t="str">
        <f>Raw!G1646</f>
        <v>Toyota</v>
      </c>
      <c r="G1646" s="1" t="str">
        <f>Raw!H1646</f>
        <v>Prius v</v>
      </c>
      <c r="H1646" s="1" t="str">
        <f>IF(Raw!I1646="", "", Raw!I1646)</f>
        <v/>
      </c>
      <c r="I1646" s="1" t="str">
        <f>Raw!K1646</f>
        <v>Wagon</v>
      </c>
      <c r="J1646" s="1" t="str">
        <f>Raw!N1646</f>
        <v>Aspirated</v>
      </c>
      <c r="K1646" s="1">
        <f>IF(Raw!O1646="","", Raw!O1646)</f>
        <v>1798</v>
      </c>
      <c r="L1646" s="1" t="str">
        <f>Raw!L1646</f>
        <v>1 Sp Constantly Variable Transmission</v>
      </c>
      <c r="M1646" s="1" t="str">
        <f>Raw!M1646</f>
        <v>Petrol - Unleaded ULP</v>
      </c>
      <c r="N1646" s="1" t="s">
        <v>6350</v>
      </c>
      <c r="O1646" s="1" t="s">
        <v>6373</v>
      </c>
      <c r="P1646" s="1" t="s">
        <v>6349</v>
      </c>
      <c r="Q1646" s="1" t="s">
        <v>6350</v>
      </c>
      <c r="R1646" s="8" t="str">
        <f>IF(Raw!Q1646="", "", Raw!Q1646)</f>
        <v/>
      </c>
      <c r="S1646" s="8">
        <f>IF(Raw!R1646="", "", Raw!R1646)</f>
        <v>121</v>
      </c>
      <c r="T1646" s="1" t="str">
        <f>Raw!S1646</f>
        <v>SMITH</v>
      </c>
      <c r="U1646" s="1" t="str">
        <f>IF(Raw!T1646="", "", Raw!T1646)</f>
        <v>ROAD</v>
      </c>
      <c r="V1646" s="1" t="str">
        <f>IF(Raw!U1646="", "", Raw!U1646)</f>
        <v xml:space="preserve">PAKARAKA </v>
      </c>
      <c r="W1646" s="9" t="str">
        <f>IF(Raw!V1646="", "", RIGHT("0"&amp;Raw!V1646, 4))</f>
        <v/>
      </c>
      <c r="X1646" s="1" t="str">
        <f>IF(Raw!W1646="", "", Raw!W1646)</f>
        <v xml:space="preserve"> NORTHLAND</v>
      </c>
      <c r="Y1646" s="9">
        <f>Raw!Y1646</f>
        <v>28</v>
      </c>
      <c r="Z1646" s="2">
        <f t="shared" ca="1" si="176"/>
        <v>35037</v>
      </c>
      <c r="AA1646" s="1" t="str">
        <f>Raw!Z1646</f>
        <v>NEW ZEALAND FULL LICENCE</v>
      </c>
      <c r="AB1646" s="9">
        <f t="shared" si="177"/>
        <v>4</v>
      </c>
      <c r="AC1646" s="1">
        <v>16</v>
      </c>
      <c r="AD1646" s="1" t="str">
        <f>Raw!AA1646</f>
        <v>FEMALE</v>
      </c>
      <c r="AE1646" s="1" t="str">
        <f>Raw!AB1646</f>
        <v>NO</v>
      </c>
      <c r="AF1646" s="1">
        <f>IF(Raw!AE1646="", 0, 1)</f>
        <v>0</v>
      </c>
      <c r="AG1646" s="1" t="str">
        <f t="shared" si="178"/>
        <v>No</v>
      </c>
      <c r="AH1646" s="1" t="str">
        <f t="shared" si="179"/>
        <v>No</v>
      </c>
      <c r="AI1646" s="1" t="str">
        <f t="shared" si="180"/>
        <v>No</v>
      </c>
      <c r="AJ1646" s="1" t="str">
        <f>IF(Raw!AE1646="", "", Raw!AE1646)</f>
        <v/>
      </c>
      <c r="AK1646" s="2" t="str">
        <f t="shared" ca="1" si="181"/>
        <v/>
      </c>
      <c r="AL1646" s="1" t="str">
        <f>IF(Raw!AF1646="", "", Raw!AF1646)</f>
        <v/>
      </c>
      <c r="AM1646" s="1" t="s">
        <v>6350</v>
      </c>
      <c r="AN1646" s="1" t="s">
        <v>6350</v>
      </c>
      <c r="AO1646" s="1" t="s">
        <v>6349</v>
      </c>
      <c r="AP1646" s="1">
        <f>Raw!AH1646</f>
        <v>20500</v>
      </c>
      <c r="AQ1646" s="1">
        <v>500</v>
      </c>
      <c r="AR1646" s="1" t="s">
        <v>6350</v>
      </c>
      <c r="AS1646" s="1" t="s">
        <v>6350</v>
      </c>
      <c r="AT1646" s="1" t="s">
        <v>6350</v>
      </c>
    </row>
    <row r="1647" spans="1:46" ht="12.75" x14ac:dyDescent="0.2">
      <c r="A1647" s="1">
        <v>11646</v>
      </c>
      <c r="B1647" s="1" t="s">
        <v>2</v>
      </c>
      <c r="C1647" s="2">
        <f t="shared" ca="1" si="175"/>
        <v>45264</v>
      </c>
      <c r="D1647" s="1" t="str">
        <f>IF(Raw!E1647="", "", Raw!E1647)</f>
        <v/>
      </c>
      <c r="E1647" s="1">
        <f>IF(Raw!F1647="", "", Raw!F1647)</f>
        <v>2008</v>
      </c>
      <c r="F1647" s="1" t="str">
        <f>Raw!G1647</f>
        <v>Suzuki</v>
      </c>
      <c r="G1647" s="1" t="str">
        <f>Raw!H1647</f>
        <v>Swift</v>
      </c>
      <c r="H1647" s="1" t="str">
        <f>IF(Raw!I1647="", "", Raw!I1647)</f>
        <v>XG</v>
      </c>
      <c r="I1647" s="1" t="str">
        <f>Raw!K1647</f>
        <v>Hatchback</v>
      </c>
      <c r="J1647" s="1" t="str">
        <f>Raw!N1647</f>
        <v>Aspirated</v>
      </c>
      <c r="K1647" s="1">
        <f>IF(Raw!O1647="","", Raw!O1647)</f>
        <v>1298</v>
      </c>
      <c r="L1647" s="1" t="str">
        <f>Raw!L1647</f>
        <v>4 Sp Automatic</v>
      </c>
      <c r="M1647" s="1" t="str">
        <f>Raw!M1647</f>
        <v>Petrol</v>
      </c>
      <c r="N1647" s="1" t="s">
        <v>6350</v>
      </c>
      <c r="O1647" s="1" t="s">
        <v>6373</v>
      </c>
      <c r="P1647" s="1" t="s">
        <v>6349</v>
      </c>
      <c r="Q1647" s="1" t="s">
        <v>6350</v>
      </c>
      <c r="R1647" s="8" t="str">
        <f>IF(Raw!Q1647="", "", Raw!Q1647)</f>
        <v/>
      </c>
      <c r="S1647" s="8" t="str">
        <f>IF(Raw!R1647="", "", Raw!R1647)</f>
        <v>6A</v>
      </c>
      <c r="T1647" s="1" t="str">
        <f>Raw!S1647</f>
        <v>WANDO</v>
      </c>
      <c r="U1647" s="1" t="str">
        <f>IF(Raw!T1647="", "", Raw!T1647)</f>
        <v>LANE</v>
      </c>
      <c r="V1647" s="1" t="str">
        <f>IF(Raw!U1647="", "", Raw!U1647)</f>
        <v xml:space="preserve">EAST TAMAKI </v>
      </c>
      <c r="W1647" s="9" t="str">
        <f>IF(Raw!V1647="", "", RIGHT("0"&amp;Raw!V1647, 4))</f>
        <v>2013</v>
      </c>
      <c r="X1647" s="1" t="str">
        <f>IF(Raw!W1647="", "", Raw!W1647)</f>
        <v xml:space="preserve"> AUCKLAND</v>
      </c>
      <c r="Y1647" s="9">
        <f>Raw!Y1647</f>
        <v>31</v>
      </c>
      <c r="Z1647" s="2">
        <f t="shared" ca="1" si="176"/>
        <v>33942</v>
      </c>
      <c r="AA1647" s="1" t="str">
        <f>Raw!Z1647</f>
        <v>NEW ZEALAND FULL LICENCE</v>
      </c>
      <c r="AB1647" s="9">
        <f t="shared" si="177"/>
        <v>4</v>
      </c>
      <c r="AC1647" s="1">
        <v>16</v>
      </c>
      <c r="AD1647" s="1" t="str">
        <f>Raw!AA1647</f>
        <v>FEMALE</v>
      </c>
      <c r="AE1647" s="1" t="str">
        <f>Raw!AB1647</f>
        <v>NO</v>
      </c>
      <c r="AF1647" s="1">
        <f>IF(Raw!AE1647="", 0, 1)</f>
        <v>0</v>
      </c>
      <c r="AG1647" s="1" t="str">
        <f t="shared" si="178"/>
        <v>No</v>
      </c>
      <c r="AH1647" s="1" t="str">
        <f t="shared" si="179"/>
        <v>No</v>
      </c>
      <c r="AI1647" s="1" t="str">
        <f t="shared" si="180"/>
        <v>No</v>
      </c>
      <c r="AJ1647" s="1" t="str">
        <f>IF(Raw!AE1647="", "", Raw!AE1647)</f>
        <v/>
      </c>
      <c r="AK1647" s="2" t="str">
        <f t="shared" ca="1" si="181"/>
        <v/>
      </c>
      <c r="AL1647" s="1" t="str">
        <f>IF(Raw!AF1647="", "", Raw!AF1647)</f>
        <v/>
      </c>
      <c r="AM1647" s="1" t="s">
        <v>6350</v>
      </c>
      <c r="AN1647" s="1" t="s">
        <v>6350</v>
      </c>
      <c r="AO1647" s="1" t="s">
        <v>6349</v>
      </c>
      <c r="AP1647" s="1">
        <f>Raw!AH1647</f>
        <v>8880</v>
      </c>
      <c r="AQ1647" s="1">
        <v>500</v>
      </c>
      <c r="AR1647" s="1" t="s">
        <v>6350</v>
      </c>
      <c r="AS1647" s="1" t="s">
        <v>6350</v>
      </c>
      <c r="AT1647" s="1" t="s">
        <v>6350</v>
      </c>
    </row>
    <row r="1648" spans="1:46" ht="12.75" x14ac:dyDescent="0.2">
      <c r="A1648" s="1">
        <v>11647</v>
      </c>
      <c r="B1648" s="1" t="s">
        <v>2</v>
      </c>
      <c r="C1648" s="2">
        <f t="shared" ca="1" si="175"/>
        <v>45264</v>
      </c>
      <c r="D1648" s="1" t="str">
        <f>IF(Raw!E1648="", "", Raw!E1648)</f>
        <v>ksl852</v>
      </c>
      <c r="E1648" s="1">
        <f>IF(Raw!F1648="", "", Raw!F1648)</f>
        <v>2006</v>
      </c>
      <c r="F1648" s="1" t="str">
        <f>Raw!G1648</f>
        <v>Suzuki</v>
      </c>
      <c r="G1648" s="1" t="str">
        <f>Raw!H1648</f>
        <v>Swift</v>
      </c>
      <c r="H1648" s="1" t="str">
        <f>IF(Raw!I1648="", "", Raw!I1648)</f>
        <v>Sport</v>
      </c>
      <c r="I1648" s="1" t="str">
        <f>Raw!K1648</f>
        <v>Hatchback</v>
      </c>
      <c r="J1648" s="1" t="str">
        <f>Raw!N1648</f>
        <v>Aspirated</v>
      </c>
      <c r="K1648" s="1">
        <f>IF(Raw!O1648="","", Raw!O1648)</f>
        <v>1590</v>
      </c>
      <c r="L1648" s="1" t="str">
        <f>Raw!L1648</f>
        <v>4 Sp Automatic</v>
      </c>
      <c r="M1648" s="1" t="str">
        <f>Raw!M1648</f>
        <v>Petrol - Unleaded ULP</v>
      </c>
      <c r="N1648" s="1" t="s">
        <v>6350</v>
      </c>
      <c r="O1648" s="1" t="s">
        <v>6373</v>
      </c>
      <c r="P1648" s="1" t="s">
        <v>6349</v>
      </c>
      <c r="Q1648" s="1" t="s">
        <v>6350</v>
      </c>
      <c r="R1648" s="8" t="str">
        <f>IF(Raw!Q1648="", "", Raw!Q1648)</f>
        <v/>
      </c>
      <c r="S1648" s="8">
        <f>IF(Raw!R1648="", "", Raw!R1648)</f>
        <v>3</v>
      </c>
      <c r="T1648" s="1" t="str">
        <f>Raw!S1648</f>
        <v>KOTUKU</v>
      </c>
      <c r="U1648" s="1" t="str">
        <f>IF(Raw!T1648="", "", Raw!T1648)</f>
        <v>WAY</v>
      </c>
      <c r="V1648" s="1" t="str">
        <f>IF(Raw!U1648="", "", Raw!U1648)</f>
        <v xml:space="preserve">THE WOOD </v>
      </c>
      <c r="W1648" s="9" t="str">
        <f>IF(Raw!V1648="", "", RIGHT("0"&amp;Raw!V1648, 4))</f>
        <v>7010</v>
      </c>
      <c r="X1648" s="1" t="str">
        <f>IF(Raw!W1648="", "", Raw!W1648)</f>
        <v xml:space="preserve"> NELSON</v>
      </c>
      <c r="Y1648" s="9">
        <f>Raw!Y1648</f>
        <v>80</v>
      </c>
      <c r="Z1648" s="2">
        <f t="shared" ca="1" si="176"/>
        <v>16044</v>
      </c>
      <c r="AA1648" s="1" t="str">
        <f>Raw!Z1648</f>
        <v>NEW ZEALAND FULL LICENCE</v>
      </c>
      <c r="AB1648" s="9">
        <f t="shared" si="177"/>
        <v>4</v>
      </c>
      <c r="AC1648" s="1">
        <v>16</v>
      </c>
      <c r="AD1648" s="1" t="str">
        <f>Raw!AA1648</f>
        <v>MALE</v>
      </c>
      <c r="AE1648" s="1" t="str">
        <f>Raw!AB1648</f>
        <v>NO</v>
      </c>
      <c r="AF1648" s="1">
        <f>IF(Raw!AE1648="", 0, 1)</f>
        <v>0</v>
      </c>
      <c r="AG1648" s="1" t="str">
        <f t="shared" si="178"/>
        <v>No</v>
      </c>
      <c r="AH1648" s="1" t="str">
        <f t="shared" si="179"/>
        <v>No</v>
      </c>
      <c r="AI1648" s="1" t="str">
        <f t="shared" si="180"/>
        <v>No</v>
      </c>
      <c r="AJ1648" s="1" t="str">
        <f>IF(Raw!AE1648="", "", Raw!AE1648)</f>
        <v/>
      </c>
      <c r="AK1648" s="2" t="str">
        <f t="shared" ca="1" si="181"/>
        <v/>
      </c>
      <c r="AL1648" s="1" t="str">
        <f>IF(Raw!AF1648="", "", Raw!AF1648)</f>
        <v/>
      </c>
      <c r="AM1648" s="1" t="s">
        <v>6350</v>
      </c>
      <c r="AN1648" s="1" t="s">
        <v>6350</v>
      </c>
      <c r="AO1648" s="1" t="s">
        <v>6349</v>
      </c>
      <c r="AP1648" s="1">
        <f>Raw!AH1648</f>
        <v>8300</v>
      </c>
      <c r="AQ1648" s="1">
        <v>500</v>
      </c>
      <c r="AR1648" s="1" t="s">
        <v>6350</v>
      </c>
      <c r="AS1648" s="1" t="s">
        <v>6350</v>
      </c>
      <c r="AT1648" s="1" t="s">
        <v>6350</v>
      </c>
    </row>
    <row r="1649" spans="1:46" ht="12.75" x14ac:dyDescent="0.2">
      <c r="A1649" s="1">
        <v>11648</v>
      </c>
      <c r="B1649" s="1" t="s">
        <v>2</v>
      </c>
      <c r="C1649" s="2">
        <f t="shared" ca="1" si="175"/>
        <v>45264</v>
      </c>
      <c r="D1649" s="1" t="str">
        <f>IF(Raw!E1649="", "", Raw!E1649)</f>
        <v/>
      </c>
      <c r="E1649" s="1">
        <f>IF(Raw!F1649="", "", Raw!F1649)</f>
        <v>2016</v>
      </c>
      <c r="F1649" s="1" t="str">
        <f>Raw!G1649</f>
        <v>Audi</v>
      </c>
      <c r="G1649" s="1" t="str">
        <f>Raw!H1649</f>
        <v>S3</v>
      </c>
      <c r="H1649" s="1" t="str">
        <f>IF(Raw!I1649="", "", Raw!I1649)</f>
        <v/>
      </c>
      <c r="I1649" s="1" t="str">
        <f>Raw!K1649</f>
        <v>Sedan</v>
      </c>
      <c r="J1649" s="1" t="str">
        <f>Raw!N1649</f>
        <v>Turbo Intercooled</v>
      </c>
      <c r="K1649" s="1">
        <f>IF(Raw!O1649="","", Raw!O1649)</f>
        <v>1984</v>
      </c>
      <c r="L1649" s="1" t="str">
        <f>Raw!L1649</f>
        <v>6 Sp Seq. Manual Auto-Dual Clutch</v>
      </c>
      <c r="M1649" s="1" t="str">
        <f>Raw!M1649</f>
        <v>Petrol - Premium ULP</v>
      </c>
      <c r="N1649" s="1" t="s">
        <v>6350</v>
      </c>
      <c r="O1649" s="1" t="s">
        <v>6373</v>
      </c>
      <c r="P1649" s="1" t="s">
        <v>6349</v>
      </c>
      <c r="Q1649" s="1" t="s">
        <v>6350</v>
      </c>
      <c r="R1649" s="8" t="str">
        <f>IF(Raw!Q1649="", "", Raw!Q1649)</f>
        <v/>
      </c>
      <c r="S1649" s="8" t="str">
        <f>IF(Raw!R1649="", "", Raw!R1649)</f>
        <v>20C</v>
      </c>
      <c r="T1649" s="1" t="str">
        <f>Raw!S1649</f>
        <v>KIPLING</v>
      </c>
      <c r="U1649" s="1" t="str">
        <f>IF(Raw!T1649="", "", Raw!T1649)</f>
        <v>AVENUE</v>
      </c>
      <c r="V1649" s="1" t="str">
        <f>IF(Raw!U1649="", "", Raw!U1649)</f>
        <v xml:space="preserve">EPSOM </v>
      </c>
      <c r="W1649" s="9" t="str">
        <f>IF(Raw!V1649="", "", RIGHT("0"&amp;Raw!V1649, 4))</f>
        <v>1023</v>
      </c>
      <c r="X1649" s="1" t="str">
        <f>IF(Raw!W1649="", "", Raw!W1649)</f>
        <v xml:space="preserve"> AUCKLAND</v>
      </c>
      <c r="Y1649" s="9">
        <f>Raw!Y1649</f>
        <v>38</v>
      </c>
      <c r="Z1649" s="2">
        <f t="shared" ca="1" si="176"/>
        <v>31385</v>
      </c>
      <c r="AA1649" s="1" t="str">
        <f>Raw!Z1649</f>
        <v>NEW ZEALAND FULL LICENCE</v>
      </c>
      <c r="AB1649" s="9">
        <f t="shared" si="177"/>
        <v>4</v>
      </c>
      <c r="AC1649" s="1">
        <v>16</v>
      </c>
      <c r="AD1649" s="1" t="str">
        <f>Raw!AA1649</f>
        <v>MALE</v>
      </c>
      <c r="AE1649" s="1" t="str">
        <f>Raw!AB1649</f>
        <v>NO</v>
      </c>
      <c r="AF1649" s="1">
        <f>IF(Raw!AE1649="", 0, 1)</f>
        <v>1</v>
      </c>
      <c r="AG1649" s="1" t="str">
        <f t="shared" si="178"/>
        <v>Yes</v>
      </c>
      <c r="AH1649" s="1" t="str">
        <f t="shared" si="179"/>
        <v>Yes</v>
      </c>
      <c r="AI1649" s="1" t="str">
        <f t="shared" si="180"/>
        <v>Yes</v>
      </c>
      <c r="AJ1649" s="1">
        <f>IF(Raw!AE1649="", "", Raw!AE1649)</f>
        <v>23</v>
      </c>
      <c r="AK1649" s="2">
        <f t="shared" ca="1" si="181"/>
        <v>44592</v>
      </c>
      <c r="AL1649" s="1" t="str">
        <f>IF(Raw!AF1649="", "", Raw!AF1649)</f>
        <v>Not at fault - other vehicle involved</v>
      </c>
      <c r="AM1649" s="1" t="s">
        <v>6350</v>
      </c>
      <c r="AN1649" s="1" t="s">
        <v>6350</v>
      </c>
      <c r="AO1649" s="1" t="s">
        <v>6349</v>
      </c>
      <c r="AP1649" s="1">
        <f>Raw!AH1649</f>
        <v>60000</v>
      </c>
      <c r="AQ1649" s="1">
        <v>500</v>
      </c>
      <c r="AR1649" s="1" t="s">
        <v>6350</v>
      </c>
      <c r="AS1649" s="1" t="s">
        <v>6350</v>
      </c>
      <c r="AT1649" s="1" t="s">
        <v>6350</v>
      </c>
    </row>
    <row r="1650" spans="1:46" ht="12.75" x14ac:dyDescent="0.2">
      <c r="A1650" s="1">
        <v>11649</v>
      </c>
      <c r="B1650" s="1" t="s">
        <v>2</v>
      </c>
      <c r="C1650" s="2">
        <f t="shared" ca="1" si="175"/>
        <v>45264</v>
      </c>
      <c r="D1650" s="1" t="str">
        <f>IF(Raw!E1650="", "", Raw!E1650)</f>
        <v>ksk682</v>
      </c>
      <c r="E1650" s="1">
        <f>IF(Raw!F1650="", "", Raw!F1650)</f>
        <v>2006</v>
      </c>
      <c r="F1650" s="1" t="str">
        <f>Raw!G1650</f>
        <v>Volkswagen</v>
      </c>
      <c r="G1650" s="1" t="str">
        <f>Raw!H1650</f>
        <v>Golf</v>
      </c>
      <c r="H1650" s="1" t="str">
        <f>IF(Raw!I1650="", "", Raw!I1650)</f>
        <v>FSI</v>
      </c>
      <c r="I1650" s="1" t="str">
        <f>Raw!K1650</f>
        <v>Hatchback</v>
      </c>
      <c r="J1650" s="1" t="str">
        <f>Raw!N1650</f>
        <v>Aspirated</v>
      </c>
      <c r="K1650" s="1">
        <f>IF(Raw!O1650="","", Raw!O1650)</f>
        <v>1595</v>
      </c>
      <c r="L1650" s="1" t="str">
        <f>Raw!L1650</f>
        <v>6 Sp Automatic</v>
      </c>
      <c r="M1650" s="1" t="str">
        <f>Raw!M1650</f>
        <v>Petrol - Premium ULP</v>
      </c>
      <c r="N1650" s="1" t="s">
        <v>6350</v>
      </c>
      <c r="O1650" s="1" t="s">
        <v>6373</v>
      </c>
      <c r="P1650" s="1" t="s">
        <v>6349</v>
      </c>
      <c r="Q1650" s="1" t="s">
        <v>6350</v>
      </c>
      <c r="R1650" s="8" t="str">
        <f>IF(Raw!Q1650="", "", Raw!Q1650)</f>
        <v/>
      </c>
      <c r="S1650" s="8">
        <f>IF(Raw!R1650="", "", Raw!R1650)</f>
        <v>12</v>
      </c>
      <c r="T1650" s="1" t="str">
        <f>Raw!S1650</f>
        <v>LEE</v>
      </c>
      <c r="U1650" s="1" t="str">
        <f>IF(Raw!T1650="", "", Raw!T1650)</f>
        <v>STREET</v>
      </c>
      <c r="V1650" s="1" t="str">
        <f>IF(Raw!U1650="", "", Raw!U1650)</f>
        <v xml:space="preserve">MT MAUNGANUI </v>
      </c>
      <c r="W1650" s="9" t="str">
        <f>IF(Raw!V1650="", "", RIGHT("0"&amp;Raw!V1650, 4))</f>
        <v>3116</v>
      </c>
      <c r="X1650" s="1" t="str">
        <f>IF(Raw!W1650="", "", Raw!W1650)</f>
        <v xml:space="preserve"> BAY OF PLENTY</v>
      </c>
      <c r="Y1650" s="9">
        <f>Raw!Y1650</f>
        <v>44</v>
      </c>
      <c r="Z1650" s="2">
        <f t="shared" ca="1" si="176"/>
        <v>29193</v>
      </c>
      <c r="AA1650" s="1" t="str">
        <f>Raw!Z1650</f>
        <v>NEW ZEALAND FULL LICENCE</v>
      </c>
      <c r="AB1650" s="9">
        <f t="shared" si="177"/>
        <v>4</v>
      </c>
      <c r="AC1650" s="1">
        <v>16</v>
      </c>
      <c r="AD1650" s="1" t="str">
        <f>Raw!AA1650</f>
        <v>MALE</v>
      </c>
      <c r="AE1650" s="1" t="str">
        <f>Raw!AB1650</f>
        <v>NO</v>
      </c>
      <c r="AF1650" s="1">
        <f>IF(Raw!AE1650="", 0, 1)</f>
        <v>0</v>
      </c>
      <c r="AG1650" s="1" t="str">
        <f t="shared" si="178"/>
        <v>No</v>
      </c>
      <c r="AH1650" s="1" t="str">
        <f t="shared" si="179"/>
        <v>No</v>
      </c>
      <c r="AI1650" s="1" t="str">
        <f t="shared" si="180"/>
        <v>No</v>
      </c>
      <c r="AJ1650" s="1" t="str">
        <f>IF(Raw!AE1650="", "", Raw!AE1650)</f>
        <v/>
      </c>
      <c r="AK1650" s="2" t="str">
        <f t="shared" ca="1" si="181"/>
        <v/>
      </c>
      <c r="AL1650" s="1" t="str">
        <f>IF(Raw!AF1650="", "", Raw!AF1650)</f>
        <v/>
      </c>
      <c r="AM1650" s="1" t="s">
        <v>6350</v>
      </c>
      <c r="AN1650" s="1" t="s">
        <v>6350</v>
      </c>
      <c r="AO1650" s="1" t="s">
        <v>6349</v>
      </c>
      <c r="AP1650" s="1">
        <f>Raw!AH1650</f>
        <v>9050</v>
      </c>
      <c r="AQ1650" s="1">
        <v>500</v>
      </c>
      <c r="AR1650" s="1" t="s">
        <v>6350</v>
      </c>
      <c r="AS1650" s="1" t="s">
        <v>6350</v>
      </c>
      <c r="AT1650" s="1" t="s">
        <v>6350</v>
      </c>
    </row>
    <row r="1651" spans="1:46" ht="12.75" x14ac:dyDescent="0.2">
      <c r="A1651" s="1">
        <v>11650</v>
      </c>
      <c r="B1651" s="1" t="s">
        <v>2</v>
      </c>
      <c r="C1651" s="2">
        <f t="shared" ca="1" si="175"/>
        <v>45264</v>
      </c>
      <c r="D1651" s="1" t="str">
        <f>IF(Raw!E1651="", "", Raw!E1651)</f>
        <v/>
      </c>
      <c r="E1651" s="1">
        <f>IF(Raw!F1651="", "", Raw!F1651)</f>
        <v>2015</v>
      </c>
      <c r="F1651" s="1" t="str">
        <f>Raw!G1651</f>
        <v>Holden</v>
      </c>
      <c r="G1651" s="1" t="str">
        <f>Raw!H1651</f>
        <v>Captiva</v>
      </c>
      <c r="H1651" s="1" t="str">
        <f>IF(Raw!I1651="", "", Raw!I1651)</f>
        <v>7 LS</v>
      </c>
      <c r="I1651" s="1" t="str">
        <f>Raw!K1651</f>
        <v>Wagon</v>
      </c>
      <c r="J1651" s="1" t="str">
        <f>Raw!N1651</f>
        <v>Aspirated</v>
      </c>
      <c r="K1651" s="1">
        <f>IF(Raw!O1651="","", Raw!O1651)</f>
        <v>2384</v>
      </c>
      <c r="L1651" s="1" t="str">
        <f>Raw!L1651</f>
        <v>6 Sp Sports Automatic</v>
      </c>
      <c r="M1651" s="1" t="str">
        <f>Raw!M1651</f>
        <v>Petrol - Unleaded ULP</v>
      </c>
      <c r="N1651" s="1" t="s">
        <v>6350</v>
      </c>
      <c r="O1651" s="1" t="s">
        <v>6373</v>
      </c>
      <c r="P1651" s="1" t="s">
        <v>6349</v>
      </c>
      <c r="Q1651" s="1" t="s">
        <v>6350</v>
      </c>
      <c r="R1651" s="8">
        <f>IF(Raw!Q1651="", "", Raw!Q1651)</f>
        <v>2</v>
      </c>
      <c r="S1651" s="8">
        <f>IF(Raw!R1651="", "", Raw!R1651)</f>
        <v>26</v>
      </c>
      <c r="T1651" s="1" t="str">
        <f>Raw!S1651</f>
        <v>HYDE</v>
      </c>
      <c r="U1651" s="1" t="str">
        <f>IF(Raw!T1651="", "", Raw!T1651)</f>
        <v>STREET</v>
      </c>
      <c r="V1651" s="1" t="str">
        <f>IF(Raw!U1651="", "", Raw!U1651)</f>
        <v xml:space="preserve">MANUREWA EAST </v>
      </c>
      <c r="W1651" s="9" t="str">
        <f>IF(Raw!V1651="", "", RIGHT("0"&amp;Raw!V1651, 4))</f>
        <v>2102</v>
      </c>
      <c r="X1651" s="1" t="str">
        <f>IF(Raw!W1651="", "", Raw!W1651)</f>
        <v xml:space="preserve"> AUCKLAND</v>
      </c>
      <c r="Y1651" s="9">
        <f>Raw!Y1651</f>
        <v>34</v>
      </c>
      <c r="Z1651" s="2">
        <f t="shared" ca="1" si="176"/>
        <v>32846</v>
      </c>
      <c r="AA1651" s="1" t="str">
        <f>Raw!Z1651</f>
        <v>NEW ZEALAND FULL LICENCE</v>
      </c>
      <c r="AB1651" s="9">
        <f t="shared" si="177"/>
        <v>4</v>
      </c>
      <c r="AC1651" s="1">
        <v>16</v>
      </c>
      <c r="AD1651" s="1" t="str">
        <f>Raw!AA1651</f>
        <v>MALE</v>
      </c>
      <c r="AE1651" s="1" t="str">
        <f>Raw!AB1651</f>
        <v>YES</v>
      </c>
      <c r="AF1651" s="1">
        <f>IF(Raw!AE1651="", 0, 1)</f>
        <v>0</v>
      </c>
      <c r="AG1651" s="1" t="str">
        <f t="shared" si="178"/>
        <v>No</v>
      </c>
      <c r="AH1651" s="1" t="str">
        <f t="shared" si="179"/>
        <v>No</v>
      </c>
      <c r="AI1651" s="1" t="str">
        <f t="shared" si="180"/>
        <v>No</v>
      </c>
      <c r="AJ1651" s="1" t="str">
        <f>IF(Raw!AE1651="", "", Raw!AE1651)</f>
        <v/>
      </c>
      <c r="AK1651" s="2" t="str">
        <f t="shared" ca="1" si="181"/>
        <v/>
      </c>
      <c r="AL1651" s="1" t="str">
        <f>IF(Raw!AF1651="", "", Raw!AF1651)</f>
        <v/>
      </c>
      <c r="AM1651" s="1" t="s">
        <v>6350</v>
      </c>
      <c r="AN1651" s="1" t="s">
        <v>6350</v>
      </c>
      <c r="AO1651" s="1" t="s">
        <v>6349</v>
      </c>
      <c r="AP1651" s="1">
        <f>Raw!AH1651</f>
        <v>28500</v>
      </c>
      <c r="AQ1651" s="1">
        <v>500</v>
      </c>
      <c r="AR1651" s="1" t="s">
        <v>6350</v>
      </c>
      <c r="AS1651" s="1" t="s">
        <v>6350</v>
      </c>
      <c r="AT1651" s="1" t="s">
        <v>6350</v>
      </c>
    </row>
    <row r="1652" spans="1:46" ht="12.75" x14ac:dyDescent="0.2">
      <c r="A1652" s="1">
        <v>11651</v>
      </c>
      <c r="B1652" s="1" t="s">
        <v>2</v>
      </c>
      <c r="C1652" s="2">
        <f t="shared" ca="1" si="175"/>
        <v>45264</v>
      </c>
      <c r="D1652" s="1" t="str">
        <f>IF(Raw!E1652="", "", Raw!E1652)</f>
        <v>KJH238</v>
      </c>
      <c r="E1652" s="1">
        <f>IF(Raw!F1652="", "", Raw!F1652)</f>
        <v>2012</v>
      </c>
      <c r="F1652" s="1" t="str">
        <f>Raw!G1652</f>
        <v>Honda</v>
      </c>
      <c r="G1652" s="1" t="str">
        <f>Raw!H1652</f>
        <v>Insight</v>
      </c>
      <c r="H1652" s="1" t="str">
        <f>IF(Raw!I1652="", "", Raw!I1652)</f>
        <v>N</v>
      </c>
      <c r="I1652" s="1" t="str">
        <f>Raw!K1652</f>
        <v>Hatchback</v>
      </c>
      <c r="J1652" s="1" t="str">
        <f>Raw!N1652</f>
        <v>Aspirated</v>
      </c>
      <c r="K1652" s="1">
        <f>IF(Raw!O1652="","", Raw!O1652)</f>
        <v>1339</v>
      </c>
      <c r="L1652" s="1" t="str">
        <f>Raw!L1652</f>
        <v>1 Sp Constantly Variable Transmission</v>
      </c>
      <c r="M1652" s="1" t="str">
        <f>Raw!M1652</f>
        <v>Petrol - Unleaded ULP</v>
      </c>
      <c r="N1652" s="1" t="s">
        <v>6350</v>
      </c>
      <c r="O1652" s="1" t="s">
        <v>6373</v>
      </c>
      <c r="P1652" s="1" t="s">
        <v>6349</v>
      </c>
      <c r="Q1652" s="1" t="s">
        <v>6350</v>
      </c>
      <c r="R1652" s="8" t="str">
        <f>IF(Raw!Q1652="", "", Raw!Q1652)</f>
        <v/>
      </c>
      <c r="S1652" s="8" t="str">
        <f>IF(Raw!R1652="", "", Raw!R1652)</f>
        <v>128A</v>
      </c>
      <c r="T1652" s="1" t="str">
        <f>Raw!S1652</f>
        <v>GLAMORGAN</v>
      </c>
      <c r="U1652" s="1" t="str">
        <f>IF(Raw!T1652="", "", Raw!T1652)</f>
        <v>DRIVE</v>
      </c>
      <c r="V1652" s="1" t="str">
        <f>IF(Raw!U1652="", "", Raw!U1652)</f>
        <v xml:space="preserve">TORBAY </v>
      </c>
      <c r="W1652" s="9" t="str">
        <f>IF(Raw!V1652="", "", RIGHT("0"&amp;Raw!V1652, 4))</f>
        <v>0630</v>
      </c>
      <c r="X1652" s="1" t="str">
        <f>IF(Raw!W1652="", "", Raw!W1652)</f>
        <v xml:space="preserve"> AUCKLAND</v>
      </c>
      <c r="Y1652" s="9">
        <f>Raw!Y1652</f>
        <v>46</v>
      </c>
      <c r="Z1652" s="2">
        <f t="shared" ca="1" si="176"/>
        <v>28463</v>
      </c>
      <c r="AA1652" s="1" t="str">
        <f>Raw!Z1652</f>
        <v>NEW ZEALAND FULL LICENCE</v>
      </c>
      <c r="AB1652" s="9">
        <f t="shared" si="177"/>
        <v>4</v>
      </c>
      <c r="AC1652" s="1">
        <v>16</v>
      </c>
      <c r="AD1652" s="1" t="str">
        <f>Raw!AA1652</f>
        <v>FEMALE</v>
      </c>
      <c r="AE1652" s="1" t="str">
        <f>Raw!AB1652</f>
        <v>NO</v>
      </c>
      <c r="AF1652" s="1">
        <f>IF(Raw!AE1652="", 0, 1)</f>
        <v>0</v>
      </c>
      <c r="AG1652" s="1" t="str">
        <f t="shared" si="178"/>
        <v>No</v>
      </c>
      <c r="AH1652" s="1" t="str">
        <f t="shared" si="179"/>
        <v>No</v>
      </c>
      <c r="AI1652" s="1" t="str">
        <f t="shared" si="180"/>
        <v>No</v>
      </c>
      <c r="AJ1652" s="1" t="str">
        <f>IF(Raw!AE1652="", "", Raw!AE1652)</f>
        <v/>
      </c>
      <c r="AK1652" s="2" t="str">
        <f t="shared" ca="1" si="181"/>
        <v/>
      </c>
      <c r="AL1652" s="1" t="str">
        <f>IF(Raw!AF1652="", "", Raw!AF1652)</f>
        <v/>
      </c>
      <c r="AM1652" s="1" t="s">
        <v>6350</v>
      </c>
      <c r="AN1652" s="1" t="s">
        <v>6350</v>
      </c>
      <c r="AO1652" s="1" t="s">
        <v>6349</v>
      </c>
      <c r="AP1652" s="1">
        <f>Raw!AH1652</f>
        <v>18180</v>
      </c>
      <c r="AQ1652" s="1">
        <v>500</v>
      </c>
      <c r="AR1652" s="1" t="s">
        <v>6350</v>
      </c>
      <c r="AS1652" s="1" t="s">
        <v>6350</v>
      </c>
      <c r="AT1652" s="1" t="s">
        <v>6350</v>
      </c>
    </row>
    <row r="1653" spans="1:46" ht="12.75" x14ac:dyDescent="0.2">
      <c r="A1653" s="1">
        <v>11652</v>
      </c>
      <c r="B1653" s="1" t="s">
        <v>2</v>
      </c>
      <c r="C1653" s="2">
        <f t="shared" ca="1" si="175"/>
        <v>45264</v>
      </c>
      <c r="D1653" s="1" t="str">
        <f>IF(Raw!E1653="", "", Raw!E1653)</f>
        <v/>
      </c>
      <c r="E1653" s="1">
        <f>IF(Raw!F1653="", "", Raw!F1653)</f>
        <v>2013</v>
      </c>
      <c r="F1653" s="1" t="str">
        <f>Raw!G1653</f>
        <v>Holden</v>
      </c>
      <c r="G1653" s="1" t="str">
        <f>Raw!H1653</f>
        <v>Commodore</v>
      </c>
      <c r="H1653" s="1" t="str">
        <f>IF(Raw!I1653="", "", Raw!I1653)</f>
        <v>Evoke</v>
      </c>
      <c r="I1653" s="1" t="str">
        <f>Raw!K1653</f>
        <v>Sedan</v>
      </c>
      <c r="J1653" s="1" t="str">
        <f>Raw!N1653</f>
        <v>Aspirated</v>
      </c>
      <c r="K1653" s="1">
        <f>IF(Raw!O1653="","", Raw!O1653)</f>
        <v>2997</v>
      </c>
      <c r="L1653" s="1" t="str">
        <f>Raw!L1653</f>
        <v>6 Sp Sports Automatic</v>
      </c>
      <c r="M1653" s="1" t="str">
        <f>Raw!M1653</f>
        <v>Petrol - Unleaded ULP</v>
      </c>
      <c r="N1653" s="1" t="s">
        <v>6350</v>
      </c>
      <c r="O1653" s="1" t="s">
        <v>6373</v>
      </c>
      <c r="P1653" s="1" t="s">
        <v>6349</v>
      </c>
      <c r="Q1653" s="1" t="s">
        <v>6350</v>
      </c>
      <c r="R1653" s="8" t="str">
        <f>IF(Raw!Q1653="", "", Raw!Q1653)</f>
        <v/>
      </c>
      <c r="S1653" s="8">
        <f>IF(Raw!R1653="", "", Raw!R1653)</f>
        <v>21</v>
      </c>
      <c r="T1653" s="1" t="str">
        <f>Raw!S1653</f>
        <v>BERNARD</v>
      </c>
      <c r="U1653" s="1" t="str">
        <f>IF(Raw!T1653="", "", Raw!T1653)</f>
        <v>STREET</v>
      </c>
      <c r="V1653" s="1" t="str">
        <f>IF(Raw!U1653="", "", Raw!U1653)</f>
        <v xml:space="preserve">MT WELLINGTON </v>
      </c>
      <c r="W1653" s="9" t="str">
        <f>IF(Raw!V1653="", "", RIGHT("0"&amp;Raw!V1653, 4))</f>
        <v/>
      </c>
      <c r="X1653" s="1" t="str">
        <f>IF(Raw!W1653="", "", Raw!W1653)</f>
        <v xml:space="preserve"> AUCKLAND</v>
      </c>
      <c r="Y1653" s="9">
        <f>Raw!Y1653</f>
        <v>29</v>
      </c>
      <c r="Z1653" s="2">
        <f t="shared" ca="1" si="176"/>
        <v>34672</v>
      </c>
      <c r="AA1653" s="1" t="str">
        <f>Raw!Z1653</f>
        <v>NEW ZEALAND FULL LICENCE</v>
      </c>
      <c r="AB1653" s="9">
        <f t="shared" si="177"/>
        <v>4</v>
      </c>
      <c r="AC1653" s="1">
        <v>16</v>
      </c>
      <c r="AD1653" s="1" t="str">
        <f>Raw!AA1653</f>
        <v>MALE</v>
      </c>
      <c r="AE1653" s="1" t="str">
        <f>Raw!AB1653</f>
        <v>NO</v>
      </c>
      <c r="AF1653" s="1">
        <f>IF(Raw!AE1653="", 0, 1)</f>
        <v>1</v>
      </c>
      <c r="AG1653" s="1" t="str">
        <f t="shared" si="178"/>
        <v>Yes</v>
      </c>
      <c r="AH1653" s="1" t="str">
        <f t="shared" si="179"/>
        <v>Yes</v>
      </c>
      <c r="AI1653" s="1" t="str">
        <f t="shared" si="180"/>
        <v>Yes</v>
      </c>
      <c r="AJ1653" s="1">
        <f>IF(Raw!AE1653="", "", Raw!AE1653)</f>
        <v>2</v>
      </c>
      <c r="AK1653" s="2">
        <f t="shared" ca="1" si="181"/>
        <v>45230</v>
      </c>
      <c r="AL1653" s="1" t="str">
        <f>IF(Raw!AF1653="", "", Raw!AF1653)</f>
        <v>At fault - other vehicle involved</v>
      </c>
      <c r="AM1653" s="1" t="s">
        <v>6350</v>
      </c>
      <c r="AN1653" s="1" t="s">
        <v>6350</v>
      </c>
      <c r="AO1653" s="1" t="s">
        <v>6349</v>
      </c>
      <c r="AP1653" s="1">
        <f>Raw!AH1653</f>
        <v>24900</v>
      </c>
      <c r="AQ1653" s="1">
        <v>500</v>
      </c>
      <c r="AR1653" s="1" t="s">
        <v>6350</v>
      </c>
      <c r="AS1653" s="1" t="s">
        <v>6350</v>
      </c>
      <c r="AT1653" s="1" t="s">
        <v>6350</v>
      </c>
    </row>
    <row r="1654" spans="1:46" ht="12.75" x14ac:dyDescent="0.2">
      <c r="A1654" s="1">
        <v>11653</v>
      </c>
      <c r="B1654" s="1" t="s">
        <v>2</v>
      </c>
      <c r="C1654" s="2">
        <f t="shared" ca="1" si="175"/>
        <v>45264</v>
      </c>
      <c r="D1654" s="1" t="str">
        <f>IF(Raw!E1654="", "", Raw!E1654)</f>
        <v>tam88</v>
      </c>
      <c r="E1654" s="1">
        <f>IF(Raw!F1654="", "", Raw!F1654)</f>
        <v>2013</v>
      </c>
      <c r="F1654" s="1" t="str">
        <f>Raw!G1654</f>
        <v>Volkswagen</v>
      </c>
      <c r="G1654" s="1" t="str">
        <f>Raw!H1654</f>
        <v>Passat</v>
      </c>
      <c r="H1654" s="1" t="str">
        <f>IF(Raw!I1654="", "", Raw!I1654)</f>
        <v>TDI Trendline</v>
      </c>
      <c r="I1654" s="1" t="str">
        <f>Raw!K1654</f>
        <v>Sedan</v>
      </c>
      <c r="J1654" s="1" t="str">
        <f>Raw!N1654</f>
        <v>Turbo Intercooled</v>
      </c>
      <c r="K1654" s="1">
        <f>IF(Raw!O1654="","", Raw!O1654)</f>
        <v>1968</v>
      </c>
      <c r="L1654" s="1" t="str">
        <f>Raw!L1654</f>
        <v>6 Sp Seq. Manual Auto-Dual Clutch</v>
      </c>
      <c r="M1654" s="1" t="str">
        <f>Raw!M1654</f>
        <v>Diesel</v>
      </c>
      <c r="N1654" s="1" t="s">
        <v>6350</v>
      </c>
      <c r="O1654" s="1" t="s">
        <v>6373</v>
      </c>
      <c r="P1654" s="1" t="s">
        <v>6349</v>
      </c>
      <c r="Q1654" s="1" t="s">
        <v>6350</v>
      </c>
      <c r="R1654" s="8" t="str">
        <f>IF(Raw!Q1654="", "", Raw!Q1654)</f>
        <v/>
      </c>
      <c r="S1654" s="8">
        <f>IF(Raw!R1654="", "", Raw!R1654)</f>
        <v>14</v>
      </c>
      <c r="T1654" s="1" t="str">
        <f>Raw!S1654</f>
        <v>CASUARINA</v>
      </c>
      <c r="U1654" s="1" t="str">
        <f>IF(Raw!T1654="", "", Raw!T1654)</f>
        <v>ROAD</v>
      </c>
      <c r="V1654" s="1" t="str">
        <f>IF(Raw!U1654="", "", Raw!U1654)</f>
        <v xml:space="preserve">HALF MOON BAY </v>
      </c>
      <c r="W1654" s="9" t="str">
        <f>IF(Raw!V1654="", "", RIGHT("0"&amp;Raw!V1654, 4))</f>
        <v>2012</v>
      </c>
      <c r="X1654" s="1" t="str">
        <f>IF(Raw!W1654="", "", Raw!W1654)</f>
        <v xml:space="preserve"> AUCKLAND</v>
      </c>
      <c r="Y1654" s="9">
        <f>Raw!Y1654</f>
        <v>21</v>
      </c>
      <c r="Z1654" s="2">
        <f t="shared" ca="1" si="176"/>
        <v>37594</v>
      </c>
      <c r="AA1654" s="1" t="str">
        <f>Raw!Z1654</f>
        <v>LEARNERS LICENCE</v>
      </c>
      <c r="AB1654" s="9">
        <f t="shared" si="177"/>
        <v>4</v>
      </c>
      <c r="AC1654" s="1">
        <v>16</v>
      </c>
      <c r="AD1654" s="1" t="str">
        <f>Raw!AA1654</f>
        <v>FEMALE</v>
      </c>
      <c r="AE1654" s="1" t="str">
        <f>Raw!AB1654</f>
        <v>NO</v>
      </c>
      <c r="AF1654" s="1">
        <f>IF(Raw!AE1654="", 0, 1)</f>
        <v>0</v>
      </c>
      <c r="AG1654" s="1" t="str">
        <f t="shared" si="178"/>
        <v>No</v>
      </c>
      <c r="AH1654" s="1" t="str">
        <f t="shared" si="179"/>
        <v>No</v>
      </c>
      <c r="AI1654" s="1" t="str">
        <f t="shared" si="180"/>
        <v>No</v>
      </c>
      <c r="AJ1654" s="1" t="str">
        <f>IF(Raw!AE1654="", "", Raw!AE1654)</f>
        <v/>
      </c>
      <c r="AK1654" s="2" t="str">
        <f t="shared" ca="1" si="181"/>
        <v/>
      </c>
      <c r="AL1654" s="1" t="str">
        <f>IF(Raw!AF1654="", "", Raw!AF1654)</f>
        <v/>
      </c>
      <c r="AM1654" s="1" t="s">
        <v>6350</v>
      </c>
      <c r="AN1654" s="1" t="s">
        <v>6350</v>
      </c>
      <c r="AO1654" s="1" t="s">
        <v>6349</v>
      </c>
      <c r="AP1654" s="1">
        <f>Raw!AH1654</f>
        <v>22865</v>
      </c>
      <c r="AQ1654" s="1">
        <v>500</v>
      </c>
      <c r="AR1654" s="1" t="s">
        <v>6350</v>
      </c>
      <c r="AS1654" s="1" t="s">
        <v>6350</v>
      </c>
      <c r="AT1654" s="1" t="s">
        <v>6350</v>
      </c>
    </row>
    <row r="1655" spans="1:46" ht="12.75" x14ac:dyDescent="0.2">
      <c r="A1655" s="1">
        <v>11654</v>
      </c>
      <c r="B1655" s="1" t="s">
        <v>2</v>
      </c>
      <c r="C1655" s="2">
        <f t="shared" ca="1" si="175"/>
        <v>45264</v>
      </c>
      <c r="D1655" s="1" t="str">
        <f>IF(Raw!E1655="", "", Raw!E1655)</f>
        <v/>
      </c>
      <c r="E1655" s="1">
        <f>IF(Raw!F1655="", "", Raw!F1655)</f>
        <v>2015</v>
      </c>
      <c r="F1655" s="1" t="str">
        <f>Raw!G1655</f>
        <v>Jeep</v>
      </c>
      <c r="G1655" s="1" t="str">
        <f>Raw!H1655</f>
        <v>Grand Cherokee</v>
      </c>
      <c r="H1655" s="1" t="str">
        <f>IF(Raw!I1655="", "", Raw!I1655)</f>
        <v>Limited</v>
      </c>
      <c r="I1655" s="1" t="str">
        <f>Raw!K1655</f>
        <v>Wagon</v>
      </c>
      <c r="J1655" s="1" t="str">
        <f>Raw!N1655</f>
        <v>Turbo Intercooled</v>
      </c>
      <c r="K1655" s="1">
        <f>IF(Raw!O1655="","", Raw!O1655)</f>
        <v>2987</v>
      </c>
      <c r="L1655" s="1" t="str">
        <f>Raw!L1655</f>
        <v>8 Sp Sports Automatic</v>
      </c>
      <c r="M1655" s="1" t="str">
        <f>Raw!M1655</f>
        <v>Diesel</v>
      </c>
      <c r="N1655" s="1" t="s">
        <v>6350</v>
      </c>
      <c r="O1655" s="1" t="s">
        <v>6373</v>
      </c>
      <c r="P1655" s="1" t="s">
        <v>6349</v>
      </c>
      <c r="Q1655" s="1" t="s">
        <v>6350</v>
      </c>
      <c r="R1655" s="8" t="str">
        <f>IF(Raw!Q1655="", "", Raw!Q1655)</f>
        <v/>
      </c>
      <c r="S1655" s="8">
        <f>IF(Raw!R1655="", "", Raw!R1655)</f>
        <v>18</v>
      </c>
      <c r="T1655" s="1" t="str">
        <f>Raw!S1655</f>
        <v>TERRASINI</v>
      </c>
      <c r="U1655" s="1" t="str">
        <f>IF(Raw!T1655="", "", Raw!T1655)</f>
        <v>DRIVE</v>
      </c>
      <c r="V1655" s="1" t="str">
        <f>IF(Raw!U1655="", "", Raw!U1655)</f>
        <v xml:space="preserve">FLAT BUSH </v>
      </c>
      <c r="W1655" s="9" t="str">
        <f>IF(Raw!V1655="", "", RIGHT("0"&amp;Raw!V1655, 4))</f>
        <v/>
      </c>
      <c r="X1655" s="1" t="str">
        <f>IF(Raw!W1655="", "", Raw!W1655)</f>
        <v xml:space="preserve"> AUCKLAND</v>
      </c>
      <c r="Y1655" s="9">
        <f>Raw!Y1655</f>
        <v>36</v>
      </c>
      <c r="Z1655" s="2">
        <f t="shared" ca="1" si="176"/>
        <v>32115</v>
      </c>
      <c r="AA1655" s="1" t="str">
        <f>Raw!Z1655</f>
        <v>NEW ZEALAND FULL LICENCE</v>
      </c>
      <c r="AB1655" s="9">
        <f t="shared" si="177"/>
        <v>4</v>
      </c>
      <c r="AC1655" s="1">
        <v>16</v>
      </c>
      <c r="AD1655" s="1" t="str">
        <f>Raw!AA1655</f>
        <v>FEMALE</v>
      </c>
      <c r="AE1655" s="1" t="str">
        <f>Raw!AB1655</f>
        <v>YES</v>
      </c>
      <c r="AF1655" s="1">
        <f>IF(Raw!AE1655="", 0, 1)</f>
        <v>0</v>
      </c>
      <c r="AG1655" s="1" t="str">
        <f t="shared" si="178"/>
        <v>No</v>
      </c>
      <c r="AH1655" s="1" t="str">
        <f t="shared" si="179"/>
        <v>No</v>
      </c>
      <c r="AI1655" s="1" t="str">
        <f t="shared" si="180"/>
        <v>No</v>
      </c>
      <c r="AJ1655" s="1" t="str">
        <f>IF(Raw!AE1655="", "", Raw!AE1655)</f>
        <v/>
      </c>
      <c r="AK1655" s="2" t="str">
        <f t="shared" ca="1" si="181"/>
        <v/>
      </c>
      <c r="AL1655" s="1" t="str">
        <f>IF(Raw!AF1655="", "", Raw!AF1655)</f>
        <v/>
      </c>
      <c r="AM1655" s="1" t="s">
        <v>6350</v>
      </c>
      <c r="AN1655" s="1" t="s">
        <v>6350</v>
      </c>
      <c r="AO1655" s="1" t="s">
        <v>6349</v>
      </c>
      <c r="AP1655" s="1">
        <f>Raw!AH1655</f>
        <v>62800</v>
      </c>
      <c r="AQ1655" s="1">
        <v>500</v>
      </c>
      <c r="AR1655" s="1" t="s">
        <v>6350</v>
      </c>
      <c r="AS1655" s="1" t="s">
        <v>6350</v>
      </c>
      <c r="AT1655" s="1" t="s">
        <v>6350</v>
      </c>
    </row>
    <row r="1656" spans="1:46" ht="12.75" x14ac:dyDescent="0.2">
      <c r="A1656" s="1">
        <v>11655</v>
      </c>
      <c r="B1656" s="1" t="s">
        <v>2</v>
      </c>
      <c r="C1656" s="2">
        <f t="shared" ca="1" si="175"/>
        <v>45264</v>
      </c>
      <c r="D1656" s="1" t="str">
        <f>IF(Raw!E1656="", "", Raw!E1656)</f>
        <v>JLQ270</v>
      </c>
      <c r="E1656" s="1">
        <f>IF(Raw!F1656="", "", Raw!F1656)</f>
        <v>2004</v>
      </c>
      <c r="F1656" s="1" t="str">
        <f>Raw!G1656</f>
        <v>Nissan</v>
      </c>
      <c r="G1656" s="1" t="str">
        <f>Raw!H1656</f>
        <v>Teana</v>
      </c>
      <c r="H1656" s="1" t="str">
        <f>IF(Raw!I1656="", "", Raw!I1656)</f>
        <v/>
      </c>
      <c r="I1656" s="1" t="str">
        <f>Raw!K1656</f>
        <v>Sedan</v>
      </c>
      <c r="J1656" s="1" t="str">
        <f>Raw!N1656</f>
        <v>Aspirated</v>
      </c>
      <c r="K1656" s="1">
        <f>IF(Raw!O1656="","", Raw!O1656)</f>
        <v>2340</v>
      </c>
      <c r="L1656" s="1" t="str">
        <f>Raw!L1656</f>
        <v>6 Sp Sports Automatic</v>
      </c>
      <c r="M1656" s="1" t="str">
        <f>Raw!M1656</f>
        <v>Petrol - Unleaded ULP</v>
      </c>
      <c r="N1656" s="1" t="s">
        <v>6350</v>
      </c>
      <c r="O1656" s="1" t="s">
        <v>6373</v>
      </c>
      <c r="P1656" s="1" t="s">
        <v>6349</v>
      </c>
      <c r="Q1656" s="1" t="s">
        <v>6350</v>
      </c>
      <c r="R1656" s="8" t="str">
        <f>IF(Raw!Q1656="", "", Raw!Q1656)</f>
        <v/>
      </c>
      <c r="S1656" s="8" t="str">
        <f>IF(Raw!R1656="", "", Raw!R1656)</f>
        <v>8B</v>
      </c>
      <c r="T1656" s="1" t="str">
        <f>Raw!S1656</f>
        <v>BELL</v>
      </c>
      <c r="U1656" s="1" t="str">
        <f>IF(Raw!T1656="", "", Raw!T1656)</f>
        <v>ROAD</v>
      </c>
      <c r="V1656" s="1" t="str">
        <f>IF(Raw!U1656="", "", Raw!U1656)</f>
        <v xml:space="preserve">WESTERN HEIGHTS </v>
      </c>
      <c r="W1656" s="9" t="str">
        <f>IF(Raw!V1656="", "", RIGHT("0"&amp;Raw!V1656, 4))</f>
        <v>3015</v>
      </c>
      <c r="X1656" s="1" t="str">
        <f>IF(Raw!W1656="", "", Raw!W1656)</f>
        <v>BAY OF PLENTY</v>
      </c>
      <c r="Y1656" s="9">
        <f>Raw!Y1656</f>
        <v>35</v>
      </c>
      <c r="Z1656" s="2">
        <f t="shared" ca="1" si="176"/>
        <v>32481</v>
      </c>
      <c r="AA1656" s="1" t="str">
        <f>Raw!Z1656</f>
        <v>NEW ZEALAND FULL LICENCE</v>
      </c>
      <c r="AB1656" s="9">
        <f t="shared" si="177"/>
        <v>4</v>
      </c>
      <c r="AC1656" s="1">
        <v>16</v>
      </c>
      <c r="AD1656" s="1" t="str">
        <f>Raw!AA1656</f>
        <v>MALE</v>
      </c>
      <c r="AE1656" s="1" t="str">
        <f>Raw!AB1656</f>
        <v>YES</v>
      </c>
      <c r="AF1656" s="1">
        <f>IF(Raw!AE1656="", 0, 1)</f>
        <v>0</v>
      </c>
      <c r="AG1656" s="1" t="str">
        <f t="shared" si="178"/>
        <v>No</v>
      </c>
      <c r="AH1656" s="1" t="str">
        <f t="shared" si="179"/>
        <v>No</v>
      </c>
      <c r="AI1656" s="1" t="str">
        <f t="shared" si="180"/>
        <v>No</v>
      </c>
      <c r="AJ1656" s="1" t="str">
        <f>IF(Raw!AE1656="", "", Raw!AE1656)</f>
        <v/>
      </c>
      <c r="AK1656" s="2" t="str">
        <f t="shared" ca="1" si="181"/>
        <v/>
      </c>
      <c r="AL1656" s="1" t="str">
        <f>IF(Raw!AF1656="", "", Raw!AF1656)</f>
        <v/>
      </c>
      <c r="AM1656" s="1" t="s">
        <v>6350</v>
      </c>
      <c r="AN1656" s="1" t="s">
        <v>6350</v>
      </c>
      <c r="AO1656" s="1" t="s">
        <v>6349</v>
      </c>
      <c r="AP1656" s="1">
        <f>Raw!AH1656</f>
        <v>5550</v>
      </c>
      <c r="AQ1656" s="1">
        <v>500</v>
      </c>
      <c r="AR1656" s="1" t="s">
        <v>6350</v>
      </c>
      <c r="AS1656" s="1" t="s">
        <v>6350</v>
      </c>
      <c r="AT1656" s="1" t="s">
        <v>6350</v>
      </c>
    </row>
    <row r="1657" spans="1:46" ht="12.75" x14ac:dyDescent="0.2">
      <c r="A1657" s="1">
        <v>11656</v>
      </c>
      <c r="B1657" s="1" t="s">
        <v>2</v>
      </c>
      <c r="C1657" s="2">
        <f t="shared" ca="1" si="175"/>
        <v>45264</v>
      </c>
      <c r="D1657" s="1" t="str">
        <f>IF(Raw!E1657="", "", Raw!E1657)</f>
        <v/>
      </c>
      <c r="E1657" s="1">
        <f>IF(Raw!F1657="", "", Raw!F1657)</f>
        <v>2017</v>
      </c>
      <c r="F1657" s="1" t="str">
        <f>Raw!G1657</f>
        <v>Hyundai</v>
      </c>
      <c r="G1657" s="1" t="str">
        <f>Raw!H1657</f>
        <v>Elantra</v>
      </c>
      <c r="H1657" s="1" t="str">
        <f>IF(Raw!I1657="", "", Raw!I1657)</f>
        <v>Elite</v>
      </c>
      <c r="I1657" s="1" t="str">
        <f>Raw!K1657</f>
        <v>Sedan</v>
      </c>
      <c r="J1657" s="1" t="str">
        <f>Raw!N1657</f>
        <v>Aspirated</v>
      </c>
      <c r="K1657" s="1">
        <f>IF(Raw!O1657="","", Raw!O1657)</f>
        <v>1999</v>
      </c>
      <c r="L1657" s="1" t="str">
        <f>Raw!L1657</f>
        <v>6 Sp Sports Automatic</v>
      </c>
      <c r="M1657" s="1" t="str">
        <f>Raw!M1657</f>
        <v>Petrol - Unleaded ULP</v>
      </c>
      <c r="N1657" s="1" t="s">
        <v>6350</v>
      </c>
      <c r="O1657" s="1" t="s">
        <v>6373</v>
      </c>
      <c r="P1657" s="1" t="s">
        <v>6349</v>
      </c>
      <c r="Q1657" s="1" t="s">
        <v>6350</v>
      </c>
      <c r="R1657" s="8" t="str">
        <f>IF(Raw!Q1657="", "", Raw!Q1657)</f>
        <v/>
      </c>
      <c r="S1657" s="8">
        <f>IF(Raw!R1657="", "", Raw!R1657)</f>
        <v>17</v>
      </c>
      <c r="T1657" s="1" t="str">
        <f>Raw!S1657</f>
        <v>LOUGHANURE</v>
      </c>
      <c r="U1657" s="1" t="str">
        <f>IF(Raw!T1657="", "", Raw!T1657)</f>
        <v>PLACE</v>
      </c>
      <c r="V1657" s="1" t="str">
        <f>IF(Raw!U1657="", "", Raw!U1657)</f>
        <v xml:space="preserve">MASSEY </v>
      </c>
      <c r="W1657" s="9" t="str">
        <f>IF(Raw!V1657="", "", RIGHT("0"&amp;Raw!V1657, 4))</f>
        <v>0614</v>
      </c>
      <c r="X1657" s="1" t="str">
        <f>IF(Raw!W1657="", "", Raw!W1657)</f>
        <v xml:space="preserve"> AUCKLAND</v>
      </c>
      <c r="Y1657" s="9">
        <f>Raw!Y1657</f>
        <v>46</v>
      </c>
      <c r="Z1657" s="2">
        <f t="shared" ca="1" si="176"/>
        <v>28463</v>
      </c>
      <c r="AA1657" s="1" t="str">
        <f>Raw!Z1657</f>
        <v>NEW ZEALAND FULL LICENCE</v>
      </c>
      <c r="AB1657" s="9">
        <f t="shared" si="177"/>
        <v>4</v>
      </c>
      <c r="AC1657" s="1">
        <v>16</v>
      </c>
      <c r="AD1657" s="1" t="str">
        <f>Raw!AA1657</f>
        <v>FEMALE</v>
      </c>
      <c r="AE1657" s="1" t="str">
        <f>Raw!AB1657</f>
        <v>NO</v>
      </c>
      <c r="AF1657" s="1">
        <f>IF(Raw!AE1657="", 0, 1)</f>
        <v>0</v>
      </c>
      <c r="AG1657" s="1" t="str">
        <f t="shared" si="178"/>
        <v>No</v>
      </c>
      <c r="AH1657" s="1" t="str">
        <f t="shared" si="179"/>
        <v>No</v>
      </c>
      <c r="AI1657" s="1" t="str">
        <f t="shared" si="180"/>
        <v>No</v>
      </c>
      <c r="AJ1657" s="1" t="str">
        <f>IF(Raw!AE1657="", "", Raw!AE1657)</f>
        <v/>
      </c>
      <c r="AK1657" s="2" t="str">
        <f t="shared" ca="1" si="181"/>
        <v/>
      </c>
      <c r="AL1657" s="1" t="str">
        <f>IF(Raw!AF1657="", "", Raw!AF1657)</f>
        <v/>
      </c>
      <c r="AM1657" s="1" t="s">
        <v>6350</v>
      </c>
      <c r="AN1657" s="1" t="s">
        <v>6350</v>
      </c>
      <c r="AO1657" s="1" t="s">
        <v>6349</v>
      </c>
      <c r="AP1657" s="1">
        <f>Raw!AH1657</f>
        <v>39990</v>
      </c>
      <c r="AQ1657" s="1">
        <v>500</v>
      </c>
      <c r="AR1657" s="1" t="s">
        <v>6350</v>
      </c>
      <c r="AS1657" s="1" t="s">
        <v>6350</v>
      </c>
      <c r="AT1657" s="1" t="s">
        <v>6350</v>
      </c>
    </row>
    <row r="1658" spans="1:46" ht="12.75" x14ac:dyDescent="0.2">
      <c r="A1658" s="1">
        <v>11657</v>
      </c>
      <c r="B1658" s="1" t="s">
        <v>2</v>
      </c>
      <c r="C1658" s="2">
        <f t="shared" ca="1" si="175"/>
        <v>45264</v>
      </c>
      <c r="D1658" s="1" t="str">
        <f>IF(Raw!E1658="", "", Raw!E1658)</f>
        <v>flr990</v>
      </c>
      <c r="E1658" s="1">
        <f>IF(Raw!F1658="", "", Raw!F1658)</f>
        <v>2010</v>
      </c>
      <c r="F1658" s="1" t="str">
        <f>Raw!G1658</f>
        <v>Nissan</v>
      </c>
      <c r="G1658" s="1" t="str">
        <f>Raw!H1658</f>
        <v>Navara ST-X</v>
      </c>
      <c r="H1658" s="1" t="str">
        <f>IF(Raw!I1658="", "", Raw!I1658)</f>
        <v/>
      </c>
      <c r="I1658" s="1" t="str">
        <f>Raw!K1658</f>
        <v>Cab Chassis</v>
      </c>
      <c r="J1658" s="1" t="str">
        <f>Raw!N1658</f>
        <v>Turbo Intercooled</v>
      </c>
      <c r="K1658" s="1">
        <f>IF(Raw!O1658="","", Raw!O1658)</f>
        <v>2488</v>
      </c>
      <c r="L1658" s="1" t="str">
        <f>Raw!L1658</f>
        <v>5 Sp Automatic</v>
      </c>
      <c r="M1658" s="1" t="str">
        <f>Raw!M1658</f>
        <v>Diesel</v>
      </c>
      <c r="N1658" s="1" t="s">
        <v>6350</v>
      </c>
      <c r="O1658" s="1" t="s">
        <v>6373</v>
      </c>
      <c r="P1658" s="1" t="s">
        <v>6349</v>
      </c>
      <c r="Q1658" s="1" t="s">
        <v>6350</v>
      </c>
      <c r="R1658" s="8" t="str">
        <f>IF(Raw!Q1658="", "", Raw!Q1658)</f>
        <v>A</v>
      </c>
      <c r="S1658" s="8">
        <f>IF(Raw!R1658="", "", Raw!R1658)</f>
        <v>253</v>
      </c>
      <c r="T1658" s="1" t="str">
        <f>Raw!S1658</f>
        <v>PATAUA SOUTH</v>
      </c>
      <c r="U1658" s="1" t="str">
        <f>IF(Raw!T1658="", "", Raw!T1658)</f>
        <v>ROAD</v>
      </c>
      <c r="V1658" s="1" t="str">
        <f>IF(Raw!U1658="", "", Raw!U1658)</f>
        <v xml:space="preserve">PATAUA </v>
      </c>
      <c r="W1658" s="9" t="str">
        <f>IF(Raw!V1658="", "", RIGHT("0"&amp;Raw!V1658, 4))</f>
        <v/>
      </c>
      <c r="X1658" s="1" t="str">
        <f>IF(Raw!W1658="", "", Raw!W1658)</f>
        <v xml:space="preserve"> NORTHLAND</v>
      </c>
      <c r="Y1658" s="9">
        <f>Raw!Y1658</f>
        <v>20</v>
      </c>
      <c r="Z1658" s="2">
        <f t="shared" ca="1" si="176"/>
        <v>37959</v>
      </c>
      <c r="AA1658" s="1" t="str">
        <f>Raw!Z1658</f>
        <v>RESTRICTED LICENCE</v>
      </c>
      <c r="AB1658" s="9">
        <f t="shared" si="177"/>
        <v>4</v>
      </c>
      <c r="AC1658" s="1">
        <v>16</v>
      </c>
      <c r="AD1658" s="1" t="str">
        <f>Raw!AA1658</f>
        <v>FEMALE</v>
      </c>
      <c r="AE1658" s="1" t="str">
        <f>Raw!AB1658</f>
        <v>YES</v>
      </c>
      <c r="AF1658" s="1">
        <f>IF(Raw!AE1658="", 0, 1)</f>
        <v>0</v>
      </c>
      <c r="AG1658" s="1" t="str">
        <f t="shared" si="178"/>
        <v>No</v>
      </c>
      <c r="AH1658" s="1" t="str">
        <f t="shared" si="179"/>
        <v>No</v>
      </c>
      <c r="AI1658" s="1" t="str">
        <f t="shared" si="180"/>
        <v>No</v>
      </c>
      <c r="AJ1658" s="1" t="str">
        <f>IF(Raw!AE1658="", "", Raw!AE1658)</f>
        <v/>
      </c>
      <c r="AK1658" s="2" t="str">
        <f t="shared" ca="1" si="181"/>
        <v/>
      </c>
      <c r="AL1658" s="1" t="str">
        <f>IF(Raw!AF1658="", "", Raw!AF1658)</f>
        <v/>
      </c>
      <c r="AM1658" s="1" t="s">
        <v>6350</v>
      </c>
      <c r="AN1658" s="1" t="s">
        <v>6350</v>
      </c>
      <c r="AO1658" s="1" t="s">
        <v>6349</v>
      </c>
      <c r="AP1658" s="1">
        <f>Raw!AH1658</f>
        <v>21410</v>
      </c>
      <c r="AQ1658" s="1">
        <v>500</v>
      </c>
      <c r="AR1658" s="1" t="s">
        <v>6350</v>
      </c>
      <c r="AS1658" s="1" t="s">
        <v>6350</v>
      </c>
      <c r="AT1658" s="1" t="s">
        <v>6350</v>
      </c>
    </row>
    <row r="1659" spans="1:46" ht="12.75" x14ac:dyDescent="0.2">
      <c r="A1659" s="1">
        <v>11658</v>
      </c>
      <c r="B1659" s="1" t="s">
        <v>2</v>
      </c>
      <c r="C1659" s="2">
        <f t="shared" ca="1" si="175"/>
        <v>45264</v>
      </c>
      <c r="D1659" s="1" t="str">
        <f>IF(Raw!E1659="", "", Raw!E1659)</f>
        <v/>
      </c>
      <c r="E1659" s="1">
        <f>IF(Raw!F1659="", "", Raw!F1659)</f>
        <v>2017</v>
      </c>
      <c r="F1659" s="1" t="str">
        <f>Raw!G1659</f>
        <v>Holden</v>
      </c>
      <c r="G1659" s="1" t="str">
        <f>Raw!H1659</f>
        <v>Commodore</v>
      </c>
      <c r="H1659" s="1" t="str">
        <f>IF(Raw!I1659="", "", Raw!I1659)</f>
        <v>SS V Redline</v>
      </c>
      <c r="I1659" s="1" t="str">
        <f>Raw!K1659</f>
        <v>Sedan</v>
      </c>
      <c r="J1659" s="1" t="str">
        <f>Raw!N1659</f>
        <v>Aspirated</v>
      </c>
      <c r="K1659" s="1">
        <f>IF(Raw!O1659="","", Raw!O1659)</f>
        <v>6162</v>
      </c>
      <c r="L1659" s="1" t="str">
        <f>Raw!L1659</f>
        <v>6 Sp Sports Automatic</v>
      </c>
      <c r="M1659" s="1" t="str">
        <f>Raw!M1659</f>
        <v>Petrol - Premium ULP</v>
      </c>
      <c r="N1659" s="1" t="s">
        <v>6350</v>
      </c>
      <c r="O1659" s="1" t="s">
        <v>6373</v>
      </c>
      <c r="P1659" s="1" t="s">
        <v>6349</v>
      </c>
      <c r="Q1659" s="1" t="s">
        <v>6350</v>
      </c>
      <c r="R1659" s="8" t="str">
        <f>IF(Raw!Q1659="", "", Raw!Q1659)</f>
        <v/>
      </c>
      <c r="S1659" s="8">
        <f>IF(Raw!R1659="", "", Raw!R1659)</f>
        <v>5</v>
      </c>
      <c r="T1659" s="1" t="str">
        <f>Raw!S1659</f>
        <v>LISA</v>
      </c>
      <c r="U1659" s="1" t="str">
        <f>IF(Raw!T1659="", "", Raw!T1659)</f>
        <v>RISE</v>
      </c>
      <c r="V1659" s="1" t="str">
        <f>IF(Raw!U1659="", "", Raw!U1659)</f>
        <v xml:space="preserve">HALF MOON BAY </v>
      </c>
      <c r="W1659" s="9" t="str">
        <f>IF(Raw!V1659="", "", RIGHT("0"&amp;Raw!V1659, 4))</f>
        <v>2012</v>
      </c>
      <c r="X1659" s="1" t="str">
        <f>IF(Raw!W1659="", "", Raw!W1659)</f>
        <v xml:space="preserve"> AUCKLAND</v>
      </c>
      <c r="Y1659" s="9">
        <f>Raw!Y1659</f>
        <v>29</v>
      </c>
      <c r="Z1659" s="2">
        <f t="shared" ca="1" si="176"/>
        <v>34672</v>
      </c>
      <c r="AA1659" s="1" t="str">
        <f>Raw!Z1659</f>
        <v>NEW ZEALAND FULL LICENCE</v>
      </c>
      <c r="AB1659" s="9">
        <f t="shared" si="177"/>
        <v>4</v>
      </c>
      <c r="AC1659" s="1">
        <v>16</v>
      </c>
      <c r="AD1659" s="1" t="str">
        <f>Raw!AA1659</f>
        <v>FEMALE</v>
      </c>
      <c r="AE1659" s="1" t="str">
        <f>Raw!AB1659</f>
        <v>YES</v>
      </c>
      <c r="AF1659" s="1">
        <f>IF(Raw!AE1659="", 0, 1)</f>
        <v>0</v>
      </c>
      <c r="AG1659" s="1" t="str">
        <f t="shared" si="178"/>
        <v>No</v>
      </c>
      <c r="AH1659" s="1" t="str">
        <f t="shared" si="179"/>
        <v>No</v>
      </c>
      <c r="AI1659" s="1" t="str">
        <f t="shared" si="180"/>
        <v>No</v>
      </c>
      <c r="AJ1659" s="1" t="str">
        <f>IF(Raw!AE1659="", "", Raw!AE1659)</f>
        <v/>
      </c>
      <c r="AK1659" s="2" t="str">
        <f t="shared" ca="1" si="181"/>
        <v/>
      </c>
      <c r="AL1659" s="1" t="str">
        <f>IF(Raw!AF1659="", "", Raw!AF1659)</f>
        <v/>
      </c>
      <c r="AM1659" s="1" t="s">
        <v>6350</v>
      </c>
      <c r="AN1659" s="1" t="s">
        <v>6350</v>
      </c>
      <c r="AO1659" s="1" t="s">
        <v>6349</v>
      </c>
      <c r="AP1659" s="1">
        <f>Raw!AH1659</f>
        <v>79800</v>
      </c>
      <c r="AQ1659" s="1">
        <v>500</v>
      </c>
      <c r="AR1659" s="1" t="s">
        <v>6350</v>
      </c>
      <c r="AS1659" s="1" t="s">
        <v>6350</v>
      </c>
      <c r="AT1659" s="1" t="s">
        <v>6350</v>
      </c>
    </row>
    <row r="1660" spans="1:46" ht="12.75" x14ac:dyDescent="0.2">
      <c r="A1660" s="1">
        <v>11659</v>
      </c>
      <c r="B1660" s="1" t="s">
        <v>2</v>
      </c>
      <c r="C1660" s="2">
        <f t="shared" ca="1" si="175"/>
        <v>45264</v>
      </c>
      <c r="D1660" s="1" t="str">
        <f>IF(Raw!E1660="", "", Raw!E1660)</f>
        <v>kmd421</v>
      </c>
      <c r="E1660" s="1">
        <f>IF(Raw!F1660="", "", Raw!F1660)</f>
        <v>2017</v>
      </c>
      <c r="F1660" s="1" t="str">
        <f>Raw!G1660</f>
        <v>Holden</v>
      </c>
      <c r="G1660" s="1" t="str">
        <f>Raw!H1660</f>
        <v>Astra</v>
      </c>
      <c r="H1660" s="1" t="str">
        <f>IF(Raw!I1660="", "", Raw!I1660)</f>
        <v>R</v>
      </c>
      <c r="I1660" s="1" t="str">
        <f>Raw!K1660</f>
        <v>Hatchback</v>
      </c>
      <c r="J1660" s="1" t="str">
        <f>Raw!N1660</f>
        <v>Turbo Intercooled</v>
      </c>
      <c r="K1660" s="1">
        <f>IF(Raw!O1660="","", Raw!O1660)</f>
        <v>1399</v>
      </c>
      <c r="L1660" s="1" t="str">
        <f>Raw!L1660</f>
        <v>6 SP Sports Automatic</v>
      </c>
      <c r="M1660" s="1" t="str">
        <f>Raw!M1660</f>
        <v>Petrol - Unleaded ULP</v>
      </c>
      <c r="N1660" s="1" t="s">
        <v>6350</v>
      </c>
      <c r="O1660" s="1" t="s">
        <v>6373</v>
      </c>
      <c r="P1660" s="1" t="s">
        <v>6349</v>
      </c>
      <c r="Q1660" s="1" t="s">
        <v>6350</v>
      </c>
      <c r="R1660" s="8" t="str">
        <f>IF(Raw!Q1660="", "", Raw!Q1660)</f>
        <v/>
      </c>
      <c r="S1660" s="8">
        <f>IF(Raw!R1660="", "", Raw!R1660)</f>
        <v>16</v>
      </c>
      <c r="T1660" s="1" t="str">
        <f>Raw!S1660</f>
        <v>ACCOLADE</v>
      </c>
      <c r="U1660" s="1" t="str">
        <f>IF(Raw!T1660="", "", Raw!T1660)</f>
        <v>STREET</v>
      </c>
      <c r="V1660" s="1" t="str">
        <f>IF(Raw!U1660="", "", Raw!U1660)</f>
        <v xml:space="preserve">FEILDING NORTH </v>
      </c>
      <c r="W1660" s="9" t="str">
        <f>IF(Raw!V1660="", "", RIGHT("0"&amp;Raw!V1660, 4))</f>
        <v/>
      </c>
      <c r="X1660" s="1" t="str">
        <f>IF(Raw!W1660="", "", Raw!W1660)</f>
        <v>MANAWATU-WANGANUI</v>
      </c>
      <c r="Y1660" s="9">
        <f>Raw!Y1660</f>
        <v>70</v>
      </c>
      <c r="Z1660" s="2">
        <f t="shared" ca="1" si="176"/>
        <v>19697</v>
      </c>
      <c r="AA1660" s="1" t="str">
        <f>Raw!Z1660</f>
        <v>NEW ZEALAND FULL LICENCE</v>
      </c>
      <c r="AB1660" s="9">
        <f t="shared" si="177"/>
        <v>4</v>
      </c>
      <c r="AC1660" s="1">
        <v>16</v>
      </c>
      <c r="AD1660" s="1" t="str">
        <f>Raw!AA1660</f>
        <v>MALE</v>
      </c>
      <c r="AE1660" s="1" t="str">
        <f>Raw!AB1660</f>
        <v>NO</v>
      </c>
      <c r="AF1660" s="1">
        <f>IF(Raw!AE1660="", 0, 1)</f>
        <v>0</v>
      </c>
      <c r="AG1660" s="1" t="str">
        <f t="shared" si="178"/>
        <v>No</v>
      </c>
      <c r="AH1660" s="1" t="str">
        <f t="shared" si="179"/>
        <v>No</v>
      </c>
      <c r="AI1660" s="1" t="str">
        <f t="shared" si="180"/>
        <v>No</v>
      </c>
      <c r="AJ1660" s="1" t="str">
        <f>IF(Raw!AE1660="", "", Raw!AE1660)</f>
        <v/>
      </c>
      <c r="AK1660" s="2" t="str">
        <f t="shared" ca="1" si="181"/>
        <v/>
      </c>
      <c r="AL1660" s="1" t="str">
        <f>IF(Raw!AF1660="", "", Raw!AF1660)</f>
        <v/>
      </c>
      <c r="AM1660" s="1" t="s">
        <v>6350</v>
      </c>
      <c r="AN1660" s="1" t="s">
        <v>6350</v>
      </c>
      <c r="AO1660" s="1" t="s">
        <v>6349</v>
      </c>
      <c r="AP1660" s="1">
        <f>Raw!AH1660</f>
        <v>32490</v>
      </c>
      <c r="AQ1660" s="1">
        <v>500</v>
      </c>
      <c r="AR1660" s="1" t="s">
        <v>6350</v>
      </c>
      <c r="AS1660" s="1" t="s">
        <v>6350</v>
      </c>
      <c r="AT1660" s="1" t="s">
        <v>6350</v>
      </c>
    </row>
    <row r="1661" spans="1:46" ht="12.75" x14ac:dyDescent="0.2">
      <c r="A1661" s="1">
        <v>11660</v>
      </c>
      <c r="B1661" s="1" t="s">
        <v>2</v>
      </c>
      <c r="C1661" s="2">
        <f t="shared" ca="1" si="175"/>
        <v>45264</v>
      </c>
      <c r="D1661" s="1" t="str">
        <f>IF(Raw!E1661="", "", Raw!E1661)</f>
        <v>gjw621</v>
      </c>
      <c r="E1661" s="1">
        <f>IF(Raw!F1661="", "", Raw!F1661)</f>
        <v>2012</v>
      </c>
      <c r="F1661" s="1" t="str">
        <f>Raw!G1661</f>
        <v>Ford</v>
      </c>
      <c r="G1661" s="1" t="str">
        <f>Raw!H1661</f>
        <v>Ranger</v>
      </c>
      <c r="H1661" s="1" t="str">
        <f>IF(Raw!I1661="", "", Raw!I1661)</f>
        <v>XLT</v>
      </c>
      <c r="I1661" s="1" t="str">
        <f>Raw!K1661</f>
        <v>Wellside</v>
      </c>
      <c r="J1661" s="1" t="str">
        <f>Raw!N1661</f>
        <v>Turbo Intercooled</v>
      </c>
      <c r="K1661" s="1">
        <f>IF(Raw!O1661="","", Raw!O1661)</f>
        <v>3199</v>
      </c>
      <c r="L1661" s="1" t="str">
        <f>Raw!L1661</f>
        <v>6 Sp Sports Automatic</v>
      </c>
      <c r="M1661" s="1" t="str">
        <f>Raw!M1661</f>
        <v>Diesel</v>
      </c>
      <c r="N1661" s="1" t="s">
        <v>6350</v>
      </c>
      <c r="O1661" s="1" t="s">
        <v>6373</v>
      </c>
      <c r="P1661" s="1" t="s">
        <v>6349</v>
      </c>
      <c r="Q1661" s="1" t="s">
        <v>6350</v>
      </c>
      <c r="R1661" s="8" t="str">
        <f>IF(Raw!Q1661="", "", Raw!Q1661)</f>
        <v>A</v>
      </c>
      <c r="S1661" s="8">
        <f>IF(Raw!R1661="", "", Raw!R1661)</f>
        <v>14</v>
      </c>
      <c r="T1661" s="1" t="str">
        <f>Raw!S1661</f>
        <v>RUSHGREEN</v>
      </c>
      <c r="U1661" s="1" t="str">
        <f>IF(Raw!T1661="", "", Raw!T1661)</f>
        <v>AVENUE</v>
      </c>
      <c r="V1661" s="1" t="str">
        <f>IF(Raw!U1661="", "", Raw!U1661)</f>
        <v xml:space="preserve">PAHUREHURE </v>
      </c>
      <c r="W1661" s="9" t="str">
        <f>IF(Raw!V1661="", "", RIGHT("0"&amp;Raw!V1661, 4))</f>
        <v/>
      </c>
      <c r="X1661" s="1" t="str">
        <f>IF(Raw!W1661="", "", Raw!W1661)</f>
        <v xml:space="preserve"> AUCKLAND</v>
      </c>
      <c r="Y1661" s="9">
        <f>Raw!Y1661</f>
        <v>30</v>
      </c>
      <c r="Z1661" s="2">
        <f t="shared" ca="1" si="176"/>
        <v>34307</v>
      </c>
      <c r="AA1661" s="1" t="str">
        <f>Raw!Z1661</f>
        <v>RESTRICTED LICENCE</v>
      </c>
      <c r="AB1661" s="9">
        <f t="shared" si="177"/>
        <v>4</v>
      </c>
      <c r="AC1661" s="1">
        <v>16</v>
      </c>
      <c r="AD1661" s="1" t="str">
        <f>Raw!AA1661</f>
        <v>MALE</v>
      </c>
      <c r="AE1661" s="1" t="str">
        <f>Raw!AB1661</f>
        <v>YES</v>
      </c>
      <c r="AF1661" s="1">
        <f>IF(Raw!AE1661="", 0, 1)</f>
        <v>0</v>
      </c>
      <c r="AG1661" s="1" t="str">
        <f t="shared" si="178"/>
        <v>No</v>
      </c>
      <c r="AH1661" s="1" t="str">
        <f t="shared" si="179"/>
        <v>No</v>
      </c>
      <c r="AI1661" s="1" t="str">
        <f t="shared" si="180"/>
        <v>No</v>
      </c>
      <c r="AJ1661" s="1" t="str">
        <f>IF(Raw!AE1661="", "", Raw!AE1661)</f>
        <v/>
      </c>
      <c r="AK1661" s="2" t="str">
        <f t="shared" ca="1" si="181"/>
        <v/>
      </c>
      <c r="AL1661" s="1" t="str">
        <f>IF(Raw!AF1661="", "", Raw!AF1661)</f>
        <v/>
      </c>
      <c r="AM1661" s="1" t="s">
        <v>6350</v>
      </c>
      <c r="AN1661" s="1" t="s">
        <v>6350</v>
      </c>
      <c r="AO1661" s="1" t="s">
        <v>6349</v>
      </c>
      <c r="AP1661" s="1">
        <f>Raw!AH1661</f>
        <v>32240</v>
      </c>
      <c r="AQ1661" s="1">
        <v>500</v>
      </c>
      <c r="AR1661" s="1" t="s">
        <v>6350</v>
      </c>
      <c r="AS1661" s="1" t="s">
        <v>6350</v>
      </c>
      <c r="AT1661" s="1" t="s">
        <v>6350</v>
      </c>
    </row>
    <row r="1662" spans="1:46" ht="12.75" x14ac:dyDescent="0.2">
      <c r="A1662" s="1">
        <v>11661</v>
      </c>
      <c r="B1662" s="1" t="s">
        <v>2</v>
      </c>
      <c r="C1662" s="2">
        <f t="shared" ca="1" si="175"/>
        <v>45264</v>
      </c>
      <c r="D1662" s="1" t="str">
        <f>IF(Raw!E1662="", "", Raw!E1662)</f>
        <v>ezp930</v>
      </c>
      <c r="E1662" s="1">
        <f>IF(Raw!F1662="", "", Raw!F1662)</f>
        <v>2002</v>
      </c>
      <c r="F1662" s="1" t="str">
        <f>Raw!G1662</f>
        <v>Mazda</v>
      </c>
      <c r="G1662" s="1" t="str">
        <f>Raw!H1662</f>
        <v>MPV</v>
      </c>
      <c r="H1662" s="1" t="str">
        <f>IF(Raw!I1662="", "", Raw!I1662)</f>
        <v>Sport</v>
      </c>
      <c r="I1662" s="1" t="str">
        <f>Raw!K1662</f>
        <v>Wagon</v>
      </c>
      <c r="J1662" s="1" t="str">
        <f>Raw!N1662</f>
        <v>Aspirated</v>
      </c>
      <c r="K1662" s="1">
        <f>IF(Raw!O1662="","", Raw!O1662)</f>
        <v>2261</v>
      </c>
      <c r="L1662" s="1" t="str">
        <f>Raw!L1662</f>
        <v>5 Sp Automatic</v>
      </c>
      <c r="M1662" s="1" t="str">
        <f>Raw!M1662</f>
        <v>Petrol - Unleaded ULP</v>
      </c>
      <c r="N1662" s="1" t="s">
        <v>6350</v>
      </c>
      <c r="O1662" s="1" t="s">
        <v>6373</v>
      </c>
      <c r="P1662" s="1" t="s">
        <v>6349</v>
      </c>
      <c r="Q1662" s="1" t="s">
        <v>6350</v>
      </c>
      <c r="R1662" s="8" t="str">
        <f>IF(Raw!Q1662="", "", Raw!Q1662)</f>
        <v/>
      </c>
      <c r="S1662" s="8">
        <f>IF(Raw!R1662="", "", Raw!R1662)</f>
        <v>4</v>
      </c>
      <c r="T1662" s="1" t="str">
        <f>Raw!S1662</f>
        <v>STOCKDEN</v>
      </c>
      <c r="U1662" s="1" t="str">
        <f>IF(Raw!T1662="", "", Raw!T1662)</f>
        <v>PLACE</v>
      </c>
      <c r="V1662" s="1" t="str">
        <f>IF(Raw!U1662="", "", Raw!U1662)</f>
        <v xml:space="preserve">KARORI </v>
      </c>
      <c r="W1662" s="9" t="str">
        <f>IF(Raw!V1662="", "", RIGHT("0"&amp;Raw!V1662, 4))</f>
        <v>6012</v>
      </c>
      <c r="X1662" s="1" t="str">
        <f>IF(Raw!W1662="", "", Raw!W1662)</f>
        <v xml:space="preserve"> WELLINGTON</v>
      </c>
      <c r="Y1662" s="9">
        <f>Raw!Y1662</f>
        <v>49</v>
      </c>
      <c r="Z1662" s="2">
        <f t="shared" ca="1" si="176"/>
        <v>27367</v>
      </c>
      <c r="AA1662" s="1" t="str">
        <f>Raw!Z1662</f>
        <v>NEW ZEALAND FULL LICENCE</v>
      </c>
      <c r="AB1662" s="9">
        <f t="shared" si="177"/>
        <v>4</v>
      </c>
      <c r="AC1662" s="1">
        <v>16</v>
      </c>
      <c r="AD1662" s="1" t="str">
        <f>Raw!AA1662</f>
        <v>MALE</v>
      </c>
      <c r="AE1662" s="1" t="str">
        <f>Raw!AB1662</f>
        <v>NO</v>
      </c>
      <c r="AF1662" s="1">
        <f>IF(Raw!AE1662="", 0, 1)</f>
        <v>1</v>
      </c>
      <c r="AG1662" s="1" t="str">
        <f t="shared" si="178"/>
        <v>No</v>
      </c>
      <c r="AH1662" s="1" t="str">
        <f t="shared" si="179"/>
        <v>Yes</v>
      </c>
      <c r="AI1662" s="1" t="str">
        <f t="shared" si="180"/>
        <v>Yes</v>
      </c>
      <c r="AJ1662" s="1">
        <f>IF(Raw!AE1662="", "", Raw!AE1662)</f>
        <v>30</v>
      </c>
      <c r="AK1662" s="2">
        <f t="shared" ca="1" si="181"/>
        <v>44377</v>
      </c>
      <c r="AL1662" s="1" t="str">
        <f>IF(Raw!AF1662="", "", Raw!AF1662)</f>
        <v>Not at fault - other vehicle involved</v>
      </c>
      <c r="AM1662" s="1" t="s">
        <v>6350</v>
      </c>
      <c r="AN1662" s="1" t="s">
        <v>6350</v>
      </c>
      <c r="AO1662" s="1" t="s">
        <v>6349</v>
      </c>
      <c r="AP1662" s="1">
        <f>Raw!AH1662</f>
        <v>5677</v>
      </c>
      <c r="AQ1662" s="1">
        <v>500</v>
      </c>
      <c r="AR1662" s="1" t="s">
        <v>6350</v>
      </c>
      <c r="AS1662" s="1" t="s">
        <v>6350</v>
      </c>
      <c r="AT1662" s="1" t="s">
        <v>6350</v>
      </c>
    </row>
    <row r="1663" spans="1:46" ht="12.75" x14ac:dyDescent="0.2">
      <c r="A1663" s="1">
        <v>11662</v>
      </c>
      <c r="B1663" s="1" t="s">
        <v>2</v>
      </c>
      <c r="C1663" s="2">
        <f t="shared" ca="1" si="175"/>
        <v>45264</v>
      </c>
      <c r="D1663" s="1" t="str">
        <f>IF(Raw!E1663="", "", Raw!E1663)</f>
        <v>ffy168</v>
      </c>
      <c r="E1663" s="1">
        <f>IF(Raw!F1663="", "", Raw!F1663)</f>
        <v>2005</v>
      </c>
      <c r="F1663" s="1" t="str">
        <f>Raw!G1663</f>
        <v>Nissan</v>
      </c>
      <c r="G1663" s="1" t="str">
        <f>Raw!H1663</f>
        <v>Tiida</v>
      </c>
      <c r="H1663" s="1" t="str">
        <f>IF(Raw!I1663="", "", Raw!I1663)</f>
        <v>Latio</v>
      </c>
      <c r="I1663" s="1" t="str">
        <f>Raw!K1663</f>
        <v>Sedan</v>
      </c>
      <c r="J1663" s="1" t="str">
        <f>Raw!N1663</f>
        <v>Aspirated</v>
      </c>
      <c r="K1663" s="1">
        <f>IF(Raw!O1663="","", Raw!O1663)</f>
        <v>1797</v>
      </c>
      <c r="L1663" s="1" t="str">
        <f>Raw!L1663</f>
        <v>4 Sp Automatic</v>
      </c>
      <c r="M1663" s="1" t="str">
        <f>Raw!M1663</f>
        <v>Petrol - Unleaded ULP</v>
      </c>
      <c r="N1663" s="1" t="s">
        <v>6350</v>
      </c>
      <c r="O1663" s="1" t="s">
        <v>6373</v>
      </c>
      <c r="P1663" s="1" t="s">
        <v>6349</v>
      </c>
      <c r="Q1663" s="1" t="s">
        <v>6350</v>
      </c>
      <c r="R1663" s="8" t="str">
        <f>IF(Raw!Q1663="", "", Raw!Q1663)</f>
        <v/>
      </c>
      <c r="S1663" s="8">
        <f>IF(Raw!R1663="", "", Raw!R1663)</f>
        <v>1</v>
      </c>
      <c r="T1663" s="1" t="str">
        <f>Raw!S1663</f>
        <v>WOODSIDE</v>
      </c>
      <c r="U1663" s="1" t="str">
        <f>IF(Raw!T1663="", "", Raw!T1663)</f>
        <v>ROAD</v>
      </c>
      <c r="V1663" s="1" t="str">
        <f>IF(Raw!U1663="", "", Raw!U1663)</f>
        <v xml:space="preserve">MANUREWA </v>
      </c>
      <c r="W1663" s="9" t="str">
        <f>IF(Raw!V1663="", "", RIGHT("0"&amp;Raw!V1663, 4))</f>
        <v>2102</v>
      </c>
      <c r="X1663" s="1" t="str">
        <f>IF(Raw!W1663="", "", Raw!W1663)</f>
        <v xml:space="preserve"> AUCKLAND</v>
      </c>
      <c r="Y1663" s="9">
        <f>Raw!Y1663</f>
        <v>21</v>
      </c>
      <c r="Z1663" s="2">
        <f t="shared" ca="1" si="176"/>
        <v>37594</v>
      </c>
      <c r="AA1663" s="1" t="str">
        <f>Raw!Z1663</f>
        <v>NEW ZEALAND FULL LICENCE</v>
      </c>
      <c r="AB1663" s="9">
        <f t="shared" si="177"/>
        <v>4</v>
      </c>
      <c r="AC1663" s="1">
        <v>16</v>
      </c>
      <c r="AD1663" s="1" t="str">
        <f>Raw!AA1663</f>
        <v>MALE</v>
      </c>
      <c r="AE1663" s="1" t="str">
        <f>Raw!AB1663</f>
        <v>NO</v>
      </c>
      <c r="AF1663" s="1">
        <f>IF(Raw!AE1663="", 0, 1)</f>
        <v>0</v>
      </c>
      <c r="AG1663" s="1" t="str">
        <f t="shared" si="178"/>
        <v>No</v>
      </c>
      <c r="AH1663" s="1" t="str">
        <f t="shared" si="179"/>
        <v>No</v>
      </c>
      <c r="AI1663" s="1" t="str">
        <f t="shared" si="180"/>
        <v>No</v>
      </c>
      <c r="AJ1663" s="1" t="str">
        <f>IF(Raw!AE1663="", "", Raw!AE1663)</f>
        <v/>
      </c>
      <c r="AK1663" s="2" t="str">
        <f t="shared" ca="1" si="181"/>
        <v/>
      </c>
      <c r="AL1663" s="1" t="str">
        <f>IF(Raw!AF1663="", "", Raw!AF1663)</f>
        <v/>
      </c>
      <c r="AM1663" s="1" t="s">
        <v>6350</v>
      </c>
      <c r="AN1663" s="1" t="s">
        <v>6350</v>
      </c>
      <c r="AO1663" s="1" t="s">
        <v>6349</v>
      </c>
      <c r="AP1663" s="1">
        <f>Raw!AH1663</f>
        <v>5400</v>
      </c>
      <c r="AQ1663" s="1">
        <v>500</v>
      </c>
      <c r="AR1663" s="1" t="s">
        <v>6350</v>
      </c>
      <c r="AS1663" s="1" t="s">
        <v>6350</v>
      </c>
      <c r="AT1663" s="1" t="s">
        <v>6350</v>
      </c>
    </row>
    <row r="1664" spans="1:46" ht="12.75" x14ac:dyDescent="0.2">
      <c r="A1664" s="1">
        <v>11663</v>
      </c>
      <c r="B1664" s="1" t="s">
        <v>2</v>
      </c>
      <c r="C1664" s="2">
        <f t="shared" ca="1" si="175"/>
        <v>45264</v>
      </c>
      <c r="D1664" s="1" t="str">
        <f>IF(Raw!E1664="", "", Raw!E1664)</f>
        <v/>
      </c>
      <c r="E1664" s="1">
        <f>IF(Raw!F1664="", "", Raw!F1664)</f>
        <v>2017</v>
      </c>
      <c r="F1664" s="1" t="str">
        <f>Raw!G1664</f>
        <v>Mitsubishi</v>
      </c>
      <c r="G1664" s="1" t="str">
        <f>Raw!H1664</f>
        <v>Triton</v>
      </c>
      <c r="H1664" s="1" t="str">
        <f>IF(Raw!I1664="", "", Raw!I1664)</f>
        <v>GLX</v>
      </c>
      <c r="I1664" s="1" t="str">
        <f>Raw!K1664</f>
        <v>Cab Chassis</v>
      </c>
      <c r="J1664" s="1" t="str">
        <f>Raw!N1664</f>
        <v>Turbo Intercooled</v>
      </c>
      <c r="K1664" s="1">
        <f>IF(Raw!O1664="","", Raw!O1664)</f>
        <v>2442</v>
      </c>
      <c r="L1664" s="1" t="str">
        <f>Raw!L1664</f>
        <v>6 SP Manual</v>
      </c>
      <c r="M1664" s="1" t="str">
        <f>Raw!M1664</f>
        <v>Diesel</v>
      </c>
      <c r="N1664" s="1" t="s">
        <v>6350</v>
      </c>
      <c r="O1664" s="1" t="s">
        <v>6373</v>
      </c>
      <c r="P1664" s="1" t="s">
        <v>6349</v>
      </c>
      <c r="Q1664" s="1" t="s">
        <v>6350</v>
      </c>
      <c r="R1664" s="8" t="str">
        <f>IF(Raw!Q1664="", "", Raw!Q1664)</f>
        <v/>
      </c>
      <c r="S1664" s="8">
        <f>IF(Raw!R1664="", "", Raw!R1664)</f>
        <v>1</v>
      </c>
      <c r="T1664" s="1" t="str">
        <f>Raw!S1664</f>
        <v>OXFORD</v>
      </c>
      <c r="U1664" s="1" t="str">
        <f>IF(Raw!T1664="", "", Raw!T1664)</f>
        <v>STREET</v>
      </c>
      <c r="V1664" s="1" t="str">
        <f>IF(Raw!U1664="", "", Raw!U1664)</f>
        <v xml:space="preserve">TIRAU </v>
      </c>
      <c r="W1664" s="9" t="str">
        <f>IF(Raw!V1664="", "", RIGHT("0"&amp;Raw!V1664, 4))</f>
        <v>3410</v>
      </c>
      <c r="X1664" s="1" t="str">
        <f>IF(Raw!W1664="", "", Raw!W1664)</f>
        <v xml:space="preserve"> WAIKATO</v>
      </c>
      <c r="Y1664" s="9">
        <f>Raw!Y1664</f>
        <v>33</v>
      </c>
      <c r="Z1664" s="2">
        <f t="shared" ca="1" si="176"/>
        <v>33211</v>
      </c>
      <c r="AA1664" s="1" t="str">
        <f>Raw!Z1664</f>
        <v>NEW ZEALAND FULL LICENCE</v>
      </c>
      <c r="AB1664" s="9">
        <f t="shared" si="177"/>
        <v>4</v>
      </c>
      <c r="AC1664" s="1">
        <v>16</v>
      </c>
      <c r="AD1664" s="1" t="str">
        <f>Raw!AA1664</f>
        <v>MALE</v>
      </c>
      <c r="AE1664" s="1" t="str">
        <f>Raw!AB1664</f>
        <v>YES</v>
      </c>
      <c r="AF1664" s="1">
        <f>IF(Raw!AE1664="", 0, 1)</f>
        <v>0</v>
      </c>
      <c r="AG1664" s="1" t="str">
        <f t="shared" si="178"/>
        <v>No</v>
      </c>
      <c r="AH1664" s="1" t="str">
        <f t="shared" si="179"/>
        <v>No</v>
      </c>
      <c r="AI1664" s="1" t="str">
        <f t="shared" si="180"/>
        <v>No</v>
      </c>
      <c r="AJ1664" s="1" t="str">
        <f>IF(Raw!AE1664="", "", Raw!AE1664)</f>
        <v/>
      </c>
      <c r="AK1664" s="2" t="str">
        <f t="shared" ca="1" si="181"/>
        <v/>
      </c>
      <c r="AL1664" s="1" t="str">
        <f>IF(Raw!AF1664="", "", Raw!AF1664)</f>
        <v/>
      </c>
      <c r="AM1664" s="1" t="s">
        <v>6350</v>
      </c>
      <c r="AN1664" s="1" t="s">
        <v>6350</v>
      </c>
      <c r="AO1664" s="1" t="s">
        <v>6349</v>
      </c>
      <c r="AP1664" s="1">
        <f>Raw!AH1664</f>
        <v>46490</v>
      </c>
      <c r="AQ1664" s="1">
        <v>500</v>
      </c>
      <c r="AR1664" s="1" t="s">
        <v>6350</v>
      </c>
      <c r="AS1664" s="1" t="s">
        <v>6350</v>
      </c>
      <c r="AT1664" s="1" t="s">
        <v>6350</v>
      </c>
    </row>
    <row r="1665" spans="1:46" ht="12.75" x14ac:dyDescent="0.2">
      <c r="A1665" s="1">
        <v>11664</v>
      </c>
      <c r="B1665" s="1" t="s">
        <v>2</v>
      </c>
      <c r="C1665" s="2">
        <f t="shared" ca="1" si="175"/>
        <v>45264</v>
      </c>
      <c r="D1665" s="1" t="str">
        <f>IF(Raw!E1665="", "", Raw!E1665)</f>
        <v>kpr229</v>
      </c>
      <c r="E1665" s="1">
        <f>IF(Raw!F1665="", "", Raw!F1665)</f>
        <v>2009</v>
      </c>
      <c r="F1665" s="1" t="str">
        <f>Raw!G1665</f>
        <v>Holden</v>
      </c>
      <c r="G1665" s="1" t="str">
        <f>Raw!H1665</f>
        <v>Commodore</v>
      </c>
      <c r="H1665" s="1" t="str">
        <f>IF(Raw!I1665="", "", Raw!I1665)</f>
        <v>Omega</v>
      </c>
      <c r="I1665" s="1" t="str">
        <f>Raw!K1665</f>
        <v>Sedan</v>
      </c>
      <c r="J1665" s="1" t="str">
        <f>Raw!N1665</f>
        <v>Aspirated</v>
      </c>
      <c r="K1665" s="1">
        <f>IF(Raw!O1665="","", Raw!O1665)</f>
        <v>2986</v>
      </c>
      <c r="L1665" s="1" t="str">
        <f>Raw!L1665</f>
        <v>6 Sp Sports Automatic</v>
      </c>
      <c r="M1665" s="1" t="str">
        <f>Raw!M1665</f>
        <v>Petrol - Unleaded ULP</v>
      </c>
      <c r="N1665" s="1" t="s">
        <v>6350</v>
      </c>
      <c r="O1665" s="1" t="s">
        <v>6373</v>
      </c>
      <c r="P1665" s="1" t="s">
        <v>6349</v>
      </c>
      <c r="Q1665" s="1" t="s">
        <v>6350</v>
      </c>
      <c r="R1665" s="8" t="str">
        <f>IF(Raw!Q1665="", "", Raw!Q1665)</f>
        <v/>
      </c>
      <c r="S1665" s="8">
        <f>IF(Raw!R1665="", "", Raw!R1665)</f>
        <v>1</v>
      </c>
      <c r="T1665" s="1" t="str">
        <f>Raw!S1665</f>
        <v>O'ROURKE</v>
      </c>
      <c r="U1665" s="1" t="str">
        <f>IF(Raw!T1665="", "", Raw!T1665)</f>
        <v>PLACE</v>
      </c>
      <c r="V1665" s="1" t="str">
        <f>IF(Raw!U1665="", "", Raw!U1665)</f>
        <v xml:space="preserve">OTAKI BEACH </v>
      </c>
      <c r="W1665" s="9" t="str">
        <f>IF(Raw!V1665="", "", RIGHT("0"&amp;Raw!V1665, 4))</f>
        <v>5512</v>
      </c>
      <c r="X1665" s="1" t="str">
        <f>IF(Raw!W1665="", "", Raw!W1665)</f>
        <v xml:space="preserve"> WELLINGTON</v>
      </c>
      <c r="Y1665" s="9">
        <f>Raw!Y1665</f>
        <v>30</v>
      </c>
      <c r="Z1665" s="2">
        <f t="shared" ca="1" si="176"/>
        <v>34307</v>
      </c>
      <c r="AA1665" s="1" t="str">
        <f>Raw!Z1665</f>
        <v>INTERNATIONAL LICENCE</v>
      </c>
      <c r="AB1665" s="9">
        <f t="shared" si="177"/>
        <v>4</v>
      </c>
      <c r="AC1665" s="1">
        <v>16</v>
      </c>
      <c r="AD1665" s="1" t="str">
        <f>Raw!AA1665</f>
        <v>FEMALE</v>
      </c>
      <c r="AE1665" s="1" t="str">
        <f>Raw!AB1665</f>
        <v>NO</v>
      </c>
      <c r="AF1665" s="1">
        <f>IF(Raw!AE1665="", 0, 1)</f>
        <v>0</v>
      </c>
      <c r="AG1665" s="1" t="str">
        <f t="shared" si="178"/>
        <v>No</v>
      </c>
      <c r="AH1665" s="1" t="str">
        <f t="shared" si="179"/>
        <v>No</v>
      </c>
      <c r="AI1665" s="1" t="str">
        <f t="shared" si="180"/>
        <v>No</v>
      </c>
      <c r="AJ1665" s="1" t="str">
        <f>IF(Raw!AE1665="", "", Raw!AE1665)</f>
        <v/>
      </c>
      <c r="AK1665" s="2" t="str">
        <f t="shared" ca="1" si="181"/>
        <v/>
      </c>
      <c r="AL1665" s="1" t="str">
        <f>IF(Raw!AF1665="", "", Raw!AF1665)</f>
        <v/>
      </c>
      <c r="AM1665" s="1" t="s">
        <v>6350</v>
      </c>
      <c r="AN1665" s="1" t="s">
        <v>6350</v>
      </c>
      <c r="AO1665" s="1" t="s">
        <v>6349</v>
      </c>
      <c r="AP1665" s="1">
        <f>Raw!AH1665</f>
        <v>14625</v>
      </c>
      <c r="AQ1665" s="1">
        <v>500</v>
      </c>
      <c r="AR1665" s="1" t="s">
        <v>6350</v>
      </c>
      <c r="AS1665" s="1" t="s">
        <v>6350</v>
      </c>
      <c r="AT1665" s="1" t="s">
        <v>6350</v>
      </c>
    </row>
    <row r="1666" spans="1:46" ht="12.75" x14ac:dyDescent="0.2">
      <c r="A1666" s="1">
        <v>11665</v>
      </c>
      <c r="B1666" s="1" t="s">
        <v>2</v>
      </c>
      <c r="C1666" s="2">
        <f t="shared" ca="1" si="175"/>
        <v>45264</v>
      </c>
      <c r="D1666" s="1" t="str">
        <f>IF(Raw!E1666="", "", Raw!E1666)</f>
        <v>gjs882</v>
      </c>
      <c r="E1666" s="1">
        <f>IF(Raw!F1666="", "", Raw!F1666)</f>
        <v>2012</v>
      </c>
      <c r="F1666" s="1" t="str">
        <f>Raw!G1666</f>
        <v>Ford</v>
      </c>
      <c r="G1666" s="1" t="str">
        <f>Raw!H1666</f>
        <v>Ranger</v>
      </c>
      <c r="H1666" s="1" t="str">
        <f>IF(Raw!I1666="", "", Raw!I1666)</f>
        <v>XLT</v>
      </c>
      <c r="I1666" s="1" t="str">
        <f>Raw!K1666</f>
        <v>Wellside</v>
      </c>
      <c r="J1666" s="1" t="str">
        <f>Raw!N1666</f>
        <v>Turbo Intercooled</v>
      </c>
      <c r="K1666" s="1">
        <f>IF(Raw!O1666="","", Raw!O1666)</f>
        <v>3199</v>
      </c>
      <c r="L1666" s="1" t="str">
        <f>Raw!L1666</f>
        <v>6 Sp Manual</v>
      </c>
      <c r="M1666" s="1" t="str">
        <f>Raw!M1666</f>
        <v>Diesel</v>
      </c>
      <c r="N1666" s="1" t="s">
        <v>6350</v>
      </c>
      <c r="O1666" s="1" t="s">
        <v>6373</v>
      </c>
      <c r="P1666" s="1" t="s">
        <v>6349</v>
      </c>
      <c r="Q1666" s="1" t="s">
        <v>6350</v>
      </c>
      <c r="R1666" s="8" t="str">
        <f>IF(Raw!Q1666="", "", Raw!Q1666)</f>
        <v/>
      </c>
      <c r="S1666" s="8">
        <f>IF(Raw!R1666="", "", Raw!R1666)</f>
        <v>1759</v>
      </c>
      <c r="T1666" s="1" t="str">
        <f>Raw!S1666</f>
        <v>LAKE ROTOAIRA</v>
      </c>
      <c r="U1666" s="1" t="str">
        <f>IF(Raw!T1666="", "", Raw!T1666)</f>
        <v>ROAD</v>
      </c>
      <c r="V1666" s="1" t="str">
        <f>IF(Raw!U1666="", "", Raw!U1666)</f>
        <v xml:space="preserve">OTUKOU </v>
      </c>
      <c r="W1666" s="9" t="str">
        <f>IF(Raw!V1666="", "", RIGHT("0"&amp;Raw!V1666, 4))</f>
        <v/>
      </c>
      <c r="X1666" s="1" t="str">
        <f>IF(Raw!W1666="", "", Raw!W1666)</f>
        <v xml:space="preserve"> WAIKATO</v>
      </c>
      <c r="Y1666" s="9">
        <f>Raw!Y1666</f>
        <v>44</v>
      </c>
      <c r="Z1666" s="2">
        <f t="shared" ca="1" si="176"/>
        <v>29193</v>
      </c>
      <c r="AA1666" s="1" t="str">
        <f>Raw!Z1666</f>
        <v>RESTRICTED LICENCE</v>
      </c>
      <c r="AB1666" s="9">
        <f t="shared" si="177"/>
        <v>4</v>
      </c>
      <c r="AC1666" s="1">
        <v>16</v>
      </c>
      <c r="AD1666" s="1" t="str">
        <f>Raw!AA1666</f>
        <v>FEMALE</v>
      </c>
      <c r="AE1666" s="1" t="str">
        <f>Raw!AB1666</f>
        <v>YES</v>
      </c>
      <c r="AF1666" s="1">
        <f>IF(Raw!AE1666="", 0, 1)</f>
        <v>0</v>
      </c>
      <c r="AG1666" s="1" t="str">
        <f t="shared" si="178"/>
        <v>No</v>
      </c>
      <c r="AH1666" s="1" t="str">
        <f t="shared" si="179"/>
        <v>No</v>
      </c>
      <c r="AI1666" s="1" t="str">
        <f t="shared" si="180"/>
        <v>No</v>
      </c>
      <c r="AJ1666" s="1" t="str">
        <f>IF(Raw!AE1666="", "", Raw!AE1666)</f>
        <v/>
      </c>
      <c r="AK1666" s="2" t="str">
        <f t="shared" ca="1" si="181"/>
        <v/>
      </c>
      <c r="AL1666" s="1" t="str">
        <f>IF(Raw!AF1666="", "", Raw!AF1666)</f>
        <v/>
      </c>
      <c r="AM1666" s="1" t="s">
        <v>6350</v>
      </c>
      <c r="AN1666" s="1" t="s">
        <v>6350</v>
      </c>
      <c r="AO1666" s="1" t="s">
        <v>6349</v>
      </c>
      <c r="AP1666" s="1">
        <f>Raw!AH1666</f>
        <v>38480</v>
      </c>
      <c r="AQ1666" s="1">
        <v>500</v>
      </c>
      <c r="AR1666" s="1" t="s">
        <v>6350</v>
      </c>
      <c r="AS1666" s="1" t="s">
        <v>6350</v>
      </c>
      <c r="AT1666" s="1" t="s">
        <v>6350</v>
      </c>
    </row>
    <row r="1667" spans="1:46" ht="12.75" x14ac:dyDescent="0.2">
      <c r="A1667" s="1">
        <v>11666</v>
      </c>
      <c r="B1667" s="1" t="s">
        <v>2</v>
      </c>
      <c r="C1667" s="2">
        <f t="shared" ref="C1667:C1730" ca="1" si="182">TODAY()</f>
        <v>45264</v>
      </c>
      <c r="D1667" s="1" t="str">
        <f>IF(Raw!E1667="", "", Raw!E1667)</f>
        <v/>
      </c>
      <c r="E1667" s="1">
        <f>IF(Raw!F1667="", "", Raw!F1667)</f>
        <v>2014</v>
      </c>
      <c r="F1667" s="1" t="str">
        <f>Raw!G1667</f>
        <v>Suzuki</v>
      </c>
      <c r="G1667" s="1" t="str">
        <f>Raw!H1667</f>
        <v>S-Cross</v>
      </c>
      <c r="H1667" s="1" t="str">
        <f>IF(Raw!I1667="", "", Raw!I1667)</f>
        <v>LTD</v>
      </c>
      <c r="I1667" s="1" t="str">
        <f>Raw!K1667</f>
        <v>Hatchback</v>
      </c>
      <c r="J1667" s="1" t="str">
        <f>Raw!N1667</f>
        <v>Aspirated</v>
      </c>
      <c r="K1667" s="1">
        <f>IF(Raw!O1667="","", Raw!O1667)</f>
        <v>1586</v>
      </c>
      <c r="L1667" s="1" t="str">
        <f>Raw!L1667</f>
        <v>1 Sp Constantly Variable Transmission</v>
      </c>
      <c r="M1667" s="1" t="str">
        <f>Raw!M1667</f>
        <v>Petrol - Unleaded ULP</v>
      </c>
      <c r="N1667" s="1" t="s">
        <v>6350</v>
      </c>
      <c r="O1667" s="1" t="s">
        <v>6373</v>
      </c>
      <c r="P1667" s="1" t="s">
        <v>6349</v>
      </c>
      <c r="Q1667" s="1" t="s">
        <v>6350</v>
      </c>
      <c r="R1667" s="8" t="str">
        <f>IF(Raw!Q1667="", "", Raw!Q1667)</f>
        <v/>
      </c>
      <c r="S1667" s="8">
        <f>IF(Raw!R1667="", "", Raw!R1667)</f>
        <v>3</v>
      </c>
      <c r="T1667" s="1" t="str">
        <f>Raw!S1667</f>
        <v>EXCELSIOR</v>
      </c>
      <c r="U1667" s="1" t="str">
        <f>IF(Raw!T1667="", "", Raw!T1667)</f>
        <v>WAY</v>
      </c>
      <c r="V1667" s="1" t="str">
        <f>IF(Raw!U1667="", "", Raw!U1667)</f>
        <v xml:space="preserve">OMAHA </v>
      </c>
      <c r="W1667" s="9" t="str">
        <f>IF(Raw!V1667="", "", RIGHT("0"&amp;Raw!V1667, 4))</f>
        <v>0986</v>
      </c>
      <c r="X1667" s="1" t="str">
        <f>IF(Raw!W1667="", "", Raw!W1667)</f>
        <v xml:space="preserve"> AUCKLAND</v>
      </c>
      <c r="Y1667" s="9">
        <f>Raw!Y1667</f>
        <v>59</v>
      </c>
      <c r="Z1667" s="2">
        <f t="shared" ref="Z1667:Z1730" ca="1" si="183">DATE( YEAR( TODAY())-Y1667, MONTH( TODAY()), DAY( TODAY()))</f>
        <v>23715</v>
      </c>
      <c r="AA1667" s="1" t="str">
        <f>Raw!Z1667</f>
        <v>NEW ZEALAND FULL LICENCE</v>
      </c>
      <c r="AB1667" s="9">
        <f t="shared" ref="AB1667:AB1730" si="184">IF( MAX(1, Y1667-AC1667)&gt;=4, 4, MAX(1, Y1667-AC1667))</f>
        <v>4</v>
      </c>
      <c r="AC1667" s="1">
        <v>16</v>
      </c>
      <c r="AD1667" s="1" t="str">
        <f>Raw!AA1667</f>
        <v>FEMALE</v>
      </c>
      <c r="AE1667" s="1" t="str">
        <f>Raw!AB1667</f>
        <v>NO</v>
      </c>
      <c r="AF1667" s="1">
        <f>IF(Raw!AE1667="", 0, 1)</f>
        <v>0</v>
      </c>
      <c r="AG1667" s="1" t="str">
        <f t="shared" ref="AG1667:AG1730" si="185">IF(AND( AJ1667&lt;&gt;"", AJ1667&lt;=2*12), "Yes", "No")</f>
        <v>No</v>
      </c>
      <c r="AH1667" s="1" t="str">
        <f t="shared" ref="AH1667:AH1730" si="186">IF(AND( AJ1667&lt;&gt;"", AJ1667&lt;=3*12), "Yes", "No")</f>
        <v>No</v>
      </c>
      <c r="AI1667" s="1" t="str">
        <f t="shared" ref="AI1667:AI1730" si="187">IF(AND( AJ1667&lt;&gt;"", AJ1667&lt;5*12), "Yes", "No")</f>
        <v>No</v>
      </c>
      <c r="AJ1667" s="1" t="str">
        <f>IF(Raw!AE1667="", "", Raw!AE1667)</f>
        <v/>
      </c>
      <c r="AK1667" s="2" t="str">
        <f t="shared" ref="AK1667:AK1730" ca="1" si="188">IF(AJ1667="", "", EOMONTH( TODAY(), -AJ1667))</f>
        <v/>
      </c>
      <c r="AL1667" s="1" t="str">
        <f>IF(Raw!AF1667="", "", Raw!AF1667)</f>
        <v/>
      </c>
      <c r="AM1667" s="1" t="s">
        <v>6350</v>
      </c>
      <c r="AN1667" s="1" t="s">
        <v>6350</v>
      </c>
      <c r="AO1667" s="1" t="s">
        <v>6349</v>
      </c>
      <c r="AP1667" s="1">
        <f>Raw!AH1667</f>
        <v>23050</v>
      </c>
      <c r="AQ1667" s="1">
        <v>500</v>
      </c>
      <c r="AR1667" s="1" t="s">
        <v>6350</v>
      </c>
      <c r="AS1667" s="1" t="s">
        <v>6350</v>
      </c>
      <c r="AT1667" s="1" t="s">
        <v>6350</v>
      </c>
    </row>
    <row r="1668" spans="1:46" ht="12.75" x14ac:dyDescent="0.2">
      <c r="A1668" s="1">
        <v>11667</v>
      </c>
      <c r="B1668" s="1" t="s">
        <v>2</v>
      </c>
      <c r="C1668" s="2">
        <f t="shared" ca="1" si="182"/>
        <v>45264</v>
      </c>
      <c r="D1668" s="1" t="str">
        <f>IF(Raw!E1668="", "", Raw!E1668)</f>
        <v>dej0ng</v>
      </c>
      <c r="E1668" s="1">
        <f>IF(Raw!F1668="", "", Raw!F1668)</f>
        <v>2007</v>
      </c>
      <c r="F1668" s="1" t="str">
        <f>Raw!G1668</f>
        <v>Subaru</v>
      </c>
      <c r="G1668" s="1" t="str">
        <f>Raw!H1668</f>
        <v>Impreza</v>
      </c>
      <c r="H1668" s="1" t="str">
        <f>IF(Raw!I1668="", "", Raw!I1668)</f>
        <v>S-GT</v>
      </c>
      <c r="I1668" s="1" t="str">
        <f>Raw!K1668</f>
        <v>Hatchback</v>
      </c>
      <c r="J1668" s="1" t="str">
        <f>Raw!N1668</f>
        <v>Turbo Intercooled</v>
      </c>
      <c r="K1668" s="1">
        <f>IF(Raw!O1668="","", Raw!O1668)</f>
        <v>1994</v>
      </c>
      <c r="L1668" s="1" t="str">
        <f>Raw!L1668</f>
        <v>4 Sp Automatic</v>
      </c>
      <c r="M1668" s="1" t="str">
        <f>Raw!M1668</f>
        <v>Petrol</v>
      </c>
      <c r="N1668" s="1" t="s">
        <v>6350</v>
      </c>
      <c r="O1668" s="1" t="s">
        <v>6373</v>
      </c>
      <c r="P1668" s="1" t="s">
        <v>6349</v>
      </c>
      <c r="Q1668" s="1" t="s">
        <v>6350</v>
      </c>
      <c r="R1668" s="8" t="str">
        <f>IF(Raw!Q1668="", "", Raw!Q1668)</f>
        <v/>
      </c>
      <c r="S1668" s="8">
        <f>IF(Raw!R1668="", "", Raw!R1668)</f>
        <v>4</v>
      </c>
      <c r="T1668" s="1" t="str">
        <f>Raw!S1668</f>
        <v>PARCELL</v>
      </c>
      <c r="U1668" s="1" t="str">
        <f>IF(Raw!T1668="", "", Raw!T1668)</f>
        <v>COURT</v>
      </c>
      <c r="V1668" s="1" t="str">
        <f>IF(Raw!U1668="", "", Raw!U1668)</f>
        <v xml:space="preserve">CROMWELL </v>
      </c>
      <c r="W1668" s="9" t="str">
        <f>IF(Raw!V1668="", "", RIGHT("0"&amp;Raw!V1668, 4))</f>
        <v>9310</v>
      </c>
      <c r="X1668" s="1" t="str">
        <f>IF(Raw!W1668="", "", Raw!W1668)</f>
        <v xml:space="preserve"> OTAGO</v>
      </c>
      <c r="Y1668" s="9">
        <f>Raw!Y1668</f>
        <v>38</v>
      </c>
      <c r="Z1668" s="2">
        <f t="shared" ca="1" si="183"/>
        <v>31385</v>
      </c>
      <c r="AA1668" s="1" t="str">
        <f>Raw!Z1668</f>
        <v>NEW ZEALAND FULL LICENCE</v>
      </c>
      <c r="AB1668" s="9">
        <f t="shared" si="184"/>
        <v>4</v>
      </c>
      <c r="AC1668" s="1">
        <v>16</v>
      </c>
      <c r="AD1668" s="1" t="str">
        <f>Raw!AA1668</f>
        <v>FEMALE</v>
      </c>
      <c r="AE1668" s="1" t="str">
        <f>Raw!AB1668</f>
        <v>NO</v>
      </c>
      <c r="AF1668" s="1">
        <f>IF(Raw!AE1668="", 0, 1)</f>
        <v>0</v>
      </c>
      <c r="AG1668" s="1" t="str">
        <f t="shared" si="185"/>
        <v>No</v>
      </c>
      <c r="AH1668" s="1" t="str">
        <f t="shared" si="186"/>
        <v>No</v>
      </c>
      <c r="AI1668" s="1" t="str">
        <f t="shared" si="187"/>
        <v>No</v>
      </c>
      <c r="AJ1668" s="1" t="str">
        <f>IF(Raw!AE1668="", "", Raw!AE1668)</f>
        <v/>
      </c>
      <c r="AK1668" s="2" t="str">
        <f t="shared" ca="1" si="188"/>
        <v/>
      </c>
      <c r="AL1668" s="1" t="str">
        <f>IF(Raw!AF1668="", "", Raw!AF1668)</f>
        <v/>
      </c>
      <c r="AM1668" s="1" t="s">
        <v>6350</v>
      </c>
      <c r="AN1668" s="1" t="s">
        <v>6350</v>
      </c>
      <c r="AO1668" s="1" t="s">
        <v>6349</v>
      </c>
      <c r="AP1668" s="1">
        <f>Raw!AH1668</f>
        <v>10550</v>
      </c>
      <c r="AQ1668" s="1">
        <v>500</v>
      </c>
      <c r="AR1668" s="1" t="s">
        <v>6350</v>
      </c>
      <c r="AS1668" s="1" t="s">
        <v>6350</v>
      </c>
      <c r="AT1668" s="1" t="s">
        <v>6350</v>
      </c>
    </row>
    <row r="1669" spans="1:46" ht="12.75" x14ac:dyDescent="0.2">
      <c r="A1669" s="1">
        <v>11668</v>
      </c>
      <c r="B1669" s="1" t="s">
        <v>2</v>
      </c>
      <c r="C1669" s="2">
        <f t="shared" ca="1" si="182"/>
        <v>45264</v>
      </c>
      <c r="D1669" s="1" t="str">
        <f>IF(Raw!E1669="", "", Raw!E1669)</f>
        <v>ETY813</v>
      </c>
      <c r="E1669" s="1">
        <f>IF(Raw!F1669="", "", Raw!F1669)</f>
        <v>2002</v>
      </c>
      <c r="F1669" s="1" t="str">
        <f>Raw!G1669</f>
        <v>Ford</v>
      </c>
      <c r="G1669" s="1" t="str">
        <f>Raw!H1669</f>
        <v>Explorer</v>
      </c>
      <c r="H1669" s="1" t="str">
        <f>IF(Raw!I1669="", "", Raw!I1669)</f>
        <v>LTD</v>
      </c>
      <c r="I1669" s="1" t="str">
        <f>Raw!K1669</f>
        <v>Wagon</v>
      </c>
      <c r="J1669" s="1" t="str">
        <f>Raw!N1669</f>
        <v>Aspirated</v>
      </c>
      <c r="K1669" s="1">
        <f>IF(Raw!O1669="","", Raw!O1669)</f>
        <v>4601</v>
      </c>
      <c r="L1669" s="1" t="str">
        <f>Raw!L1669</f>
        <v>4 Sp Automatic</v>
      </c>
      <c r="M1669" s="1" t="str">
        <f>Raw!M1669</f>
        <v>Petrol - Unleaded ULP</v>
      </c>
      <c r="N1669" s="1" t="s">
        <v>6350</v>
      </c>
      <c r="O1669" s="1" t="s">
        <v>6373</v>
      </c>
      <c r="P1669" s="1" t="s">
        <v>6349</v>
      </c>
      <c r="Q1669" s="1" t="s">
        <v>6350</v>
      </c>
      <c r="R1669" s="8" t="str">
        <f>IF(Raw!Q1669="", "", Raw!Q1669)</f>
        <v/>
      </c>
      <c r="S1669" s="8" t="str">
        <f>IF(Raw!R1669="", "", Raw!R1669)</f>
        <v>31B</v>
      </c>
      <c r="T1669" s="1" t="str">
        <f>Raw!S1669</f>
        <v>SCOTT</v>
      </c>
      <c r="U1669" s="1" t="str">
        <f>IF(Raw!T1669="", "", Raw!T1669)</f>
        <v>AVENUE</v>
      </c>
      <c r="V1669" s="1" t="str">
        <f>IF(Raw!U1669="", "", Raw!U1669)</f>
        <v xml:space="preserve">OWHATA </v>
      </c>
      <c r="W1669" s="9" t="str">
        <f>IF(Raw!V1669="", "", RIGHT("0"&amp;Raw!V1669, 4))</f>
        <v>3010</v>
      </c>
      <c r="X1669" s="1" t="str">
        <f>IF(Raw!W1669="", "", Raw!W1669)</f>
        <v xml:space="preserve"> BAY OF PLENTY</v>
      </c>
      <c r="Y1669" s="9">
        <f>Raw!Y1669</f>
        <v>58</v>
      </c>
      <c r="Z1669" s="2">
        <f t="shared" ca="1" si="183"/>
        <v>24080</v>
      </c>
      <c r="AA1669" s="1" t="str">
        <f>Raw!Z1669</f>
        <v>NEW ZEALAND FULL LICENCE</v>
      </c>
      <c r="AB1669" s="9">
        <f t="shared" si="184"/>
        <v>4</v>
      </c>
      <c r="AC1669" s="1">
        <v>16</v>
      </c>
      <c r="AD1669" s="1" t="str">
        <f>Raw!AA1669</f>
        <v>MALE</v>
      </c>
      <c r="AE1669" s="1" t="str">
        <f>Raw!AB1669</f>
        <v>YES</v>
      </c>
      <c r="AF1669" s="1">
        <f>IF(Raw!AE1669="", 0, 1)</f>
        <v>0</v>
      </c>
      <c r="AG1669" s="1" t="str">
        <f t="shared" si="185"/>
        <v>No</v>
      </c>
      <c r="AH1669" s="1" t="str">
        <f t="shared" si="186"/>
        <v>No</v>
      </c>
      <c r="AI1669" s="1" t="str">
        <f t="shared" si="187"/>
        <v>No</v>
      </c>
      <c r="AJ1669" s="1" t="str">
        <f>IF(Raw!AE1669="", "", Raw!AE1669)</f>
        <v/>
      </c>
      <c r="AK1669" s="2" t="str">
        <f t="shared" ca="1" si="188"/>
        <v/>
      </c>
      <c r="AL1669" s="1" t="str">
        <f>IF(Raw!AF1669="", "", Raw!AF1669)</f>
        <v/>
      </c>
      <c r="AM1669" s="1" t="s">
        <v>6350</v>
      </c>
      <c r="AN1669" s="1" t="s">
        <v>6350</v>
      </c>
      <c r="AO1669" s="1" t="s">
        <v>6349</v>
      </c>
      <c r="AP1669" s="1">
        <f>Raw!AH1669</f>
        <v>10657</v>
      </c>
      <c r="AQ1669" s="1">
        <v>500</v>
      </c>
      <c r="AR1669" s="1" t="s">
        <v>6350</v>
      </c>
      <c r="AS1669" s="1" t="s">
        <v>6350</v>
      </c>
      <c r="AT1669" s="1" t="s">
        <v>6350</v>
      </c>
    </row>
    <row r="1670" spans="1:46" ht="12.75" x14ac:dyDescent="0.2">
      <c r="A1670" s="1">
        <v>11669</v>
      </c>
      <c r="B1670" s="1" t="s">
        <v>2</v>
      </c>
      <c r="C1670" s="2">
        <f t="shared" ca="1" si="182"/>
        <v>45264</v>
      </c>
      <c r="D1670" s="1" t="str">
        <f>IF(Raw!E1670="", "", Raw!E1670)</f>
        <v>eqc178</v>
      </c>
      <c r="E1670" s="1">
        <f>IF(Raw!F1670="", "", Raw!F1670)</f>
        <v>2008</v>
      </c>
      <c r="F1670" s="1" t="str">
        <f>Raw!G1670</f>
        <v>Toyota</v>
      </c>
      <c r="G1670" s="1" t="str">
        <f>Raw!H1670</f>
        <v>RAV4</v>
      </c>
      <c r="H1670" s="1" t="str">
        <f>IF(Raw!I1670="", "", Raw!I1670)</f>
        <v/>
      </c>
      <c r="I1670" s="1" t="str">
        <f>Raw!K1670</f>
        <v>Wagon</v>
      </c>
      <c r="J1670" s="1" t="str">
        <f>Raw!N1670</f>
        <v>Aspirated</v>
      </c>
      <c r="K1670" s="1">
        <f>IF(Raw!O1670="","", Raw!O1670)</f>
        <v>2362</v>
      </c>
      <c r="L1670" s="1" t="str">
        <f>Raw!L1670</f>
        <v>4 Sp Automatic</v>
      </c>
      <c r="M1670" s="1" t="str">
        <f>Raw!M1670</f>
        <v>Petrol - Unleaded ULP</v>
      </c>
      <c r="N1670" s="1" t="s">
        <v>6350</v>
      </c>
      <c r="O1670" s="1" t="s">
        <v>6373</v>
      </c>
      <c r="P1670" s="1" t="s">
        <v>6349</v>
      </c>
      <c r="Q1670" s="1" t="s">
        <v>6350</v>
      </c>
      <c r="R1670" s="8" t="str">
        <f>IF(Raw!Q1670="", "", Raw!Q1670)</f>
        <v/>
      </c>
      <c r="S1670" s="8">
        <f>IF(Raw!R1670="", "", Raw!R1670)</f>
        <v>13</v>
      </c>
      <c r="T1670" s="1" t="str">
        <f>Raw!S1670</f>
        <v>MONTROSE</v>
      </c>
      <c r="U1670" s="1" t="str">
        <f>IF(Raw!T1670="", "", Raw!T1670)</f>
        <v>STREET</v>
      </c>
      <c r="V1670" s="1" t="str">
        <f>IF(Raw!U1670="", "", Raw!U1670)</f>
        <v xml:space="preserve">POINT CHEVALIER </v>
      </c>
      <c r="W1670" s="9" t="str">
        <f>IF(Raw!V1670="", "", RIGHT("0"&amp;Raw!V1670, 4))</f>
        <v>1022</v>
      </c>
      <c r="X1670" s="1" t="str">
        <f>IF(Raw!W1670="", "", Raw!W1670)</f>
        <v xml:space="preserve"> AUCKLAND</v>
      </c>
      <c r="Y1670" s="9">
        <f>Raw!Y1670</f>
        <v>54</v>
      </c>
      <c r="Z1670" s="2">
        <f t="shared" ca="1" si="183"/>
        <v>25541</v>
      </c>
      <c r="AA1670" s="1" t="str">
        <f>Raw!Z1670</f>
        <v>NEW ZEALAND FULL LICENCE</v>
      </c>
      <c r="AB1670" s="9">
        <f t="shared" si="184"/>
        <v>4</v>
      </c>
      <c r="AC1670" s="1">
        <v>16</v>
      </c>
      <c r="AD1670" s="1" t="str">
        <f>Raw!AA1670</f>
        <v>FEMALE</v>
      </c>
      <c r="AE1670" s="1" t="str">
        <f>Raw!AB1670</f>
        <v>NO</v>
      </c>
      <c r="AF1670" s="1">
        <f>IF(Raw!AE1670="", 0, 1)</f>
        <v>0</v>
      </c>
      <c r="AG1670" s="1" t="str">
        <f t="shared" si="185"/>
        <v>No</v>
      </c>
      <c r="AH1670" s="1" t="str">
        <f t="shared" si="186"/>
        <v>No</v>
      </c>
      <c r="AI1670" s="1" t="str">
        <f t="shared" si="187"/>
        <v>No</v>
      </c>
      <c r="AJ1670" s="1" t="str">
        <f>IF(Raw!AE1670="", "", Raw!AE1670)</f>
        <v/>
      </c>
      <c r="AK1670" s="2" t="str">
        <f t="shared" ca="1" si="188"/>
        <v/>
      </c>
      <c r="AL1670" s="1" t="str">
        <f>IF(Raw!AF1670="", "", Raw!AF1670)</f>
        <v/>
      </c>
      <c r="AM1670" s="1" t="s">
        <v>6350</v>
      </c>
      <c r="AN1670" s="1" t="s">
        <v>6350</v>
      </c>
      <c r="AO1670" s="1" t="s">
        <v>6349</v>
      </c>
      <c r="AP1670" s="1">
        <f>Raw!AH1670</f>
        <v>14500</v>
      </c>
      <c r="AQ1670" s="1">
        <v>500</v>
      </c>
      <c r="AR1670" s="1" t="s">
        <v>6350</v>
      </c>
      <c r="AS1670" s="1" t="s">
        <v>6350</v>
      </c>
      <c r="AT1670" s="1" t="s">
        <v>6350</v>
      </c>
    </row>
    <row r="1671" spans="1:46" ht="12.75" x14ac:dyDescent="0.2">
      <c r="A1671" s="1">
        <v>11670</v>
      </c>
      <c r="B1671" s="1" t="s">
        <v>2</v>
      </c>
      <c r="C1671" s="2">
        <f t="shared" ca="1" si="182"/>
        <v>45264</v>
      </c>
      <c r="D1671" s="1" t="str">
        <f>IF(Raw!E1671="", "", Raw!E1671)</f>
        <v/>
      </c>
      <c r="E1671" s="1">
        <f>IF(Raw!F1671="", "", Raw!F1671)</f>
        <v>2003</v>
      </c>
      <c r="F1671" s="1" t="str">
        <f>Raw!G1671</f>
        <v>Mitsubishi</v>
      </c>
      <c r="G1671" s="1" t="str">
        <f>Raw!H1671</f>
        <v>Challenger</v>
      </c>
      <c r="H1671" s="1" t="str">
        <f>IF(Raw!I1671="", "", Raw!I1671)</f>
        <v>Exceed</v>
      </c>
      <c r="I1671" s="1" t="str">
        <f>Raw!K1671</f>
        <v>Wagon</v>
      </c>
      <c r="J1671" s="1" t="str">
        <f>Raw!N1671</f>
        <v>Turbo Intercooled</v>
      </c>
      <c r="K1671" s="1">
        <f>IF(Raw!O1671="","", Raw!O1671)</f>
        <v>2835</v>
      </c>
      <c r="L1671" s="1" t="str">
        <f>Raw!L1671</f>
        <v>4 Sp Automatic</v>
      </c>
      <c r="M1671" s="1" t="str">
        <f>Raw!M1671</f>
        <v>Diesel</v>
      </c>
      <c r="N1671" s="1" t="s">
        <v>6350</v>
      </c>
      <c r="O1671" s="1" t="s">
        <v>6373</v>
      </c>
      <c r="P1671" s="1" t="s">
        <v>6349</v>
      </c>
      <c r="Q1671" s="1" t="s">
        <v>6350</v>
      </c>
      <c r="R1671" s="8">
        <f>IF(Raw!Q1671="", "", Raw!Q1671)</f>
        <v>3</v>
      </c>
      <c r="S1671" s="8">
        <f>IF(Raw!R1671="", "", Raw!R1671)</f>
        <v>41</v>
      </c>
      <c r="T1671" s="1" t="str">
        <f>Raw!S1671</f>
        <v>SEDDON</v>
      </c>
      <c r="U1671" s="1" t="str">
        <f>IF(Raw!T1671="", "", Raw!T1671)</f>
        <v>STREET</v>
      </c>
      <c r="V1671" s="1" t="str">
        <f>IF(Raw!U1671="", "", Raw!U1671)</f>
        <v xml:space="preserve">WALLACEVILLE </v>
      </c>
      <c r="W1671" s="9" t="str">
        <f>IF(Raw!V1671="", "", RIGHT("0"&amp;Raw!V1671, 4))</f>
        <v>5018</v>
      </c>
      <c r="X1671" s="1" t="str">
        <f>IF(Raw!W1671="", "", Raw!W1671)</f>
        <v xml:space="preserve"> WELLINGTON</v>
      </c>
      <c r="Y1671" s="9">
        <f>Raw!Y1671</f>
        <v>45</v>
      </c>
      <c r="Z1671" s="2">
        <f t="shared" ca="1" si="183"/>
        <v>28828</v>
      </c>
      <c r="AA1671" s="1" t="str">
        <f>Raw!Z1671</f>
        <v>NEW ZEALAND FULL LICENCE</v>
      </c>
      <c r="AB1671" s="9">
        <f t="shared" si="184"/>
        <v>4</v>
      </c>
      <c r="AC1671" s="1">
        <v>16</v>
      </c>
      <c r="AD1671" s="1" t="str">
        <f>Raw!AA1671</f>
        <v>MALE</v>
      </c>
      <c r="AE1671" s="1" t="str">
        <f>Raw!AB1671</f>
        <v>YES</v>
      </c>
      <c r="AF1671" s="1">
        <f>IF(Raw!AE1671="", 0, 1)</f>
        <v>0</v>
      </c>
      <c r="AG1671" s="1" t="str">
        <f t="shared" si="185"/>
        <v>No</v>
      </c>
      <c r="AH1671" s="1" t="str">
        <f t="shared" si="186"/>
        <v>No</v>
      </c>
      <c r="AI1671" s="1" t="str">
        <f t="shared" si="187"/>
        <v>No</v>
      </c>
      <c r="AJ1671" s="1" t="str">
        <f>IF(Raw!AE1671="", "", Raw!AE1671)</f>
        <v/>
      </c>
      <c r="AK1671" s="2" t="str">
        <f t="shared" ca="1" si="188"/>
        <v/>
      </c>
      <c r="AL1671" s="1" t="str">
        <f>IF(Raw!AF1671="", "", Raw!AF1671)</f>
        <v/>
      </c>
      <c r="AM1671" s="1" t="s">
        <v>6350</v>
      </c>
      <c r="AN1671" s="1" t="s">
        <v>6350</v>
      </c>
      <c r="AO1671" s="1" t="s">
        <v>6349</v>
      </c>
      <c r="AP1671" s="1">
        <f>Raw!AH1671</f>
        <v>11400</v>
      </c>
      <c r="AQ1671" s="1">
        <v>500</v>
      </c>
      <c r="AR1671" s="1" t="s">
        <v>6350</v>
      </c>
      <c r="AS1671" s="1" t="s">
        <v>6350</v>
      </c>
      <c r="AT1671" s="1" t="s">
        <v>6350</v>
      </c>
    </row>
    <row r="1672" spans="1:46" ht="12.75" x14ac:dyDescent="0.2">
      <c r="A1672" s="1">
        <v>11671</v>
      </c>
      <c r="B1672" s="1" t="s">
        <v>2</v>
      </c>
      <c r="C1672" s="2">
        <f t="shared" ca="1" si="182"/>
        <v>45264</v>
      </c>
      <c r="D1672" s="1" t="str">
        <f>IF(Raw!E1672="", "", Raw!E1672)</f>
        <v>JRJ751</v>
      </c>
      <c r="E1672" s="1">
        <f>IF(Raw!F1672="", "", Raw!F1672)</f>
        <v>2006</v>
      </c>
      <c r="F1672" s="1" t="str">
        <f>Raw!G1672</f>
        <v>Toyota</v>
      </c>
      <c r="G1672" s="1" t="str">
        <f>Raw!H1672</f>
        <v>Raum</v>
      </c>
      <c r="H1672" s="1" t="str">
        <f>IF(Raw!I1672="", "", Raw!I1672)</f>
        <v/>
      </c>
      <c r="I1672" s="1" t="str">
        <f>Raw!K1672</f>
        <v>Hatchback</v>
      </c>
      <c r="J1672" s="1" t="str">
        <f>Raw!N1672</f>
        <v>Aspirated</v>
      </c>
      <c r="K1672" s="1">
        <f>IF(Raw!O1672="","", Raw!O1672)</f>
        <v>1496</v>
      </c>
      <c r="L1672" s="1" t="str">
        <f>Raw!L1672</f>
        <v>4 Sp Automatic</v>
      </c>
      <c r="M1672" s="1" t="str">
        <f>Raw!M1672</f>
        <v>Petrol - Unleaded ULP</v>
      </c>
      <c r="N1672" s="1" t="s">
        <v>6350</v>
      </c>
      <c r="O1672" s="1" t="s">
        <v>6373</v>
      </c>
      <c r="P1672" s="1" t="s">
        <v>6349</v>
      </c>
      <c r="Q1672" s="1" t="s">
        <v>6350</v>
      </c>
      <c r="R1672" s="8" t="str">
        <f>IF(Raw!Q1672="", "", Raw!Q1672)</f>
        <v>2B</v>
      </c>
      <c r="S1672" s="8">
        <f>IF(Raw!R1672="", "", Raw!R1672)</f>
        <v>469</v>
      </c>
      <c r="T1672" s="1" t="str">
        <f>Raw!S1672</f>
        <v>MOUNT ALBERT</v>
      </c>
      <c r="U1672" s="1" t="str">
        <f>IF(Raw!T1672="", "", Raw!T1672)</f>
        <v>ROAD</v>
      </c>
      <c r="V1672" s="1" t="str">
        <f>IF(Raw!U1672="", "", Raw!U1672)</f>
        <v xml:space="preserve">MOUNT ROSKILL </v>
      </c>
      <c r="W1672" s="9" t="str">
        <f>IF(Raw!V1672="", "", RIGHT("0"&amp;Raw!V1672, 4))</f>
        <v/>
      </c>
      <c r="X1672" s="1" t="str">
        <f>IF(Raw!W1672="", "", Raw!W1672)</f>
        <v xml:space="preserve"> AUCKLAND</v>
      </c>
      <c r="Y1672" s="9">
        <f>Raw!Y1672</f>
        <v>24</v>
      </c>
      <c r="Z1672" s="2">
        <f t="shared" ca="1" si="183"/>
        <v>36498</v>
      </c>
      <c r="AA1672" s="1" t="str">
        <f>Raw!Z1672</f>
        <v>NEW ZEALAND FULL LICENCE</v>
      </c>
      <c r="AB1672" s="9">
        <f t="shared" si="184"/>
        <v>4</v>
      </c>
      <c r="AC1672" s="1">
        <v>16</v>
      </c>
      <c r="AD1672" s="1" t="str">
        <f>Raw!AA1672</f>
        <v>MALE</v>
      </c>
      <c r="AE1672" s="1" t="str">
        <f>Raw!AB1672</f>
        <v>NO</v>
      </c>
      <c r="AF1672" s="1">
        <f>IF(Raw!AE1672="", 0, 1)</f>
        <v>0</v>
      </c>
      <c r="AG1672" s="1" t="str">
        <f t="shared" si="185"/>
        <v>No</v>
      </c>
      <c r="AH1672" s="1" t="str">
        <f t="shared" si="186"/>
        <v>No</v>
      </c>
      <c r="AI1672" s="1" t="str">
        <f t="shared" si="187"/>
        <v>No</v>
      </c>
      <c r="AJ1672" s="1" t="str">
        <f>IF(Raw!AE1672="", "", Raw!AE1672)</f>
        <v/>
      </c>
      <c r="AK1672" s="2" t="str">
        <f t="shared" ca="1" si="188"/>
        <v/>
      </c>
      <c r="AL1672" s="1" t="str">
        <f>IF(Raw!AF1672="", "", Raw!AF1672)</f>
        <v/>
      </c>
      <c r="AM1672" s="1" t="s">
        <v>6350</v>
      </c>
      <c r="AN1672" s="1" t="s">
        <v>6350</v>
      </c>
      <c r="AO1672" s="1" t="s">
        <v>6349</v>
      </c>
      <c r="AP1672" s="1">
        <f>Raw!AH1672</f>
        <v>5500</v>
      </c>
      <c r="AQ1672" s="1">
        <v>500</v>
      </c>
      <c r="AR1672" s="1" t="s">
        <v>6350</v>
      </c>
      <c r="AS1672" s="1" t="s">
        <v>6350</v>
      </c>
      <c r="AT1672" s="1" t="s">
        <v>6350</v>
      </c>
    </row>
    <row r="1673" spans="1:46" ht="12.75" x14ac:dyDescent="0.2">
      <c r="A1673" s="1">
        <v>11672</v>
      </c>
      <c r="B1673" s="1" t="s">
        <v>2</v>
      </c>
      <c r="C1673" s="2">
        <f t="shared" ca="1" si="182"/>
        <v>45264</v>
      </c>
      <c r="D1673" s="1" t="str">
        <f>IF(Raw!E1673="", "", Raw!E1673)</f>
        <v/>
      </c>
      <c r="E1673" s="1">
        <f>IF(Raw!F1673="", "", Raw!F1673)</f>
        <v>2014</v>
      </c>
      <c r="F1673" s="1" t="str">
        <f>Raw!G1673</f>
        <v>Mitsubishi</v>
      </c>
      <c r="G1673" s="1" t="str">
        <f>Raw!H1673</f>
        <v>Lancer</v>
      </c>
      <c r="H1673" s="1" t="str">
        <f>IF(Raw!I1673="", "", Raw!I1673)</f>
        <v>GSR</v>
      </c>
      <c r="I1673" s="1" t="str">
        <f>Raw!K1673</f>
        <v>Sedan</v>
      </c>
      <c r="J1673" s="1" t="str">
        <f>Raw!N1673</f>
        <v>Aspirated</v>
      </c>
      <c r="K1673" s="1">
        <f>IF(Raw!O1673="","", Raw!O1673)</f>
        <v>1998</v>
      </c>
      <c r="L1673" s="1" t="str">
        <f>Raw!L1673</f>
        <v>6 Sp Constantly Variable Transmission</v>
      </c>
      <c r="M1673" s="1" t="str">
        <f>Raw!M1673</f>
        <v>Petrol - Unleaded ULP</v>
      </c>
      <c r="N1673" s="1" t="s">
        <v>6350</v>
      </c>
      <c r="O1673" s="1" t="s">
        <v>6373</v>
      </c>
      <c r="P1673" s="1" t="s">
        <v>6349</v>
      </c>
      <c r="Q1673" s="1" t="s">
        <v>6350</v>
      </c>
      <c r="R1673" s="8">
        <f>IF(Raw!Q1673="", "", Raw!Q1673)</f>
        <v>3</v>
      </c>
      <c r="S1673" s="8">
        <f>IF(Raw!R1673="", "", Raw!R1673)</f>
        <v>35</v>
      </c>
      <c r="T1673" s="1" t="str">
        <f>Raw!S1673</f>
        <v>PAH</v>
      </c>
      <c r="U1673" s="1" t="str">
        <f>IF(Raw!T1673="", "", Raw!T1673)</f>
        <v>ROAD</v>
      </c>
      <c r="V1673" s="1" t="str">
        <f>IF(Raw!U1673="", "", Raw!U1673)</f>
        <v xml:space="preserve">PAPATOETOE </v>
      </c>
      <c r="W1673" s="9" t="str">
        <f>IF(Raw!V1673="", "", RIGHT("0"&amp;Raw!V1673, 4))</f>
        <v/>
      </c>
      <c r="X1673" s="1" t="str">
        <f>IF(Raw!W1673="", "", Raw!W1673)</f>
        <v xml:space="preserve"> AUCKLAND</v>
      </c>
      <c r="Y1673" s="9">
        <f>Raw!Y1673</f>
        <v>30</v>
      </c>
      <c r="Z1673" s="2">
        <f t="shared" ca="1" si="183"/>
        <v>34307</v>
      </c>
      <c r="AA1673" s="1" t="str">
        <f>Raw!Z1673</f>
        <v>NEW ZEALAND FULL LICENCE</v>
      </c>
      <c r="AB1673" s="9">
        <f t="shared" si="184"/>
        <v>4</v>
      </c>
      <c r="AC1673" s="1">
        <v>16</v>
      </c>
      <c r="AD1673" s="1" t="str">
        <f>Raw!AA1673</f>
        <v>FEMALE</v>
      </c>
      <c r="AE1673" s="1" t="str">
        <f>Raw!AB1673</f>
        <v>YES</v>
      </c>
      <c r="AF1673" s="1">
        <f>IF(Raw!AE1673="", 0, 1)</f>
        <v>1</v>
      </c>
      <c r="AG1673" s="1" t="str">
        <f t="shared" si="185"/>
        <v>No</v>
      </c>
      <c r="AH1673" s="1" t="str">
        <f t="shared" si="186"/>
        <v>Yes</v>
      </c>
      <c r="AI1673" s="1" t="str">
        <f t="shared" si="187"/>
        <v>Yes</v>
      </c>
      <c r="AJ1673" s="1">
        <f>IF(Raw!AE1673="", "", Raw!AE1673)</f>
        <v>25</v>
      </c>
      <c r="AK1673" s="2">
        <f t="shared" ca="1" si="188"/>
        <v>44530</v>
      </c>
      <c r="AL1673" s="1" t="str">
        <f>IF(Raw!AF1673="", "", Raw!AF1673)</f>
        <v>Not at fault - other vehicle involved</v>
      </c>
      <c r="AM1673" s="1" t="s">
        <v>6350</v>
      </c>
      <c r="AN1673" s="1" t="s">
        <v>6350</v>
      </c>
      <c r="AO1673" s="1" t="s">
        <v>6349</v>
      </c>
      <c r="AP1673" s="1">
        <f>Raw!AH1673</f>
        <v>19050</v>
      </c>
      <c r="AQ1673" s="1">
        <v>500</v>
      </c>
      <c r="AR1673" s="1" t="s">
        <v>6350</v>
      </c>
      <c r="AS1673" s="1" t="s">
        <v>6350</v>
      </c>
      <c r="AT1673" s="1" t="s">
        <v>6350</v>
      </c>
    </row>
    <row r="1674" spans="1:46" ht="12.75" x14ac:dyDescent="0.2">
      <c r="A1674" s="1">
        <v>11673</v>
      </c>
      <c r="B1674" s="1" t="s">
        <v>2</v>
      </c>
      <c r="C1674" s="2">
        <f t="shared" ca="1" si="182"/>
        <v>45264</v>
      </c>
      <c r="D1674" s="1" t="str">
        <f>IF(Raw!E1674="", "", Raw!E1674)</f>
        <v>bzm923</v>
      </c>
      <c r="E1674" s="1">
        <f>IF(Raw!F1674="", "", Raw!F1674)</f>
        <v>2004</v>
      </c>
      <c r="F1674" s="1" t="str">
        <f>Raw!G1674</f>
        <v>Ford</v>
      </c>
      <c r="G1674" s="1" t="str">
        <f>Raw!H1674</f>
        <v>Courier</v>
      </c>
      <c r="H1674" s="1" t="str">
        <f>IF(Raw!I1674="", "", Raw!I1674)</f>
        <v>XLX</v>
      </c>
      <c r="I1674" s="1" t="str">
        <f>Raw!K1674</f>
        <v>Wellside</v>
      </c>
      <c r="J1674" s="1" t="str">
        <f>Raw!N1674</f>
        <v>Turbo</v>
      </c>
      <c r="K1674" s="1">
        <f>IF(Raw!O1674="","", Raw!O1674)</f>
        <v>2499</v>
      </c>
      <c r="L1674" s="1" t="str">
        <f>Raw!L1674</f>
        <v>5 Sp Manual</v>
      </c>
      <c r="M1674" s="1" t="str">
        <f>Raw!M1674</f>
        <v>Diesel</v>
      </c>
      <c r="N1674" s="1" t="s">
        <v>6350</v>
      </c>
      <c r="O1674" s="1" t="s">
        <v>6373</v>
      </c>
      <c r="P1674" s="1" t="s">
        <v>6349</v>
      </c>
      <c r="Q1674" s="1" t="s">
        <v>6350</v>
      </c>
      <c r="R1674" s="8" t="str">
        <f>IF(Raw!Q1674="", "", Raw!Q1674)</f>
        <v/>
      </c>
      <c r="S1674" s="8">
        <f>IF(Raw!R1674="", "", Raw!R1674)</f>
        <v>111</v>
      </c>
      <c r="T1674" s="1" t="str">
        <f>Raw!S1674</f>
        <v>PESTERS</v>
      </c>
      <c r="U1674" s="1" t="str">
        <f>IF(Raw!T1674="", "", Raw!T1674)</f>
        <v>ROAD</v>
      </c>
      <c r="V1674" s="1" t="str">
        <f>IF(Raw!U1674="", "", Raw!U1674)</f>
        <v xml:space="preserve">EYREWELL </v>
      </c>
      <c r="W1674" s="9" t="str">
        <f>IF(Raw!V1674="", "", RIGHT("0"&amp;Raw!V1674, 4))</f>
        <v/>
      </c>
      <c r="X1674" s="1" t="str">
        <f>IF(Raw!W1674="", "", Raw!W1674)</f>
        <v xml:space="preserve"> CANTERBURY</v>
      </c>
      <c r="Y1674" s="9">
        <f>Raw!Y1674</f>
        <v>25</v>
      </c>
      <c r="Z1674" s="2">
        <f t="shared" ca="1" si="183"/>
        <v>36133</v>
      </c>
      <c r="AA1674" s="1" t="str">
        <f>Raw!Z1674</f>
        <v>NEW ZEALAND FULL LICENCE</v>
      </c>
      <c r="AB1674" s="9">
        <f t="shared" si="184"/>
        <v>4</v>
      </c>
      <c r="AC1674" s="1">
        <v>16</v>
      </c>
      <c r="AD1674" s="1" t="str">
        <f>Raw!AA1674</f>
        <v>MALE</v>
      </c>
      <c r="AE1674" s="1" t="str">
        <f>Raw!AB1674</f>
        <v>NO</v>
      </c>
      <c r="AF1674" s="1">
        <f>IF(Raw!AE1674="", 0, 1)</f>
        <v>1</v>
      </c>
      <c r="AG1674" s="1" t="str">
        <f t="shared" si="185"/>
        <v>Yes</v>
      </c>
      <c r="AH1674" s="1" t="str">
        <f t="shared" si="186"/>
        <v>Yes</v>
      </c>
      <c r="AI1674" s="1" t="str">
        <f t="shared" si="187"/>
        <v>Yes</v>
      </c>
      <c r="AJ1674" s="1">
        <f>IF(Raw!AE1674="", "", Raw!AE1674)</f>
        <v>23</v>
      </c>
      <c r="AK1674" s="2">
        <f t="shared" ca="1" si="188"/>
        <v>44592</v>
      </c>
      <c r="AL1674" s="1" t="str">
        <f>IF(Raw!AF1674="", "", Raw!AF1674)</f>
        <v>At fault - other vehicle involved</v>
      </c>
      <c r="AM1674" s="1" t="s">
        <v>6350</v>
      </c>
      <c r="AN1674" s="1" t="s">
        <v>6350</v>
      </c>
      <c r="AO1674" s="1" t="s">
        <v>6349</v>
      </c>
      <c r="AP1674" s="1">
        <f>Raw!AH1674</f>
        <v>11000</v>
      </c>
      <c r="AQ1674" s="1">
        <v>500</v>
      </c>
      <c r="AR1674" s="1" t="s">
        <v>6350</v>
      </c>
      <c r="AS1674" s="1" t="s">
        <v>6350</v>
      </c>
      <c r="AT1674" s="1" t="s">
        <v>6350</v>
      </c>
    </row>
    <row r="1675" spans="1:46" ht="12.75" x14ac:dyDescent="0.2">
      <c r="A1675" s="1">
        <v>11674</v>
      </c>
      <c r="B1675" s="1" t="s">
        <v>2</v>
      </c>
      <c r="C1675" s="2">
        <f t="shared" ca="1" si="182"/>
        <v>45264</v>
      </c>
      <c r="D1675" s="1" t="str">
        <f>IF(Raw!E1675="", "", Raw!E1675)</f>
        <v>hsk830</v>
      </c>
      <c r="E1675" s="1">
        <f>IF(Raw!F1675="", "", Raw!F1675)</f>
        <v>2004</v>
      </c>
      <c r="F1675" s="1" t="str">
        <f>Raw!G1675</f>
        <v>Nissan</v>
      </c>
      <c r="G1675" s="1" t="str">
        <f>Raw!H1675</f>
        <v>Bluebird Sylphy</v>
      </c>
      <c r="H1675" s="1" t="str">
        <f>IF(Raw!I1675="", "", Raw!I1675)</f>
        <v/>
      </c>
      <c r="I1675" s="1" t="str">
        <f>Raw!K1675</f>
        <v>Sedan</v>
      </c>
      <c r="J1675" s="1" t="str">
        <f>Raw!N1675</f>
        <v>Aspirated</v>
      </c>
      <c r="K1675" s="1">
        <f>IF(Raw!O1675="","", Raw!O1675)</f>
        <v>1838</v>
      </c>
      <c r="L1675" s="1" t="str">
        <f>Raw!L1675</f>
        <v>4 Sp Automatic</v>
      </c>
      <c r="M1675" s="1" t="str">
        <f>Raw!M1675</f>
        <v>Petrol</v>
      </c>
      <c r="N1675" s="1" t="s">
        <v>6350</v>
      </c>
      <c r="O1675" s="1" t="s">
        <v>6373</v>
      </c>
      <c r="P1675" s="1" t="s">
        <v>6349</v>
      </c>
      <c r="Q1675" s="1" t="s">
        <v>6350</v>
      </c>
      <c r="R1675" s="8">
        <f>IF(Raw!Q1675="", "", Raw!Q1675)</f>
        <v>2</v>
      </c>
      <c r="S1675" s="8">
        <f>IF(Raw!R1675="", "", Raw!R1675)</f>
        <v>17</v>
      </c>
      <c r="T1675" s="1" t="str">
        <f>Raw!S1675</f>
        <v>HILDA</v>
      </c>
      <c r="U1675" s="1" t="str">
        <f>IF(Raw!T1675="", "", Raw!T1675)</f>
        <v>STREET</v>
      </c>
      <c r="V1675" s="1" t="str">
        <f>IF(Raw!U1675="", "", Raw!U1675)</f>
        <v xml:space="preserve">FENTON PARK </v>
      </c>
      <c r="W1675" s="9" t="str">
        <f>IF(Raw!V1675="", "", RIGHT("0"&amp;Raw!V1675, 4))</f>
        <v>3010</v>
      </c>
      <c r="X1675" s="1" t="str">
        <f>IF(Raw!W1675="", "", Raw!W1675)</f>
        <v xml:space="preserve"> BAY OF PLENTY</v>
      </c>
      <c r="Y1675" s="9">
        <f>Raw!Y1675</f>
        <v>26</v>
      </c>
      <c r="Z1675" s="2">
        <f t="shared" ca="1" si="183"/>
        <v>35768</v>
      </c>
      <c r="AA1675" s="1" t="str">
        <f>Raw!Z1675</f>
        <v>NEW ZEALAND FULL LICENCE</v>
      </c>
      <c r="AB1675" s="9">
        <f t="shared" si="184"/>
        <v>4</v>
      </c>
      <c r="AC1675" s="1">
        <v>16</v>
      </c>
      <c r="AD1675" s="1" t="str">
        <f>Raw!AA1675</f>
        <v>MALE</v>
      </c>
      <c r="AE1675" s="1" t="str">
        <f>Raw!AB1675</f>
        <v>NO</v>
      </c>
      <c r="AF1675" s="1">
        <f>IF(Raw!AE1675="", 0, 1)</f>
        <v>1</v>
      </c>
      <c r="AG1675" s="1" t="str">
        <f t="shared" si="185"/>
        <v>Yes</v>
      </c>
      <c r="AH1675" s="1" t="str">
        <f t="shared" si="186"/>
        <v>Yes</v>
      </c>
      <c r="AI1675" s="1" t="str">
        <f t="shared" si="187"/>
        <v>Yes</v>
      </c>
      <c r="AJ1675" s="1">
        <f>IF(Raw!AE1675="", "", Raw!AE1675)</f>
        <v>13</v>
      </c>
      <c r="AK1675" s="2">
        <f t="shared" ca="1" si="188"/>
        <v>44895</v>
      </c>
      <c r="AL1675" s="1" t="str">
        <f>IF(Raw!AF1675="", "", Raw!AF1675)</f>
        <v>At fault - Fire damage or theft</v>
      </c>
      <c r="AM1675" s="1" t="s">
        <v>6350</v>
      </c>
      <c r="AN1675" s="1" t="s">
        <v>6350</v>
      </c>
      <c r="AO1675" s="1" t="s">
        <v>6349</v>
      </c>
      <c r="AP1675" s="1">
        <f>Raw!AH1675</f>
        <v>5150</v>
      </c>
      <c r="AQ1675" s="1">
        <v>500</v>
      </c>
      <c r="AR1675" s="1" t="s">
        <v>6350</v>
      </c>
      <c r="AS1675" s="1" t="s">
        <v>6350</v>
      </c>
      <c r="AT1675" s="1" t="s">
        <v>6350</v>
      </c>
    </row>
    <row r="1676" spans="1:46" ht="12.75" x14ac:dyDescent="0.2">
      <c r="A1676" s="1">
        <v>11675</v>
      </c>
      <c r="B1676" s="1" t="s">
        <v>2</v>
      </c>
      <c r="C1676" s="2">
        <f t="shared" ca="1" si="182"/>
        <v>45264</v>
      </c>
      <c r="D1676" s="1" t="str">
        <f>IF(Raw!E1676="", "", Raw!E1676)</f>
        <v/>
      </c>
      <c r="E1676" s="1">
        <f>IF(Raw!F1676="", "", Raw!F1676)</f>
        <v>2011</v>
      </c>
      <c r="F1676" s="1" t="str">
        <f>Raw!G1676</f>
        <v>Nissan</v>
      </c>
      <c r="G1676" s="1" t="str">
        <f>Raw!H1676</f>
        <v>March</v>
      </c>
      <c r="H1676" s="1" t="str">
        <f>IF(Raw!I1676="", "", Raw!I1676)</f>
        <v>12G</v>
      </c>
      <c r="I1676" s="1" t="str">
        <f>Raw!K1676</f>
        <v>Hatchback</v>
      </c>
      <c r="J1676" s="1" t="str">
        <f>Raw!N1676</f>
        <v>Aspirated</v>
      </c>
      <c r="K1676" s="1">
        <f>IF(Raw!O1676="","", Raw!O1676)</f>
        <v>1198</v>
      </c>
      <c r="L1676" s="1" t="str">
        <f>Raw!L1676</f>
        <v>1 Sp CVT</v>
      </c>
      <c r="M1676" s="1" t="str">
        <f>Raw!M1676</f>
        <v>Petrol</v>
      </c>
      <c r="N1676" s="1" t="s">
        <v>6350</v>
      </c>
      <c r="O1676" s="1" t="s">
        <v>6373</v>
      </c>
      <c r="P1676" s="1" t="s">
        <v>6349</v>
      </c>
      <c r="Q1676" s="1" t="s">
        <v>6350</v>
      </c>
      <c r="R1676" s="8" t="str">
        <f>IF(Raw!Q1676="", "", Raw!Q1676)</f>
        <v/>
      </c>
      <c r="S1676" s="8">
        <f>IF(Raw!R1676="", "", Raw!R1676)</f>
        <v>5</v>
      </c>
      <c r="T1676" s="1" t="str">
        <f>Raw!S1676</f>
        <v>TENNYSON</v>
      </c>
      <c r="U1676" s="1" t="str">
        <f>IF(Raw!T1676="", "", Raw!T1676)</f>
        <v>STREET</v>
      </c>
      <c r="V1676" s="1" t="str">
        <f>IF(Raw!U1676="", "", Raw!U1676)</f>
        <v xml:space="preserve">TRENTHAM </v>
      </c>
      <c r="W1676" s="9" t="str">
        <f>IF(Raw!V1676="", "", RIGHT("0"&amp;Raw!V1676, 4))</f>
        <v>5018</v>
      </c>
      <c r="X1676" s="1" t="str">
        <f>IF(Raw!W1676="", "", Raw!W1676)</f>
        <v xml:space="preserve"> WELLINGTON</v>
      </c>
      <c r="Y1676" s="9">
        <f>Raw!Y1676</f>
        <v>18</v>
      </c>
      <c r="Z1676" s="2">
        <f t="shared" ca="1" si="183"/>
        <v>38690</v>
      </c>
      <c r="AA1676" s="1" t="str">
        <f>Raw!Z1676</f>
        <v>RESTRICTED LICENCE</v>
      </c>
      <c r="AB1676" s="9">
        <f t="shared" si="184"/>
        <v>2</v>
      </c>
      <c r="AC1676" s="1">
        <v>16</v>
      </c>
      <c r="AD1676" s="1" t="str">
        <f>Raw!AA1676</f>
        <v>FEMALE</v>
      </c>
      <c r="AE1676" s="1" t="str">
        <f>Raw!AB1676</f>
        <v>YES</v>
      </c>
      <c r="AF1676" s="1">
        <f>IF(Raw!AE1676="", 0, 1)</f>
        <v>0</v>
      </c>
      <c r="AG1676" s="1" t="str">
        <f t="shared" si="185"/>
        <v>No</v>
      </c>
      <c r="AH1676" s="1" t="str">
        <f t="shared" si="186"/>
        <v>No</v>
      </c>
      <c r="AI1676" s="1" t="str">
        <f t="shared" si="187"/>
        <v>No</v>
      </c>
      <c r="AJ1676" s="1" t="str">
        <f>IF(Raw!AE1676="", "", Raw!AE1676)</f>
        <v/>
      </c>
      <c r="AK1676" s="2" t="str">
        <f t="shared" ca="1" si="188"/>
        <v/>
      </c>
      <c r="AL1676" s="1" t="str">
        <f>IF(Raw!AF1676="", "", Raw!AF1676)</f>
        <v/>
      </c>
      <c r="AM1676" s="1" t="s">
        <v>6350</v>
      </c>
      <c r="AN1676" s="1" t="s">
        <v>6350</v>
      </c>
      <c r="AO1676" s="1" t="s">
        <v>6349</v>
      </c>
      <c r="AP1676" s="1">
        <f>Raw!AH1676</f>
        <v>10720</v>
      </c>
      <c r="AQ1676" s="1">
        <v>500</v>
      </c>
      <c r="AR1676" s="1" t="s">
        <v>6350</v>
      </c>
      <c r="AS1676" s="1" t="s">
        <v>6350</v>
      </c>
      <c r="AT1676" s="1" t="s">
        <v>6350</v>
      </c>
    </row>
    <row r="1677" spans="1:46" ht="12.75" x14ac:dyDescent="0.2">
      <c r="A1677" s="1">
        <v>11676</v>
      </c>
      <c r="B1677" s="1" t="s">
        <v>2</v>
      </c>
      <c r="C1677" s="2">
        <f t="shared" ca="1" si="182"/>
        <v>45264</v>
      </c>
      <c r="D1677" s="1" t="str">
        <f>IF(Raw!E1677="", "", Raw!E1677)</f>
        <v>fzs496</v>
      </c>
      <c r="E1677" s="1">
        <f>IF(Raw!F1677="", "", Raw!F1677)</f>
        <v>2011</v>
      </c>
      <c r="F1677" s="1" t="str">
        <f>Raw!G1677</f>
        <v>Hyundai</v>
      </c>
      <c r="G1677" s="1" t="str">
        <f>Raw!H1677</f>
        <v>Getz</v>
      </c>
      <c r="H1677" s="1" t="str">
        <f>IF(Raw!I1677="", "", Raw!I1677)</f>
        <v>GL</v>
      </c>
      <c r="I1677" s="1" t="str">
        <f>Raw!K1677</f>
        <v>Hatchback</v>
      </c>
      <c r="J1677" s="1" t="str">
        <f>Raw!N1677</f>
        <v>Aspirated</v>
      </c>
      <c r="K1677" s="1">
        <f>IF(Raw!O1677="","", Raw!O1677)</f>
        <v>1399</v>
      </c>
      <c r="L1677" s="1" t="str">
        <f>Raw!L1677</f>
        <v>4 Sp Automatic</v>
      </c>
      <c r="M1677" s="1" t="str">
        <f>Raw!M1677</f>
        <v>Petrol - Unleaded ULP</v>
      </c>
      <c r="N1677" s="1" t="s">
        <v>6350</v>
      </c>
      <c r="O1677" s="1" t="s">
        <v>6373</v>
      </c>
      <c r="P1677" s="1" t="s">
        <v>6349</v>
      </c>
      <c r="Q1677" s="1" t="s">
        <v>6350</v>
      </c>
      <c r="R1677" s="8" t="str">
        <f>IF(Raw!Q1677="", "", Raw!Q1677)</f>
        <v/>
      </c>
      <c r="S1677" s="8">
        <f>IF(Raw!R1677="", "", Raw!R1677)</f>
        <v>22</v>
      </c>
      <c r="T1677" s="1" t="str">
        <f>Raw!S1677</f>
        <v>BAY</v>
      </c>
      <c r="U1677" s="1" t="str">
        <f>IF(Raw!T1677="", "", Raw!T1677)</f>
        <v>STREET</v>
      </c>
      <c r="V1677" s="1" t="str">
        <f>IF(Raw!U1677="", "", Raw!U1677)</f>
        <v xml:space="preserve">RED BEACH </v>
      </c>
      <c r="W1677" s="9" t="str">
        <f>IF(Raw!V1677="", "", RIGHT("0"&amp;Raw!V1677, 4))</f>
        <v>0932</v>
      </c>
      <c r="X1677" s="1" t="str">
        <f>IF(Raw!W1677="", "", Raw!W1677)</f>
        <v xml:space="preserve"> AUCKLAND</v>
      </c>
      <c r="Y1677" s="9">
        <f>Raw!Y1677</f>
        <v>19</v>
      </c>
      <c r="Z1677" s="2">
        <f t="shared" ca="1" si="183"/>
        <v>38325</v>
      </c>
      <c r="AA1677" s="1" t="str">
        <f>Raw!Z1677</f>
        <v>NEW ZEALAND FULL LICENCE</v>
      </c>
      <c r="AB1677" s="9">
        <f t="shared" si="184"/>
        <v>3</v>
      </c>
      <c r="AC1677" s="1">
        <v>16</v>
      </c>
      <c r="AD1677" s="1" t="str">
        <f>Raw!AA1677</f>
        <v>FEMALE</v>
      </c>
      <c r="AE1677" s="1" t="str">
        <f>Raw!AB1677</f>
        <v>NO</v>
      </c>
      <c r="AF1677" s="1">
        <f>IF(Raw!AE1677="", 0, 1)</f>
        <v>0</v>
      </c>
      <c r="AG1677" s="1" t="str">
        <f t="shared" si="185"/>
        <v>No</v>
      </c>
      <c r="AH1677" s="1" t="str">
        <f t="shared" si="186"/>
        <v>No</v>
      </c>
      <c r="AI1677" s="1" t="str">
        <f t="shared" si="187"/>
        <v>No</v>
      </c>
      <c r="AJ1677" s="1" t="str">
        <f>IF(Raw!AE1677="", "", Raw!AE1677)</f>
        <v/>
      </c>
      <c r="AK1677" s="2" t="str">
        <f t="shared" ca="1" si="188"/>
        <v/>
      </c>
      <c r="AL1677" s="1" t="str">
        <f>IF(Raw!AF1677="", "", Raw!AF1677)</f>
        <v/>
      </c>
      <c r="AM1677" s="1" t="s">
        <v>6350</v>
      </c>
      <c r="AN1677" s="1" t="s">
        <v>6350</v>
      </c>
      <c r="AO1677" s="1" t="s">
        <v>6349</v>
      </c>
      <c r="AP1677" s="1">
        <f>Raw!AH1677</f>
        <v>7830</v>
      </c>
      <c r="AQ1677" s="1">
        <v>500</v>
      </c>
      <c r="AR1677" s="1" t="s">
        <v>6350</v>
      </c>
      <c r="AS1677" s="1" t="s">
        <v>6350</v>
      </c>
      <c r="AT1677" s="1" t="s">
        <v>6350</v>
      </c>
    </row>
    <row r="1678" spans="1:46" ht="12.75" x14ac:dyDescent="0.2">
      <c r="A1678" s="1">
        <v>11677</v>
      </c>
      <c r="B1678" s="1" t="s">
        <v>2</v>
      </c>
      <c r="C1678" s="2">
        <f t="shared" ca="1" si="182"/>
        <v>45264</v>
      </c>
      <c r="D1678" s="1" t="str">
        <f>IF(Raw!E1678="", "", Raw!E1678)</f>
        <v/>
      </c>
      <c r="E1678" s="1">
        <f>IF(Raw!F1678="", "", Raw!F1678)</f>
        <v>2011</v>
      </c>
      <c r="F1678" s="1" t="str">
        <f>Raw!G1678</f>
        <v>Toyota</v>
      </c>
      <c r="G1678" s="1" t="str">
        <f>Raw!H1678</f>
        <v>Hiace</v>
      </c>
      <c r="H1678" s="1" t="str">
        <f>IF(Raw!I1678="", "", Raw!I1678)</f>
        <v>Regius Ace DX</v>
      </c>
      <c r="I1678" s="1" t="str">
        <f>Raw!K1678</f>
        <v>Van</v>
      </c>
      <c r="J1678" s="1" t="str">
        <f>Raw!N1678</f>
        <v>Aspirated</v>
      </c>
      <c r="K1678" s="1">
        <f>IF(Raw!O1678="","", Raw!O1678)</f>
        <v>1998</v>
      </c>
      <c r="L1678" s="1" t="str">
        <f>Raw!L1678</f>
        <v>4 Sp Automatic</v>
      </c>
      <c r="M1678" s="1" t="str">
        <f>Raw!M1678</f>
        <v>Petrol</v>
      </c>
      <c r="N1678" s="1" t="s">
        <v>6350</v>
      </c>
      <c r="O1678" s="1" t="s">
        <v>6373</v>
      </c>
      <c r="P1678" s="1" t="s">
        <v>6349</v>
      </c>
      <c r="Q1678" s="1" t="s">
        <v>6350</v>
      </c>
      <c r="R1678" s="8" t="str">
        <f>IF(Raw!Q1678="", "", Raw!Q1678)</f>
        <v/>
      </c>
      <c r="S1678" s="8">
        <f>IF(Raw!R1678="", "", Raw!R1678)</f>
        <v>32</v>
      </c>
      <c r="T1678" s="1" t="str">
        <f>Raw!S1678</f>
        <v>KAIKOURA</v>
      </c>
      <c r="U1678" s="1" t="str">
        <f>IF(Raw!T1678="", "", Raw!T1678)</f>
        <v>STREET</v>
      </c>
      <c r="V1678" s="1" t="str">
        <f>IF(Raw!U1678="", "", Raw!U1678)</f>
        <v xml:space="preserve">SUNNYVALE </v>
      </c>
      <c r="W1678" s="9" t="str">
        <f>IF(Raw!V1678="", "", RIGHT("0"&amp;Raw!V1678, 4))</f>
        <v/>
      </c>
      <c r="X1678" s="1" t="str">
        <f>IF(Raw!W1678="", "", Raw!W1678)</f>
        <v xml:space="preserve"> AUCKLAND</v>
      </c>
      <c r="Y1678" s="9">
        <f>Raw!Y1678</f>
        <v>19</v>
      </c>
      <c r="Z1678" s="2">
        <f t="shared" ca="1" si="183"/>
        <v>38325</v>
      </c>
      <c r="AA1678" s="1" t="str">
        <f>Raw!Z1678</f>
        <v>RESTRICTED LICENCE</v>
      </c>
      <c r="AB1678" s="9">
        <f t="shared" si="184"/>
        <v>3</v>
      </c>
      <c r="AC1678" s="1">
        <v>16</v>
      </c>
      <c r="AD1678" s="1" t="str">
        <f>Raw!AA1678</f>
        <v>MALE</v>
      </c>
      <c r="AE1678" s="1" t="str">
        <f>Raw!AB1678</f>
        <v>YES</v>
      </c>
      <c r="AF1678" s="1">
        <f>IF(Raw!AE1678="", 0, 1)</f>
        <v>0</v>
      </c>
      <c r="AG1678" s="1" t="str">
        <f t="shared" si="185"/>
        <v>No</v>
      </c>
      <c r="AH1678" s="1" t="str">
        <f t="shared" si="186"/>
        <v>No</v>
      </c>
      <c r="AI1678" s="1" t="str">
        <f t="shared" si="187"/>
        <v>No</v>
      </c>
      <c r="AJ1678" s="1" t="str">
        <f>IF(Raw!AE1678="", "", Raw!AE1678)</f>
        <v/>
      </c>
      <c r="AK1678" s="2" t="str">
        <f t="shared" ca="1" si="188"/>
        <v/>
      </c>
      <c r="AL1678" s="1" t="str">
        <f>IF(Raw!AF1678="", "", Raw!AF1678)</f>
        <v/>
      </c>
      <c r="AM1678" s="1" t="s">
        <v>6350</v>
      </c>
      <c r="AN1678" s="1" t="s">
        <v>6350</v>
      </c>
      <c r="AO1678" s="1" t="s">
        <v>6349</v>
      </c>
      <c r="AP1678" s="1">
        <f>Raw!AH1678</f>
        <v>22900</v>
      </c>
      <c r="AQ1678" s="1">
        <v>500</v>
      </c>
      <c r="AR1678" s="1" t="s">
        <v>6350</v>
      </c>
      <c r="AS1678" s="1" t="s">
        <v>6350</v>
      </c>
      <c r="AT1678" s="1" t="s">
        <v>6350</v>
      </c>
    </row>
    <row r="1679" spans="1:46" ht="12.75" x14ac:dyDescent="0.2">
      <c r="A1679" s="1">
        <v>11678</v>
      </c>
      <c r="B1679" s="1" t="s">
        <v>2</v>
      </c>
      <c r="C1679" s="2">
        <f t="shared" ca="1" si="182"/>
        <v>45264</v>
      </c>
      <c r="D1679" s="1" t="str">
        <f>IF(Raw!E1679="", "", Raw!E1679)</f>
        <v>dqp749</v>
      </c>
      <c r="E1679" s="1">
        <f>IF(Raw!F1679="", "", Raw!F1679)</f>
        <v>2004</v>
      </c>
      <c r="F1679" s="1" t="str">
        <f>Raw!G1679</f>
        <v>Holden</v>
      </c>
      <c r="G1679" s="1" t="str">
        <f>Raw!H1679</f>
        <v>Astra</v>
      </c>
      <c r="H1679" s="1" t="str">
        <f>IF(Raw!I1679="", "", Raw!I1679)</f>
        <v>City</v>
      </c>
      <c r="I1679" s="1" t="str">
        <f>Raw!K1679</f>
        <v>Wagon</v>
      </c>
      <c r="J1679" s="1" t="str">
        <f>Raw!N1679</f>
        <v>Aspirated</v>
      </c>
      <c r="K1679" s="1">
        <f>IF(Raw!O1679="","", Raw!O1679)</f>
        <v>1796</v>
      </c>
      <c r="L1679" s="1" t="str">
        <f>Raw!L1679</f>
        <v>4 Sp Automatic</v>
      </c>
      <c r="M1679" s="1" t="str">
        <f>Raw!M1679</f>
        <v>Petrol</v>
      </c>
      <c r="N1679" s="1" t="s">
        <v>6350</v>
      </c>
      <c r="O1679" s="1" t="s">
        <v>6373</v>
      </c>
      <c r="P1679" s="1" t="s">
        <v>6349</v>
      </c>
      <c r="Q1679" s="1" t="s">
        <v>6350</v>
      </c>
      <c r="R1679" s="8" t="str">
        <f>IF(Raw!Q1679="", "", Raw!Q1679)</f>
        <v/>
      </c>
      <c r="S1679" s="8">
        <f>IF(Raw!R1679="", "", Raw!R1679)</f>
        <v>79</v>
      </c>
      <c r="T1679" s="1" t="str">
        <f>Raw!S1679</f>
        <v>BLACK ROCK</v>
      </c>
      <c r="U1679" s="1" t="str">
        <f>IF(Raw!T1679="", "", Raw!T1679)</f>
        <v>ROAD</v>
      </c>
      <c r="V1679" s="1" t="str">
        <f>IF(Raw!U1679="", "", Raw!U1679)</f>
        <v xml:space="preserve">NEWLANDS </v>
      </c>
      <c r="W1679" s="9" t="str">
        <f>IF(Raw!V1679="", "", RIGHT("0"&amp;Raw!V1679, 4))</f>
        <v>6037</v>
      </c>
      <c r="X1679" s="1" t="str">
        <f>IF(Raw!W1679="", "", Raw!W1679)</f>
        <v xml:space="preserve"> WELLINGTON</v>
      </c>
      <c r="Y1679" s="9">
        <f>Raw!Y1679</f>
        <v>44</v>
      </c>
      <c r="Z1679" s="2">
        <f t="shared" ca="1" si="183"/>
        <v>29193</v>
      </c>
      <c r="AA1679" s="1" t="str">
        <f>Raw!Z1679</f>
        <v>NEW ZEALAND FULL LICENCE</v>
      </c>
      <c r="AB1679" s="9">
        <f t="shared" si="184"/>
        <v>4</v>
      </c>
      <c r="AC1679" s="1">
        <v>16</v>
      </c>
      <c r="AD1679" s="1" t="str">
        <f>Raw!AA1679</f>
        <v>MALE</v>
      </c>
      <c r="AE1679" s="1" t="str">
        <f>Raw!AB1679</f>
        <v>NO</v>
      </c>
      <c r="AF1679" s="1">
        <f>IF(Raw!AE1679="", 0, 1)</f>
        <v>1</v>
      </c>
      <c r="AG1679" s="1" t="str">
        <f t="shared" si="185"/>
        <v>Yes</v>
      </c>
      <c r="AH1679" s="1" t="str">
        <f t="shared" si="186"/>
        <v>Yes</v>
      </c>
      <c r="AI1679" s="1" t="str">
        <f t="shared" si="187"/>
        <v>Yes</v>
      </c>
      <c r="AJ1679" s="1">
        <f>IF(Raw!AE1679="", "", Raw!AE1679)</f>
        <v>22</v>
      </c>
      <c r="AK1679" s="2">
        <f t="shared" ca="1" si="188"/>
        <v>44620</v>
      </c>
      <c r="AL1679" s="1" t="str">
        <f>IF(Raw!AF1679="", "", Raw!AF1679)</f>
        <v>At fault - other vehicle involved</v>
      </c>
      <c r="AM1679" s="1" t="s">
        <v>6350</v>
      </c>
      <c r="AN1679" s="1" t="s">
        <v>6350</v>
      </c>
      <c r="AO1679" s="1" t="s">
        <v>6349</v>
      </c>
      <c r="AP1679" s="1">
        <f>Raw!AH1679</f>
        <v>4350</v>
      </c>
      <c r="AQ1679" s="1">
        <v>500</v>
      </c>
      <c r="AR1679" s="1" t="s">
        <v>6350</v>
      </c>
      <c r="AS1679" s="1" t="s">
        <v>6350</v>
      </c>
      <c r="AT1679" s="1" t="s">
        <v>6350</v>
      </c>
    </row>
    <row r="1680" spans="1:46" ht="12.75" x14ac:dyDescent="0.2">
      <c r="A1680" s="1">
        <v>11679</v>
      </c>
      <c r="B1680" s="1" t="s">
        <v>2</v>
      </c>
      <c r="C1680" s="2">
        <f t="shared" ca="1" si="182"/>
        <v>45264</v>
      </c>
      <c r="D1680" s="1" t="str">
        <f>IF(Raw!E1680="", "", Raw!E1680)</f>
        <v/>
      </c>
      <c r="E1680" s="1">
        <f>IF(Raw!F1680="", "", Raw!F1680)</f>
        <v>2014</v>
      </c>
      <c r="F1680" s="1" t="str">
        <f>Raw!G1680</f>
        <v>Nissan</v>
      </c>
      <c r="G1680" s="1" t="str">
        <f>Raw!H1680</f>
        <v>Qashqai</v>
      </c>
      <c r="H1680" s="1" t="str">
        <f>IF(Raw!I1680="", "", Raw!I1680)</f>
        <v>Ti</v>
      </c>
      <c r="I1680" s="1" t="str">
        <f>Raw!K1680</f>
        <v>Hatchback</v>
      </c>
      <c r="J1680" s="1" t="str">
        <f>Raw!N1680</f>
        <v>Aspirated</v>
      </c>
      <c r="K1680" s="1">
        <f>IF(Raw!O1680="","", Raw!O1680)</f>
        <v>1997</v>
      </c>
      <c r="L1680" s="1" t="str">
        <f>Raw!L1680</f>
        <v>1 Sp Constantly Variable Transmission</v>
      </c>
      <c r="M1680" s="1" t="str">
        <f>Raw!M1680</f>
        <v>Petrol - Unleaded ULP</v>
      </c>
      <c r="N1680" s="1" t="s">
        <v>6350</v>
      </c>
      <c r="O1680" s="1" t="s">
        <v>6373</v>
      </c>
      <c r="P1680" s="1" t="s">
        <v>6349</v>
      </c>
      <c r="Q1680" s="1" t="s">
        <v>6350</v>
      </c>
      <c r="R1680" s="8" t="str">
        <f>IF(Raw!Q1680="", "", Raw!Q1680)</f>
        <v/>
      </c>
      <c r="S1680" s="8">
        <f>IF(Raw!R1680="", "", Raw!R1680)</f>
        <v>9</v>
      </c>
      <c r="T1680" s="1" t="str">
        <f>Raw!S1680</f>
        <v>REGALWOOD</v>
      </c>
      <c r="U1680" s="1" t="str">
        <f>IF(Raw!T1680="", "", Raw!T1680)</f>
        <v>PLACE</v>
      </c>
      <c r="V1680" s="1" t="str">
        <f>IF(Raw!U1680="", "", Raw!U1680)</f>
        <v xml:space="preserve">FAVONA </v>
      </c>
      <c r="W1680" s="9" t="str">
        <f>IF(Raw!V1680="", "", RIGHT("0"&amp;Raw!V1680, 4))</f>
        <v>2024</v>
      </c>
      <c r="X1680" s="1" t="str">
        <f>IF(Raw!W1680="", "", Raw!W1680)</f>
        <v xml:space="preserve"> AUCKLAND</v>
      </c>
      <c r="Y1680" s="9">
        <f>Raw!Y1680</f>
        <v>41</v>
      </c>
      <c r="Z1680" s="2">
        <f t="shared" ca="1" si="183"/>
        <v>30289</v>
      </c>
      <c r="AA1680" s="1" t="str">
        <f>Raw!Z1680</f>
        <v>NEW ZEALAND FULL LICENCE</v>
      </c>
      <c r="AB1680" s="9">
        <f t="shared" si="184"/>
        <v>4</v>
      </c>
      <c r="AC1680" s="1">
        <v>16</v>
      </c>
      <c r="AD1680" s="1" t="str">
        <f>Raw!AA1680</f>
        <v>MALE</v>
      </c>
      <c r="AE1680" s="1" t="str">
        <f>Raw!AB1680</f>
        <v>YES</v>
      </c>
      <c r="AF1680" s="1">
        <f>IF(Raw!AE1680="", 0, 1)</f>
        <v>0</v>
      </c>
      <c r="AG1680" s="1" t="str">
        <f t="shared" si="185"/>
        <v>No</v>
      </c>
      <c r="AH1680" s="1" t="str">
        <f t="shared" si="186"/>
        <v>No</v>
      </c>
      <c r="AI1680" s="1" t="str">
        <f t="shared" si="187"/>
        <v>No</v>
      </c>
      <c r="AJ1680" s="1" t="str">
        <f>IF(Raw!AE1680="", "", Raw!AE1680)</f>
        <v/>
      </c>
      <c r="AK1680" s="2" t="str">
        <f t="shared" ca="1" si="188"/>
        <v/>
      </c>
      <c r="AL1680" s="1" t="str">
        <f>IF(Raw!AF1680="", "", Raw!AF1680)</f>
        <v/>
      </c>
      <c r="AM1680" s="1" t="s">
        <v>6350</v>
      </c>
      <c r="AN1680" s="1" t="s">
        <v>6350</v>
      </c>
      <c r="AO1680" s="1" t="s">
        <v>6349</v>
      </c>
      <c r="AP1680" s="1">
        <f>Raw!AH1680</f>
        <v>31550</v>
      </c>
      <c r="AQ1680" s="1">
        <v>500</v>
      </c>
      <c r="AR1680" s="1" t="s">
        <v>6350</v>
      </c>
      <c r="AS1680" s="1" t="s">
        <v>6350</v>
      </c>
      <c r="AT1680" s="1" t="s">
        <v>6350</v>
      </c>
    </row>
    <row r="1681" spans="1:46" ht="12.75" x14ac:dyDescent="0.2">
      <c r="A1681" s="1">
        <v>11680</v>
      </c>
      <c r="B1681" s="1" t="s">
        <v>2</v>
      </c>
      <c r="C1681" s="2">
        <f t="shared" ca="1" si="182"/>
        <v>45264</v>
      </c>
      <c r="D1681" s="1" t="str">
        <f>IF(Raw!E1681="", "", Raw!E1681)</f>
        <v/>
      </c>
      <c r="E1681" s="1">
        <f>IF(Raw!F1681="", "", Raw!F1681)</f>
        <v>2016</v>
      </c>
      <c r="F1681" s="1" t="str">
        <f>Raw!G1681</f>
        <v>Nissan</v>
      </c>
      <c r="G1681" s="1" t="str">
        <f>Raw!H1681</f>
        <v>Pulsar</v>
      </c>
      <c r="H1681" s="1" t="str">
        <f>IF(Raw!I1681="", "", Raw!I1681)</f>
        <v>ST</v>
      </c>
      <c r="I1681" s="1" t="str">
        <f>Raw!K1681</f>
        <v>Sedan</v>
      </c>
      <c r="J1681" s="1" t="str">
        <f>Raw!N1681</f>
        <v>Aspirated</v>
      </c>
      <c r="K1681" s="1">
        <f>IF(Raw!O1681="","", Raw!O1681)</f>
        <v>1798</v>
      </c>
      <c r="L1681" s="1" t="str">
        <f>Raw!L1681</f>
        <v>6 Sp Constantly Variable Transmission</v>
      </c>
      <c r="M1681" s="1" t="str">
        <f>Raw!M1681</f>
        <v>Petrol - Unleaded ULP</v>
      </c>
      <c r="N1681" s="1" t="s">
        <v>6350</v>
      </c>
      <c r="O1681" s="1" t="s">
        <v>6373</v>
      </c>
      <c r="P1681" s="1" t="s">
        <v>6349</v>
      </c>
      <c r="Q1681" s="1" t="s">
        <v>6350</v>
      </c>
      <c r="R1681" s="8" t="str">
        <f>IF(Raw!Q1681="", "", Raw!Q1681)</f>
        <v/>
      </c>
      <c r="S1681" s="8">
        <f>IF(Raw!R1681="", "", Raw!R1681)</f>
        <v>63</v>
      </c>
      <c r="T1681" s="1" t="str">
        <f>Raw!S1681</f>
        <v>UXBRIDGE</v>
      </c>
      <c r="U1681" s="1" t="str">
        <f>IF(Raw!T1681="", "", Raw!T1681)</f>
        <v>ROAD</v>
      </c>
      <c r="V1681" s="1" t="str">
        <f>IF(Raw!U1681="", "", Raw!U1681)</f>
        <v xml:space="preserve">MELLONS BAY </v>
      </c>
      <c r="W1681" s="9" t="str">
        <f>IF(Raw!V1681="", "", RIGHT("0"&amp;Raw!V1681, 4))</f>
        <v>2014</v>
      </c>
      <c r="X1681" s="1" t="str">
        <f>IF(Raw!W1681="", "", Raw!W1681)</f>
        <v xml:space="preserve"> AUCKLAND</v>
      </c>
      <c r="Y1681" s="9">
        <f>Raw!Y1681</f>
        <v>55</v>
      </c>
      <c r="Z1681" s="2">
        <f t="shared" ca="1" si="183"/>
        <v>25176</v>
      </c>
      <c r="AA1681" s="1" t="str">
        <f>Raw!Z1681</f>
        <v>NEW ZEALAND FULL LICENCE</v>
      </c>
      <c r="AB1681" s="9">
        <f t="shared" si="184"/>
        <v>4</v>
      </c>
      <c r="AC1681" s="1">
        <v>16</v>
      </c>
      <c r="AD1681" s="1" t="str">
        <f>Raw!AA1681</f>
        <v>FEMALE</v>
      </c>
      <c r="AE1681" s="1" t="str">
        <f>Raw!AB1681</f>
        <v>NO</v>
      </c>
      <c r="AF1681" s="1">
        <f>IF(Raw!AE1681="", 0, 1)</f>
        <v>0</v>
      </c>
      <c r="AG1681" s="1" t="str">
        <f t="shared" si="185"/>
        <v>No</v>
      </c>
      <c r="AH1681" s="1" t="str">
        <f t="shared" si="186"/>
        <v>No</v>
      </c>
      <c r="AI1681" s="1" t="str">
        <f t="shared" si="187"/>
        <v>No</v>
      </c>
      <c r="AJ1681" s="1" t="str">
        <f>IF(Raw!AE1681="", "", Raw!AE1681)</f>
        <v/>
      </c>
      <c r="AK1681" s="2" t="str">
        <f t="shared" ca="1" si="188"/>
        <v/>
      </c>
      <c r="AL1681" s="1" t="str">
        <f>IF(Raw!AF1681="", "", Raw!AF1681)</f>
        <v/>
      </c>
      <c r="AM1681" s="1" t="s">
        <v>6350</v>
      </c>
      <c r="AN1681" s="1" t="s">
        <v>6350</v>
      </c>
      <c r="AO1681" s="1" t="s">
        <v>6349</v>
      </c>
      <c r="AP1681" s="1">
        <f>Raw!AH1681</f>
        <v>19950</v>
      </c>
      <c r="AQ1681" s="1">
        <v>500</v>
      </c>
      <c r="AR1681" s="1" t="s">
        <v>6350</v>
      </c>
      <c r="AS1681" s="1" t="s">
        <v>6350</v>
      </c>
      <c r="AT1681" s="1" t="s">
        <v>6350</v>
      </c>
    </row>
    <row r="1682" spans="1:46" ht="12.75" x14ac:dyDescent="0.2">
      <c r="A1682" s="1">
        <v>11681</v>
      </c>
      <c r="B1682" s="1" t="s">
        <v>2</v>
      </c>
      <c r="C1682" s="2">
        <f t="shared" ca="1" si="182"/>
        <v>45264</v>
      </c>
      <c r="D1682" s="1" t="str">
        <f>IF(Raw!E1682="", "", Raw!E1682)</f>
        <v/>
      </c>
      <c r="E1682" s="1">
        <f>IF(Raw!F1682="", "", Raw!F1682)</f>
        <v>2007</v>
      </c>
      <c r="F1682" s="1" t="str">
        <f>Raw!G1682</f>
        <v>Mini</v>
      </c>
      <c r="G1682" s="1" t="str">
        <f>Raw!H1682</f>
        <v>Cooper</v>
      </c>
      <c r="H1682" s="1" t="str">
        <f>IF(Raw!I1682="", "", Raw!I1682)</f>
        <v>S</v>
      </c>
      <c r="I1682" s="1" t="str">
        <f>Raw!K1682</f>
        <v>Convertible</v>
      </c>
      <c r="J1682" s="1" t="str">
        <f>Raw!N1682</f>
        <v>Supercharged Intercooled</v>
      </c>
      <c r="K1682" s="1">
        <f>IF(Raw!O1682="","", Raw!O1682)</f>
        <v>1598</v>
      </c>
      <c r="L1682" s="1" t="str">
        <f>Raw!L1682</f>
        <v>6 Sp Automatic</v>
      </c>
      <c r="M1682" s="1" t="str">
        <f>Raw!M1682</f>
        <v>Petrol</v>
      </c>
      <c r="N1682" s="1" t="s">
        <v>6350</v>
      </c>
      <c r="O1682" s="1" t="s">
        <v>6373</v>
      </c>
      <c r="P1682" s="1" t="s">
        <v>6349</v>
      </c>
      <c r="Q1682" s="1" t="s">
        <v>6350</v>
      </c>
      <c r="R1682" s="8" t="str">
        <f>IF(Raw!Q1682="", "", Raw!Q1682)</f>
        <v/>
      </c>
      <c r="S1682" s="8">
        <f>IF(Raw!R1682="", "", Raw!R1682)</f>
        <v>61</v>
      </c>
      <c r="T1682" s="1" t="str">
        <f>Raw!S1682</f>
        <v>ST STEPHENS</v>
      </c>
      <c r="U1682" s="1" t="str">
        <f>IF(Raw!T1682="", "", Raw!T1682)</f>
        <v>AVENUE</v>
      </c>
      <c r="V1682" s="1" t="str">
        <f>IF(Raw!U1682="", "", Raw!U1682)</f>
        <v xml:space="preserve">PARNELL </v>
      </c>
      <c r="W1682" s="9" t="str">
        <f>IF(Raw!V1682="", "", RIGHT("0"&amp;Raw!V1682, 4))</f>
        <v>1052</v>
      </c>
      <c r="X1682" s="1" t="str">
        <f>IF(Raw!W1682="", "", Raw!W1682)</f>
        <v xml:space="preserve"> AUCKLAND</v>
      </c>
      <c r="Y1682" s="9">
        <f>Raw!Y1682</f>
        <v>41</v>
      </c>
      <c r="Z1682" s="2">
        <f t="shared" ca="1" si="183"/>
        <v>30289</v>
      </c>
      <c r="AA1682" s="1" t="str">
        <f>Raw!Z1682</f>
        <v>NEW ZEALAND FULL LICENCE</v>
      </c>
      <c r="AB1682" s="9">
        <f t="shared" si="184"/>
        <v>4</v>
      </c>
      <c r="AC1682" s="1">
        <v>16</v>
      </c>
      <c r="AD1682" s="1" t="str">
        <f>Raw!AA1682</f>
        <v>FEMALE</v>
      </c>
      <c r="AE1682" s="1" t="str">
        <f>Raw!AB1682</f>
        <v>NO</v>
      </c>
      <c r="AF1682" s="1">
        <f>IF(Raw!AE1682="", 0, 1)</f>
        <v>0</v>
      </c>
      <c r="AG1682" s="1" t="str">
        <f t="shared" si="185"/>
        <v>No</v>
      </c>
      <c r="AH1682" s="1" t="str">
        <f t="shared" si="186"/>
        <v>No</v>
      </c>
      <c r="AI1682" s="1" t="str">
        <f t="shared" si="187"/>
        <v>No</v>
      </c>
      <c r="AJ1682" s="1" t="str">
        <f>IF(Raw!AE1682="", "", Raw!AE1682)</f>
        <v/>
      </c>
      <c r="AK1682" s="2" t="str">
        <f t="shared" ca="1" si="188"/>
        <v/>
      </c>
      <c r="AL1682" s="1" t="str">
        <f>IF(Raw!AF1682="", "", Raw!AF1682)</f>
        <v/>
      </c>
      <c r="AM1682" s="1" t="s">
        <v>6350</v>
      </c>
      <c r="AN1682" s="1" t="s">
        <v>6350</v>
      </c>
      <c r="AO1682" s="1" t="s">
        <v>6349</v>
      </c>
      <c r="AP1682" s="1">
        <f>Raw!AH1682</f>
        <v>14200</v>
      </c>
      <c r="AQ1682" s="1">
        <v>500</v>
      </c>
      <c r="AR1682" s="1" t="s">
        <v>6350</v>
      </c>
      <c r="AS1682" s="1" t="s">
        <v>6350</v>
      </c>
      <c r="AT1682" s="1" t="s">
        <v>6350</v>
      </c>
    </row>
    <row r="1683" spans="1:46" ht="12.75" x14ac:dyDescent="0.2">
      <c r="A1683" s="1">
        <v>11682</v>
      </c>
      <c r="B1683" s="1" t="s">
        <v>2</v>
      </c>
      <c r="C1683" s="2">
        <f t="shared" ca="1" si="182"/>
        <v>45264</v>
      </c>
      <c r="D1683" s="1" t="str">
        <f>IF(Raw!E1683="", "", Raw!E1683)</f>
        <v/>
      </c>
      <c r="E1683" s="1">
        <f>IF(Raw!F1683="", "", Raw!F1683)</f>
        <v>1999</v>
      </c>
      <c r="F1683" s="1" t="str">
        <f>Raw!G1683</f>
        <v>Rover</v>
      </c>
      <c r="G1683" s="1">
        <f>Raw!H1683</f>
        <v>216</v>
      </c>
      <c r="H1683" s="1" t="str">
        <f>IF(Raw!I1683="", "", Raw!I1683)</f>
        <v/>
      </c>
      <c r="I1683" s="1" t="str">
        <f>Raw!K1683</f>
        <v>Cabriolet</v>
      </c>
      <c r="J1683" s="1" t="str">
        <f>Raw!N1683</f>
        <v>Aspirated</v>
      </c>
      <c r="K1683" s="1">
        <f>IF(Raw!O1683="","", Raw!O1683)</f>
        <v>1588</v>
      </c>
      <c r="L1683" s="1" t="str">
        <f>Raw!L1683</f>
        <v>1 Sp Constantly Variable Transmission</v>
      </c>
      <c r="M1683" s="1" t="str">
        <f>Raw!M1683</f>
        <v>Petrol</v>
      </c>
      <c r="N1683" s="1" t="s">
        <v>6350</v>
      </c>
      <c r="O1683" s="1" t="s">
        <v>6373</v>
      </c>
      <c r="P1683" s="1" t="s">
        <v>6349</v>
      </c>
      <c r="Q1683" s="1" t="s">
        <v>6350</v>
      </c>
      <c r="R1683" s="8" t="str">
        <f>IF(Raw!Q1683="", "", Raw!Q1683)</f>
        <v/>
      </c>
      <c r="S1683" s="8">
        <f>IF(Raw!R1683="", "", Raw!R1683)</f>
        <v>190</v>
      </c>
      <c r="T1683" s="1" t="str">
        <f>Raw!S1683</f>
        <v>BOORD</v>
      </c>
      <c r="U1683" s="1" t="str">
        <f>IF(Raw!T1683="", "", Raw!T1683)</f>
        <v>CRESCENT</v>
      </c>
      <c r="V1683" s="1" t="str">
        <f>IF(Raw!U1683="", "", Raw!U1683)</f>
        <v xml:space="preserve">KUMEU </v>
      </c>
      <c r="W1683" s="9" t="str">
        <f>IF(Raw!V1683="", "", RIGHT("0"&amp;Raw!V1683, 4))</f>
        <v>0891</v>
      </c>
      <c r="X1683" s="1" t="str">
        <f>IF(Raw!W1683="", "", Raw!W1683)</f>
        <v xml:space="preserve"> AUCKLAND</v>
      </c>
      <c r="Y1683" s="9">
        <f>Raw!Y1683</f>
        <v>58</v>
      </c>
      <c r="Z1683" s="2">
        <f t="shared" ca="1" si="183"/>
        <v>24080</v>
      </c>
      <c r="AA1683" s="1" t="str">
        <f>Raw!Z1683</f>
        <v>NEW ZEALAND FULL LICENCE</v>
      </c>
      <c r="AB1683" s="9">
        <f t="shared" si="184"/>
        <v>4</v>
      </c>
      <c r="AC1683" s="1">
        <v>16</v>
      </c>
      <c r="AD1683" s="1" t="str">
        <f>Raw!AA1683</f>
        <v>FEMALE</v>
      </c>
      <c r="AE1683" s="1" t="str">
        <f>Raw!AB1683</f>
        <v>NO</v>
      </c>
      <c r="AF1683" s="1">
        <f>IF(Raw!AE1683="", 0, 1)</f>
        <v>1</v>
      </c>
      <c r="AG1683" s="1" t="str">
        <f t="shared" si="185"/>
        <v>Yes</v>
      </c>
      <c r="AH1683" s="1" t="str">
        <f t="shared" si="186"/>
        <v>Yes</v>
      </c>
      <c r="AI1683" s="1" t="str">
        <f t="shared" si="187"/>
        <v>Yes</v>
      </c>
      <c r="AJ1683" s="1">
        <f>IF(Raw!AE1683="", "", Raw!AE1683)</f>
        <v>22</v>
      </c>
      <c r="AK1683" s="2">
        <f t="shared" ca="1" si="188"/>
        <v>44620</v>
      </c>
      <c r="AL1683" s="1" t="str">
        <f>IF(Raw!AF1683="", "", Raw!AF1683)</f>
        <v>At fault - other vehicle involved</v>
      </c>
      <c r="AM1683" s="1" t="s">
        <v>6350</v>
      </c>
      <c r="AN1683" s="1" t="s">
        <v>6350</v>
      </c>
      <c r="AO1683" s="1" t="s">
        <v>6349</v>
      </c>
      <c r="AP1683" s="1">
        <f>Raw!AH1683</f>
        <v>2440</v>
      </c>
      <c r="AQ1683" s="1">
        <v>500</v>
      </c>
      <c r="AR1683" s="1" t="s">
        <v>6350</v>
      </c>
      <c r="AS1683" s="1" t="s">
        <v>6350</v>
      </c>
      <c r="AT1683" s="1" t="s">
        <v>6350</v>
      </c>
    </row>
    <row r="1684" spans="1:46" ht="12.75" x14ac:dyDescent="0.2">
      <c r="A1684" s="1">
        <v>11683</v>
      </c>
      <c r="B1684" s="1" t="s">
        <v>2</v>
      </c>
      <c r="C1684" s="2">
        <f t="shared" ca="1" si="182"/>
        <v>45264</v>
      </c>
      <c r="D1684" s="1" t="str">
        <f>IF(Raw!E1684="", "", Raw!E1684)</f>
        <v/>
      </c>
      <c r="E1684" s="1">
        <f>IF(Raw!F1684="", "", Raw!F1684)</f>
        <v>2000</v>
      </c>
      <c r="F1684" s="1" t="str">
        <f>Raw!G1684</f>
        <v>Toyota</v>
      </c>
      <c r="G1684" s="1" t="str">
        <f>Raw!H1684</f>
        <v>Vitz</v>
      </c>
      <c r="H1684" s="1" t="str">
        <f>IF(Raw!I1684="", "", Raw!I1684)</f>
        <v>RS</v>
      </c>
      <c r="I1684" s="1" t="str">
        <f>Raw!K1684</f>
        <v>Hatchback</v>
      </c>
      <c r="J1684" s="1" t="str">
        <f>Raw!N1684</f>
        <v>Aspirated</v>
      </c>
      <c r="K1684" s="1">
        <f>IF(Raw!O1684="","", Raw!O1684)</f>
        <v>1497</v>
      </c>
      <c r="L1684" s="1" t="str">
        <f>Raw!L1684</f>
        <v>4 Sp Automatic</v>
      </c>
      <c r="M1684" s="1" t="str">
        <f>Raw!M1684</f>
        <v>Petrol</v>
      </c>
      <c r="N1684" s="1" t="s">
        <v>6350</v>
      </c>
      <c r="O1684" s="1" t="s">
        <v>6373</v>
      </c>
      <c r="P1684" s="1" t="s">
        <v>6349</v>
      </c>
      <c r="Q1684" s="1" t="s">
        <v>6350</v>
      </c>
      <c r="R1684" s="8" t="str">
        <f>IF(Raw!Q1684="", "", Raw!Q1684)</f>
        <v/>
      </c>
      <c r="S1684" s="8">
        <f>IF(Raw!R1684="", "", Raw!R1684)</f>
        <v>94</v>
      </c>
      <c r="T1684" s="1" t="str">
        <f>Raw!S1684</f>
        <v>COLLINGWOOD</v>
      </c>
      <c r="U1684" s="1" t="str">
        <f>IF(Raw!T1684="", "", Raw!T1684)</f>
        <v>ROAD</v>
      </c>
      <c r="V1684" s="1" t="str">
        <f>IF(Raw!U1684="", "", Raw!U1684)</f>
        <v xml:space="preserve">WAIUKU </v>
      </c>
      <c r="W1684" s="9" t="str">
        <f>IF(Raw!V1684="", "", RIGHT("0"&amp;Raw!V1684, 4))</f>
        <v>2123</v>
      </c>
      <c r="X1684" s="1" t="str">
        <f>IF(Raw!W1684="", "", Raw!W1684)</f>
        <v xml:space="preserve"> WAIKATO</v>
      </c>
      <c r="Y1684" s="9">
        <f>Raw!Y1684</f>
        <v>32</v>
      </c>
      <c r="Z1684" s="2">
        <f t="shared" ca="1" si="183"/>
        <v>33576</v>
      </c>
      <c r="AA1684" s="1" t="str">
        <f>Raw!Z1684</f>
        <v>NEW ZEALAND FULL LICENCE</v>
      </c>
      <c r="AB1684" s="9">
        <f t="shared" si="184"/>
        <v>4</v>
      </c>
      <c r="AC1684" s="1">
        <v>16</v>
      </c>
      <c r="AD1684" s="1" t="str">
        <f>Raw!AA1684</f>
        <v>MALE</v>
      </c>
      <c r="AE1684" s="1" t="str">
        <f>Raw!AB1684</f>
        <v>NO</v>
      </c>
      <c r="AF1684" s="1">
        <f>IF(Raw!AE1684="", 0, 1)</f>
        <v>1</v>
      </c>
      <c r="AG1684" s="1" t="str">
        <f t="shared" si="185"/>
        <v>Yes</v>
      </c>
      <c r="AH1684" s="1" t="str">
        <f t="shared" si="186"/>
        <v>Yes</v>
      </c>
      <c r="AI1684" s="1" t="str">
        <f t="shared" si="187"/>
        <v>Yes</v>
      </c>
      <c r="AJ1684" s="1">
        <f>IF(Raw!AE1684="", "", Raw!AE1684)</f>
        <v>5</v>
      </c>
      <c r="AK1684" s="2">
        <f t="shared" ca="1" si="188"/>
        <v>45138</v>
      </c>
      <c r="AL1684" s="1" t="str">
        <f>IF(Raw!AF1684="", "", Raw!AF1684)</f>
        <v>At fault - other vehicle involved</v>
      </c>
      <c r="AM1684" s="1" t="s">
        <v>6350</v>
      </c>
      <c r="AN1684" s="1" t="s">
        <v>6350</v>
      </c>
      <c r="AO1684" s="1" t="s">
        <v>6349</v>
      </c>
      <c r="AP1684" s="1">
        <f>Raw!AH1684</f>
        <v>4000</v>
      </c>
      <c r="AQ1684" s="1">
        <v>500</v>
      </c>
      <c r="AR1684" s="1" t="s">
        <v>6350</v>
      </c>
      <c r="AS1684" s="1" t="s">
        <v>6350</v>
      </c>
      <c r="AT1684" s="1" t="s">
        <v>6350</v>
      </c>
    </row>
    <row r="1685" spans="1:46" ht="12.75" x14ac:dyDescent="0.2">
      <c r="A1685" s="1">
        <v>11684</v>
      </c>
      <c r="B1685" s="1" t="s">
        <v>2</v>
      </c>
      <c r="C1685" s="2">
        <f t="shared" ca="1" si="182"/>
        <v>45264</v>
      </c>
      <c r="D1685" s="1" t="str">
        <f>IF(Raw!E1685="", "", Raw!E1685)</f>
        <v>JJG997</v>
      </c>
      <c r="E1685" s="1">
        <f>IF(Raw!F1685="", "", Raw!F1685)</f>
        <v>2006</v>
      </c>
      <c r="F1685" s="1" t="str">
        <f>Raw!G1685</f>
        <v>Mazda</v>
      </c>
      <c r="G1685" s="1" t="str">
        <f>Raw!H1685</f>
        <v>Atenza</v>
      </c>
      <c r="H1685" s="1" t="str">
        <f>IF(Raw!I1685="", "", Raw!I1685)</f>
        <v/>
      </c>
      <c r="I1685" s="1" t="str">
        <f>Raw!K1685</f>
        <v>Wagon</v>
      </c>
      <c r="J1685" s="1" t="str">
        <f>Raw!N1685</f>
        <v>Aspirated</v>
      </c>
      <c r="K1685" s="1">
        <f>IF(Raw!O1685="","", Raw!O1685)</f>
        <v>1991</v>
      </c>
      <c r="L1685" s="1" t="str">
        <f>Raw!L1685</f>
        <v>5 Sp Automatic</v>
      </c>
      <c r="M1685" s="1" t="str">
        <f>Raw!M1685</f>
        <v>Petrol</v>
      </c>
      <c r="N1685" s="1" t="s">
        <v>6350</v>
      </c>
      <c r="O1685" s="1" t="s">
        <v>6373</v>
      </c>
      <c r="P1685" s="1" t="s">
        <v>6349</v>
      </c>
      <c r="Q1685" s="1" t="s">
        <v>6350</v>
      </c>
      <c r="R1685" s="8" t="str">
        <f>IF(Raw!Q1685="", "", Raw!Q1685)</f>
        <v/>
      </c>
      <c r="S1685" s="8">
        <f>IF(Raw!R1685="", "", Raw!R1685)</f>
        <v>20</v>
      </c>
      <c r="T1685" s="1" t="str">
        <f>Raw!S1685</f>
        <v>ESTUARY</v>
      </c>
      <c r="U1685" s="1" t="str">
        <f>IF(Raw!T1685="", "", Raw!T1685)</f>
        <v>ROAD</v>
      </c>
      <c r="V1685" s="1" t="str">
        <f>IF(Raw!U1685="", "", Raw!U1685)</f>
        <v xml:space="preserve">WEYMOUTH </v>
      </c>
      <c r="W1685" s="9" t="str">
        <f>IF(Raw!V1685="", "", RIGHT("0"&amp;Raw!V1685, 4))</f>
        <v>2103</v>
      </c>
      <c r="X1685" s="1" t="str">
        <f>IF(Raw!W1685="", "", Raw!W1685)</f>
        <v xml:space="preserve"> AUCKLAND</v>
      </c>
      <c r="Y1685" s="9">
        <f>Raw!Y1685</f>
        <v>27</v>
      </c>
      <c r="Z1685" s="2">
        <f t="shared" ca="1" si="183"/>
        <v>35403</v>
      </c>
      <c r="AA1685" s="1" t="str">
        <f>Raw!Z1685</f>
        <v>NEW ZEALAND FULL LICENCE</v>
      </c>
      <c r="AB1685" s="9">
        <f t="shared" si="184"/>
        <v>4</v>
      </c>
      <c r="AC1685" s="1">
        <v>16</v>
      </c>
      <c r="AD1685" s="1" t="str">
        <f>Raw!AA1685</f>
        <v>FEMALE</v>
      </c>
      <c r="AE1685" s="1" t="str">
        <f>Raw!AB1685</f>
        <v>YES</v>
      </c>
      <c r="AF1685" s="1">
        <f>IF(Raw!AE1685="", 0, 1)</f>
        <v>0</v>
      </c>
      <c r="AG1685" s="1" t="str">
        <f t="shared" si="185"/>
        <v>No</v>
      </c>
      <c r="AH1685" s="1" t="str">
        <f t="shared" si="186"/>
        <v>No</v>
      </c>
      <c r="AI1685" s="1" t="str">
        <f t="shared" si="187"/>
        <v>No</v>
      </c>
      <c r="AJ1685" s="1" t="str">
        <f>IF(Raw!AE1685="", "", Raw!AE1685)</f>
        <v/>
      </c>
      <c r="AK1685" s="2" t="str">
        <f t="shared" ca="1" si="188"/>
        <v/>
      </c>
      <c r="AL1685" s="1" t="str">
        <f>IF(Raw!AF1685="", "", Raw!AF1685)</f>
        <v/>
      </c>
      <c r="AM1685" s="1" t="s">
        <v>6350</v>
      </c>
      <c r="AN1685" s="1" t="s">
        <v>6350</v>
      </c>
      <c r="AO1685" s="1" t="s">
        <v>6349</v>
      </c>
      <c r="AP1685" s="1">
        <f>Raw!AH1685</f>
        <v>9600</v>
      </c>
      <c r="AQ1685" s="1">
        <v>500</v>
      </c>
      <c r="AR1685" s="1" t="s">
        <v>6350</v>
      </c>
      <c r="AS1685" s="1" t="s">
        <v>6350</v>
      </c>
      <c r="AT1685" s="1" t="s">
        <v>6350</v>
      </c>
    </row>
    <row r="1686" spans="1:46" ht="12.75" x14ac:dyDescent="0.2">
      <c r="A1686" s="1">
        <v>11685</v>
      </c>
      <c r="B1686" s="1" t="s">
        <v>2</v>
      </c>
      <c r="C1686" s="2">
        <f t="shared" ca="1" si="182"/>
        <v>45264</v>
      </c>
      <c r="D1686" s="1" t="str">
        <f>IF(Raw!E1686="", "", Raw!E1686)</f>
        <v/>
      </c>
      <c r="E1686" s="1">
        <f>IF(Raw!F1686="", "", Raw!F1686)</f>
        <v>2006</v>
      </c>
      <c r="F1686" s="1" t="str">
        <f>Raw!G1686</f>
        <v>Hyundai</v>
      </c>
      <c r="G1686" s="1" t="str">
        <f>Raw!H1686</f>
        <v>Tucson</v>
      </c>
      <c r="H1686" s="1" t="str">
        <f>IF(Raw!I1686="", "", Raw!I1686)</f>
        <v/>
      </c>
      <c r="I1686" s="1" t="str">
        <f>Raw!K1686</f>
        <v>Wagon</v>
      </c>
      <c r="J1686" s="1" t="str">
        <f>Raw!N1686</f>
        <v>Aspirated</v>
      </c>
      <c r="K1686" s="1">
        <f>IF(Raw!O1686="","", Raw!O1686)</f>
        <v>2656</v>
      </c>
      <c r="L1686" s="1" t="str">
        <f>Raw!L1686</f>
        <v>4 Sp Automatic</v>
      </c>
      <c r="M1686" s="1" t="str">
        <f>Raw!M1686</f>
        <v>Petrol - Unleaded ULP</v>
      </c>
      <c r="N1686" s="1" t="s">
        <v>6350</v>
      </c>
      <c r="O1686" s="1" t="s">
        <v>6373</v>
      </c>
      <c r="P1686" s="1" t="s">
        <v>6349</v>
      </c>
      <c r="Q1686" s="1" t="s">
        <v>6350</v>
      </c>
      <c r="R1686" s="8">
        <f>IF(Raw!Q1686="", "", Raw!Q1686)</f>
        <v>1</v>
      </c>
      <c r="S1686" s="8">
        <f>IF(Raw!R1686="", "", Raw!R1686)</f>
        <v>708</v>
      </c>
      <c r="T1686" s="1" t="str">
        <f>Raw!S1686</f>
        <v>BEACH</v>
      </c>
      <c r="U1686" s="1" t="str">
        <f>IF(Raw!T1686="", "", Raw!T1686)</f>
        <v>ROAD</v>
      </c>
      <c r="V1686" s="1" t="str">
        <f>IF(Raw!U1686="", "", Raw!U1686)</f>
        <v xml:space="preserve">BROWNS BAY </v>
      </c>
      <c r="W1686" s="9" t="str">
        <f>IF(Raw!V1686="", "", RIGHT("0"&amp;Raw!V1686, 4))</f>
        <v>0630</v>
      </c>
      <c r="X1686" s="1" t="str">
        <f>IF(Raw!W1686="", "", Raw!W1686)</f>
        <v xml:space="preserve"> AUCKLAND</v>
      </c>
      <c r="Y1686" s="9">
        <f>Raw!Y1686</f>
        <v>67</v>
      </c>
      <c r="Z1686" s="2">
        <f t="shared" ca="1" si="183"/>
        <v>20793</v>
      </c>
      <c r="AA1686" s="1" t="str">
        <f>Raw!Z1686</f>
        <v>INTERNATIONAL LICENCE</v>
      </c>
      <c r="AB1686" s="9">
        <f t="shared" si="184"/>
        <v>4</v>
      </c>
      <c r="AC1686" s="1">
        <v>16</v>
      </c>
      <c r="AD1686" s="1" t="str">
        <f>Raw!AA1686</f>
        <v>FEMALE</v>
      </c>
      <c r="AE1686" s="1" t="str">
        <f>Raw!AB1686</f>
        <v>NO</v>
      </c>
      <c r="AF1686" s="1">
        <f>IF(Raw!AE1686="", 0, 1)</f>
        <v>0</v>
      </c>
      <c r="AG1686" s="1" t="str">
        <f t="shared" si="185"/>
        <v>No</v>
      </c>
      <c r="AH1686" s="1" t="str">
        <f t="shared" si="186"/>
        <v>No</v>
      </c>
      <c r="AI1686" s="1" t="str">
        <f t="shared" si="187"/>
        <v>No</v>
      </c>
      <c r="AJ1686" s="1" t="str">
        <f>IF(Raw!AE1686="", "", Raw!AE1686)</f>
        <v/>
      </c>
      <c r="AK1686" s="2" t="str">
        <f t="shared" ca="1" si="188"/>
        <v/>
      </c>
      <c r="AL1686" s="1" t="str">
        <f>IF(Raw!AF1686="", "", Raw!AF1686)</f>
        <v/>
      </c>
      <c r="AM1686" s="1" t="s">
        <v>6350</v>
      </c>
      <c r="AN1686" s="1" t="s">
        <v>6350</v>
      </c>
      <c r="AO1686" s="1" t="s">
        <v>6349</v>
      </c>
      <c r="AP1686" s="1">
        <f>Raw!AH1686</f>
        <v>9350</v>
      </c>
      <c r="AQ1686" s="1">
        <v>500</v>
      </c>
      <c r="AR1686" s="1" t="s">
        <v>6350</v>
      </c>
      <c r="AS1686" s="1" t="s">
        <v>6350</v>
      </c>
      <c r="AT1686" s="1" t="s">
        <v>6350</v>
      </c>
    </row>
    <row r="1687" spans="1:46" ht="12.75" x14ac:dyDescent="0.2">
      <c r="A1687" s="1">
        <v>11686</v>
      </c>
      <c r="B1687" s="1" t="s">
        <v>2</v>
      </c>
      <c r="C1687" s="2">
        <f t="shared" ca="1" si="182"/>
        <v>45264</v>
      </c>
      <c r="D1687" s="1" t="str">
        <f>IF(Raw!E1687="", "", Raw!E1687)</f>
        <v>kmq769</v>
      </c>
      <c r="E1687" s="1">
        <f>IF(Raw!F1687="", "", Raw!F1687)</f>
        <v>2006</v>
      </c>
      <c r="F1687" s="1" t="str">
        <f>Raw!G1687</f>
        <v>Mazda</v>
      </c>
      <c r="G1687" s="1" t="str">
        <f>Raw!H1687</f>
        <v>MPV</v>
      </c>
      <c r="H1687" s="1" t="str">
        <f>IF(Raw!I1687="", "", Raw!I1687)</f>
        <v>23C</v>
      </c>
      <c r="I1687" s="1" t="str">
        <f>Raw!K1687</f>
        <v>Wagon</v>
      </c>
      <c r="J1687" s="1" t="str">
        <f>Raw!N1687</f>
        <v>Aspirated</v>
      </c>
      <c r="K1687" s="1">
        <f>IF(Raw!O1687="","", Raw!O1687)</f>
        <v>2261</v>
      </c>
      <c r="L1687" s="1" t="str">
        <f>Raw!L1687</f>
        <v>4 Sp Automatic</v>
      </c>
      <c r="M1687" s="1" t="str">
        <f>Raw!M1687</f>
        <v>Petrol - Unleaded ULP</v>
      </c>
      <c r="N1687" s="1" t="s">
        <v>6350</v>
      </c>
      <c r="O1687" s="1" t="s">
        <v>6373</v>
      </c>
      <c r="P1687" s="1" t="s">
        <v>6349</v>
      </c>
      <c r="Q1687" s="1" t="s">
        <v>6350</v>
      </c>
      <c r="R1687" s="8" t="str">
        <f>IF(Raw!Q1687="", "", Raw!Q1687)</f>
        <v/>
      </c>
      <c r="S1687" s="8">
        <f>IF(Raw!R1687="", "", Raw!R1687)</f>
        <v>106</v>
      </c>
      <c r="T1687" s="1" t="str">
        <f>Raw!S1687</f>
        <v>ALBIONVALE</v>
      </c>
      <c r="U1687" s="1" t="str">
        <f>IF(Raw!T1687="", "", Raw!T1687)</f>
        <v>ROAD</v>
      </c>
      <c r="V1687" s="1" t="str">
        <f>IF(Raw!U1687="", "", Raw!U1687)</f>
        <v xml:space="preserve">GLEN EDEN </v>
      </c>
      <c r="W1687" s="9" t="str">
        <f>IF(Raw!V1687="", "", RIGHT("0"&amp;Raw!V1687, 4))</f>
        <v>0602</v>
      </c>
      <c r="X1687" s="1" t="str">
        <f>IF(Raw!W1687="", "", Raw!W1687)</f>
        <v xml:space="preserve"> AUCKLAND</v>
      </c>
      <c r="Y1687" s="9">
        <f>Raw!Y1687</f>
        <v>34</v>
      </c>
      <c r="Z1687" s="2">
        <f t="shared" ca="1" si="183"/>
        <v>32846</v>
      </c>
      <c r="AA1687" s="1" t="str">
        <f>Raw!Z1687</f>
        <v>NEW ZEALAND FULL LICENCE</v>
      </c>
      <c r="AB1687" s="9">
        <f t="shared" si="184"/>
        <v>4</v>
      </c>
      <c r="AC1687" s="1">
        <v>16</v>
      </c>
      <c r="AD1687" s="1" t="str">
        <f>Raw!AA1687</f>
        <v>MALE</v>
      </c>
      <c r="AE1687" s="1" t="str">
        <f>Raw!AB1687</f>
        <v>YES</v>
      </c>
      <c r="AF1687" s="1">
        <f>IF(Raw!AE1687="", 0, 1)</f>
        <v>0</v>
      </c>
      <c r="AG1687" s="1" t="str">
        <f t="shared" si="185"/>
        <v>No</v>
      </c>
      <c r="AH1687" s="1" t="str">
        <f t="shared" si="186"/>
        <v>No</v>
      </c>
      <c r="AI1687" s="1" t="str">
        <f t="shared" si="187"/>
        <v>No</v>
      </c>
      <c r="AJ1687" s="1" t="str">
        <f>IF(Raw!AE1687="", "", Raw!AE1687)</f>
        <v/>
      </c>
      <c r="AK1687" s="2" t="str">
        <f t="shared" ca="1" si="188"/>
        <v/>
      </c>
      <c r="AL1687" s="1" t="str">
        <f>IF(Raw!AF1687="", "", Raw!AF1687)</f>
        <v/>
      </c>
      <c r="AM1687" s="1" t="s">
        <v>6350</v>
      </c>
      <c r="AN1687" s="1" t="s">
        <v>6350</v>
      </c>
      <c r="AO1687" s="1" t="s">
        <v>6349</v>
      </c>
      <c r="AP1687" s="1">
        <f>Raw!AH1687</f>
        <v>8850</v>
      </c>
      <c r="AQ1687" s="1">
        <v>500</v>
      </c>
      <c r="AR1687" s="1" t="s">
        <v>6350</v>
      </c>
      <c r="AS1687" s="1" t="s">
        <v>6350</v>
      </c>
      <c r="AT1687" s="1" t="s">
        <v>6350</v>
      </c>
    </row>
    <row r="1688" spans="1:46" ht="12.75" x14ac:dyDescent="0.2">
      <c r="A1688" s="1">
        <v>11687</v>
      </c>
      <c r="B1688" s="1" t="s">
        <v>2</v>
      </c>
      <c r="C1688" s="2">
        <f t="shared" ca="1" si="182"/>
        <v>45264</v>
      </c>
      <c r="D1688" s="1" t="str">
        <f>IF(Raw!E1688="", "", Raw!E1688)</f>
        <v/>
      </c>
      <c r="E1688" s="1">
        <f>IF(Raw!F1688="", "", Raw!F1688)</f>
        <v>2011</v>
      </c>
      <c r="F1688" s="1" t="str">
        <f>Raw!G1688</f>
        <v>Toyota</v>
      </c>
      <c r="G1688" s="1" t="str">
        <f>Raw!H1688</f>
        <v>Prius</v>
      </c>
      <c r="H1688" s="1" t="str">
        <f>IF(Raw!I1688="", "", Raw!I1688)</f>
        <v/>
      </c>
      <c r="I1688" s="1" t="str">
        <f>Raw!K1688</f>
        <v>Hatchback</v>
      </c>
      <c r="J1688" s="1" t="str">
        <f>Raw!N1688</f>
        <v>Aspirated</v>
      </c>
      <c r="K1688" s="1">
        <f>IF(Raw!O1688="","", Raw!O1688)</f>
        <v>1798</v>
      </c>
      <c r="L1688" s="1" t="str">
        <f>Raw!L1688</f>
        <v>1 Sp Constantly Variable Transmission</v>
      </c>
      <c r="M1688" s="1" t="str">
        <f>Raw!M1688</f>
        <v>Petrol - Premium ULP</v>
      </c>
      <c r="N1688" s="1" t="s">
        <v>6350</v>
      </c>
      <c r="O1688" s="1" t="s">
        <v>6373</v>
      </c>
      <c r="P1688" s="1" t="s">
        <v>6349</v>
      </c>
      <c r="Q1688" s="1" t="s">
        <v>6350</v>
      </c>
      <c r="R1688" s="8" t="str">
        <f>IF(Raw!Q1688="", "", Raw!Q1688)</f>
        <v/>
      </c>
      <c r="S1688" s="8">
        <f>IF(Raw!R1688="", "", Raw!R1688)</f>
        <v>26</v>
      </c>
      <c r="T1688" s="1" t="str">
        <f>Raw!S1688</f>
        <v>HUTTON</v>
      </c>
      <c r="U1688" s="1" t="str">
        <f>IF(Raw!T1688="", "", Raw!T1688)</f>
        <v>STREET</v>
      </c>
      <c r="V1688" s="1" t="str">
        <f>IF(Raw!U1688="", "", Raw!U1688)</f>
        <v xml:space="preserve">OTAHUHU </v>
      </c>
      <c r="W1688" s="9" t="str">
        <f>IF(Raw!V1688="", "", RIGHT("0"&amp;Raw!V1688, 4))</f>
        <v>1062</v>
      </c>
      <c r="X1688" s="1" t="str">
        <f>IF(Raw!W1688="", "", Raw!W1688)</f>
        <v xml:space="preserve"> AUCKLAND</v>
      </c>
      <c r="Y1688" s="9">
        <f>Raw!Y1688</f>
        <v>27</v>
      </c>
      <c r="Z1688" s="2">
        <f t="shared" ca="1" si="183"/>
        <v>35403</v>
      </c>
      <c r="AA1688" s="1" t="str">
        <f>Raw!Z1688</f>
        <v>NEW ZEALAND FULL LICENCE</v>
      </c>
      <c r="AB1688" s="9">
        <f t="shared" si="184"/>
        <v>4</v>
      </c>
      <c r="AC1688" s="1">
        <v>16</v>
      </c>
      <c r="AD1688" s="1" t="str">
        <f>Raw!AA1688</f>
        <v>MALE</v>
      </c>
      <c r="AE1688" s="1" t="str">
        <f>Raw!AB1688</f>
        <v>YES</v>
      </c>
      <c r="AF1688" s="1">
        <f>IF(Raw!AE1688="", 0, 1)</f>
        <v>1</v>
      </c>
      <c r="AG1688" s="1" t="str">
        <f t="shared" si="185"/>
        <v>Yes</v>
      </c>
      <c r="AH1688" s="1" t="str">
        <f t="shared" si="186"/>
        <v>Yes</v>
      </c>
      <c r="AI1688" s="1" t="str">
        <f t="shared" si="187"/>
        <v>Yes</v>
      </c>
      <c r="AJ1688" s="1">
        <f>IF(Raw!AE1688="", "", Raw!AE1688)</f>
        <v>11</v>
      </c>
      <c r="AK1688" s="2">
        <f t="shared" ca="1" si="188"/>
        <v>44957</v>
      </c>
      <c r="AL1688" s="1" t="str">
        <f>IF(Raw!AF1688="", "", Raw!AF1688)</f>
        <v>At fault - other vehicle involved</v>
      </c>
      <c r="AM1688" s="1" t="s">
        <v>6350</v>
      </c>
      <c r="AN1688" s="1" t="s">
        <v>6350</v>
      </c>
      <c r="AO1688" s="1" t="s">
        <v>6349</v>
      </c>
      <c r="AP1688" s="1">
        <f>Raw!AH1688</f>
        <v>20545</v>
      </c>
      <c r="AQ1688" s="1">
        <v>500</v>
      </c>
      <c r="AR1688" s="1" t="s">
        <v>6350</v>
      </c>
      <c r="AS1688" s="1" t="s">
        <v>6350</v>
      </c>
      <c r="AT1688" s="1" t="s">
        <v>6350</v>
      </c>
    </row>
    <row r="1689" spans="1:46" ht="12.75" x14ac:dyDescent="0.2">
      <c r="A1689" s="1">
        <v>11688</v>
      </c>
      <c r="B1689" s="1" t="s">
        <v>2</v>
      </c>
      <c r="C1689" s="2">
        <f t="shared" ca="1" si="182"/>
        <v>45264</v>
      </c>
      <c r="D1689" s="1" t="str">
        <f>IF(Raw!E1689="", "", Raw!E1689)</f>
        <v/>
      </c>
      <c r="E1689" s="1">
        <f>IF(Raw!F1689="", "", Raw!F1689)</f>
        <v>2013</v>
      </c>
      <c r="F1689" s="1" t="str">
        <f>Raw!G1689</f>
        <v>Subaru</v>
      </c>
      <c r="G1689" s="1" t="str">
        <f>Raw!H1689</f>
        <v>Forester</v>
      </c>
      <c r="H1689" s="1" t="str">
        <f>IF(Raw!I1689="", "", Raw!I1689)</f>
        <v>2.5i Sport</v>
      </c>
      <c r="I1689" s="1" t="str">
        <f>Raw!K1689</f>
        <v>Wagon</v>
      </c>
      <c r="J1689" s="1" t="str">
        <f>Raw!N1689</f>
        <v>Aspirated</v>
      </c>
      <c r="K1689" s="1">
        <f>IF(Raw!O1689="","", Raw!O1689)</f>
        <v>2498</v>
      </c>
      <c r="L1689" s="1" t="str">
        <f>Raw!L1689</f>
        <v>4 Sp Sports Automatic</v>
      </c>
      <c r="M1689" s="1" t="str">
        <f>Raw!M1689</f>
        <v>Petrol - Unleaded ULP</v>
      </c>
      <c r="N1689" s="1" t="s">
        <v>6350</v>
      </c>
      <c r="O1689" s="1" t="s">
        <v>6373</v>
      </c>
      <c r="P1689" s="1" t="s">
        <v>6349</v>
      </c>
      <c r="Q1689" s="1" t="s">
        <v>6350</v>
      </c>
      <c r="R1689" s="8" t="str">
        <f>IF(Raw!Q1689="", "", Raw!Q1689)</f>
        <v/>
      </c>
      <c r="S1689" s="8">
        <f>IF(Raw!R1689="", "", Raw!R1689)</f>
        <v>45</v>
      </c>
      <c r="T1689" s="1" t="str">
        <f>Raw!S1689</f>
        <v>HELLYERS</v>
      </c>
      <c r="U1689" s="1" t="str">
        <f>IF(Raw!T1689="", "", Raw!T1689)</f>
        <v>STREET</v>
      </c>
      <c r="V1689" s="1" t="str">
        <f>IF(Raw!U1689="", "", Raw!U1689)</f>
        <v xml:space="preserve">BIRKDALE </v>
      </c>
      <c r="W1689" s="9" t="str">
        <f>IF(Raw!V1689="", "", RIGHT("0"&amp;Raw!V1689, 4))</f>
        <v>0626</v>
      </c>
      <c r="X1689" s="1" t="str">
        <f>IF(Raw!W1689="", "", Raw!W1689)</f>
        <v xml:space="preserve"> AUCKLAND</v>
      </c>
      <c r="Y1689" s="9">
        <f>Raw!Y1689</f>
        <v>34</v>
      </c>
      <c r="Z1689" s="2">
        <f t="shared" ca="1" si="183"/>
        <v>32846</v>
      </c>
      <c r="AA1689" s="1" t="str">
        <f>Raw!Z1689</f>
        <v>NEW ZEALAND FULL LICENCE</v>
      </c>
      <c r="AB1689" s="9">
        <f t="shared" si="184"/>
        <v>4</v>
      </c>
      <c r="AC1689" s="1">
        <v>16</v>
      </c>
      <c r="AD1689" s="1" t="str">
        <f>Raw!AA1689</f>
        <v>FEMALE</v>
      </c>
      <c r="AE1689" s="1" t="str">
        <f>Raw!AB1689</f>
        <v>NO</v>
      </c>
      <c r="AF1689" s="1">
        <f>IF(Raw!AE1689="", 0, 1)</f>
        <v>1</v>
      </c>
      <c r="AG1689" s="1" t="str">
        <f t="shared" si="185"/>
        <v>Yes</v>
      </c>
      <c r="AH1689" s="1" t="str">
        <f t="shared" si="186"/>
        <v>Yes</v>
      </c>
      <c r="AI1689" s="1" t="str">
        <f t="shared" si="187"/>
        <v>Yes</v>
      </c>
      <c r="AJ1689" s="1">
        <f>IF(Raw!AE1689="", "", Raw!AE1689)</f>
        <v>10</v>
      </c>
      <c r="AK1689" s="2">
        <f t="shared" ca="1" si="188"/>
        <v>44985</v>
      </c>
      <c r="AL1689" s="1" t="str">
        <f>IF(Raw!AF1689="", "", Raw!AF1689)</f>
        <v>Not at fault - other vehicle involved</v>
      </c>
      <c r="AM1689" s="1" t="s">
        <v>6350</v>
      </c>
      <c r="AN1689" s="1" t="s">
        <v>6350</v>
      </c>
      <c r="AO1689" s="1" t="s">
        <v>6349</v>
      </c>
      <c r="AP1689" s="1">
        <f>Raw!AH1689</f>
        <v>30410</v>
      </c>
      <c r="AQ1689" s="1">
        <v>500</v>
      </c>
      <c r="AR1689" s="1" t="s">
        <v>6350</v>
      </c>
      <c r="AS1689" s="1" t="s">
        <v>6350</v>
      </c>
      <c r="AT1689" s="1" t="s">
        <v>6350</v>
      </c>
    </row>
    <row r="1690" spans="1:46" ht="12.75" x14ac:dyDescent="0.2">
      <c r="A1690" s="1">
        <v>11689</v>
      </c>
      <c r="B1690" s="1" t="s">
        <v>2</v>
      </c>
      <c r="C1690" s="2">
        <f t="shared" ca="1" si="182"/>
        <v>45264</v>
      </c>
      <c r="D1690" s="1" t="str">
        <f>IF(Raw!E1690="", "", Raw!E1690)</f>
        <v/>
      </c>
      <c r="E1690" s="1">
        <f>IF(Raw!F1690="", "", Raw!F1690)</f>
        <v>2008</v>
      </c>
      <c r="F1690" s="1" t="str">
        <f>Raw!G1690</f>
        <v>Honda</v>
      </c>
      <c r="G1690" s="1" t="str">
        <f>Raw!H1690</f>
        <v>Fit</v>
      </c>
      <c r="H1690" s="1" t="str">
        <f>IF(Raw!I1690="", "", Raw!I1690)</f>
        <v>RS</v>
      </c>
      <c r="I1690" s="1" t="str">
        <f>Raw!K1690</f>
        <v>Hatchback</v>
      </c>
      <c r="J1690" s="1" t="str">
        <f>Raw!N1690</f>
        <v>Aspirated</v>
      </c>
      <c r="K1690" s="1">
        <f>IF(Raw!O1690="","", Raw!O1690)</f>
        <v>1496</v>
      </c>
      <c r="L1690" s="1" t="str">
        <f>Raw!L1690</f>
        <v>1 Sp CVT</v>
      </c>
      <c r="M1690" s="1" t="str">
        <f>Raw!M1690</f>
        <v>Petrol - Unleaded ULP</v>
      </c>
      <c r="N1690" s="1" t="s">
        <v>6350</v>
      </c>
      <c r="O1690" s="1" t="s">
        <v>6373</v>
      </c>
      <c r="P1690" s="1" t="s">
        <v>6349</v>
      </c>
      <c r="Q1690" s="1" t="s">
        <v>6350</v>
      </c>
      <c r="R1690" s="8" t="str">
        <f>IF(Raw!Q1690="", "", Raw!Q1690)</f>
        <v/>
      </c>
      <c r="S1690" s="8">
        <f>IF(Raw!R1690="", "", Raw!R1690)</f>
        <v>27</v>
      </c>
      <c r="T1690" s="1" t="str">
        <f>Raw!S1690</f>
        <v>HARVARD</v>
      </c>
      <c r="U1690" s="1" t="str">
        <f>IF(Raw!T1690="", "", Raw!T1690)</f>
        <v>STREET</v>
      </c>
      <c r="V1690" s="1" t="str">
        <f>IF(Raw!U1690="", "", Raw!U1690)</f>
        <v xml:space="preserve">HOBSONVILLE </v>
      </c>
      <c r="W1690" s="9" t="str">
        <f>IF(Raw!V1690="", "", RIGHT("0"&amp;Raw!V1690, 4))</f>
        <v>0616</v>
      </c>
      <c r="X1690" s="1" t="str">
        <f>IF(Raw!W1690="", "", Raw!W1690)</f>
        <v xml:space="preserve"> AUCKLAND</v>
      </c>
      <c r="Y1690" s="9">
        <f>Raw!Y1690</f>
        <v>69</v>
      </c>
      <c r="Z1690" s="2">
        <f t="shared" ca="1" si="183"/>
        <v>20062</v>
      </c>
      <c r="AA1690" s="1" t="str">
        <f>Raw!Z1690</f>
        <v>NEW ZEALAND FULL LICENCE</v>
      </c>
      <c r="AB1690" s="9">
        <f t="shared" si="184"/>
        <v>4</v>
      </c>
      <c r="AC1690" s="1">
        <v>16</v>
      </c>
      <c r="AD1690" s="1" t="str">
        <f>Raw!AA1690</f>
        <v>FEMALE</v>
      </c>
      <c r="AE1690" s="1" t="str">
        <f>Raw!AB1690</f>
        <v>NO</v>
      </c>
      <c r="AF1690" s="1">
        <f>IF(Raw!AE1690="", 0, 1)</f>
        <v>0</v>
      </c>
      <c r="AG1690" s="1" t="str">
        <f t="shared" si="185"/>
        <v>No</v>
      </c>
      <c r="AH1690" s="1" t="str">
        <f t="shared" si="186"/>
        <v>No</v>
      </c>
      <c r="AI1690" s="1" t="str">
        <f t="shared" si="187"/>
        <v>No</v>
      </c>
      <c r="AJ1690" s="1" t="str">
        <f>IF(Raw!AE1690="", "", Raw!AE1690)</f>
        <v/>
      </c>
      <c r="AK1690" s="2" t="str">
        <f t="shared" ca="1" si="188"/>
        <v/>
      </c>
      <c r="AL1690" s="1" t="str">
        <f>IF(Raw!AF1690="", "", Raw!AF1690)</f>
        <v/>
      </c>
      <c r="AM1690" s="1" t="s">
        <v>6350</v>
      </c>
      <c r="AN1690" s="1" t="s">
        <v>6350</v>
      </c>
      <c r="AO1690" s="1" t="s">
        <v>6349</v>
      </c>
      <c r="AP1690" s="1">
        <f>Raw!AH1690</f>
        <v>8530</v>
      </c>
      <c r="AQ1690" s="1">
        <v>500</v>
      </c>
      <c r="AR1690" s="1" t="s">
        <v>6350</v>
      </c>
      <c r="AS1690" s="1" t="s">
        <v>6350</v>
      </c>
      <c r="AT1690" s="1" t="s">
        <v>6350</v>
      </c>
    </row>
    <row r="1691" spans="1:46" ht="12.75" x14ac:dyDescent="0.2">
      <c r="A1691" s="1">
        <v>11690</v>
      </c>
      <c r="B1691" s="1" t="s">
        <v>2</v>
      </c>
      <c r="C1691" s="2">
        <f t="shared" ca="1" si="182"/>
        <v>45264</v>
      </c>
      <c r="D1691" s="1" t="str">
        <f>IF(Raw!E1691="", "", Raw!E1691)</f>
        <v/>
      </c>
      <c r="E1691" s="1">
        <f>IF(Raw!F1691="", "", Raw!F1691)</f>
        <v>2016</v>
      </c>
      <c r="F1691" s="1" t="str">
        <f>Raw!G1691</f>
        <v>Holden</v>
      </c>
      <c r="G1691" s="1" t="str">
        <f>Raw!H1691</f>
        <v>Colorado</v>
      </c>
      <c r="H1691" s="1" t="str">
        <f>IF(Raw!I1691="", "", Raw!I1691)</f>
        <v>LTZ</v>
      </c>
      <c r="I1691" s="1" t="str">
        <f>Raw!K1691</f>
        <v>Wellside</v>
      </c>
      <c r="J1691" s="1" t="str">
        <f>Raw!N1691</f>
        <v>Turbo Intercooled</v>
      </c>
      <c r="K1691" s="1">
        <f>IF(Raw!O1691="","", Raw!O1691)</f>
        <v>2776</v>
      </c>
      <c r="L1691" s="1" t="str">
        <f>Raw!L1691</f>
        <v>6 Sp Automatic</v>
      </c>
      <c r="M1691" s="1" t="str">
        <f>Raw!M1691</f>
        <v>Diesel</v>
      </c>
      <c r="N1691" s="1" t="s">
        <v>6350</v>
      </c>
      <c r="O1691" s="1" t="s">
        <v>6373</v>
      </c>
      <c r="P1691" s="1" t="s">
        <v>6349</v>
      </c>
      <c r="Q1691" s="1" t="s">
        <v>6350</v>
      </c>
      <c r="R1691" s="8" t="str">
        <f>IF(Raw!Q1691="", "", Raw!Q1691)</f>
        <v/>
      </c>
      <c r="S1691" s="8">
        <f>IF(Raw!R1691="", "", Raw!R1691)</f>
        <v>154</v>
      </c>
      <c r="T1691" s="1" t="str">
        <f>Raw!S1691</f>
        <v>MANUKA</v>
      </c>
      <c r="U1691" s="1" t="str">
        <f>IF(Raw!T1691="", "", Raw!T1691)</f>
        <v>ROAD</v>
      </c>
      <c r="V1691" s="1" t="str">
        <f>IF(Raw!U1691="", "", Raw!U1691)</f>
        <v xml:space="preserve">BAYVIEW </v>
      </c>
      <c r="W1691" s="9" t="str">
        <f>IF(Raw!V1691="", "", RIGHT("0"&amp;Raw!V1691, 4))</f>
        <v>0629</v>
      </c>
      <c r="X1691" s="1" t="str">
        <f>IF(Raw!W1691="", "", Raw!W1691)</f>
        <v xml:space="preserve"> AUCKLAND</v>
      </c>
      <c r="Y1691" s="9">
        <f>Raw!Y1691</f>
        <v>28</v>
      </c>
      <c r="Z1691" s="2">
        <f t="shared" ca="1" si="183"/>
        <v>35037</v>
      </c>
      <c r="AA1691" s="1" t="str">
        <f>Raw!Z1691</f>
        <v>NEW ZEALAND FULL LICENCE</v>
      </c>
      <c r="AB1691" s="9">
        <f t="shared" si="184"/>
        <v>4</v>
      </c>
      <c r="AC1691" s="1">
        <v>16</v>
      </c>
      <c r="AD1691" s="1" t="str">
        <f>Raw!AA1691</f>
        <v>FEMALE</v>
      </c>
      <c r="AE1691" s="1" t="str">
        <f>Raw!AB1691</f>
        <v>YES</v>
      </c>
      <c r="AF1691" s="1">
        <f>IF(Raw!AE1691="", 0, 1)</f>
        <v>0</v>
      </c>
      <c r="AG1691" s="1" t="str">
        <f t="shared" si="185"/>
        <v>No</v>
      </c>
      <c r="AH1691" s="1" t="str">
        <f t="shared" si="186"/>
        <v>No</v>
      </c>
      <c r="AI1691" s="1" t="str">
        <f t="shared" si="187"/>
        <v>No</v>
      </c>
      <c r="AJ1691" s="1" t="str">
        <f>IF(Raw!AE1691="", "", Raw!AE1691)</f>
        <v/>
      </c>
      <c r="AK1691" s="2" t="str">
        <f t="shared" ca="1" si="188"/>
        <v/>
      </c>
      <c r="AL1691" s="1" t="str">
        <f>IF(Raw!AF1691="", "", Raw!AF1691)</f>
        <v/>
      </c>
      <c r="AM1691" s="1" t="s">
        <v>6350</v>
      </c>
      <c r="AN1691" s="1" t="s">
        <v>6350</v>
      </c>
      <c r="AO1691" s="1" t="s">
        <v>6349</v>
      </c>
      <c r="AP1691" s="1">
        <f>Raw!AH1691</f>
        <v>39200</v>
      </c>
      <c r="AQ1691" s="1">
        <v>500</v>
      </c>
      <c r="AR1691" s="1" t="s">
        <v>6350</v>
      </c>
      <c r="AS1691" s="1" t="s">
        <v>6350</v>
      </c>
      <c r="AT1691" s="1" t="s">
        <v>6350</v>
      </c>
    </row>
    <row r="1692" spans="1:46" ht="12.75" x14ac:dyDescent="0.2">
      <c r="A1692" s="1">
        <v>11691</v>
      </c>
      <c r="B1692" s="1" t="s">
        <v>2</v>
      </c>
      <c r="C1692" s="2">
        <f t="shared" ca="1" si="182"/>
        <v>45264</v>
      </c>
      <c r="D1692" s="1" t="str">
        <f>IF(Raw!E1692="", "", Raw!E1692)</f>
        <v/>
      </c>
      <c r="E1692" s="1">
        <f>IF(Raw!F1692="", "", Raw!F1692)</f>
        <v>2008</v>
      </c>
      <c r="F1692" s="1" t="str">
        <f>Raw!G1692</f>
        <v>Suzuki</v>
      </c>
      <c r="G1692" s="1" t="str">
        <f>Raw!H1692</f>
        <v>Swift</v>
      </c>
      <c r="H1692" s="1" t="str">
        <f>IF(Raw!I1692="", "", Raw!I1692)</f>
        <v>Sport</v>
      </c>
      <c r="I1692" s="1" t="str">
        <f>Raw!K1692</f>
        <v>Hatchback</v>
      </c>
      <c r="J1692" s="1" t="str">
        <f>Raw!N1692</f>
        <v>Aspirated</v>
      </c>
      <c r="K1692" s="1">
        <f>IF(Raw!O1692="","", Raw!O1692)</f>
        <v>1586</v>
      </c>
      <c r="L1692" s="1" t="str">
        <f>Raw!L1692</f>
        <v>5 Sp Manual</v>
      </c>
      <c r="M1692" s="1" t="str">
        <f>Raw!M1692</f>
        <v>Petrol - Premium ULP</v>
      </c>
      <c r="N1692" s="1" t="s">
        <v>6350</v>
      </c>
      <c r="O1692" s="1" t="s">
        <v>6373</v>
      </c>
      <c r="P1692" s="1" t="s">
        <v>6349</v>
      </c>
      <c r="Q1692" s="1" t="s">
        <v>6350</v>
      </c>
      <c r="R1692" s="8" t="str">
        <f>IF(Raw!Q1692="", "", Raw!Q1692)</f>
        <v/>
      </c>
      <c r="S1692" s="8">
        <f>IF(Raw!R1692="", "", Raw!R1692)</f>
        <v>60</v>
      </c>
      <c r="T1692" s="1" t="str">
        <f>Raw!S1692</f>
        <v>OXFORD</v>
      </c>
      <c r="U1692" s="1" t="str">
        <f>IF(Raw!T1692="", "", Raw!T1692)</f>
        <v>TERRACE</v>
      </c>
      <c r="V1692" s="1" t="str">
        <f>IF(Raw!U1692="", "", Raw!U1692)</f>
        <v xml:space="preserve">LOWER HUTT </v>
      </c>
      <c r="W1692" s="9" t="str">
        <f>IF(Raw!V1692="", "", RIGHT("0"&amp;Raw!V1692, 4))</f>
        <v>5011</v>
      </c>
      <c r="X1692" s="1" t="str">
        <f>IF(Raw!W1692="", "", Raw!W1692)</f>
        <v xml:space="preserve"> WELLINGTON</v>
      </c>
      <c r="Y1692" s="9">
        <f>Raw!Y1692</f>
        <v>37</v>
      </c>
      <c r="Z1692" s="2">
        <f t="shared" ca="1" si="183"/>
        <v>31750</v>
      </c>
      <c r="AA1692" s="1" t="str">
        <f>Raw!Z1692</f>
        <v>RESTRICTED LICENCE</v>
      </c>
      <c r="AB1692" s="9">
        <f t="shared" si="184"/>
        <v>4</v>
      </c>
      <c r="AC1692" s="1">
        <v>16</v>
      </c>
      <c r="AD1692" s="1" t="str">
        <f>Raw!AA1692</f>
        <v>FEMALE</v>
      </c>
      <c r="AE1692" s="1" t="str">
        <f>Raw!AB1692</f>
        <v>YES</v>
      </c>
      <c r="AF1692" s="1">
        <f>IF(Raw!AE1692="", 0, 1)</f>
        <v>0</v>
      </c>
      <c r="AG1692" s="1" t="str">
        <f t="shared" si="185"/>
        <v>No</v>
      </c>
      <c r="AH1692" s="1" t="str">
        <f t="shared" si="186"/>
        <v>No</v>
      </c>
      <c r="AI1692" s="1" t="str">
        <f t="shared" si="187"/>
        <v>No</v>
      </c>
      <c r="AJ1692" s="1" t="str">
        <f>IF(Raw!AE1692="", "", Raw!AE1692)</f>
        <v/>
      </c>
      <c r="AK1692" s="2" t="str">
        <f t="shared" ca="1" si="188"/>
        <v/>
      </c>
      <c r="AL1692" s="1" t="str">
        <f>IF(Raw!AF1692="", "", Raw!AF1692)</f>
        <v/>
      </c>
      <c r="AM1692" s="1" t="s">
        <v>6350</v>
      </c>
      <c r="AN1692" s="1" t="s">
        <v>6350</v>
      </c>
      <c r="AO1692" s="1" t="s">
        <v>6349</v>
      </c>
      <c r="AP1692" s="1">
        <f>Raw!AH1692</f>
        <v>10290</v>
      </c>
      <c r="AQ1692" s="1">
        <v>500</v>
      </c>
      <c r="AR1692" s="1" t="s">
        <v>6350</v>
      </c>
      <c r="AS1692" s="1" t="s">
        <v>6350</v>
      </c>
      <c r="AT1692" s="1" t="s">
        <v>6350</v>
      </c>
    </row>
    <row r="1693" spans="1:46" ht="12.75" x14ac:dyDescent="0.2">
      <c r="A1693" s="1">
        <v>11692</v>
      </c>
      <c r="B1693" s="1" t="s">
        <v>2</v>
      </c>
      <c r="C1693" s="2">
        <f t="shared" ca="1" si="182"/>
        <v>45264</v>
      </c>
      <c r="D1693" s="1" t="str">
        <f>IF(Raw!E1693="", "", Raw!E1693)</f>
        <v/>
      </c>
      <c r="E1693" s="1">
        <f>IF(Raw!F1693="", "", Raw!F1693)</f>
        <v>2017</v>
      </c>
      <c r="F1693" s="1" t="str">
        <f>Raw!G1693</f>
        <v>Honda</v>
      </c>
      <c r="G1693" s="1" t="str">
        <f>Raw!H1693</f>
        <v>HR-V</v>
      </c>
      <c r="H1693" s="1" t="str">
        <f>IF(Raw!I1693="", "", Raw!I1693)</f>
        <v>S</v>
      </c>
      <c r="I1693" s="1" t="str">
        <f>Raw!K1693</f>
        <v>Wagon</v>
      </c>
      <c r="J1693" s="1" t="str">
        <f>Raw!N1693</f>
        <v>Aspirated</v>
      </c>
      <c r="K1693" s="1">
        <f>IF(Raw!O1693="","", Raw!O1693)</f>
        <v>1799</v>
      </c>
      <c r="L1693" s="1" t="str">
        <f>Raw!L1693</f>
        <v>1 SP Constantly Variable Transmission</v>
      </c>
      <c r="M1693" s="1" t="str">
        <f>Raw!M1693</f>
        <v>Petrol - Unleaded ULP</v>
      </c>
      <c r="N1693" s="1" t="s">
        <v>6350</v>
      </c>
      <c r="O1693" s="1" t="s">
        <v>6373</v>
      </c>
      <c r="P1693" s="1" t="s">
        <v>6349</v>
      </c>
      <c r="Q1693" s="1" t="s">
        <v>6350</v>
      </c>
      <c r="R1693" s="8" t="str">
        <f>IF(Raw!Q1693="", "", Raw!Q1693)</f>
        <v/>
      </c>
      <c r="S1693" s="8">
        <f>IF(Raw!R1693="", "", Raw!R1693)</f>
        <v>46</v>
      </c>
      <c r="T1693" s="1" t="str">
        <f>Raw!S1693</f>
        <v>WALKER</v>
      </c>
      <c r="U1693" s="1" t="str">
        <f>IF(Raw!T1693="", "", Raw!T1693)</f>
        <v>TERRACE</v>
      </c>
      <c r="V1693" s="1" t="str">
        <f>IF(Raw!U1693="", "", Raw!U1693)</f>
        <v xml:space="preserve">TE KOPURU </v>
      </c>
      <c r="W1693" s="9" t="str">
        <f>IF(Raw!V1693="", "", RIGHT("0"&amp;Raw!V1693, 4))</f>
        <v/>
      </c>
      <c r="X1693" s="1" t="str">
        <f>IF(Raw!W1693="", "", Raw!W1693)</f>
        <v xml:space="preserve"> NORTHLAND</v>
      </c>
      <c r="Y1693" s="9">
        <f>Raw!Y1693</f>
        <v>72</v>
      </c>
      <c r="Z1693" s="2">
        <f t="shared" ca="1" si="183"/>
        <v>18966</v>
      </c>
      <c r="AA1693" s="1" t="str">
        <f>Raw!Z1693</f>
        <v>NEW ZEALAND FULL LICENCE</v>
      </c>
      <c r="AB1693" s="9">
        <f t="shared" si="184"/>
        <v>4</v>
      </c>
      <c r="AC1693" s="1">
        <v>16</v>
      </c>
      <c r="AD1693" s="1" t="str">
        <f>Raw!AA1693</f>
        <v>FEMALE</v>
      </c>
      <c r="AE1693" s="1" t="str">
        <f>Raw!AB1693</f>
        <v>NO</v>
      </c>
      <c r="AF1693" s="1">
        <f>IF(Raw!AE1693="", 0, 1)</f>
        <v>0</v>
      </c>
      <c r="AG1693" s="1" t="str">
        <f t="shared" si="185"/>
        <v>No</v>
      </c>
      <c r="AH1693" s="1" t="str">
        <f t="shared" si="186"/>
        <v>No</v>
      </c>
      <c r="AI1693" s="1" t="str">
        <f t="shared" si="187"/>
        <v>No</v>
      </c>
      <c r="AJ1693" s="1" t="str">
        <f>IF(Raw!AE1693="", "", Raw!AE1693)</f>
        <v/>
      </c>
      <c r="AK1693" s="2" t="str">
        <f t="shared" ca="1" si="188"/>
        <v/>
      </c>
      <c r="AL1693" s="1" t="str">
        <f>IF(Raw!AF1693="", "", Raw!AF1693)</f>
        <v/>
      </c>
      <c r="AM1693" s="1" t="s">
        <v>6350</v>
      </c>
      <c r="AN1693" s="1" t="s">
        <v>6350</v>
      </c>
      <c r="AO1693" s="1" t="s">
        <v>6349</v>
      </c>
      <c r="AP1693" s="1">
        <f>Raw!AH1693</f>
        <v>29900</v>
      </c>
      <c r="AQ1693" s="1">
        <v>500</v>
      </c>
      <c r="AR1693" s="1" t="s">
        <v>6350</v>
      </c>
      <c r="AS1693" s="1" t="s">
        <v>6350</v>
      </c>
      <c r="AT1693" s="1" t="s">
        <v>6350</v>
      </c>
    </row>
    <row r="1694" spans="1:46" ht="12.75" x14ac:dyDescent="0.2">
      <c r="A1694" s="1">
        <v>11693</v>
      </c>
      <c r="B1694" s="1" t="s">
        <v>2</v>
      </c>
      <c r="C1694" s="2">
        <f t="shared" ca="1" si="182"/>
        <v>45264</v>
      </c>
      <c r="D1694" s="1" t="str">
        <f>IF(Raw!E1694="", "", Raw!E1694)</f>
        <v/>
      </c>
      <c r="E1694" s="1">
        <f>IF(Raw!F1694="", "", Raw!F1694)</f>
        <v>2013</v>
      </c>
      <c r="F1694" s="1" t="str">
        <f>Raw!G1694</f>
        <v>Jeep</v>
      </c>
      <c r="G1694" s="1" t="str">
        <f>Raw!H1694</f>
        <v>Grand Cherokee</v>
      </c>
      <c r="H1694" s="1" t="str">
        <f>IF(Raw!I1694="", "", Raw!I1694)</f>
        <v>Overland</v>
      </c>
      <c r="I1694" s="1" t="str">
        <f>Raw!K1694</f>
        <v>Wagon</v>
      </c>
      <c r="J1694" s="1" t="str">
        <f>Raw!N1694</f>
        <v>Aspirated</v>
      </c>
      <c r="K1694" s="1">
        <f>IF(Raw!O1694="","", Raw!O1694)</f>
        <v>3604</v>
      </c>
      <c r="L1694" s="1" t="str">
        <f>Raw!L1694</f>
        <v>8 Sp Sports Automatic</v>
      </c>
      <c r="M1694" s="1" t="str">
        <f>Raw!M1694</f>
        <v>Petrol - Unleaded ULP</v>
      </c>
      <c r="N1694" s="1" t="s">
        <v>6350</v>
      </c>
      <c r="O1694" s="1" t="s">
        <v>6373</v>
      </c>
      <c r="P1694" s="1" t="s">
        <v>6349</v>
      </c>
      <c r="Q1694" s="1" t="s">
        <v>6350</v>
      </c>
      <c r="R1694" s="8" t="str">
        <f>IF(Raw!Q1694="", "", Raw!Q1694)</f>
        <v/>
      </c>
      <c r="S1694" s="8">
        <f>IF(Raw!R1694="", "", Raw!R1694)</f>
        <v>19</v>
      </c>
      <c r="T1694" s="1" t="str">
        <f>Raw!S1694</f>
        <v>PAPAROA</v>
      </c>
      <c r="U1694" s="1" t="str">
        <f>IF(Raw!T1694="", "", Raw!T1694)</f>
        <v>ROAD</v>
      </c>
      <c r="V1694" s="1" t="str">
        <f>IF(Raw!U1694="", "", Raw!U1694)</f>
        <v xml:space="preserve">COCKLE BAY </v>
      </c>
      <c r="W1694" s="9" t="str">
        <f>IF(Raw!V1694="", "", RIGHT("0"&amp;Raw!V1694, 4))</f>
        <v>2014</v>
      </c>
      <c r="X1694" s="1" t="str">
        <f>IF(Raw!W1694="", "", Raw!W1694)</f>
        <v xml:space="preserve"> AUCKLAND</v>
      </c>
      <c r="Y1694" s="9">
        <f>Raw!Y1694</f>
        <v>60</v>
      </c>
      <c r="Z1694" s="2">
        <f t="shared" ca="1" si="183"/>
        <v>23349</v>
      </c>
      <c r="AA1694" s="1" t="str">
        <f>Raw!Z1694</f>
        <v>NEW ZEALAND FULL LICENCE</v>
      </c>
      <c r="AB1694" s="9">
        <f t="shared" si="184"/>
        <v>4</v>
      </c>
      <c r="AC1694" s="1">
        <v>16</v>
      </c>
      <c r="AD1694" s="1" t="str">
        <f>Raw!AA1694</f>
        <v>MALE</v>
      </c>
      <c r="AE1694" s="1" t="str">
        <f>Raw!AB1694</f>
        <v>NO</v>
      </c>
      <c r="AF1694" s="1">
        <f>IF(Raw!AE1694="", 0, 1)</f>
        <v>0</v>
      </c>
      <c r="AG1694" s="1" t="str">
        <f t="shared" si="185"/>
        <v>No</v>
      </c>
      <c r="AH1694" s="1" t="str">
        <f t="shared" si="186"/>
        <v>No</v>
      </c>
      <c r="AI1694" s="1" t="str">
        <f t="shared" si="187"/>
        <v>No</v>
      </c>
      <c r="AJ1694" s="1" t="str">
        <f>IF(Raw!AE1694="", "", Raw!AE1694)</f>
        <v/>
      </c>
      <c r="AK1694" s="2" t="str">
        <f t="shared" ca="1" si="188"/>
        <v/>
      </c>
      <c r="AL1694" s="1" t="str">
        <f>IF(Raw!AF1694="", "", Raw!AF1694)</f>
        <v/>
      </c>
      <c r="AM1694" s="1" t="s">
        <v>6350</v>
      </c>
      <c r="AN1694" s="1" t="s">
        <v>6350</v>
      </c>
      <c r="AO1694" s="1" t="s">
        <v>6349</v>
      </c>
      <c r="AP1694" s="1">
        <f>Raw!AH1694</f>
        <v>56000</v>
      </c>
      <c r="AQ1694" s="1">
        <v>500</v>
      </c>
      <c r="AR1694" s="1" t="s">
        <v>6350</v>
      </c>
      <c r="AS1694" s="1" t="s">
        <v>6350</v>
      </c>
      <c r="AT1694" s="1" t="s">
        <v>6350</v>
      </c>
    </row>
    <row r="1695" spans="1:46" ht="12.75" x14ac:dyDescent="0.2">
      <c r="A1695" s="1">
        <v>11694</v>
      </c>
      <c r="B1695" s="1" t="s">
        <v>2</v>
      </c>
      <c r="C1695" s="2">
        <f t="shared" ca="1" si="182"/>
        <v>45264</v>
      </c>
      <c r="D1695" s="1" t="str">
        <f>IF(Raw!E1695="", "", Raw!E1695)</f>
        <v/>
      </c>
      <c r="E1695" s="1">
        <f>IF(Raw!F1695="", "", Raw!F1695)</f>
        <v>2009</v>
      </c>
      <c r="F1695" s="1" t="str">
        <f>Raw!G1695</f>
        <v>Hyundai</v>
      </c>
      <c r="G1695" s="1" t="str">
        <f>Raw!H1695</f>
        <v>Getz</v>
      </c>
      <c r="H1695" s="1" t="str">
        <f>IF(Raw!I1695="", "", Raw!I1695)</f>
        <v/>
      </c>
      <c r="I1695" s="1" t="str">
        <f>Raw!K1695</f>
        <v>Hatchback</v>
      </c>
      <c r="J1695" s="1" t="str">
        <f>Raw!N1695</f>
        <v>Aspirated</v>
      </c>
      <c r="K1695" s="1">
        <f>IF(Raw!O1695="","", Raw!O1695)</f>
        <v>1399</v>
      </c>
      <c r="L1695" s="1" t="str">
        <f>Raw!L1695</f>
        <v>5 Sp Manual</v>
      </c>
      <c r="M1695" s="1" t="str">
        <f>Raw!M1695</f>
        <v>Petrol - Unleaded ULP</v>
      </c>
      <c r="N1695" s="1" t="s">
        <v>6350</v>
      </c>
      <c r="O1695" s="1" t="s">
        <v>6373</v>
      </c>
      <c r="P1695" s="1" t="s">
        <v>6349</v>
      </c>
      <c r="Q1695" s="1" t="s">
        <v>6350</v>
      </c>
      <c r="R1695" s="8" t="str">
        <f>IF(Raw!Q1695="", "", Raw!Q1695)</f>
        <v/>
      </c>
      <c r="S1695" s="8">
        <f>IF(Raw!R1695="", "", Raw!R1695)</f>
        <v>15</v>
      </c>
      <c r="T1695" s="1" t="str">
        <f>Raw!S1695</f>
        <v>MAHANA</v>
      </c>
      <c r="U1695" s="1" t="str">
        <f>IF(Raw!T1695="", "", Raw!T1695)</f>
        <v>PLACE</v>
      </c>
      <c r="V1695" s="1" t="str">
        <f>IF(Raw!U1695="", "", Raw!U1695)</f>
        <v xml:space="preserve">RAUMANGA </v>
      </c>
      <c r="W1695" s="9" t="str">
        <f>IF(Raw!V1695="", "", RIGHT("0"&amp;Raw!V1695, 4))</f>
        <v>0110</v>
      </c>
      <c r="X1695" s="1" t="str">
        <f>IF(Raw!W1695="", "", Raw!W1695)</f>
        <v xml:space="preserve"> NORTHLAND</v>
      </c>
      <c r="Y1695" s="9">
        <f>Raw!Y1695</f>
        <v>44</v>
      </c>
      <c r="Z1695" s="2">
        <f t="shared" ca="1" si="183"/>
        <v>29193</v>
      </c>
      <c r="AA1695" s="1" t="str">
        <f>Raw!Z1695</f>
        <v>NEW ZEALAND FULL LICENCE</v>
      </c>
      <c r="AB1695" s="9">
        <f t="shared" si="184"/>
        <v>4</v>
      </c>
      <c r="AC1695" s="1">
        <v>16</v>
      </c>
      <c r="AD1695" s="1" t="str">
        <f>Raw!AA1695</f>
        <v>FEMALE</v>
      </c>
      <c r="AE1695" s="1" t="str">
        <f>Raw!AB1695</f>
        <v>NO</v>
      </c>
      <c r="AF1695" s="1">
        <f>IF(Raw!AE1695="", 0, 1)</f>
        <v>0</v>
      </c>
      <c r="AG1695" s="1" t="str">
        <f t="shared" si="185"/>
        <v>No</v>
      </c>
      <c r="AH1695" s="1" t="str">
        <f t="shared" si="186"/>
        <v>No</v>
      </c>
      <c r="AI1695" s="1" t="str">
        <f t="shared" si="187"/>
        <v>No</v>
      </c>
      <c r="AJ1695" s="1" t="str">
        <f>IF(Raw!AE1695="", "", Raw!AE1695)</f>
        <v/>
      </c>
      <c r="AK1695" s="2" t="str">
        <f t="shared" ca="1" si="188"/>
        <v/>
      </c>
      <c r="AL1695" s="1" t="str">
        <f>IF(Raw!AF1695="", "", Raw!AF1695)</f>
        <v/>
      </c>
      <c r="AM1695" s="1" t="s">
        <v>6350</v>
      </c>
      <c r="AN1695" s="1" t="s">
        <v>6350</v>
      </c>
      <c r="AO1695" s="1" t="s">
        <v>6349</v>
      </c>
      <c r="AP1695" s="1">
        <f>Raw!AH1695</f>
        <v>6275</v>
      </c>
      <c r="AQ1695" s="1">
        <v>500</v>
      </c>
      <c r="AR1695" s="1" t="s">
        <v>6350</v>
      </c>
      <c r="AS1695" s="1" t="s">
        <v>6350</v>
      </c>
      <c r="AT1695" s="1" t="s">
        <v>6350</v>
      </c>
    </row>
    <row r="1696" spans="1:46" ht="12.75" x14ac:dyDescent="0.2">
      <c r="A1696" s="1">
        <v>11695</v>
      </c>
      <c r="B1696" s="1" t="s">
        <v>2</v>
      </c>
      <c r="C1696" s="2">
        <f t="shared" ca="1" si="182"/>
        <v>45264</v>
      </c>
      <c r="D1696" s="1" t="str">
        <f>IF(Raw!E1696="", "", Raw!E1696)</f>
        <v/>
      </c>
      <c r="E1696" s="1">
        <f>IF(Raw!F1696="", "", Raw!F1696)</f>
        <v>2015</v>
      </c>
      <c r="F1696" s="1" t="str">
        <f>Raw!G1696</f>
        <v>Nissan</v>
      </c>
      <c r="G1696" s="1" t="str">
        <f>Raw!H1696</f>
        <v>NV350</v>
      </c>
      <c r="H1696" s="1" t="str">
        <f>IF(Raw!I1696="", "", Raw!I1696)</f>
        <v>Caravan DX</v>
      </c>
      <c r="I1696" s="1" t="str">
        <f>Raw!K1696</f>
        <v>Van</v>
      </c>
      <c r="J1696" s="1" t="str">
        <f>Raw!N1696</f>
        <v>Aspirated</v>
      </c>
      <c r="K1696" s="1">
        <f>IF(Raw!O1696="","", Raw!O1696)</f>
        <v>1998</v>
      </c>
      <c r="L1696" s="1" t="str">
        <f>Raw!L1696</f>
        <v>5 Sp Automatic</v>
      </c>
      <c r="M1696" s="1" t="str">
        <f>Raw!M1696</f>
        <v>Petrol - Unleaded ULP</v>
      </c>
      <c r="N1696" s="1" t="s">
        <v>6350</v>
      </c>
      <c r="O1696" s="1" t="s">
        <v>6373</v>
      </c>
      <c r="P1696" s="1" t="s">
        <v>6349</v>
      </c>
      <c r="Q1696" s="1" t="s">
        <v>6350</v>
      </c>
      <c r="R1696" s="8" t="str">
        <f>IF(Raw!Q1696="", "", Raw!Q1696)</f>
        <v/>
      </c>
      <c r="S1696" s="8" t="str">
        <f>IF(Raw!R1696="", "", Raw!R1696)</f>
        <v>48B</v>
      </c>
      <c r="T1696" s="1" t="str">
        <f>Raw!S1696</f>
        <v>POOKS</v>
      </c>
      <c r="U1696" s="1" t="str">
        <f>IF(Raw!T1696="", "", Raw!T1696)</f>
        <v>ROAD</v>
      </c>
      <c r="V1696" s="1" t="str">
        <f>IF(Raw!U1696="", "", Raw!U1696)</f>
        <v xml:space="preserve">RANUI </v>
      </c>
      <c r="W1696" s="9" t="str">
        <f>IF(Raw!V1696="", "", RIGHT("0"&amp;Raw!V1696, 4))</f>
        <v>0612</v>
      </c>
      <c r="X1696" s="1" t="str">
        <f>IF(Raw!W1696="", "", Raw!W1696)</f>
        <v xml:space="preserve"> AUCKLAND</v>
      </c>
      <c r="Y1696" s="9">
        <f>Raw!Y1696</f>
        <v>34</v>
      </c>
      <c r="Z1696" s="2">
        <f t="shared" ca="1" si="183"/>
        <v>32846</v>
      </c>
      <c r="AA1696" s="1" t="str">
        <f>Raw!Z1696</f>
        <v>NEW ZEALAND FULL LICENCE</v>
      </c>
      <c r="AB1696" s="9">
        <f t="shared" si="184"/>
        <v>4</v>
      </c>
      <c r="AC1696" s="1">
        <v>16</v>
      </c>
      <c r="AD1696" s="1" t="str">
        <f>Raw!AA1696</f>
        <v>MALE</v>
      </c>
      <c r="AE1696" s="1" t="str">
        <f>Raw!AB1696</f>
        <v>YES</v>
      </c>
      <c r="AF1696" s="1">
        <f>IF(Raw!AE1696="", 0, 1)</f>
        <v>0</v>
      </c>
      <c r="AG1696" s="1" t="str">
        <f t="shared" si="185"/>
        <v>No</v>
      </c>
      <c r="AH1696" s="1" t="str">
        <f t="shared" si="186"/>
        <v>No</v>
      </c>
      <c r="AI1696" s="1" t="str">
        <f t="shared" si="187"/>
        <v>No</v>
      </c>
      <c r="AJ1696" s="1" t="str">
        <f>IF(Raw!AE1696="", "", Raw!AE1696)</f>
        <v/>
      </c>
      <c r="AK1696" s="2" t="str">
        <f t="shared" ca="1" si="188"/>
        <v/>
      </c>
      <c r="AL1696" s="1" t="str">
        <f>IF(Raw!AF1696="", "", Raw!AF1696)</f>
        <v/>
      </c>
      <c r="AM1696" s="1" t="s">
        <v>6350</v>
      </c>
      <c r="AN1696" s="1" t="s">
        <v>6350</v>
      </c>
      <c r="AO1696" s="1" t="s">
        <v>6349</v>
      </c>
      <c r="AP1696" s="1">
        <f>Raw!AH1696</f>
        <v>27700</v>
      </c>
      <c r="AQ1696" s="1">
        <v>500</v>
      </c>
      <c r="AR1696" s="1" t="s">
        <v>6350</v>
      </c>
      <c r="AS1696" s="1" t="s">
        <v>6350</v>
      </c>
      <c r="AT1696" s="1" t="s">
        <v>6350</v>
      </c>
    </row>
    <row r="1697" spans="1:46" ht="12.75" x14ac:dyDescent="0.2">
      <c r="A1697" s="1">
        <v>11696</v>
      </c>
      <c r="B1697" s="1" t="s">
        <v>2</v>
      </c>
      <c r="C1697" s="2">
        <f t="shared" ca="1" si="182"/>
        <v>45264</v>
      </c>
      <c r="D1697" s="1" t="str">
        <f>IF(Raw!E1697="", "", Raw!E1697)</f>
        <v>kpg771</v>
      </c>
      <c r="E1697" s="1">
        <f>IF(Raw!F1697="", "", Raw!F1697)</f>
        <v>2007</v>
      </c>
      <c r="F1697" s="1" t="str">
        <f>Raw!G1697</f>
        <v>Toyota</v>
      </c>
      <c r="G1697" s="1" t="str">
        <f>Raw!H1697</f>
        <v>Corolla</v>
      </c>
      <c r="H1697" s="1" t="str">
        <f>IF(Raw!I1697="", "", Raw!I1697)</f>
        <v>Axio X</v>
      </c>
      <c r="I1697" s="1" t="str">
        <f>Raw!K1697</f>
        <v>Sedan</v>
      </c>
      <c r="J1697" s="1" t="str">
        <f>Raw!N1697</f>
        <v>Aspirated</v>
      </c>
      <c r="K1697" s="1">
        <f>IF(Raw!O1697="","", Raw!O1697)</f>
        <v>1494</v>
      </c>
      <c r="L1697" s="1" t="str">
        <f>Raw!L1697</f>
        <v>1 Sp Constantly Variable Transmission</v>
      </c>
      <c r="M1697" s="1" t="str">
        <f>Raw!M1697</f>
        <v>Petrol</v>
      </c>
      <c r="N1697" s="1" t="s">
        <v>6350</v>
      </c>
      <c r="O1697" s="1" t="s">
        <v>6373</v>
      </c>
      <c r="P1697" s="1" t="s">
        <v>6349</v>
      </c>
      <c r="Q1697" s="1" t="s">
        <v>6350</v>
      </c>
      <c r="R1697" s="8" t="str">
        <f>IF(Raw!Q1697="", "", Raw!Q1697)</f>
        <v/>
      </c>
      <c r="S1697" s="8" t="str">
        <f>IF(Raw!R1697="", "", Raw!R1697)</f>
        <v>65A</v>
      </c>
      <c r="T1697" s="1" t="str">
        <f>Raw!S1697</f>
        <v>MASSEY</v>
      </c>
      <c r="U1697" s="1" t="str">
        <f>IF(Raw!T1697="", "", Raw!T1697)</f>
        <v>ROAD</v>
      </c>
      <c r="V1697" s="1" t="str">
        <f>IF(Raw!U1697="", "", Raw!U1697)</f>
        <v xml:space="preserve">MANGERE </v>
      </c>
      <c r="W1697" s="9" t="str">
        <f>IF(Raw!V1697="", "", RIGHT("0"&amp;Raw!V1697, 4))</f>
        <v/>
      </c>
      <c r="X1697" s="1" t="str">
        <f>IF(Raw!W1697="", "", Raw!W1697)</f>
        <v xml:space="preserve"> AUCKLAND</v>
      </c>
      <c r="Y1697" s="9">
        <f>Raw!Y1697</f>
        <v>34</v>
      </c>
      <c r="Z1697" s="2">
        <f t="shared" ca="1" si="183"/>
        <v>32846</v>
      </c>
      <c r="AA1697" s="1" t="str">
        <f>Raw!Z1697</f>
        <v>INTERNATIONAL LICENCE</v>
      </c>
      <c r="AB1697" s="9">
        <f t="shared" si="184"/>
        <v>4</v>
      </c>
      <c r="AC1697" s="1">
        <v>16</v>
      </c>
      <c r="AD1697" s="1" t="str">
        <f>Raw!AA1697</f>
        <v>FEMALE</v>
      </c>
      <c r="AE1697" s="1" t="str">
        <f>Raw!AB1697</f>
        <v>YES</v>
      </c>
      <c r="AF1697" s="1">
        <f>IF(Raw!AE1697="", 0, 1)</f>
        <v>0</v>
      </c>
      <c r="AG1697" s="1" t="str">
        <f t="shared" si="185"/>
        <v>No</v>
      </c>
      <c r="AH1697" s="1" t="str">
        <f t="shared" si="186"/>
        <v>No</v>
      </c>
      <c r="AI1697" s="1" t="str">
        <f t="shared" si="187"/>
        <v>No</v>
      </c>
      <c r="AJ1697" s="1" t="str">
        <f>IF(Raw!AE1697="", "", Raw!AE1697)</f>
        <v/>
      </c>
      <c r="AK1697" s="2" t="str">
        <f t="shared" ca="1" si="188"/>
        <v/>
      </c>
      <c r="AL1697" s="1" t="str">
        <f>IF(Raw!AF1697="", "", Raw!AF1697)</f>
        <v/>
      </c>
      <c r="AM1697" s="1" t="s">
        <v>6350</v>
      </c>
      <c r="AN1697" s="1" t="s">
        <v>6350</v>
      </c>
      <c r="AO1697" s="1" t="s">
        <v>6349</v>
      </c>
      <c r="AP1697" s="1">
        <f>Raw!AH1697</f>
        <v>7695</v>
      </c>
      <c r="AQ1697" s="1">
        <v>500</v>
      </c>
      <c r="AR1697" s="1" t="s">
        <v>6350</v>
      </c>
      <c r="AS1697" s="1" t="s">
        <v>6350</v>
      </c>
      <c r="AT1697" s="1" t="s">
        <v>6350</v>
      </c>
    </row>
    <row r="1698" spans="1:46" ht="12.75" x14ac:dyDescent="0.2">
      <c r="A1698" s="1">
        <v>11697</v>
      </c>
      <c r="B1698" s="1" t="s">
        <v>2</v>
      </c>
      <c r="C1698" s="2">
        <f t="shared" ca="1" si="182"/>
        <v>45264</v>
      </c>
      <c r="D1698" s="1" t="str">
        <f>IF(Raw!E1698="", "", Raw!E1698)</f>
        <v>HCH643</v>
      </c>
      <c r="E1698" s="1">
        <f>IF(Raw!F1698="", "", Raw!F1698)</f>
        <v>1991</v>
      </c>
      <c r="F1698" s="1" t="str">
        <f>Raw!G1698</f>
        <v>Toyota</v>
      </c>
      <c r="G1698" s="1" t="str">
        <f>Raw!H1698</f>
        <v>Landcruiser</v>
      </c>
      <c r="H1698" s="1" t="str">
        <f>IF(Raw!I1698="", "", Raw!I1698)</f>
        <v/>
      </c>
      <c r="I1698" s="1" t="str">
        <f>Raw!K1698</f>
        <v>Wagon</v>
      </c>
      <c r="J1698" s="1" t="str">
        <f>Raw!N1698</f>
        <v>Aspirated</v>
      </c>
      <c r="K1698" s="1">
        <f>IF(Raw!O1698="","", Raw!O1698)</f>
        <v>4164</v>
      </c>
      <c r="L1698" s="1" t="str">
        <f>Raw!L1698</f>
        <v>5 Sp Manual</v>
      </c>
      <c r="M1698" s="1" t="str">
        <f>Raw!M1698</f>
        <v>Diesel</v>
      </c>
      <c r="N1698" s="1" t="s">
        <v>6350</v>
      </c>
      <c r="O1698" s="1" t="s">
        <v>6373</v>
      </c>
      <c r="P1698" s="1" t="s">
        <v>6349</v>
      </c>
      <c r="Q1698" s="1" t="s">
        <v>6350</v>
      </c>
      <c r="R1698" s="8" t="str">
        <f>IF(Raw!Q1698="", "", Raw!Q1698)</f>
        <v/>
      </c>
      <c r="S1698" s="8">
        <f>IF(Raw!R1698="", "", Raw!R1698)</f>
        <v>5</v>
      </c>
      <c r="T1698" s="1" t="str">
        <f>Raw!S1698</f>
        <v>WAIMARAMA</v>
      </c>
      <c r="U1698" s="1" t="str">
        <f>IF(Raw!T1698="", "", Raw!T1698)</f>
        <v>STREET</v>
      </c>
      <c r="V1698" s="1" t="str">
        <f>IF(Raw!U1698="", "", Raw!U1698)</f>
        <v xml:space="preserve">WAIKAWA </v>
      </c>
      <c r="W1698" s="9" t="str">
        <f>IF(Raw!V1698="", "", RIGHT("0"&amp;Raw!V1698, 4))</f>
        <v>7220</v>
      </c>
      <c r="X1698" s="1" t="str">
        <f>IF(Raw!W1698="", "", Raw!W1698)</f>
        <v xml:space="preserve"> MARLBOROUGH</v>
      </c>
      <c r="Y1698" s="9">
        <f>Raw!Y1698</f>
        <v>57</v>
      </c>
      <c r="Z1698" s="2">
        <f t="shared" ca="1" si="183"/>
        <v>24445</v>
      </c>
      <c r="AA1698" s="1" t="str">
        <f>Raw!Z1698</f>
        <v>NEW ZEALAND FULL LICENCE</v>
      </c>
      <c r="AB1698" s="9">
        <f t="shared" si="184"/>
        <v>4</v>
      </c>
      <c r="AC1698" s="1">
        <v>16</v>
      </c>
      <c r="AD1698" s="1" t="str">
        <f>Raw!AA1698</f>
        <v>MALE</v>
      </c>
      <c r="AE1698" s="1" t="str">
        <f>Raw!AB1698</f>
        <v>YES</v>
      </c>
      <c r="AF1698" s="1">
        <f>IF(Raw!AE1698="", 0, 1)</f>
        <v>1</v>
      </c>
      <c r="AG1698" s="1" t="str">
        <f t="shared" si="185"/>
        <v>Yes</v>
      </c>
      <c r="AH1698" s="1" t="str">
        <f t="shared" si="186"/>
        <v>Yes</v>
      </c>
      <c r="AI1698" s="1" t="str">
        <f t="shared" si="187"/>
        <v>Yes</v>
      </c>
      <c r="AJ1698" s="1">
        <f>IF(Raw!AE1698="", "", Raw!AE1698)</f>
        <v>14</v>
      </c>
      <c r="AK1698" s="2">
        <f t="shared" ca="1" si="188"/>
        <v>44865</v>
      </c>
      <c r="AL1698" s="1" t="str">
        <f>IF(Raw!AF1698="", "", Raw!AF1698)</f>
        <v>At fault - other vehicle involved</v>
      </c>
      <c r="AM1698" s="1" t="s">
        <v>6350</v>
      </c>
      <c r="AN1698" s="1" t="s">
        <v>6350</v>
      </c>
      <c r="AO1698" s="1" t="s">
        <v>6349</v>
      </c>
      <c r="AP1698" s="1">
        <f>Raw!AH1698</f>
        <v>8130</v>
      </c>
      <c r="AQ1698" s="1">
        <v>500</v>
      </c>
      <c r="AR1698" s="1" t="s">
        <v>6350</v>
      </c>
      <c r="AS1698" s="1" t="s">
        <v>6350</v>
      </c>
      <c r="AT1698" s="1" t="s">
        <v>6350</v>
      </c>
    </row>
    <row r="1699" spans="1:46" ht="12.75" x14ac:dyDescent="0.2">
      <c r="A1699" s="1">
        <v>11698</v>
      </c>
      <c r="B1699" s="1" t="s">
        <v>2</v>
      </c>
      <c r="C1699" s="2">
        <f t="shared" ca="1" si="182"/>
        <v>45264</v>
      </c>
      <c r="D1699" s="1" t="str">
        <f>IF(Raw!E1699="", "", Raw!E1699)</f>
        <v/>
      </c>
      <c r="E1699" s="1">
        <f>IF(Raw!F1699="", "", Raw!F1699)</f>
        <v>2009</v>
      </c>
      <c r="F1699" s="1" t="str">
        <f>Raw!G1699</f>
        <v>Hyundai</v>
      </c>
      <c r="G1699" s="1" t="str">
        <f>Raw!H1699</f>
        <v>Tucson</v>
      </c>
      <c r="H1699" s="1" t="str">
        <f>IF(Raw!I1699="", "", Raw!I1699)</f>
        <v>GLS</v>
      </c>
      <c r="I1699" s="1" t="str">
        <f>Raw!K1699</f>
        <v>Wagon</v>
      </c>
      <c r="J1699" s="1" t="str">
        <f>Raw!N1699</f>
        <v>Aspirated</v>
      </c>
      <c r="K1699" s="1">
        <f>IF(Raw!O1699="","", Raw!O1699)</f>
        <v>1975</v>
      </c>
      <c r="L1699" s="1" t="str">
        <f>Raw!L1699</f>
        <v>4 Sp Automatic</v>
      </c>
      <c r="M1699" s="1" t="str">
        <f>Raw!M1699</f>
        <v>Petrol - Unleaded ULP</v>
      </c>
      <c r="N1699" s="1" t="s">
        <v>6350</v>
      </c>
      <c r="O1699" s="1" t="s">
        <v>6373</v>
      </c>
      <c r="P1699" s="1" t="s">
        <v>6349</v>
      </c>
      <c r="Q1699" s="1" t="s">
        <v>6350</v>
      </c>
      <c r="R1699" s="8" t="str">
        <f>IF(Raw!Q1699="", "", Raw!Q1699)</f>
        <v/>
      </c>
      <c r="S1699" s="8">
        <f>IF(Raw!R1699="", "", Raw!R1699)</f>
        <v>19</v>
      </c>
      <c r="T1699" s="1" t="str">
        <f>Raw!S1699</f>
        <v>MILLCROFT</v>
      </c>
      <c r="U1699" s="1" t="str">
        <f>IF(Raw!T1699="", "", Raw!T1699)</f>
        <v>PLACE</v>
      </c>
      <c r="V1699" s="1" t="str">
        <f>IF(Raw!U1699="", "", Raw!U1699)</f>
        <v xml:space="preserve">PARKLANDS </v>
      </c>
      <c r="W1699" s="9" t="str">
        <f>IF(Raw!V1699="", "", RIGHT("0"&amp;Raw!V1699, 4))</f>
        <v>8083</v>
      </c>
      <c r="X1699" s="1" t="str">
        <f>IF(Raw!W1699="", "", Raw!W1699)</f>
        <v xml:space="preserve"> CANTERBURY</v>
      </c>
      <c r="Y1699" s="9">
        <f>Raw!Y1699</f>
        <v>18</v>
      </c>
      <c r="Z1699" s="2">
        <f t="shared" ca="1" si="183"/>
        <v>38690</v>
      </c>
      <c r="AA1699" s="1" t="str">
        <f>Raw!Z1699</f>
        <v>RESTRICTED LICENCE</v>
      </c>
      <c r="AB1699" s="9">
        <f t="shared" si="184"/>
        <v>2</v>
      </c>
      <c r="AC1699" s="1">
        <v>16</v>
      </c>
      <c r="AD1699" s="1" t="str">
        <f>Raw!AA1699</f>
        <v>MALE</v>
      </c>
      <c r="AE1699" s="1" t="str">
        <f>Raw!AB1699</f>
        <v>NO</v>
      </c>
      <c r="AF1699" s="1">
        <f>IF(Raw!AE1699="", 0, 1)</f>
        <v>0</v>
      </c>
      <c r="AG1699" s="1" t="str">
        <f t="shared" si="185"/>
        <v>No</v>
      </c>
      <c r="AH1699" s="1" t="str">
        <f t="shared" si="186"/>
        <v>No</v>
      </c>
      <c r="AI1699" s="1" t="str">
        <f t="shared" si="187"/>
        <v>No</v>
      </c>
      <c r="AJ1699" s="1" t="str">
        <f>IF(Raw!AE1699="", "", Raw!AE1699)</f>
        <v/>
      </c>
      <c r="AK1699" s="2" t="str">
        <f t="shared" ca="1" si="188"/>
        <v/>
      </c>
      <c r="AL1699" s="1" t="str">
        <f>IF(Raw!AF1699="", "", Raw!AF1699)</f>
        <v/>
      </c>
      <c r="AM1699" s="1" t="s">
        <v>6350</v>
      </c>
      <c r="AN1699" s="1" t="s">
        <v>6350</v>
      </c>
      <c r="AO1699" s="1" t="s">
        <v>6349</v>
      </c>
      <c r="AP1699" s="1">
        <f>Raw!AH1699</f>
        <v>12575</v>
      </c>
      <c r="AQ1699" s="1">
        <v>500</v>
      </c>
      <c r="AR1699" s="1" t="s">
        <v>6350</v>
      </c>
      <c r="AS1699" s="1" t="s">
        <v>6350</v>
      </c>
      <c r="AT1699" s="1" t="s">
        <v>6350</v>
      </c>
    </row>
    <row r="1700" spans="1:46" ht="12.75" x14ac:dyDescent="0.2">
      <c r="A1700" s="1">
        <v>11699</v>
      </c>
      <c r="B1700" s="1" t="s">
        <v>2</v>
      </c>
      <c r="C1700" s="2">
        <f t="shared" ca="1" si="182"/>
        <v>45264</v>
      </c>
      <c r="D1700" s="1" t="str">
        <f>IF(Raw!E1700="", "", Raw!E1700)</f>
        <v>kqg661</v>
      </c>
      <c r="E1700" s="1">
        <f>IF(Raw!F1700="", "", Raw!F1700)</f>
        <v>2006</v>
      </c>
      <c r="F1700" s="1" t="str">
        <f>Raw!G1700</f>
        <v>Subaru</v>
      </c>
      <c r="G1700" s="1" t="str">
        <f>Raw!H1700</f>
        <v>Forester</v>
      </c>
      <c r="H1700" s="1" t="str">
        <f>IF(Raw!I1700="", "", Raw!I1700)</f>
        <v>Airbreak</v>
      </c>
      <c r="I1700" s="1" t="str">
        <f>Raw!K1700</f>
        <v>Wagon</v>
      </c>
      <c r="J1700" s="1" t="str">
        <f>Raw!N1700</f>
        <v>Aspirated</v>
      </c>
      <c r="K1700" s="1">
        <f>IF(Raw!O1700="","", Raw!O1700)</f>
        <v>1990</v>
      </c>
      <c r="L1700" s="1" t="str">
        <f>Raw!L1700</f>
        <v>4 SP Automatic</v>
      </c>
      <c r="M1700" s="1" t="str">
        <f>Raw!M1700</f>
        <v>Petrol - Unleaded ULP</v>
      </c>
      <c r="N1700" s="1" t="s">
        <v>6350</v>
      </c>
      <c r="O1700" s="1" t="s">
        <v>6373</v>
      </c>
      <c r="P1700" s="1" t="s">
        <v>6349</v>
      </c>
      <c r="Q1700" s="1" t="s">
        <v>6350</v>
      </c>
      <c r="R1700" s="8" t="str">
        <f>IF(Raw!Q1700="", "", Raw!Q1700)</f>
        <v/>
      </c>
      <c r="S1700" s="8">
        <f>IF(Raw!R1700="", "", Raw!R1700)</f>
        <v>147</v>
      </c>
      <c r="T1700" s="1" t="str">
        <f>Raw!S1700</f>
        <v>RATHGAR</v>
      </c>
      <c r="U1700" s="1" t="str">
        <f>IF(Raw!T1700="", "", Raw!T1700)</f>
        <v>ROAD</v>
      </c>
      <c r="V1700" s="1" t="str">
        <f>IF(Raw!U1700="", "", Raw!U1700)</f>
        <v xml:space="preserve">HENDERSON </v>
      </c>
      <c r="W1700" s="9" t="str">
        <f>IF(Raw!V1700="", "", RIGHT("0"&amp;Raw!V1700, 4))</f>
        <v>0610</v>
      </c>
      <c r="X1700" s="1" t="str">
        <f>IF(Raw!W1700="", "", Raw!W1700)</f>
        <v xml:space="preserve"> AUCKLAND</v>
      </c>
      <c r="Y1700" s="9">
        <f>Raw!Y1700</f>
        <v>25</v>
      </c>
      <c r="Z1700" s="2">
        <f t="shared" ca="1" si="183"/>
        <v>36133</v>
      </c>
      <c r="AA1700" s="1" t="str">
        <f>Raw!Z1700</f>
        <v>LEARNERS LICENCE</v>
      </c>
      <c r="AB1700" s="9">
        <f t="shared" si="184"/>
        <v>4</v>
      </c>
      <c r="AC1700" s="1">
        <v>16</v>
      </c>
      <c r="AD1700" s="1" t="str">
        <f>Raw!AA1700</f>
        <v>MALE</v>
      </c>
      <c r="AE1700" s="1" t="str">
        <f>Raw!AB1700</f>
        <v>YES</v>
      </c>
      <c r="AF1700" s="1">
        <f>IF(Raw!AE1700="", 0, 1)</f>
        <v>0</v>
      </c>
      <c r="AG1700" s="1" t="str">
        <f t="shared" si="185"/>
        <v>No</v>
      </c>
      <c r="AH1700" s="1" t="str">
        <f t="shared" si="186"/>
        <v>No</v>
      </c>
      <c r="AI1700" s="1" t="str">
        <f t="shared" si="187"/>
        <v>No</v>
      </c>
      <c r="AJ1700" s="1" t="str">
        <f>IF(Raw!AE1700="", "", Raw!AE1700)</f>
        <v/>
      </c>
      <c r="AK1700" s="2" t="str">
        <f t="shared" ca="1" si="188"/>
        <v/>
      </c>
      <c r="AL1700" s="1" t="str">
        <f>IF(Raw!AF1700="", "", Raw!AF1700)</f>
        <v/>
      </c>
      <c r="AM1700" s="1" t="s">
        <v>6350</v>
      </c>
      <c r="AN1700" s="1" t="s">
        <v>6350</v>
      </c>
      <c r="AO1700" s="1" t="s">
        <v>6349</v>
      </c>
      <c r="AP1700" s="1">
        <f>Raw!AH1700</f>
        <v>8100</v>
      </c>
      <c r="AQ1700" s="1">
        <v>500</v>
      </c>
      <c r="AR1700" s="1" t="s">
        <v>6350</v>
      </c>
      <c r="AS1700" s="1" t="s">
        <v>6350</v>
      </c>
      <c r="AT1700" s="1" t="s">
        <v>6350</v>
      </c>
    </row>
    <row r="1701" spans="1:46" ht="12.75" x14ac:dyDescent="0.2">
      <c r="A1701" s="1">
        <v>11700</v>
      </c>
      <c r="B1701" s="1" t="s">
        <v>2</v>
      </c>
      <c r="C1701" s="2">
        <f t="shared" ca="1" si="182"/>
        <v>45264</v>
      </c>
      <c r="D1701" s="1" t="str">
        <f>IF(Raw!E1701="", "", Raw!E1701)</f>
        <v>jbd235</v>
      </c>
      <c r="E1701" s="1">
        <f>IF(Raw!F1701="", "", Raw!F1701)</f>
        <v>2015</v>
      </c>
      <c r="F1701" s="1" t="str">
        <f>Raw!G1701</f>
        <v>Mitsubishi</v>
      </c>
      <c r="G1701" s="1" t="str">
        <f>Raw!H1701</f>
        <v>Outlander</v>
      </c>
      <c r="H1701" s="1" t="str">
        <f>IF(Raw!I1701="", "", Raw!I1701)</f>
        <v>VR-X</v>
      </c>
      <c r="I1701" s="1" t="str">
        <f>Raw!K1701</f>
        <v>Wagon</v>
      </c>
      <c r="J1701" s="1" t="str">
        <f>Raw!N1701</f>
        <v>Aspirated</v>
      </c>
      <c r="K1701" s="1">
        <f>IF(Raw!O1701="","", Raw!O1701)</f>
        <v>2360</v>
      </c>
      <c r="L1701" s="1" t="str">
        <f>Raw!L1701</f>
        <v>6 Sp Constantly Variable Transmission</v>
      </c>
      <c r="M1701" s="1" t="str">
        <f>Raw!M1701</f>
        <v>Petrol - Unleaded ULP</v>
      </c>
      <c r="N1701" s="1" t="s">
        <v>6350</v>
      </c>
      <c r="O1701" s="1" t="s">
        <v>6373</v>
      </c>
      <c r="P1701" s="1" t="s">
        <v>6349</v>
      </c>
      <c r="Q1701" s="1" t="s">
        <v>6350</v>
      </c>
      <c r="R1701" s="8" t="str">
        <f>IF(Raw!Q1701="", "", Raw!Q1701)</f>
        <v/>
      </c>
      <c r="S1701" s="8">
        <f>IF(Raw!R1701="", "", Raw!R1701)</f>
        <v>83</v>
      </c>
      <c r="T1701" s="1" t="str">
        <f>Raw!S1701</f>
        <v>MAYGROVE</v>
      </c>
      <c r="U1701" s="1" t="str">
        <f>IF(Raw!T1701="", "", Raw!T1701)</f>
        <v>DRIVE</v>
      </c>
      <c r="V1701" s="1" t="str">
        <f>IF(Raw!U1701="", "", Raw!U1701)</f>
        <v xml:space="preserve">OREWA </v>
      </c>
      <c r="W1701" s="9" t="str">
        <f>IF(Raw!V1701="", "", RIGHT("0"&amp;Raw!V1701, 4))</f>
        <v>0931</v>
      </c>
      <c r="X1701" s="1" t="str">
        <f>IF(Raw!W1701="", "", Raw!W1701)</f>
        <v xml:space="preserve"> AUCKLAND</v>
      </c>
      <c r="Y1701" s="9">
        <f>Raw!Y1701</f>
        <v>75</v>
      </c>
      <c r="Z1701" s="2">
        <f t="shared" ca="1" si="183"/>
        <v>17871</v>
      </c>
      <c r="AA1701" s="1" t="str">
        <f>Raw!Z1701</f>
        <v>NEW ZEALAND FULL LICENCE</v>
      </c>
      <c r="AB1701" s="9">
        <f t="shared" si="184"/>
        <v>4</v>
      </c>
      <c r="AC1701" s="1">
        <v>16</v>
      </c>
      <c r="AD1701" s="1" t="str">
        <f>Raw!AA1701</f>
        <v>FEMALE</v>
      </c>
      <c r="AE1701" s="1" t="str">
        <f>Raw!AB1701</f>
        <v>NO</v>
      </c>
      <c r="AF1701" s="1">
        <f>IF(Raw!AE1701="", 0, 1)</f>
        <v>0</v>
      </c>
      <c r="AG1701" s="1" t="str">
        <f t="shared" si="185"/>
        <v>No</v>
      </c>
      <c r="AH1701" s="1" t="str">
        <f t="shared" si="186"/>
        <v>No</v>
      </c>
      <c r="AI1701" s="1" t="str">
        <f t="shared" si="187"/>
        <v>No</v>
      </c>
      <c r="AJ1701" s="1" t="str">
        <f>IF(Raw!AE1701="", "", Raw!AE1701)</f>
        <v/>
      </c>
      <c r="AK1701" s="2" t="str">
        <f t="shared" ca="1" si="188"/>
        <v/>
      </c>
      <c r="AL1701" s="1" t="str">
        <f>IF(Raw!AF1701="", "", Raw!AF1701)</f>
        <v/>
      </c>
      <c r="AM1701" s="1" t="s">
        <v>6350</v>
      </c>
      <c r="AN1701" s="1" t="s">
        <v>6350</v>
      </c>
      <c r="AO1701" s="1" t="s">
        <v>6349</v>
      </c>
      <c r="AP1701" s="1">
        <f>Raw!AH1701</f>
        <v>39450</v>
      </c>
      <c r="AQ1701" s="1">
        <v>500</v>
      </c>
      <c r="AR1701" s="1" t="s">
        <v>6350</v>
      </c>
      <c r="AS1701" s="1" t="s">
        <v>6350</v>
      </c>
      <c r="AT1701" s="1" t="s">
        <v>6350</v>
      </c>
    </row>
    <row r="1702" spans="1:46" ht="12.75" x14ac:dyDescent="0.2">
      <c r="A1702" s="1">
        <v>11701</v>
      </c>
      <c r="B1702" s="1" t="s">
        <v>2</v>
      </c>
      <c r="C1702" s="2">
        <f t="shared" ca="1" si="182"/>
        <v>45264</v>
      </c>
      <c r="D1702" s="1" t="str">
        <f>IF(Raw!E1702="", "", Raw!E1702)</f>
        <v/>
      </c>
      <c r="E1702" s="1">
        <f>IF(Raw!F1702="", "", Raw!F1702)</f>
        <v>2007</v>
      </c>
      <c r="F1702" s="1" t="str">
        <f>Raw!G1702</f>
        <v>Subaru</v>
      </c>
      <c r="G1702" s="1" t="str">
        <f>Raw!H1702</f>
        <v>Impreza</v>
      </c>
      <c r="H1702" s="1" t="str">
        <f>IF(Raw!I1702="", "", Raw!I1702)</f>
        <v/>
      </c>
      <c r="I1702" s="1" t="str">
        <f>Raw!K1702</f>
        <v>Hatchback</v>
      </c>
      <c r="J1702" s="1" t="str">
        <f>Raw!N1702</f>
        <v>Aspirated</v>
      </c>
      <c r="K1702" s="1">
        <f>IF(Raw!O1702="","", Raw!O1702)</f>
        <v>1994</v>
      </c>
      <c r="L1702" s="1" t="str">
        <f>Raw!L1702</f>
        <v>4 Sp Automatic</v>
      </c>
      <c r="M1702" s="1" t="str">
        <f>Raw!M1702</f>
        <v>Petrol - Unleaded ULP</v>
      </c>
      <c r="N1702" s="1" t="s">
        <v>6350</v>
      </c>
      <c r="O1702" s="1" t="s">
        <v>6373</v>
      </c>
      <c r="P1702" s="1" t="s">
        <v>6349</v>
      </c>
      <c r="Q1702" s="1" t="s">
        <v>6350</v>
      </c>
      <c r="R1702" s="8" t="str">
        <f>IF(Raw!Q1702="", "", Raw!Q1702)</f>
        <v/>
      </c>
      <c r="S1702" s="8">
        <f>IF(Raw!R1702="", "", Raw!R1702)</f>
        <v>14</v>
      </c>
      <c r="T1702" s="1" t="str">
        <f>Raw!S1702</f>
        <v>MCLACHLAN</v>
      </c>
      <c r="U1702" s="1" t="str">
        <f>IF(Raw!T1702="", "", Raw!T1702)</f>
        <v>STREET</v>
      </c>
      <c r="V1702" s="1" t="str">
        <f>IF(Raw!U1702="", "", Raw!U1702)</f>
        <v xml:space="preserve">WAITATI </v>
      </c>
      <c r="W1702" s="9" t="str">
        <f>IF(Raw!V1702="", "", RIGHT("0"&amp;Raw!V1702, 4))</f>
        <v>9085</v>
      </c>
      <c r="X1702" s="1" t="str">
        <f>IF(Raw!W1702="", "", Raw!W1702)</f>
        <v xml:space="preserve"> OTAGO</v>
      </c>
      <c r="Y1702" s="9">
        <f>Raw!Y1702</f>
        <v>61</v>
      </c>
      <c r="Z1702" s="2">
        <f t="shared" ca="1" si="183"/>
        <v>22984</v>
      </c>
      <c r="AA1702" s="1" t="str">
        <f>Raw!Z1702</f>
        <v>NEW ZEALAND FULL LICENCE</v>
      </c>
      <c r="AB1702" s="9">
        <f t="shared" si="184"/>
        <v>4</v>
      </c>
      <c r="AC1702" s="1">
        <v>16</v>
      </c>
      <c r="AD1702" s="1" t="str">
        <f>Raw!AA1702</f>
        <v>FEMALE</v>
      </c>
      <c r="AE1702" s="1" t="str">
        <f>Raw!AB1702</f>
        <v>NO</v>
      </c>
      <c r="AF1702" s="1">
        <f>IF(Raw!AE1702="", 0, 1)</f>
        <v>0</v>
      </c>
      <c r="AG1702" s="1" t="str">
        <f t="shared" si="185"/>
        <v>No</v>
      </c>
      <c r="AH1702" s="1" t="str">
        <f t="shared" si="186"/>
        <v>No</v>
      </c>
      <c r="AI1702" s="1" t="str">
        <f t="shared" si="187"/>
        <v>No</v>
      </c>
      <c r="AJ1702" s="1" t="str">
        <f>IF(Raw!AE1702="", "", Raw!AE1702)</f>
        <v/>
      </c>
      <c r="AK1702" s="2" t="str">
        <f t="shared" ca="1" si="188"/>
        <v/>
      </c>
      <c r="AL1702" s="1" t="str">
        <f>IF(Raw!AF1702="", "", Raw!AF1702)</f>
        <v/>
      </c>
      <c r="AM1702" s="1" t="s">
        <v>6350</v>
      </c>
      <c r="AN1702" s="1" t="s">
        <v>6350</v>
      </c>
      <c r="AO1702" s="1" t="s">
        <v>6349</v>
      </c>
      <c r="AP1702" s="1">
        <f>Raw!AH1702</f>
        <v>8575</v>
      </c>
      <c r="AQ1702" s="1">
        <v>500</v>
      </c>
      <c r="AR1702" s="1" t="s">
        <v>6350</v>
      </c>
      <c r="AS1702" s="1" t="s">
        <v>6350</v>
      </c>
      <c r="AT1702" s="1" t="s">
        <v>6350</v>
      </c>
    </row>
    <row r="1703" spans="1:46" ht="12.75" x14ac:dyDescent="0.2">
      <c r="A1703" s="1">
        <v>11702</v>
      </c>
      <c r="B1703" s="1" t="s">
        <v>2</v>
      </c>
      <c r="C1703" s="2">
        <f t="shared" ca="1" si="182"/>
        <v>45264</v>
      </c>
      <c r="D1703" s="1" t="str">
        <f>IF(Raw!E1703="", "", Raw!E1703)</f>
        <v>jmc281</v>
      </c>
      <c r="E1703" s="1">
        <f>IF(Raw!F1703="", "", Raw!F1703)</f>
        <v>2005</v>
      </c>
      <c r="F1703" s="1" t="str">
        <f>Raw!G1703</f>
        <v>Mazda</v>
      </c>
      <c r="G1703" s="1" t="str">
        <f>Raw!H1703</f>
        <v>Demio</v>
      </c>
      <c r="H1703" s="1" t="str">
        <f>IF(Raw!I1703="", "", Raw!I1703)</f>
        <v/>
      </c>
      <c r="I1703" s="1" t="str">
        <f>Raw!K1703</f>
        <v>Hatchback</v>
      </c>
      <c r="J1703" s="1" t="str">
        <f>Raw!N1703</f>
        <v>Aspirated</v>
      </c>
      <c r="K1703" s="1">
        <f>IF(Raw!O1703="","", Raw!O1703)</f>
        <v>1323</v>
      </c>
      <c r="L1703" s="1" t="str">
        <f>Raw!L1703</f>
        <v>4 Sp Automatic</v>
      </c>
      <c r="M1703" s="1" t="str">
        <f>Raw!M1703</f>
        <v>Petrol</v>
      </c>
      <c r="N1703" s="1" t="s">
        <v>6350</v>
      </c>
      <c r="O1703" s="1" t="s">
        <v>6373</v>
      </c>
      <c r="P1703" s="1" t="s">
        <v>6349</v>
      </c>
      <c r="Q1703" s="1" t="s">
        <v>6350</v>
      </c>
      <c r="R1703" s="8" t="str">
        <f>IF(Raw!Q1703="", "", Raw!Q1703)</f>
        <v>A</v>
      </c>
      <c r="S1703" s="8">
        <f>IF(Raw!R1703="", "", Raw!R1703)</f>
        <v>20</v>
      </c>
      <c r="T1703" s="1" t="str">
        <f>Raw!S1703</f>
        <v>HORNE</v>
      </c>
      <c r="U1703" s="1" t="str">
        <f>IF(Raw!T1703="", "", Raw!T1703)</f>
        <v>STREET</v>
      </c>
      <c r="V1703" s="1" t="str">
        <f>IF(Raw!U1703="", "", Raw!U1703)</f>
        <v xml:space="preserve">HAMILTON </v>
      </c>
      <c r="W1703" s="9" t="str">
        <f>IF(Raw!V1703="", "", RIGHT("0"&amp;Raw!V1703, 4))</f>
        <v/>
      </c>
      <c r="X1703" s="1" t="str">
        <f>IF(Raw!W1703="", "", Raw!W1703)</f>
        <v xml:space="preserve"> WAIKATO</v>
      </c>
      <c r="Y1703" s="9">
        <f>Raw!Y1703</f>
        <v>42</v>
      </c>
      <c r="Z1703" s="2">
        <f t="shared" ca="1" si="183"/>
        <v>29924</v>
      </c>
      <c r="AA1703" s="1" t="str">
        <f>Raw!Z1703</f>
        <v>NEW ZEALAND FULL LICENCE</v>
      </c>
      <c r="AB1703" s="9">
        <f t="shared" si="184"/>
        <v>4</v>
      </c>
      <c r="AC1703" s="1">
        <v>16</v>
      </c>
      <c r="AD1703" s="1" t="str">
        <f>Raw!AA1703</f>
        <v>MALE</v>
      </c>
      <c r="AE1703" s="1" t="str">
        <f>Raw!AB1703</f>
        <v>NO</v>
      </c>
      <c r="AF1703" s="1">
        <f>IF(Raw!AE1703="", 0, 1)</f>
        <v>0</v>
      </c>
      <c r="AG1703" s="1" t="str">
        <f t="shared" si="185"/>
        <v>No</v>
      </c>
      <c r="AH1703" s="1" t="str">
        <f t="shared" si="186"/>
        <v>No</v>
      </c>
      <c r="AI1703" s="1" t="str">
        <f t="shared" si="187"/>
        <v>No</v>
      </c>
      <c r="AJ1703" s="1" t="str">
        <f>IF(Raw!AE1703="", "", Raw!AE1703)</f>
        <v/>
      </c>
      <c r="AK1703" s="2" t="str">
        <f t="shared" ca="1" si="188"/>
        <v/>
      </c>
      <c r="AL1703" s="1" t="str">
        <f>IF(Raw!AF1703="", "", Raw!AF1703)</f>
        <v/>
      </c>
      <c r="AM1703" s="1" t="s">
        <v>6350</v>
      </c>
      <c r="AN1703" s="1" t="s">
        <v>6350</v>
      </c>
      <c r="AO1703" s="1" t="s">
        <v>6349</v>
      </c>
      <c r="AP1703" s="1">
        <f>Raw!AH1703</f>
        <v>4700</v>
      </c>
      <c r="AQ1703" s="1">
        <v>500</v>
      </c>
      <c r="AR1703" s="1" t="s">
        <v>6350</v>
      </c>
      <c r="AS1703" s="1" t="s">
        <v>6350</v>
      </c>
      <c r="AT1703" s="1" t="s">
        <v>6350</v>
      </c>
    </row>
    <row r="1704" spans="1:46" ht="12.75" x14ac:dyDescent="0.2">
      <c r="A1704" s="1">
        <v>11703</v>
      </c>
      <c r="B1704" s="1" t="s">
        <v>2</v>
      </c>
      <c r="C1704" s="2">
        <f t="shared" ca="1" si="182"/>
        <v>45264</v>
      </c>
      <c r="D1704" s="1" t="str">
        <f>IF(Raw!E1704="", "", Raw!E1704)</f>
        <v>eqh910</v>
      </c>
      <c r="E1704" s="1">
        <f>IF(Raw!F1704="", "", Raw!F1704)</f>
        <v>2008</v>
      </c>
      <c r="F1704" s="1" t="str">
        <f>Raw!G1704</f>
        <v>Suzuki</v>
      </c>
      <c r="G1704" s="1" t="str">
        <f>Raw!H1704</f>
        <v>Swift</v>
      </c>
      <c r="H1704" s="1" t="str">
        <f>IF(Raw!I1704="", "", Raw!I1704)</f>
        <v>GLX</v>
      </c>
      <c r="I1704" s="1" t="str">
        <f>Raw!K1704</f>
        <v>Hatchback</v>
      </c>
      <c r="J1704" s="1" t="str">
        <f>Raw!N1704</f>
        <v>Aspirated</v>
      </c>
      <c r="K1704" s="1">
        <f>IF(Raw!O1704="","", Raw!O1704)</f>
        <v>1490</v>
      </c>
      <c r="L1704" s="1" t="str">
        <f>Raw!L1704</f>
        <v>4 Sp Automatic</v>
      </c>
      <c r="M1704" s="1" t="str">
        <f>Raw!M1704</f>
        <v>Petrol - Unleaded ULP</v>
      </c>
      <c r="N1704" s="1" t="s">
        <v>6350</v>
      </c>
      <c r="O1704" s="1" t="s">
        <v>6373</v>
      </c>
      <c r="P1704" s="1" t="s">
        <v>6349</v>
      </c>
      <c r="Q1704" s="1" t="s">
        <v>6350</v>
      </c>
      <c r="R1704" s="8" t="str">
        <f>IF(Raw!Q1704="", "", Raw!Q1704)</f>
        <v/>
      </c>
      <c r="S1704" s="8">
        <f>IF(Raw!R1704="", "", Raw!R1704)</f>
        <v>60</v>
      </c>
      <c r="T1704" s="1" t="str">
        <f>Raw!S1704</f>
        <v>MAKARAU</v>
      </c>
      <c r="U1704" s="1" t="str">
        <f>IF(Raw!T1704="", "", Raw!T1704)</f>
        <v>ROAD</v>
      </c>
      <c r="V1704" s="1" t="str">
        <f>IF(Raw!U1704="", "", Raw!U1704)</f>
        <v xml:space="preserve">MAKARAU </v>
      </c>
      <c r="W1704" s="9" t="str">
        <f>IF(Raw!V1704="", "", RIGHT("0"&amp;Raw!V1704, 4))</f>
        <v>0984</v>
      </c>
      <c r="X1704" s="1" t="str">
        <f>IF(Raw!W1704="", "", Raw!W1704)</f>
        <v xml:space="preserve"> AUCKLAND</v>
      </c>
      <c r="Y1704" s="9">
        <f>Raw!Y1704</f>
        <v>18</v>
      </c>
      <c r="Z1704" s="2">
        <f t="shared" ca="1" si="183"/>
        <v>38690</v>
      </c>
      <c r="AA1704" s="1" t="str">
        <f>Raw!Z1704</f>
        <v>RESTRICTED LICENCE</v>
      </c>
      <c r="AB1704" s="9">
        <f t="shared" si="184"/>
        <v>2</v>
      </c>
      <c r="AC1704" s="1">
        <v>16</v>
      </c>
      <c r="AD1704" s="1" t="str">
        <f>Raw!AA1704</f>
        <v>MALE</v>
      </c>
      <c r="AE1704" s="1" t="str">
        <f>Raw!AB1704</f>
        <v>NO</v>
      </c>
      <c r="AF1704" s="1">
        <f>IF(Raw!AE1704="", 0, 1)</f>
        <v>0</v>
      </c>
      <c r="AG1704" s="1" t="str">
        <f t="shared" si="185"/>
        <v>No</v>
      </c>
      <c r="AH1704" s="1" t="str">
        <f t="shared" si="186"/>
        <v>No</v>
      </c>
      <c r="AI1704" s="1" t="str">
        <f t="shared" si="187"/>
        <v>No</v>
      </c>
      <c r="AJ1704" s="1" t="str">
        <f>IF(Raw!AE1704="", "", Raw!AE1704)</f>
        <v/>
      </c>
      <c r="AK1704" s="2" t="str">
        <f t="shared" ca="1" si="188"/>
        <v/>
      </c>
      <c r="AL1704" s="1" t="str">
        <f>IF(Raw!AF1704="", "", Raw!AF1704)</f>
        <v/>
      </c>
      <c r="AM1704" s="1" t="s">
        <v>6350</v>
      </c>
      <c r="AN1704" s="1" t="s">
        <v>6350</v>
      </c>
      <c r="AO1704" s="1" t="s">
        <v>6349</v>
      </c>
      <c r="AP1704" s="1">
        <f>Raw!AH1704</f>
        <v>9320</v>
      </c>
      <c r="AQ1704" s="1">
        <v>500</v>
      </c>
      <c r="AR1704" s="1" t="s">
        <v>6350</v>
      </c>
      <c r="AS1704" s="1" t="s">
        <v>6350</v>
      </c>
      <c r="AT1704" s="1" t="s">
        <v>6350</v>
      </c>
    </row>
    <row r="1705" spans="1:46" ht="12.75" x14ac:dyDescent="0.2">
      <c r="A1705" s="1">
        <v>11704</v>
      </c>
      <c r="B1705" s="1" t="s">
        <v>2</v>
      </c>
      <c r="C1705" s="2">
        <f t="shared" ca="1" si="182"/>
        <v>45264</v>
      </c>
      <c r="D1705" s="1" t="str">
        <f>IF(Raw!E1705="", "", Raw!E1705)</f>
        <v/>
      </c>
      <c r="E1705" s="1">
        <f>IF(Raw!F1705="", "", Raw!F1705)</f>
        <v>2011</v>
      </c>
      <c r="F1705" s="1" t="str">
        <f>Raw!G1705</f>
        <v>Audi</v>
      </c>
      <c r="G1705" s="1" t="str">
        <f>Raw!H1705</f>
        <v>A3</v>
      </c>
      <c r="H1705" s="1" t="str">
        <f>IF(Raw!I1705="", "", Raw!I1705)</f>
        <v>FSI</v>
      </c>
      <c r="I1705" s="1" t="str">
        <f>Raw!K1705</f>
        <v>Cabriolet</v>
      </c>
      <c r="J1705" s="1" t="str">
        <f>Raw!N1705</f>
        <v>Turbo Intercooled</v>
      </c>
      <c r="K1705" s="1">
        <f>IF(Raw!O1705="","", Raw!O1705)</f>
        <v>1798</v>
      </c>
      <c r="L1705" s="1" t="str">
        <f>Raw!L1705</f>
        <v>6 Sp Seq. Manual Auto-Dual Clutch</v>
      </c>
      <c r="M1705" s="1" t="str">
        <f>Raw!M1705</f>
        <v>Petrol - Unleaded ULP</v>
      </c>
      <c r="N1705" s="1" t="s">
        <v>6350</v>
      </c>
      <c r="O1705" s="1" t="s">
        <v>6373</v>
      </c>
      <c r="P1705" s="1" t="s">
        <v>6349</v>
      </c>
      <c r="Q1705" s="1" t="s">
        <v>6350</v>
      </c>
      <c r="R1705" s="8">
        <f>IF(Raw!Q1705="", "", Raw!Q1705)</f>
        <v>14</v>
      </c>
      <c r="S1705" s="8">
        <f>IF(Raw!R1705="", "", Raw!R1705)</f>
        <v>4</v>
      </c>
      <c r="T1705" s="1" t="str">
        <f>Raw!S1705</f>
        <v>SHORT</v>
      </c>
      <c r="U1705" s="1" t="str">
        <f>IF(Raw!T1705="", "", Raw!T1705)</f>
        <v>STREET</v>
      </c>
      <c r="V1705" s="1" t="str">
        <f>IF(Raw!U1705="", "", Raw!U1705)</f>
        <v xml:space="preserve">AUCKLAND </v>
      </c>
      <c r="W1705" s="9" t="str">
        <f>IF(Raw!V1705="", "", RIGHT("0"&amp;Raw!V1705, 4))</f>
        <v/>
      </c>
      <c r="X1705" s="1" t="str">
        <f>IF(Raw!W1705="", "", Raw!W1705)</f>
        <v xml:space="preserve"> AUCKLAND</v>
      </c>
      <c r="Y1705" s="9">
        <f>Raw!Y1705</f>
        <v>54</v>
      </c>
      <c r="Z1705" s="2">
        <f t="shared" ca="1" si="183"/>
        <v>25541</v>
      </c>
      <c r="AA1705" s="1" t="str">
        <f>Raw!Z1705</f>
        <v>NEW ZEALAND FULL LICENCE</v>
      </c>
      <c r="AB1705" s="9">
        <f t="shared" si="184"/>
        <v>4</v>
      </c>
      <c r="AC1705" s="1">
        <v>16</v>
      </c>
      <c r="AD1705" s="1" t="str">
        <f>Raw!AA1705</f>
        <v>FEMALE</v>
      </c>
      <c r="AE1705" s="1" t="str">
        <f>Raw!AB1705</f>
        <v>NO</v>
      </c>
      <c r="AF1705" s="1">
        <f>IF(Raw!AE1705="", 0, 1)</f>
        <v>0</v>
      </c>
      <c r="AG1705" s="1" t="str">
        <f t="shared" si="185"/>
        <v>No</v>
      </c>
      <c r="AH1705" s="1" t="str">
        <f t="shared" si="186"/>
        <v>No</v>
      </c>
      <c r="AI1705" s="1" t="str">
        <f t="shared" si="187"/>
        <v>No</v>
      </c>
      <c r="AJ1705" s="1" t="str">
        <f>IF(Raw!AE1705="", "", Raw!AE1705)</f>
        <v/>
      </c>
      <c r="AK1705" s="2" t="str">
        <f t="shared" ca="1" si="188"/>
        <v/>
      </c>
      <c r="AL1705" s="1" t="str">
        <f>IF(Raw!AF1705="", "", Raw!AF1705)</f>
        <v/>
      </c>
      <c r="AM1705" s="1" t="s">
        <v>6350</v>
      </c>
      <c r="AN1705" s="1" t="s">
        <v>6350</v>
      </c>
      <c r="AO1705" s="1" t="s">
        <v>6349</v>
      </c>
      <c r="AP1705" s="1">
        <f>Raw!AH1705</f>
        <v>24690</v>
      </c>
      <c r="AQ1705" s="1">
        <v>500</v>
      </c>
      <c r="AR1705" s="1" t="s">
        <v>6350</v>
      </c>
      <c r="AS1705" s="1" t="s">
        <v>6350</v>
      </c>
      <c r="AT1705" s="1" t="s">
        <v>6350</v>
      </c>
    </row>
    <row r="1706" spans="1:46" ht="12.75" x14ac:dyDescent="0.2">
      <c r="A1706" s="1">
        <v>11705</v>
      </c>
      <c r="B1706" s="1" t="s">
        <v>2</v>
      </c>
      <c r="C1706" s="2">
        <f t="shared" ca="1" si="182"/>
        <v>45264</v>
      </c>
      <c r="D1706" s="1" t="str">
        <f>IF(Raw!E1706="", "", Raw!E1706)</f>
        <v/>
      </c>
      <c r="E1706" s="1">
        <f>IF(Raw!F1706="", "", Raw!F1706)</f>
        <v>2015</v>
      </c>
      <c r="F1706" s="1" t="str">
        <f>Raw!G1706</f>
        <v>Honda</v>
      </c>
      <c r="G1706" s="1" t="str">
        <f>Raw!H1706</f>
        <v>Insight</v>
      </c>
      <c r="H1706" s="1" t="str">
        <f>IF(Raw!I1706="", "", Raw!I1706)</f>
        <v>SN</v>
      </c>
      <c r="I1706" s="1" t="str">
        <f>Raw!K1706</f>
        <v>Hatchback</v>
      </c>
      <c r="J1706" s="1" t="str">
        <f>Raw!N1706</f>
        <v>Aspirated</v>
      </c>
      <c r="K1706" s="1">
        <f>IF(Raw!O1706="","", Raw!O1706)</f>
        <v>1339</v>
      </c>
      <c r="L1706" s="1" t="str">
        <f>Raw!L1706</f>
        <v>1 Sp Constantly Variable Transmission</v>
      </c>
      <c r="M1706" s="1" t="str">
        <f>Raw!M1706</f>
        <v>Petrol - Unleaded ULP</v>
      </c>
      <c r="N1706" s="1" t="s">
        <v>6350</v>
      </c>
      <c r="O1706" s="1" t="s">
        <v>6373</v>
      </c>
      <c r="P1706" s="1" t="s">
        <v>6349</v>
      </c>
      <c r="Q1706" s="1" t="s">
        <v>6350</v>
      </c>
      <c r="R1706" s="8" t="str">
        <f>IF(Raw!Q1706="", "", Raw!Q1706)</f>
        <v/>
      </c>
      <c r="S1706" s="8">
        <f>IF(Raw!R1706="", "", Raw!R1706)</f>
        <v>6</v>
      </c>
      <c r="T1706" s="1" t="str">
        <f>Raw!S1706</f>
        <v>ALDERBURY</v>
      </c>
      <c r="U1706" s="1" t="str">
        <f>IF(Raw!T1706="", "", Raw!T1706)</f>
        <v>WAY</v>
      </c>
      <c r="V1706" s="1" t="str">
        <f>IF(Raw!U1706="", "", Raw!U1706)</f>
        <v xml:space="preserve">HENDERSON </v>
      </c>
      <c r="W1706" s="9" t="str">
        <f>IF(Raw!V1706="", "", RIGHT("0"&amp;Raw!V1706, 4))</f>
        <v>0612</v>
      </c>
      <c r="X1706" s="1" t="str">
        <f>IF(Raw!W1706="", "", Raw!W1706)</f>
        <v xml:space="preserve"> AUCKLAND</v>
      </c>
      <c r="Y1706" s="9">
        <f>Raw!Y1706</f>
        <v>47</v>
      </c>
      <c r="Z1706" s="2">
        <f t="shared" ca="1" si="183"/>
        <v>28098</v>
      </c>
      <c r="AA1706" s="1" t="str">
        <f>Raw!Z1706</f>
        <v>NEW ZEALAND FULL LICENCE</v>
      </c>
      <c r="AB1706" s="9">
        <f t="shared" si="184"/>
        <v>4</v>
      </c>
      <c r="AC1706" s="1">
        <v>16</v>
      </c>
      <c r="AD1706" s="1" t="str">
        <f>Raw!AA1706</f>
        <v>MALE</v>
      </c>
      <c r="AE1706" s="1" t="str">
        <f>Raw!AB1706</f>
        <v>YES</v>
      </c>
      <c r="AF1706" s="1">
        <f>IF(Raw!AE1706="", 0, 1)</f>
        <v>0</v>
      </c>
      <c r="AG1706" s="1" t="str">
        <f t="shared" si="185"/>
        <v>No</v>
      </c>
      <c r="AH1706" s="1" t="str">
        <f t="shared" si="186"/>
        <v>No</v>
      </c>
      <c r="AI1706" s="1" t="str">
        <f t="shared" si="187"/>
        <v>No</v>
      </c>
      <c r="AJ1706" s="1" t="str">
        <f>IF(Raw!AE1706="", "", Raw!AE1706)</f>
        <v/>
      </c>
      <c r="AK1706" s="2" t="str">
        <f t="shared" ca="1" si="188"/>
        <v/>
      </c>
      <c r="AL1706" s="1" t="str">
        <f>IF(Raw!AF1706="", "", Raw!AF1706)</f>
        <v/>
      </c>
      <c r="AM1706" s="1" t="s">
        <v>6350</v>
      </c>
      <c r="AN1706" s="1" t="s">
        <v>6350</v>
      </c>
      <c r="AO1706" s="1" t="s">
        <v>6349</v>
      </c>
      <c r="AP1706" s="1">
        <f>Raw!AH1706</f>
        <v>36900</v>
      </c>
      <c r="AQ1706" s="1">
        <v>500</v>
      </c>
      <c r="AR1706" s="1" t="s">
        <v>6350</v>
      </c>
      <c r="AS1706" s="1" t="s">
        <v>6350</v>
      </c>
      <c r="AT1706" s="1" t="s">
        <v>6350</v>
      </c>
    </row>
    <row r="1707" spans="1:46" ht="12.75" x14ac:dyDescent="0.2">
      <c r="A1707" s="1">
        <v>11706</v>
      </c>
      <c r="B1707" s="1" t="s">
        <v>2</v>
      </c>
      <c r="C1707" s="2">
        <f t="shared" ca="1" si="182"/>
        <v>45264</v>
      </c>
      <c r="D1707" s="1" t="str">
        <f>IF(Raw!E1707="", "", Raw!E1707)</f>
        <v>jep293</v>
      </c>
      <c r="E1707" s="1">
        <f>IF(Raw!F1707="", "", Raw!F1707)</f>
        <v>1991</v>
      </c>
      <c r="F1707" s="1" t="str">
        <f>Raw!G1707</f>
        <v>Toyota</v>
      </c>
      <c r="G1707" s="1" t="str">
        <f>Raw!H1707</f>
        <v>Landcruiser</v>
      </c>
      <c r="H1707" s="1" t="str">
        <f>IF(Raw!I1707="", "", Raw!I1707)</f>
        <v/>
      </c>
      <c r="I1707" s="1" t="str">
        <f>Raw!K1707</f>
        <v>Wagon</v>
      </c>
      <c r="J1707" s="1" t="str">
        <f>Raw!N1707</f>
        <v>Aspirated</v>
      </c>
      <c r="K1707" s="1">
        <f>IF(Raw!O1707="","", Raw!O1707)</f>
        <v>4164</v>
      </c>
      <c r="L1707" s="1" t="str">
        <f>Raw!L1707</f>
        <v>5 Sp Manual</v>
      </c>
      <c r="M1707" s="1" t="str">
        <f>Raw!M1707</f>
        <v>Diesel</v>
      </c>
      <c r="N1707" s="1" t="s">
        <v>6350</v>
      </c>
      <c r="O1707" s="1" t="s">
        <v>6373</v>
      </c>
      <c r="P1707" s="1" t="s">
        <v>6349</v>
      </c>
      <c r="Q1707" s="1" t="s">
        <v>6350</v>
      </c>
      <c r="R1707" s="8" t="str">
        <f>IF(Raw!Q1707="", "", Raw!Q1707)</f>
        <v/>
      </c>
      <c r="S1707" s="8" t="str">
        <f>IF(Raw!R1707="", "", Raw!R1707)</f>
        <v>36A</v>
      </c>
      <c r="T1707" s="1" t="str">
        <f>Raw!S1707</f>
        <v>HEBERDEN</v>
      </c>
      <c r="U1707" s="1" t="str">
        <f>IF(Raw!T1707="", "", Raw!T1707)</f>
        <v>AVENUE</v>
      </c>
      <c r="V1707" s="1" t="str">
        <f>IF(Raw!U1707="", "", Raw!U1707)</f>
        <v xml:space="preserve">SUMNER </v>
      </c>
      <c r="W1707" s="9" t="str">
        <f>IF(Raw!V1707="", "", RIGHT("0"&amp;Raw!V1707, 4))</f>
        <v>8081</v>
      </c>
      <c r="X1707" s="1" t="str">
        <f>IF(Raw!W1707="", "", Raw!W1707)</f>
        <v xml:space="preserve"> CANTERBURY</v>
      </c>
      <c r="Y1707" s="9">
        <f>Raw!Y1707</f>
        <v>39</v>
      </c>
      <c r="Z1707" s="2">
        <f t="shared" ca="1" si="183"/>
        <v>31020</v>
      </c>
      <c r="AA1707" s="1" t="str">
        <f>Raw!Z1707</f>
        <v>NEW ZEALAND FULL LICENCE</v>
      </c>
      <c r="AB1707" s="9">
        <f t="shared" si="184"/>
        <v>4</v>
      </c>
      <c r="AC1707" s="1">
        <v>16</v>
      </c>
      <c r="AD1707" s="1" t="str">
        <f>Raw!AA1707</f>
        <v>FEMALE</v>
      </c>
      <c r="AE1707" s="1" t="str">
        <f>Raw!AB1707</f>
        <v>NO</v>
      </c>
      <c r="AF1707" s="1">
        <f>IF(Raw!AE1707="", 0, 1)</f>
        <v>1</v>
      </c>
      <c r="AG1707" s="1" t="str">
        <f t="shared" si="185"/>
        <v>Yes</v>
      </c>
      <c r="AH1707" s="1" t="str">
        <f t="shared" si="186"/>
        <v>Yes</v>
      </c>
      <c r="AI1707" s="1" t="str">
        <f t="shared" si="187"/>
        <v>Yes</v>
      </c>
      <c r="AJ1707" s="1">
        <f>IF(Raw!AE1707="", "", Raw!AE1707)</f>
        <v>5</v>
      </c>
      <c r="AK1707" s="2">
        <f t="shared" ca="1" si="188"/>
        <v>45138</v>
      </c>
      <c r="AL1707" s="1" t="str">
        <f>IF(Raw!AF1707="", "", Raw!AF1707)</f>
        <v>At fault - other vehicle involved</v>
      </c>
      <c r="AM1707" s="1" t="s">
        <v>6350</v>
      </c>
      <c r="AN1707" s="1" t="s">
        <v>6350</v>
      </c>
      <c r="AO1707" s="1" t="s">
        <v>6349</v>
      </c>
      <c r="AP1707" s="1">
        <f>Raw!AH1707</f>
        <v>8130</v>
      </c>
      <c r="AQ1707" s="1">
        <v>500</v>
      </c>
      <c r="AR1707" s="1" t="s">
        <v>6350</v>
      </c>
      <c r="AS1707" s="1" t="s">
        <v>6350</v>
      </c>
      <c r="AT1707" s="1" t="s">
        <v>6350</v>
      </c>
    </row>
    <row r="1708" spans="1:46" ht="12.75" x14ac:dyDescent="0.2">
      <c r="A1708" s="1">
        <v>11707</v>
      </c>
      <c r="B1708" s="1" t="s">
        <v>2</v>
      </c>
      <c r="C1708" s="2">
        <f t="shared" ca="1" si="182"/>
        <v>45264</v>
      </c>
      <c r="D1708" s="1" t="str">
        <f>IF(Raw!E1708="", "", Raw!E1708)</f>
        <v>Ewf27</v>
      </c>
      <c r="E1708" s="1">
        <f>IF(Raw!F1708="", "", Raw!F1708)</f>
        <v>2000</v>
      </c>
      <c r="F1708" s="1" t="str">
        <f>Raw!G1708</f>
        <v>Mitsubishi</v>
      </c>
      <c r="G1708" s="1" t="str">
        <f>Raw!H1708</f>
        <v>Lancer</v>
      </c>
      <c r="H1708" s="1" t="str">
        <f>IF(Raw!I1708="", "", Raw!I1708)</f>
        <v>Cedia Touring</v>
      </c>
      <c r="I1708" s="1" t="str">
        <f>Raw!K1708</f>
        <v>Wagon</v>
      </c>
      <c r="J1708" s="1" t="str">
        <f>Raw!N1708</f>
        <v>Aspirated</v>
      </c>
      <c r="K1708" s="1">
        <f>IF(Raw!O1708="","", Raw!O1708)</f>
        <v>1834</v>
      </c>
      <c r="L1708" s="1" t="str">
        <f>Raw!L1708</f>
        <v>4 Sp Automatic</v>
      </c>
      <c r="M1708" s="1" t="str">
        <f>Raw!M1708</f>
        <v>Petrol</v>
      </c>
      <c r="N1708" s="1" t="s">
        <v>6350</v>
      </c>
      <c r="O1708" s="1" t="s">
        <v>6373</v>
      </c>
      <c r="P1708" s="1" t="s">
        <v>6349</v>
      </c>
      <c r="Q1708" s="1" t="s">
        <v>6350</v>
      </c>
      <c r="R1708" s="8" t="str">
        <f>IF(Raw!Q1708="", "", Raw!Q1708)</f>
        <v/>
      </c>
      <c r="S1708" s="8">
        <f>IF(Raw!R1708="", "", Raw!R1708)</f>
        <v>362</v>
      </c>
      <c r="T1708" s="1" t="str">
        <f>Raw!S1708</f>
        <v>CECIL</v>
      </c>
      <c r="U1708" s="1" t="str">
        <f>IF(Raw!T1708="", "", Raw!T1708)</f>
        <v>ROAD</v>
      </c>
      <c r="V1708" s="1" t="str">
        <f>IF(Raw!U1708="", "", Raw!U1708)</f>
        <v xml:space="preserve">MAMAKU </v>
      </c>
      <c r="W1708" s="9" t="str">
        <f>IF(Raw!V1708="", "", RIGHT("0"&amp;Raw!V1708, 4))</f>
        <v/>
      </c>
      <c r="X1708" s="1" t="str">
        <f>IF(Raw!W1708="", "", Raw!W1708)</f>
        <v xml:space="preserve"> WAIKATO</v>
      </c>
      <c r="Y1708" s="9">
        <f>Raw!Y1708</f>
        <v>24</v>
      </c>
      <c r="Z1708" s="2">
        <f t="shared" ca="1" si="183"/>
        <v>36498</v>
      </c>
      <c r="AA1708" s="1" t="str">
        <f>Raw!Z1708</f>
        <v>RESTRICTED LICENCE</v>
      </c>
      <c r="AB1708" s="9">
        <f t="shared" si="184"/>
        <v>4</v>
      </c>
      <c r="AC1708" s="1">
        <v>16</v>
      </c>
      <c r="AD1708" s="1" t="str">
        <f>Raw!AA1708</f>
        <v>FEMALE</v>
      </c>
      <c r="AE1708" s="1" t="str">
        <f>Raw!AB1708</f>
        <v>NO</v>
      </c>
      <c r="AF1708" s="1">
        <f>IF(Raw!AE1708="", 0, 1)</f>
        <v>1</v>
      </c>
      <c r="AG1708" s="1" t="str">
        <f t="shared" si="185"/>
        <v>No</v>
      </c>
      <c r="AH1708" s="1" t="str">
        <f t="shared" si="186"/>
        <v>Yes</v>
      </c>
      <c r="AI1708" s="1" t="str">
        <f t="shared" si="187"/>
        <v>Yes</v>
      </c>
      <c r="AJ1708" s="1">
        <f>IF(Raw!AE1708="", "", Raw!AE1708)</f>
        <v>30</v>
      </c>
      <c r="AK1708" s="2">
        <f t="shared" ca="1" si="188"/>
        <v>44377</v>
      </c>
      <c r="AL1708" s="1" t="str">
        <f>IF(Raw!AF1708="", "", Raw!AF1708)</f>
        <v>At fault - Fire damage or theft</v>
      </c>
      <c r="AM1708" s="1" t="s">
        <v>6350</v>
      </c>
      <c r="AN1708" s="1" t="s">
        <v>6350</v>
      </c>
      <c r="AO1708" s="1" t="s">
        <v>6349</v>
      </c>
      <c r="AP1708" s="1">
        <f>Raw!AH1708</f>
        <v>3290</v>
      </c>
      <c r="AQ1708" s="1">
        <v>500</v>
      </c>
      <c r="AR1708" s="1" t="s">
        <v>6350</v>
      </c>
      <c r="AS1708" s="1" t="s">
        <v>6350</v>
      </c>
      <c r="AT1708" s="1" t="s">
        <v>6350</v>
      </c>
    </row>
    <row r="1709" spans="1:46" ht="12.75" x14ac:dyDescent="0.2">
      <c r="A1709" s="1">
        <v>11708</v>
      </c>
      <c r="B1709" s="1" t="s">
        <v>2</v>
      </c>
      <c r="C1709" s="2">
        <f t="shared" ca="1" si="182"/>
        <v>45264</v>
      </c>
      <c r="D1709" s="1" t="str">
        <f>IF(Raw!E1709="", "", Raw!E1709)</f>
        <v>gqj282</v>
      </c>
      <c r="E1709" s="1">
        <f>IF(Raw!F1709="", "", Raw!F1709)</f>
        <v>2005</v>
      </c>
      <c r="F1709" s="1" t="str">
        <f>Raw!G1709</f>
        <v>Mazda</v>
      </c>
      <c r="G1709" s="1" t="str">
        <f>Raw!H1709</f>
        <v>Verisa</v>
      </c>
      <c r="H1709" s="1" t="str">
        <f>IF(Raw!I1709="", "", Raw!I1709)</f>
        <v/>
      </c>
      <c r="I1709" s="1" t="str">
        <f>Raw!K1709</f>
        <v>Hatchback</v>
      </c>
      <c r="J1709" s="1" t="str">
        <f>Raw!N1709</f>
        <v>Aspirated</v>
      </c>
      <c r="K1709" s="1">
        <f>IF(Raw!O1709="","", Raw!O1709)</f>
        <v>1498</v>
      </c>
      <c r="L1709" s="1" t="str">
        <f>Raw!L1709</f>
        <v>4 Sp Automatic</v>
      </c>
      <c r="M1709" s="1" t="str">
        <f>Raw!M1709</f>
        <v>Petrol - Unleaded ULP</v>
      </c>
      <c r="N1709" s="1" t="s">
        <v>6350</v>
      </c>
      <c r="O1709" s="1" t="s">
        <v>6373</v>
      </c>
      <c r="P1709" s="1" t="s">
        <v>6349</v>
      </c>
      <c r="Q1709" s="1" t="s">
        <v>6350</v>
      </c>
      <c r="R1709" s="8" t="str">
        <f>IF(Raw!Q1709="", "", Raw!Q1709)</f>
        <v/>
      </c>
      <c r="S1709" s="8">
        <f>IF(Raw!R1709="", "", Raw!R1709)</f>
        <v>600</v>
      </c>
      <c r="T1709" s="1" t="str">
        <f>Raw!S1709</f>
        <v>WYUNA BAY</v>
      </c>
      <c r="U1709" s="1" t="str">
        <f>IF(Raw!T1709="", "", Raw!T1709)</f>
        <v>ROAD</v>
      </c>
      <c r="V1709" s="1" t="str">
        <f>IF(Raw!U1709="", "", Raw!U1709)</f>
        <v xml:space="preserve">COROMANDEL </v>
      </c>
      <c r="W1709" s="9" t="str">
        <f>IF(Raw!V1709="", "", RIGHT("0"&amp;Raw!V1709, 4))</f>
        <v/>
      </c>
      <c r="X1709" s="1" t="str">
        <f>IF(Raw!W1709="", "", Raw!W1709)</f>
        <v xml:space="preserve"> WAIKATO</v>
      </c>
      <c r="Y1709" s="9">
        <f>Raw!Y1709</f>
        <v>72</v>
      </c>
      <c r="Z1709" s="2">
        <f t="shared" ca="1" si="183"/>
        <v>18966</v>
      </c>
      <c r="AA1709" s="1" t="str">
        <f>Raw!Z1709</f>
        <v>NEW ZEALAND FULL LICENCE</v>
      </c>
      <c r="AB1709" s="9">
        <f t="shared" si="184"/>
        <v>4</v>
      </c>
      <c r="AC1709" s="1">
        <v>16</v>
      </c>
      <c r="AD1709" s="1" t="str">
        <f>Raw!AA1709</f>
        <v>FEMALE</v>
      </c>
      <c r="AE1709" s="1" t="str">
        <f>Raw!AB1709</f>
        <v>NO</v>
      </c>
      <c r="AF1709" s="1">
        <f>IF(Raw!AE1709="", 0, 1)</f>
        <v>0</v>
      </c>
      <c r="AG1709" s="1" t="str">
        <f t="shared" si="185"/>
        <v>No</v>
      </c>
      <c r="AH1709" s="1" t="str">
        <f t="shared" si="186"/>
        <v>No</v>
      </c>
      <c r="AI1709" s="1" t="str">
        <f t="shared" si="187"/>
        <v>No</v>
      </c>
      <c r="AJ1709" s="1" t="str">
        <f>IF(Raw!AE1709="", "", Raw!AE1709)</f>
        <v/>
      </c>
      <c r="AK1709" s="2" t="str">
        <f t="shared" ca="1" si="188"/>
        <v/>
      </c>
      <c r="AL1709" s="1" t="str">
        <f>IF(Raw!AF1709="", "", Raw!AF1709)</f>
        <v/>
      </c>
      <c r="AM1709" s="1" t="s">
        <v>6350</v>
      </c>
      <c r="AN1709" s="1" t="s">
        <v>6350</v>
      </c>
      <c r="AO1709" s="1" t="s">
        <v>6349</v>
      </c>
      <c r="AP1709" s="1">
        <f>Raw!AH1709</f>
        <v>6900</v>
      </c>
      <c r="AQ1709" s="1">
        <v>500</v>
      </c>
      <c r="AR1709" s="1" t="s">
        <v>6350</v>
      </c>
      <c r="AS1709" s="1" t="s">
        <v>6350</v>
      </c>
      <c r="AT1709" s="1" t="s">
        <v>6350</v>
      </c>
    </row>
    <row r="1710" spans="1:46" ht="12.75" x14ac:dyDescent="0.2">
      <c r="A1710" s="1">
        <v>11709</v>
      </c>
      <c r="B1710" s="1" t="s">
        <v>2</v>
      </c>
      <c r="C1710" s="2">
        <f t="shared" ca="1" si="182"/>
        <v>45264</v>
      </c>
      <c r="D1710" s="1" t="str">
        <f>IF(Raw!E1710="", "", Raw!E1710)</f>
        <v/>
      </c>
      <c r="E1710" s="1">
        <f>IF(Raw!F1710="", "", Raw!F1710)</f>
        <v>2002</v>
      </c>
      <c r="F1710" s="1" t="str">
        <f>Raw!G1710</f>
        <v>Subaru</v>
      </c>
      <c r="G1710" s="1" t="str">
        <f>Raw!H1710</f>
        <v>Legacy</v>
      </c>
      <c r="H1710" s="1" t="str">
        <f>IF(Raw!I1710="", "", Raw!I1710)</f>
        <v>Blitzen</v>
      </c>
      <c r="I1710" s="1" t="str">
        <f>Raw!K1710</f>
        <v>Wagon</v>
      </c>
      <c r="J1710" s="1" t="str">
        <f>Raw!N1710</f>
        <v>Twin Turbo Intercooled</v>
      </c>
      <c r="K1710" s="1">
        <f>IF(Raw!O1710="","", Raw!O1710)</f>
        <v>1994</v>
      </c>
      <c r="L1710" s="1" t="str">
        <f>Raw!L1710</f>
        <v>4 Sp Sports Automatic</v>
      </c>
      <c r="M1710" s="1" t="str">
        <f>Raw!M1710</f>
        <v>Petrol - Premium ULP</v>
      </c>
      <c r="N1710" s="1" t="s">
        <v>6350</v>
      </c>
      <c r="O1710" s="1" t="s">
        <v>6373</v>
      </c>
      <c r="P1710" s="1" t="s">
        <v>6349</v>
      </c>
      <c r="Q1710" s="1" t="s">
        <v>6350</v>
      </c>
      <c r="R1710" s="8">
        <f>IF(Raw!Q1710="", "", Raw!Q1710)</f>
        <v>1</v>
      </c>
      <c r="S1710" s="8">
        <f>IF(Raw!R1710="", "", Raw!R1710)</f>
        <v>6</v>
      </c>
      <c r="T1710" s="1" t="str">
        <f>Raw!S1710</f>
        <v>SYNAGOGUE</v>
      </c>
      <c r="U1710" s="1" t="str">
        <f>IF(Raw!T1710="", "", Raw!T1710)</f>
        <v>LANE</v>
      </c>
      <c r="V1710" s="1" t="str">
        <f>IF(Raw!U1710="", "", Raw!U1710)</f>
        <v xml:space="preserve">NELSON </v>
      </c>
      <c r="W1710" s="9" t="str">
        <f>IF(Raw!V1710="", "", RIGHT("0"&amp;Raw!V1710, 4))</f>
        <v>7010</v>
      </c>
      <c r="X1710" s="1" t="str">
        <f>IF(Raw!W1710="", "", Raw!W1710)</f>
        <v xml:space="preserve"> NELSON</v>
      </c>
      <c r="Y1710" s="9">
        <f>Raw!Y1710</f>
        <v>29</v>
      </c>
      <c r="Z1710" s="2">
        <f t="shared" ca="1" si="183"/>
        <v>34672</v>
      </c>
      <c r="AA1710" s="1" t="str">
        <f>Raw!Z1710</f>
        <v>NEW ZEALAND FULL LICENCE</v>
      </c>
      <c r="AB1710" s="9">
        <f t="shared" si="184"/>
        <v>4</v>
      </c>
      <c r="AC1710" s="1">
        <v>16</v>
      </c>
      <c r="AD1710" s="1" t="str">
        <f>Raw!AA1710</f>
        <v>MALE</v>
      </c>
      <c r="AE1710" s="1" t="str">
        <f>Raw!AB1710</f>
        <v>NO</v>
      </c>
      <c r="AF1710" s="1">
        <f>IF(Raw!AE1710="", 0, 1)</f>
        <v>0</v>
      </c>
      <c r="AG1710" s="1" t="str">
        <f t="shared" si="185"/>
        <v>No</v>
      </c>
      <c r="AH1710" s="1" t="str">
        <f t="shared" si="186"/>
        <v>No</v>
      </c>
      <c r="AI1710" s="1" t="str">
        <f t="shared" si="187"/>
        <v>No</v>
      </c>
      <c r="AJ1710" s="1" t="str">
        <f>IF(Raw!AE1710="", "", Raw!AE1710)</f>
        <v/>
      </c>
      <c r="AK1710" s="2" t="str">
        <f t="shared" ca="1" si="188"/>
        <v/>
      </c>
      <c r="AL1710" s="1" t="str">
        <f>IF(Raw!AF1710="", "", Raw!AF1710)</f>
        <v/>
      </c>
      <c r="AM1710" s="1" t="s">
        <v>6350</v>
      </c>
      <c r="AN1710" s="1" t="s">
        <v>6350</v>
      </c>
      <c r="AO1710" s="1" t="s">
        <v>6349</v>
      </c>
      <c r="AP1710" s="1">
        <f>Raw!AH1710</f>
        <v>6420</v>
      </c>
      <c r="AQ1710" s="1">
        <v>500</v>
      </c>
      <c r="AR1710" s="1" t="s">
        <v>6350</v>
      </c>
      <c r="AS1710" s="1" t="s">
        <v>6350</v>
      </c>
      <c r="AT1710" s="1" t="s">
        <v>6350</v>
      </c>
    </row>
    <row r="1711" spans="1:46" ht="12.75" x14ac:dyDescent="0.2">
      <c r="A1711" s="1">
        <v>11710</v>
      </c>
      <c r="B1711" s="1" t="s">
        <v>2</v>
      </c>
      <c r="C1711" s="2">
        <f t="shared" ca="1" si="182"/>
        <v>45264</v>
      </c>
      <c r="D1711" s="1" t="str">
        <f>IF(Raw!E1711="", "", Raw!E1711)</f>
        <v/>
      </c>
      <c r="E1711" s="1">
        <f>IF(Raw!F1711="", "", Raw!F1711)</f>
        <v>1995</v>
      </c>
      <c r="F1711" s="1" t="str">
        <f>Raw!G1711</f>
        <v>Nissan</v>
      </c>
      <c r="G1711" s="1" t="str">
        <f>Raw!H1711</f>
        <v>Lucino</v>
      </c>
      <c r="H1711" s="1" t="str">
        <f>IF(Raw!I1711="", "", Raw!I1711)</f>
        <v>GG</v>
      </c>
      <c r="I1711" s="1" t="str">
        <f>Raw!K1711</f>
        <v>Coupe</v>
      </c>
      <c r="J1711" s="1" t="str">
        <f>Raw!N1711</f>
        <v>Aspirated</v>
      </c>
      <c r="K1711" s="1">
        <f>IF(Raw!O1711="","", Raw!O1711)</f>
        <v>1500</v>
      </c>
      <c r="L1711" s="1" t="str">
        <f>Raw!L1711</f>
        <v>4 Sp Automatic</v>
      </c>
      <c r="M1711" s="1" t="str">
        <f>Raw!M1711</f>
        <v>Petrol</v>
      </c>
      <c r="N1711" s="1" t="s">
        <v>6350</v>
      </c>
      <c r="O1711" s="1" t="s">
        <v>6373</v>
      </c>
      <c r="P1711" s="1" t="s">
        <v>6349</v>
      </c>
      <c r="Q1711" s="1" t="s">
        <v>6350</v>
      </c>
      <c r="R1711" s="8">
        <f>IF(Raw!Q1711="", "", Raw!Q1711)</f>
        <v>2</v>
      </c>
      <c r="S1711" s="8" t="str">
        <f>IF(Raw!R1711="", "", Raw!R1711)</f>
        <v>28B</v>
      </c>
      <c r="T1711" s="1" t="str">
        <f>Raw!S1711</f>
        <v>DURHAM</v>
      </c>
      <c r="U1711" s="1" t="str">
        <f>IF(Raw!T1711="", "", Raw!T1711)</f>
        <v>STREET</v>
      </c>
      <c r="V1711" s="1" t="str">
        <f>IF(Raw!U1711="", "", Raw!U1711)</f>
        <v xml:space="preserve">WINTON </v>
      </c>
      <c r="W1711" s="9" t="str">
        <f>IF(Raw!V1711="", "", RIGHT("0"&amp;Raw!V1711, 4))</f>
        <v/>
      </c>
      <c r="X1711" s="1" t="str">
        <f>IF(Raw!W1711="", "", Raw!W1711)</f>
        <v xml:space="preserve"> SOUTHLAND</v>
      </c>
      <c r="Y1711" s="9">
        <f>Raw!Y1711</f>
        <v>47</v>
      </c>
      <c r="Z1711" s="2">
        <f t="shared" ca="1" si="183"/>
        <v>28098</v>
      </c>
      <c r="AA1711" s="1" t="str">
        <f>Raw!Z1711</f>
        <v>NEW ZEALAND FULL LICENCE</v>
      </c>
      <c r="AB1711" s="9">
        <f t="shared" si="184"/>
        <v>4</v>
      </c>
      <c r="AC1711" s="1">
        <v>16</v>
      </c>
      <c r="AD1711" s="1" t="str">
        <f>Raw!AA1711</f>
        <v>MALE</v>
      </c>
      <c r="AE1711" s="1" t="str">
        <f>Raw!AB1711</f>
        <v>NO</v>
      </c>
      <c r="AF1711" s="1">
        <f>IF(Raw!AE1711="", 0, 1)</f>
        <v>0</v>
      </c>
      <c r="AG1711" s="1" t="str">
        <f t="shared" si="185"/>
        <v>No</v>
      </c>
      <c r="AH1711" s="1" t="str">
        <f t="shared" si="186"/>
        <v>No</v>
      </c>
      <c r="AI1711" s="1" t="str">
        <f t="shared" si="187"/>
        <v>No</v>
      </c>
      <c r="AJ1711" s="1" t="str">
        <f>IF(Raw!AE1711="", "", Raw!AE1711)</f>
        <v/>
      </c>
      <c r="AK1711" s="2" t="str">
        <f t="shared" ca="1" si="188"/>
        <v/>
      </c>
      <c r="AL1711" s="1" t="str">
        <f>IF(Raw!AF1711="", "", Raw!AF1711)</f>
        <v/>
      </c>
      <c r="AM1711" s="1" t="s">
        <v>6350</v>
      </c>
      <c r="AN1711" s="1" t="s">
        <v>6350</v>
      </c>
      <c r="AO1711" s="1" t="s">
        <v>6349</v>
      </c>
      <c r="AP1711" s="1">
        <f>Raw!AH1711</f>
        <v>1710</v>
      </c>
      <c r="AQ1711" s="1">
        <v>500</v>
      </c>
      <c r="AR1711" s="1" t="s">
        <v>6350</v>
      </c>
      <c r="AS1711" s="1" t="s">
        <v>6350</v>
      </c>
      <c r="AT1711" s="1" t="s">
        <v>6350</v>
      </c>
    </row>
    <row r="1712" spans="1:46" ht="12.75" x14ac:dyDescent="0.2">
      <c r="A1712" s="1">
        <v>11711</v>
      </c>
      <c r="B1712" s="1" t="s">
        <v>2</v>
      </c>
      <c r="C1712" s="2">
        <f t="shared" ca="1" si="182"/>
        <v>45264</v>
      </c>
      <c r="D1712" s="1" t="str">
        <f>IF(Raw!E1712="", "", Raw!E1712)</f>
        <v/>
      </c>
      <c r="E1712" s="1">
        <f>IF(Raw!F1712="", "", Raw!F1712)</f>
        <v>1999</v>
      </c>
      <c r="F1712" s="1" t="str">
        <f>Raw!G1712</f>
        <v>Subaru</v>
      </c>
      <c r="G1712" s="1" t="str">
        <f>Raw!H1712</f>
        <v>Impreza</v>
      </c>
      <c r="H1712" s="1" t="str">
        <f>IF(Raw!I1712="", "", Raw!I1712)</f>
        <v>SRX</v>
      </c>
      <c r="I1712" s="1" t="str">
        <f>Raw!K1712</f>
        <v>Sedan</v>
      </c>
      <c r="J1712" s="1" t="str">
        <f>Raw!N1712</f>
        <v>Aspirated</v>
      </c>
      <c r="K1712" s="1">
        <f>IF(Raw!O1712="","", Raw!O1712)</f>
        <v>1994</v>
      </c>
      <c r="L1712" s="1" t="str">
        <f>Raw!L1712</f>
        <v>5 Sp Manual</v>
      </c>
      <c r="M1712" s="1" t="str">
        <f>Raw!M1712</f>
        <v>Petrol</v>
      </c>
      <c r="N1712" s="1" t="s">
        <v>6350</v>
      </c>
      <c r="O1712" s="1" t="s">
        <v>6373</v>
      </c>
      <c r="P1712" s="1" t="s">
        <v>6349</v>
      </c>
      <c r="Q1712" s="1" t="s">
        <v>6350</v>
      </c>
      <c r="R1712" s="8" t="str">
        <f>IF(Raw!Q1712="", "", Raw!Q1712)</f>
        <v/>
      </c>
      <c r="S1712" s="8">
        <f>IF(Raw!R1712="", "", Raw!R1712)</f>
        <v>28</v>
      </c>
      <c r="T1712" s="1" t="str">
        <f>Raw!S1712</f>
        <v>HINAU</v>
      </c>
      <c r="U1712" s="1" t="str">
        <f>IF(Raw!T1712="", "", Raw!T1712)</f>
        <v>STREET</v>
      </c>
      <c r="V1712" s="1" t="str">
        <f>IF(Raw!U1712="", "", Raw!U1712)</f>
        <v xml:space="preserve">WOBURN </v>
      </c>
      <c r="W1712" s="9" t="str">
        <f>IF(Raw!V1712="", "", RIGHT("0"&amp;Raw!V1712, 4))</f>
        <v/>
      </c>
      <c r="X1712" s="1" t="str">
        <f>IF(Raw!W1712="", "", Raw!W1712)</f>
        <v xml:space="preserve"> WELLINGTON</v>
      </c>
      <c r="Y1712" s="9">
        <f>Raw!Y1712</f>
        <v>34</v>
      </c>
      <c r="Z1712" s="2">
        <f t="shared" ca="1" si="183"/>
        <v>32846</v>
      </c>
      <c r="AA1712" s="1" t="str">
        <f>Raw!Z1712</f>
        <v>NEW ZEALAND FULL LICENCE</v>
      </c>
      <c r="AB1712" s="9">
        <f t="shared" si="184"/>
        <v>4</v>
      </c>
      <c r="AC1712" s="1">
        <v>16</v>
      </c>
      <c r="AD1712" s="1" t="str">
        <f>Raw!AA1712</f>
        <v>MALE</v>
      </c>
      <c r="AE1712" s="1" t="str">
        <f>Raw!AB1712</f>
        <v>NO</v>
      </c>
      <c r="AF1712" s="1">
        <f>IF(Raw!AE1712="", 0, 1)</f>
        <v>0</v>
      </c>
      <c r="AG1712" s="1" t="str">
        <f t="shared" si="185"/>
        <v>No</v>
      </c>
      <c r="AH1712" s="1" t="str">
        <f t="shared" si="186"/>
        <v>No</v>
      </c>
      <c r="AI1712" s="1" t="str">
        <f t="shared" si="187"/>
        <v>No</v>
      </c>
      <c r="AJ1712" s="1" t="str">
        <f>IF(Raw!AE1712="", "", Raw!AE1712)</f>
        <v/>
      </c>
      <c r="AK1712" s="2" t="str">
        <f t="shared" ca="1" si="188"/>
        <v/>
      </c>
      <c r="AL1712" s="1" t="str">
        <f>IF(Raw!AF1712="", "", Raw!AF1712)</f>
        <v/>
      </c>
      <c r="AM1712" s="1" t="s">
        <v>6350</v>
      </c>
      <c r="AN1712" s="1" t="s">
        <v>6350</v>
      </c>
      <c r="AO1712" s="1" t="s">
        <v>6349</v>
      </c>
      <c r="AP1712" s="1">
        <f>Raw!AH1712</f>
        <v>3660</v>
      </c>
      <c r="AQ1712" s="1">
        <v>500</v>
      </c>
      <c r="AR1712" s="1" t="s">
        <v>6350</v>
      </c>
      <c r="AS1712" s="1" t="s">
        <v>6350</v>
      </c>
      <c r="AT1712" s="1" t="s">
        <v>6350</v>
      </c>
    </row>
    <row r="1713" spans="1:46" ht="12.75" x14ac:dyDescent="0.2">
      <c r="A1713" s="1">
        <v>11712</v>
      </c>
      <c r="B1713" s="1" t="s">
        <v>2</v>
      </c>
      <c r="C1713" s="2">
        <f t="shared" ca="1" si="182"/>
        <v>45264</v>
      </c>
      <c r="D1713" s="1" t="str">
        <f>IF(Raw!E1713="", "", Raw!E1713)</f>
        <v/>
      </c>
      <c r="E1713" s="1">
        <f>IF(Raw!F1713="", "", Raw!F1713)</f>
        <v>1997</v>
      </c>
      <c r="F1713" s="1" t="str">
        <f>Raw!G1713</f>
        <v>Mazda</v>
      </c>
      <c r="G1713" s="1" t="str">
        <f>Raw!H1713</f>
        <v>RX-7</v>
      </c>
      <c r="H1713" s="1" t="str">
        <f>IF(Raw!I1713="", "", Raw!I1713)</f>
        <v/>
      </c>
      <c r="I1713" s="1" t="str">
        <f>Raw!K1713</f>
        <v>Coupe</v>
      </c>
      <c r="J1713" s="1" t="str">
        <f>Raw!N1713</f>
        <v>Twin Turbo Intercooled</v>
      </c>
      <c r="K1713" s="1">
        <f>IF(Raw!O1713="","", Raw!O1713)</f>
        <v>1296</v>
      </c>
      <c r="L1713" s="1" t="str">
        <f>Raw!L1713</f>
        <v>5 Sp Manual</v>
      </c>
      <c r="M1713" s="1" t="str">
        <f>Raw!M1713</f>
        <v>Petrol</v>
      </c>
      <c r="N1713" s="1" t="s">
        <v>6350</v>
      </c>
      <c r="O1713" s="1" t="s">
        <v>6373</v>
      </c>
      <c r="P1713" s="1" t="s">
        <v>6349</v>
      </c>
      <c r="Q1713" s="1" t="s">
        <v>6350</v>
      </c>
      <c r="R1713" s="8" t="str">
        <f>IF(Raw!Q1713="", "", Raw!Q1713)</f>
        <v/>
      </c>
      <c r="S1713" s="8">
        <f>IF(Raw!R1713="", "", Raw!R1713)</f>
        <v>42</v>
      </c>
      <c r="T1713" s="1" t="str">
        <f>Raw!S1713</f>
        <v>HULL</v>
      </c>
      <c r="U1713" s="1" t="str">
        <f>IF(Raw!T1713="", "", Raw!T1713)</f>
        <v>ROAD</v>
      </c>
      <c r="V1713" s="1" t="str">
        <f>IF(Raw!U1713="", "", Raw!U1713)</f>
        <v xml:space="preserve">DAIRY FLAT </v>
      </c>
      <c r="W1713" s="9" t="str">
        <f>IF(Raw!V1713="", "", RIGHT("0"&amp;Raw!V1713, 4))</f>
        <v/>
      </c>
      <c r="X1713" s="1" t="str">
        <f>IF(Raw!W1713="", "", Raw!W1713)</f>
        <v xml:space="preserve"> AUCKLAND</v>
      </c>
      <c r="Y1713" s="9">
        <f>Raw!Y1713</f>
        <v>57</v>
      </c>
      <c r="Z1713" s="2">
        <f t="shared" ca="1" si="183"/>
        <v>24445</v>
      </c>
      <c r="AA1713" s="1" t="str">
        <f>Raw!Z1713</f>
        <v>NEW ZEALAND FULL LICENCE</v>
      </c>
      <c r="AB1713" s="9">
        <f t="shared" si="184"/>
        <v>4</v>
      </c>
      <c r="AC1713" s="1">
        <v>16</v>
      </c>
      <c r="AD1713" s="1" t="str">
        <f>Raw!AA1713</f>
        <v>FEMALE</v>
      </c>
      <c r="AE1713" s="1" t="str">
        <f>Raw!AB1713</f>
        <v>NO</v>
      </c>
      <c r="AF1713" s="1">
        <f>IF(Raw!AE1713="", 0, 1)</f>
        <v>0</v>
      </c>
      <c r="AG1713" s="1" t="str">
        <f t="shared" si="185"/>
        <v>No</v>
      </c>
      <c r="AH1713" s="1" t="str">
        <f t="shared" si="186"/>
        <v>No</v>
      </c>
      <c r="AI1713" s="1" t="str">
        <f t="shared" si="187"/>
        <v>No</v>
      </c>
      <c r="AJ1713" s="1" t="str">
        <f>IF(Raw!AE1713="", "", Raw!AE1713)</f>
        <v/>
      </c>
      <c r="AK1713" s="2" t="str">
        <f t="shared" ca="1" si="188"/>
        <v/>
      </c>
      <c r="AL1713" s="1" t="str">
        <f>IF(Raw!AF1713="", "", Raw!AF1713)</f>
        <v/>
      </c>
      <c r="AM1713" s="1" t="s">
        <v>6350</v>
      </c>
      <c r="AN1713" s="1" t="s">
        <v>6350</v>
      </c>
      <c r="AO1713" s="1" t="s">
        <v>6349</v>
      </c>
      <c r="AP1713" s="1">
        <f>Raw!AH1713</f>
        <v>14035</v>
      </c>
      <c r="AQ1713" s="1">
        <v>500</v>
      </c>
      <c r="AR1713" s="1" t="s">
        <v>6350</v>
      </c>
      <c r="AS1713" s="1" t="s">
        <v>6350</v>
      </c>
      <c r="AT1713" s="1" t="s">
        <v>6350</v>
      </c>
    </row>
    <row r="1714" spans="1:46" ht="12.75" x14ac:dyDescent="0.2">
      <c r="A1714" s="1">
        <v>11713</v>
      </c>
      <c r="B1714" s="1" t="s">
        <v>2</v>
      </c>
      <c r="C1714" s="2">
        <f t="shared" ca="1" si="182"/>
        <v>45264</v>
      </c>
      <c r="D1714" s="1" t="str">
        <f>IF(Raw!E1714="", "", Raw!E1714)</f>
        <v>gqf41</v>
      </c>
      <c r="E1714" s="1">
        <f>IF(Raw!F1714="", "", Raw!F1714)</f>
        <v>2004</v>
      </c>
      <c r="F1714" s="1" t="str">
        <f>Raw!G1714</f>
        <v>Nissan</v>
      </c>
      <c r="G1714" s="1" t="str">
        <f>Raw!H1714</f>
        <v>March</v>
      </c>
      <c r="H1714" s="1" t="str">
        <f>IF(Raw!I1714="", "", Raw!I1714)</f>
        <v/>
      </c>
      <c r="I1714" s="1" t="str">
        <f>Raw!K1714</f>
        <v>Hatchback</v>
      </c>
      <c r="J1714" s="1" t="str">
        <f>Raw!N1714</f>
        <v>Aspirated</v>
      </c>
      <c r="K1714" s="1">
        <f>IF(Raw!O1714="","", Raw!O1714)</f>
        <v>1240</v>
      </c>
      <c r="L1714" s="1" t="str">
        <f>Raw!L1714</f>
        <v>4 Sp Automatic</v>
      </c>
      <c r="M1714" s="1" t="str">
        <f>Raw!M1714</f>
        <v>Petrol</v>
      </c>
      <c r="N1714" s="1" t="s">
        <v>6350</v>
      </c>
      <c r="O1714" s="1" t="s">
        <v>6373</v>
      </c>
      <c r="P1714" s="1" t="s">
        <v>6349</v>
      </c>
      <c r="Q1714" s="1" t="s">
        <v>6350</v>
      </c>
      <c r="R1714" s="8">
        <f>IF(Raw!Q1714="", "", Raw!Q1714)</f>
        <v>1</v>
      </c>
      <c r="S1714" s="8">
        <f>IF(Raw!R1714="", "", Raw!R1714)</f>
        <v>29</v>
      </c>
      <c r="T1714" s="1" t="str">
        <f>Raw!S1714</f>
        <v>SYMONDS</v>
      </c>
      <c r="U1714" s="1" t="str">
        <f>IF(Raw!T1714="", "", Raw!T1714)</f>
        <v>STREET</v>
      </c>
      <c r="V1714" s="1" t="str">
        <f>IF(Raw!U1714="", "", Raw!U1714)</f>
        <v xml:space="preserve">ONEHUNGA </v>
      </c>
      <c r="W1714" s="9" t="str">
        <f>IF(Raw!V1714="", "", RIGHT("0"&amp;Raw!V1714, 4))</f>
        <v/>
      </c>
      <c r="X1714" s="1" t="str">
        <f>IF(Raw!W1714="", "", Raw!W1714)</f>
        <v xml:space="preserve"> AUCKLAND</v>
      </c>
      <c r="Y1714" s="9">
        <f>Raw!Y1714</f>
        <v>25</v>
      </c>
      <c r="Z1714" s="2">
        <f t="shared" ca="1" si="183"/>
        <v>36133</v>
      </c>
      <c r="AA1714" s="1" t="str">
        <f>Raw!Z1714</f>
        <v>RESTRICTED LICENCE</v>
      </c>
      <c r="AB1714" s="9">
        <f t="shared" si="184"/>
        <v>4</v>
      </c>
      <c r="AC1714" s="1">
        <v>16</v>
      </c>
      <c r="AD1714" s="1" t="str">
        <f>Raw!AA1714</f>
        <v>FEMALE</v>
      </c>
      <c r="AE1714" s="1" t="str">
        <f>Raw!AB1714</f>
        <v>NO</v>
      </c>
      <c r="AF1714" s="1">
        <f>IF(Raw!AE1714="", 0, 1)</f>
        <v>0</v>
      </c>
      <c r="AG1714" s="1" t="str">
        <f t="shared" si="185"/>
        <v>No</v>
      </c>
      <c r="AH1714" s="1" t="str">
        <f t="shared" si="186"/>
        <v>No</v>
      </c>
      <c r="AI1714" s="1" t="str">
        <f t="shared" si="187"/>
        <v>No</v>
      </c>
      <c r="AJ1714" s="1" t="str">
        <f>IF(Raw!AE1714="", "", Raw!AE1714)</f>
        <v/>
      </c>
      <c r="AK1714" s="2" t="str">
        <f t="shared" ca="1" si="188"/>
        <v/>
      </c>
      <c r="AL1714" s="1" t="str">
        <f>IF(Raw!AF1714="", "", Raw!AF1714)</f>
        <v/>
      </c>
      <c r="AM1714" s="1" t="s">
        <v>6350</v>
      </c>
      <c r="AN1714" s="1" t="s">
        <v>6350</v>
      </c>
      <c r="AO1714" s="1" t="s">
        <v>6349</v>
      </c>
      <c r="AP1714" s="1">
        <f>Raw!AH1714</f>
        <v>4850</v>
      </c>
      <c r="AQ1714" s="1">
        <v>500</v>
      </c>
      <c r="AR1714" s="1" t="s">
        <v>6350</v>
      </c>
      <c r="AS1714" s="1" t="s">
        <v>6350</v>
      </c>
      <c r="AT1714" s="1" t="s">
        <v>6350</v>
      </c>
    </row>
    <row r="1715" spans="1:46" ht="12.75" x14ac:dyDescent="0.2">
      <c r="A1715" s="1">
        <v>11714</v>
      </c>
      <c r="B1715" s="1" t="s">
        <v>2</v>
      </c>
      <c r="C1715" s="2">
        <f t="shared" ca="1" si="182"/>
        <v>45264</v>
      </c>
      <c r="D1715" s="1" t="str">
        <f>IF(Raw!E1715="", "", Raw!E1715)</f>
        <v>gya140</v>
      </c>
      <c r="E1715" s="1">
        <f>IF(Raw!F1715="", "", Raw!F1715)</f>
        <v>2006</v>
      </c>
      <c r="F1715" s="1" t="str">
        <f>Raw!G1715</f>
        <v>Mazda</v>
      </c>
      <c r="G1715" s="1" t="str">
        <f>Raw!H1715</f>
        <v>Axela</v>
      </c>
      <c r="H1715" s="1" t="str">
        <f>IF(Raw!I1715="", "", Raw!I1715)</f>
        <v/>
      </c>
      <c r="I1715" s="1" t="str">
        <f>Raw!K1715</f>
        <v>Hatchback</v>
      </c>
      <c r="J1715" s="1" t="str">
        <f>Raw!N1715</f>
        <v>Aspirated</v>
      </c>
      <c r="K1715" s="1">
        <f>IF(Raw!O1715="","", Raw!O1715)</f>
        <v>1991</v>
      </c>
      <c r="L1715" s="1" t="str">
        <f>Raw!L1715</f>
        <v>4 Sp Sports Automatic</v>
      </c>
      <c r="M1715" s="1" t="str">
        <f>Raw!M1715</f>
        <v>Petrol - Unleaded ULP</v>
      </c>
      <c r="N1715" s="1" t="s">
        <v>6350</v>
      </c>
      <c r="O1715" s="1" t="s">
        <v>6373</v>
      </c>
      <c r="P1715" s="1" t="s">
        <v>6349</v>
      </c>
      <c r="Q1715" s="1" t="s">
        <v>6350</v>
      </c>
      <c r="R1715" s="8" t="str">
        <f>IF(Raw!Q1715="", "", Raw!Q1715)</f>
        <v>A</v>
      </c>
      <c r="S1715" s="8">
        <f>IF(Raw!R1715="", "", Raw!R1715)</f>
        <v>40</v>
      </c>
      <c r="T1715" s="1" t="str">
        <f>Raw!S1715</f>
        <v>JOSEPH</v>
      </c>
      <c r="U1715" s="1" t="str">
        <f>IF(Raw!T1715="", "", Raw!T1715)</f>
        <v>STREET</v>
      </c>
      <c r="V1715" s="1" t="str">
        <f>IF(Raw!U1715="", "", Raw!U1715)</f>
        <v xml:space="preserve">WEST END </v>
      </c>
      <c r="W1715" s="9" t="str">
        <f>IF(Raw!V1715="", "", RIGHT("0"&amp;Raw!V1715, 4))</f>
        <v/>
      </c>
      <c r="X1715" s="1" t="str">
        <f>IF(Raw!W1715="", "", Raw!W1715)</f>
        <v xml:space="preserve"> MANAWATU-WANGANUI</v>
      </c>
      <c r="Y1715" s="9">
        <f>Raw!Y1715</f>
        <v>21</v>
      </c>
      <c r="Z1715" s="2">
        <f t="shared" ca="1" si="183"/>
        <v>37594</v>
      </c>
      <c r="AA1715" s="1" t="str">
        <f>Raw!Z1715</f>
        <v>RESTRICTED LICENCE</v>
      </c>
      <c r="AB1715" s="9">
        <f t="shared" si="184"/>
        <v>4</v>
      </c>
      <c r="AC1715" s="1">
        <v>16</v>
      </c>
      <c r="AD1715" s="1" t="str">
        <f>Raw!AA1715</f>
        <v>FEMALE</v>
      </c>
      <c r="AE1715" s="1" t="str">
        <f>Raw!AB1715</f>
        <v>NO</v>
      </c>
      <c r="AF1715" s="1">
        <f>IF(Raw!AE1715="", 0, 1)</f>
        <v>1</v>
      </c>
      <c r="AG1715" s="1" t="str">
        <f t="shared" si="185"/>
        <v>Yes</v>
      </c>
      <c r="AH1715" s="1" t="str">
        <f t="shared" si="186"/>
        <v>Yes</v>
      </c>
      <c r="AI1715" s="1" t="str">
        <f t="shared" si="187"/>
        <v>Yes</v>
      </c>
      <c r="AJ1715" s="1">
        <f>IF(Raw!AE1715="", "", Raw!AE1715)</f>
        <v>14</v>
      </c>
      <c r="AK1715" s="2">
        <f t="shared" ca="1" si="188"/>
        <v>44865</v>
      </c>
      <c r="AL1715" s="1" t="str">
        <f>IF(Raw!AF1715="", "", Raw!AF1715)</f>
        <v>Not at fault - other vehicle involved</v>
      </c>
      <c r="AM1715" s="1" t="s">
        <v>6350</v>
      </c>
      <c r="AN1715" s="1" t="s">
        <v>6350</v>
      </c>
      <c r="AO1715" s="1" t="s">
        <v>6349</v>
      </c>
      <c r="AP1715" s="1">
        <f>Raw!AH1715</f>
        <v>8300</v>
      </c>
      <c r="AQ1715" s="1">
        <v>500</v>
      </c>
      <c r="AR1715" s="1" t="s">
        <v>6350</v>
      </c>
      <c r="AS1715" s="1" t="s">
        <v>6350</v>
      </c>
      <c r="AT1715" s="1" t="s">
        <v>6350</v>
      </c>
    </row>
    <row r="1716" spans="1:46" ht="12.75" x14ac:dyDescent="0.2">
      <c r="A1716" s="1">
        <v>11715</v>
      </c>
      <c r="B1716" s="1" t="s">
        <v>2</v>
      </c>
      <c r="C1716" s="2">
        <f t="shared" ca="1" si="182"/>
        <v>45264</v>
      </c>
      <c r="D1716" s="1" t="str">
        <f>IF(Raw!E1716="", "", Raw!E1716)</f>
        <v>bcs662</v>
      </c>
      <c r="E1716" s="1">
        <f>IF(Raw!F1716="", "", Raw!F1716)</f>
        <v>2002</v>
      </c>
      <c r="F1716" s="1" t="str">
        <f>Raw!G1716</f>
        <v>Volkswagen</v>
      </c>
      <c r="G1716" s="1" t="str">
        <f>Raw!H1716</f>
        <v>Polo</v>
      </c>
      <c r="H1716" s="1" t="str">
        <f>IF(Raw!I1716="", "", Raw!I1716)</f>
        <v/>
      </c>
      <c r="I1716" s="1" t="str">
        <f>Raw!K1716</f>
        <v>Hatchback</v>
      </c>
      <c r="J1716" s="1" t="str">
        <f>Raw!N1716</f>
        <v>Aspirated</v>
      </c>
      <c r="K1716" s="1">
        <f>IF(Raw!O1716="","", Raw!O1716)</f>
        <v>1390</v>
      </c>
      <c r="L1716" s="1" t="str">
        <f>Raw!L1716</f>
        <v>4 Sp Automatic</v>
      </c>
      <c r="M1716" s="1" t="str">
        <f>Raw!M1716</f>
        <v>Petrol - Premium ULP</v>
      </c>
      <c r="N1716" s="1" t="s">
        <v>6350</v>
      </c>
      <c r="O1716" s="1" t="s">
        <v>6373</v>
      </c>
      <c r="P1716" s="1" t="s">
        <v>6349</v>
      </c>
      <c r="Q1716" s="1" t="s">
        <v>6350</v>
      </c>
      <c r="R1716" s="8" t="str">
        <f>IF(Raw!Q1716="", "", Raw!Q1716)</f>
        <v>A</v>
      </c>
      <c r="S1716" s="8">
        <f>IF(Raw!R1716="", "", Raw!R1716)</f>
        <v>9</v>
      </c>
      <c r="T1716" s="1" t="str">
        <f>Raw!S1716</f>
        <v>AUCKLAND</v>
      </c>
      <c r="U1716" s="1" t="str">
        <f>IF(Raw!T1716="", "", Raw!T1716)</f>
        <v>ROAD</v>
      </c>
      <c r="V1716" s="1" t="str">
        <f>IF(Raw!U1716="", "", Raw!U1716)</f>
        <v xml:space="preserve">ST HELIERS </v>
      </c>
      <c r="W1716" s="9" t="str">
        <f>IF(Raw!V1716="", "", RIGHT("0"&amp;Raw!V1716, 4))</f>
        <v/>
      </c>
      <c r="X1716" s="1" t="str">
        <f>IF(Raw!W1716="", "", Raw!W1716)</f>
        <v xml:space="preserve"> AUCKLAND</v>
      </c>
      <c r="Y1716" s="9">
        <f>Raw!Y1716</f>
        <v>86</v>
      </c>
      <c r="Z1716" s="2">
        <f t="shared" ca="1" si="183"/>
        <v>13853</v>
      </c>
      <c r="AA1716" s="1" t="str">
        <f>Raw!Z1716</f>
        <v>NEW ZEALAND FULL LICENCE</v>
      </c>
      <c r="AB1716" s="9">
        <f t="shared" si="184"/>
        <v>4</v>
      </c>
      <c r="AC1716" s="1">
        <v>16</v>
      </c>
      <c r="AD1716" s="1" t="str">
        <f>Raw!AA1716</f>
        <v>FEMALE</v>
      </c>
      <c r="AE1716" s="1" t="str">
        <f>Raw!AB1716</f>
        <v>NO</v>
      </c>
      <c r="AF1716" s="1">
        <f>IF(Raw!AE1716="", 0, 1)</f>
        <v>0</v>
      </c>
      <c r="AG1716" s="1" t="str">
        <f t="shared" si="185"/>
        <v>No</v>
      </c>
      <c r="AH1716" s="1" t="str">
        <f t="shared" si="186"/>
        <v>No</v>
      </c>
      <c r="AI1716" s="1" t="str">
        <f t="shared" si="187"/>
        <v>No</v>
      </c>
      <c r="AJ1716" s="1" t="str">
        <f>IF(Raw!AE1716="", "", Raw!AE1716)</f>
        <v/>
      </c>
      <c r="AK1716" s="2" t="str">
        <f t="shared" ca="1" si="188"/>
        <v/>
      </c>
      <c r="AL1716" s="1" t="str">
        <f>IF(Raw!AF1716="", "", Raw!AF1716)</f>
        <v/>
      </c>
      <c r="AM1716" s="1" t="s">
        <v>6350</v>
      </c>
      <c r="AN1716" s="1" t="s">
        <v>6350</v>
      </c>
      <c r="AO1716" s="1" t="s">
        <v>6349</v>
      </c>
      <c r="AP1716" s="1">
        <f>Raw!AH1716</f>
        <v>4280</v>
      </c>
      <c r="AQ1716" s="1">
        <v>500</v>
      </c>
      <c r="AR1716" s="1" t="s">
        <v>6350</v>
      </c>
      <c r="AS1716" s="1" t="s">
        <v>6350</v>
      </c>
      <c r="AT1716" s="1" t="s">
        <v>6350</v>
      </c>
    </row>
    <row r="1717" spans="1:46" ht="12.75" x14ac:dyDescent="0.2">
      <c r="A1717" s="1">
        <v>11716</v>
      </c>
      <c r="B1717" s="1" t="s">
        <v>2</v>
      </c>
      <c r="C1717" s="2">
        <f t="shared" ca="1" si="182"/>
        <v>45264</v>
      </c>
      <c r="D1717" s="1" t="str">
        <f>IF(Raw!E1717="", "", Raw!E1717)</f>
        <v/>
      </c>
      <c r="E1717" s="1">
        <f>IF(Raw!F1717="", "", Raw!F1717)</f>
        <v>2008</v>
      </c>
      <c r="F1717" s="1" t="str">
        <f>Raw!G1717</f>
        <v>Hyundai</v>
      </c>
      <c r="G1717" s="1" t="str">
        <f>Raw!H1717</f>
        <v>Santa Fe</v>
      </c>
      <c r="H1717" s="1" t="str">
        <f>IF(Raw!I1717="", "", Raw!I1717)</f>
        <v>Elite CRDi</v>
      </c>
      <c r="I1717" s="1" t="str">
        <f>Raw!K1717</f>
        <v>Wagon</v>
      </c>
      <c r="J1717" s="1" t="str">
        <f>Raw!N1717</f>
        <v>Turbo Intercooled</v>
      </c>
      <c r="K1717" s="1">
        <f>IF(Raw!O1717="","", Raw!O1717)</f>
        <v>2200</v>
      </c>
      <c r="L1717" s="1" t="str">
        <f>Raw!L1717</f>
        <v>5 Sp Automatic</v>
      </c>
      <c r="M1717" s="1" t="str">
        <f>Raw!M1717</f>
        <v>Diesel</v>
      </c>
      <c r="N1717" s="1" t="s">
        <v>6350</v>
      </c>
      <c r="O1717" s="1" t="s">
        <v>6373</v>
      </c>
      <c r="P1717" s="1" t="s">
        <v>6349</v>
      </c>
      <c r="Q1717" s="1" t="s">
        <v>6350</v>
      </c>
      <c r="R1717" s="8" t="str">
        <f>IF(Raw!Q1717="", "", Raw!Q1717)</f>
        <v/>
      </c>
      <c r="S1717" s="8">
        <f>IF(Raw!R1717="", "", Raw!R1717)</f>
        <v>146</v>
      </c>
      <c r="T1717" s="1" t="str">
        <f>Raw!S1717</f>
        <v>MOLESWORTH</v>
      </c>
      <c r="U1717" s="1" t="str">
        <f>IF(Raw!T1717="", "", Raw!T1717)</f>
        <v>STREET</v>
      </c>
      <c r="V1717" s="1" t="str">
        <f>IF(Raw!U1717="", "", Raw!U1717)</f>
        <v xml:space="preserve">NEW PLYMOUTH </v>
      </c>
      <c r="W1717" s="9" t="str">
        <f>IF(Raw!V1717="", "", RIGHT("0"&amp;Raw!V1717, 4))</f>
        <v>4312</v>
      </c>
      <c r="X1717" s="1" t="str">
        <f>IF(Raw!W1717="", "", Raw!W1717)</f>
        <v xml:space="preserve"> TARANAKI</v>
      </c>
      <c r="Y1717" s="9">
        <f>Raw!Y1717</f>
        <v>37</v>
      </c>
      <c r="Z1717" s="2">
        <f t="shared" ca="1" si="183"/>
        <v>31750</v>
      </c>
      <c r="AA1717" s="1" t="str">
        <f>Raw!Z1717</f>
        <v>RESTRICTED LICENCE</v>
      </c>
      <c r="AB1717" s="9">
        <f t="shared" si="184"/>
        <v>4</v>
      </c>
      <c r="AC1717" s="1">
        <v>16</v>
      </c>
      <c r="AD1717" s="1" t="str">
        <f>Raw!AA1717</f>
        <v>MALE</v>
      </c>
      <c r="AE1717" s="1" t="str">
        <f>Raw!AB1717</f>
        <v>NO</v>
      </c>
      <c r="AF1717" s="1">
        <f>IF(Raw!AE1717="", 0, 1)</f>
        <v>0</v>
      </c>
      <c r="AG1717" s="1" t="str">
        <f t="shared" si="185"/>
        <v>No</v>
      </c>
      <c r="AH1717" s="1" t="str">
        <f t="shared" si="186"/>
        <v>No</v>
      </c>
      <c r="AI1717" s="1" t="str">
        <f t="shared" si="187"/>
        <v>No</v>
      </c>
      <c r="AJ1717" s="1" t="str">
        <f>IF(Raw!AE1717="", "", Raw!AE1717)</f>
        <v/>
      </c>
      <c r="AK1717" s="2" t="str">
        <f t="shared" ca="1" si="188"/>
        <v/>
      </c>
      <c r="AL1717" s="1" t="str">
        <f>IF(Raw!AF1717="", "", Raw!AF1717)</f>
        <v/>
      </c>
      <c r="AM1717" s="1" t="s">
        <v>6350</v>
      </c>
      <c r="AN1717" s="1" t="s">
        <v>6350</v>
      </c>
      <c r="AO1717" s="1" t="s">
        <v>6349</v>
      </c>
      <c r="AP1717" s="1">
        <f>Raw!AH1717</f>
        <v>19090</v>
      </c>
      <c r="AQ1717" s="1">
        <v>500</v>
      </c>
      <c r="AR1717" s="1" t="s">
        <v>6350</v>
      </c>
      <c r="AS1717" s="1" t="s">
        <v>6350</v>
      </c>
      <c r="AT1717" s="1" t="s">
        <v>6350</v>
      </c>
    </row>
    <row r="1718" spans="1:46" ht="12.75" x14ac:dyDescent="0.2">
      <c r="A1718" s="1">
        <v>11717</v>
      </c>
      <c r="B1718" s="1" t="s">
        <v>2</v>
      </c>
      <c r="C1718" s="2">
        <f t="shared" ca="1" si="182"/>
        <v>45264</v>
      </c>
      <c r="D1718" s="1" t="str">
        <f>IF(Raw!E1718="", "", Raw!E1718)</f>
        <v/>
      </c>
      <c r="E1718" s="1">
        <f>IF(Raw!F1718="", "", Raw!F1718)</f>
        <v>2014</v>
      </c>
      <c r="F1718" s="1" t="str">
        <f>Raw!G1718</f>
        <v>Kia</v>
      </c>
      <c r="G1718" s="1" t="str">
        <f>Raw!H1718</f>
        <v>Soul</v>
      </c>
      <c r="H1718" s="1" t="str">
        <f>IF(Raw!I1718="", "", Raw!I1718)</f>
        <v>SX</v>
      </c>
      <c r="I1718" s="1" t="str">
        <f>Raw!K1718</f>
        <v>Hatchback</v>
      </c>
      <c r="J1718" s="1" t="str">
        <f>Raw!N1718</f>
        <v>Aspirated</v>
      </c>
      <c r="K1718" s="1">
        <f>IF(Raw!O1718="","", Raw!O1718)</f>
        <v>1591</v>
      </c>
      <c r="L1718" s="1" t="str">
        <f>Raw!L1718</f>
        <v>6 Sp Sports Automatic</v>
      </c>
      <c r="M1718" s="1" t="str">
        <f>Raw!M1718</f>
        <v>Petrol - Unleaded ULP</v>
      </c>
      <c r="N1718" s="1" t="s">
        <v>6350</v>
      </c>
      <c r="O1718" s="1" t="s">
        <v>6373</v>
      </c>
      <c r="P1718" s="1" t="s">
        <v>6349</v>
      </c>
      <c r="Q1718" s="1" t="s">
        <v>6350</v>
      </c>
      <c r="R1718" s="8" t="str">
        <f>IF(Raw!Q1718="", "", Raw!Q1718)</f>
        <v/>
      </c>
      <c r="S1718" s="8">
        <f>IF(Raw!R1718="", "", Raw!R1718)</f>
        <v>57</v>
      </c>
      <c r="T1718" s="1" t="str">
        <f>Raw!S1718</f>
        <v>NGAHERE</v>
      </c>
      <c r="U1718" s="1" t="str">
        <f>IF(Raw!T1718="", "", Raw!T1718)</f>
        <v>DRIVE</v>
      </c>
      <c r="V1718" s="1" t="str">
        <f>IF(Raw!U1718="", "", Raw!U1718)</f>
        <v xml:space="preserve">HORAHORA </v>
      </c>
      <c r="W1718" s="9" t="str">
        <f>IF(Raw!V1718="", "", RIGHT("0"&amp;Raw!V1718, 4))</f>
        <v>0110</v>
      </c>
      <c r="X1718" s="1" t="str">
        <f>IF(Raw!W1718="", "", Raw!W1718)</f>
        <v xml:space="preserve"> NORTHLAND</v>
      </c>
      <c r="Y1718" s="9">
        <f>Raw!Y1718</f>
        <v>68</v>
      </c>
      <c r="Z1718" s="2">
        <f t="shared" ca="1" si="183"/>
        <v>20427</v>
      </c>
      <c r="AA1718" s="1" t="str">
        <f>Raw!Z1718</f>
        <v>NEW ZEALAND FULL LICENCE</v>
      </c>
      <c r="AB1718" s="9">
        <f t="shared" si="184"/>
        <v>4</v>
      </c>
      <c r="AC1718" s="1">
        <v>16</v>
      </c>
      <c r="AD1718" s="1" t="str">
        <f>Raw!AA1718</f>
        <v>FEMALE</v>
      </c>
      <c r="AE1718" s="1" t="str">
        <f>Raw!AB1718</f>
        <v>NO</v>
      </c>
      <c r="AF1718" s="1">
        <f>IF(Raw!AE1718="", 0, 1)</f>
        <v>1</v>
      </c>
      <c r="AG1718" s="1" t="str">
        <f t="shared" si="185"/>
        <v>Yes</v>
      </c>
      <c r="AH1718" s="1" t="str">
        <f t="shared" si="186"/>
        <v>Yes</v>
      </c>
      <c r="AI1718" s="1" t="str">
        <f t="shared" si="187"/>
        <v>Yes</v>
      </c>
      <c r="AJ1718" s="1">
        <f>IF(Raw!AE1718="", "", Raw!AE1718)</f>
        <v>5</v>
      </c>
      <c r="AK1718" s="2">
        <f t="shared" ca="1" si="188"/>
        <v>45138</v>
      </c>
      <c r="AL1718" s="1" t="str">
        <f>IF(Raw!AF1718="", "", Raw!AF1718)</f>
        <v>At fault - other vehicle involved</v>
      </c>
      <c r="AM1718" s="1" t="s">
        <v>6350</v>
      </c>
      <c r="AN1718" s="1" t="s">
        <v>6350</v>
      </c>
      <c r="AO1718" s="1" t="s">
        <v>6349</v>
      </c>
      <c r="AP1718" s="1">
        <f>Raw!AH1718</f>
        <v>22500</v>
      </c>
      <c r="AQ1718" s="1">
        <v>500</v>
      </c>
      <c r="AR1718" s="1" t="s">
        <v>6350</v>
      </c>
      <c r="AS1718" s="1" t="s">
        <v>6350</v>
      </c>
      <c r="AT1718" s="1" t="s">
        <v>6350</v>
      </c>
    </row>
    <row r="1719" spans="1:46" ht="12.75" x14ac:dyDescent="0.2">
      <c r="A1719" s="1">
        <v>11718</v>
      </c>
      <c r="B1719" s="1" t="s">
        <v>2</v>
      </c>
      <c r="C1719" s="2">
        <f t="shared" ca="1" si="182"/>
        <v>45264</v>
      </c>
      <c r="D1719" s="1" t="str">
        <f>IF(Raw!E1719="", "", Raw!E1719)</f>
        <v>hdg286</v>
      </c>
      <c r="E1719" s="1">
        <f>IF(Raw!F1719="", "", Raw!F1719)</f>
        <v>2006</v>
      </c>
      <c r="F1719" s="1" t="str">
        <f>Raw!G1719</f>
        <v>Suzuki</v>
      </c>
      <c r="G1719" s="1" t="str">
        <f>Raw!H1719</f>
        <v>SX4</v>
      </c>
      <c r="H1719" s="1" t="str">
        <f>IF(Raw!I1719="", "", Raw!I1719)</f>
        <v/>
      </c>
      <c r="I1719" s="1" t="str">
        <f>Raw!K1719</f>
        <v>Wagon</v>
      </c>
      <c r="J1719" s="1" t="str">
        <f>Raw!N1719</f>
        <v>Aspirated</v>
      </c>
      <c r="K1719" s="1">
        <f>IF(Raw!O1719="","", Raw!O1719)</f>
        <v>1490</v>
      </c>
      <c r="L1719" s="1" t="str">
        <f>Raw!L1719</f>
        <v>4 Sp Automatic</v>
      </c>
      <c r="M1719" s="1" t="str">
        <f>Raw!M1719</f>
        <v>Petrol - Unleaded ULP</v>
      </c>
      <c r="N1719" s="1" t="s">
        <v>6350</v>
      </c>
      <c r="O1719" s="1" t="s">
        <v>6373</v>
      </c>
      <c r="P1719" s="1" t="s">
        <v>6349</v>
      </c>
      <c r="Q1719" s="1" t="s">
        <v>6350</v>
      </c>
      <c r="R1719" s="8" t="str">
        <f>IF(Raw!Q1719="", "", Raw!Q1719)</f>
        <v/>
      </c>
      <c r="S1719" s="8">
        <f>IF(Raw!R1719="", "", Raw!R1719)</f>
        <v>92</v>
      </c>
      <c r="T1719" s="1" t="str">
        <f>Raw!S1719</f>
        <v>UXBRIDGE</v>
      </c>
      <c r="U1719" s="1" t="str">
        <f>IF(Raw!T1719="", "", Raw!T1719)</f>
        <v>ROAD</v>
      </c>
      <c r="V1719" s="1" t="str">
        <f>IF(Raw!U1719="", "", Raw!U1719)</f>
        <v xml:space="preserve">COCKLE BAY </v>
      </c>
      <c r="W1719" s="9" t="str">
        <f>IF(Raw!V1719="", "", RIGHT("0"&amp;Raw!V1719, 4))</f>
        <v>2014</v>
      </c>
      <c r="X1719" s="1" t="str">
        <f>IF(Raw!W1719="", "", Raw!W1719)</f>
        <v xml:space="preserve"> AUCKLAND</v>
      </c>
      <c r="Y1719" s="9">
        <f>Raw!Y1719</f>
        <v>51</v>
      </c>
      <c r="Z1719" s="2">
        <f t="shared" ca="1" si="183"/>
        <v>26637</v>
      </c>
      <c r="AA1719" s="1" t="str">
        <f>Raw!Z1719</f>
        <v>NEW ZEALAND FULL LICENCE</v>
      </c>
      <c r="AB1719" s="9">
        <f t="shared" si="184"/>
        <v>4</v>
      </c>
      <c r="AC1719" s="1">
        <v>16</v>
      </c>
      <c r="AD1719" s="1" t="str">
        <f>Raw!AA1719</f>
        <v>FEMALE</v>
      </c>
      <c r="AE1719" s="1" t="str">
        <f>Raw!AB1719</f>
        <v>NO</v>
      </c>
      <c r="AF1719" s="1">
        <f>IF(Raw!AE1719="", 0, 1)</f>
        <v>0</v>
      </c>
      <c r="AG1719" s="1" t="str">
        <f t="shared" si="185"/>
        <v>No</v>
      </c>
      <c r="AH1719" s="1" t="str">
        <f t="shared" si="186"/>
        <v>No</v>
      </c>
      <c r="AI1719" s="1" t="str">
        <f t="shared" si="187"/>
        <v>No</v>
      </c>
      <c r="AJ1719" s="1" t="str">
        <f>IF(Raw!AE1719="", "", Raw!AE1719)</f>
        <v/>
      </c>
      <c r="AK1719" s="2" t="str">
        <f t="shared" ca="1" si="188"/>
        <v/>
      </c>
      <c r="AL1719" s="1" t="str">
        <f>IF(Raw!AF1719="", "", Raw!AF1719)</f>
        <v/>
      </c>
      <c r="AM1719" s="1" t="s">
        <v>6350</v>
      </c>
      <c r="AN1719" s="1" t="s">
        <v>6350</v>
      </c>
      <c r="AO1719" s="1" t="s">
        <v>6349</v>
      </c>
      <c r="AP1719" s="1">
        <f>Raw!AH1719</f>
        <v>6350</v>
      </c>
      <c r="AQ1719" s="1">
        <v>500</v>
      </c>
      <c r="AR1719" s="1" t="s">
        <v>6350</v>
      </c>
      <c r="AS1719" s="1" t="s">
        <v>6350</v>
      </c>
      <c r="AT1719" s="1" t="s">
        <v>6350</v>
      </c>
    </row>
    <row r="1720" spans="1:46" ht="12.75" x14ac:dyDescent="0.2">
      <c r="A1720" s="1">
        <v>11719</v>
      </c>
      <c r="B1720" s="1" t="s">
        <v>2</v>
      </c>
      <c r="C1720" s="2">
        <f t="shared" ca="1" si="182"/>
        <v>45264</v>
      </c>
      <c r="D1720" s="1" t="str">
        <f>IF(Raw!E1720="", "", Raw!E1720)</f>
        <v/>
      </c>
      <c r="E1720" s="1">
        <f>IF(Raw!F1720="", "", Raw!F1720)</f>
        <v>2000</v>
      </c>
      <c r="F1720" s="1" t="str">
        <f>Raw!G1720</f>
        <v>BMW</v>
      </c>
      <c r="G1720" s="1" t="str">
        <f>Raw!H1720</f>
        <v>318i</v>
      </c>
      <c r="H1720" s="1" t="str">
        <f>IF(Raw!I1720="", "", Raw!I1720)</f>
        <v/>
      </c>
      <c r="I1720" s="1" t="str">
        <f>Raw!K1720</f>
        <v>Wagon</v>
      </c>
      <c r="J1720" s="1" t="str">
        <f>Raw!N1720</f>
        <v>Aspirated</v>
      </c>
      <c r="K1720" s="1">
        <f>IF(Raw!O1720="","", Raw!O1720)</f>
        <v>1895</v>
      </c>
      <c r="L1720" s="1" t="str">
        <f>Raw!L1720</f>
        <v>4 Sp Automatic</v>
      </c>
      <c r="M1720" s="1" t="str">
        <f>Raw!M1720</f>
        <v>Petrol</v>
      </c>
      <c r="N1720" s="1" t="s">
        <v>6350</v>
      </c>
      <c r="O1720" s="1" t="s">
        <v>6373</v>
      </c>
      <c r="P1720" s="1" t="s">
        <v>6349</v>
      </c>
      <c r="Q1720" s="1" t="s">
        <v>6350</v>
      </c>
      <c r="R1720" s="8" t="str">
        <f>IF(Raw!Q1720="", "", Raw!Q1720)</f>
        <v/>
      </c>
      <c r="S1720" s="8">
        <f>IF(Raw!R1720="", "", Raw!R1720)</f>
        <v>226</v>
      </c>
      <c r="T1720" s="1" t="str">
        <f>Raw!S1720</f>
        <v>THE</v>
      </c>
      <c r="U1720" s="1" t="str">
        <f>IF(Raw!T1720="", "", Raw!T1720)</f>
        <v>TERRACE</v>
      </c>
      <c r="V1720" s="1" t="str">
        <f>IF(Raw!U1720="", "", Raw!U1720)</f>
        <v xml:space="preserve">WELLINGTON </v>
      </c>
      <c r="W1720" s="9" t="str">
        <f>IF(Raw!V1720="", "", RIGHT("0"&amp;Raw!V1720, 4))</f>
        <v/>
      </c>
      <c r="X1720" s="1" t="str">
        <f>IF(Raw!W1720="", "", Raw!W1720)</f>
        <v xml:space="preserve"> WELLINGTON</v>
      </c>
      <c r="Y1720" s="9">
        <f>Raw!Y1720</f>
        <v>57</v>
      </c>
      <c r="Z1720" s="2">
        <f t="shared" ca="1" si="183"/>
        <v>24445</v>
      </c>
      <c r="AA1720" s="1" t="str">
        <f>Raw!Z1720</f>
        <v>INTERNATIONAL LICENCE</v>
      </c>
      <c r="AB1720" s="9">
        <f t="shared" si="184"/>
        <v>4</v>
      </c>
      <c r="AC1720" s="1">
        <v>16</v>
      </c>
      <c r="AD1720" s="1" t="str">
        <f>Raw!AA1720</f>
        <v>MALE</v>
      </c>
      <c r="AE1720" s="1" t="str">
        <f>Raw!AB1720</f>
        <v>NO</v>
      </c>
      <c r="AF1720" s="1">
        <f>IF(Raw!AE1720="", 0, 1)</f>
        <v>1</v>
      </c>
      <c r="AG1720" s="1" t="str">
        <f t="shared" si="185"/>
        <v>Yes</v>
      </c>
      <c r="AH1720" s="1" t="str">
        <f t="shared" si="186"/>
        <v>Yes</v>
      </c>
      <c r="AI1720" s="1" t="str">
        <f t="shared" si="187"/>
        <v>Yes</v>
      </c>
      <c r="AJ1720" s="1">
        <f>IF(Raw!AE1720="", "", Raw!AE1720)</f>
        <v>14</v>
      </c>
      <c r="AK1720" s="2">
        <f t="shared" ca="1" si="188"/>
        <v>44865</v>
      </c>
      <c r="AL1720" s="1" t="str">
        <f>IF(Raw!AF1720="", "", Raw!AF1720)</f>
        <v>Not at fault - other vehicle involved</v>
      </c>
      <c r="AM1720" s="1" t="s">
        <v>6350</v>
      </c>
      <c r="AN1720" s="1" t="s">
        <v>6350</v>
      </c>
      <c r="AO1720" s="1" t="s">
        <v>6349</v>
      </c>
      <c r="AP1720" s="1">
        <f>Raw!AH1720</f>
        <v>4677</v>
      </c>
      <c r="AQ1720" s="1">
        <v>500</v>
      </c>
      <c r="AR1720" s="1" t="s">
        <v>6350</v>
      </c>
      <c r="AS1720" s="1" t="s">
        <v>6350</v>
      </c>
      <c r="AT1720" s="1" t="s">
        <v>6350</v>
      </c>
    </row>
    <row r="1721" spans="1:46" ht="12.75" x14ac:dyDescent="0.2">
      <c r="A1721" s="1">
        <v>11720</v>
      </c>
      <c r="B1721" s="1" t="s">
        <v>2</v>
      </c>
      <c r="C1721" s="2">
        <f t="shared" ca="1" si="182"/>
        <v>45264</v>
      </c>
      <c r="D1721" s="1" t="str">
        <f>IF(Raw!E1721="", "", Raw!E1721)</f>
        <v>kre390</v>
      </c>
      <c r="E1721" s="1">
        <f>IF(Raw!F1721="", "", Raw!F1721)</f>
        <v>2013</v>
      </c>
      <c r="F1721" s="1" t="str">
        <f>Raw!G1721</f>
        <v>Toyota</v>
      </c>
      <c r="G1721" s="1" t="str">
        <f>Raw!H1721</f>
        <v>Prius</v>
      </c>
      <c r="H1721" s="1" t="str">
        <f>IF(Raw!I1721="", "", Raw!I1721)</f>
        <v/>
      </c>
      <c r="I1721" s="1" t="str">
        <f>Raw!K1721</f>
        <v>Hatchback</v>
      </c>
      <c r="J1721" s="1" t="str">
        <f>Raw!N1721</f>
        <v>Aspirated</v>
      </c>
      <c r="K1721" s="1">
        <f>IF(Raw!O1721="","", Raw!O1721)</f>
        <v>1798</v>
      </c>
      <c r="L1721" s="1" t="str">
        <f>Raw!L1721</f>
        <v>1 Sp Constantly Variable Transmission</v>
      </c>
      <c r="M1721" s="1" t="str">
        <f>Raw!M1721</f>
        <v>Petrol - Premium ULP</v>
      </c>
      <c r="N1721" s="1" t="s">
        <v>6350</v>
      </c>
      <c r="O1721" s="1" t="s">
        <v>6373</v>
      </c>
      <c r="P1721" s="1" t="s">
        <v>6349</v>
      </c>
      <c r="Q1721" s="1" t="s">
        <v>6350</v>
      </c>
      <c r="R1721" s="8" t="str">
        <f>IF(Raw!Q1721="", "", Raw!Q1721)</f>
        <v/>
      </c>
      <c r="S1721" s="8" t="str">
        <f>IF(Raw!R1721="", "", Raw!R1721)</f>
        <v>31A</v>
      </c>
      <c r="T1721" s="1" t="str">
        <f>Raw!S1721</f>
        <v>BLEDISLOE</v>
      </c>
      <c r="U1721" s="1" t="str">
        <f>IF(Raw!T1721="", "", Raw!T1721)</f>
        <v>STREET</v>
      </c>
      <c r="V1721" s="1" t="str">
        <f>IF(Raw!U1721="", "", Raw!U1721)</f>
        <v xml:space="preserve">PAPATOETOE </v>
      </c>
      <c r="W1721" s="9" t="str">
        <f>IF(Raw!V1721="", "", RIGHT("0"&amp;Raw!V1721, 4))</f>
        <v/>
      </c>
      <c r="X1721" s="1" t="str">
        <f>IF(Raw!W1721="", "", Raw!W1721)</f>
        <v xml:space="preserve"> AUCKLAND</v>
      </c>
      <c r="Y1721" s="9">
        <f>Raw!Y1721</f>
        <v>28</v>
      </c>
      <c r="Z1721" s="2">
        <f t="shared" ca="1" si="183"/>
        <v>35037</v>
      </c>
      <c r="AA1721" s="1" t="str">
        <f>Raw!Z1721</f>
        <v>NEW ZEALAND FULL LICENCE</v>
      </c>
      <c r="AB1721" s="9">
        <f t="shared" si="184"/>
        <v>4</v>
      </c>
      <c r="AC1721" s="1">
        <v>16</v>
      </c>
      <c r="AD1721" s="1" t="str">
        <f>Raw!AA1721</f>
        <v>MALE</v>
      </c>
      <c r="AE1721" s="1" t="str">
        <f>Raw!AB1721</f>
        <v>YES</v>
      </c>
      <c r="AF1721" s="1">
        <f>IF(Raw!AE1721="", 0, 1)</f>
        <v>0</v>
      </c>
      <c r="AG1721" s="1" t="str">
        <f t="shared" si="185"/>
        <v>No</v>
      </c>
      <c r="AH1721" s="1" t="str">
        <f t="shared" si="186"/>
        <v>No</v>
      </c>
      <c r="AI1721" s="1" t="str">
        <f t="shared" si="187"/>
        <v>No</v>
      </c>
      <c r="AJ1721" s="1" t="str">
        <f>IF(Raw!AE1721="", "", Raw!AE1721)</f>
        <v/>
      </c>
      <c r="AK1721" s="2" t="str">
        <f t="shared" ca="1" si="188"/>
        <v/>
      </c>
      <c r="AL1721" s="1" t="str">
        <f>IF(Raw!AF1721="", "", Raw!AF1721)</f>
        <v/>
      </c>
      <c r="AM1721" s="1" t="s">
        <v>6350</v>
      </c>
      <c r="AN1721" s="1" t="s">
        <v>6350</v>
      </c>
      <c r="AO1721" s="1" t="s">
        <v>6349</v>
      </c>
      <c r="AP1721" s="1">
        <f>Raw!AH1721</f>
        <v>25145</v>
      </c>
      <c r="AQ1721" s="1">
        <v>500</v>
      </c>
      <c r="AR1721" s="1" t="s">
        <v>6350</v>
      </c>
      <c r="AS1721" s="1" t="s">
        <v>6350</v>
      </c>
      <c r="AT1721" s="1" t="s">
        <v>6350</v>
      </c>
    </row>
    <row r="1722" spans="1:46" ht="12.75" x14ac:dyDescent="0.2">
      <c r="A1722" s="1">
        <v>11721</v>
      </c>
      <c r="B1722" s="1" t="s">
        <v>2</v>
      </c>
      <c r="C1722" s="2">
        <f t="shared" ca="1" si="182"/>
        <v>45264</v>
      </c>
      <c r="D1722" s="1" t="str">
        <f>IF(Raw!E1722="", "", Raw!E1722)</f>
        <v/>
      </c>
      <c r="E1722" s="1">
        <f>IF(Raw!F1722="", "", Raw!F1722)</f>
        <v>2013</v>
      </c>
      <c r="F1722" s="1" t="str">
        <f>Raw!G1722</f>
        <v>Hyundai</v>
      </c>
      <c r="G1722" s="1" t="str">
        <f>Raw!H1722</f>
        <v>I30</v>
      </c>
      <c r="H1722" s="1" t="str">
        <f>IF(Raw!I1722="", "", Raw!I1722)</f>
        <v/>
      </c>
      <c r="I1722" s="1" t="str">
        <f>Raw!K1722</f>
        <v>Hatchback</v>
      </c>
      <c r="J1722" s="1" t="str">
        <f>Raw!N1722</f>
        <v>Aspirated</v>
      </c>
      <c r="K1722" s="1">
        <f>IF(Raw!O1722="","", Raw!O1722)</f>
        <v>1797</v>
      </c>
      <c r="L1722" s="1" t="str">
        <f>Raw!L1722</f>
        <v>6 Sp Manual</v>
      </c>
      <c r="M1722" s="1" t="str">
        <f>Raw!M1722</f>
        <v>Petrol - Unleaded ULP</v>
      </c>
      <c r="N1722" s="1" t="s">
        <v>6350</v>
      </c>
      <c r="O1722" s="1" t="s">
        <v>6373</v>
      </c>
      <c r="P1722" s="1" t="s">
        <v>6349</v>
      </c>
      <c r="Q1722" s="1" t="s">
        <v>6350</v>
      </c>
      <c r="R1722" s="8" t="str">
        <f>IF(Raw!Q1722="", "", Raw!Q1722)</f>
        <v/>
      </c>
      <c r="S1722" s="8">
        <f>IF(Raw!R1722="", "", Raw!R1722)</f>
        <v>17</v>
      </c>
      <c r="T1722" s="1" t="str">
        <f>Raw!S1722</f>
        <v>KINGSLEY</v>
      </c>
      <c r="U1722" s="1" t="str">
        <f>IF(Raw!T1722="", "", Raw!T1722)</f>
        <v>STREET</v>
      </c>
      <c r="V1722" s="1" t="str">
        <f>IF(Raw!U1722="", "", Raw!U1722)</f>
        <v xml:space="preserve">WHATAUPOKO </v>
      </c>
      <c r="W1722" s="9" t="str">
        <f>IF(Raw!V1722="", "", RIGHT("0"&amp;Raw!V1722, 4))</f>
        <v>4010</v>
      </c>
      <c r="X1722" s="1" t="str">
        <f>IF(Raw!W1722="", "", Raw!W1722)</f>
        <v xml:space="preserve"> GISBORNE</v>
      </c>
      <c r="Y1722" s="9">
        <f>Raw!Y1722</f>
        <v>78</v>
      </c>
      <c r="Z1722" s="2">
        <f t="shared" ca="1" si="183"/>
        <v>16775</v>
      </c>
      <c r="AA1722" s="1" t="str">
        <f>Raw!Z1722</f>
        <v>NEW ZEALAND FULL LICENCE</v>
      </c>
      <c r="AB1722" s="9">
        <f t="shared" si="184"/>
        <v>4</v>
      </c>
      <c r="AC1722" s="1">
        <v>16</v>
      </c>
      <c r="AD1722" s="1" t="str">
        <f>Raw!AA1722</f>
        <v>MALE</v>
      </c>
      <c r="AE1722" s="1" t="str">
        <f>Raw!AB1722</f>
        <v>NO</v>
      </c>
      <c r="AF1722" s="1">
        <f>IF(Raw!AE1722="", 0, 1)</f>
        <v>0</v>
      </c>
      <c r="AG1722" s="1" t="str">
        <f t="shared" si="185"/>
        <v>No</v>
      </c>
      <c r="AH1722" s="1" t="str">
        <f t="shared" si="186"/>
        <v>No</v>
      </c>
      <c r="AI1722" s="1" t="str">
        <f t="shared" si="187"/>
        <v>No</v>
      </c>
      <c r="AJ1722" s="1" t="str">
        <f>IF(Raw!AE1722="", "", Raw!AE1722)</f>
        <v/>
      </c>
      <c r="AK1722" s="2" t="str">
        <f t="shared" ca="1" si="188"/>
        <v/>
      </c>
      <c r="AL1722" s="1" t="str">
        <f>IF(Raw!AF1722="", "", Raw!AF1722)</f>
        <v/>
      </c>
      <c r="AM1722" s="1" t="s">
        <v>6350</v>
      </c>
      <c r="AN1722" s="1" t="s">
        <v>6350</v>
      </c>
      <c r="AO1722" s="1" t="s">
        <v>6349</v>
      </c>
      <c r="AP1722" s="1">
        <f>Raw!AH1722</f>
        <v>19490</v>
      </c>
      <c r="AQ1722" s="1">
        <v>500</v>
      </c>
      <c r="AR1722" s="1" t="s">
        <v>6350</v>
      </c>
      <c r="AS1722" s="1" t="s">
        <v>6350</v>
      </c>
      <c r="AT1722" s="1" t="s">
        <v>6350</v>
      </c>
    </row>
    <row r="1723" spans="1:46" ht="12.75" x14ac:dyDescent="0.2">
      <c r="A1723" s="1">
        <v>11722</v>
      </c>
      <c r="B1723" s="1" t="s">
        <v>2</v>
      </c>
      <c r="C1723" s="2">
        <f t="shared" ca="1" si="182"/>
        <v>45264</v>
      </c>
      <c r="D1723" s="1" t="str">
        <f>IF(Raw!E1723="", "", Raw!E1723)</f>
        <v>HSK471</v>
      </c>
      <c r="E1723" s="1">
        <f>IF(Raw!F1723="", "", Raw!F1723)</f>
        <v>2007</v>
      </c>
      <c r="F1723" s="1" t="str">
        <f>Raw!G1723</f>
        <v>Mitsubishi</v>
      </c>
      <c r="G1723" s="1" t="str">
        <f>Raw!H1723</f>
        <v>Colt</v>
      </c>
      <c r="H1723" s="1" t="str">
        <f>IF(Raw!I1723="", "", Raw!I1723)</f>
        <v/>
      </c>
      <c r="I1723" s="1" t="str">
        <f>Raw!K1723</f>
        <v>Hatchback</v>
      </c>
      <c r="J1723" s="1" t="str">
        <f>Raw!N1723</f>
        <v>Aspirated</v>
      </c>
      <c r="K1723" s="1">
        <f>IF(Raw!O1723="","", Raw!O1723)</f>
        <v>1300</v>
      </c>
      <c r="L1723" s="1" t="str">
        <f>Raw!L1723</f>
        <v>1 Sp Constantly Variable Transmission</v>
      </c>
      <c r="M1723" s="1" t="str">
        <f>Raw!M1723</f>
        <v>Petrol</v>
      </c>
      <c r="N1723" s="1" t="s">
        <v>6350</v>
      </c>
      <c r="O1723" s="1" t="s">
        <v>6373</v>
      </c>
      <c r="P1723" s="1" t="s">
        <v>6349</v>
      </c>
      <c r="Q1723" s="1" t="s">
        <v>6350</v>
      </c>
      <c r="R1723" s="8" t="str">
        <f>IF(Raw!Q1723="", "", Raw!Q1723)</f>
        <v>A</v>
      </c>
      <c r="S1723" s="8">
        <f>IF(Raw!R1723="", "", Raw!R1723)</f>
        <v>11</v>
      </c>
      <c r="T1723" s="1" t="str">
        <f>Raw!S1723</f>
        <v>FOREST HILL</v>
      </c>
      <c r="U1723" s="1" t="str">
        <f>IF(Raw!T1723="", "", Raw!T1723)</f>
        <v>ROAD</v>
      </c>
      <c r="V1723" s="1" t="str">
        <f>IF(Raw!U1723="", "", Raw!U1723)</f>
        <v xml:space="preserve">HENDERSON </v>
      </c>
      <c r="W1723" s="9" t="str">
        <f>IF(Raw!V1723="", "", RIGHT("0"&amp;Raw!V1723, 4))</f>
        <v/>
      </c>
      <c r="X1723" s="1" t="str">
        <f>IF(Raw!W1723="", "", Raw!W1723)</f>
        <v xml:space="preserve"> AUCKLAND</v>
      </c>
      <c r="Y1723" s="9">
        <f>Raw!Y1723</f>
        <v>24</v>
      </c>
      <c r="Z1723" s="2">
        <f t="shared" ca="1" si="183"/>
        <v>36498</v>
      </c>
      <c r="AA1723" s="1" t="str">
        <f>Raw!Z1723</f>
        <v>LEARNERS LICENCE</v>
      </c>
      <c r="AB1723" s="9">
        <f t="shared" si="184"/>
        <v>4</v>
      </c>
      <c r="AC1723" s="1">
        <v>16</v>
      </c>
      <c r="AD1723" s="1" t="str">
        <f>Raw!AA1723</f>
        <v>FEMALE</v>
      </c>
      <c r="AE1723" s="1" t="str">
        <f>Raw!AB1723</f>
        <v>YES</v>
      </c>
      <c r="AF1723" s="1">
        <f>IF(Raw!AE1723="", 0, 1)</f>
        <v>0</v>
      </c>
      <c r="AG1723" s="1" t="str">
        <f t="shared" si="185"/>
        <v>No</v>
      </c>
      <c r="AH1723" s="1" t="str">
        <f t="shared" si="186"/>
        <v>No</v>
      </c>
      <c r="AI1723" s="1" t="str">
        <f t="shared" si="187"/>
        <v>No</v>
      </c>
      <c r="AJ1723" s="1" t="str">
        <f>IF(Raw!AE1723="", "", Raw!AE1723)</f>
        <v/>
      </c>
      <c r="AK1723" s="2" t="str">
        <f t="shared" ca="1" si="188"/>
        <v/>
      </c>
      <c r="AL1723" s="1" t="str">
        <f>IF(Raw!AF1723="", "", Raw!AF1723)</f>
        <v/>
      </c>
      <c r="AM1723" s="1" t="s">
        <v>6350</v>
      </c>
      <c r="AN1723" s="1" t="s">
        <v>6350</v>
      </c>
      <c r="AO1723" s="1" t="s">
        <v>6349</v>
      </c>
      <c r="AP1723" s="1">
        <f>Raw!AH1723</f>
        <v>6530</v>
      </c>
      <c r="AQ1723" s="1">
        <v>500</v>
      </c>
      <c r="AR1723" s="1" t="s">
        <v>6350</v>
      </c>
      <c r="AS1723" s="1" t="s">
        <v>6350</v>
      </c>
      <c r="AT1723" s="1" t="s">
        <v>6350</v>
      </c>
    </row>
    <row r="1724" spans="1:46" ht="12.75" x14ac:dyDescent="0.2">
      <c r="A1724" s="1">
        <v>11723</v>
      </c>
      <c r="B1724" s="1" t="s">
        <v>2</v>
      </c>
      <c r="C1724" s="2">
        <f t="shared" ca="1" si="182"/>
        <v>45264</v>
      </c>
      <c r="D1724" s="1" t="str">
        <f>IF(Raw!E1724="", "", Raw!E1724)</f>
        <v>kjb32</v>
      </c>
      <c r="E1724" s="1">
        <f>IF(Raw!F1724="", "", Raw!F1724)</f>
        <v>2005</v>
      </c>
      <c r="F1724" s="1" t="str">
        <f>Raw!G1724</f>
        <v>Nissan</v>
      </c>
      <c r="G1724" s="1" t="str">
        <f>Raw!H1724</f>
        <v>350Z</v>
      </c>
      <c r="H1724" s="1" t="str">
        <f>IF(Raw!I1724="", "", Raw!I1724)</f>
        <v>Track</v>
      </c>
      <c r="I1724" s="1" t="str">
        <f>Raw!K1724</f>
        <v>Coupe</v>
      </c>
      <c r="J1724" s="1" t="str">
        <f>Raw!N1724</f>
        <v>Aspirated</v>
      </c>
      <c r="K1724" s="1">
        <f>IF(Raw!O1724="","", Raw!O1724)</f>
        <v>3498</v>
      </c>
      <c r="L1724" s="1" t="str">
        <f>Raw!L1724</f>
        <v>6 Sp Manual</v>
      </c>
      <c r="M1724" s="1" t="str">
        <f>Raw!M1724</f>
        <v>Petrol - Premium ULP</v>
      </c>
      <c r="N1724" s="1" t="s">
        <v>6350</v>
      </c>
      <c r="O1724" s="1" t="s">
        <v>6373</v>
      </c>
      <c r="P1724" s="1" t="s">
        <v>6349</v>
      </c>
      <c r="Q1724" s="1" t="s">
        <v>6350</v>
      </c>
      <c r="R1724" s="8" t="str">
        <f>IF(Raw!Q1724="", "", Raw!Q1724)</f>
        <v/>
      </c>
      <c r="S1724" s="8" t="str">
        <f>IF(Raw!R1724="", "", Raw!R1724)</f>
        <v>24A</v>
      </c>
      <c r="T1724" s="1" t="str">
        <f>Raw!S1724</f>
        <v>CARNMORE</v>
      </c>
      <c r="U1724" s="1" t="str">
        <f>IF(Raw!T1724="", "", Raw!T1724)</f>
        <v>PLACE</v>
      </c>
      <c r="V1724" s="1" t="str">
        <f>IF(Raw!U1724="", "", Raw!U1724)</f>
        <v xml:space="preserve">TORBAY </v>
      </c>
      <c r="W1724" s="9" t="str">
        <f>IF(Raw!V1724="", "", RIGHT("0"&amp;Raw!V1724, 4))</f>
        <v>0630</v>
      </c>
      <c r="X1724" s="1" t="str">
        <f>IF(Raw!W1724="", "", Raw!W1724)</f>
        <v xml:space="preserve"> AUCKLAND</v>
      </c>
      <c r="Y1724" s="9">
        <f>Raw!Y1724</f>
        <v>39</v>
      </c>
      <c r="Z1724" s="2">
        <f t="shared" ca="1" si="183"/>
        <v>31020</v>
      </c>
      <c r="AA1724" s="1" t="str">
        <f>Raw!Z1724</f>
        <v>NEW ZEALAND FULL LICENCE</v>
      </c>
      <c r="AB1724" s="9">
        <f t="shared" si="184"/>
        <v>4</v>
      </c>
      <c r="AC1724" s="1">
        <v>16</v>
      </c>
      <c r="AD1724" s="1" t="str">
        <f>Raw!AA1724</f>
        <v>MALE</v>
      </c>
      <c r="AE1724" s="1" t="str">
        <f>Raw!AB1724</f>
        <v>NO</v>
      </c>
      <c r="AF1724" s="1">
        <f>IF(Raw!AE1724="", 0, 1)</f>
        <v>0</v>
      </c>
      <c r="AG1724" s="1" t="str">
        <f t="shared" si="185"/>
        <v>No</v>
      </c>
      <c r="AH1724" s="1" t="str">
        <f t="shared" si="186"/>
        <v>No</v>
      </c>
      <c r="AI1724" s="1" t="str">
        <f t="shared" si="187"/>
        <v>No</v>
      </c>
      <c r="AJ1724" s="1" t="str">
        <f>IF(Raw!AE1724="", "", Raw!AE1724)</f>
        <v/>
      </c>
      <c r="AK1724" s="2" t="str">
        <f t="shared" ca="1" si="188"/>
        <v/>
      </c>
      <c r="AL1724" s="1" t="str">
        <f>IF(Raw!AF1724="", "", Raw!AF1724)</f>
        <v/>
      </c>
      <c r="AM1724" s="1" t="s">
        <v>6350</v>
      </c>
      <c r="AN1724" s="1" t="s">
        <v>6350</v>
      </c>
      <c r="AO1724" s="1" t="s">
        <v>6349</v>
      </c>
      <c r="AP1724" s="1">
        <f>Raw!AH1724</f>
        <v>12600</v>
      </c>
      <c r="AQ1724" s="1">
        <v>500</v>
      </c>
      <c r="AR1724" s="1" t="s">
        <v>6350</v>
      </c>
      <c r="AS1724" s="1" t="s">
        <v>6350</v>
      </c>
      <c r="AT1724" s="1" t="s">
        <v>6350</v>
      </c>
    </row>
    <row r="1725" spans="1:46" ht="12.75" x14ac:dyDescent="0.2">
      <c r="A1725" s="1">
        <v>11724</v>
      </c>
      <c r="B1725" s="1" t="s">
        <v>2</v>
      </c>
      <c r="C1725" s="2">
        <f t="shared" ca="1" si="182"/>
        <v>45264</v>
      </c>
      <c r="D1725" s="1" t="str">
        <f>IF(Raw!E1725="", "", Raw!E1725)</f>
        <v/>
      </c>
      <c r="E1725" s="1">
        <f>IF(Raw!F1725="", "", Raw!F1725)</f>
        <v>2011</v>
      </c>
      <c r="F1725" s="1" t="str">
        <f>Raw!G1725</f>
        <v>Toyota</v>
      </c>
      <c r="G1725" s="1" t="str">
        <f>Raw!H1725</f>
        <v>Prius</v>
      </c>
      <c r="H1725" s="1" t="str">
        <f>IF(Raw!I1725="", "", Raw!I1725)</f>
        <v/>
      </c>
      <c r="I1725" s="1" t="str">
        <f>Raw!K1725</f>
        <v>Hatchback</v>
      </c>
      <c r="J1725" s="1" t="str">
        <f>Raw!N1725</f>
        <v>Aspirated</v>
      </c>
      <c r="K1725" s="1">
        <f>IF(Raw!O1725="","", Raw!O1725)</f>
        <v>1798</v>
      </c>
      <c r="L1725" s="1" t="str">
        <f>Raw!L1725</f>
        <v>1 Sp Constantly Variable Transmission</v>
      </c>
      <c r="M1725" s="1" t="str">
        <f>Raw!M1725</f>
        <v>Petrol - Premium ULP</v>
      </c>
      <c r="N1725" s="1" t="s">
        <v>6350</v>
      </c>
      <c r="O1725" s="1" t="s">
        <v>6373</v>
      </c>
      <c r="P1725" s="1" t="s">
        <v>6349</v>
      </c>
      <c r="Q1725" s="1" t="s">
        <v>6350</v>
      </c>
      <c r="R1725" s="8">
        <f>IF(Raw!Q1725="", "", Raw!Q1725)</f>
        <v>612</v>
      </c>
      <c r="S1725" s="8">
        <f>IF(Raw!R1725="", "", Raw!R1725)</f>
        <v>13</v>
      </c>
      <c r="T1725" s="1" t="str">
        <f>Raw!S1725</f>
        <v>WATERSTONE</v>
      </c>
      <c r="U1725" s="1" t="str">
        <f>IF(Raw!T1725="", "", Raw!T1725)</f>
        <v>WAY</v>
      </c>
      <c r="V1725" s="1" t="str">
        <f>IF(Raw!U1725="", "", Raw!U1725)</f>
        <v xml:space="preserve">HENDERSON </v>
      </c>
      <c r="W1725" s="9" t="str">
        <f>IF(Raw!V1725="", "", RIGHT("0"&amp;Raw!V1725, 4))</f>
        <v/>
      </c>
      <c r="X1725" s="1" t="str">
        <f>IF(Raw!W1725="", "", Raw!W1725)</f>
        <v xml:space="preserve"> AUCKLAND</v>
      </c>
      <c r="Y1725" s="9">
        <f>Raw!Y1725</f>
        <v>59</v>
      </c>
      <c r="Z1725" s="2">
        <f t="shared" ca="1" si="183"/>
        <v>23715</v>
      </c>
      <c r="AA1725" s="1" t="str">
        <f>Raw!Z1725</f>
        <v>NEW ZEALAND FULL LICENCE</v>
      </c>
      <c r="AB1725" s="9">
        <f t="shared" si="184"/>
        <v>4</v>
      </c>
      <c r="AC1725" s="1">
        <v>16</v>
      </c>
      <c r="AD1725" s="1" t="str">
        <f>Raw!AA1725</f>
        <v>MALE</v>
      </c>
      <c r="AE1725" s="1" t="str">
        <f>Raw!AB1725</f>
        <v>NO</v>
      </c>
      <c r="AF1725" s="1">
        <f>IF(Raw!AE1725="", 0, 1)</f>
        <v>0</v>
      </c>
      <c r="AG1725" s="1" t="str">
        <f t="shared" si="185"/>
        <v>No</v>
      </c>
      <c r="AH1725" s="1" t="str">
        <f t="shared" si="186"/>
        <v>No</v>
      </c>
      <c r="AI1725" s="1" t="str">
        <f t="shared" si="187"/>
        <v>No</v>
      </c>
      <c r="AJ1725" s="1" t="str">
        <f>IF(Raw!AE1725="", "", Raw!AE1725)</f>
        <v/>
      </c>
      <c r="AK1725" s="2" t="str">
        <f t="shared" ca="1" si="188"/>
        <v/>
      </c>
      <c r="AL1725" s="1" t="str">
        <f>IF(Raw!AF1725="", "", Raw!AF1725)</f>
        <v/>
      </c>
      <c r="AM1725" s="1" t="s">
        <v>6350</v>
      </c>
      <c r="AN1725" s="1" t="s">
        <v>6350</v>
      </c>
      <c r="AO1725" s="1" t="s">
        <v>6349</v>
      </c>
      <c r="AP1725" s="1">
        <f>Raw!AH1725</f>
        <v>20545</v>
      </c>
      <c r="AQ1725" s="1">
        <v>500</v>
      </c>
      <c r="AR1725" s="1" t="s">
        <v>6350</v>
      </c>
      <c r="AS1725" s="1" t="s">
        <v>6350</v>
      </c>
      <c r="AT1725" s="1" t="s">
        <v>6350</v>
      </c>
    </row>
    <row r="1726" spans="1:46" ht="12.75" x14ac:dyDescent="0.2">
      <c r="A1726" s="1">
        <v>11725</v>
      </c>
      <c r="B1726" s="1" t="s">
        <v>2</v>
      </c>
      <c r="C1726" s="2">
        <f t="shared" ca="1" si="182"/>
        <v>45264</v>
      </c>
      <c r="D1726" s="1" t="str">
        <f>IF(Raw!E1726="", "", Raw!E1726)</f>
        <v>hjt892</v>
      </c>
      <c r="E1726" s="1">
        <f>IF(Raw!F1726="", "", Raw!F1726)</f>
        <v>2007</v>
      </c>
      <c r="F1726" s="1" t="str">
        <f>Raw!G1726</f>
        <v>Nissan</v>
      </c>
      <c r="G1726" s="1" t="str">
        <f>Raw!H1726</f>
        <v>Dualis</v>
      </c>
      <c r="H1726" s="1" t="str">
        <f>IF(Raw!I1726="", "", Raw!I1726)</f>
        <v>Ti</v>
      </c>
      <c r="I1726" s="1" t="str">
        <f>Raw!K1726</f>
        <v>Wagon</v>
      </c>
      <c r="J1726" s="1" t="str">
        <f>Raw!N1726</f>
        <v>Aspirated</v>
      </c>
      <c r="K1726" s="1">
        <f>IF(Raw!O1726="","", Raw!O1726)</f>
        <v>1997</v>
      </c>
      <c r="L1726" s="1" t="str">
        <f>Raw!L1726</f>
        <v>1 Sp Constantly Variable Transmission</v>
      </c>
      <c r="M1726" s="1" t="str">
        <f>Raw!M1726</f>
        <v>Petrol - Unleaded ULP</v>
      </c>
      <c r="N1726" s="1" t="s">
        <v>6350</v>
      </c>
      <c r="O1726" s="1" t="s">
        <v>6373</v>
      </c>
      <c r="P1726" s="1" t="s">
        <v>6349</v>
      </c>
      <c r="Q1726" s="1" t="s">
        <v>6350</v>
      </c>
      <c r="R1726" s="8">
        <f>IF(Raw!Q1726="", "", Raw!Q1726)</f>
        <v>1</v>
      </c>
      <c r="S1726" s="8">
        <f>IF(Raw!R1726="", "", Raw!R1726)</f>
        <v>20</v>
      </c>
      <c r="T1726" s="1" t="str">
        <f>Raw!S1726</f>
        <v>NORTHUMBERLAND</v>
      </c>
      <c r="U1726" s="1" t="str">
        <f>IF(Raw!T1726="", "", Raw!T1726)</f>
        <v>AVENUE</v>
      </c>
      <c r="V1726" s="1" t="str">
        <f>IF(Raw!U1726="", "", Raw!U1726)</f>
        <v xml:space="preserve">BELMONT </v>
      </c>
      <c r="W1726" s="9" t="str">
        <f>IF(Raw!V1726="", "", RIGHT("0"&amp;Raw!V1726, 4))</f>
        <v>0622</v>
      </c>
      <c r="X1726" s="1" t="str">
        <f>IF(Raw!W1726="", "", Raw!W1726)</f>
        <v xml:space="preserve"> AUCKLAND</v>
      </c>
      <c r="Y1726" s="9">
        <f>Raw!Y1726</f>
        <v>45</v>
      </c>
      <c r="Z1726" s="2">
        <f t="shared" ca="1" si="183"/>
        <v>28828</v>
      </c>
      <c r="AA1726" s="1" t="str">
        <f>Raw!Z1726</f>
        <v>NEW ZEALAND FULL LICENCE</v>
      </c>
      <c r="AB1726" s="9">
        <f t="shared" si="184"/>
        <v>4</v>
      </c>
      <c r="AC1726" s="1">
        <v>16</v>
      </c>
      <c r="AD1726" s="1" t="str">
        <f>Raw!AA1726</f>
        <v>FEMALE</v>
      </c>
      <c r="AE1726" s="1" t="str">
        <f>Raw!AB1726</f>
        <v>NO</v>
      </c>
      <c r="AF1726" s="1">
        <f>IF(Raw!AE1726="", 0, 1)</f>
        <v>1</v>
      </c>
      <c r="AG1726" s="1" t="str">
        <f t="shared" si="185"/>
        <v>Yes</v>
      </c>
      <c r="AH1726" s="1" t="str">
        <f t="shared" si="186"/>
        <v>Yes</v>
      </c>
      <c r="AI1726" s="1" t="str">
        <f t="shared" si="187"/>
        <v>Yes</v>
      </c>
      <c r="AJ1726" s="1">
        <f>IF(Raw!AE1726="", "", Raw!AE1726)</f>
        <v>18</v>
      </c>
      <c r="AK1726" s="2">
        <f t="shared" ca="1" si="188"/>
        <v>44742</v>
      </c>
      <c r="AL1726" s="1" t="str">
        <f>IF(Raw!AF1726="", "", Raw!AF1726)</f>
        <v>Not at fault - other vehicle involved</v>
      </c>
      <c r="AM1726" s="1" t="s">
        <v>6350</v>
      </c>
      <c r="AN1726" s="1" t="s">
        <v>6350</v>
      </c>
      <c r="AO1726" s="1" t="s">
        <v>6349</v>
      </c>
      <c r="AP1726" s="1">
        <f>Raw!AH1726</f>
        <v>15105</v>
      </c>
      <c r="AQ1726" s="1">
        <v>500</v>
      </c>
      <c r="AR1726" s="1" t="s">
        <v>6350</v>
      </c>
      <c r="AS1726" s="1" t="s">
        <v>6350</v>
      </c>
      <c r="AT1726" s="1" t="s">
        <v>6350</v>
      </c>
    </row>
    <row r="1727" spans="1:46" ht="12.75" x14ac:dyDescent="0.2">
      <c r="A1727" s="1">
        <v>11726</v>
      </c>
      <c r="B1727" s="1" t="s">
        <v>2</v>
      </c>
      <c r="C1727" s="2">
        <f t="shared" ca="1" si="182"/>
        <v>45264</v>
      </c>
      <c r="D1727" s="1" t="str">
        <f>IF(Raw!E1727="", "", Raw!E1727)</f>
        <v>kmu625</v>
      </c>
      <c r="E1727" s="1">
        <f>IF(Raw!F1727="", "", Raw!F1727)</f>
        <v>2011</v>
      </c>
      <c r="F1727" s="1" t="str">
        <f>Raw!G1727</f>
        <v>Toyota</v>
      </c>
      <c r="G1727" s="1" t="str">
        <f>Raw!H1727</f>
        <v>Prius</v>
      </c>
      <c r="H1727" s="1" t="str">
        <f>IF(Raw!I1727="", "", Raw!I1727)</f>
        <v/>
      </c>
      <c r="I1727" s="1" t="str">
        <f>Raw!K1727</f>
        <v>Hatchback</v>
      </c>
      <c r="J1727" s="1" t="str">
        <f>Raw!N1727</f>
        <v>Aspirated</v>
      </c>
      <c r="K1727" s="1">
        <f>IF(Raw!O1727="","", Raw!O1727)</f>
        <v>1798</v>
      </c>
      <c r="L1727" s="1" t="str">
        <f>Raw!L1727</f>
        <v>1 Sp Constantly Variable Transmission</v>
      </c>
      <c r="M1727" s="1" t="str">
        <f>Raw!M1727</f>
        <v>Petrol - Premium ULP</v>
      </c>
      <c r="N1727" s="1" t="s">
        <v>6350</v>
      </c>
      <c r="O1727" s="1" t="s">
        <v>6373</v>
      </c>
      <c r="P1727" s="1" t="s">
        <v>6349</v>
      </c>
      <c r="Q1727" s="1" t="s">
        <v>6350</v>
      </c>
      <c r="R1727" s="8">
        <f>IF(Raw!Q1727="", "", Raw!Q1727)</f>
        <v>2</v>
      </c>
      <c r="S1727" s="8">
        <f>IF(Raw!R1727="", "", Raw!R1727)</f>
        <v>98</v>
      </c>
      <c r="T1727" s="1" t="str">
        <f>Raw!S1727</f>
        <v>OWAIRAKA</v>
      </c>
      <c r="U1727" s="1" t="str">
        <f>IF(Raw!T1727="", "", Raw!T1727)</f>
        <v>AVENUE</v>
      </c>
      <c r="V1727" s="1" t="str">
        <f>IF(Raw!U1727="", "", Raw!U1727)</f>
        <v xml:space="preserve">MT ALBERT </v>
      </c>
      <c r="W1727" s="9" t="str">
        <f>IF(Raw!V1727="", "", RIGHT("0"&amp;Raw!V1727, 4))</f>
        <v>1025</v>
      </c>
      <c r="X1727" s="1" t="str">
        <f>IF(Raw!W1727="", "", Raw!W1727)</f>
        <v xml:space="preserve"> AUCKLAND</v>
      </c>
      <c r="Y1727" s="9">
        <f>Raw!Y1727</f>
        <v>44</v>
      </c>
      <c r="Z1727" s="2">
        <f t="shared" ca="1" si="183"/>
        <v>29193</v>
      </c>
      <c r="AA1727" s="1" t="str">
        <f>Raw!Z1727</f>
        <v>NEW ZEALAND FULL LICENCE</v>
      </c>
      <c r="AB1727" s="9">
        <f t="shared" si="184"/>
        <v>4</v>
      </c>
      <c r="AC1727" s="1">
        <v>16</v>
      </c>
      <c r="AD1727" s="1" t="str">
        <f>Raw!AA1727</f>
        <v>MALE</v>
      </c>
      <c r="AE1727" s="1" t="str">
        <f>Raw!AB1727</f>
        <v>NO</v>
      </c>
      <c r="AF1727" s="1">
        <f>IF(Raw!AE1727="", 0, 1)</f>
        <v>0</v>
      </c>
      <c r="AG1727" s="1" t="str">
        <f t="shared" si="185"/>
        <v>No</v>
      </c>
      <c r="AH1727" s="1" t="str">
        <f t="shared" si="186"/>
        <v>No</v>
      </c>
      <c r="AI1727" s="1" t="str">
        <f t="shared" si="187"/>
        <v>No</v>
      </c>
      <c r="AJ1727" s="1" t="str">
        <f>IF(Raw!AE1727="", "", Raw!AE1727)</f>
        <v/>
      </c>
      <c r="AK1727" s="2" t="str">
        <f t="shared" ca="1" si="188"/>
        <v/>
      </c>
      <c r="AL1727" s="1" t="str">
        <f>IF(Raw!AF1727="", "", Raw!AF1727)</f>
        <v/>
      </c>
      <c r="AM1727" s="1" t="s">
        <v>6350</v>
      </c>
      <c r="AN1727" s="1" t="s">
        <v>6350</v>
      </c>
      <c r="AO1727" s="1" t="s">
        <v>6349</v>
      </c>
      <c r="AP1727" s="1">
        <f>Raw!AH1727</f>
        <v>20545</v>
      </c>
      <c r="AQ1727" s="1">
        <v>500</v>
      </c>
      <c r="AR1727" s="1" t="s">
        <v>6350</v>
      </c>
      <c r="AS1727" s="1" t="s">
        <v>6350</v>
      </c>
      <c r="AT1727" s="1" t="s">
        <v>6350</v>
      </c>
    </row>
    <row r="1728" spans="1:46" ht="12.75" x14ac:dyDescent="0.2">
      <c r="A1728" s="1">
        <v>11727</v>
      </c>
      <c r="B1728" s="1" t="s">
        <v>2</v>
      </c>
      <c r="C1728" s="2">
        <f t="shared" ca="1" si="182"/>
        <v>45264</v>
      </c>
      <c r="D1728" s="1" t="str">
        <f>IF(Raw!E1728="", "", Raw!E1728)</f>
        <v/>
      </c>
      <c r="E1728" s="1">
        <f>IF(Raw!F1728="", "", Raw!F1728)</f>
        <v>2015</v>
      </c>
      <c r="F1728" s="1" t="str">
        <f>Raw!G1728</f>
        <v>BMW</v>
      </c>
      <c r="G1728" s="1" t="str">
        <f>Raw!H1728</f>
        <v>X3</v>
      </c>
      <c r="H1728" s="1" t="str">
        <f>IF(Raw!I1728="", "", Raw!I1728)</f>
        <v>xDrive30d</v>
      </c>
      <c r="I1728" s="1" t="str">
        <f>Raw!K1728</f>
        <v>Wagon</v>
      </c>
      <c r="J1728" s="1" t="str">
        <f>Raw!N1728</f>
        <v>Turbo Intercooled</v>
      </c>
      <c r="K1728" s="1">
        <f>IF(Raw!O1728="","", Raw!O1728)</f>
        <v>2993</v>
      </c>
      <c r="L1728" s="1" t="str">
        <f>Raw!L1728</f>
        <v>8 Sp Sports Automatic</v>
      </c>
      <c r="M1728" s="1" t="str">
        <f>Raw!M1728</f>
        <v>Diesel</v>
      </c>
      <c r="N1728" s="1" t="s">
        <v>6350</v>
      </c>
      <c r="O1728" s="1" t="s">
        <v>6373</v>
      </c>
      <c r="P1728" s="1" t="s">
        <v>6349</v>
      </c>
      <c r="Q1728" s="1" t="s">
        <v>6350</v>
      </c>
      <c r="R1728" s="8">
        <f>IF(Raw!Q1728="", "", Raw!Q1728)</f>
        <v>7</v>
      </c>
      <c r="S1728" s="8">
        <f>IF(Raw!R1728="", "", Raw!R1728)</f>
        <v>2</v>
      </c>
      <c r="T1728" s="1" t="str">
        <f>Raw!S1728</f>
        <v>BASSETT</v>
      </c>
      <c r="U1728" s="1" t="str">
        <f>IF(Raw!T1728="", "", Raw!T1728)</f>
        <v>ROAD</v>
      </c>
      <c r="V1728" s="1" t="str">
        <f>IF(Raw!U1728="", "", Raw!U1728)</f>
        <v xml:space="preserve">REMUERA </v>
      </c>
      <c r="W1728" s="9" t="str">
        <f>IF(Raw!V1728="", "", RIGHT("0"&amp;Raw!V1728, 4))</f>
        <v>1050</v>
      </c>
      <c r="X1728" s="1" t="str">
        <f>IF(Raw!W1728="", "", Raw!W1728)</f>
        <v xml:space="preserve"> AUCKLAND</v>
      </c>
      <c r="Y1728" s="9">
        <f>Raw!Y1728</f>
        <v>72</v>
      </c>
      <c r="Z1728" s="2">
        <f t="shared" ca="1" si="183"/>
        <v>18966</v>
      </c>
      <c r="AA1728" s="1" t="str">
        <f>Raw!Z1728</f>
        <v>NEW ZEALAND FULL LICENCE</v>
      </c>
      <c r="AB1728" s="9">
        <f t="shared" si="184"/>
        <v>4</v>
      </c>
      <c r="AC1728" s="1">
        <v>16</v>
      </c>
      <c r="AD1728" s="1" t="str">
        <f>Raw!AA1728</f>
        <v>MALE</v>
      </c>
      <c r="AE1728" s="1" t="str">
        <f>Raw!AB1728</f>
        <v>NO</v>
      </c>
      <c r="AF1728" s="1">
        <f>IF(Raw!AE1728="", 0, 1)</f>
        <v>0</v>
      </c>
      <c r="AG1728" s="1" t="str">
        <f t="shared" si="185"/>
        <v>No</v>
      </c>
      <c r="AH1728" s="1" t="str">
        <f t="shared" si="186"/>
        <v>No</v>
      </c>
      <c r="AI1728" s="1" t="str">
        <f t="shared" si="187"/>
        <v>No</v>
      </c>
      <c r="AJ1728" s="1" t="str">
        <f>IF(Raw!AE1728="", "", Raw!AE1728)</f>
        <v/>
      </c>
      <c r="AK1728" s="2" t="str">
        <f t="shared" ca="1" si="188"/>
        <v/>
      </c>
      <c r="AL1728" s="1" t="str">
        <f>IF(Raw!AF1728="", "", Raw!AF1728)</f>
        <v/>
      </c>
      <c r="AM1728" s="1" t="s">
        <v>6350</v>
      </c>
      <c r="AN1728" s="1" t="s">
        <v>6350</v>
      </c>
      <c r="AO1728" s="1" t="s">
        <v>6349</v>
      </c>
      <c r="AP1728" s="1">
        <f>Raw!AH1728</f>
        <v>96700</v>
      </c>
      <c r="AQ1728" s="1">
        <v>500</v>
      </c>
      <c r="AR1728" s="1" t="s">
        <v>6350</v>
      </c>
      <c r="AS1728" s="1" t="s">
        <v>6350</v>
      </c>
      <c r="AT1728" s="1" t="s">
        <v>6350</v>
      </c>
    </row>
    <row r="1729" spans="1:46" ht="12.75" x14ac:dyDescent="0.2">
      <c r="A1729" s="1">
        <v>11728</v>
      </c>
      <c r="B1729" s="1" t="s">
        <v>2</v>
      </c>
      <c r="C1729" s="2">
        <f t="shared" ca="1" si="182"/>
        <v>45264</v>
      </c>
      <c r="D1729" s="1" t="str">
        <f>IF(Raw!E1729="", "", Raw!E1729)</f>
        <v>JUH477</v>
      </c>
      <c r="E1729" s="1">
        <f>IF(Raw!F1729="", "", Raw!F1729)</f>
        <v>2013</v>
      </c>
      <c r="F1729" s="1" t="str">
        <f>Raw!G1729</f>
        <v>Holden</v>
      </c>
      <c r="G1729" s="1" t="str">
        <f>Raw!H1729</f>
        <v>Colorado</v>
      </c>
      <c r="H1729" s="1" t="str">
        <f>IF(Raw!I1729="", "", Raw!I1729)</f>
        <v>DX</v>
      </c>
      <c r="I1729" s="1" t="str">
        <f>Raw!K1729</f>
        <v>Cab Chassis</v>
      </c>
      <c r="J1729" s="1" t="str">
        <f>Raw!N1729</f>
        <v>Turbo Intercooled</v>
      </c>
      <c r="K1729" s="1">
        <f>IF(Raw!O1729="","", Raw!O1729)</f>
        <v>2776</v>
      </c>
      <c r="L1729" s="1" t="str">
        <f>Raw!L1729</f>
        <v>5 Sp Manual</v>
      </c>
      <c r="M1729" s="1" t="str">
        <f>Raw!M1729</f>
        <v>Diesel</v>
      </c>
      <c r="N1729" s="1" t="s">
        <v>6350</v>
      </c>
      <c r="O1729" s="1" t="s">
        <v>6373</v>
      </c>
      <c r="P1729" s="1" t="s">
        <v>6349</v>
      </c>
      <c r="Q1729" s="1" t="s">
        <v>6350</v>
      </c>
      <c r="R1729" s="8" t="str">
        <f>IF(Raw!Q1729="", "", Raw!Q1729)</f>
        <v/>
      </c>
      <c r="S1729" s="8">
        <f>IF(Raw!R1729="", "", Raw!R1729)</f>
        <v>63</v>
      </c>
      <c r="T1729" s="1" t="str">
        <f>Raw!S1729</f>
        <v>KEA</v>
      </c>
      <c r="U1729" s="1" t="str">
        <f>IF(Raw!T1729="", "", Raw!T1729)</f>
        <v>STREET</v>
      </c>
      <c r="V1729" s="1" t="str">
        <f>IF(Raw!U1729="", "", Raw!U1729)</f>
        <v xml:space="preserve">SELWYN HEIGHTS </v>
      </c>
      <c r="W1729" s="9" t="str">
        <f>IF(Raw!V1729="", "", RIGHT("0"&amp;Raw!V1729, 4))</f>
        <v>3015</v>
      </c>
      <c r="X1729" s="1" t="str">
        <f>IF(Raw!W1729="", "", Raw!W1729)</f>
        <v xml:space="preserve"> BAY OF PLENTY</v>
      </c>
      <c r="Y1729" s="9">
        <f>Raw!Y1729</f>
        <v>32</v>
      </c>
      <c r="Z1729" s="2">
        <f t="shared" ca="1" si="183"/>
        <v>33576</v>
      </c>
      <c r="AA1729" s="1" t="str">
        <f>Raw!Z1729</f>
        <v>NEW ZEALAND FULL LICENCE</v>
      </c>
      <c r="AB1729" s="9">
        <f t="shared" si="184"/>
        <v>4</v>
      </c>
      <c r="AC1729" s="1">
        <v>16</v>
      </c>
      <c r="AD1729" s="1" t="str">
        <f>Raw!AA1729</f>
        <v>FEMALE</v>
      </c>
      <c r="AE1729" s="1" t="str">
        <f>Raw!AB1729</f>
        <v>YES</v>
      </c>
      <c r="AF1729" s="1">
        <f>IF(Raw!AE1729="", 0, 1)</f>
        <v>1</v>
      </c>
      <c r="AG1729" s="1" t="str">
        <f t="shared" si="185"/>
        <v>Yes</v>
      </c>
      <c r="AH1729" s="1" t="str">
        <f t="shared" si="186"/>
        <v>Yes</v>
      </c>
      <c r="AI1729" s="1" t="str">
        <f t="shared" si="187"/>
        <v>Yes</v>
      </c>
      <c r="AJ1729" s="1">
        <f>IF(Raw!AE1729="", "", Raw!AE1729)</f>
        <v>4</v>
      </c>
      <c r="AK1729" s="2">
        <f t="shared" ca="1" si="188"/>
        <v>45169</v>
      </c>
      <c r="AL1729" s="1" t="str">
        <f>IF(Raw!AF1729="", "", Raw!AF1729)</f>
        <v>Not at fault - other vehicle involved</v>
      </c>
      <c r="AM1729" s="1" t="s">
        <v>6350</v>
      </c>
      <c r="AN1729" s="1" t="s">
        <v>6350</v>
      </c>
      <c r="AO1729" s="1" t="s">
        <v>6349</v>
      </c>
      <c r="AP1729" s="1">
        <f>Raw!AH1729</f>
        <v>25595</v>
      </c>
      <c r="AQ1729" s="1">
        <v>500</v>
      </c>
      <c r="AR1729" s="1" t="s">
        <v>6350</v>
      </c>
      <c r="AS1729" s="1" t="s">
        <v>6350</v>
      </c>
      <c r="AT1729" s="1" t="s">
        <v>6350</v>
      </c>
    </row>
    <row r="1730" spans="1:46" ht="12.75" x14ac:dyDescent="0.2">
      <c r="A1730" s="1">
        <v>11729</v>
      </c>
      <c r="B1730" s="1" t="s">
        <v>2</v>
      </c>
      <c r="C1730" s="2">
        <f t="shared" ca="1" si="182"/>
        <v>45264</v>
      </c>
      <c r="D1730" s="1" t="str">
        <f>IF(Raw!E1730="", "", Raw!E1730)</f>
        <v/>
      </c>
      <c r="E1730" s="1">
        <f>IF(Raw!F1730="", "", Raw!F1730)</f>
        <v>1993</v>
      </c>
      <c r="F1730" s="1" t="str">
        <f>Raw!G1730</f>
        <v>Ford</v>
      </c>
      <c r="G1730" s="1" t="str">
        <f>Raw!H1730</f>
        <v>Telstar</v>
      </c>
      <c r="H1730" s="1" t="str">
        <f>IF(Raw!I1730="", "", Raw!I1730)</f>
        <v>Ghia</v>
      </c>
      <c r="I1730" s="1" t="str">
        <f>Raw!K1730</f>
        <v>Sedan</v>
      </c>
      <c r="J1730" s="1" t="str">
        <f>Raw!N1730</f>
        <v>Aspirated</v>
      </c>
      <c r="K1730" s="1">
        <f>IF(Raw!O1730="","", Raw!O1730)</f>
        <v>2497</v>
      </c>
      <c r="L1730" s="1" t="str">
        <f>Raw!L1730</f>
        <v>4 Sp Automatic</v>
      </c>
      <c r="M1730" s="1" t="str">
        <f>Raw!M1730</f>
        <v>Petrol</v>
      </c>
      <c r="N1730" s="1" t="s">
        <v>6350</v>
      </c>
      <c r="O1730" s="1" t="s">
        <v>6373</v>
      </c>
      <c r="P1730" s="1" t="s">
        <v>6349</v>
      </c>
      <c r="Q1730" s="1" t="s">
        <v>6350</v>
      </c>
      <c r="R1730" s="8" t="str">
        <f>IF(Raw!Q1730="", "", Raw!Q1730)</f>
        <v/>
      </c>
      <c r="S1730" s="8">
        <f>IF(Raw!R1730="", "", Raw!R1730)</f>
        <v>8</v>
      </c>
      <c r="T1730" s="1" t="str">
        <f>Raw!S1730</f>
        <v>TONGARIRO</v>
      </c>
      <c r="U1730" s="1" t="str">
        <f>IF(Raw!T1730="", "", Raw!T1730)</f>
        <v>STREET</v>
      </c>
      <c r="V1730" s="1" t="str">
        <f>IF(Raw!U1730="", "", Raw!U1730)</f>
        <v xml:space="preserve">PARAPARAUMU </v>
      </c>
      <c r="W1730" s="9" t="str">
        <f>IF(Raw!V1730="", "", RIGHT("0"&amp;Raw!V1730, 4))</f>
        <v>5032</v>
      </c>
      <c r="X1730" s="1" t="str">
        <f>IF(Raw!W1730="", "", Raw!W1730)</f>
        <v xml:space="preserve"> WELLINGTON</v>
      </c>
      <c r="Y1730" s="9">
        <f>Raw!Y1730</f>
        <v>38</v>
      </c>
      <c r="Z1730" s="2">
        <f t="shared" ca="1" si="183"/>
        <v>31385</v>
      </c>
      <c r="AA1730" s="1" t="str">
        <f>Raw!Z1730</f>
        <v>LEARNERS LICENCE</v>
      </c>
      <c r="AB1730" s="9">
        <f t="shared" si="184"/>
        <v>4</v>
      </c>
      <c r="AC1730" s="1">
        <v>16</v>
      </c>
      <c r="AD1730" s="1" t="str">
        <f>Raw!AA1730</f>
        <v>FEMALE</v>
      </c>
      <c r="AE1730" s="1" t="str">
        <f>Raw!AB1730</f>
        <v>NO</v>
      </c>
      <c r="AF1730" s="1">
        <f>IF(Raw!AE1730="", 0, 1)</f>
        <v>0</v>
      </c>
      <c r="AG1730" s="1" t="str">
        <f t="shared" si="185"/>
        <v>No</v>
      </c>
      <c r="AH1730" s="1" t="str">
        <f t="shared" si="186"/>
        <v>No</v>
      </c>
      <c r="AI1730" s="1" t="str">
        <f t="shared" si="187"/>
        <v>No</v>
      </c>
      <c r="AJ1730" s="1" t="str">
        <f>IF(Raw!AE1730="", "", Raw!AE1730)</f>
        <v/>
      </c>
      <c r="AK1730" s="2" t="str">
        <f t="shared" ca="1" si="188"/>
        <v/>
      </c>
      <c r="AL1730" s="1" t="str">
        <f>IF(Raw!AF1730="", "", Raw!AF1730)</f>
        <v/>
      </c>
      <c r="AM1730" s="1" t="s">
        <v>6350</v>
      </c>
      <c r="AN1730" s="1" t="s">
        <v>6350</v>
      </c>
      <c r="AO1730" s="1" t="s">
        <v>6349</v>
      </c>
      <c r="AP1730" s="1">
        <f>Raw!AH1730</f>
        <v>1410</v>
      </c>
      <c r="AQ1730" s="1">
        <v>500</v>
      </c>
      <c r="AR1730" s="1" t="s">
        <v>6350</v>
      </c>
      <c r="AS1730" s="1" t="s">
        <v>6350</v>
      </c>
      <c r="AT1730" s="1" t="s">
        <v>6350</v>
      </c>
    </row>
    <row r="1731" spans="1:46" ht="12.75" x14ac:dyDescent="0.2">
      <c r="A1731" s="1">
        <v>11730</v>
      </c>
      <c r="B1731" s="1" t="s">
        <v>2</v>
      </c>
      <c r="C1731" s="2">
        <f t="shared" ref="C1731:C1794" ca="1" si="189">TODAY()</f>
        <v>45264</v>
      </c>
      <c r="D1731" s="1" t="str">
        <f>IF(Raw!E1731="", "", Raw!E1731)</f>
        <v>KHE84</v>
      </c>
      <c r="E1731" s="1">
        <f>IF(Raw!F1731="", "", Raw!F1731)</f>
        <v>2017</v>
      </c>
      <c r="F1731" s="1" t="str">
        <f>Raw!G1731</f>
        <v>Mazda</v>
      </c>
      <c r="G1731" s="1" t="str">
        <f>Raw!H1731</f>
        <v>Mazda2</v>
      </c>
      <c r="H1731" s="1" t="str">
        <f>IF(Raw!I1731="", "", Raw!I1731)</f>
        <v>GSX</v>
      </c>
      <c r="I1731" s="1" t="str">
        <f>Raw!K1731</f>
        <v>Hatchback</v>
      </c>
      <c r="J1731" s="1" t="str">
        <f>Raw!N1731</f>
        <v>Aspirated</v>
      </c>
      <c r="K1731" s="1">
        <f>IF(Raw!O1731="","", Raw!O1731)</f>
        <v>1496</v>
      </c>
      <c r="L1731" s="1" t="str">
        <f>Raw!L1731</f>
        <v>6 Sp Sports Automatic</v>
      </c>
      <c r="M1731" s="1" t="str">
        <f>Raw!M1731</f>
        <v>Petrol - Unleaded ULP</v>
      </c>
      <c r="N1731" s="1" t="s">
        <v>6350</v>
      </c>
      <c r="O1731" s="1" t="s">
        <v>6373</v>
      </c>
      <c r="P1731" s="1" t="s">
        <v>6349</v>
      </c>
      <c r="Q1731" s="1" t="s">
        <v>6350</v>
      </c>
      <c r="R1731" s="8">
        <f>IF(Raw!Q1731="", "", Raw!Q1731)</f>
        <v>2</v>
      </c>
      <c r="S1731" s="8">
        <f>IF(Raw!R1731="", "", Raw!R1731)</f>
        <v>23</v>
      </c>
      <c r="T1731" s="1" t="str">
        <f>Raw!S1731</f>
        <v>AITKEN</v>
      </c>
      <c r="U1731" s="1" t="str">
        <f>IF(Raw!T1731="", "", Raw!T1731)</f>
        <v>TERRACE</v>
      </c>
      <c r="V1731" s="1" t="str">
        <f>IF(Raw!U1731="", "", Raw!U1731)</f>
        <v xml:space="preserve">KINGSLAND </v>
      </c>
      <c r="W1731" s="9" t="str">
        <f>IF(Raw!V1731="", "", RIGHT("0"&amp;Raw!V1731, 4))</f>
        <v>1021</v>
      </c>
      <c r="X1731" s="1" t="str">
        <f>IF(Raw!W1731="", "", Raw!W1731)</f>
        <v xml:space="preserve"> AUCKLAND</v>
      </c>
      <c r="Y1731" s="9">
        <f>Raw!Y1731</f>
        <v>33</v>
      </c>
      <c r="Z1731" s="2">
        <f t="shared" ref="Z1731:Z1794" ca="1" si="190">DATE( YEAR( TODAY())-Y1731, MONTH( TODAY()), DAY( TODAY()))</f>
        <v>33211</v>
      </c>
      <c r="AA1731" s="1" t="str">
        <f>Raw!Z1731</f>
        <v>NEW ZEALAND FULL LICENCE</v>
      </c>
      <c r="AB1731" s="9">
        <f t="shared" ref="AB1731:AB1794" si="191">IF( MAX(1, Y1731-AC1731)&gt;=4, 4, MAX(1, Y1731-AC1731))</f>
        <v>4</v>
      </c>
      <c r="AC1731" s="1">
        <v>16</v>
      </c>
      <c r="AD1731" s="1" t="str">
        <f>Raw!AA1731</f>
        <v>FEMALE</v>
      </c>
      <c r="AE1731" s="1" t="str">
        <f>Raw!AB1731</f>
        <v>NO</v>
      </c>
      <c r="AF1731" s="1">
        <f>IF(Raw!AE1731="", 0, 1)</f>
        <v>0</v>
      </c>
      <c r="AG1731" s="1" t="str">
        <f t="shared" ref="AG1731:AG1794" si="192">IF(AND( AJ1731&lt;&gt;"", AJ1731&lt;=2*12), "Yes", "No")</f>
        <v>No</v>
      </c>
      <c r="AH1731" s="1" t="str">
        <f t="shared" ref="AH1731:AH1794" si="193">IF(AND( AJ1731&lt;&gt;"", AJ1731&lt;=3*12), "Yes", "No")</f>
        <v>No</v>
      </c>
      <c r="AI1731" s="1" t="str">
        <f t="shared" ref="AI1731:AI1794" si="194">IF(AND( AJ1731&lt;&gt;"", AJ1731&lt;5*12), "Yes", "No")</f>
        <v>No</v>
      </c>
      <c r="AJ1731" s="1" t="str">
        <f>IF(Raw!AE1731="", "", Raw!AE1731)</f>
        <v/>
      </c>
      <c r="AK1731" s="2" t="str">
        <f t="shared" ref="AK1731:AK1794" ca="1" si="195">IF(AJ1731="", "", EOMONTH( TODAY(), -AJ1731))</f>
        <v/>
      </c>
      <c r="AL1731" s="1" t="str">
        <f>IF(Raw!AF1731="", "", Raw!AF1731)</f>
        <v/>
      </c>
      <c r="AM1731" s="1" t="s">
        <v>6350</v>
      </c>
      <c r="AN1731" s="1" t="s">
        <v>6350</v>
      </c>
      <c r="AO1731" s="1" t="s">
        <v>6349</v>
      </c>
      <c r="AP1731" s="1">
        <f>Raw!AH1731</f>
        <v>26000</v>
      </c>
      <c r="AQ1731" s="1">
        <v>500</v>
      </c>
      <c r="AR1731" s="1" t="s">
        <v>6350</v>
      </c>
      <c r="AS1731" s="1" t="s">
        <v>6350</v>
      </c>
      <c r="AT1731" s="1" t="s">
        <v>6350</v>
      </c>
    </row>
    <row r="1732" spans="1:46" ht="12.75" x14ac:dyDescent="0.2">
      <c r="A1732" s="1">
        <v>11731</v>
      </c>
      <c r="B1732" s="1" t="s">
        <v>2</v>
      </c>
      <c r="C1732" s="2">
        <f t="shared" ca="1" si="189"/>
        <v>45264</v>
      </c>
      <c r="D1732" s="1" t="str">
        <f>IF(Raw!E1732="", "", Raw!E1732)</f>
        <v/>
      </c>
      <c r="E1732" s="1">
        <f>IF(Raw!F1732="", "", Raw!F1732)</f>
        <v>2007</v>
      </c>
      <c r="F1732" s="1" t="str">
        <f>Raw!G1732</f>
        <v>Nissan</v>
      </c>
      <c r="G1732" s="1" t="str">
        <f>Raw!H1732</f>
        <v>Bluebird Sylphy</v>
      </c>
      <c r="H1732" s="1" t="str">
        <f>IF(Raw!I1732="", "", Raw!I1732)</f>
        <v/>
      </c>
      <c r="I1732" s="1" t="str">
        <f>Raw!K1732</f>
        <v>Sedan</v>
      </c>
      <c r="J1732" s="1" t="str">
        <f>Raw!N1732</f>
        <v>Aspirated</v>
      </c>
      <c r="K1732" s="1">
        <f>IF(Raw!O1732="","", Raw!O1732)</f>
        <v>1990</v>
      </c>
      <c r="L1732" s="1" t="str">
        <f>Raw!L1732</f>
        <v>4 Sp Automatic</v>
      </c>
      <c r="M1732" s="1" t="str">
        <f>Raw!M1732</f>
        <v>Petrol</v>
      </c>
      <c r="N1732" s="1" t="s">
        <v>6350</v>
      </c>
      <c r="O1732" s="1" t="s">
        <v>6373</v>
      </c>
      <c r="P1732" s="1" t="s">
        <v>6349</v>
      </c>
      <c r="Q1732" s="1" t="s">
        <v>6350</v>
      </c>
      <c r="R1732" s="8" t="str">
        <f>IF(Raw!Q1732="", "", Raw!Q1732)</f>
        <v/>
      </c>
      <c r="S1732" s="8">
        <f>IF(Raw!R1732="", "", Raw!R1732)</f>
        <v>12</v>
      </c>
      <c r="T1732" s="1" t="str">
        <f>Raw!S1732</f>
        <v>CRANNICH</v>
      </c>
      <c r="U1732" s="1" t="str">
        <f>IF(Raw!T1732="", "", Raw!T1732)</f>
        <v>PLACE</v>
      </c>
      <c r="V1732" s="1" t="str">
        <f>IF(Raw!U1732="", "", Raw!U1732)</f>
        <v xml:space="preserve">WATTLE DOWNS </v>
      </c>
      <c r="W1732" s="9" t="str">
        <f>IF(Raw!V1732="", "", RIGHT("0"&amp;Raw!V1732, 4))</f>
        <v>2103</v>
      </c>
      <c r="X1732" s="1" t="str">
        <f>IF(Raw!W1732="", "", Raw!W1732)</f>
        <v xml:space="preserve"> AUCKLAND</v>
      </c>
      <c r="Y1732" s="9">
        <f>Raw!Y1732</f>
        <v>59</v>
      </c>
      <c r="Z1732" s="2">
        <f t="shared" ca="1" si="190"/>
        <v>23715</v>
      </c>
      <c r="AA1732" s="1" t="str">
        <f>Raw!Z1732</f>
        <v>NEW ZEALAND FULL LICENCE</v>
      </c>
      <c r="AB1732" s="9">
        <f t="shared" si="191"/>
        <v>4</v>
      </c>
      <c r="AC1732" s="1">
        <v>16</v>
      </c>
      <c r="AD1732" s="1" t="str">
        <f>Raw!AA1732</f>
        <v>FEMALE</v>
      </c>
      <c r="AE1732" s="1" t="str">
        <f>Raw!AB1732</f>
        <v>NO</v>
      </c>
      <c r="AF1732" s="1">
        <f>IF(Raw!AE1732="", 0, 1)</f>
        <v>0</v>
      </c>
      <c r="AG1732" s="1" t="str">
        <f t="shared" si="192"/>
        <v>No</v>
      </c>
      <c r="AH1732" s="1" t="str">
        <f t="shared" si="193"/>
        <v>No</v>
      </c>
      <c r="AI1732" s="1" t="str">
        <f t="shared" si="194"/>
        <v>No</v>
      </c>
      <c r="AJ1732" s="1" t="str">
        <f>IF(Raw!AE1732="", "", Raw!AE1732)</f>
        <v/>
      </c>
      <c r="AK1732" s="2" t="str">
        <f t="shared" ca="1" si="195"/>
        <v/>
      </c>
      <c r="AL1732" s="1" t="str">
        <f>IF(Raw!AF1732="", "", Raw!AF1732)</f>
        <v/>
      </c>
      <c r="AM1732" s="1" t="s">
        <v>6350</v>
      </c>
      <c r="AN1732" s="1" t="s">
        <v>6350</v>
      </c>
      <c r="AO1732" s="1" t="s">
        <v>6349</v>
      </c>
      <c r="AP1732" s="1">
        <f>Raw!AH1732</f>
        <v>7815</v>
      </c>
      <c r="AQ1732" s="1">
        <v>500</v>
      </c>
      <c r="AR1732" s="1" t="s">
        <v>6350</v>
      </c>
      <c r="AS1732" s="1" t="s">
        <v>6350</v>
      </c>
      <c r="AT1732" s="1" t="s">
        <v>6350</v>
      </c>
    </row>
    <row r="1733" spans="1:46" ht="12.75" x14ac:dyDescent="0.2">
      <c r="A1733" s="1">
        <v>11732</v>
      </c>
      <c r="B1733" s="1" t="s">
        <v>2</v>
      </c>
      <c r="C1733" s="2">
        <f t="shared" ca="1" si="189"/>
        <v>45264</v>
      </c>
      <c r="D1733" s="1" t="str">
        <f>IF(Raw!E1733="", "", Raw!E1733)</f>
        <v>fcz794</v>
      </c>
      <c r="E1733" s="1">
        <f>IF(Raw!F1733="", "", Raw!F1733)</f>
        <v>2000</v>
      </c>
      <c r="F1733" s="1" t="str">
        <f>Raw!G1733</f>
        <v>Subaru</v>
      </c>
      <c r="G1733" s="1" t="str">
        <f>Raw!H1733</f>
        <v>Legacy</v>
      </c>
      <c r="H1733" s="1" t="str">
        <f>IF(Raw!I1733="", "", Raw!I1733)</f>
        <v>GT</v>
      </c>
      <c r="I1733" s="1" t="str">
        <f>Raw!K1733</f>
        <v>Wagon</v>
      </c>
      <c r="J1733" s="1" t="str">
        <f>Raw!N1733</f>
        <v>Twin Turbo Intercooled</v>
      </c>
      <c r="K1733" s="1">
        <f>IF(Raw!O1733="","", Raw!O1733)</f>
        <v>1994</v>
      </c>
      <c r="L1733" s="1" t="str">
        <f>Raw!L1733</f>
        <v>4 Sp Automatic</v>
      </c>
      <c r="M1733" s="1" t="str">
        <f>Raw!M1733</f>
        <v>Petrol</v>
      </c>
      <c r="N1733" s="1" t="s">
        <v>6350</v>
      </c>
      <c r="O1733" s="1" t="s">
        <v>6373</v>
      </c>
      <c r="P1733" s="1" t="s">
        <v>6349</v>
      </c>
      <c r="Q1733" s="1" t="s">
        <v>6350</v>
      </c>
      <c r="R1733" s="8" t="str">
        <f>IF(Raw!Q1733="", "", Raw!Q1733)</f>
        <v/>
      </c>
      <c r="S1733" s="8">
        <f>IF(Raw!R1733="", "", Raw!R1733)</f>
        <v>37</v>
      </c>
      <c r="T1733" s="1" t="str">
        <f>Raw!S1733</f>
        <v>TARUHERU</v>
      </c>
      <c r="U1733" s="1" t="str">
        <f>IF(Raw!T1733="", "", Raw!T1733)</f>
        <v>CRESCENT</v>
      </c>
      <c r="V1733" s="1" t="str">
        <f>IF(Raw!U1733="", "", Raw!U1733)</f>
        <v xml:space="preserve">MANGAPAPA </v>
      </c>
      <c r="W1733" s="9" t="str">
        <f>IF(Raw!V1733="", "", RIGHT("0"&amp;Raw!V1733, 4))</f>
        <v>4010</v>
      </c>
      <c r="X1733" s="1" t="str">
        <f>IF(Raw!W1733="", "", Raw!W1733)</f>
        <v xml:space="preserve"> GISBORNE</v>
      </c>
      <c r="Y1733" s="9">
        <f>Raw!Y1733</f>
        <v>22</v>
      </c>
      <c r="Z1733" s="2">
        <f t="shared" ca="1" si="190"/>
        <v>37229</v>
      </c>
      <c r="AA1733" s="1" t="str">
        <f>Raw!Z1733</f>
        <v>RESTRICTED LICENCE</v>
      </c>
      <c r="AB1733" s="9">
        <f t="shared" si="191"/>
        <v>4</v>
      </c>
      <c r="AC1733" s="1">
        <v>16</v>
      </c>
      <c r="AD1733" s="1" t="str">
        <f>Raw!AA1733</f>
        <v>MALE</v>
      </c>
      <c r="AE1733" s="1" t="str">
        <f>Raw!AB1733</f>
        <v>YES</v>
      </c>
      <c r="AF1733" s="1">
        <f>IF(Raw!AE1733="", 0, 1)</f>
        <v>1</v>
      </c>
      <c r="AG1733" s="1" t="str">
        <f t="shared" si="192"/>
        <v>Yes</v>
      </c>
      <c r="AH1733" s="1" t="str">
        <f t="shared" si="193"/>
        <v>Yes</v>
      </c>
      <c r="AI1733" s="1" t="str">
        <f t="shared" si="194"/>
        <v>Yes</v>
      </c>
      <c r="AJ1733" s="1">
        <f>IF(Raw!AE1733="", "", Raw!AE1733)</f>
        <v>15</v>
      </c>
      <c r="AK1733" s="2">
        <f t="shared" ca="1" si="195"/>
        <v>44834</v>
      </c>
      <c r="AL1733" s="1" t="str">
        <f>IF(Raw!AF1733="", "", Raw!AF1733)</f>
        <v>At fault - other vehicle involved</v>
      </c>
      <c r="AM1733" s="1" t="s">
        <v>6350</v>
      </c>
      <c r="AN1733" s="1" t="s">
        <v>6350</v>
      </c>
      <c r="AO1733" s="1" t="s">
        <v>6349</v>
      </c>
      <c r="AP1733" s="1">
        <f>Raw!AH1733</f>
        <v>5455</v>
      </c>
      <c r="AQ1733" s="1">
        <v>500</v>
      </c>
      <c r="AR1733" s="1" t="s">
        <v>6350</v>
      </c>
      <c r="AS1733" s="1" t="s">
        <v>6350</v>
      </c>
      <c r="AT1733" s="1" t="s">
        <v>6350</v>
      </c>
    </row>
    <row r="1734" spans="1:46" ht="12.75" x14ac:dyDescent="0.2">
      <c r="A1734" s="1">
        <v>11733</v>
      </c>
      <c r="B1734" s="1" t="s">
        <v>2</v>
      </c>
      <c r="C1734" s="2">
        <f t="shared" ca="1" si="189"/>
        <v>45264</v>
      </c>
      <c r="D1734" s="1" t="str">
        <f>IF(Raw!E1734="", "", Raw!E1734)</f>
        <v>Yd9339</v>
      </c>
      <c r="E1734" s="1">
        <f>IF(Raw!F1734="", "", Raw!F1734)</f>
        <v>1995</v>
      </c>
      <c r="F1734" s="1" t="str">
        <f>Raw!G1734</f>
        <v>Nissan</v>
      </c>
      <c r="G1734" s="1" t="str">
        <f>Raw!H1734</f>
        <v>Terrano</v>
      </c>
      <c r="H1734" s="1" t="str">
        <f>IF(Raw!I1734="", "", Raw!I1734)</f>
        <v>R3M</v>
      </c>
      <c r="I1734" s="1" t="str">
        <f>Raw!K1734</f>
        <v>Wagon</v>
      </c>
      <c r="J1734" s="1" t="str">
        <f>Raw!N1734</f>
        <v>Turbo</v>
      </c>
      <c r="K1734" s="1">
        <f>IF(Raw!O1734="","", Raw!O1734)</f>
        <v>2663</v>
      </c>
      <c r="L1734" s="1" t="str">
        <f>Raw!L1734</f>
        <v>5 Sp Manual</v>
      </c>
      <c r="M1734" s="1" t="str">
        <f>Raw!M1734</f>
        <v>Diesel</v>
      </c>
      <c r="N1734" s="1" t="s">
        <v>6350</v>
      </c>
      <c r="O1734" s="1" t="s">
        <v>6373</v>
      </c>
      <c r="P1734" s="1" t="s">
        <v>6349</v>
      </c>
      <c r="Q1734" s="1" t="s">
        <v>6350</v>
      </c>
      <c r="R1734" s="8">
        <f>IF(Raw!Q1734="", "", Raw!Q1734)</f>
        <v>1</v>
      </c>
      <c r="S1734" s="8">
        <f>IF(Raw!R1734="", "", Raw!R1734)</f>
        <v>24</v>
      </c>
      <c r="T1734" s="1" t="str">
        <f>Raw!S1734</f>
        <v>OXLEY</v>
      </c>
      <c r="U1734" s="1" t="str">
        <f>IF(Raw!T1734="", "", Raw!T1734)</f>
        <v>AVENUE</v>
      </c>
      <c r="V1734" s="1" t="str">
        <f>IF(Raw!U1734="", "", Raw!U1734)</f>
        <v xml:space="preserve">ST ALBANS </v>
      </c>
      <c r="W1734" s="9" t="str">
        <f>IF(Raw!V1734="", "", RIGHT("0"&amp;Raw!V1734, 4))</f>
        <v>8014</v>
      </c>
      <c r="X1734" s="1" t="str">
        <f>IF(Raw!W1734="", "", Raw!W1734)</f>
        <v xml:space="preserve"> CANTERBURY</v>
      </c>
      <c r="Y1734" s="9">
        <f>Raw!Y1734</f>
        <v>44</v>
      </c>
      <c r="Z1734" s="2">
        <f t="shared" ca="1" si="190"/>
        <v>29193</v>
      </c>
      <c r="AA1734" s="1" t="str">
        <f>Raw!Z1734</f>
        <v>NEW ZEALAND FULL LICENCE</v>
      </c>
      <c r="AB1734" s="9">
        <f t="shared" si="191"/>
        <v>4</v>
      </c>
      <c r="AC1734" s="1">
        <v>16</v>
      </c>
      <c r="AD1734" s="1" t="str">
        <f>Raw!AA1734</f>
        <v>MALE</v>
      </c>
      <c r="AE1734" s="1" t="str">
        <f>Raw!AB1734</f>
        <v>NO</v>
      </c>
      <c r="AF1734" s="1">
        <f>IF(Raw!AE1734="", 0, 1)</f>
        <v>0</v>
      </c>
      <c r="AG1734" s="1" t="str">
        <f t="shared" si="192"/>
        <v>No</v>
      </c>
      <c r="AH1734" s="1" t="str">
        <f t="shared" si="193"/>
        <v>No</v>
      </c>
      <c r="AI1734" s="1" t="str">
        <f t="shared" si="194"/>
        <v>No</v>
      </c>
      <c r="AJ1734" s="1" t="str">
        <f>IF(Raw!AE1734="", "", Raw!AE1734)</f>
        <v/>
      </c>
      <c r="AK1734" s="2" t="str">
        <f t="shared" ca="1" si="195"/>
        <v/>
      </c>
      <c r="AL1734" s="1" t="str">
        <f>IF(Raw!AF1734="", "", Raw!AF1734)</f>
        <v/>
      </c>
      <c r="AM1734" s="1" t="s">
        <v>6350</v>
      </c>
      <c r="AN1734" s="1" t="s">
        <v>6350</v>
      </c>
      <c r="AO1734" s="1" t="s">
        <v>6349</v>
      </c>
      <c r="AP1734" s="1">
        <f>Raw!AH1734</f>
        <v>4840</v>
      </c>
      <c r="AQ1734" s="1">
        <v>500</v>
      </c>
      <c r="AR1734" s="1" t="s">
        <v>6350</v>
      </c>
      <c r="AS1734" s="1" t="s">
        <v>6350</v>
      </c>
      <c r="AT1734" s="1" t="s">
        <v>6350</v>
      </c>
    </row>
    <row r="1735" spans="1:46" ht="12.75" x14ac:dyDescent="0.2">
      <c r="A1735" s="1">
        <v>11734</v>
      </c>
      <c r="B1735" s="1" t="s">
        <v>2</v>
      </c>
      <c r="C1735" s="2">
        <f t="shared" ca="1" si="189"/>
        <v>45264</v>
      </c>
      <c r="D1735" s="1" t="str">
        <f>IF(Raw!E1735="", "", Raw!E1735)</f>
        <v/>
      </c>
      <c r="E1735" s="1">
        <f>IF(Raw!F1735="", "", Raw!F1735)</f>
        <v>2015</v>
      </c>
      <c r="F1735" s="1" t="str">
        <f>Raw!G1735</f>
        <v>Nissan</v>
      </c>
      <c r="G1735" s="1" t="str">
        <f>Raw!H1735</f>
        <v>Leaf</v>
      </c>
      <c r="H1735" s="1" t="str">
        <f>IF(Raw!I1735="", "", Raw!I1735)</f>
        <v/>
      </c>
      <c r="I1735" s="1" t="str">
        <f>Raw!K1735</f>
        <v>Hatchback</v>
      </c>
      <c r="J1735" s="1" t="str">
        <f>Raw!N1735</f>
        <v>Electric</v>
      </c>
      <c r="K1735" s="1" t="str">
        <f>IF(Raw!O1735="","", Raw!O1735)</f>
        <v/>
      </c>
      <c r="L1735" s="1" t="str">
        <f>Raw!L1735</f>
        <v>1 Sp Reduction Gear</v>
      </c>
      <c r="M1735" s="1" t="str">
        <f>Raw!M1735</f>
        <v>Electric</v>
      </c>
      <c r="N1735" s="1" t="s">
        <v>6350</v>
      </c>
      <c r="O1735" s="1" t="s">
        <v>6373</v>
      </c>
      <c r="P1735" s="1" t="s">
        <v>6349</v>
      </c>
      <c r="Q1735" s="1" t="s">
        <v>6350</v>
      </c>
      <c r="R1735" s="8" t="str">
        <f>IF(Raw!Q1735="", "", Raw!Q1735)</f>
        <v/>
      </c>
      <c r="S1735" s="8" t="str">
        <f>IF(Raw!R1735="", "", Raw!R1735)</f>
        <v>117A</v>
      </c>
      <c r="T1735" s="1" t="str">
        <f>Raw!S1735</f>
        <v>TRAFALGAR</v>
      </c>
      <c r="U1735" s="1" t="str">
        <f>IF(Raw!T1735="", "", Raw!T1735)</f>
        <v>STREET</v>
      </c>
      <c r="V1735" s="1" t="str">
        <f>IF(Raw!U1735="", "", Raw!U1735)</f>
        <v xml:space="preserve">ONEHUNGA </v>
      </c>
      <c r="W1735" s="9" t="str">
        <f>IF(Raw!V1735="", "", RIGHT("0"&amp;Raw!V1735, 4))</f>
        <v/>
      </c>
      <c r="X1735" s="1" t="str">
        <f>IF(Raw!W1735="", "", Raw!W1735)</f>
        <v xml:space="preserve"> AUCKLAND</v>
      </c>
      <c r="Y1735" s="9">
        <f>Raw!Y1735</f>
        <v>49</v>
      </c>
      <c r="Z1735" s="2">
        <f t="shared" ca="1" si="190"/>
        <v>27367</v>
      </c>
      <c r="AA1735" s="1" t="str">
        <f>Raw!Z1735</f>
        <v>NEW ZEALAND FULL LICENCE</v>
      </c>
      <c r="AB1735" s="9">
        <f t="shared" si="191"/>
        <v>4</v>
      </c>
      <c r="AC1735" s="1">
        <v>16</v>
      </c>
      <c r="AD1735" s="1" t="str">
        <f>Raw!AA1735</f>
        <v>FEMALE</v>
      </c>
      <c r="AE1735" s="1" t="str">
        <f>Raw!AB1735</f>
        <v>NO</v>
      </c>
      <c r="AF1735" s="1">
        <f>IF(Raw!AE1735="", 0, 1)</f>
        <v>0</v>
      </c>
      <c r="AG1735" s="1" t="str">
        <f t="shared" si="192"/>
        <v>No</v>
      </c>
      <c r="AH1735" s="1" t="str">
        <f t="shared" si="193"/>
        <v>No</v>
      </c>
      <c r="AI1735" s="1" t="str">
        <f t="shared" si="194"/>
        <v>No</v>
      </c>
      <c r="AJ1735" s="1" t="str">
        <f>IF(Raw!AE1735="", "", Raw!AE1735)</f>
        <v/>
      </c>
      <c r="AK1735" s="2" t="str">
        <f t="shared" ca="1" si="195"/>
        <v/>
      </c>
      <c r="AL1735" s="1" t="str">
        <f>IF(Raw!AF1735="", "", Raw!AF1735)</f>
        <v/>
      </c>
      <c r="AM1735" s="1" t="s">
        <v>6350</v>
      </c>
      <c r="AN1735" s="1" t="s">
        <v>6350</v>
      </c>
      <c r="AO1735" s="1" t="s">
        <v>6349</v>
      </c>
      <c r="AP1735" s="1">
        <f>Raw!AH1735</f>
        <v>26200</v>
      </c>
      <c r="AQ1735" s="1">
        <v>500</v>
      </c>
      <c r="AR1735" s="1" t="s">
        <v>6350</v>
      </c>
      <c r="AS1735" s="1" t="s">
        <v>6350</v>
      </c>
      <c r="AT1735" s="1" t="s">
        <v>6350</v>
      </c>
    </row>
    <row r="1736" spans="1:46" ht="12.75" x14ac:dyDescent="0.2">
      <c r="A1736" s="1">
        <v>11735</v>
      </c>
      <c r="B1736" s="1" t="s">
        <v>2</v>
      </c>
      <c r="C1736" s="2">
        <f t="shared" ca="1" si="189"/>
        <v>45264</v>
      </c>
      <c r="D1736" s="1" t="str">
        <f>IF(Raw!E1736="", "", Raw!E1736)</f>
        <v/>
      </c>
      <c r="E1736" s="1">
        <f>IF(Raw!F1736="", "", Raw!F1736)</f>
        <v>2006</v>
      </c>
      <c r="F1736" s="1" t="str">
        <f>Raw!G1736</f>
        <v>Honda</v>
      </c>
      <c r="G1736" s="1" t="str">
        <f>Raw!H1736</f>
        <v>Accord</v>
      </c>
      <c r="H1736" s="1" t="str">
        <f>IF(Raw!I1736="", "", Raw!I1736)</f>
        <v/>
      </c>
      <c r="I1736" s="1" t="str">
        <f>Raw!K1736</f>
        <v>Sedan</v>
      </c>
      <c r="J1736" s="1" t="str">
        <f>Raw!N1736</f>
        <v>Aspirated</v>
      </c>
      <c r="K1736" s="1">
        <f>IF(Raw!O1736="","", Raw!O1736)</f>
        <v>1998</v>
      </c>
      <c r="L1736" s="1" t="str">
        <f>Raw!L1736</f>
        <v>5 Sp Automatic</v>
      </c>
      <c r="M1736" s="1" t="str">
        <f>Raw!M1736</f>
        <v>Petrol - Unleaded ULP</v>
      </c>
      <c r="N1736" s="1" t="s">
        <v>6350</v>
      </c>
      <c r="O1736" s="1" t="s">
        <v>6373</v>
      </c>
      <c r="P1736" s="1" t="s">
        <v>6349</v>
      </c>
      <c r="Q1736" s="1" t="s">
        <v>6350</v>
      </c>
      <c r="R1736" s="8">
        <f>IF(Raw!Q1736="", "", Raw!Q1736)</f>
        <v>3</v>
      </c>
      <c r="S1736" s="8">
        <f>IF(Raw!R1736="", "", Raw!R1736)</f>
        <v>19</v>
      </c>
      <c r="T1736" s="1" t="str">
        <f>Raw!S1736</f>
        <v>KINGSWAY</v>
      </c>
      <c r="U1736" s="1" t="str">
        <f>IF(Raw!T1736="", "", Raw!T1736)</f>
        <v>AVENUE</v>
      </c>
      <c r="V1736" s="1" t="str">
        <f>IF(Raw!U1736="", "", Raw!U1736)</f>
        <v xml:space="preserve">SANDRINGHAM </v>
      </c>
      <c r="W1736" s="9" t="str">
        <f>IF(Raw!V1736="", "", RIGHT("0"&amp;Raw!V1736, 4))</f>
        <v>1025</v>
      </c>
      <c r="X1736" s="1" t="str">
        <f>IF(Raw!W1736="", "", Raw!W1736)</f>
        <v xml:space="preserve"> AUCKLAND</v>
      </c>
      <c r="Y1736" s="9">
        <f>Raw!Y1736</f>
        <v>29</v>
      </c>
      <c r="Z1736" s="2">
        <f t="shared" ca="1" si="190"/>
        <v>34672</v>
      </c>
      <c r="AA1736" s="1" t="str">
        <f>Raw!Z1736</f>
        <v>NEW ZEALAND FULL LICENCE</v>
      </c>
      <c r="AB1736" s="9">
        <f t="shared" si="191"/>
        <v>4</v>
      </c>
      <c r="AC1736" s="1">
        <v>16</v>
      </c>
      <c r="AD1736" s="1" t="str">
        <f>Raw!AA1736</f>
        <v>MALE</v>
      </c>
      <c r="AE1736" s="1" t="str">
        <f>Raw!AB1736</f>
        <v>NO</v>
      </c>
      <c r="AF1736" s="1">
        <f>IF(Raw!AE1736="", 0, 1)</f>
        <v>0</v>
      </c>
      <c r="AG1736" s="1" t="str">
        <f t="shared" si="192"/>
        <v>No</v>
      </c>
      <c r="AH1736" s="1" t="str">
        <f t="shared" si="193"/>
        <v>No</v>
      </c>
      <c r="AI1736" s="1" t="str">
        <f t="shared" si="194"/>
        <v>No</v>
      </c>
      <c r="AJ1736" s="1" t="str">
        <f>IF(Raw!AE1736="", "", Raw!AE1736)</f>
        <v/>
      </c>
      <c r="AK1736" s="2" t="str">
        <f t="shared" ca="1" si="195"/>
        <v/>
      </c>
      <c r="AL1736" s="1" t="str">
        <f>IF(Raw!AF1736="", "", Raw!AF1736)</f>
        <v/>
      </c>
      <c r="AM1736" s="1" t="s">
        <v>6350</v>
      </c>
      <c r="AN1736" s="1" t="s">
        <v>6350</v>
      </c>
      <c r="AO1736" s="1" t="s">
        <v>6349</v>
      </c>
      <c r="AP1736" s="1">
        <f>Raw!AH1736</f>
        <v>7450</v>
      </c>
      <c r="AQ1736" s="1">
        <v>500</v>
      </c>
      <c r="AR1736" s="1" t="s">
        <v>6350</v>
      </c>
      <c r="AS1736" s="1" t="s">
        <v>6350</v>
      </c>
      <c r="AT1736" s="1" t="s">
        <v>6350</v>
      </c>
    </row>
    <row r="1737" spans="1:46" ht="12.75" x14ac:dyDescent="0.2">
      <c r="A1737" s="1">
        <v>11736</v>
      </c>
      <c r="B1737" s="1" t="s">
        <v>2</v>
      </c>
      <c r="C1737" s="2">
        <f t="shared" ca="1" si="189"/>
        <v>45264</v>
      </c>
      <c r="D1737" s="1" t="str">
        <f>IF(Raw!E1737="", "", Raw!E1737)</f>
        <v>cje742</v>
      </c>
      <c r="E1737" s="1">
        <f>IF(Raw!F1737="", "", Raw!F1737)</f>
        <v>2004</v>
      </c>
      <c r="F1737" s="1" t="str">
        <f>Raw!G1737</f>
        <v>Nissan</v>
      </c>
      <c r="G1737" s="1" t="str">
        <f>Raw!H1737</f>
        <v>Pulsar</v>
      </c>
      <c r="H1737" s="1" t="str">
        <f>IF(Raw!I1737="", "", Raw!I1737)</f>
        <v>LS</v>
      </c>
      <c r="I1737" s="1" t="str">
        <f>Raw!K1737</f>
        <v>Hatchback</v>
      </c>
      <c r="J1737" s="1" t="str">
        <f>Raw!N1737</f>
        <v>Aspirated</v>
      </c>
      <c r="K1737" s="1">
        <f>IF(Raw!O1737="","", Raw!O1737)</f>
        <v>1769</v>
      </c>
      <c r="L1737" s="1" t="str">
        <f>Raw!L1737</f>
        <v>4 Sp Automatic</v>
      </c>
      <c r="M1737" s="1" t="str">
        <f>Raw!M1737</f>
        <v>Petrol - Unleaded ULP</v>
      </c>
      <c r="N1737" s="1" t="s">
        <v>6350</v>
      </c>
      <c r="O1737" s="1" t="s">
        <v>6373</v>
      </c>
      <c r="P1737" s="1" t="s">
        <v>6349</v>
      </c>
      <c r="Q1737" s="1" t="s">
        <v>6350</v>
      </c>
      <c r="R1737" s="8" t="str">
        <f>IF(Raw!Q1737="", "", Raw!Q1737)</f>
        <v/>
      </c>
      <c r="S1737" s="8">
        <f>IF(Raw!R1737="", "", Raw!R1737)</f>
        <v>9</v>
      </c>
      <c r="T1737" s="1" t="str">
        <f>Raw!S1737</f>
        <v>BRABANT</v>
      </c>
      <c r="U1737" s="1" t="str">
        <f>IF(Raw!T1737="", "", Raw!T1737)</f>
        <v>ROAD</v>
      </c>
      <c r="V1737" s="1" t="str">
        <f>IF(Raw!U1737="", "", Raw!U1737)</f>
        <v xml:space="preserve">WAIATARUA </v>
      </c>
      <c r="W1737" s="9" t="str">
        <f>IF(Raw!V1737="", "", RIGHT("0"&amp;Raw!V1737, 4))</f>
        <v>0612</v>
      </c>
      <c r="X1737" s="1" t="str">
        <f>IF(Raw!W1737="", "", Raw!W1737)</f>
        <v xml:space="preserve"> AUCKLAND</v>
      </c>
      <c r="Y1737" s="9">
        <f>Raw!Y1737</f>
        <v>52</v>
      </c>
      <c r="Z1737" s="2">
        <f t="shared" ca="1" si="190"/>
        <v>26271</v>
      </c>
      <c r="AA1737" s="1" t="str">
        <f>Raw!Z1737</f>
        <v>NEW ZEALAND FULL LICENCE</v>
      </c>
      <c r="AB1737" s="9">
        <f t="shared" si="191"/>
        <v>4</v>
      </c>
      <c r="AC1737" s="1">
        <v>16</v>
      </c>
      <c r="AD1737" s="1" t="str">
        <f>Raw!AA1737</f>
        <v>FEMALE</v>
      </c>
      <c r="AE1737" s="1" t="str">
        <f>Raw!AB1737</f>
        <v>NO</v>
      </c>
      <c r="AF1737" s="1">
        <f>IF(Raw!AE1737="", 0, 1)</f>
        <v>0</v>
      </c>
      <c r="AG1737" s="1" t="str">
        <f t="shared" si="192"/>
        <v>No</v>
      </c>
      <c r="AH1737" s="1" t="str">
        <f t="shared" si="193"/>
        <v>No</v>
      </c>
      <c r="AI1737" s="1" t="str">
        <f t="shared" si="194"/>
        <v>No</v>
      </c>
      <c r="AJ1737" s="1" t="str">
        <f>IF(Raw!AE1737="", "", Raw!AE1737)</f>
        <v/>
      </c>
      <c r="AK1737" s="2" t="str">
        <f t="shared" ca="1" si="195"/>
        <v/>
      </c>
      <c r="AL1737" s="1" t="str">
        <f>IF(Raw!AF1737="", "", Raw!AF1737)</f>
        <v/>
      </c>
      <c r="AM1737" s="1" t="s">
        <v>6350</v>
      </c>
      <c r="AN1737" s="1" t="s">
        <v>6350</v>
      </c>
      <c r="AO1737" s="1" t="s">
        <v>6349</v>
      </c>
      <c r="AP1737" s="1">
        <f>Raw!AH1737</f>
        <v>4500</v>
      </c>
      <c r="AQ1737" s="1">
        <v>500</v>
      </c>
      <c r="AR1737" s="1" t="s">
        <v>6350</v>
      </c>
      <c r="AS1737" s="1" t="s">
        <v>6350</v>
      </c>
      <c r="AT1737" s="1" t="s">
        <v>6350</v>
      </c>
    </row>
    <row r="1738" spans="1:46" ht="12.75" x14ac:dyDescent="0.2">
      <c r="A1738" s="1">
        <v>11737</v>
      </c>
      <c r="B1738" s="1" t="s">
        <v>2</v>
      </c>
      <c r="C1738" s="2">
        <f t="shared" ca="1" si="189"/>
        <v>45264</v>
      </c>
      <c r="D1738" s="1" t="str">
        <f>IF(Raw!E1738="", "", Raw!E1738)</f>
        <v/>
      </c>
      <c r="E1738" s="1">
        <f>IF(Raw!F1738="", "", Raw!F1738)</f>
        <v>2007</v>
      </c>
      <c r="F1738" s="1" t="str">
        <f>Raw!G1738</f>
        <v>Mazda</v>
      </c>
      <c r="G1738" s="1" t="str">
        <f>Raw!H1738</f>
        <v>Atenza</v>
      </c>
      <c r="H1738" s="1" t="str">
        <f>IF(Raw!I1738="", "", Raw!I1738)</f>
        <v/>
      </c>
      <c r="I1738" s="1" t="str">
        <f>Raw!K1738</f>
        <v>Wagon</v>
      </c>
      <c r="J1738" s="1" t="str">
        <f>Raw!N1738</f>
        <v>Aspirated</v>
      </c>
      <c r="K1738" s="1">
        <f>IF(Raw!O1738="","", Raw!O1738)</f>
        <v>2261</v>
      </c>
      <c r="L1738" s="1" t="str">
        <f>Raw!L1738</f>
        <v>5 Sp Automatic</v>
      </c>
      <c r="M1738" s="1" t="str">
        <f>Raw!M1738</f>
        <v>Petrol</v>
      </c>
      <c r="N1738" s="1" t="s">
        <v>6350</v>
      </c>
      <c r="O1738" s="1" t="s">
        <v>6373</v>
      </c>
      <c r="P1738" s="1" t="s">
        <v>6349</v>
      </c>
      <c r="Q1738" s="1" t="s">
        <v>6350</v>
      </c>
      <c r="R1738" s="8" t="str">
        <f>IF(Raw!Q1738="", "", Raw!Q1738)</f>
        <v/>
      </c>
      <c r="S1738" s="8">
        <f>IF(Raw!R1738="", "", Raw!R1738)</f>
        <v>32</v>
      </c>
      <c r="T1738" s="1" t="str">
        <f>Raw!S1738</f>
        <v>SACKVILLE</v>
      </c>
      <c r="U1738" s="1" t="str">
        <f>IF(Raw!T1738="", "", Raw!T1738)</f>
        <v>STREET</v>
      </c>
      <c r="V1738" s="1" t="str">
        <f>IF(Raw!U1738="", "", Raw!U1738)</f>
        <v xml:space="preserve">GREY LYNN </v>
      </c>
      <c r="W1738" s="9" t="str">
        <f>IF(Raw!V1738="", "", RIGHT("0"&amp;Raw!V1738, 4))</f>
        <v>1021</v>
      </c>
      <c r="X1738" s="1" t="str">
        <f>IF(Raw!W1738="", "", Raw!W1738)</f>
        <v xml:space="preserve"> AUCKLAND</v>
      </c>
      <c r="Y1738" s="9">
        <f>Raw!Y1738</f>
        <v>28</v>
      </c>
      <c r="Z1738" s="2">
        <f t="shared" ca="1" si="190"/>
        <v>35037</v>
      </c>
      <c r="AA1738" s="1" t="str">
        <f>Raw!Z1738</f>
        <v>NEW ZEALAND FULL LICENCE</v>
      </c>
      <c r="AB1738" s="9">
        <f t="shared" si="191"/>
        <v>4</v>
      </c>
      <c r="AC1738" s="1">
        <v>16</v>
      </c>
      <c r="AD1738" s="1" t="str">
        <f>Raw!AA1738</f>
        <v>FEMALE</v>
      </c>
      <c r="AE1738" s="1" t="str">
        <f>Raw!AB1738</f>
        <v>YES</v>
      </c>
      <c r="AF1738" s="1">
        <f>IF(Raw!AE1738="", 0, 1)</f>
        <v>0</v>
      </c>
      <c r="AG1738" s="1" t="str">
        <f t="shared" si="192"/>
        <v>No</v>
      </c>
      <c r="AH1738" s="1" t="str">
        <f t="shared" si="193"/>
        <v>No</v>
      </c>
      <c r="AI1738" s="1" t="str">
        <f t="shared" si="194"/>
        <v>No</v>
      </c>
      <c r="AJ1738" s="1" t="str">
        <f>IF(Raw!AE1738="", "", Raw!AE1738)</f>
        <v/>
      </c>
      <c r="AK1738" s="2" t="str">
        <f t="shared" ca="1" si="195"/>
        <v/>
      </c>
      <c r="AL1738" s="1" t="str">
        <f>IF(Raw!AF1738="", "", Raw!AF1738)</f>
        <v/>
      </c>
      <c r="AM1738" s="1" t="s">
        <v>6350</v>
      </c>
      <c r="AN1738" s="1" t="s">
        <v>6350</v>
      </c>
      <c r="AO1738" s="1" t="s">
        <v>6349</v>
      </c>
      <c r="AP1738" s="1">
        <f>Raw!AH1738</f>
        <v>11000</v>
      </c>
      <c r="AQ1738" s="1">
        <v>500</v>
      </c>
      <c r="AR1738" s="1" t="s">
        <v>6350</v>
      </c>
      <c r="AS1738" s="1" t="s">
        <v>6350</v>
      </c>
      <c r="AT1738" s="1" t="s">
        <v>6350</v>
      </c>
    </row>
    <row r="1739" spans="1:46" ht="12.75" x14ac:dyDescent="0.2">
      <c r="A1739" s="1">
        <v>11738</v>
      </c>
      <c r="B1739" s="1" t="s">
        <v>2</v>
      </c>
      <c r="C1739" s="2">
        <f t="shared" ca="1" si="189"/>
        <v>45264</v>
      </c>
      <c r="D1739" s="1" t="str">
        <f>IF(Raw!E1739="", "", Raw!E1739)</f>
        <v/>
      </c>
      <c r="E1739" s="1">
        <f>IF(Raw!F1739="", "", Raw!F1739)</f>
        <v>1996</v>
      </c>
      <c r="F1739" s="1" t="str">
        <f>Raw!G1739</f>
        <v>Nissan</v>
      </c>
      <c r="G1739" s="1" t="str">
        <f>Raw!H1739</f>
        <v>Wingroad</v>
      </c>
      <c r="H1739" s="1" t="str">
        <f>IF(Raw!I1739="", "", Raw!I1739)</f>
        <v/>
      </c>
      <c r="I1739" s="1" t="str">
        <f>Raw!K1739</f>
        <v>Wagon</v>
      </c>
      <c r="J1739" s="1" t="str">
        <f>Raw!N1739</f>
        <v>Aspirated</v>
      </c>
      <c r="K1739" s="1">
        <f>IF(Raw!O1739="","", Raw!O1739)</f>
        <v>1497</v>
      </c>
      <c r="L1739" s="1" t="str">
        <f>Raw!L1739</f>
        <v>4 Sp Automatic</v>
      </c>
      <c r="M1739" s="1" t="str">
        <f>Raw!M1739</f>
        <v>Petrol</v>
      </c>
      <c r="N1739" s="1" t="s">
        <v>6350</v>
      </c>
      <c r="O1739" s="1" t="s">
        <v>6373</v>
      </c>
      <c r="P1739" s="1" t="s">
        <v>6349</v>
      </c>
      <c r="Q1739" s="1" t="s">
        <v>6350</v>
      </c>
      <c r="R1739" s="8" t="str">
        <f>IF(Raw!Q1739="", "", Raw!Q1739)</f>
        <v/>
      </c>
      <c r="S1739" s="8" t="str">
        <f>IF(Raw!R1739="", "", Raw!R1739)</f>
        <v>49B</v>
      </c>
      <c r="T1739" s="1" t="str">
        <f>Raw!S1739</f>
        <v>HUMBER</v>
      </c>
      <c r="U1739" s="1" t="str">
        <f>IF(Raw!T1739="", "", Raw!T1739)</f>
        <v>CRESCENT</v>
      </c>
      <c r="V1739" s="1" t="str">
        <f>IF(Raw!U1739="", "", Raw!U1739)</f>
        <v xml:space="preserve">GATE PA </v>
      </c>
      <c r="W1739" s="9" t="str">
        <f>IF(Raw!V1739="", "", RIGHT("0"&amp;Raw!V1739, 4))</f>
        <v>3112</v>
      </c>
      <c r="X1739" s="1" t="str">
        <f>IF(Raw!W1739="", "", Raw!W1739)</f>
        <v xml:space="preserve"> BAY OF PLENTY</v>
      </c>
      <c r="Y1739" s="9">
        <f>Raw!Y1739</f>
        <v>59</v>
      </c>
      <c r="Z1739" s="2">
        <f t="shared" ca="1" si="190"/>
        <v>23715</v>
      </c>
      <c r="AA1739" s="1" t="str">
        <f>Raw!Z1739</f>
        <v>NEW ZEALAND FULL LICENCE</v>
      </c>
      <c r="AB1739" s="9">
        <f t="shared" si="191"/>
        <v>4</v>
      </c>
      <c r="AC1739" s="1">
        <v>16</v>
      </c>
      <c r="AD1739" s="1" t="str">
        <f>Raw!AA1739</f>
        <v>FEMALE</v>
      </c>
      <c r="AE1739" s="1" t="str">
        <f>Raw!AB1739</f>
        <v>NO</v>
      </c>
      <c r="AF1739" s="1">
        <f>IF(Raw!AE1739="", 0, 1)</f>
        <v>0</v>
      </c>
      <c r="AG1739" s="1" t="str">
        <f t="shared" si="192"/>
        <v>No</v>
      </c>
      <c r="AH1739" s="1" t="str">
        <f t="shared" si="193"/>
        <v>No</v>
      </c>
      <c r="AI1739" s="1" t="str">
        <f t="shared" si="194"/>
        <v>No</v>
      </c>
      <c r="AJ1739" s="1" t="str">
        <f>IF(Raw!AE1739="", "", Raw!AE1739)</f>
        <v/>
      </c>
      <c r="AK1739" s="2" t="str">
        <f t="shared" ca="1" si="195"/>
        <v/>
      </c>
      <c r="AL1739" s="1" t="str">
        <f>IF(Raw!AF1739="", "", Raw!AF1739)</f>
        <v/>
      </c>
      <c r="AM1739" s="1" t="s">
        <v>6350</v>
      </c>
      <c r="AN1739" s="1" t="s">
        <v>6350</v>
      </c>
      <c r="AO1739" s="1" t="s">
        <v>6349</v>
      </c>
      <c r="AP1739" s="1">
        <f>Raw!AH1739</f>
        <v>1560</v>
      </c>
      <c r="AQ1739" s="1">
        <v>500</v>
      </c>
      <c r="AR1739" s="1" t="s">
        <v>6350</v>
      </c>
      <c r="AS1739" s="1" t="s">
        <v>6350</v>
      </c>
      <c r="AT1739" s="1" t="s">
        <v>6350</v>
      </c>
    </row>
    <row r="1740" spans="1:46" ht="12.75" x14ac:dyDescent="0.2">
      <c r="A1740" s="1">
        <v>11739</v>
      </c>
      <c r="B1740" s="1" t="s">
        <v>2</v>
      </c>
      <c r="C1740" s="2">
        <f t="shared" ca="1" si="189"/>
        <v>45264</v>
      </c>
      <c r="D1740" s="1" t="str">
        <f>IF(Raw!E1740="", "", Raw!E1740)</f>
        <v/>
      </c>
      <c r="E1740" s="1">
        <f>IF(Raw!F1740="", "", Raw!F1740)</f>
        <v>2003</v>
      </c>
      <c r="F1740" s="1" t="str">
        <f>Raw!G1740</f>
        <v>Subaru</v>
      </c>
      <c r="G1740" s="1" t="str">
        <f>Raw!H1740</f>
        <v>Legacy</v>
      </c>
      <c r="H1740" s="1" t="str">
        <f>IF(Raw!I1740="", "", Raw!I1740)</f>
        <v>B Sport</v>
      </c>
      <c r="I1740" s="1" t="str">
        <f>Raw!K1740</f>
        <v>Wagon</v>
      </c>
      <c r="J1740" s="1" t="str">
        <f>Raw!N1740</f>
        <v>Aspirated</v>
      </c>
      <c r="K1740" s="1">
        <f>IF(Raw!O1740="","", Raw!O1740)</f>
        <v>1994</v>
      </c>
      <c r="L1740" s="1" t="str">
        <f>Raw!L1740</f>
        <v>4 Sp Sports Automatic</v>
      </c>
      <c r="M1740" s="1" t="str">
        <f>Raw!M1740</f>
        <v>Petrol - Unleaded ULP</v>
      </c>
      <c r="N1740" s="1" t="s">
        <v>6350</v>
      </c>
      <c r="O1740" s="1" t="s">
        <v>6373</v>
      </c>
      <c r="P1740" s="1" t="s">
        <v>6349</v>
      </c>
      <c r="Q1740" s="1" t="s">
        <v>6350</v>
      </c>
      <c r="R1740" s="8">
        <f>IF(Raw!Q1740="", "", Raw!Q1740)</f>
        <v>8</v>
      </c>
      <c r="S1740" s="8">
        <f>IF(Raw!R1740="", "", Raw!R1740)</f>
        <v>49</v>
      </c>
      <c r="T1740" s="1" t="str">
        <f>Raw!S1740</f>
        <v>BOND</v>
      </c>
      <c r="U1740" s="1" t="str">
        <f>IF(Raw!T1740="", "", Raw!T1740)</f>
        <v>STREET</v>
      </c>
      <c r="V1740" s="1" t="str">
        <f>IF(Raw!U1740="", "", Raw!U1740)</f>
        <v xml:space="preserve">DUNEDIN </v>
      </c>
      <c r="W1740" s="9" t="str">
        <f>IF(Raw!V1740="", "", RIGHT("0"&amp;Raw!V1740, 4))</f>
        <v/>
      </c>
      <c r="X1740" s="1" t="str">
        <f>IF(Raw!W1740="", "", Raw!W1740)</f>
        <v xml:space="preserve"> OTAGO</v>
      </c>
      <c r="Y1740" s="9">
        <f>Raw!Y1740</f>
        <v>32</v>
      </c>
      <c r="Z1740" s="2">
        <f t="shared" ca="1" si="190"/>
        <v>33576</v>
      </c>
      <c r="AA1740" s="1" t="str">
        <f>Raw!Z1740</f>
        <v>INTERNATIONAL LICENCE</v>
      </c>
      <c r="AB1740" s="9">
        <f t="shared" si="191"/>
        <v>4</v>
      </c>
      <c r="AC1740" s="1">
        <v>16</v>
      </c>
      <c r="AD1740" s="1" t="str">
        <f>Raw!AA1740</f>
        <v>FEMALE</v>
      </c>
      <c r="AE1740" s="1" t="str">
        <f>Raw!AB1740</f>
        <v>NO</v>
      </c>
      <c r="AF1740" s="1">
        <f>IF(Raw!AE1740="", 0, 1)</f>
        <v>0</v>
      </c>
      <c r="AG1740" s="1" t="str">
        <f t="shared" si="192"/>
        <v>No</v>
      </c>
      <c r="AH1740" s="1" t="str">
        <f t="shared" si="193"/>
        <v>No</v>
      </c>
      <c r="AI1740" s="1" t="str">
        <f t="shared" si="194"/>
        <v>No</v>
      </c>
      <c r="AJ1740" s="1" t="str">
        <f>IF(Raw!AE1740="", "", Raw!AE1740)</f>
        <v/>
      </c>
      <c r="AK1740" s="2" t="str">
        <f t="shared" ca="1" si="195"/>
        <v/>
      </c>
      <c r="AL1740" s="1" t="str">
        <f>IF(Raw!AF1740="", "", Raw!AF1740)</f>
        <v/>
      </c>
      <c r="AM1740" s="1" t="s">
        <v>6350</v>
      </c>
      <c r="AN1740" s="1" t="s">
        <v>6350</v>
      </c>
      <c r="AO1740" s="1" t="s">
        <v>6349</v>
      </c>
      <c r="AP1740" s="1">
        <f>Raw!AH1740</f>
        <v>6600</v>
      </c>
      <c r="AQ1740" s="1">
        <v>500</v>
      </c>
      <c r="AR1740" s="1" t="s">
        <v>6350</v>
      </c>
      <c r="AS1740" s="1" t="s">
        <v>6350</v>
      </c>
      <c r="AT1740" s="1" t="s">
        <v>6350</v>
      </c>
    </row>
    <row r="1741" spans="1:46" ht="12.75" x14ac:dyDescent="0.2">
      <c r="A1741" s="1">
        <v>11740</v>
      </c>
      <c r="B1741" s="1" t="s">
        <v>2</v>
      </c>
      <c r="C1741" s="2">
        <f t="shared" ca="1" si="189"/>
        <v>45264</v>
      </c>
      <c r="D1741" s="1" t="str">
        <f>IF(Raw!E1741="", "", Raw!E1741)</f>
        <v>krc488</v>
      </c>
      <c r="E1741" s="1">
        <f>IF(Raw!F1741="", "", Raw!F1741)</f>
        <v>2007</v>
      </c>
      <c r="F1741" s="1" t="str">
        <f>Raw!G1741</f>
        <v>Subaru</v>
      </c>
      <c r="G1741" s="1" t="str">
        <f>Raw!H1741</f>
        <v>Impreza</v>
      </c>
      <c r="H1741" s="1" t="str">
        <f>IF(Raw!I1741="", "", Raw!I1741)</f>
        <v>WRX</v>
      </c>
      <c r="I1741" s="1" t="str">
        <f>Raw!K1741</f>
        <v>Hatchback</v>
      </c>
      <c r="J1741" s="1" t="str">
        <f>Raw!N1741</f>
        <v>Turbo Intercooled</v>
      </c>
      <c r="K1741" s="1">
        <f>IF(Raw!O1741="","", Raw!O1741)</f>
        <v>2457</v>
      </c>
      <c r="L1741" s="1" t="str">
        <f>Raw!L1741</f>
        <v>5 Sp Manual</v>
      </c>
      <c r="M1741" s="1" t="str">
        <f>Raw!M1741</f>
        <v>Petrol - Premium ULP</v>
      </c>
      <c r="N1741" s="1" t="s">
        <v>6350</v>
      </c>
      <c r="O1741" s="1" t="s">
        <v>6373</v>
      </c>
      <c r="P1741" s="1" t="s">
        <v>6349</v>
      </c>
      <c r="Q1741" s="1" t="s">
        <v>6350</v>
      </c>
      <c r="R1741" s="8" t="str">
        <f>IF(Raw!Q1741="", "", Raw!Q1741)</f>
        <v/>
      </c>
      <c r="S1741" s="8">
        <f>IF(Raw!R1741="", "", Raw!R1741)</f>
        <v>114</v>
      </c>
      <c r="T1741" s="1" t="str">
        <f>Raw!S1741</f>
        <v>BLUE MOUNTAINS</v>
      </c>
      <c r="U1741" s="1" t="str">
        <f>IF(Raw!T1741="", "", Raw!T1741)</f>
        <v>ROAD</v>
      </c>
      <c r="V1741" s="1" t="str">
        <f>IF(Raw!U1741="", "", Raw!U1741)</f>
        <v xml:space="preserve">SILVERSTREAM </v>
      </c>
      <c r="W1741" s="9" t="str">
        <f>IF(Raw!V1741="", "", RIGHT("0"&amp;Raw!V1741, 4))</f>
        <v/>
      </c>
      <c r="X1741" s="1" t="str">
        <f>IF(Raw!W1741="", "", Raw!W1741)</f>
        <v xml:space="preserve"> WELLINGTON</v>
      </c>
      <c r="Y1741" s="9">
        <f>Raw!Y1741</f>
        <v>28</v>
      </c>
      <c r="Z1741" s="2">
        <f t="shared" ca="1" si="190"/>
        <v>35037</v>
      </c>
      <c r="AA1741" s="1" t="str">
        <f>Raw!Z1741</f>
        <v>NEW ZEALAND FULL LICENCE</v>
      </c>
      <c r="AB1741" s="9">
        <f t="shared" si="191"/>
        <v>4</v>
      </c>
      <c r="AC1741" s="1">
        <v>16</v>
      </c>
      <c r="AD1741" s="1" t="str">
        <f>Raw!AA1741</f>
        <v>FEMALE</v>
      </c>
      <c r="AE1741" s="1" t="str">
        <f>Raw!AB1741</f>
        <v>NO</v>
      </c>
      <c r="AF1741" s="1">
        <f>IF(Raw!AE1741="", 0, 1)</f>
        <v>0</v>
      </c>
      <c r="AG1741" s="1" t="str">
        <f t="shared" si="192"/>
        <v>No</v>
      </c>
      <c r="AH1741" s="1" t="str">
        <f t="shared" si="193"/>
        <v>No</v>
      </c>
      <c r="AI1741" s="1" t="str">
        <f t="shared" si="194"/>
        <v>No</v>
      </c>
      <c r="AJ1741" s="1" t="str">
        <f>IF(Raw!AE1741="", "", Raw!AE1741)</f>
        <v/>
      </c>
      <c r="AK1741" s="2" t="str">
        <f t="shared" ca="1" si="195"/>
        <v/>
      </c>
      <c r="AL1741" s="1" t="str">
        <f>IF(Raw!AF1741="", "", Raw!AF1741)</f>
        <v/>
      </c>
      <c r="AM1741" s="1" t="s">
        <v>6350</v>
      </c>
      <c r="AN1741" s="1" t="s">
        <v>6350</v>
      </c>
      <c r="AO1741" s="1" t="s">
        <v>6349</v>
      </c>
      <c r="AP1741" s="1">
        <f>Raw!AH1741</f>
        <v>15915</v>
      </c>
      <c r="AQ1741" s="1">
        <v>500</v>
      </c>
      <c r="AR1741" s="1" t="s">
        <v>6350</v>
      </c>
      <c r="AS1741" s="1" t="s">
        <v>6350</v>
      </c>
      <c r="AT1741" s="1" t="s">
        <v>6350</v>
      </c>
    </row>
    <row r="1742" spans="1:46" ht="12.75" x14ac:dyDescent="0.2">
      <c r="A1742" s="1">
        <v>11741</v>
      </c>
      <c r="B1742" s="1" t="s">
        <v>2</v>
      </c>
      <c r="C1742" s="2">
        <f t="shared" ca="1" si="189"/>
        <v>45264</v>
      </c>
      <c r="D1742" s="1" t="str">
        <f>IF(Raw!E1742="", "", Raw!E1742)</f>
        <v/>
      </c>
      <c r="E1742" s="1">
        <f>IF(Raw!F1742="", "", Raw!F1742)</f>
        <v>2011</v>
      </c>
      <c r="F1742" s="1" t="str">
        <f>Raw!G1742</f>
        <v>Toyota</v>
      </c>
      <c r="G1742" s="1" t="str">
        <f>Raw!H1742</f>
        <v>Prius</v>
      </c>
      <c r="H1742" s="1" t="str">
        <f>IF(Raw!I1742="", "", Raw!I1742)</f>
        <v/>
      </c>
      <c r="I1742" s="1" t="str">
        <f>Raw!K1742</f>
        <v>Hatchback</v>
      </c>
      <c r="J1742" s="1" t="str">
        <f>Raw!N1742</f>
        <v>Aspirated</v>
      </c>
      <c r="K1742" s="1">
        <f>IF(Raw!O1742="","", Raw!O1742)</f>
        <v>1798</v>
      </c>
      <c r="L1742" s="1" t="str">
        <f>Raw!L1742</f>
        <v>1 Sp Constantly Variable Transmission</v>
      </c>
      <c r="M1742" s="1" t="str">
        <f>Raw!M1742</f>
        <v>Petrol - Premium ULP</v>
      </c>
      <c r="N1742" s="1" t="s">
        <v>6350</v>
      </c>
      <c r="O1742" s="1" t="s">
        <v>6373</v>
      </c>
      <c r="P1742" s="1" t="s">
        <v>6349</v>
      </c>
      <c r="Q1742" s="1" t="s">
        <v>6350</v>
      </c>
      <c r="R1742" s="8" t="str">
        <f>IF(Raw!Q1742="", "", Raw!Q1742)</f>
        <v/>
      </c>
      <c r="S1742" s="8" t="str">
        <f>IF(Raw!R1742="", "", Raw!R1742)</f>
        <v>17O</v>
      </c>
      <c r="T1742" s="1" t="str">
        <f>Raw!S1742</f>
        <v>HARDING</v>
      </c>
      <c r="U1742" s="1" t="str">
        <f>IF(Raw!T1742="", "", Raw!T1742)</f>
        <v>AVENUE</v>
      </c>
      <c r="V1742" s="1" t="str">
        <f>IF(Raw!U1742="", "", Raw!U1742)</f>
        <v xml:space="preserve">MOUNT WELLINGTON </v>
      </c>
      <c r="W1742" s="9" t="str">
        <f>IF(Raw!V1742="", "", RIGHT("0"&amp;Raw!V1742, 4))</f>
        <v/>
      </c>
      <c r="X1742" s="1" t="str">
        <f>IF(Raw!W1742="", "", Raw!W1742)</f>
        <v xml:space="preserve"> AUCKLAND</v>
      </c>
      <c r="Y1742" s="9">
        <f>Raw!Y1742</f>
        <v>38</v>
      </c>
      <c r="Z1742" s="2">
        <f t="shared" ca="1" si="190"/>
        <v>31385</v>
      </c>
      <c r="AA1742" s="1" t="str">
        <f>Raw!Z1742</f>
        <v>NEW ZEALAND FULL LICENCE</v>
      </c>
      <c r="AB1742" s="9">
        <f t="shared" si="191"/>
        <v>4</v>
      </c>
      <c r="AC1742" s="1">
        <v>16</v>
      </c>
      <c r="AD1742" s="1" t="str">
        <f>Raw!AA1742</f>
        <v>FEMALE</v>
      </c>
      <c r="AE1742" s="1" t="str">
        <f>Raw!AB1742</f>
        <v>YES</v>
      </c>
      <c r="AF1742" s="1">
        <f>IF(Raw!AE1742="", 0, 1)</f>
        <v>1</v>
      </c>
      <c r="AG1742" s="1" t="str">
        <f t="shared" si="192"/>
        <v>No</v>
      </c>
      <c r="AH1742" s="1" t="str">
        <f t="shared" si="193"/>
        <v>Yes</v>
      </c>
      <c r="AI1742" s="1" t="str">
        <f t="shared" si="194"/>
        <v>Yes</v>
      </c>
      <c r="AJ1742" s="1">
        <f>IF(Raw!AE1742="", "", Raw!AE1742)</f>
        <v>26</v>
      </c>
      <c r="AK1742" s="2">
        <f t="shared" ca="1" si="195"/>
        <v>44500</v>
      </c>
      <c r="AL1742" s="1" t="str">
        <f>IF(Raw!AF1742="", "", Raw!AF1742)</f>
        <v>Not at fault - other vehicle involved</v>
      </c>
      <c r="AM1742" s="1" t="s">
        <v>6350</v>
      </c>
      <c r="AN1742" s="1" t="s">
        <v>6350</v>
      </c>
      <c r="AO1742" s="1" t="s">
        <v>6349</v>
      </c>
      <c r="AP1742" s="1">
        <f>Raw!AH1742</f>
        <v>11000</v>
      </c>
      <c r="AQ1742" s="1">
        <v>500</v>
      </c>
      <c r="AR1742" s="1" t="s">
        <v>6350</v>
      </c>
      <c r="AS1742" s="1" t="s">
        <v>6350</v>
      </c>
      <c r="AT1742" s="1" t="s">
        <v>6350</v>
      </c>
    </row>
    <row r="1743" spans="1:46" ht="12.75" x14ac:dyDescent="0.2">
      <c r="A1743" s="1">
        <v>11742</v>
      </c>
      <c r="B1743" s="1" t="s">
        <v>2</v>
      </c>
      <c r="C1743" s="2">
        <f t="shared" ca="1" si="189"/>
        <v>45264</v>
      </c>
      <c r="D1743" s="1" t="str">
        <f>IF(Raw!E1743="", "", Raw!E1743)</f>
        <v/>
      </c>
      <c r="E1743" s="1">
        <f>IF(Raw!F1743="", "", Raw!F1743)</f>
        <v>2007</v>
      </c>
      <c r="F1743" s="1" t="str">
        <f>Raw!G1743</f>
        <v>Toyota</v>
      </c>
      <c r="G1743" s="1" t="str">
        <f>Raw!H1743</f>
        <v>Blade</v>
      </c>
      <c r="H1743" s="1" t="str">
        <f>IF(Raw!I1743="", "", Raw!I1743)</f>
        <v/>
      </c>
      <c r="I1743" s="1" t="str">
        <f>Raw!K1743</f>
        <v>Hatchback</v>
      </c>
      <c r="J1743" s="1" t="str">
        <f>Raw!N1743</f>
        <v>Aspirated</v>
      </c>
      <c r="K1743" s="1">
        <f>IF(Raw!O1743="","", Raw!O1743)</f>
        <v>2362</v>
      </c>
      <c r="L1743" s="1" t="str">
        <f>Raw!L1743</f>
        <v>1 Sp Constantly Variable Transmission</v>
      </c>
      <c r="M1743" s="1" t="str">
        <f>Raw!M1743</f>
        <v>Petrol - Unleaded ULP</v>
      </c>
      <c r="N1743" s="1" t="s">
        <v>6350</v>
      </c>
      <c r="O1743" s="1" t="s">
        <v>6373</v>
      </c>
      <c r="P1743" s="1" t="s">
        <v>6349</v>
      </c>
      <c r="Q1743" s="1" t="s">
        <v>6350</v>
      </c>
      <c r="R1743" s="8">
        <f>IF(Raw!Q1743="", "", Raw!Q1743)</f>
        <v>9</v>
      </c>
      <c r="S1743" s="8">
        <f>IF(Raw!R1743="", "", Raw!R1743)</f>
        <v>11</v>
      </c>
      <c r="T1743" s="1" t="str">
        <f>Raw!S1743</f>
        <v>OAKLAND</v>
      </c>
      <c r="U1743" s="1" t="str">
        <f>IF(Raw!T1743="", "", Raw!T1743)</f>
        <v>AVENUE</v>
      </c>
      <c r="V1743" s="1" t="str">
        <f>IF(Raw!U1743="", "", Raw!U1743)</f>
        <v xml:space="preserve">PAPATOETOE </v>
      </c>
      <c r="W1743" s="9" t="str">
        <f>IF(Raw!V1743="", "", RIGHT("0"&amp;Raw!V1743, 4))</f>
        <v/>
      </c>
      <c r="X1743" s="1" t="str">
        <f>IF(Raw!W1743="", "", Raw!W1743)</f>
        <v xml:space="preserve"> AUCKLAND</v>
      </c>
      <c r="Y1743" s="9">
        <f>Raw!Y1743</f>
        <v>42</v>
      </c>
      <c r="Z1743" s="2">
        <f t="shared" ca="1" si="190"/>
        <v>29924</v>
      </c>
      <c r="AA1743" s="1" t="str">
        <f>Raw!Z1743</f>
        <v>NEW ZEALAND FULL LICENCE</v>
      </c>
      <c r="AB1743" s="9">
        <f t="shared" si="191"/>
        <v>4</v>
      </c>
      <c r="AC1743" s="1">
        <v>16</v>
      </c>
      <c r="AD1743" s="1" t="str">
        <f>Raw!AA1743</f>
        <v>FEMALE</v>
      </c>
      <c r="AE1743" s="1" t="str">
        <f>Raw!AB1743</f>
        <v>NO</v>
      </c>
      <c r="AF1743" s="1">
        <f>IF(Raw!AE1743="", 0, 1)</f>
        <v>0</v>
      </c>
      <c r="AG1743" s="1" t="str">
        <f t="shared" si="192"/>
        <v>No</v>
      </c>
      <c r="AH1743" s="1" t="str">
        <f t="shared" si="193"/>
        <v>No</v>
      </c>
      <c r="AI1743" s="1" t="str">
        <f t="shared" si="194"/>
        <v>No</v>
      </c>
      <c r="AJ1743" s="1" t="str">
        <f>IF(Raw!AE1743="", "", Raw!AE1743)</f>
        <v/>
      </c>
      <c r="AK1743" s="2" t="str">
        <f t="shared" ca="1" si="195"/>
        <v/>
      </c>
      <c r="AL1743" s="1" t="str">
        <f>IF(Raw!AF1743="", "", Raw!AF1743)</f>
        <v/>
      </c>
      <c r="AM1743" s="1" t="s">
        <v>6350</v>
      </c>
      <c r="AN1743" s="1" t="s">
        <v>6350</v>
      </c>
      <c r="AO1743" s="1" t="s">
        <v>6349</v>
      </c>
      <c r="AP1743" s="1">
        <f>Raw!AH1743</f>
        <v>8840</v>
      </c>
      <c r="AQ1743" s="1">
        <v>500</v>
      </c>
      <c r="AR1743" s="1" t="s">
        <v>6350</v>
      </c>
      <c r="AS1743" s="1" t="s">
        <v>6350</v>
      </c>
      <c r="AT1743" s="1" t="s">
        <v>6350</v>
      </c>
    </row>
    <row r="1744" spans="1:46" ht="12.75" x14ac:dyDescent="0.2">
      <c r="A1744" s="1">
        <v>11743</v>
      </c>
      <c r="B1744" s="1" t="s">
        <v>2</v>
      </c>
      <c r="C1744" s="2">
        <f t="shared" ca="1" si="189"/>
        <v>45264</v>
      </c>
      <c r="D1744" s="1" t="str">
        <f>IF(Raw!E1744="", "", Raw!E1744)</f>
        <v/>
      </c>
      <c r="E1744" s="1">
        <f>IF(Raw!F1744="", "", Raw!F1744)</f>
        <v>2005</v>
      </c>
      <c r="F1744" s="1" t="str">
        <f>Raw!G1744</f>
        <v>Honda</v>
      </c>
      <c r="G1744" s="1" t="str">
        <f>Raw!H1744</f>
        <v>Fit</v>
      </c>
      <c r="H1744" s="1" t="str">
        <f>IF(Raw!I1744="", "", Raw!I1744)</f>
        <v/>
      </c>
      <c r="I1744" s="1" t="str">
        <f>Raw!K1744</f>
        <v>Hatchback</v>
      </c>
      <c r="J1744" s="1" t="str">
        <f>Raw!N1744</f>
        <v>Aspirated</v>
      </c>
      <c r="K1744" s="1">
        <f>IF(Raw!O1744="","", Raw!O1744)</f>
        <v>1339</v>
      </c>
      <c r="L1744" s="1" t="str">
        <f>Raw!L1744</f>
        <v>4 Sp Automatic</v>
      </c>
      <c r="M1744" s="1" t="str">
        <f>Raw!M1744</f>
        <v>Petrol - Unleaded ULP</v>
      </c>
      <c r="N1744" s="1" t="s">
        <v>6350</v>
      </c>
      <c r="O1744" s="1" t="s">
        <v>6373</v>
      </c>
      <c r="P1744" s="1" t="s">
        <v>6349</v>
      </c>
      <c r="Q1744" s="1" t="s">
        <v>6350</v>
      </c>
      <c r="R1744" s="8" t="str">
        <f>IF(Raw!Q1744="", "", Raw!Q1744)</f>
        <v/>
      </c>
      <c r="S1744" s="8">
        <f>IF(Raw!R1744="", "", Raw!R1744)</f>
        <v>15</v>
      </c>
      <c r="T1744" s="1" t="str">
        <f>Raw!S1744</f>
        <v>AVALON</v>
      </c>
      <c r="U1744" s="1" t="str">
        <f>IF(Raw!T1744="", "", Raw!T1744)</f>
        <v>COURT</v>
      </c>
      <c r="V1744" s="1" t="str">
        <f>IF(Raw!U1744="", "", Raw!U1744)</f>
        <v xml:space="preserve">OTAHUHU </v>
      </c>
      <c r="W1744" s="9" t="str">
        <f>IF(Raw!V1744="", "", RIGHT("0"&amp;Raw!V1744, 4))</f>
        <v>1062</v>
      </c>
      <c r="X1744" s="1" t="str">
        <f>IF(Raw!W1744="", "", Raw!W1744)</f>
        <v xml:space="preserve"> AUCKLAND</v>
      </c>
      <c r="Y1744" s="9">
        <f>Raw!Y1744</f>
        <v>62</v>
      </c>
      <c r="Z1744" s="2">
        <f t="shared" ca="1" si="190"/>
        <v>22619</v>
      </c>
      <c r="AA1744" s="1" t="str">
        <f>Raw!Z1744</f>
        <v>NEW ZEALAND FULL LICENCE</v>
      </c>
      <c r="AB1744" s="9">
        <f t="shared" si="191"/>
        <v>4</v>
      </c>
      <c r="AC1744" s="1">
        <v>16</v>
      </c>
      <c r="AD1744" s="1" t="str">
        <f>Raw!AA1744</f>
        <v>MALE</v>
      </c>
      <c r="AE1744" s="1" t="str">
        <f>Raw!AB1744</f>
        <v>NO</v>
      </c>
      <c r="AF1744" s="1">
        <f>IF(Raw!AE1744="", 0, 1)</f>
        <v>0</v>
      </c>
      <c r="AG1744" s="1" t="str">
        <f t="shared" si="192"/>
        <v>No</v>
      </c>
      <c r="AH1744" s="1" t="str">
        <f t="shared" si="193"/>
        <v>No</v>
      </c>
      <c r="AI1744" s="1" t="str">
        <f t="shared" si="194"/>
        <v>No</v>
      </c>
      <c r="AJ1744" s="1" t="str">
        <f>IF(Raw!AE1744="", "", Raw!AE1744)</f>
        <v/>
      </c>
      <c r="AK1744" s="2" t="str">
        <f t="shared" ca="1" si="195"/>
        <v/>
      </c>
      <c r="AL1744" s="1" t="str">
        <f>IF(Raw!AF1744="", "", Raw!AF1744)</f>
        <v/>
      </c>
      <c r="AM1744" s="1" t="s">
        <v>6350</v>
      </c>
      <c r="AN1744" s="1" t="s">
        <v>6350</v>
      </c>
      <c r="AO1744" s="1" t="s">
        <v>6349</v>
      </c>
      <c r="AP1744" s="1">
        <f>Raw!AH1744</f>
        <v>4950</v>
      </c>
      <c r="AQ1744" s="1">
        <v>500</v>
      </c>
      <c r="AR1744" s="1" t="s">
        <v>6350</v>
      </c>
      <c r="AS1744" s="1" t="s">
        <v>6350</v>
      </c>
      <c r="AT1744" s="1" t="s">
        <v>6350</v>
      </c>
    </row>
    <row r="1745" spans="1:46" ht="12.75" x14ac:dyDescent="0.2">
      <c r="A1745" s="1">
        <v>11744</v>
      </c>
      <c r="B1745" s="1" t="s">
        <v>2</v>
      </c>
      <c r="C1745" s="2">
        <f t="shared" ca="1" si="189"/>
        <v>45264</v>
      </c>
      <c r="D1745" s="1" t="str">
        <f>IF(Raw!E1745="", "", Raw!E1745)</f>
        <v/>
      </c>
      <c r="E1745" s="1">
        <f>IF(Raw!F1745="", "", Raw!F1745)</f>
        <v>2006</v>
      </c>
      <c r="F1745" s="1" t="str">
        <f>Raw!G1745</f>
        <v>Toyota</v>
      </c>
      <c r="G1745" s="1" t="str">
        <f>Raw!H1745</f>
        <v>Camry</v>
      </c>
      <c r="H1745" s="1" t="str">
        <f>IF(Raw!I1745="", "", Raw!I1745)</f>
        <v>Altise</v>
      </c>
      <c r="I1745" s="1" t="str">
        <f>Raw!K1745</f>
        <v>Sedan</v>
      </c>
      <c r="J1745" s="1" t="str">
        <f>Raw!N1745</f>
        <v>Aspirated</v>
      </c>
      <c r="K1745" s="1">
        <f>IF(Raw!O1745="","", Raw!O1745)</f>
        <v>2362</v>
      </c>
      <c r="L1745" s="1" t="str">
        <f>Raw!L1745</f>
        <v>4 Sp Automatic</v>
      </c>
      <c r="M1745" s="1" t="str">
        <f>Raw!M1745</f>
        <v>Petrol</v>
      </c>
      <c r="N1745" s="1" t="s">
        <v>6350</v>
      </c>
      <c r="O1745" s="1" t="s">
        <v>6373</v>
      </c>
      <c r="P1745" s="1" t="s">
        <v>6349</v>
      </c>
      <c r="Q1745" s="1" t="s">
        <v>6350</v>
      </c>
      <c r="R1745" s="8" t="str">
        <f>IF(Raw!Q1745="", "", Raw!Q1745)</f>
        <v/>
      </c>
      <c r="S1745" s="8">
        <f>IF(Raw!R1745="", "", Raw!R1745)</f>
        <v>154</v>
      </c>
      <c r="T1745" s="1" t="str">
        <f>Raw!S1745</f>
        <v>HAVERSTOCK</v>
      </c>
      <c r="U1745" s="1" t="str">
        <f>IF(Raw!T1745="", "", Raw!T1745)</f>
        <v>ROAD</v>
      </c>
      <c r="V1745" s="1" t="str">
        <f>IF(Raw!U1745="", "", Raw!U1745)</f>
        <v xml:space="preserve">SANDRINGHAM </v>
      </c>
      <c r="W1745" s="9" t="str">
        <f>IF(Raw!V1745="", "", RIGHT("0"&amp;Raw!V1745, 4))</f>
        <v>1025</v>
      </c>
      <c r="X1745" s="1" t="str">
        <f>IF(Raw!W1745="", "", Raw!W1745)</f>
        <v xml:space="preserve"> AUCKLAND</v>
      </c>
      <c r="Y1745" s="9">
        <f>Raw!Y1745</f>
        <v>58</v>
      </c>
      <c r="Z1745" s="2">
        <f t="shared" ca="1" si="190"/>
        <v>24080</v>
      </c>
      <c r="AA1745" s="1" t="str">
        <f>Raw!Z1745</f>
        <v>NEW ZEALAND FULL LICENCE</v>
      </c>
      <c r="AB1745" s="9">
        <f t="shared" si="191"/>
        <v>4</v>
      </c>
      <c r="AC1745" s="1">
        <v>16</v>
      </c>
      <c r="AD1745" s="1" t="str">
        <f>Raw!AA1745</f>
        <v>FEMALE</v>
      </c>
      <c r="AE1745" s="1" t="str">
        <f>Raw!AB1745</f>
        <v>NO</v>
      </c>
      <c r="AF1745" s="1">
        <f>IF(Raw!AE1745="", 0, 1)</f>
        <v>0</v>
      </c>
      <c r="AG1745" s="1" t="str">
        <f t="shared" si="192"/>
        <v>No</v>
      </c>
      <c r="AH1745" s="1" t="str">
        <f t="shared" si="193"/>
        <v>No</v>
      </c>
      <c r="AI1745" s="1" t="str">
        <f t="shared" si="194"/>
        <v>No</v>
      </c>
      <c r="AJ1745" s="1" t="str">
        <f>IF(Raw!AE1745="", "", Raw!AE1745)</f>
        <v/>
      </c>
      <c r="AK1745" s="2" t="str">
        <f t="shared" ca="1" si="195"/>
        <v/>
      </c>
      <c r="AL1745" s="1" t="str">
        <f>IF(Raw!AF1745="", "", Raw!AF1745)</f>
        <v/>
      </c>
      <c r="AM1745" s="1" t="s">
        <v>6350</v>
      </c>
      <c r="AN1745" s="1" t="s">
        <v>6350</v>
      </c>
      <c r="AO1745" s="1" t="s">
        <v>6349</v>
      </c>
      <c r="AP1745" s="1">
        <f>Raw!AH1745</f>
        <v>7900</v>
      </c>
      <c r="AQ1745" s="1">
        <v>500</v>
      </c>
      <c r="AR1745" s="1" t="s">
        <v>6350</v>
      </c>
      <c r="AS1745" s="1" t="s">
        <v>6350</v>
      </c>
      <c r="AT1745" s="1" t="s">
        <v>6350</v>
      </c>
    </row>
    <row r="1746" spans="1:46" ht="12.75" x14ac:dyDescent="0.2">
      <c r="A1746" s="1">
        <v>11745</v>
      </c>
      <c r="B1746" s="1" t="s">
        <v>2</v>
      </c>
      <c r="C1746" s="2">
        <f t="shared" ca="1" si="189"/>
        <v>45264</v>
      </c>
      <c r="D1746" s="1" t="str">
        <f>IF(Raw!E1746="", "", Raw!E1746)</f>
        <v>gfd490</v>
      </c>
      <c r="E1746" s="1">
        <f>IF(Raw!F1746="", "", Raw!F1746)</f>
        <v>2004</v>
      </c>
      <c r="F1746" s="1" t="str">
        <f>Raw!G1746</f>
        <v>Mazda</v>
      </c>
      <c r="G1746" s="1" t="str">
        <f>Raw!H1746</f>
        <v>MPV</v>
      </c>
      <c r="H1746" s="1" t="str">
        <f>IF(Raw!I1746="", "", Raw!I1746)</f>
        <v>Aero</v>
      </c>
      <c r="I1746" s="1" t="str">
        <f>Raw!K1746</f>
        <v>Wagon</v>
      </c>
      <c r="J1746" s="1" t="str">
        <f>Raw!N1746</f>
        <v>Aspirated</v>
      </c>
      <c r="K1746" s="1">
        <f>IF(Raw!O1746="","", Raw!O1746)</f>
        <v>2260</v>
      </c>
      <c r="L1746" s="1" t="str">
        <f>Raw!L1746</f>
        <v>4 Sp Automatic</v>
      </c>
      <c r="M1746" s="1" t="str">
        <f>Raw!M1746</f>
        <v>Petrol - Unleaded ULP</v>
      </c>
      <c r="N1746" s="1" t="s">
        <v>6350</v>
      </c>
      <c r="O1746" s="1" t="s">
        <v>6373</v>
      </c>
      <c r="P1746" s="1" t="s">
        <v>6349</v>
      </c>
      <c r="Q1746" s="1" t="s">
        <v>6350</v>
      </c>
      <c r="R1746" s="8" t="str">
        <f>IF(Raw!Q1746="", "", Raw!Q1746)</f>
        <v/>
      </c>
      <c r="S1746" s="8" t="str">
        <f>IF(Raw!R1746="", "", Raw!R1746)</f>
        <v>9A</v>
      </c>
      <c r="T1746" s="1" t="str">
        <f>Raw!S1746</f>
        <v>CROWS NEST</v>
      </c>
      <c r="U1746" s="1" t="str">
        <f>IF(Raw!T1746="", "", Raw!T1746)</f>
        <v>ROAD</v>
      </c>
      <c r="V1746" s="1" t="str">
        <f>IF(Raw!U1746="", "", Raw!U1746)</f>
        <v xml:space="preserve">HUKERENUI </v>
      </c>
      <c r="W1746" s="9" t="str">
        <f>IF(Raw!V1746="", "", RIGHT("0"&amp;Raw!V1746, 4))</f>
        <v>0182</v>
      </c>
      <c r="X1746" s="1" t="str">
        <f>IF(Raw!W1746="", "", Raw!W1746)</f>
        <v xml:space="preserve"> NORTHLAND</v>
      </c>
      <c r="Y1746" s="9">
        <f>Raw!Y1746</f>
        <v>44</v>
      </c>
      <c r="Z1746" s="2">
        <f t="shared" ca="1" si="190"/>
        <v>29193</v>
      </c>
      <c r="AA1746" s="1" t="str">
        <f>Raw!Z1746</f>
        <v>NEW ZEALAND FULL LICENCE</v>
      </c>
      <c r="AB1746" s="9">
        <f t="shared" si="191"/>
        <v>4</v>
      </c>
      <c r="AC1746" s="1">
        <v>16</v>
      </c>
      <c r="AD1746" s="1" t="str">
        <f>Raw!AA1746</f>
        <v>FEMALE</v>
      </c>
      <c r="AE1746" s="1" t="str">
        <f>Raw!AB1746</f>
        <v>NO</v>
      </c>
      <c r="AF1746" s="1">
        <f>IF(Raw!AE1746="", 0, 1)</f>
        <v>0</v>
      </c>
      <c r="AG1746" s="1" t="str">
        <f t="shared" si="192"/>
        <v>No</v>
      </c>
      <c r="AH1746" s="1" t="str">
        <f t="shared" si="193"/>
        <v>No</v>
      </c>
      <c r="AI1746" s="1" t="str">
        <f t="shared" si="194"/>
        <v>No</v>
      </c>
      <c r="AJ1746" s="1" t="str">
        <f>IF(Raw!AE1746="", "", Raw!AE1746)</f>
        <v/>
      </c>
      <c r="AK1746" s="2" t="str">
        <f t="shared" ca="1" si="195"/>
        <v/>
      </c>
      <c r="AL1746" s="1" t="str">
        <f>IF(Raw!AF1746="", "", Raw!AF1746)</f>
        <v/>
      </c>
      <c r="AM1746" s="1" t="s">
        <v>6350</v>
      </c>
      <c r="AN1746" s="1" t="s">
        <v>6350</v>
      </c>
      <c r="AO1746" s="1" t="s">
        <v>6349</v>
      </c>
      <c r="AP1746" s="1">
        <f>Raw!AH1746</f>
        <v>6800</v>
      </c>
      <c r="AQ1746" s="1">
        <v>500</v>
      </c>
      <c r="AR1746" s="1" t="s">
        <v>6350</v>
      </c>
      <c r="AS1746" s="1" t="s">
        <v>6350</v>
      </c>
      <c r="AT1746" s="1" t="s">
        <v>6350</v>
      </c>
    </row>
    <row r="1747" spans="1:46" ht="12.75" x14ac:dyDescent="0.2">
      <c r="A1747" s="1">
        <v>11746</v>
      </c>
      <c r="B1747" s="1" t="s">
        <v>2</v>
      </c>
      <c r="C1747" s="2">
        <f t="shared" ca="1" si="189"/>
        <v>45264</v>
      </c>
      <c r="D1747" s="1" t="str">
        <f>IF(Raw!E1747="", "", Raw!E1747)</f>
        <v/>
      </c>
      <c r="E1747" s="1">
        <f>IF(Raw!F1747="", "", Raw!F1747)</f>
        <v>2009</v>
      </c>
      <c r="F1747" s="1" t="str">
        <f>Raw!G1747</f>
        <v>Mitsubishi</v>
      </c>
      <c r="G1747" s="1" t="str">
        <f>Raw!H1747</f>
        <v>Triton</v>
      </c>
      <c r="H1747" s="1" t="str">
        <f>IF(Raw!I1747="", "", Raw!I1747)</f>
        <v/>
      </c>
      <c r="I1747" s="1" t="str">
        <f>Raw!K1747</f>
        <v>Utility</v>
      </c>
      <c r="J1747" s="1" t="str">
        <f>Raw!N1747</f>
        <v>Aspirated</v>
      </c>
      <c r="K1747" s="1">
        <f>IF(Raw!O1747="","", Raw!O1747)</f>
        <v>2351</v>
      </c>
      <c r="L1747" s="1" t="str">
        <f>Raw!L1747</f>
        <v>5 Sp Manual</v>
      </c>
      <c r="M1747" s="1" t="str">
        <f>Raw!M1747</f>
        <v>Petrol - Unleaded ULP</v>
      </c>
      <c r="N1747" s="1" t="s">
        <v>6350</v>
      </c>
      <c r="O1747" s="1" t="s">
        <v>6373</v>
      </c>
      <c r="P1747" s="1" t="s">
        <v>6349</v>
      </c>
      <c r="Q1747" s="1" t="s">
        <v>6350</v>
      </c>
      <c r="R1747" s="8" t="str">
        <f>IF(Raw!Q1747="", "", Raw!Q1747)</f>
        <v/>
      </c>
      <c r="S1747" s="8" t="str">
        <f>IF(Raw!R1747="", "", Raw!R1747)</f>
        <v>11A</v>
      </c>
      <c r="T1747" s="1" t="str">
        <f>Raw!S1747</f>
        <v>BELLVUE</v>
      </c>
      <c r="U1747" s="1" t="str">
        <f>IF(Raw!T1747="", "", Raw!T1747)</f>
        <v>ROAD</v>
      </c>
      <c r="V1747" s="1" t="str">
        <f>IF(Raw!U1747="", "", Raw!U1747)</f>
        <v xml:space="preserve">KAWAHA POINT </v>
      </c>
      <c r="W1747" s="9" t="str">
        <f>IF(Raw!V1747="", "", RIGHT("0"&amp;Raw!V1747, 4))</f>
        <v>3010</v>
      </c>
      <c r="X1747" s="1" t="str">
        <f>IF(Raw!W1747="", "", Raw!W1747)</f>
        <v xml:space="preserve"> BAY OF PLENTY</v>
      </c>
      <c r="Y1747" s="9">
        <f>Raw!Y1747</f>
        <v>20</v>
      </c>
      <c r="Z1747" s="2">
        <f t="shared" ca="1" si="190"/>
        <v>37959</v>
      </c>
      <c r="AA1747" s="1" t="str">
        <f>Raw!Z1747</f>
        <v>NEW ZEALAND FULL LICENCE</v>
      </c>
      <c r="AB1747" s="9">
        <f t="shared" si="191"/>
        <v>4</v>
      </c>
      <c r="AC1747" s="1">
        <v>16</v>
      </c>
      <c r="AD1747" s="1" t="str">
        <f>Raw!AA1747</f>
        <v>MALE</v>
      </c>
      <c r="AE1747" s="1" t="str">
        <f>Raw!AB1747</f>
        <v>NO</v>
      </c>
      <c r="AF1747" s="1">
        <f>IF(Raw!AE1747="", 0, 1)</f>
        <v>1</v>
      </c>
      <c r="AG1747" s="1" t="str">
        <f t="shared" si="192"/>
        <v>Yes</v>
      </c>
      <c r="AH1747" s="1" t="str">
        <f t="shared" si="193"/>
        <v>Yes</v>
      </c>
      <c r="AI1747" s="1" t="str">
        <f t="shared" si="194"/>
        <v>Yes</v>
      </c>
      <c r="AJ1747" s="1">
        <f>IF(Raw!AE1747="", "", Raw!AE1747)</f>
        <v>3</v>
      </c>
      <c r="AK1747" s="2">
        <f t="shared" ca="1" si="195"/>
        <v>45199</v>
      </c>
      <c r="AL1747" s="1" t="str">
        <f>IF(Raw!AF1747="", "", Raw!AF1747)</f>
        <v>At fault - other vehicle involved</v>
      </c>
      <c r="AM1747" s="1" t="s">
        <v>6350</v>
      </c>
      <c r="AN1747" s="1" t="s">
        <v>6350</v>
      </c>
      <c r="AO1747" s="1" t="s">
        <v>6349</v>
      </c>
      <c r="AP1747" s="1">
        <f>Raw!AH1747</f>
        <v>10300</v>
      </c>
      <c r="AQ1747" s="1">
        <v>500</v>
      </c>
      <c r="AR1747" s="1" t="s">
        <v>6350</v>
      </c>
      <c r="AS1747" s="1" t="s">
        <v>6350</v>
      </c>
      <c r="AT1747" s="1" t="s">
        <v>6350</v>
      </c>
    </row>
    <row r="1748" spans="1:46" ht="12.75" x14ac:dyDescent="0.2">
      <c r="A1748" s="1">
        <v>11747</v>
      </c>
      <c r="B1748" s="1" t="s">
        <v>2</v>
      </c>
      <c r="C1748" s="2">
        <f t="shared" ca="1" si="189"/>
        <v>45264</v>
      </c>
      <c r="D1748" s="1" t="str">
        <f>IF(Raw!E1748="", "", Raw!E1748)</f>
        <v>fyh245</v>
      </c>
      <c r="E1748" s="1">
        <f>IF(Raw!F1748="", "", Raw!F1748)</f>
        <v>2011</v>
      </c>
      <c r="F1748" s="1" t="str">
        <f>Raw!G1748</f>
        <v>Holden</v>
      </c>
      <c r="G1748" s="1" t="str">
        <f>Raw!H1748</f>
        <v>Commodore</v>
      </c>
      <c r="H1748" s="1" t="str">
        <f>IF(Raw!I1748="", "", Raw!I1748)</f>
        <v>Omega</v>
      </c>
      <c r="I1748" s="1" t="str">
        <f>Raw!K1748</f>
        <v>Sedan</v>
      </c>
      <c r="J1748" s="1" t="str">
        <f>Raw!N1748</f>
        <v>Aspirated</v>
      </c>
      <c r="K1748" s="1">
        <f>IF(Raw!O1748="","", Raw!O1748)</f>
        <v>2986</v>
      </c>
      <c r="L1748" s="1" t="str">
        <f>Raw!L1748</f>
        <v>6 Sp Sports Automatic</v>
      </c>
      <c r="M1748" s="1" t="str">
        <f>Raw!M1748</f>
        <v>Petrol - Unleaded ULP</v>
      </c>
      <c r="N1748" s="1" t="s">
        <v>6350</v>
      </c>
      <c r="O1748" s="1" t="s">
        <v>6373</v>
      </c>
      <c r="P1748" s="1" t="s">
        <v>6349</v>
      </c>
      <c r="Q1748" s="1" t="s">
        <v>6350</v>
      </c>
      <c r="R1748" s="8" t="str">
        <f>IF(Raw!Q1748="", "", Raw!Q1748)</f>
        <v/>
      </c>
      <c r="S1748" s="8">
        <f>IF(Raw!R1748="", "", Raw!R1748)</f>
        <v>13</v>
      </c>
      <c r="T1748" s="1" t="str">
        <f>Raw!S1748</f>
        <v>WORDSWORTH</v>
      </c>
      <c r="U1748" s="1" t="str">
        <f>IF(Raw!T1748="", "", Raw!T1748)</f>
        <v>ROAD</v>
      </c>
      <c r="V1748" s="1" t="str">
        <f>IF(Raw!U1748="", "", Raw!U1748)</f>
        <v xml:space="preserve">MANUREWA </v>
      </c>
      <c r="W1748" s="9" t="str">
        <f>IF(Raw!V1748="", "", RIGHT("0"&amp;Raw!V1748, 4))</f>
        <v>2102</v>
      </c>
      <c r="X1748" s="1" t="str">
        <f>IF(Raw!W1748="", "", Raw!W1748)</f>
        <v xml:space="preserve"> AUCKLAND</v>
      </c>
      <c r="Y1748" s="9">
        <f>Raw!Y1748</f>
        <v>22</v>
      </c>
      <c r="Z1748" s="2">
        <f t="shared" ca="1" si="190"/>
        <v>37229</v>
      </c>
      <c r="AA1748" s="1" t="str">
        <f>Raw!Z1748</f>
        <v>NEW ZEALAND FULL LICENCE</v>
      </c>
      <c r="AB1748" s="9">
        <f t="shared" si="191"/>
        <v>4</v>
      </c>
      <c r="AC1748" s="1">
        <v>16</v>
      </c>
      <c r="AD1748" s="1" t="str">
        <f>Raw!AA1748</f>
        <v>MALE</v>
      </c>
      <c r="AE1748" s="1" t="str">
        <f>Raw!AB1748</f>
        <v>YES</v>
      </c>
      <c r="AF1748" s="1">
        <f>IF(Raw!AE1748="", 0, 1)</f>
        <v>0</v>
      </c>
      <c r="AG1748" s="1" t="str">
        <f t="shared" si="192"/>
        <v>No</v>
      </c>
      <c r="AH1748" s="1" t="str">
        <f t="shared" si="193"/>
        <v>No</v>
      </c>
      <c r="AI1748" s="1" t="str">
        <f t="shared" si="194"/>
        <v>No</v>
      </c>
      <c r="AJ1748" s="1" t="str">
        <f>IF(Raw!AE1748="", "", Raw!AE1748)</f>
        <v/>
      </c>
      <c r="AK1748" s="2" t="str">
        <f t="shared" ca="1" si="195"/>
        <v/>
      </c>
      <c r="AL1748" s="1" t="str">
        <f>IF(Raw!AF1748="", "", Raw!AF1748)</f>
        <v/>
      </c>
      <c r="AM1748" s="1" t="s">
        <v>6350</v>
      </c>
      <c r="AN1748" s="1" t="s">
        <v>6350</v>
      </c>
      <c r="AO1748" s="1" t="s">
        <v>6349</v>
      </c>
      <c r="AP1748" s="1">
        <f>Raw!AH1748</f>
        <v>15900</v>
      </c>
      <c r="AQ1748" s="1">
        <v>500</v>
      </c>
      <c r="AR1748" s="1" t="s">
        <v>6350</v>
      </c>
      <c r="AS1748" s="1" t="s">
        <v>6350</v>
      </c>
      <c r="AT1748" s="1" t="s">
        <v>6350</v>
      </c>
    </row>
    <row r="1749" spans="1:46" ht="12.75" x14ac:dyDescent="0.2">
      <c r="A1749" s="1">
        <v>11748</v>
      </c>
      <c r="B1749" s="1" t="s">
        <v>2</v>
      </c>
      <c r="C1749" s="2">
        <f t="shared" ca="1" si="189"/>
        <v>45264</v>
      </c>
      <c r="D1749" s="1" t="str">
        <f>IF(Raw!E1749="", "", Raw!E1749)</f>
        <v/>
      </c>
      <c r="E1749" s="1">
        <f>IF(Raw!F1749="", "", Raw!F1749)</f>
        <v>2012</v>
      </c>
      <c r="F1749" s="1" t="str">
        <f>Raw!G1749</f>
        <v>Great Wall</v>
      </c>
      <c r="G1749" s="1" t="str">
        <f>Raw!H1749</f>
        <v>V200</v>
      </c>
      <c r="H1749" s="1" t="str">
        <f>IF(Raw!I1749="", "", Raw!I1749)</f>
        <v/>
      </c>
      <c r="I1749" s="1" t="str">
        <f>Raw!K1749</f>
        <v>Utility</v>
      </c>
      <c r="J1749" s="1" t="str">
        <f>Raw!N1749</f>
        <v>Turbo Intercooled</v>
      </c>
      <c r="K1749" s="1">
        <f>IF(Raw!O1749="","", Raw!O1749)</f>
        <v>1996</v>
      </c>
      <c r="L1749" s="1" t="str">
        <f>Raw!L1749</f>
        <v>6 Sp Manual</v>
      </c>
      <c r="M1749" s="1" t="str">
        <f>Raw!M1749</f>
        <v>Diesel</v>
      </c>
      <c r="N1749" s="1" t="s">
        <v>6350</v>
      </c>
      <c r="O1749" s="1" t="s">
        <v>6373</v>
      </c>
      <c r="P1749" s="1" t="s">
        <v>6349</v>
      </c>
      <c r="Q1749" s="1" t="s">
        <v>6350</v>
      </c>
      <c r="R1749" s="8" t="str">
        <f>IF(Raw!Q1749="", "", Raw!Q1749)</f>
        <v/>
      </c>
      <c r="S1749" s="8" t="str">
        <f>IF(Raw!R1749="", "", Raw!R1749)</f>
        <v>64A</v>
      </c>
      <c r="T1749" s="1" t="str">
        <f>Raw!S1749</f>
        <v>ILES</v>
      </c>
      <c r="U1749" s="1" t="str">
        <f>IF(Raw!T1749="", "", Raw!T1749)</f>
        <v>ROAD</v>
      </c>
      <c r="V1749" s="1" t="str">
        <f>IF(Raw!U1749="", "", Raw!U1749)</f>
        <v xml:space="preserve">LYNMORE </v>
      </c>
      <c r="W1749" s="9" t="str">
        <f>IF(Raw!V1749="", "", RIGHT("0"&amp;Raw!V1749, 4))</f>
        <v>3010</v>
      </c>
      <c r="X1749" s="1" t="str">
        <f>IF(Raw!W1749="", "", Raw!W1749)</f>
        <v xml:space="preserve"> BAY OF PLENTY</v>
      </c>
      <c r="Y1749" s="9">
        <f>Raw!Y1749</f>
        <v>18</v>
      </c>
      <c r="Z1749" s="2">
        <f t="shared" ca="1" si="190"/>
        <v>38690</v>
      </c>
      <c r="AA1749" s="1" t="str">
        <f>Raw!Z1749</f>
        <v>RESTRICTED LICENCE</v>
      </c>
      <c r="AB1749" s="9">
        <f t="shared" si="191"/>
        <v>2</v>
      </c>
      <c r="AC1749" s="1">
        <v>16</v>
      </c>
      <c r="AD1749" s="1" t="str">
        <f>Raw!AA1749</f>
        <v>MALE</v>
      </c>
      <c r="AE1749" s="1" t="str">
        <f>Raw!AB1749</f>
        <v>NO</v>
      </c>
      <c r="AF1749" s="1">
        <f>IF(Raw!AE1749="", 0, 1)</f>
        <v>0</v>
      </c>
      <c r="AG1749" s="1" t="str">
        <f t="shared" si="192"/>
        <v>No</v>
      </c>
      <c r="AH1749" s="1" t="str">
        <f t="shared" si="193"/>
        <v>No</v>
      </c>
      <c r="AI1749" s="1" t="str">
        <f t="shared" si="194"/>
        <v>No</v>
      </c>
      <c r="AJ1749" s="1" t="str">
        <f>IF(Raw!AE1749="", "", Raw!AE1749)</f>
        <v/>
      </c>
      <c r="AK1749" s="2" t="str">
        <f t="shared" ca="1" si="195"/>
        <v/>
      </c>
      <c r="AL1749" s="1" t="str">
        <f>IF(Raw!AF1749="", "", Raw!AF1749)</f>
        <v/>
      </c>
      <c r="AM1749" s="1" t="s">
        <v>6350</v>
      </c>
      <c r="AN1749" s="1" t="s">
        <v>6350</v>
      </c>
      <c r="AO1749" s="1" t="s">
        <v>6349</v>
      </c>
      <c r="AP1749" s="1">
        <f>Raw!AH1749</f>
        <v>16110</v>
      </c>
      <c r="AQ1749" s="1">
        <v>500</v>
      </c>
      <c r="AR1749" s="1" t="s">
        <v>6350</v>
      </c>
      <c r="AS1749" s="1" t="s">
        <v>6350</v>
      </c>
      <c r="AT1749" s="1" t="s">
        <v>6350</v>
      </c>
    </row>
    <row r="1750" spans="1:46" ht="12.75" x14ac:dyDescent="0.2">
      <c r="A1750" s="1">
        <v>11749</v>
      </c>
      <c r="B1750" s="1" t="s">
        <v>2</v>
      </c>
      <c r="C1750" s="2">
        <f t="shared" ca="1" si="189"/>
        <v>45264</v>
      </c>
      <c r="D1750" s="1" t="str">
        <f>IF(Raw!E1750="", "", Raw!E1750)</f>
        <v/>
      </c>
      <c r="E1750" s="1">
        <f>IF(Raw!F1750="", "", Raw!F1750)</f>
        <v>2016</v>
      </c>
      <c r="F1750" s="1" t="str">
        <f>Raw!G1750</f>
        <v>Ssangyong</v>
      </c>
      <c r="G1750" s="1" t="str">
        <f>Raw!H1750</f>
        <v>Actyon</v>
      </c>
      <c r="H1750" s="1" t="str">
        <f>IF(Raw!I1750="", "", Raw!I1750)</f>
        <v>WorkMate</v>
      </c>
      <c r="I1750" s="1" t="str">
        <f>Raw!K1750</f>
        <v>Wellside</v>
      </c>
      <c r="J1750" s="1" t="str">
        <f>Raw!N1750</f>
        <v>Aspirated</v>
      </c>
      <c r="K1750" s="1">
        <f>IF(Raw!O1750="","", Raw!O1750)</f>
        <v>2295</v>
      </c>
      <c r="L1750" s="1" t="str">
        <f>Raw!L1750</f>
        <v>5 Sp Manual</v>
      </c>
      <c r="M1750" s="1" t="str">
        <f>Raw!M1750</f>
        <v>Petrol - Unleaded ULP</v>
      </c>
      <c r="N1750" s="1" t="s">
        <v>6350</v>
      </c>
      <c r="O1750" s="1" t="s">
        <v>6373</v>
      </c>
      <c r="P1750" s="1" t="s">
        <v>6349</v>
      </c>
      <c r="Q1750" s="1" t="s">
        <v>6350</v>
      </c>
      <c r="R1750" s="8" t="str">
        <f>IF(Raw!Q1750="", "", Raw!Q1750)</f>
        <v/>
      </c>
      <c r="S1750" s="8">
        <f>IF(Raw!R1750="", "", Raw!R1750)</f>
        <v>50</v>
      </c>
      <c r="T1750" s="1" t="str">
        <f>Raw!S1750</f>
        <v>LOMOND</v>
      </c>
      <c r="U1750" s="1" t="str">
        <f>IF(Raw!T1750="", "", Raw!T1750)</f>
        <v>AVENUE</v>
      </c>
      <c r="V1750" s="1" t="str">
        <f>IF(Raw!U1750="", "", Raw!U1750)</f>
        <v xml:space="preserve">TOKOROA </v>
      </c>
      <c r="W1750" s="9" t="str">
        <f>IF(Raw!V1750="", "", RIGHT("0"&amp;Raw!V1750, 4))</f>
        <v>3420</v>
      </c>
      <c r="X1750" s="1" t="str">
        <f>IF(Raw!W1750="", "", Raw!W1750)</f>
        <v xml:space="preserve"> WAIKATO</v>
      </c>
      <c r="Y1750" s="9">
        <f>Raw!Y1750</f>
        <v>32</v>
      </c>
      <c r="Z1750" s="2">
        <f t="shared" ca="1" si="190"/>
        <v>33576</v>
      </c>
      <c r="AA1750" s="1" t="str">
        <f>Raw!Z1750</f>
        <v>NEW ZEALAND FULL LICENCE</v>
      </c>
      <c r="AB1750" s="9">
        <f t="shared" si="191"/>
        <v>4</v>
      </c>
      <c r="AC1750" s="1">
        <v>16</v>
      </c>
      <c r="AD1750" s="1" t="str">
        <f>Raw!AA1750</f>
        <v>MALE</v>
      </c>
      <c r="AE1750" s="1" t="str">
        <f>Raw!AB1750</f>
        <v>YES</v>
      </c>
      <c r="AF1750" s="1">
        <f>IF(Raw!AE1750="", 0, 1)</f>
        <v>0</v>
      </c>
      <c r="AG1750" s="1" t="str">
        <f t="shared" si="192"/>
        <v>No</v>
      </c>
      <c r="AH1750" s="1" t="str">
        <f t="shared" si="193"/>
        <v>No</v>
      </c>
      <c r="AI1750" s="1" t="str">
        <f t="shared" si="194"/>
        <v>No</v>
      </c>
      <c r="AJ1750" s="1" t="str">
        <f>IF(Raw!AE1750="", "", Raw!AE1750)</f>
        <v/>
      </c>
      <c r="AK1750" s="2" t="str">
        <f t="shared" ca="1" si="195"/>
        <v/>
      </c>
      <c r="AL1750" s="1" t="str">
        <f>IF(Raw!AF1750="", "", Raw!AF1750)</f>
        <v/>
      </c>
      <c r="AM1750" s="1" t="s">
        <v>6350</v>
      </c>
      <c r="AN1750" s="1" t="s">
        <v>6350</v>
      </c>
      <c r="AO1750" s="1" t="s">
        <v>6349</v>
      </c>
      <c r="AP1750" s="1">
        <f>Raw!AH1750</f>
        <v>28400</v>
      </c>
      <c r="AQ1750" s="1">
        <v>500</v>
      </c>
      <c r="AR1750" s="1" t="s">
        <v>6350</v>
      </c>
      <c r="AS1750" s="1" t="s">
        <v>6350</v>
      </c>
      <c r="AT1750" s="1" t="s">
        <v>6350</v>
      </c>
    </row>
    <row r="1751" spans="1:46" ht="12.75" x14ac:dyDescent="0.2">
      <c r="A1751" s="1">
        <v>11750</v>
      </c>
      <c r="B1751" s="1" t="s">
        <v>2</v>
      </c>
      <c r="C1751" s="2">
        <f t="shared" ca="1" si="189"/>
        <v>45264</v>
      </c>
      <c r="D1751" s="1" t="str">
        <f>IF(Raw!E1751="", "", Raw!E1751)</f>
        <v/>
      </c>
      <c r="E1751" s="1">
        <f>IF(Raw!F1751="", "", Raw!F1751)</f>
        <v>2011</v>
      </c>
      <c r="F1751" s="1" t="str">
        <f>Raw!G1751</f>
        <v>Mazda</v>
      </c>
      <c r="G1751" s="1" t="str">
        <f>Raw!H1751</f>
        <v>Axela</v>
      </c>
      <c r="H1751" s="1" t="str">
        <f>IF(Raw!I1751="", "", Raw!I1751)</f>
        <v>15C</v>
      </c>
      <c r="I1751" s="1" t="str">
        <f>Raw!K1751</f>
        <v>Sedan</v>
      </c>
      <c r="J1751" s="1" t="str">
        <f>Raw!N1751</f>
        <v>Aspirated</v>
      </c>
      <c r="K1751" s="1">
        <f>IF(Raw!O1751="","", Raw!O1751)</f>
        <v>1498</v>
      </c>
      <c r="L1751" s="1" t="str">
        <f>Raw!L1751</f>
        <v>1 Sp Constantly Variable Transmission</v>
      </c>
      <c r="M1751" s="1" t="str">
        <f>Raw!M1751</f>
        <v>Petrol - Unleaded ULP</v>
      </c>
      <c r="N1751" s="1" t="s">
        <v>6350</v>
      </c>
      <c r="O1751" s="1" t="s">
        <v>6373</v>
      </c>
      <c r="P1751" s="1" t="s">
        <v>6349</v>
      </c>
      <c r="Q1751" s="1" t="s">
        <v>6350</v>
      </c>
      <c r="R1751" s="8" t="str">
        <f>IF(Raw!Q1751="", "", Raw!Q1751)</f>
        <v>12E</v>
      </c>
      <c r="S1751" s="8">
        <f>IF(Raw!R1751="", "", Raw!R1751)</f>
        <v>25</v>
      </c>
      <c r="T1751" s="1" t="str">
        <f>Raw!S1751</f>
        <v>RUTLAND</v>
      </c>
      <c r="U1751" s="1" t="str">
        <f>IF(Raw!T1751="", "", Raw!T1751)</f>
        <v>STREET</v>
      </c>
      <c r="V1751" s="1" t="str">
        <f>IF(Raw!U1751="", "", Raw!U1751)</f>
        <v xml:space="preserve">AUCKLAND </v>
      </c>
      <c r="W1751" s="9" t="str">
        <f>IF(Raw!V1751="", "", RIGHT("0"&amp;Raw!V1751, 4))</f>
        <v/>
      </c>
      <c r="X1751" s="1" t="str">
        <f>IF(Raw!W1751="", "", Raw!W1751)</f>
        <v xml:space="preserve"> AUCKLAND</v>
      </c>
      <c r="Y1751" s="9">
        <f>Raw!Y1751</f>
        <v>35</v>
      </c>
      <c r="Z1751" s="2">
        <f t="shared" ca="1" si="190"/>
        <v>32481</v>
      </c>
      <c r="AA1751" s="1" t="str">
        <f>Raw!Z1751</f>
        <v>NEW ZEALAND FULL LICENCE</v>
      </c>
      <c r="AB1751" s="9">
        <f t="shared" si="191"/>
        <v>4</v>
      </c>
      <c r="AC1751" s="1">
        <v>16</v>
      </c>
      <c r="AD1751" s="1" t="str">
        <f>Raw!AA1751</f>
        <v>MALE</v>
      </c>
      <c r="AE1751" s="1" t="str">
        <f>Raw!AB1751</f>
        <v>YES</v>
      </c>
      <c r="AF1751" s="1">
        <f>IF(Raw!AE1751="", 0, 1)</f>
        <v>0</v>
      </c>
      <c r="AG1751" s="1" t="str">
        <f t="shared" si="192"/>
        <v>No</v>
      </c>
      <c r="AH1751" s="1" t="str">
        <f t="shared" si="193"/>
        <v>No</v>
      </c>
      <c r="AI1751" s="1" t="str">
        <f t="shared" si="194"/>
        <v>No</v>
      </c>
      <c r="AJ1751" s="1" t="str">
        <f>IF(Raw!AE1751="", "", Raw!AE1751)</f>
        <v/>
      </c>
      <c r="AK1751" s="2" t="str">
        <f t="shared" ca="1" si="195"/>
        <v/>
      </c>
      <c r="AL1751" s="1" t="str">
        <f>IF(Raw!AF1751="", "", Raw!AF1751)</f>
        <v/>
      </c>
      <c r="AM1751" s="1" t="s">
        <v>6350</v>
      </c>
      <c r="AN1751" s="1" t="s">
        <v>6350</v>
      </c>
      <c r="AO1751" s="1" t="s">
        <v>6349</v>
      </c>
      <c r="AP1751" s="1">
        <f>Raw!AH1751</f>
        <v>12725</v>
      </c>
      <c r="AQ1751" s="1">
        <v>500</v>
      </c>
      <c r="AR1751" s="1" t="s">
        <v>6350</v>
      </c>
      <c r="AS1751" s="1" t="s">
        <v>6350</v>
      </c>
      <c r="AT1751" s="1" t="s">
        <v>6350</v>
      </c>
    </row>
    <row r="1752" spans="1:46" ht="12.75" x14ac:dyDescent="0.2">
      <c r="A1752" s="1">
        <v>11751</v>
      </c>
      <c r="B1752" s="1" t="s">
        <v>2</v>
      </c>
      <c r="C1752" s="2">
        <f t="shared" ca="1" si="189"/>
        <v>45264</v>
      </c>
      <c r="D1752" s="1" t="str">
        <f>IF(Raw!E1752="", "", Raw!E1752)</f>
        <v/>
      </c>
      <c r="E1752" s="1">
        <f>IF(Raw!F1752="", "", Raw!F1752)</f>
        <v>2013</v>
      </c>
      <c r="F1752" s="1" t="str">
        <f>Raw!G1752</f>
        <v>Ford</v>
      </c>
      <c r="G1752" s="1" t="str">
        <f>Raw!H1752</f>
        <v>Mondeo</v>
      </c>
      <c r="H1752" s="1" t="str">
        <f>IF(Raw!I1752="", "", Raw!I1752)</f>
        <v>LX</v>
      </c>
      <c r="I1752" s="1" t="str">
        <f>Raw!K1752</f>
        <v>Hatchback</v>
      </c>
      <c r="J1752" s="1" t="str">
        <f>Raw!N1752</f>
        <v>Turbo Intercooled</v>
      </c>
      <c r="K1752" s="1">
        <f>IF(Raw!O1752="","", Raw!O1752)</f>
        <v>1990</v>
      </c>
      <c r="L1752" s="1" t="str">
        <f>Raw!L1752</f>
        <v>6 Sp Automatic</v>
      </c>
      <c r="M1752" s="1" t="str">
        <f>Raw!M1752</f>
        <v>Diesel</v>
      </c>
      <c r="N1752" s="1" t="s">
        <v>6350</v>
      </c>
      <c r="O1752" s="1" t="s">
        <v>6373</v>
      </c>
      <c r="P1752" s="1" t="s">
        <v>6349</v>
      </c>
      <c r="Q1752" s="1" t="s">
        <v>6350</v>
      </c>
      <c r="R1752" s="8" t="str">
        <f>IF(Raw!Q1752="", "", Raw!Q1752)</f>
        <v/>
      </c>
      <c r="S1752" s="8">
        <f>IF(Raw!R1752="", "", Raw!R1752)</f>
        <v>247</v>
      </c>
      <c r="T1752" s="1" t="str">
        <f>Raw!S1752</f>
        <v>FIFIELD</v>
      </c>
      <c r="U1752" s="1" t="str">
        <f>IF(Raw!T1752="", "", Raw!T1752)</f>
        <v>TERRACE</v>
      </c>
      <c r="V1752" s="1" t="str">
        <f>IF(Raw!U1752="", "", Raw!U1752)</f>
        <v xml:space="preserve">OPAWA </v>
      </c>
      <c r="W1752" s="9" t="str">
        <f>IF(Raw!V1752="", "", RIGHT("0"&amp;Raw!V1752, 4))</f>
        <v>8023</v>
      </c>
      <c r="X1752" s="1" t="str">
        <f>IF(Raw!W1752="", "", Raw!W1752)</f>
        <v xml:space="preserve"> CANTERBURY</v>
      </c>
      <c r="Y1752" s="9">
        <f>Raw!Y1752</f>
        <v>69</v>
      </c>
      <c r="Z1752" s="2">
        <f t="shared" ca="1" si="190"/>
        <v>20062</v>
      </c>
      <c r="AA1752" s="1" t="str">
        <f>Raw!Z1752</f>
        <v>NEW ZEALAND FULL LICENCE</v>
      </c>
      <c r="AB1752" s="9">
        <f t="shared" si="191"/>
        <v>4</v>
      </c>
      <c r="AC1752" s="1">
        <v>16</v>
      </c>
      <c r="AD1752" s="1" t="str">
        <f>Raw!AA1752</f>
        <v>FEMALE</v>
      </c>
      <c r="AE1752" s="1" t="str">
        <f>Raw!AB1752</f>
        <v>NO</v>
      </c>
      <c r="AF1752" s="1">
        <f>IF(Raw!AE1752="", 0, 1)</f>
        <v>0</v>
      </c>
      <c r="AG1752" s="1" t="str">
        <f t="shared" si="192"/>
        <v>No</v>
      </c>
      <c r="AH1752" s="1" t="str">
        <f t="shared" si="193"/>
        <v>No</v>
      </c>
      <c r="AI1752" s="1" t="str">
        <f t="shared" si="194"/>
        <v>No</v>
      </c>
      <c r="AJ1752" s="1" t="str">
        <f>IF(Raw!AE1752="", "", Raw!AE1752)</f>
        <v/>
      </c>
      <c r="AK1752" s="2" t="str">
        <f t="shared" ca="1" si="195"/>
        <v/>
      </c>
      <c r="AL1752" s="1" t="str">
        <f>IF(Raw!AF1752="", "", Raw!AF1752)</f>
        <v/>
      </c>
      <c r="AM1752" s="1" t="s">
        <v>6350</v>
      </c>
      <c r="AN1752" s="1" t="s">
        <v>6350</v>
      </c>
      <c r="AO1752" s="1" t="s">
        <v>6349</v>
      </c>
      <c r="AP1752" s="1">
        <f>Raw!AH1752</f>
        <v>16900</v>
      </c>
      <c r="AQ1752" s="1">
        <v>500</v>
      </c>
      <c r="AR1752" s="1" t="s">
        <v>6350</v>
      </c>
      <c r="AS1752" s="1" t="s">
        <v>6350</v>
      </c>
      <c r="AT1752" s="1" t="s">
        <v>6350</v>
      </c>
    </row>
    <row r="1753" spans="1:46" ht="12.75" x14ac:dyDescent="0.2">
      <c r="A1753" s="1">
        <v>11752</v>
      </c>
      <c r="B1753" s="1" t="s">
        <v>2</v>
      </c>
      <c r="C1753" s="2">
        <f t="shared" ca="1" si="189"/>
        <v>45264</v>
      </c>
      <c r="D1753" s="1" t="str">
        <f>IF(Raw!E1753="", "", Raw!E1753)</f>
        <v>dcp182</v>
      </c>
      <c r="E1753" s="1">
        <f>IF(Raw!F1753="", "", Raw!F1753)</f>
        <v>2006</v>
      </c>
      <c r="F1753" s="1" t="str">
        <f>Raw!G1753</f>
        <v>Toyota</v>
      </c>
      <c r="G1753" s="1" t="str">
        <f>Raw!H1753</f>
        <v>Hilux</v>
      </c>
      <c r="H1753" s="1" t="str">
        <f>IF(Raw!I1753="", "", Raw!I1753)</f>
        <v>SR5</v>
      </c>
      <c r="I1753" s="1" t="str">
        <f>Raw!K1753</f>
        <v>Wellside</v>
      </c>
      <c r="J1753" s="1" t="str">
        <f>Raw!N1753</f>
        <v>Turbo Intercooled</v>
      </c>
      <c r="K1753" s="1">
        <f>IF(Raw!O1753="","", Raw!O1753)</f>
        <v>2982</v>
      </c>
      <c r="L1753" s="1" t="str">
        <f>Raw!L1753</f>
        <v>4 Sp Automatic</v>
      </c>
      <c r="M1753" s="1" t="str">
        <f>Raw!M1753</f>
        <v>Diesel</v>
      </c>
      <c r="N1753" s="1" t="s">
        <v>6350</v>
      </c>
      <c r="O1753" s="1" t="s">
        <v>6373</v>
      </c>
      <c r="P1753" s="1" t="s">
        <v>6349</v>
      </c>
      <c r="Q1753" s="1" t="s">
        <v>6350</v>
      </c>
      <c r="R1753" s="8" t="str">
        <f>IF(Raw!Q1753="", "", Raw!Q1753)</f>
        <v/>
      </c>
      <c r="S1753" s="8">
        <f>IF(Raw!R1753="", "", Raw!R1753)</f>
        <v>2</v>
      </c>
      <c r="T1753" s="1" t="str">
        <f>Raw!S1753</f>
        <v>CHATEAU</v>
      </c>
      <c r="U1753" s="1" t="str">
        <f>IF(Raw!T1753="", "", Raw!T1753)</f>
        <v>RISE</v>
      </c>
      <c r="V1753" s="1" t="str">
        <f>IF(Raw!U1753="", "", Raw!U1753)</f>
        <v xml:space="preserve">FLAT BUSH </v>
      </c>
      <c r="W1753" s="9" t="str">
        <f>IF(Raw!V1753="", "", RIGHT("0"&amp;Raw!V1753, 4))</f>
        <v/>
      </c>
      <c r="X1753" s="1" t="str">
        <f>IF(Raw!W1753="", "", Raw!W1753)</f>
        <v xml:space="preserve"> AUCKLAND</v>
      </c>
      <c r="Y1753" s="9">
        <f>Raw!Y1753</f>
        <v>49</v>
      </c>
      <c r="Z1753" s="2">
        <f t="shared" ca="1" si="190"/>
        <v>27367</v>
      </c>
      <c r="AA1753" s="1" t="str">
        <f>Raw!Z1753</f>
        <v>NEW ZEALAND FULL LICENCE</v>
      </c>
      <c r="AB1753" s="9">
        <f t="shared" si="191"/>
        <v>4</v>
      </c>
      <c r="AC1753" s="1">
        <v>16</v>
      </c>
      <c r="AD1753" s="1" t="str">
        <f>Raw!AA1753</f>
        <v>MALE</v>
      </c>
      <c r="AE1753" s="1" t="str">
        <f>Raw!AB1753</f>
        <v>NO</v>
      </c>
      <c r="AF1753" s="1">
        <f>IF(Raw!AE1753="", 0, 1)</f>
        <v>1</v>
      </c>
      <c r="AG1753" s="1" t="str">
        <f t="shared" si="192"/>
        <v>Yes</v>
      </c>
      <c r="AH1753" s="1" t="str">
        <f t="shared" si="193"/>
        <v>Yes</v>
      </c>
      <c r="AI1753" s="1" t="str">
        <f t="shared" si="194"/>
        <v>Yes</v>
      </c>
      <c r="AJ1753" s="1">
        <f>IF(Raw!AE1753="", "", Raw!AE1753)</f>
        <v>4</v>
      </c>
      <c r="AK1753" s="2">
        <f t="shared" ca="1" si="195"/>
        <v>45169</v>
      </c>
      <c r="AL1753" s="1" t="str">
        <f>IF(Raw!AF1753="", "", Raw!AF1753)</f>
        <v>Not at fault - other vehicle involved</v>
      </c>
      <c r="AM1753" s="1" t="s">
        <v>6350</v>
      </c>
      <c r="AN1753" s="1" t="s">
        <v>6350</v>
      </c>
      <c r="AO1753" s="1" t="s">
        <v>6349</v>
      </c>
      <c r="AP1753" s="1">
        <f>Raw!AH1753</f>
        <v>22300</v>
      </c>
      <c r="AQ1753" s="1">
        <v>500</v>
      </c>
      <c r="AR1753" s="1" t="s">
        <v>6350</v>
      </c>
      <c r="AS1753" s="1" t="s">
        <v>6350</v>
      </c>
      <c r="AT1753" s="1" t="s">
        <v>6350</v>
      </c>
    </row>
    <row r="1754" spans="1:46" ht="12.75" x14ac:dyDescent="0.2">
      <c r="A1754" s="1">
        <v>11753</v>
      </c>
      <c r="B1754" s="1" t="s">
        <v>2</v>
      </c>
      <c r="C1754" s="2">
        <f t="shared" ca="1" si="189"/>
        <v>45264</v>
      </c>
      <c r="D1754" s="1" t="str">
        <f>IF(Raw!E1754="", "", Raw!E1754)</f>
        <v>jjs477</v>
      </c>
      <c r="E1754" s="1">
        <f>IF(Raw!F1754="", "", Raw!F1754)</f>
        <v>2015</v>
      </c>
      <c r="F1754" s="1" t="str">
        <f>Raw!G1754</f>
        <v>Nissan</v>
      </c>
      <c r="G1754" s="1" t="str">
        <f>Raw!H1754</f>
        <v>X-Trail</v>
      </c>
      <c r="H1754" s="1" t="str">
        <f>IF(Raw!I1754="", "", Raw!I1754)</f>
        <v>ST-L</v>
      </c>
      <c r="I1754" s="1" t="str">
        <f>Raw!K1754</f>
        <v>Wagon</v>
      </c>
      <c r="J1754" s="1" t="str">
        <f>Raw!N1754</f>
        <v>Aspirated</v>
      </c>
      <c r="K1754" s="1">
        <f>IF(Raw!O1754="","", Raw!O1754)</f>
        <v>2488</v>
      </c>
      <c r="L1754" s="1" t="str">
        <f>Raw!L1754</f>
        <v>7 Sp Constantly Variable Transmission</v>
      </c>
      <c r="M1754" s="1" t="str">
        <f>Raw!M1754</f>
        <v>Petrol - Unleaded ULP</v>
      </c>
      <c r="N1754" s="1" t="s">
        <v>6350</v>
      </c>
      <c r="O1754" s="1" t="s">
        <v>6373</v>
      </c>
      <c r="P1754" s="1" t="s">
        <v>6349</v>
      </c>
      <c r="Q1754" s="1" t="s">
        <v>6350</v>
      </c>
      <c r="R1754" s="8" t="str">
        <f>IF(Raw!Q1754="", "", Raw!Q1754)</f>
        <v/>
      </c>
      <c r="S1754" s="8">
        <f>IF(Raw!R1754="", "", Raw!R1754)</f>
        <v>8</v>
      </c>
      <c r="T1754" s="1" t="str">
        <f>Raw!S1754</f>
        <v>VEALE</v>
      </c>
      <c r="U1754" s="1" t="str">
        <f>IF(Raw!T1754="", "", Raw!T1754)</f>
        <v>ROAD</v>
      </c>
      <c r="V1754" s="1" t="str">
        <f>IF(Raw!U1754="", "", Raw!U1754)</f>
        <v xml:space="preserve">FRANKLEIGH PARK </v>
      </c>
      <c r="W1754" s="9" t="str">
        <f>IF(Raw!V1754="", "", RIGHT("0"&amp;Raw!V1754, 4))</f>
        <v>4310</v>
      </c>
      <c r="X1754" s="1" t="str">
        <f>IF(Raw!W1754="", "", Raw!W1754)</f>
        <v xml:space="preserve"> TARANAKI</v>
      </c>
      <c r="Y1754" s="9">
        <f>Raw!Y1754</f>
        <v>66</v>
      </c>
      <c r="Z1754" s="2">
        <f t="shared" ca="1" si="190"/>
        <v>21158</v>
      </c>
      <c r="AA1754" s="1" t="str">
        <f>Raw!Z1754</f>
        <v>NEW ZEALAND FULL LICENCE</v>
      </c>
      <c r="AB1754" s="9">
        <f t="shared" si="191"/>
        <v>4</v>
      </c>
      <c r="AC1754" s="1">
        <v>16</v>
      </c>
      <c r="AD1754" s="1" t="str">
        <f>Raw!AA1754</f>
        <v>FEMALE</v>
      </c>
      <c r="AE1754" s="1" t="str">
        <f>Raw!AB1754</f>
        <v>NO</v>
      </c>
      <c r="AF1754" s="1">
        <f>IF(Raw!AE1754="", 0, 1)</f>
        <v>1</v>
      </c>
      <c r="AG1754" s="1" t="str">
        <f t="shared" si="192"/>
        <v>Yes</v>
      </c>
      <c r="AH1754" s="1" t="str">
        <f t="shared" si="193"/>
        <v>Yes</v>
      </c>
      <c r="AI1754" s="1" t="str">
        <f t="shared" si="194"/>
        <v>Yes</v>
      </c>
      <c r="AJ1754" s="1">
        <f>IF(Raw!AE1754="", "", Raw!AE1754)</f>
        <v>21</v>
      </c>
      <c r="AK1754" s="2">
        <f t="shared" ca="1" si="195"/>
        <v>44651</v>
      </c>
      <c r="AL1754" s="1" t="str">
        <f>IF(Raw!AF1754="", "", Raw!AF1754)</f>
        <v>At fault - other vehicle involved</v>
      </c>
      <c r="AM1754" s="1" t="s">
        <v>6350</v>
      </c>
      <c r="AN1754" s="1" t="s">
        <v>6350</v>
      </c>
      <c r="AO1754" s="1" t="s">
        <v>6349</v>
      </c>
      <c r="AP1754" s="1">
        <f>Raw!AH1754</f>
        <v>33500</v>
      </c>
      <c r="AQ1754" s="1">
        <v>500</v>
      </c>
      <c r="AR1754" s="1" t="s">
        <v>6350</v>
      </c>
      <c r="AS1754" s="1" t="s">
        <v>6350</v>
      </c>
      <c r="AT1754" s="1" t="s">
        <v>6350</v>
      </c>
    </row>
    <row r="1755" spans="1:46" ht="12.75" x14ac:dyDescent="0.2">
      <c r="A1755" s="1">
        <v>11754</v>
      </c>
      <c r="B1755" s="1" t="s">
        <v>2</v>
      </c>
      <c r="C1755" s="2">
        <f t="shared" ca="1" si="189"/>
        <v>45264</v>
      </c>
      <c r="D1755" s="1" t="str">
        <f>IF(Raw!E1755="", "", Raw!E1755)</f>
        <v>jmq621</v>
      </c>
      <c r="E1755" s="1">
        <f>IF(Raw!F1755="", "", Raw!F1755)</f>
        <v>2008</v>
      </c>
      <c r="F1755" s="1" t="str">
        <f>Raw!G1755</f>
        <v>Honda</v>
      </c>
      <c r="G1755" s="1" t="str">
        <f>Raw!H1755</f>
        <v>Stream</v>
      </c>
      <c r="H1755" s="1" t="str">
        <f>IF(Raw!I1755="", "", Raw!I1755)</f>
        <v>RSZ</v>
      </c>
      <c r="I1755" s="1" t="str">
        <f>Raw!K1755</f>
        <v>Wagon</v>
      </c>
      <c r="J1755" s="1" t="str">
        <f>Raw!N1755</f>
        <v>Aspirated</v>
      </c>
      <c r="K1755" s="1">
        <f>IF(Raw!O1755="","", Raw!O1755)</f>
        <v>1799</v>
      </c>
      <c r="L1755" s="1" t="str">
        <f>Raw!L1755</f>
        <v>5 Sp Automatic</v>
      </c>
      <c r="M1755" s="1" t="str">
        <f>Raw!M1755</f>
        <v>Petrol - Unleaded ULP</v>
      </c>
      <c r="N1755" s="1" t="s">
        <v>6350</v>
      </c>
      <c r="O1755" s="1" t="s">
        <v>6373</v>
      </c>
      <c r="P1755" s="1" t="s">
        <v>6349</v>
      </c>
      <c r="Q1755" s="1" t="s">
        <v>6350</v>
      </c>
      <c r="R1755" s="8">
        <f>IF(Raw!Q1755="", "", Raw!Q1755)</f>
        <v>3</v>
      </c>
      <c r="S1755" s="8">
        <f>IF(Raw!R1755="", "", Raw!R1755)</f>
        <v>28</v>
      </c>
      <c r="T1755" s="1" t="str">
        <f>Raw!S1755</f>
        <v>LANDSCAPE</v>
      </c>
      <c r="U1755" s="1" t="str">
        <f>IF(Raw!T1755="", "", Raw!T1755)</f>
        <v>ROAD</v>
      </c>
      <c r="V1755" s="1" t="str">
        <f>IF(Raw!U1755="", "", Raw!U1755)</f>
        <v xml:space="preserve">PAPATOETOE </v>
      </c>
      <c r="W1755" s="9" t="str">
        <f>IF(Raw!V1755="", "", RIGHT("0"&amp;Raw!V1755, 4))</f>
        <v/>
      </c>
      <c r="X1755" s="1" t="str">
        <f>IF(Raw!W1755="", "", Raw!W1755)</f>
        <v xml:space="preserve"> AUCKLAND</v>
      </c>
      <c r="Y1755" s="9">
        <f>Raw!Y1755</f>
        <v>29</v>
      </c>
      <c r="Z1755" s="2">
        <f t="shared" ca="1" si="190"/>
        <v>34672</v>
      </c>
      <c r="AA1755" s="1" t="str">
        <f>Raw!Z1755</f>
        <v>NEW ZEALAND FULL LICENCE</v>
      </c>
      <c r="AB1755" s="9">
        <f t="shared" si="191"/>
        <v>4</v>
      </c>
      <c r="AC1755" s="1">
        <v>16</v>
      </c>
      <c r="AD1755" s="1" t="str">
        <f>Raw!AA1755</f>
        <v>MALE</v>
      </c>
      <c r="AE1755" s="1" t="str">
        <f>Raw!AB1755</f>
        <v>YES</v>
      </c>
      <c r="AF1755" s="1">
        <f>IF(Raw!AE1755="", 0, 1)</f>
        <v>0</v>
      </c>
      <c r="AG1755" s="1" t="str">
        <f t="shared" si="192"/>
        <v>No</v>
      </c>
      <c r="AH1755" s="1" t="str">
        <f t="shared" si="193"/>
        <v>No</v>
      </c>
      <c r="AI1755" s="1" t="str">
        <f t="shared" si="194"/>
        <v>No</v>
      </c>
      <c r="AJ1755" s="1" t="str">
        <f>IF(Raw!AE1755="", "", Raw!AE1755)</f>
        <v/>
      </c>
      <c r="AK1755" s="2" t="str">
        <f t="shared" ca="1" si="195"/>
        <v/>
      </c>
      <c r="AL1755" s="1" t="str">
        <f>IF(Raw!AF1755="", "", Raw!AF1755)</f>
        <v/>
      </c>
      <c r="AM1755" s="1" t="s">
        <v>6350</v>
      </c>
      <c r="AN1755" s="1" t="s">
        <v>6350</v>
      </c>
      <c r="AO1755" s="1" t="s">
        <v>6349</v>
      </c>
      <c r="AP1755" s="1">
        <f>Raw!AH1755</f>
        <v>9800</v>
      </c>
      <c r="AQ1755" s="1">
        <v>500</v>
      </c>
      <c r="AR1755" s="1" t="s">
        <v>6350</v>
      </c>
      <c r="AS1755" s="1" t="s">
        <v>6350</v>
      </c>
      <c r="AT1755" s="1" t="s">
        <v>6350</v>
      </c>
    </row>
    <row r="1756" spans="1:46" ht="12.75" x14ac:dyDescent="0.2">
      <c r="A1756" s="1">
        <v>11755</v>
      </c>
      <c r="B1756" s="1" t="s">
        <v>2</v>
      </c>
      <c r="C1756" s="2">
        <f t="shared" ca="1" si="189"/>
        <v>45264</v>
      </c>
      <c r="D1756" s="1" t="str">
        <f>IF(Raw!E1756="", "", Raw!E1756)</f>
        <v>geu901</v>
      </c>
      <c r="E1756" s="1">
        <f>IF(Raw!F1756="", "", Raw!F1756)</f>
        <v>2006</v>
      </c>
      <c r="F1756" s="1" t="str">
        <f>Raw!G1756</f>
        <v>Toyota</v>
      </c>
      <c r="G1756" s="1" t="str">
        <f>Raw!H1756</f>
        <v>Corolla</v>
      </c>
      <c r="H1756" s="1" t="str">
        <f>IF(Raw!I1756="", "", Raw!I1756)</f>
        <v>Fielder S</v>
      </c>
      <c r="I1756" s="1" t="str">
        <f>Raw!K1756</f>
        <v>Wagon</v>
      </c>
      <c r="J1756" s="1" t="str">
        <f>Raw!N1756</f>
        <v>Aspirated</v>
      </c>
      <c r="K1756" s="1">
        <f>IF(Raw!O1756="","", Raw!O1756)</f>
        <v>1790</v>
      </c>
      <c r="L1756" s="1" t="str">
        <f>Raw!L1756</f>
        <v>4 Sp Automatic</v>
      </c>
      <c r="M1756" s="1" t="str">
        <f>Raw!M1756</f>
        <v>Petrol - Unleaded ULP</v>
      </c>
      <c r="N1756" s="1" t="s">
        <v>6350</v>
      </c>
      <c r="O1756" s="1" t="s">
        <v>6373</v>
      </c>
      <c r="P1756" s="1" t="s">
        <v>6349</v>
      </c>
      <c r="Q1756" s="1" t="s">
        <v>6350</v>
      </c>
      <c r="R1756" s="8" t="str">
        <f>IF(Raw!Q1756="", "", Raw!Q1756)</f>
        <v/>
      </c>
      <c r="S1756" s="8">
        <f>IF(Raw!R1756="", "", Raw!R1756)</f>
        <v>7</v>
      </c>
      <c r="T1756" s="1" t="str">
        <f>Raw!S1756</f>
        <v>ARCHMILLEN</v>
      </c>
      <c r="U1756" s="1" t="str">
        <f>IF(Raw!T1756="", "", Raw!T1756)</f>
        <v>AVENUE</v>
      </c>
      <c r="V1756" s="1" t="str">
        <f>IF(Raw!U1756="", "", Raw!U1756)</f>
        <v xml:space="preserve">PAKURANGA HEIGHTS </v>
      </c>
      <c r="W1756" s="9" t="str">
        <f>IF(Raw!V1756="", "", RIGHT("0"&amp;Raw!V1756, 4))</f>
        <v>2010</v>
      </c>
      <c r="X1756" s="1" t="str">
        <f>IF(Raw!W1756="", "", Raw!W1756)</f>
        <v xml:space="preserve"> AUCKLAND</v>
      </c>
      <c r="Y1756" s="9">
        <f>Raw!Y1756</f>
        <v>68</v>
      </c>
      <c r="Z1756" s="2">
        <f t="shared" ca="1" si="190"/>
        <v>20427</v>
      </c>
      <c r="AA1756" s="1" t="str">
        <f>Raw!Z1756</f>
        <v>NEW ZEALAND FULL LICENCE</v>
      </c>
      <c r="AB1756" s="9">
        <f t="shared" si="191"/>
        <v>4</v>
      </c>
      <c r="AC1756" s="1">
        <v>16</v>
      </c>
      <c r="AD1756" s="1" t="str">
        <f>Raw!AA1756</f>
        <v>FEMALE</v>
      </c>
      <c r="AE1756" s="1" t="str">
        <f>Raw!AB1756</f>
        <v>NO</v>
      </c>
      <c r="AF1756" s="1">
        <f>IF(Raw!AE1756="", 0, 1)</f>
        <v>1</v>
      </c>
      <c r="AG1756" s="1" t="str">
        <f t="shared" si="192"/>
        <v>No</v>
      </c>
      <c r="AH1756" s="1" t="str">
        <f t="shared" si="193"/>
        <v>Yes</v>
      </c>
      <c r="AI1756" s="1" t="str">
        <f t="shared" si="194"/>
        <v>Yes</v>
      </c>
      <c r="AJ1756" s="1">
        <f>IF(Raw!AE1756="", "", Raw!AE1756)</f>
        <v>33</v>
      </c>
      <c r="AK1756" s="2">
        <f t="shared" ca="1" si="195"/>
        <v>44286</v>
      </c>
      <c r="AL1756" s="1" t="str">
        <f>IF(Raw!AF1756="", "", Raw!AF1756)</f>
        <v>Not at fault - other vehicle involved</v>
      </c>
      <c r="AM1756" s="1" t="s">
        <v>6350</v>
      </c>
      <c r="AN1756" s="1" t="s">
        <v>6350</v>
      </c>
      <c r="AO1756" s="1" t="s">
        <v>6349</v>
      </c>
      <c r="AP1756" s="1">
        <f>Raw!AH1756</f>
        <v>6800</v>
      </c>
      <c r="AQ1756" s="1">
        <v>500</v>
      </c>
      <c r="AR1756" s="1" t="s">
        <v>6350</v>
      </c>
      <c r="AS1756" s="1" t="s">
        <v>6350</v>
      </c>
      <c r="AT1756" s="1" t="s">
        <v>6350</v>
      </c>
    </row>
    <row r="1757" spans="1:46" ht="12.75" x14ac:dyDescent="0.2">
      <c r="A1757" s="1">
        <v>11756</v>
      </c>
      <c r="B1757" s="1" t="s">
        <v>2</v>
      </c>
      <c r="C1757" s="2">
        <f t="shared" ca="1" si="189"/>
        <v>45264</v>
      </c>
      <c r="D1757" s="1" t="str">
        <f>IF(Raw!E1757="", "", Raw!E1757)</f>
        <v/>
      </c>
      <c r="E1757" s="1">
        <f>IF(Raw!F1757="", "", Raw!F1757)</f>
        <v>2005</v>
      </c>
      <c r="F1757" s="1" t="str">
        <f>Raw!G1757</f>
        <v>Toyota</v>
      </c>
      <c r="G1757" s="1" t="str">
        <f>Raw!H1757</f>
        <v>Camry</v>
      </c>
      <c r="H1757" s="1" t="str">
        <f>IF(Raw!I1757="", "", Raw!I1757)</f>
        <v>Sportivo</v>
      </c>
      <c r="I1757" s="1" t="str">
        <f>Raw!K1757</f>
        <v>Sedan</v>
      </c>
      <c r="J1757" s="1" t="str">
        <f>Raw!N1757</f>
        <v>Aspirated</v>
      </c>
      <c r="K1757" s="1">
        <f>IF(Raw!O1757="","", Raw!O1757)</f>
        <v>2362</v>
      </c>
      <c r="L1757" s="1" t="str">
        <f>Raw!L1757</f>
        <v>4 Sp Automatic</v>
      </c>
      <c r="M1757" s="1" t="str">
        <f>Raw!M1757</f>
        <v>Petrol - Unleaded ULP</v>
      </c>
      <c r="N1757" s="1" t="s">
        <v>6350</v>
      </c>
      <c r="O1757" s="1" t="s">
        <v>6373</v>
      </c>
      <c r="P1757" s="1" t="s">
        <v>6349</v>
      </c>
      <c r="Q1757" s="1" t="s">
        <v>6350</v>
      </c>
      <c r="R1757" s="8" t="str">
        <f>IF(Raw!Q1757="", "", Raw!Q1757)</f>
        <v/>
      </c>
      <c r="S1757" s="8">
        <f>IF(Raw!R1757="", "", Raw!R1757)</f>
        <v>8</v>
      </c>
      <c r="T1757" s="1" t="str">
        <f>Raw!S1757</f>
        <v>ALPINE</v>
      </c>
      <c r="U1757" s="1" t="str">
        <f>IF(Raw!T1757="", "", Raw!T1757)</f>
        <v>GROVE</v>
      </c>
      <c r="V1757" s="1" t="str">
        <f>IF(Raw!U1757="", "", Raw!U1757)</f>
        <v xml:space="preserve">KELVIN GROVE </v>
      </c>
      <c r="W1757" s="9" t="str">
        <f>IF(Raw!V1757="", "", RIGHT("0"&amp;Raw!V1757, 4))</f>
        <v>4414</v>
      </c>
      <c r="X1757" s="1" t="str">
        <f>IF(Raw!W1757="", "", Raw!W1757)</f>
        <v>MANAWATU-WANGANUI</v>
      </c>
      <c r="Y1757" s="9">
        <f>Raw!Y1757</f>
        <v>31</v>
      </c>
      <c r="Z1757" s="2">
        <f t="shared" ca="1" si="190"/>
        <v>33942</v>
      </c>
      <c r="AA1757" s="1" t="str">
        <f>Raw!Z1757</f>
        <v>NEW ZEALAND FULL LICENCE</v>
      </c>
      <c r="AB1757" s="9">
        <f t="shared" si="191"/>
        <v>4</v>
      </c>
      <c r="AC1757" s="1">
        <v>16</v>
      </c>
      <c r="AD1757" s="1" t="str">
        <f>Raw!AA1757</f>
        <v>MALE</v>
      </c>
      <c r="AE1757" s="1" t="str">
        <f>Raw!AB1757</f>
        <v>NO</v>
      </c>
      <c r="AF1757" s="1">
        <f>IF(Raw!AE1757="", 0, 1)</f>
        <v>0</v>
      </c>
      <c r="AG1757" s="1" t="str">
        <f t="shared" si="192"/>
        <v>No</v>
      </c>
      <c r="AH1757" s="1" t="str">
        <f t="shared" si="193"/>
        <v>No</v>
      </c>
      <c r="AI1757" s="1" t="str">
        <f t="shared" si="194"/>
        <v>No</v>
      </c>
      <c r="AJ1757" s="1" t="str">
        <f>IF(Raw!AE1757="", "", Raw!AE1757)</f>
        <v/>
      </c>
      <c r="AK1757" s="2" t="str">
        <f t="shared" ca="1" si="195"/>
        <v/>
      </c>
      <c r="AL1757" s="1" t="str">
        <f>IF(Raw!AF1757="", "", Raw!AF1757)</f>
        <v/>
      </c>
      <c r="AM1757" s="1" t="s">
        <v>6350</v>
      </c>
      <c r="AN1757" s="1" t="s">
        <v>6350</v>
      </c>
      <c r="AO1757" s="1" t="s">
        <v>6349</v>
      </c>
      <c r="AP1757" s="1">
        <f>Raw!AH1757</f>
        <v>6100</v>
      </c>
      <c r="AQ1757" s="1">
        <v>500</v>
      </c>
      <c r="AR1757" s="1" t="s">
        <v>6350</v>
      </c>
      <c r="AS1757" s="1" t="s">
        <v>6350</v>
      </c>
      <c r="AT1757" s="1" t="s">
        <v>6350</v>
      </c>
    </row>
    <row r="1758" spans="1:46" ht="12.75" x14ac:dyDescent="0.2">
      <c r="A1758" s="1">
        <v>11757</v>
      </c>
      <c r="B1758" s="1" t="s">
        <v>2</v>
      </c>
      <c r="C1758" s="2">
        <f t="shared" ca="1" si="189"/>
        <v>45264</v>
      </c>
      <c r="D1758" s="1" t="str">
        <f>IF(Raw!E1758="", "", Raw!E1758)</f>
        <v/>
      </c>
      <c r="E1758" s="1">
        <f>IF(Raw!F1758="", "", Raw!F1758)</f>
        <v>2013</v>
      </c>
      <c r="F1758" s="1" t="str">
        <f>Raw!G1758</f>
        <v>Holden</v>
      </c>
      <c r="G1758" s="1" t="str">
        <f>Raw!H1758</f>
        <v>Colorado</v>
      </c>
      <c r="H1758" s="1" t="str">
        <f>IF(Raw!I1758="", "", Raw!I1758)</f>
        <v>LTZ</v>
      </c>
      <c r="I1758" s="1" t="str">
        <f>Raw!K1758</f>
        <v>Wellside</v>
      </c>
      <c r="J1758" s="1" t="str">
        <f>Raw!N1758</f>
        <v>Turbo Intercooled</v>
      </c>
      <c r="K1758" s="1">
        <f>IF(Raw!O1758="","", Raw!O1758)</f>
        <v>2776</v>
      </c>
      <c r="L1758" s="1" t="str">
        <f>Raw!L1758</f>
        <v>6 Sp Automatic</v>
      </c>
      <c r="M1758" s="1" t="str">
        <f>Raw!M1758</f>
        <v>Diesel</v>
      </c>
      <c r="N1758" s="1" t="s">
        <v>6350</v>
      </c>
      <c r="O1758" s="1" t="s">
        <v>6373</v>
      </c>
      <c r="P1758" s="1" t="s">
        <v>6349</v>
      </c>
      <c r="Q1758" s="1" t="s">
        <v>6350</v>
      </c>
      <c r="R1758" s="8" t="str">
        <f>IF(Raw!Q1758="", "", Raw!Q1758)</f>
        <v/>
      </c>
      <c r="S1758" s="8">
        <f>IF(Raw!R1758="", "", Raw!R1758)</f>
        <v>198</v>
      </c>
      <c r="T1758" s="1" t="str">
        <f>Raw!S1758</f>
        <v>CARTER</v>
      </c>
      <c r="U1758" s="1" t="str">
        <f>IF(Raw!T1758="", "", Raw!T1758)</f>
        <v>ROAD</v>
      </c>
      <c r="V1758" s="1" t="str">
        <f>IF(Raw!U1758="", "", Raw!U1758)</f>
        <v xml:space="preserve">ORATIA </v>
      </c>
      <c r="W1758" s="9" t="str">
        <f>IF(Raw!V1758="", "", RIGHT("0"&amp;Raw!V1758, 4))</f>
        <v>0604</v>
      </c>
      <c r="X1758" s="1" t="str">
        <f>IF(Raw!W1758="", "", Raw!W1758)</f>
        <v xml:space="preserve"> AUCKLAND</v>
      </c>
      <c r="Y1758" s="9">
        <f>Raw!Y1758</f>
        <v>24</v>
      </c>
      <c r="Z1758" s="2">
        <f t="shared" ca="1" si="190"/>
        <v>36498</v>
      </c>
      <c r="AA1758" s="1" t="str">
        <f>Raw!Z1758</f>
        <v>NEW ZEALAND FULL LICENCE</v>
      </c>
      <c r="AB1758" s="9">
        <f t="shared" si="191"/>
        <v>4</v>
      </c>
      <c r="AC1758" s="1">
        <v>16</v>
      </c>
      <c r="AD1758" s="1" t="str">
        <f>Raw!AA1758</f>
        <v>MALE</v>
      </c>
      <c r="AE1758" s="1" t="str">
        <f>Raw!AB1758</f>
        <v>NO</v>
      </c>
      <c r="AF1758" s="1">
        <f>IF(Raw!AE1758="", 0, 1)</f>
        <v>1</v>
      </c>
      <c r="AG1758" s="1" t="str">
        <f t="shared" si="192"/>
        <v>No</v>
      </c>
      <c r="AH1758" s="1" t="str">
        <f t="shared" si="193"/>
        <v>Yes</v>
      </c>
      <c r="AI1758" s="1" t="str">
        <f t="shared" si="194"/>
        <v>Yes</v>
      </c>
      <c r="AJ1758" s="1">
        <f>IF(Raw!AE1758="", "", Raw!AE1758)</f>
        <v>31</v>
      </c>
      <c r="AK1758" s="2">
        <f t="shared" ca="1" si="195"/>
        <v>44347</v>
      </c>
      <c r="AL1758" s="1" t="str">
        <f>IF(Raw!AF1758="", "", Raw!AF1758)</f>
        <v>Not at fault - other vehicle involved</v>
      </c>
      <c r="AM1758" s="1" t="s">
        <v>6350</v>
      </c>
      <c r="AN1758" s="1" t="s">
        <v>6350</v>
      </c>
      <c r="AO1758" s="1" t="s">
        <v>6349</v>
      </c>
      <c r="AP1758" s="1">
        <f>Raw!AH1758</f>
        <v>32805</v>
      </c>
      <c r="AQ1758" s="1">
        <v>500</v>
      </c>
      <c r="AR1758" s="1" t="s">
        <v>6350</v>
      </c>
      <c r="AS1758" s="1" t="s">
        <v>6350</v>
      </c>
      <c r="AT1758" s="1" t="s">
        <v>6350</v>
      </c>
    </row>
    <row r="1759" spans="1:46" ht="12.75" x14ac:dyDescent="0.2">
      <c r="A1759" s="1">
        <v>11758</v>
      </c>
      <c r="B1759" s="1" t="s">
        <v>2</v>
      </c>
      <c r="C1759" s="2">
        <f t="shared" ca="1" si="189"/>
        <v>45264</v>
      </c>
      <c r="D1759" s="1" t="str">
        <f>IF(Raw!E1759="", "", Raw!E1759)</f>
        <v>KDZ960</v>
      </c>
      <c r="E1759" s="1">
        <f>IF(Raw!F1759="", "", Raw!F1759)</f>
        <v>2010</v>
      </c>
      <c r="F1759" s="1" t="str">
        <f>Raw!G1759</f>
        <v>Mazda</v>
      </c>
      <c r="G1759" s="1" t="str">
        <f>Raw!H1759</f>
        <v>Axela</v>
      </c>
      <c r="H1759" s="1" t="str">
        <f>IF(Raw!I1759="", "", Raw!I1759)</f>
        <v>15C</v>
      </c>
      <c r="I1759" s="1" t="str">
        <f>Raw!K1759</f>
        <v>Hatchback</v>
      </c>
      <c r="J1759" s="1" t="str">
        <f>Raw!N1759</f>
        <v>Aspirated</v>
      </c>
      <c r="K1759" s="1">
        <f>IF(Raw!O1759="","", Raw!O1759)</f>
        <v>1498</v>
      </c>
      <c r="L1759" s="1" t="str">
        <f>Raw!L1759</f>
        <v>1 Sp Constantly Variable Transmission</v>
      </c>
      <c r="M1759" s="1" t="str">
        <f>Raw!M1759</f>
        <v>Petrol</v>
      </c>
      <c r="N1759" s="1" t="s">
        <v>6350</v>
      </c>
      <c r="O1759" s="1" t="s">
        <v>6373</v>
      </c>
      <c r="P1759" s="1" t="s">
        <v>6349</v>
      </c>
      <c r="Q1759" s="1" t="s">
        <v>6350</v>
      </c>
      <c r="R1759" s="8" t="str">
        <f>IF(Raw!Q1759="", "", Raw!Q1759)</f>
        <v/>
      </c>
      <c r="S1759" s="8">
        <f>IF(Raw!R1759="", "", Raw!R1759)</f>
        <v>74</v>
      </c>
      <c r="T1759" s="1" t="str">
        <f>Raw!S1759</f>
        <v>AVALON</v>
      </c>
      <c r="U1759" s="1" t="str">
        <f>IF(Raw!T1759="", "", Raw!T1759)</f>
        <v>STREET</v>
      </c>
      <c r="V1759" s="1" t="str">
        <f>IF(Raw!U1759="", "", Raw!U1759)</f>
        <v xml:space="preserve">RICHMOND </v>
      </c>
      <c r="W1759" s="9" t="str">
        <f>IF(Raw!V1759="", "", RIGHT("0"&amp;Raw!V1759, 4))</f>
        <v>8013</v>
      </c>
      <c r="X1759" s="1" t="str">
        <f>IF(Raw!W1759="", "", Raw!W1759)</f>
        <v xml:space="preserve"> CANTERBURY</v>
      </c>
      <c r="Y1759" s="9">
        <f>Raw!Y1759</f>
        <v>37</v>
      </c>
      <c r="Z1759" s="2">
        <f t="shared" ca="1" si="190"/>
        <v>31750</v>
      </c>
      <c r="AA1759" s="1" t="str">
        <f>Raw!Z1759</f>
        <v>NEW ZEALAND FULL LICENCE</v>
      </c>
      <c r="AB1759" s="9">
        <f t="shared" si="191"/>
        <v>4</v>
      </c>
      <c r="AC1759" s="1">
        <v>16</v>
      </c>
      <c r="AD1759" s="1" t="str">
        <f>Raw!AA1759</f>
        <v>MALE</v>
      </c>
      <c r="AE1759" s="1" t="str">
        <f>Raw!AB1759</f>
        <v>NO</v>
      </c>
      <c r="AF1759" s="1">
        <f>IF(Raw!AE1759="", 0, 1)</f>
        <v>1</v>
      </c>
      <c r="AG1759" s="1" t="str">
        <f t="shared" si="192"/>
        <v>Yes</v>
      </c>
      <c r="AH1759" s="1" t="str">
        <f t="shared" si="193"/>
        <v>Yes</v>
      </c>
      <c r="AI1759" s="1" t="str">
        <f t="shared" si="194"/>
        <v>Yes</v>
      </c>
      <c r="AJ1759" s="1">
        <f>IF(Raw!AE1759="", "", Raw!AE1759)</f>
        <v>2</v>
      </c>
      <c r="AK1759" s="2">
        <f t="shared" ca="1" si="195"/>
        <v>45230</v>
      </c>
      <c r="AL1759" s="1" t="str">
        <f>IF(Raw!AF1759="", "", Raw!AF1759)</f>
        <v>Not at fault - other vehicle involved</v>
      </c>
      <c r="AM1759" s="1" t="s">
        <v>6350</v>
      </c>
      <c r="AN1759" s="1" t="s">
        <v>6350</v>
      </c>
      <c r="AO1759" s="1" t="s">
        <v>6349</v>
      </c>
      <c r="AP1759" s="1">
        <f>Raw!AH1759</f>
        <v>10950</v>
      </c>
      <c r="AQ1759" s="1">
        <v>500</v>
      </c>
      <c r="AR1759" s="1" t="s">
        <v>6350</v>
      </c>
      <c r="AS1759" s="1" t="s">
        <v>6350</v>
      </c>
      <c r="AT1759" s="1" t="s">
        <v>6350</v>
      </c>
    </row>
    <row r="1760" spans="1:46" ht="12.75" x14ac:dyDescent="0.2">
      <c r="A1760" s="1">
        <v>11759</v>
      </c>
      <c r="B1760" s="1" t="s">
        <v>2</v>
      </c>
      <c r="C1760" s="2">
        <f t="shared" ca="1" si="189"/>
        <v>45264</v>
      </c>
      <c r="D1760" s="1" t="str">
        <f>IF(Raw!E1760="", "", Raw!E1760)</f>
        <v/>
      </c>
      <c r="E1760" s="1">
        <f>IF(Raw!F1760="", "", Raw!F1760)</f>
        <v>1998</v>
      </c>
      <c r="F1760" s="1" t="str">
        <f>Raw!G1760</f>
        <v>Subaru</v>
      </c>
      <c r="G1760" s="1" t="str">
        <f>Raw!H1760</f>
        <v>Forester</v>
      </c>
      <c r="H1760" s="1" t="str">
        <f>IF(Raw!I1760="", "", Raw!I1760)</f>
        <v>LTD</v>
      </c>
      <c r="I1760" s="1" t="str">
        <f>Raw!K1760</f>
        <v>Wagon</v>
      </c>
      <c r="J1760" s="1" t="str">
        <f>Raw!N1760</f>
        <v>Aspirated</v>
      </c>
      <c r="K1760" s="1">
        <f>IF(Raw!O1760="","", Raw!O1760)</f>
        <v>1994</v>
      </c>
      <c r="L1760" s="1" t="str">
        <f>Raw!L1760</f>
        <v>5 Sp Manual</v>
      </c>
      <c r="M1760" s="1" t="str">
        <f>Raw!M1760</f>
        <v>Petrol - Unleaded ULP</v>
      </c>
      <c r="N1760" s="1" t="s">
        <v>6350</v>
      </c>
      <c r="O1760" s="1" t="s">
        <v>6373</v>
      </c>
      <c r="P1760" s="1" t="s">
        <v>6349</v>
      </c>
      <c r="Q1760" s="1" t="s">
        <v>6350</v>
      </c>
      <c r="R1760" s="8" t="str">
        <f>IF(Raw!Q1760="", "", Raw!Q1760)</f>
        <v/>
      </c>
      <c r="S1760" s="8">
        <f>IF(Raw!R1760="", "", Raw!R1760)</f>
        <v>12</v>
      </c>
      <c r="T1760" s="1" t="str">
        <f>Raw!S1760</f>
        <v>BALCAIRN</v>
      </c>
      <c r="U1760" s="1" t="str">
        <f>IF(Raw!T1760="", "", Raw!T1760)</f>
        <v>STREET</v>
      </c>
      <c r="V1760" s="1" t="str">
        <f>IF(Raw!U1760="", "", Raw!U1760)</f>
        <v xml:space="preserve">HALSWELL </v>
      </c>
      <c r="W1760" s="9" t="str">
        <f>IF(Raw!V1760="", "", RIGHT("0"&amp;Raw!V1760, 4))</f>
        <v/>
      </c>
      <c r="X1760" s="1" t="str">
        <f>IF(Raw!W1760="", "", Raw!W1760)</f>
        <v xml:space="preserve"> CANTERBURY</v>
      </c>
      <c r="Y1760" s="9">
        <f>Raw!Y1760</f>
        <v>18</v>
      </c>
      <c r="Z1760" s="2">
        <f t="shared" ca="1" si="190"/>
        <v>38690</v>
      </c>
      <c r="AA1760" s="1" t="str">
        <f>Raw!Z1760</f>
        <v>RESTRICTED LICENCE</v>
      </c>
      <c r="AB1760" s="9">
        <f t="shared" si="191"/>
        <v>2</v>
      </c>
      <c r="AC1760" s="1">
        <v>16</v>
      </c>
      <c r="AD1760" s="1" t="str">
        <f>Raw!AA1760</f>
        <v>MALE</v>
      </c>
      <c r="AE1760" s="1" t="str">
        <f>Raw!AB1760</f>
        <v>NO</v>
      </c>
      <c r="AF1760" s="1">
        <f>IF(Raw!AE1760="", 0, 1)</f>
        <v>1</v>
      </c>
      <c r="AG1760" s="1" t="str">
        <f t="shared" si="192"/>
        <v>Yes</v>
      </c>
      <c r="AH1760" s="1" t="str">
        <f t="shared" si="193"/>
        <v>Yes</v>
      </c>
      <c r="AI1760" s="1" t="str">
        <f t="shared" si="194"/>
        <v>Yes</v>
      </c>
      <c r="AJ1760" s="1">
        <f>IF(Raw!AE1760="", "", Raw!AE1760)</f>
        <v>11</v>
      </c>
      <c r="AK1760" s="2">
        <f t="shared" ca="1" si="195"/>
        <v>44957</v>
      </c>
      <c r="AL1760" s="1" t="str">
        <f>IF(Raw!AF1760="", "", Raw!AF1760)</f>
        <v>At fault - other vehicle involved</v>
      </c>
      <c r="AM1760" s="1" t="s">
        <v>6350</v>
      </c>
      <c r="AN1760" s="1" t="s">
        <v>6350</v>
      </c>
      <c r="AO1760" s="1" t="s">
        <v>6349</v>
      </c>
      <c r="AP1760" s="1">
        <f>Raw!AH1760</f>
        <v>3125</v>
      </c>
      <c r="AQ1760" s="1">
        <v>500</v>
      </c>
      <c r="AR1760" s="1" t="s">
        <v>6350</v>
      </c>
      <c r="AS1760" s="1" t="s">
        <v>6350</v>
      </c>
      <c r="AT1760" s="1" t="s">
        <v>6350</v>
      </c>
    </row>
    <row r="1761" spans="1:46" ht="12.75" x14ac:dyDescent="0.2">
      <c r="A1761" s="1">
        <v>11760</v>
      </c>
      <c r="B1761" s="1" t="s">
        <v>2</v>
      </c>
      <c r="C1761" s="2">
        <f t="shared" ca="1" si="189"/>
        <v>45264</v>
      </c>
      <c r="D1761" s="1" t="str">
        <f>IF(Raw!E1761="", "", Raw!E1761)</f>
        <v/>
      </c>
      <c r="E1761" s="1">
        <f>IF(Raw!F1761="", "", Raw!F1761)</f>
        <v>2011</v>
      </c>
      <c r="F1761" s="1" t="str">
        <f>Raw!G1761</f>
        <v>Toyota</v>
      </c>
      <c r="G1761" s="1" t="str">
        <f>Raw!H1761</f>
        <v>Prius</v>
      </c>
      <c r="H1761" s="1" t="str">
        <f>IF(Raw!I1761="", "", Raw!I1761)</f>
        <v/>
      </c>
      <c r="I1761" s="1" t="str">
        <f>Raw!K1761</f>
        <v>Hatchback</v>
      </c>
      <c r="J1761" s="1" t="str">
        <f>Raw!N1761</f>
        <v>Aspirated</v>
      </c>
      <c r="K1761" s="1">
        <f>IF(Raw!O1761="","", Raw!O1761)</f>
        <v>1798</v>
      </c>
      <c r="L1761" s="1" t="str">
        <f>Raw!L1761</f>
        <v>1 Sp Constantly Variable Transmission</v>
      </c>
      <c r="M1761" s="1" t="str">
        <f>Raw!M1761</f>
        <v>Petrol - Premium ULP</v>
      </c>
      <c r="N1761" s="1" t="s">
        <v>6350</v>
      </c>
      <c r="O1761" s="1" t="s">
        <v>6373</v>
      </c>
      <c r="P1761" s="1" t="s">
        <v>6349</v>
      </c>
      <c r="Q1761" s="1" t="s">
        <v>6350</v>
      </c>
      <c r="R1761" s="8" t="str">
        <f>IF(Raw!Q1761="", "", Raw!Q1761)</f>
        <v/>
      </c>
      <c r="S1761" s="8">
        <f>IF(Raw!R1761="", "", Raw!R1761)</f>
        <v>40</v>
      </c>
      <c r="T1761" s="1" t="str">
        <f>Raw!S1761</f>
        <v>VALLEY VIEW</v>
      </c>
      <c r="U1761" s="1" t="str">
        <f>IF(Raw!T1761="", "", Raw!T1761)</f>
        <v>ROAD</v>
      </c>
      <c r="V1761" s="1" t="str">
        <f>IF(Raw!U1761="", "", Raw!U1761)</f>
        <v xml:space="preserve">GLENFIELD </v>
      </c>
      <c r="W1761" s="9" t="str">
        <f>IF(Raw!V1761="", "", RIGHT("0"&amp;Raw!V1761, 4))</f>
        <v/>
      </c>
      <c r="X1761" s="1" t="str">
        <f>IF(Raw!W1761="", "", Raw!W1761)</f>
        <v xml:space="preserve"> AUCKLAND</v>
      </c>
      <c r="Y1761" s="9">
        <f>Raw!Y1761</f>
        <v>35</v>
      </c>
      <c r="Z1761" s="2">
        <f t="shared" ca="1" si="190"/>
        <v>32481</v>
      </c>
      <c r="AA1761" s="1" t="str">
        <f>Raw!Z1761</f>
        <v>NEW ZEALAND FULL LICENCE</v>
      </c>
      <c r="AB1761" s="9">
        <f t="shared" si="191"/>
        <v>4</v>
      </c>
      <c r="AC1761" s="1">
        <v>16</v>
      </c>
      <c r="AD1761" s="1" t="str">
        <f>Raw!AA1761</f>
        <v>MALE</v>
      </c>
      <c r="AE1761" s="1" t="str">
        <f>Raw!AB1761</f>
        <v>YES</v>
      </c>
      <c r="AF1761" s="1">
        <f>IF(Raw!AE1761="", 0, 1)</f>
        <v>0</v>
      </c>
      <c r="AG1761" s="1" t="str">
        <f t="shared" si="192"/>
        <v>No</v>
      </c>
      <c r="AH1761" s="1" t="str">
        <f t="shared" si="193"/>
        <v>No</v>
      </c>
      <c r="AI1761" s="1" t="str">
        <f t="shared" si="194"/>
        <v>No</v>
      </c>
      <c r="AJ1761" s="1" t="str">
        <f>IF(Raw!AE1761="", "", Raw!AE1761)</f>
        <v/>
      </c>
      <c r="AK1761" s="2" t="str">
        <f t="shared" ca="1" si="195"/>
        <v/>
      </c>
      <c r="AL1761" s="1" t="str">
        <f>IF(Raw!AF1761="", "", Raw!AF1761)</f>
        <v/>
      </c>
      <c r="AM1761" s="1" t="s">
        <v>6350</v>
      </c>
      <c r="AN1761" s="1" t="s">
        <v>6350</v>
      </c>
      <c r="AO1761" s="1" t="s">
        <v>6349</v>
      </c>
      <c r="AP1761" s="1">
        <f>Raw!AH1761</f>
        <v>17990</v>
      </c>
      <c r="AQ1761" s="1">
        <v>500</v>
      </c>
      <c r="AR1761" s="1" t="s">
        <v>6350</v>
      </c>
      <c r="AS1761" s="1" t="s">
        <v>6350</v>
      </c>
      <c r="AT1761" s="1" t="s">
        <v>6350</v>
      </c>
    </row>
    <row r="1762" spans="1:46" ht="12.75" x14ac:dyDescent="0.2">
      <c r="A1762" s="1">
        <v>11761</v>
      </c>
      <c r="B1762" s="1" t="s">
        <v>2</v>
      </c>
      <c r="C1762" s="2">
        <f t="shared" ca="1" si="189"/>
        <v>45264</v>
      </c>
      <c r="D1762" s="1" t="str">
        <f>IF(Raw!E1762="", "", Raw!E1762)</f>
        <v/>
      </c>
      <c r="E1762" s="1">
        <f>IF(Raw!F1762="", "", Raw!F1762)</f>
        <v>1997</v>
      </c>
      <c r="F1762" s="1" t="str">
        <f>Raw!G1762</f>
        <v>Nissan</v>
      </c>
      <c r="G1762" s="1" t="str">
        <f>Raw!H1762</f>
        <v>Cefiro</v>
      </c>
      <c r="H1762" s="1" t="str">
        <f>IF(Raw!I1762="", "", Raw!I1762)</f>
        <v>S Touring</v>
      </c>
      <c r="I1762" s="1" t="str">
        <f>Raw!K1762</f>
        <v>Sedan</v>
      </c>
      <c r="J1762" s="1" t="str">
        <f>Raw!N1762</f>
        <v>Aspirated</v>
      </c>
      <c r="K1762" s="1">
        <f>IF(Raw!O1762="","", Raw!O1762)</f>
        <v>1995</v>
      </c>
      <c r="L1762" s="1" t="str">
        <f>Raw!L1762</f>
        <v>4 Sp Automatic</v>
      </c>
      <c r="M1762" s="1" t="str">
        <f>Raw!M1762</f>
        <v>Petrol</v>
      </c>
      <c r="N1762" s="1" t="s">
        <v>6350</v>
      </c>
      <c r="O1762" s="1" t="s">
        <v>6373</v>
      </c>
      <c r="P1762" s="1" t="s">
        <v>6349</v>
      </c>
      <c r="Q1762" s="1" t="s">
        <v>6350</v>
      </c>
      <c r="R1762" s="8" t="str">
        <f>IF(Raw!Q1762="", "", Raw!Q1762)</f>
        <v/>
      </c>
      <c r="S1762" s="8">
        <f>IF(Raw!R1762="", "", Raw!R1762)</f>
        <v>35</v>
      </c>
      <c r="T1762" s="1" t="str">
        <f>Raw!S1762</f>
        <v>ALBERT</v>
      </c>
      <c r="U1762" s="1" t="str">
        <f>IF(Raw!T1762="", "", Raw!T1762)</f>
        <v>STREET</v>
      </c>
      <c r="V1762" s="1" t="str">
        <f>IF(Raw!U1762="", "", Raw!U1762)</f>
        <v xml:space="preserve">RIVERHEAD </v>
      </c>
      <c r="W1762" s="9" t="str">
        <f>IF(Raw!V1762="", "", RIGHT("0"&amp;Raw!V1762, 4))</f>
        <v>0820</v>
      </c>
      <c r="X1762" s="1" t="str">
        <f>IF(Raw!W1762="", "", Raw!W1762)</f>
        <v xml:space="preserve"> AUCKLAND</v>
      </c>
      <c r="Y1762" s="9">
        <f>Raw!Y1762</f>
        <v>31</v>
      </c>
      <c r="Z1762" s="2">
        <f t="shared" ca="1" si="190"/>
        <v>33942</v>
      </c>
      <c r="AA1762" s="1" t="str">
        <f>Raw!Z1762</f>
        <v>NEW ZEALAND FULL LICENCE</v>
      </c>
      <c r="AB1762" s="9">
        <f t="shared" si="191"/>
        <v>4</v>
      </c>
      <c r="AC1762" s="1">
        <v>16</v>
      </c>
      <c r="AD1762" s="1" t="str">
        <f>Raw!AA1762</f>
        <v>FEMALE</v>
      </c>
      <c r="AE1762" s="1" t="str">
        <f>Raw!AB1762</f>
        <v>NO</v>
      </c>
      <c r="AF1762" s="1">
        <f>IF(Raw!AE1762="", 0, 1)</f>
        <v>0</v>
      </c>
      <c r="AG1762" s="1" t="str">
        <f t="shared" si="192"/>
        <v>No</v>
      </c>
      <c r="AH1762" s="1" t="str">
        <f t="shared" si="193"/>
        <v>No</v>
      </c>
      <c r="AI1762" s="1" t="str">
        <f t="shared" si="194"/>
        <v>No</v>
      </c>
      <c r="AJ1762" s="1" t="str">
        <f>IF(Raw!AE1762="", "", Raw!AE1762)</f>
        <v/>
      </c>
      <c r="AK1762" s="2" t="str">
        <f t="shared" ca="1" si="195"/>
        <v/>
      </c>
      <c r="AL1762" s="1" t="str">
        <f>IF(Raw!AF1762="", "", Raw!AF1762)</f>
        <v/>
      </c>
      <c r="AM1762" s="1" t="s">
        <v>6350</v>
      </c>
      <c r="AN1762" s="1" t="s">
        <v>6350</v>
      </c>
      <c r="AO1762" s="1" t="s">
        <v>6349</v>
      </c>
      <c r="AP1762" s="1">
        <f>Raw!AH1762</f>
        <v>2745</v>
      </c>
      <c r="AQ1762" s="1">
        <v>500</v>
      </c>
      <c r="AR1762" s="1" t="s">
        <v>6350</v>
      </c>
      <c r="AS1762" s="1" t="s">
        <v>6350</v>
      </c>
      <c r="AT1762" s="1" t="s">
        <v>6350</v>
      </c>
    </row>
    <row r="1763" spans="1:46" ht="12.75" x14ac:dyDescent="0.2">
      <c r="A1763" s="1">
        <v>11762</v>
      </c>
      <c r="B1763" s="1" t="s">
        <v>2</v>
      </c>
      <c r="C1763" s="2">
        <f t="shared" ca="1" si="189"/>
        <v>45264</v>
      </c>
      <c r="D1763" s="1" t="str">
        <f>IF(Raw!E1763="", "", Raw!E1763)</f>
        <v/>
      </c>
      <c r="E1763" s="1">
        <f>IF(Raw!F1763="", "", Raw!F1763)</f>
        <v>2017</v>
      </c>
      <c r="F1763" s="1" t="str">
        <f>Raw!G1763</f>
        <v>Suzuki</v>
      </c>
      <c r="G1763" s="1" t="str">
        <f>Raw!H1763</f>
        <v>Vitara</v>
      </c>
      <c r="H1763" s="1" t="str">
        <f>IF(Raw!I1763="", "", Raw!I1763)</f>
        <v>Turbo</v>
      </c>
      <c r="I1763" s="1" t="str">
        <f>Raw!K1763</f>
        <v>Wagon</v>
      </c>
      <c r="J1763" s="1" t="str">
        <f>Raw!N1763</f>
        <v>Turbo Intercooled</v>
      </c>
      <c r="K1763" s="1">
        <f>IF(Raw!O1763="","", Raw!O1763)</f>
        <v>1373</v>
      </c>
      <c r="L1763" s="1" t="str">
        <f>Raw!L1763</f>
        <v>6 SP Sports Automatic</v>
      </c>
      <c r="M1763" s="1" t="str">
        <f>Raw!M1763</f>
        <v>Petrol - Premium ULP</v>
      </c>
      <c r="N1763" s="1" t="s">
        <v>6350</v>
      </c>
      <c r="O1763" s="1" t="s">
        <v>6373</v>
      </c>
      <c r="P1763" s="1" t="s">
        <v>6349</v>
      </c>
      <c r="Q1763" s="1" t="s">
        <v>6350</v>
      </c>
      <c r="R1763" s="8" t="str">
        <f>IF(Raw!Q1763="", "", Raw!Q1763)</f>
        <v/>
      </c>
      <c r="S1763" s="8">
        <f>IF(Raw!R1763="", "", Raw!R1763)</f>
        <v>5</v>
      </c>
      <c r="T1763" s="1" t="str">
        <f>Raw!S1763</f>
        <v>WEATHERS</v>
      </c>
      <c r="U1763" s="1" t="str">
        <f>IF(Raw!T1763="", "", Raw!T1763)</f>
        <v>PLACE</v>
      </c>
      <c r="V1763" s="1" t="str">
        <f>IF(Raw!U1763="", "", Raw!U1763)</f>
        <v xml:space="preserve">TARADALE </v>
      </c>
      <c r="W1763" s="9" t="str">
        <f>IF(Raw!V1763="", "", RIGHT("0"&amp;Raw!V1763, 4))</f>
        <v>4112</v>
      </c>
      <c r="X1763" s="1" t="str">
        <f>IF(Raw!W1763="", "", Raw!W1763)</f>
        <v xml:space="preserve"> HAWKE'S BAY</v>
      </c>
      <c r="Y1763" s="9">
        <f>Raw!Y1763</f>
        <v>54</v>
      </c>
      <c r="Z1763" s="2">
        <f t="shared" ca="1" si="190"/>
        <v>25541</v>
      </c>
      <c r="AA1763" s="1" t="str">
        <f>Raw!Z1763</f>
        <v>NEW ZEALAND FULL LICENCE</v>
      </c>
      <c r="AB1763" s="9">
        <f t="shared" si="191"/>
        <v>4</v>
      </c>
      <c r="AC1763" s="1">
        <v>16</v>
      </c>
      <c r="AD1763" s="1" t="str">
        <f>Raw!AA1763</f>
        <v>MALE</v>
      </c>
      <c r="AE1763" s="1" t="str">
        <f>Raw!AB1763</f>
        <v>NO</v>
      </c>
      <c r="AF1763" s="1">
        <f>IF(Raw!AE1763="", 0, 1)</f>
        <v>0</v>
      </c>
      <c r="AG1763" s="1" t="str">
        <f t="shared" si="192"/>
        <v>No</v>
      </c>
      <c r="AH1763" s="1" t="str">
        <f t="shared" si="193"/>
        <v>No</v>
      </c>
      <c r="AI1763" s="1" t="str">
        <f t="shared" si="194"/>
        <v>No</v>
      </c>
      <c r="AJ1763" s="1" t="str">
        <f>IF(Raw!AE1763="", "", Raw!AE1763)</f>
        <v/>
      </c>
      <c r="AK1763" s="2" t="str">
        <f t="shared" ca="1" si="195"/>
        <v/>
      </c>
      <c r="AL1763" s="1" t="str">
        <f>IF(Raw!AF1763="", "", Raw!AF1763)</f>
        <v/>
      </c>
      <c r="AM1763" s="1" t="s">
        <v>6350</v>
      </c>
      <c r="AN1763" s="1" t="s">
        <v>6350</v>
      </c>
      <c r="AO1763" s="1" t="s">
        <v>6349</v>
      </c>
      <c r="AP1763" s="1">
        <f>Raw!AH1763</f>
        <v>34790</v>
      </c>
      <c r="AQ1763" s="1">
        <v>500</v>
      </c>
      <c r="AR1763" s="1" t="s">
        <v>6350</v>
      </c>
      <c r="AS1763" s="1" t="s">
        <v>6350</v>
      </c>
      <c r="AT1763" s="1" t="s">
        <v>6350</v>
      </c>
    </row>
    <row r="1764" spans="1:46" ht="12.75" x14ac:dyDescent="0.2">
      <c r="A1764" s="1">
        <v>11763</v>
      </c>
      <c r="B1764" s="1" t="s">
        <v>2</v>
      </c>
      <c r="C1764" s="2">
        <f t="shared" ca="1" si="189"/>
        <v>45264</v>
      </c>
      <c r="D1764" s="1" t="str">
        <f>IF(Raw!E1764="", "", Raw!E1764)</f>
        <v/>
      </c>
      <c r="E1764" s="1">
        <f>IF(Raw!F1764="", "", Raw!F1764)</f>
        <v>2008</v>
      </c>
      <c r="F1764" s="1" t="str">
        <f>Raw!G1764</f>
        <v>Toyota</v>
      </c>
      <c r="G1764" s="1" t="str">
        <f>Raw!H1764</f>
        <v>Previa</v>
      </c>
      <c r="H1764" s="1" t="str">
        <f>IF(Raw!I1764="", "", Raw!I1764)</f>
        <v/>
      </c>
      <c r="I1764" s="1" t="str">
        <f>Raw!K1764</f>
        <v>Wagon</v>
      </c>
      <c r="J1764" s="1" t="str">
        <f>Raw!N1764</f>
        <v>Aspirated</v>
      </c>
      <c r="K1764" s="1">
        <f>IF(Raw!O1764="","", Raw!O1764)</f>
        <v>2362</v>
      </c>
      <c r="L1764" s="1" t="str">
        <f>Raw!L1764</f>
        <v>4 Sp Automatic</v>
      </c>
      <c r="M1764" s="1" t="str">
        <f>Raw!M1764</f>
        <v>Petrol - Unleaded ULP</v>
      </c>
      <c r="N1764" s="1" t="s">
        <v>6350</v>
      </c>
      <c r="O1764" s="1" t="s">
        <v>6373</v>
      </c>
      <c r="P1764" s="1" t="s">
        <v>6349</v>
      </c>
      <c r="Q1764" s="1" t="s">
        <v>6350</v>
      </c>
      <c r="R1764" s="8" t="str">
        <f>IF(Raw!Q1764="", "", Raw!Q1764)</f>
        <v/>
      </c>
      <c r="S1764" s="8" t="str">
        <f>IF(Raw!R1764="", "", Raw!R1764)</f>
        <v>8A</v>
      </c>
      <c r="T1764" s="1" t="str">
        <f>Raw!S1764</f>
        <v>LUPTON</v>
      </c>
      <c r="U1764" s="1" t="str">
        <f>IF(Raw!T1764="", "", Raw!T1764)</f>
        <v>ROAD</v>
      </c>
      <c r="V1764" s="1" t="str">
        <f>IF(Raw!U1764="", "", Raw!U1764)</f>
        <v xml:space="preserve">MANUREWA </v>
      </c>
      <c r="W1764" s="9" t="str">
        <f>IF(Raw!V1764="", "", RIGHT("0"&amp;Raw!V1764, 4))</f>
        <v>2102</v>
      </c>
      <c r="X1764" s="1" t="str">
        <f>IF(Raw!W1764="", "", Raw!W1764)</f>
        <v xml:space="preserve"> AUCKLAND</v>
      </c>
      <c r="Y1764" s="9">
        <f>Raw!Y1764</f>
        <v>51</v>
      </c>
      <c r="Z1764" s="2">
        <f t="shared" ca="1" si="190"/>
        <v>26637</v>
      </c>
      <c r="AA1764" s="1" t="str">
        <f>Raw!Z1764</f>
        <v>NEW ZEALAND FULL LICENCE</v>
      </c>
      <c r="AB1764" s="9">
        <f t="shared" si="191"/>
        <v>4</v>
      </c>
      <c r="AC1764" s="1">
        <v>16</v>
      </c>
      <c r="AD1764" s="1" t="str">
        <f>Raw!AA1764</f>
        <v>MALE</v>
      </c>
      <c r="AE1764" s="1" t="str">
        <f>Raw!AB1764</f>
        <v>YES</v>
      </c>
      <c r="AF1764" s="1">
        <f>IF(Raw!AE1764="", 0, 1)</f>
        <v>0</v>
      </c>
      <c r="AG1764" s="1" t="str">
        <f t="shared" si="192"/>
        <v>No</v>
      </c>
      <c r="AH1764" s="1" t="str">
        <f t="shared" si="193"/>
        <v>No</v>
      </c>
      <c r="AI1764" s="1" t="str">
        <f t="shared" si="194"/>
        <v>No</v>
      </c>
      <c r="AJ1764" s="1" t="str">
        <f>IF(Raw!AE1764="", "", Raw!AE1764)</f>
        <v/>
      </c>
      <c r="AK1764" s="2" t="str">
        <f t="shared" ca="1" si="195"/>
        <v/>
      </c>
      <c r="AL1764" s="1" t="str">
        <f>IF(Raw!AF1764="", "", Raw!AF1764)</f>
        <v/>
      </c>
      <c r="AM1764" s="1" t="s">
        <v>6350</v>
      </c>
      <c r="AN1764" s="1" t="s">
        <v>6350</v>
      </c>
      <c r="AO1764" s="1" t="s">
        <v>6349</v>
      </c>
      <c r="AP1764" s="1">
        <f>Raw!AH1764</f>
        <v>14720</v>
      </c>
      <c r="AQ1764" s="1">
        <v>500</v>
      </c>
      <c r="AR1764" s="1" t="s">
        <v>6350</v>
      </c>
      <c r="AS1764" s="1" t="s">
        <v>6350</v>
      </c>
      <c r="AT1764" s="1" t="s">
        <v>6350</v>
      </c>
    </row>
    <row r="1765" spans="1:46" ht="12.75" x14ac:dyDescent="0.2">
      <c r="A1765" s="1">
        <v>11764</v>
      </c>
      <c r="B1765" s="1" t="s">
        <v>2</v>
      </c>
      <c r="C1765" s="2">
        <f t="shared" ca="1" si="189"/>
        <v>45264</v>
      </c>
      <c r="D1765" s="1" t="str">
        <f>IF(Raw!E1765="", "", Raw!E1765)</f>
        <v>hty594</v>
      </c>
      <c r="E1765" s="1">
        <f>IF(Raw!F1765="", "", Raw!F1765)</f>
        <v>2014</v>
      </c>
      <c r="F1765" s="1" t="str">
        <f>Raw!G1765</f>
        <v>Toyota</v>
      </c>
      <c r="G1765" s="1" t="str">
        <f>Raw!H1765</f>
        <v>Corolla</v>
      </c>
      <c r="H1765" s="1" t="str">
        <f>IF(Raw!I1765="", "", Raw!I1765)</f>
        <v>GX</v>
      </c>
      <c r="I1765" s="1" t="str">
        <f>Raw!K1765</f>
        <v>Hatchback</v>
      </c>
      <c r="J1765" s="1" t="str">
        <f>Raw!N1765</f>
        <v>Aspirated</v>
      </c>
      <c r="K1765" s="1">
        <f>IF(Raw!O1765="","", Raw!O1765)</f>
        <v>1798</v>
      </c>
      <c r="L1765" s="1" t="str">
        <f>Raw!L1765</f>
        <v>7 Sp Constantly Variable Transmission</v>
      </c>
      <c r="M1765" s="1" t="str">
        <f>Raw!M1765</f>
        <v>Petrol - Unleaded ULP</v>
      </c>
      <c r="N1765" s="1" t="s">
        <v>6350</v>
      </c>
      <c r="O1765" s="1" t="s">
        <v>6373</v>
      </c>
      <c r="P1765" s="1" t="s">
        <v>6349</v>
      </c>
      <c r="Q1765" s="1" t="s">
        <v>6350</v>
      </c>
      <c r="R1765" s="8" t="str">
        <f>IF(Raw!Q1765="", "", Raw!Q1765)</f>
        <v/>
      </c>
      <c r="S1765" s="8">
        <f>IF(Raw!R1765="", "", Raw!R1765)</f>
        <v>54</v>
      </c>
      <c r="T1765" s="1" t="str">
        <f>Raw!S1765</f>
        <v>MULGAN</v>
      </c>
      <c r="U1765" s="1" t="str">
        <f>IF(Raw!T1765="", "", Raw!T1765)</f>
        <v>WAY</v>
      </c>
      <c r="V1765" s="1" t="str">
        <f>IF(Raw!U1765="", "", Raw!U1765)</f>
        <v xml:space="preserve">BROWNS BAY </v>
      </c>
      <c r="W1765" s="9" t="str">
        <f>IF(Raw!V1765="", "", RIGHT("0"&amp;Raw!V1765, 4))</f>
        <v>0630</v>
      </c>
      <c r="X1765" s="1" t="str">
        <f>IF(Raw!W1765="", "", Raw!W1765)</f>
        <v xml:space="preserve"> AUCKLAND</v>
      </c>
      <c r="Y1765" s="9">
        <f>Raw!Y1765</f>
        <v>65</v>
      </c>
      <c r="Z1765" s="2">
        <f t="shared" ca="1" si="190"/>
        <v>21523</v>
      </c>
      <c r="AA1765" s="1" t="str">
        <f>Raw!Z1765</f>
        <v>NEW ZEALAND FULL LICENCE</v>
      </c>
      <c r="AB1765" s="9">
        <f t="shared" si="191"/>
        <v>4</v>
      </c>
      <c r="AC1765" s="1">
        <v>16</v>
      </c>
      <c r="AD1765" s="1" t="str">
        <f>Raw!AA1765</f>
        <v>FEMALE</v>
      </c>
      <c r="AE1765" s="1" t="str">
        <f>Raw!AB1765</f>
        <v>NO</v>
      </c>
      <c r="AF1765" s="1">
        <f>IF(Raw!AE1765="", 0, 1)</f>
        <v>1</v>
      </c>
      <c r="AG1765" s="1" t="str">
        <f t="shared" si="192"/>
        <v>Yes</v>
      </c>
      <c r="AH1765" s="1" t="str">
        <f t="shared" si="193"/>
        <v>Yes</v>
      </c>
      <c r="AI1765" s="1" t="str">
        <f t="shared" si="194"/>
        <v>Yes</v>
      </c>
      <c r="AJ1765" s="1">
        <f>IF(Raw!AE1765="", "", Raw!AE1765)</f>
        <v>11</v>
      </c>
      <c r="AK1765" s="2">
        <f t="shared" ca="1" si="195"/>
        <v>44957</v>
      </c>
      <c r="AL1765" s="1" t="str">
        <f>IF(Raw!AF1765="", "", Raw!AF1765)</f>
        <v>At fault - other vehicle involved</v>
      </c>
      <c r="AM1765" s="1" t="s">
        <v>6350</v>
      </c>
      <c r="AN1765" s="1" t="s">
        <v>6350</v>
      </c>
      <c r="AO1765" s="1" t="s">
        <v>6349</v>
      </c>
      <c r="AP1765" s="1">
        <f>Raw!AH1765</f>
        <v>18350</v>
      </c>
      <c r="AQ1765" s="1">
        <v>500</v>
      </c>
      <c r="AR1765" s="1" t="s">
        <v>6350</v>
      </c>
      <c r="AS1765" s="1" t="s">
        <v>6350</v>
      </c>
      <c r="AT1765" s="1" t="s">
        <v>6350</v>
      </c>
    </row>
    <row r="1766" spans="1:46" ht="12.75" x14ac:dyDescent="0.2">
      <c r="A1766" s="1">
        <v>11765</v>
      </c>
      <c r="B1766" s="1" t="s">
        <v>2</v>
      </c>
      <c r="C1766" s="2">
        <f t="shared" ca="1" si="189"/>
        <v>45264</v>
      </c>
      <c r="D1766" s="1" t="str">
        <f>IF(Raw!E1766="", "", Raw!E1766)</f>
        <v>UO5580</v>
      </c>
      <c r="E1766" s="1">
        <f>IF(Raw!F1766="", "", Raw!F1766)</f>
        <v>1996</v>
      </c>
      <c r="F1766" s="1" t="str">
        <f>Raw!G1766</f>
        <v>Jeep</v>
      </c>
      <c r="G1766" s="1" t="str">
        <f>Raw!H1766</f>
        <v>Grand Cherokee</v>
      </c>
      <c r="H1766" s="1" t="str">
        <f>IF(Raw!I1766="", "", Raw!I1766)</f>
        <v>Laredo</v>
      </c>
      <c r="I1766" s="1" t="str">
        <f>Raw!K1766</f>
        <v>Wagon</v>
      </c>
      <c r="J1766" s="1" t="str">
        <f>Raw!N1766</f>
        <v>Aspirated</v>
      </c>
      <c r="K1766" s="1">
        <f>IF(Raw!O1766="","", Raw!O1766)</f>
        <v>3960</v>
      </c>
      <c r="L1766" s="1" t="str">
        <f>Raw!L1766</f>
        <v>4 Sp Automatic</v>
      </c>
      <c r="M1766" s="1" t="str">
        <f>Raw!M1766</f>
        <v>Petrol</v>
      </c>
      <c r="N1766" s="1" t="s">
        <v>6350</v>
      </c>
      <c r="O1766" s="1" t="s">
        <v>6373</v>
      </c>
      <c r="P1766" s="1" t="s">
        <v>6349</v>
      </c>
      <c r="Q1766" s="1" t="s">
        <v>6350</v>
      </c>
      <c r="R1766" s="8" t="str">
        <f>IF(Raw!Q1766="", "", Raw!Q1766)</f>
        <v/>
      </c>
      <c r="S1766" s="8">
        <f>IF(Raw!R1766="", "", Raw!R1766)</f>
        <v>155</v>
      </c>
      <c r="T1766" s="1" t="str">
        <f>Raw!S1766</f>
        <v>ROEBUCK</v>
      </c>
      <c r="U1766" s="1" t="str">
        <f>IF(Raw!T1766="", "", Raw!T1766)</f>
        <v>ROAD</v>
      </c>
      <c r="V1766" s="1" t="str">
        <f>IF(Raw!U1766="", "", Raw!U1766)</f>
        <v xml:space="preserve">GISBORNE </v>
      </c>
      <c r="W1766" s="9" t="str">
        <f>IF(Raw!V1766="", "", RIGHT("0"&amp;Raw!V1766, 4))</f>
        <v>4010</v>
      </c>
      <c r="X1766" s="1" t="str">
        <f>IF(Raw!W1766="", "", Raw!W1766)</f>
        <v xml:space="preserve"> GISBORNE</v>
      </c>
      <c r="Y1766" s="9">
        <f>Raw!Y1766</f>
        <v>21</v>
      </c>
      <c r="Z1766" s="2">
        <f t="shared" ca="1" si="190"/>
        <v>37594</v>
      </c>
      <c r="AA1766" s="1" t="str">
        <f>Raw!Z1766</f>
        <v>RESTRICTED LICENCE</v>
      </c>
      <c r="AB1766" s="9">
        <f t="shared" si="191"/>
        <v>4</v>
      </c>
      <c r="AC1766" s="1">
        <v>16</v>
      </c>
      <c r="AD1766" s="1" t="str">
        <f>Raw!AA1766</f>
        <v>FEMALE</v>
      </c>
      <c r="AE1766" s="1" t="str">
        <f>Raw!AB1766</f>
        <v>NO</v>
      </c>
      <c r="AF1766" s="1">
        <f>IF(Raw!AE1766="", 0, 1)</f>
        <v>0</v>
      </c>
      <c r="AG1766" s="1" t="str">
        <f t="shared" si="192"/>
        <v>No</v>
      </c>
      <c r="AH1766" s="1" t="str">
        <f t="shared" si="193"/>
        <v>No</v>
      </c>
      <c r="AI1766" s="1" t="str">
        <f t="shared" si="194"/>
        <v>No</v>
      </c>
      <c r="AJ1766" s="1" t="str">
        <f>IF(Raw!AE1766="", "", Raw!AE1766)</f>
        <v/>
      </c>
      <c r="AK1766" s="2" t="str">
        <f t="shared" ca="1" si="195"/>
        <v/>
      </c>
      <c r="AL1766" s="1" t="str">
        <f>IF(Raw!AF1766="", "", Raw!AF1766)</f>
        <v/>
      </c>
      <c r="AM1766" s="1" t="s">
        <v>6350</v>
      </c>
      <c r="AN1766" s="1" t="s">
        <v>6350</v>
      </c>
      <c r="AO1766" s="1" t="s">
        <v>6349</v>
      </c>
      <c r="AP1766" s="1">
        <f>Raw!AH1766</f>
        <v>4450</v>
      </c>
      <c r="AQ1766" s="1">
        <v>500</v>
      </c>
      <c r="AR1766" s="1" t="s">
        <v>6350</v>
      </c>
      <c r="AS1766" s="1" t="s">
        <v>6350</v>
      </c>
      <c r="AT1766" s="1" t="s">
        <v>6350</v>
      </c>
    </row>
    <row r="1767" spans="1:46" ht="12.75" x14ac:dyDescent="0.2">
      <c r="A1767" s="1">
        <v>11766</v>
      </c>
      <c r="B1767" s="1" t="s">
        <v>2</v>
      </c>
      <c r="C1767" s="2">
        <f t="shared" ca="1" si="189"/>
        <v>45264</v>
      </c>
      <c r="D1767" s="1" t="str">
        <f>IF(Raw!E1767="", "", Raw!E1767)</f>
        <v/>
      </c>
      <c r="E1767" s="1">
        <f>IF(Raw!F1767="", "", Raw!F1767)</f>
        <v>1999</v>
      </c>
      <c r="F1767" s="1" t="str">
        <f>Raw!G1767</f>
        <v>Mercedes-Benz</v>
      </c>
      <c r="G1767" s="1" t="str">
        <f>Raw!H1767</f>
        <v>A</v>
      </c>
      <c r="H1767" s="1" t="str">
        <f>IF(Raw!I1767="", "", Raw!I1767)</f>
        <v>Classic</v>
      </c>
      <c r="I1767" s="1" t="str">
        <f>Raw!K1767</f>
        <v>Hatchback</v>
      </c>
      <c r="J1767" s="1" t="str">
        <f>Raw!N1767</f>
        <v>Aspirated</v>
      </c>
      <c r="K1767" s="1">
        <f>IF(Raw!O1767="","", Raw!O1767)</f>
        <v>1598</v>
      </c>
      <c r="L1767" s="1" t="str">
        <f>Raw!L1767</f>
        <v>4 Sp Automatic</v>
      </c>
      <c r="M1767" s="1" t="str">
        <f>Raw!M1767</f>
        <v>Petrol - Unleaded ULP</v>
      </c>
      <c r="N1767" s="1" t="s">
        <v>6350</v>
      </c>
      <c r="O1767" s="1" t="s">
        <v>6373</v>
      </c>
      <c r="P1767" s="1" t="s">
        <v>6349</v>
      </c>
      <c r="Q1767" s="1" t="s">
        <v>6350</v>
      </c>
      <c r="R1767" s="8" t="str">
        <f>IF(Raw!Q1767="", "", Raw!Q1767)</f>
        <v/>
      </c>
      <c r="S1767" s="8">
        <f>IF(Raw!R1767="", "", Raw!R1767)</f>
        <v>465</v>
      </c>
      <c r="T1767" s="1" t="str">
        <f>Raw!S1767</f>
        <v>LEESTON</v>
      </c>
      <c r="U1767" s="1" t="str">
        <f>IF(Raw!T1767="", "", Raw!T1767)</f>
        <v>ROAD</v>
      </c>
      <c r="V1767" s="1" t="str">
        <f>IF(Raw!U1767="", "", Raw!U1767)</f>
        <v xml:space="preserve">SPRINGSTON </v>
      </c>
      <c r="W1767" s="9" t="str">
        <f>IF(Raw!V1767="", "", RIGHT("0"&amp;Raw!V1767, 4))</f>
        <v>7674</v>
      </c>
      <c r="X1767" s="1" t="str">
        <f>IF(Raw!W1767="", "", Raw!W1767)</f>
        <v xml:space="preserve"> CANTERBURY</v>
      </c>
      <c r="Y1767" s="9">
        <f>Raw!Y1767</f>
        <v>21</v>
      </c>
      <c r="Z1767" s="2">
        <f t="shared" ca="1" si="190"/>
        <v>37594</v>
      </c>
      <c r="AA1767" s="1" t="str">
        <f>Raw!Z1767</f>
        <v>RESTRICTED LICENCE</v>
      </c>
      <c r="AB1767" s="9">
        <f t="shared" si="191"/>
        <v>4</v>
      </c>
      <c r="AC1767" s="1">
        <v>16</v>
      </c>
      <c r="AD1767" s="1" t="str">
        <f>Raw!AA1767</f>
        <v>FEMALE</v>
      </c>
      <c r="AE1767" s="1" t="str">
        <f>Raw!AB1767</f>
        <v>NO</v>
      </c>
      <c r="AF1767" s="1">
        <f>IF(Raw!AE1767="", 0, 1)</f>
        <v>0</v>
      </c>
      <c r="AG1767" s="1" t="str">
        <f t="shared" si="192"/>
        <v>No</v>
      </c>
      <c r="AH1767" s="1" t="str">
        <f t="shared" si="193"/>
        <v>No</v>
      </c>
      <c r="AI1767" s="1" t="str">
        <f t="shared" si="194"/>
        <v>No</v>
      </c>
      <c r="AJ1767" s="1" t="str">
        <f>IF(Raw!AE1767="", "", Raw!AE1767)</f>
        <v/>
      </c>
      <c r="AK1767" s="2" t="str">
        <f t="shared" ca="1" si="195"/>
        <v/>
      </c>
      <c r="AL1767" s="1" t="str">
        <f>IF(Raw!AF1767="", "", Raw!AF1767)</f>
        <v/>
      </c>
      <c r="AM1767" s="1" t="s">
        <v>6350</v>
      </c>
      <c r="AN1767" s="1" t="s">
        <v>6350</v>
      </c>
      <c r="AO1767" s="1" t="s">
        <v>6349</v>
      </c>
      <c r="AP1767" s="1">
        <f>Raw!AH1767</f>
        <v>2700</v>
      </c>
      <c r="AQ1767" s="1">
        <v>500</v>
      </c>
      <c r="AR1767" s="1" t="s">
        <v>6350</v>
      </c>
      <c r="AS1767" s="1" t="s">
        <v>6350</v>
      </c>
      <c r="AT1767" s="1" t="s">
        <v>6350</v>
      </c>
    </row>
    <row r="1768" spans="1:46" ht="12.75" x14ac:dyDescent="0.2">
      <c r="A1768" s="1">
        <v>11767</v>
      </c>
      <c r="B1768" s="1" t="s">
        <v>2</v>
      </c>
      <c r="C1768" s="2">
        <f t="shared" ca="1" si="189"/>
        <v>45264</v>
      </c>
      <c r="D1768" s="1" t="str">
        <f>IF(Raw!E1768="", "", Raw!E1768)</f>
        <v/>
      </c>
      <c r="E1768" s="1">
        <f>IF(Raw!F1768="", "", Raw!F1768)</f>
        <v>2008</v>
      </c>
      <c r="F1768" s="1" t="str">
        <f>Raw!G1768</f>
        <v>Nissan</v>
      </c>
      <c r="G1768" s="1" t="str">
        <f>Raw!H1768</f>
        <v>Vanette</v>
      </c>
      <c r="H1768" s="1" t="str">
        <f>IF(Raw!I1768="", "", Raw!I1768)</f>
        <v>DX</v>
      </c>
      <c r="I1768" s="1" t="str">
        <f>Raw!K1768</f>
        <v>Van</v>
      </c>
      <c r="J1768" s="1" t="str">
        <f>Raw!N1768</f>
        <v>Aspirated</v>
      </c>
      <c r="K1768" s="1">
        <f>IF(Raw!O1768="","", Raw!O1768)</f>
        <v>1789</v>
      </c>
      <c r="L1768" s="1" t="str">
        <f>Raw!L1768</f>
        <v>4 Sp Automatic</v>
      </c>
      <c r="M1768" s="1" t="str">
        <f>Raw!M1768</f>
        <v>Petrol</v>
      </c>
      <c r="N1768" s="1" t="s">
        <v>6350</v>
      </c>
      <c r="O1768" s="1" t="s">
        <v>6373</v>
      </c>
      <c r="P1768" s="1" t="s">
        <v>6349</v>
      </c>
      <c r="Q1768" s="1" t="s">
        <v>6350</v>
      </c>
      <c r="R1768" s="8" t="str">
        <f>IF(Raw!Q1768="", "", Raw!Q1768)</f>
        <v/>
      </c>
      <c r="S1768" s="8">
        <f>IF(Raw!R1768="", "", Raw!R1768)</f>
        <v>17</v>
      </c>
      <c r="T1768" s="1" t="str">
        <f>Raw!S1768</f>
        <v>PARRY</v>
      </c>
      <c r="U1768" s="1" t="str">
        <f>IF(Raw!T1768="", "", Raw!T1768)</f>
        <v>STREET</v>
      </c>
      <c r="V1768" s="1" t="str">
        <f>IF(Raw!U1768="", "", Raw!U1768)</f>
        <v xml:space="preserve">SANDRINGHAM </v>
      </c>
      <c r="W1768" s="9" t="str">
        <f>IF(Raw!V1768="", "", RIGHT("0"&amp;Raw!V1768, 4))</f>
        <v>1041</v>
      </c>
      <c r="X1768" s="1" t="str">
        <f>IF(Raw!W1768="", "", Raw!W1768)</f>
        <v xml:space="preserve"> AUCKLAND</v>
      </c>
      <c r="Y1768" s="9">
        <f>Raw!Y1768</f>
        <v>27</v>
      </c>
      <c r="Z1768" s="2">
        <f t="shared" ca="1" si="190"/>
        <v>35403</v>
      </c>
      <c r="AA1768" s="1" t="str">
        <f>Raw!Z1768</f>
        <v>RESTRICTED LICENCE</v>
      </c>
      <c r="AB1768" s="9">
        <f t="shared" si="191"/>
        <v>4</v>
      </c>
      <c r="AC1768" s="1">
        <v>16</v>
      </c>
      <c r="AD1768" s="1" t="str">
        <f>Raw!AA1768</f>
        <v>MALE</v>
      </c>
      <c r="AE1768" s="1" t="str">
        <f>Raw!AB1768</f>
        <v>NO</v>
      </c>
      <c r="AF1768" s="1">
        <f>IF(Raw!AE1768="", 0, 1)</f>
        <v>0</v>
      </c>
      <c r="AG1768" s="1" t="str">
        <f t="shared" si="192"/>
        <v>No</v>
      </c>
      <c r="AH1768" s="1" t="str">
        <f t="shared" si="193"/>
        <v>No</v>
      </c>
      <c r="AI1768" s="1" t="str">
        <f t="shared" si="194"/>
        <v>No</v>
      </c>
      <c r="AJ1768" s="1" t="str">
        <f>IF(Raw!AE1768="", "", Raw!AE1768)</f>
        <v/>
      </c>
      <c r="AK1768" s="2" t="str">
        <f t="shared" ca="1" si="195"/>
        <v/>
      </c>
      <c r="AL1768" s="1" t="str">
        <f>IF(Raw!AF1768="", "", Raw!AF1768)</f>
        <v/>
      </c>
      <c r="AM1768" s="1" t="s">
        <v>6350</v>
      </c>
      <c r="AN1768" s="1" t="s">
        <v>6350</v>
      </c>
      <c r="AO1768" s="1" t="s">
        <v>6349</v>
      </c>
      <c r="AP1768" s="1">
        <f>Raw!AH1768</f>
        <v>11800</v>
      </c>
      <c r="AQ1768" s="1">
        <v>500</v>
      </c>
      <c r="AR1768" s="1" t="s">
        <v>6350</v>
      </c>
      <c r="AS1768" s="1" t="s">
        <v>6350</v>
      </c>
      <c r="AT1768" s="1" t="s">
        <v>6350</v>
      </c>
    </row>
    <row r="1769" spans="1:46" ht="12.75" x14ac:dyDescent="0.2">
      <c r="A1769" s="1">
        <v>11768</v>
      </c>
      <c r="B1769" s="1" t="s">
        <v>2</v>
      </c>
      <c r="C1769" s="2">
        <f t="shared" ca="1" si="189"/>
        <v>45264</v>
      </c>
      <c r="D1769" s="1" t="str">
        <f>IF(Raw!E1769="", "", Raw!E1769)</f>
        <v/>
      </c>
      <c r="E1769" s="1">
        <f>IF(Raw!F1769="", "", Raw!F1769)</f>
        <v>2009</v>
      </c>
      <c r="F1769" s="1" t="str">
        <f>Raw!G1769</f>
        <v>Nissan</v>
      </c>
      <c r="G1769" s="1" t="str">
        <f>Raw!H1769</f>
        <v>Skyline</v>
      </c>
      <c r="H1769" s="1" t="str">
        <f>IF(Raw!I1769="", "", Raw!I1769)</f>
        <v>250GT</v>
      </c>
      <c r="I1769" s="1" t="str">
        <f>Raw!K1769</f>
        <v>Sedan</v>
      </c>
      <c r="J1769" s="1" t="str">
        <f>Raw!N1769</f>
        <v>Aspirated</v>
      </c>
      <c r="K1769" s="1">
        <f>IF(Raw!O1769="","", Raw!O1769)</f>
        <v>2495</v>
      </c>
      <c r="L1769" s="1" t="str">
        <f>Raw!L1769</f>
        <v>5 Sp Sports Automatic</v>
      </c>
      <c r="M1769" s="1" t="str">
        <f>Raw!M1769</f>
        <v>Petrol - Unleaded ULP</v>
      </c>
      <c r="N1769" s="1" t="s">
        <v>6350</v>
      </c>
      <c r="O1769" s="1" t="s">
        <v>6373</v>
      </c>
      <c r="P1769" s="1" t="s">
        <v>6349</v>
      </c>
      <c r="Q1769" s="1" t="s">
        <v>6350</v>
      </c>
      <c r="R1769" s="8" t="str">
        <f>IF(Raw!Q1769="", "", Raw!Q1769)</f>
        <v/>
      </c>
      <c r="S1769" s="8">
        <f>IF(Raw!R1769="", "", Raw!R1769)</f>
        <v>719</v>
      </c>
      <c r="T1769" s="1" t="str">
        <f>Raw!S1769</f>
        <v>SANDRINGHAM</v>
      </c>
      <c r="U1769" s="1" t="str">
        <f>IF(Raw!T1769="", "", Raw!T1769)</f>
        <v>ROAD</v>
      </c>
      <c r="V1769" s="1" t="str">
        <f>IF(Raw!U1769="", "", Raw!U1769)</f>
        <v xml:space="preserve">SANDRINGHAM </v>
      </c>
      <c r="W1769" s="9" t="str">
        <f>IF(Raw!V1769="", "", RIGHT("0"&amp;Raw!V1769, 4))</f>
        <v/>
      </c>
      <c r="X1769" s="1" t="str">
        <f>IF(Raw!W1769="", "", Raw!W1769)</f>
        <v xml:space="preserve"> AUCKLAND</v>
      </c>
      <c r="Y1769" s="9">
        <f>Raw!Y1769</f>
        <v>31</v>
      </c>
      <c r="Z1769" s="2">
        <f t="shared" ca="1" si="190"/>
        <v>33942</v>
      </c>
      <c r="AA1769" s="1" t="str">
        <f>Raw!Z1769</f>
        <v>NEW ZEALAND FULL LICENCE</v>
      </c>
      <c r="AB1769" s="9">
        <f t="shared" si="191"/>
        <v>4</v>
      </c>
      <c r="AC1769" s="1">
        <v>16</v>
      </c>
      <c r="AD1769" s="1" t="str">
        <f>Raw!AA1769</f>
        <v>MALE</v>
      </c>
      <c r="AE1769" s="1" t="str">
        <f>Raw!AB1769</f>
        <v>YES</v>
      </c>
      <c r="AF1769" s="1">
        <f>IF(Raw!AE1769="", 0, 1)</f>
        <v>0</v>
      </c>
      <c r="AG1769" s="1" t="str">
        <f t="shared" si="192"/>
        <v>No</v>
      </c>
      <c r="AH1769" s="1" t="str">
        <f t="shared" si="193"/>
        <v>No</v>
      </c>
      <c r="AI1769" s="1" t="str">
        <f t="shared" si="194"/>
        <v>No</v>
      </c>
      <c r="AJ1769" s="1" t="str">
        <f>IF(Raw!AE1769="", "", Raw!AE1769)</f>
        <v/>
      </c>
      <c r="AK1769" s="2" t="str">
        <f t="shared" ca="1" si="195"/>
        <v/>
      </c>
      <c r="AL1769" s="1" t="str">
        <f>IF(Raw!AF1769="", "", Raw!AF1769)</f>
        <v/>
      </c>
      <c r="AM1769" s="1" t="s">
        <v>6350</v>
      </c>
      <c r="AN1769" s="1" t="s">
        <v>6350</v>
      </c>
      <c r="AO1769" s="1" t="s">
        <v>6349</v>
      </c>
      <c r="AP1769" s="1">
        <f>Raw!AH1769</f>
        <v>15525</v>
      </c>
      <c r="AQ1769" s="1">
        <v>500</v>
      </c>
      <c r="AR1769" s="1" t="s">
        <v>6350</v>
      </c>
      <c r="AS1769" s="1" t="s">
        <v>6350</v>
      </c>
      <c r="AT1769" s="1" t="s">
        <v>6350</v>
      </c>
    </row>
    <row r="1770" spans="1:46" ht="12.75" x14ac:dyDescent="0.2">
      <c r="A1770" s="1">
        <v>11769</v>
      </c>
      <c r="B1770" s="1" t="s">
        <v>2</v>
      </c>
      <c r="C1770" s="2">
        <f t="shared" ca="1" si="189"/>
        <v>45264</v>
      </c>
      <c r="D1770" s="1" t="str">
        <f>IF(Raw!E1770="", "", Raw!E1770)</f>
        <v/>
      </c>
      <c r="E1770" s="1">
        <f>IF(Raw!F1770="", "", Raw!F1770)</f>
        <v>2007</v>
      </c>
      <c r="F1770" s="1" t="str">
        <f>Raw!G1770</f>
        <v>Nissan</v>
      </c>
      <c r="G1770" s="1" t="str">
        <f>Raw!H1770</f>
        <v>Dualis</v>
      </c>
      <c r="H1770" s="1" t="str">
        <f>IF(Raw!I1770="", "", Raw!I1770)</f>
        <v>20G</v>
      </c>
      <c r="I1770" s="1" t="str">
        <f>Raw!K1770</f>
        <v>Wagon</v>
      </c>
      <c r="J1770" s="1" t="str">
        <f>Raw!N1770</f>
        <v>Aspirated</v>
      </c>
      <c r="K1770" s="1">
        <f>IF(Raw!O1770="","", Raw!O1770)</f>
        <v>1997</v>
      </c>
      <c r="L1770" s="1" t="str">
        <f>Raw!L1770</f>
        <v>6 Sp Constantly Variable Transmission</v>
      </c>
      <c r="M1770" s="1" t="str">
        <f>Raw!M1770</f>
        <v>Petrol - Unleaded ULP</v>
      </c>
      <c r="N1770" s="1" t="s">
        <v>6350</v>
      </c>
      <c r="O1770" s="1" t="s">
        <v>6373</v>
      </c>
      <c r="P1770" s="1" t="s">
        <v>6349</v>
      </c>
      <c r="Q1770" s="1" t="s">
        <v>6350</v>
      </c>
      <c r="R1770" s="8" t="str">
        <f>IF(Raw!Q1770="", "", Raw!Q1770)</f>
        <v>A</v>
      </c>
      <c r="S1770" s="8">
        <f>IF(Raw!R1770="", "", Raw!R1770)</f>
        <v>51</v>
      </c>
      <c r="T1770" s="1" t="str">
        <f>Raw!S1770</f>
        <v>CHATSWORTH</v>
      </c>
      <c r="U1770" s="1" t="str">
        <f>IF(Raw!T1770="", "", Raw!T1770)</f>
        <v>CRESCENT</v>
      </c>
      <c r="V1770" s="1" t="str">
        <f>IF(Raw!U1770="", "", Raw!U1770)</f>
        <v xml:space="preserve">PAKURANGA HEIGHTS </v>
      </c>
      <c r="W1770" s="9" t="str">
        <f>IF(Raw!V1770="", "", RIGHT("0"&amp;Raw!V1770, 4))</f>
        <v/>
      </c>
      <c r="X1770" s="1" t="str">
        <f>IF(Raw!W1770="", "", Raw!W1770)</f>
        <v xml:space="preserve"> AUCKLAND</v>
      </c>
      <c r="Y1770" s="9">
        <f>Raw!Y1770</f>
        <v>51</v>
      </c>
      <c r="Z1770" s="2">
        <f t="shared" ca="1" si="190"/>
        <v>26637</v>
      </c>
      <c r="AA1770" s="1" t="str">
        <f>Raw!Z1770</f>
        <v>NEW ZEALAND FULL LICENCE</v>
      </c>
      <c r="AB1770" s="9">
        <f t="shared" si="191"/>
        <v>4</v>
      </c>
      <c r="AC1770" s="1">
        <v>16</v>
      </c>
      <c r="AD1770" s="1" t="str">
        <f>Raw!AA1770</f>
        <v>MALE</v>
      </c>
      <c r="AE1770" s="1" t="str">
        <f>Raw!AB1770</f>
        <v>NO</v>
      </c>
      <c r="AF1770" s="1">
        <f>IF(Raw!AE1770="", 0, 1)</f>
        <v>1</v>
      </c>
      <c r="AG1770" s="1" t="str">
        <f t="shared" si="192"/>
        <v>Yes</v>
      </c>
      <c r="AH1770" s="1" t="str">
        <f t="shared" si="193"/>
        <v>Yes</v>
      </c>
      <c r="AI1770" s="1" t="str">
        <f t="shared" si="194"/>
        <v>Yes</v>
      </c>
      <c r="AJ1770" s="1">
        <f>IF(Raw!AE1770="", "", Raw!AE1770)</f>
        <v>5</v>
      </c>
      <c r="AK1770" s="2">
        <f t="shared" ca="1" si="195"/>
        <v>45138</v>
      </c>
      <c r="AL1770" s="1" t="str">
        <f>IF(Raw!AF1770="", "", Raw!AF1770)</f>
        <v>Not at fault - other vehicle involved</v>
      </c>
      <c r="AM1770" s="1" t="s">
        <v>6350</v>
      </c>
      <c r="AN1770" s="1" t="s">
        <v>6350</v>
      </c>
      <c r="AO1770" s="1" t="s">
        <v>6349</v>
      </c>
      <c r="AP1770" s="1">
        <f>Raw!AH1770</f>
        <v>14590</v>
      </c>
      <c r="AQ1770" s="1">
        <v>500</v>
      </c>
      <c r="AR1770" s="1" t="s">
        <v>6350</v>
      </c>
      <c r="AS1770" s="1" t="s">
        <v>6350</v>
      </c>
      <c r="AT1770" s="1" t="s">
        <v>6350</v>
      </c>
    </row>
    <row r="1771" spans="1:46" ht="12.75" x14ac:dyDescent="0.2">
      <c r="A1771" s="1">
        <v>11770</v>
      </c>
      <c r="B1771" s="1" t="s">
        <v>2</v>
      </c>
      <c r="C1771" s="2">
        <f t="shared" ca="1" si="189"/>
        <v>45264</v>
      </c>
      <c r="D1771" s="1" t="str">
        <f>IF(Raw!E1771="", "", Raw!E1771)</f>
        <v/>
      </c>
      <c r="E1771" s="1">
        <f>IF(Raw!F1771="", "", Raw!F1771)</f>
        <v>2005</v>
      </c>
      <c r="F1771" s="1" t="str">
        <f>Raw!G1771</f>
        <v>Mazda</v>
      </c>
      <c r="G1771" s="1" t="str">
        <f>Raw!H1771</f>
        <v>MPV</v>
      </c>
      <c r="H1771" s="1" t="str">
        <f>IF(Raw!I1771="", "", Raw!I1771)</f>
        <v/>
      </c>
      <c r="I1771" s="1" t="str">
        <f>Raw!K1771</f>
        <v>Wagon</v>
      </c>
      <c r="J1771" s="1" t="str">
        <f>Raw!N1771</f>
        <v>Aspirated</v>
      </c>
      <c r="K1771" s="1">
        <f>IF(Raw!O1771="","", Raw!O1771)</f>
        <v>2261</v>
      </c>
      <c r="L1771" s="1" t="str">
        <f>Raw!L1771</f>
        <v>4 Sp Automatic</v>
      </c>
      <c r="M1771" s="1" t="str">
        <f>Raw!M1771</f>
        <v>Petrol - Unleaded ULP</v>
      </c>
      <c r="N1771" s="1" t="s">
        <v>6350</v>
      </c>
      <c r="O1771" s="1" t="s">
        <v>6373</v>
      </c>
      <c r="P1771" s="1" t="s">
        <v>6349</v>
      </c>
      <c r="Q1771" s="1" t="s">
        <v>6350</v>
      </c>
      <c r="R1771" s="8" t="str">
        <f>IF(Raw!Q1771="", "", Raw!Q1771)</f>
        <v/>
      </c>
      <c r="S1771" s="8">
        <f>IF(Raw!R1771="", "", Raw!R1771)</f>
        <v>257</v>
      </c>
      <c r="T1771" s="1" t="str">
        <f>Raw!S1771</f>
        <v>MOUNT ALBERT</v>
      </c>
      <c r="U1771" s="1" t="str">
        <f>IF(Raw!T1771="", "", Raw!T1771)</f>
        <v>ROAD</v>
      </c>
      <c r="V1771" s="1" t="str">
        <f>IF(Raw!U1771="", "", Raw!U1771)</f>
        <v xml:space="preserve">MOUNT ALBERT </v>
      </c>
      <c r="W1771" s="9" t="str">
        <f>IF(Raw!V1771="", "", RIGHT("0"&amp;Raw!V1771, 4))</f>
        <v/>
      </c>
      <c r="X1771" s="1" t="str">
        <f>IF(Raw!W1771="", "", Raw!W1771)</f>
        <v xml:space="preserve"> AUCKLAND</v>
      </c>
      <c r="Y1771" s="9">
        <f>Raw!Y1771</f>
        <v>26</v>
      </c>
      <c r="Z1771" s="2">
        <f t="shared" ca="1" si="190"/>
        <v>35768</v>
      </c>
      <c r="AA1771" s="1" t="str">
        <f>Raw!Z1771</f>
        <v>NEW ZEALAND FULL LICENCE</v>
      </c>
      <c r="AB1771" s="9">
        <f t="shared" si="191"/>
        <v>4</v>
      </c>
      <c r="AC1771" s="1">
        <v>16</v>
      </c>
      <c r="AD1771" s="1" t="str">
        <f>Raw!AA1771</f>
        <v>MALE</v>
      </c>
      <c r="AE1771" s="1" t="str">
        <f>Raw!AB1771</f>
        <v>YES</v>
      </c>
      <c r="AF1771" s="1">
        <f>IF(Raw!AE1771="", 0, 1)</f>
        <v>0</v>
      </c>
      <c r="AG1771" s="1" t="str">
        <f t="shared" si="192"/>
        <v>No</v>
      </c>
      <c r="AH1771" s="1" t="str">
        <f t="shared" si="193"/>
        <v>No</v>
      </c>
      <c r="AI1771" s="1" t="str">
        <f t="shared" si="194"/>
        <v>No</v>
      </c>
      <c r="AJ1771" s="1" t="str">
        <f>IF(Raw!AE1771="", "", Raw!AE1771)</f>
        <v/>
      </c>
      <c r="AK1771" s="2" t="str">
        <f t="shared" ca="1" si="195"/>
        <v/>
      </c>
      <c r="AL1771" s="1" t="str">
        <f>IF(Raw!AF1771="", "", Raw!AF1771)</f>
        <v/>
      </c>
      <c r="AM1771" s="1" t="s">
        <v>6350</v>
      </c>
      <c r="AN1771" s="1" t="s">
        <v>6350</v>
      </c>
      <c r="AO1771" s="1" t="s">
        <v>6349</v>
      </c>
      <c r="AP1771" s="1">
        <f>Raw!AH1771</f>
        <v>7600</v>
      </c>
      <c r="AQ1771" s="1">
        <v>500</v>
      </c>
      <c r="AR1771" s="1" t="s">
        <v>6350</v>
      </c>
      <c r="AS1771" s="1" t="s">
        <v>6350</v>
      </c>
      <c r="AT1771" s="1" t="s">
        <v>6350</v>
      </c>
    </row>
    <row r="1772" spans="1:46" ht="12.75" x14ac:dyDescent="0.2">
      <c r="A1772" s="1">
        <v>11771</v>
      </c>
      <c r="B1772" s="1" t="s">
        <v>2</v>
      </c>
      <c r="C1772" s="2">
        <f t="shared" ca="1" si="189"/>
        <v>45264</v>
      </c>
      <c r="D1772" s="1" t="str">
        <f>IF(Raw!E1772="", "", Raw!E1772)</f>
        <v/>
      </c>
      <c r="E1772" s="1">
        <f>IF(Raw!F1772="", "", Raw!F1772)</f>
        <v>2013</v>
      </c>
      <c r="F1772" s="1" t="str">
        <f>Raw!G1772</f>
        <v>Ford</v>
      </c>
      <c r="G1772" s="1" t="str">
        <f>Raw!H1772</f>
        <v>Mondeo</v>
      </c>
      <c r="H1772" s="1" t="str">
        <f>IF(Raw!I1772="", "", Raw!I1772)</f>
        <v>LX</v>
      </c>
      <c r="I1772" s="1" t="str">
        <f>Raw!K1772</f>
        <v>Wagon</v>
      </c>
      <c r="J1772" s="1" t="str">
        <f>Raw!N1772</f>
        <v>Turbo Intercooled</v>
      </c>
      <c r="K1772" s="1">
        <f>IF(Raw!O1772="","", Raw!O1772)</f>
        <v>1990</v>
      </c>
      <c r="L1772" s="1" t="str">
        <f>Raw!L1772</f>
        <v>6 Sp Automatic</v>
      </c>
      <c r="M1772" s="1" t="str">
        <f>Raw!M1772</f>
        <v>Diesel</v>
      </c>
      <c r="N1772" s="1" t="s">
        <v>6350</v>
      </c>
      <c r="O1772" s="1" t="s">
        <v>6373</v>
      </c>
      <c r="P1772" s="1" t="s">
        <v>6349</v>
      </c>
      <c r="Q1772" s="1" t="s">
        <v>6350</v>
      </c>
      <c r="R1772" s="8" t="str">
        <f>IF(Raw!Q1772="", "", Raw!Q1772)</f>
        <v/>
      </c>
      <c r="S1772" s="8">
        <f>IF(Raw!R1772="", "", Raw!R1772)</f>
        <v>17</v>
      </c>
      <c r="T1772" s="1" t="str">
        <f>Raw!S1772</f>
        <v>RAPAKI</v>
      </c>
      <c r="U1772" s="1" t="str">
        <f>IF(Raw!T1772="", "", Raw!T1772)</f>
        <v>ROAD</v>
      </c>
      <c r="V1772" s="1" t="str">
        <f>IF(Raw!U1772="", "", Raw!U1772)</f>
        <v xml:space="preserve">HILLSBOROUGH </v>
      </c>
      <c r="W1772" s="9" t="str">
        <f>IF(Raw!V1772="", "", RIGHT("0"&amp;Raw!V1772, 4))</f>
        <v>8022</v>
      </c>
      <c r="X1772" s="1" t="str">
        <f>IF(Raw!W1772="", "", Raw!W1772)</f>
        <v xml:space="preserve"> CANTERBURY</v>
      </c>
      <c r="Y1772" s="9">
        <f>Raw!Y1772</f>
        <v>57</v>
      </c>
      <c r="Z1772" s="2">
        <f t="shared" ca="1" si="190"/>
        <v>24445</v>
      </c>
      <c r="AA1772" s="1" t="str">
        <f>Raw!Z1772</f>
        <v>NEW ZEALAND FULL LICENCE</v>
      </c>
      <c r="AB1772" s="9">
        <f t="shared" si="191"/>
        <v>4</v>
      </c>
      <c r="AC1772" s="1">
        <v>16</v>
      </c>
      <c r="AD1772" s="1" t="str">
        <f>Raw!AA1772</f>
        <v>FEMALE</v>
      </c>
      <c r="AE1772" s="1" t="str">
        <f>Raw!AB1772</f>
        <v>NO</v>
      </c>
      <c r="AF1772" s="1">
        <f>IF(Raw!AE1772="", 0, 1)</f>
        <v>1</v>
      </c>
      <c r="AG1772" s="1" t="str">
        <f t="shared" si="192"/>
        <v>Yes</v>
      </c>
      <c r="AH1772" s="1" t="str">
        <f t="shared" si="193"/>
        <v>Yes</v>
      </c>
      <c r="AI1772" s="1" t="str">
        <f t="shared" si="194"/>
        <v>Yes</v>
      </c>
      <c r="AJ1772" s="1">
        <f>IF(Raw!AE1772="", "", Raw!AE1772)</f>
        <v>14</v>
      </c>
      <c r="AK1772" s="2">
        <f t="shared" ca="1" si="195"/>
        <v>44865</v>
      </c>
      <c r="AL1772" s="1" t="str">
        <f>IF(Raw!AF1772="", "", Raw!AF1772)</f>
        <v>Not at fault - other vehicle involved</v>
      </c>
      <c r="AM1772" s="1" t="s">
        <v>6350</v>
      </c>
      <c r="AN1772" s="1" t="s">
        <v>6350</v>
      </c>
      <c r="AO1772" s="1" t="s">
        <v>6349</v>
      </c>
      <c r="AP1772" s="1">
        <f>Raw!AH1772</f>
        <v>18095</v>
      </c>
      <c r="AQ1772" s="1">
        <v>500</v>
      </c>
      <c r="AR1772" s="1" t="s">
        <v>6350</v>
      </c>
      <c r="AS1772" s="1" t="s">
        <v>6350</v>
      </c>
      <c r="AT1772" s="1" t="s">
        <v>6350</v>
      </c>
    </row>
    <row r="1773" spans="1:46" ht="12.75" x14ac:dyDescent="0.2">
      <c r="A1773" s="1">
        <v>11772</v>
      </c>
      <c r="B1773" s="1" t="s">
        <v>2</v>
      </c>
      <c r="C1773" s="2">
        <f t="shared" ca="1" si="189"/>
        <v>45264</v>
      </c>
      <c r="D1773" s="1" t="str">
        <f>IF(Raw!E1773="", "", Raw!E1773)</f>
        <v/>
      </c>
      <c r="E1773" s="1">
        <f>IF(Raw!F1773="", "", Raw!F1773)</f>
        <v>2013</v>
      </c>
      <c r="F1773" s="1" t="str">
        <f>Raw!G1773</f>
        <v>BMW</v>
      </c>
      <c r="G1773" s="1" t="str">
        <f>Raw!H1773</f>
        <v>X5</v>
      </c>
      <c r="H1773" s="1" t="str">
        <f>IF(Raw!I1773="", "", Raw!I1773)</f>
        <v>xDrive30d</v>
      </c>
      <c r="I1773" s="1" t="str">
        <f>Raw!K1773</f>
        <v>Wagon</v>
      </c>
      <c r="J1773" s="1" t="str">
        <f>Raw!N1773</f>
        <v>Turbo Intercooled</v>
      </c>
      <c r="K1773" s="1">
        <f>IF(Raw!O1773="","", Raw!O1773)</f>
        <v>2993</v>
      </c>
      <c r="L1773" s="1" t="str">
        <f>Raw!L1773</f>
        <v>8 Sp Sports Automatic</v>
      </c>
      <c r="M1773" s="1" t="str">
        <f>Raw!M1773</f>
        <v>Diesel</v>
      </c>
      <c r="N1773" s="1" t="s">
        <v>6350</v>
      </c>
      <c r="O1773" s="1" t="s">
        <v>6373</v>
      </c>
      <c r="P1773" s="1" t="s">
        <v>6349</v>
      </c>
      <c r="Q1773" s="1" t="s">
        <v>6350</v>
      </c>
      <c r="R1773" s="8" t="str">
        <f>IF(Raw!Q1773="", "", Raw!Q1773)</f>
        <v/>
      </c>
      <c r="S1773" s="8" t="str">
        <f>IF(Raw!R1773="", "", Raw!R1773)</f>
        <v>8B</v>
      </c>
      <c r="T1773" s="1" t="str">
        <f>Raw!S1773</f>
        <v>CASTLETON</v>
      </c>
      <c r="U1773" s="1" t="str">
        <f>IF(Raw!T1773="", "", Raw!T1773)</f>
        <v>DRIVE</v>
      </c>
      <c r="V1773" s="1" t="str">
        <f>IF(Raw!U1773="", "", Raw!U1773)</f>
        <v xml:space="preserve">MELLONS BAY </v>
      </c>
      <c r="W1773" s="9" t="str">
        <f>IF(Raw!V1773="", "", RIGHT("0"&amp;Raw!V1773, 4))</f>
        <v>2014</v>
      </c>
      <c r="X1773" s="1" t="str">
        <f>IF(Raw!W1773="", "", Raw!W1773)</f>
        <v xml:space="preserve"> AUCKLAND</v>
      </c>
      <c r="Y1773" s="9">
        <f>Raw!Y1773</f>
        <v>54</v>
      </c>
      <c r="Z1773" s="2">
        <f t="shared" ca="1" si="190"/>
        <v>25541</v>
      </c>
      <c r="AA1773" s="1" t="str">
        <f>Raw!Z1773</f>
        <v>NEW ZEALAND FULL LICENCE</v>
      </c>
      <c r="AB1773" s="9">
        <f t="shared" si="191"/>
        <v>4</v>
      </c>
      <c r="AC1773" s="1">
        <v>16</v>
      </c>
      <c r="AD1773" s="1" t="str">
        <f>Raw!AA1773</f>
        <v>MALE</v>
      </c>
      <c r="AE1773" s="1" t="str">
        <f>Raw!AB1773</f>
        <v>NO</v>
      </c>
      <c r="AF1773" s="1">
        <f>IF(Raw!AE1773="", 0, 1)</f>
        <v>0</v>
      </c>
      <c r="AG1773" s="1" t="str">
        <f t="shared" si="192"/>
        <v>No</v>
      </c>
      <c r="AH1773" s="1" t="str">
        <f t="shared" si="193"/>
        <v>No</v>
      </c>
      <c r="AI1773" s="1" t="str">
        <f t="shared" si="194"/>
        <v>No</v>
      </c>
      <c r="AJ1773" s="1" t="str">
        <f>IF(Raw!AE1773="", "", Raw!AE1773)</f>
        <v/>
      </c>
      <c r="AK1773" s="2" t="str">
        <f t="shared" ca="1" si="195"/>
        <v/>
      </c>
      <c r="AL1773" s="1" t="str">
        <f>IF(Raw!AF1773="", "", Raw!AF1773)</f>
        <v/>
      </c>
      <c r="AM1773" s="1" t="s">
        <v>6350</v>
      </c>
      <c r="AN1773" s="1" t="s">
        <v>6350</v>
      </c>
      <c r="AO1773" s="1" t="s">
        <v>6349</v>
      </c>
      <c r="AP1773" s="1">
        <f>Raw!AH1773</f>
        <v>83000</v>
      </c>
      <c r="AQ1773" s="1">
        <v>500</v>
      </c>
      <c r="AR1773" s="1" t="s">
        <v>6350</v>
      </c>
      <c r="AS1773" s="1" t="s">
        <v>6350</v>
      </c>
      <c r="AT1773" s="1" t="s">
        <v>6350</v>
      </c>
    </row>
    <row r="1774" spans="1:46" ht="12.75" x14ac:dyDescent="0.2">
      <c r="A1774" s="1">
        <v>11773</v>
      </c>
      <c r="B1774" s="1" t="s">
        <v>2</v>
      </c>
      <c r="C1774" s="2">
        <f t="shared" ca="1" si="189"/>
        <v>45264</v>
      </c>
      <c r="D1774" s="1" t="str">
        <f>IF(Raw!E1774="", "", Raw!E1774)</f>
        <v/>
      </c>
      <c r="E1774" s="1">
        <f>IF(Raw!F1774="", "", Raw!F1774)</f>
        <v>2017</v>
      </c>
      <c r="F1774" s="1" t="str">
        <f>Raw!G1774</f>
        <v>Hyundai</v>
      </c>
      <c r="G1774" s="1" t="str">
        <f>Raw!H1774</f>
        <v>IONIQ</v>
      </c>
      <c r="H1774" s="1" t="str">
        <f>IF(Raw!I1774="", "", Raw!I1774)</f>
        <v>Hybrid Elite</v>
      </c>
      <c r="I1774" s="1" t="str">
        <f>Raw!K1774</f>
        <v>Hatchback</v>
      </c>
      <c r="J1774" s="1" t="str">
        <f>Raw!N1774</f>
        <v>Aspirated</v>
      </c>
      <c r="K1774" s="1">
        <f>IF(Raw!O1774="","", Raw!O1774)</f>
        <v>1580</v>
      </c>
      <c r="L1774" s="1" t="str">
        <f>Raw!L1774</f>
        <v>6 SP Seq. Manual Auto-Dual Clutch</v>
      </c>
      <c r="M1774" s="1" t="str">
        <f>Raw!M1774</f>
        <v>Petrol - Unleaded ULP</v>
      </c>
      <c r="N1774" s="1" t="s">
        <v>6350</v>
      </c>
      <c r="O1774" s="1" t="s">
        <v>6373</v>
      </c>
      <c r="P1774" s="1" t="s">
        <v>6349</v>
      </c>
      <c r="Q1774" s="1" t="s">
        <v>6350</v>
      </c>
      <c r="R1774" s="8" t="str">
        <f>IF(Raw!Q1774="", "", Raw!Q1774)</f>
        <v/>
      </c>
      <c r="S1774" s="8">
        <f>IF(Raw!R1774="", "", Raw!R1774)</f>
        <v>1106</v>
      </c>
      <c r="T1774" s="1" t="str">
        <f>Raw!S1774</f>
        <v>CROZIER</v>
      </c>
      <c r="U1774" s="1" t="str">
        <f>IF(Raw!T1774="", "", Raw!T1774)</f>
        <v>STREET</v>
      </c>
      <c r="V1774" s="1" t="str">
        <f>IF(Raw!U1774="", "", Raw!U1774)</f>
        <v xml:space="preserve">PIRONGIA </v>
      </c>
      <c r="W1774" s="9" t="str">
        <f>IF(Raw!V1774="", "", RIGHT("0"&amp;Raw!V1774, 4))</f>
        <v>3802</v>
      </c>
      <c r="X1774" s="1" t="str">
        <f>IF(Raw!W1774="", "", Raw!W1774)</f>
        <v xml:space="preserve"> WAIKATO</v>
      </c>
      <c r="Y1774" s="9">
        <f>Raw!Y1774</f>
        <v>56</v>
      </c>
      <c r="Z1774" s="2">
        <f t="shared" ca="1" si="190"/>
        <v>24810</v>
      </c>
      <c r="AA1774" s="1" t="str">
        <f>Raw!Z1774</f>
        <v>NEW ZEALAND FULL LICENCE</v>
      </c>
      <c r="AB1774" s="9">
        <f t="shared" si="191"/>
        <v>4</v>
      </c>
      <c r="AC1774" s="1">
        <v>16</v>
      </c>
      <c r="AD1774" s="1" t="str">
        <f>Raw!AA1774</f>
        <v>FEMALE</v>
      </c>
      <c r="AE1774" s="1" t="str">
        <f>Raw!AB1774</f>
        <v>NO</v>
      </c>
      <c r="AF1774" s="1">
        <f>IF(Raw!AE1774="", 0, 1)</f>
        <v>0</v>
      </c>
      <c r="AG1774" s="1" t="str">
        <f t="shared" si="192"/>
        <v>No</v>
      </c>
      <c r="AH1774" s="1" t="str">
        <f t="shared" si="193"/>
        <v>No</v>
      </c>
      <c r="AI1774" s="1" t="str">
        <f t="shared" si="194"/>
        <v>No</v>
      </c>
      <c r="AJ1774" s="1" t="str">
        <f>IF(Raw!AE1774="", "", Raw!AE1774)</f>
        <v/>
      </c>
      <c r="AK1774" s="2" t="str">
        <f t="shared" ca="1" si="195"/>
        <v/>
      </c>
      <c r="AL1774" s="1" t="str">
        <f>IF(Raw!AF1774="", "", Raw!AF1774)</f>
        <v/>
      </c>
      <c r="AM1774" s="1" t="s">
        <v>6350</v>
      </c>
      <c r="AN1774" s="1" t="s">
        <v>6350</v>
      </c>
      <c r="AO1774" s="1" t="s">
        <v>6349</v>
      </c>
      <c r="AP1774" s="1">
        <f>Raw!AH1774</f>
        <v>52990</v>
      </c>
      <c r="AQ1774" s="1">
        <v>500</v>
      </c>
      <c r="AR1774" s="1" t="s">
        <v>6350</v>
      </c>
      <c r="AS1774" s="1" t="s">
        <v>6350</v>
      </c>
      <c r="AT1774" s="1" t="s">
        <v>6350</v>
      </c>
    </row>
    <row r="1775" spans="1:46" ht="12.75" x14ac:dyDescent="0.2">
      <c r="A1775" s="1">
        <v>11774</v>
      </c>
      <c r="B1775" s="1" t="s">
        <v>2</v>
      </c>
      <c r="C1775" s="2">
        <f t="shared" ca="1" si="189"/>
        <v>45264</v>
      </c>
      <c r="D1775" s="1" t="str">
        <f>IF(Raw!E1775="", "", Raw!E1775)</f>
        <v/>
      </c>
      <c r="E1775" s="1">
        <f>IF(Raw!F1775="", "", Raw!F1775)</f>
        <v>2013</v>
      </c>
      <c r="F1775" s="1" t="str">
        <f>Raw!G1775</f>
        <v>Toyota</v>
      </c>
      <c r="G1775" s="1" t="str">
        <f>Raw!H1775</f>
        <v>Prius c</v>
      </c>
      <c r="H1775" s="1" t="str">
        <f>IF(Raw!I1775="", "", Raw!I1775)</f>
        <v/>
      </c>
      <c r="I1775" s="1" t="str">
        <f>Raw!K1775</f>
        <v>Hatchback</v>
      </c>
      <c r="J1775" s="1" t="str">
        <f>Raw!N1775</f>
        <v>Aspirated</v>
      </c>
      <c r="K1775" s="1">
        <f>IF(Raw!O1775="","", Raw!O1775)</f>
        <v>1497</v>
      </c>
      <c r="L1775" s="1" t="str">
        <f>Raw!L1775</f>
        <v>1 Sp Constantly Variable Transmission</v>
      </c>
      <c r="M1775" s="1" t="str">
        <f>Raw!M1775</f>
        <v>Petrol - Premium ULP</v>
      </c>
      <c r="N1775" s="1" t="s">
        <v>6350</v>
      </c>
      <c r="O1775" s="1" t="s">
        <v>6373</v>
      </c>
      <c r="P1775" s="1" t="s">
        <v>6349</v>
      </c>
      <c r="Q1775" s="1" t="s">
        <v>6350</v>
      </c>
      <c r="R1775" s="8" t="str">
        <f>IF(Raw!Q1775="", "", Raw!Q1775)</f>
        <v/>
      </c>
      <c r="S1775" s="8">
        <f>IF(Raw!R1775="", "", Raw!R1775)</f>
        <v>8</v>
      </c>
      <c r="T1775" s="1" t="str">
        <f>Raw!S1775</f>
        <v>SAUVIGNON</v>
      </c>
      <c r="U1775" s="1" t="str">
        <f>IF(Raw!T1775="", "", Raw!T1775)</f>
        <v>AVENUE</v>
      </c>
      <c r="V1775" s="1" t="str">
        <f>IF(Raw!U1775="", "", Raw!U1775)</f>
        <v xml:space="preserve">RANUI </v>
      </c>
      <c r="W1775" s="9" t="str">
        <f>IF(Raw!V1775="", "", RIGHT("0"&amp;Raw!V1775, 4))</f>
        <v>0612</v>
      </c>
      <c r="X1775" s="1" t="str">
        <f>IF(Raw!W1775="", "", Raw!W1775)</f>
        <v xml:space="preserve"> AUCKLAND</v>
      </c>
      <c r="Y1775" s="9">
        <f>Raw!Y1775</f>
        <v>27</v>
      </c>
      <c r="Z1775" s="2">
        <f t="shared" ca="1" si="190"/>
        <v>35403</v>
      </c>
      <c r="AA1775" s="1" t="str">
        <f>Raw!Z1775</f>
        <v>NEW ZEALAND FULL LICENCE</v>
      </c>
      <c r="AB1775" s="9">
        <f t="shared" si="191"/>
        <v>4</v>
      </c>
      <c r="AC1775" s="1">
        <v>16</v>
      </c>
      <c r="AD1775" s="1" t="str">
        <f>Raw!AA1775</f>
        <v>MALE</v>
      </c>
      <c r="AE1775" s="1" t="str">
        <f>Raw!AB1775</f>
        <v>NO</v>
      </c>
      <c r="AF1775" s="1">
        <f>IF(Raw!AE1775="", 0, 1)</f>
        <v>0</v>
      </c>
      <c r="AG1775" s="1" t="str">
        <f t="shared" si="192"/>
        <v>No</v>
      </c>
      <c r="AH1775" s="1" t="str">
        <f t="shared" si="193"/>
        <v>No</v>
      </c>
      <c r="AI1775" s="1" t="str">
        <f t="shared" si="194"/>
        <v>No</v>
      </c>
      <c r="AJ1775" s="1" t="str">
        <f>IF(Raw!AE1775="", "", Raw!AE1775)</f>
        <v/>
      </c>
      <c r="AK1775" s="2" t="str">
        <f t="shared" ca="1" si="195"/>
        <v/>
      </c>
      <c r="AL1775" s="1" t="str">
        <f>IF(Raw!AF1775="", "", Raw!AF1775)</f>
        <v/>
      </c>
      <c r="AM1775" s="1" t="s">
        <v>6350</v>
      </c>
      <c r="AN1775" s="1" t="s">
        <v>6350</v>
      </c>
      <c r="AO1775" s="1" t="s">
        <v>6349</v>
      </c>
      <c r="AP1775" s="1">
        <f>Raw!AH1775</f>
        <v>17450</v>
      </c>
      <c r="AQ1775" s="1">
        <v>500</v>
      </c>
      <c r="AR1775" s="1" t="s">
        <v>6350</v>
      </c>
      <c r="AS1775" s="1" t="s">
        <v>6350</v>
      </c>
      <c r="AT1775" s="1" t="s">
        <v>6350</v>
      </c>
    </row>
    <row r="1776" spans="1:46" ht="12.75" x14ac:dyDescent="0.2">
      <c r="A1776" s="1">
        <v>11775</v>
      </c>
      <c r="B1776" s="1" t="s">
        <v>2</v>
      </c>
      <c r="C1776" s="2">
        <f t="shared" ca="1" si="189"/>
        <v>45264</v>
      </c>
      <c r="D1776" s="1" t="str">
        <f>IF(Raw!E1776="", "", Raw!E1776)</f>
        <v/>
      </c>
      <c r="E1776" s="1">
        <f>IF(Raw!F1776="", "", Raw!F1776)</f>
        <v>2004</v>
      </c>
      <c r="F1776" s="1" t="str">
        <f>Raw!G1776</f>
        <v>Honda</v>
      </c>
      <c r="G1776" s="1" t="str">
        <f>Raw!H1776</f>
        <v>Jazz</v>
      </c>
      <c r="H1776" s="1" t="str">
        <f>IF(Raw!I1776="", "", Raw!I1776)</f>
        <v/>
      </c>
      <c r="I1776" s="1" t="str">
        <f>Raw!K1776</f>
        <v>Hatchback</v>
      </c>
      <c r="J1776" s="1" t="str">
        <f>Raw!N1776</f>
        <v>Aspirated</v>
      </c>
      <c r="K1776" s="1">
        <f>IF(Raw!O1776="","", Raw!O1776)</f>
        <v>1339</v>
      </c>
      <c r="L1776" s="1" t="str">
        <f>Raw!L1776</f>
        <v>4 Sp Automatic</v>
      </c>
      <c r="M1776" s="1" t="str">
        <f>Raw!M1776</f>
        <v>Petrol - Unleaded ULP</v>
      </c>
      <c r="N1776" s="1" t="s">
        <v>6350</v>
      </c>
      <c r="O1776" s="1" t="s">
        <v>6373</v>
      </c>
      <c r="P1776" s="1" t="s">
        <v>6349</v>
      </c>
      <c r="Q1776" s="1" t="s">
        <v>6350</v>
      </c>
      <c r="R1776" s="8" t="str">
        <f>IF(Raw!Q1776="", "", Raw!Q1776)</f>
        <v/>
      </c>
      <c r="S1776" s="8">
        <f>IF(Raw!R1776="", "", Raw!R1776)</f>
        <v>7</v>
      </c>
      <c r="T1776" s="1" t="str">
        <f>Raw!S1776</f>
        <v>BURNSIDE</v>
      </c>
      <c r="U1776" s="1" t="str">
        <f>IF(Raw!T1776="", "", Raw!T1776)</f>
        <v>STREET</v>
      </c>
      <c r="V1776" s="1" t="str">
        <f>IF(Raw!U1776="", "", Raw!U1776)</f>
        <v xml:space="preserve">WATERLOO </v>
      </c>
      <c r="W1776" s="9" t="str">
        <f>IF(Raw!V1776="", "", RIGHT("0"&amp;Raw!V1776, 4))</f>
        <v/>
      </c>
      <c r="X1776" s="1" t="str">
        <f>IF(Raw!W1776="", "", Raw!W1776)</f>
        <v xml:space="preserve"> WELLINGTON</v>
      </c>
      <c r="Y1776" s="9">
        <f>Raw!Y1776</f>
        <v>29</v>
      </c>
      <c r="Z1776" s="2">
        <f t="shared" ca="1" si="190"/>
        <v>34672</v>
      </c>
      <c r="AA1776" s="1" t="str">
        <f>Raw!Z1776</f>
        <v>NEW ZEALAND FULL LICENCE</v>
      </c>
      <c r="AB1776" s="9">
        <f t="shared" si="191"/>
        <v>4</v>
      </c>
      <c r="AC1776" s="1">
        <v>16</v>
      </c>
      <c r="AD1776" s="1" t="str">
        <f>Raw!AA1776</f>
        <v>FEMALE</v>
      </c>
      <c r="AE1776" s="1" t="str">
        <f>Raw!AB1776</f>
        <v>NO</v>
      </c>
      <c r="AF1776" s="1">
        <f>IF(Raw!AE1776="", 0, 1)</f>
        <v>0</v>
      </c>
      <c r="AG1776" s="1" t="str">
        <f t="shared" si="192"/>
        <v>No</v>
      </c>
      <c r="AH1776" s="1" t="str">
        <f t="shared" si="193"/>
        <v>No</v>
      </c>
      <c r="AI1776" s="1" t="str">
        <f t="shared" si="194"/>
        <v>No</v>
      </c>
      <c r="AJ1776" s="1" t="str">
        <f>IF(Raw!AE1776="", "", Raw!AE1776)</f>
        <v/>
      </c>
      <c r="AK1776" s="2" t="str">
        <f t="shared" ca="1" si="195"/>
        <v/>
      </c>
      <c r="AL1776" s="1" t="str">
        <f>IF(Raw!AF1776="", "", Raw!AF1776)</f>
        <v/>
      </c>
      <c r="AM1776" s="1" t="s">
        <v>6350</v>
      </c>
      <c r="AN1776" s="1" t="s">
        <v>6350</v>
      </c>
      <c r="AO1776" s="1" t="s">
        <v>6349</v>
      </c>
      <c r="AP1776" s="1">
        <f>Raw!AH1776</f>
        <v>4400</v>
      </c>
      <c r="AQ1776" s="1">
        <v>500</v>
      </c>
      <c r="AR1776" s="1" t="s">
        <v>6350</v>
      </c>
      <c r="AS1776" s="1" t="s">
        <v>6350</v>
      </c>
      <c r="AT1776" s="1" t="s">
        <v>6350</v>
      </c>
    </row>
    <row r="1777" spans="1:46" ht="12.75" x14ac:dyDescent="0.2">
      <c r="A1777" s="1">
        <v>11776</v>
      </c>
      <c r="B1777" s="1" t="s">
        <v>2</v>
      </c>
      <c r="C1777" s="2">
        <f t="shared" ca="1" si="189"/>
        <v>45264</v>
      </c>
      <c r="D1777" s="1" t="str">
        <f>IF(Raw!E1777="", "", Raw!E1777)</f>
        <v/>
      </c>
      <c r="E1777" s="1">
        <f>IF(Raw!F1777="", "", Raw!F1777)</f>
        <v>2013</v>
      </c>
      <c r="F1777" s="1" t="str">
        <f>Raw!G1777</f>
        <v>Ford</v>
      </c>
      <c r="G1777" s="1" t="str">
        <f>Raw!H1777</f>
        <v>Ranger</v>
      </c>
      <c r="H1777" s="1" t="str">
        <f>IF(Raw!I1777="", "", Raw!I1777)</f>
        <v>XLT</v>
      </c>
      <c r="I1777" s="1" t="str">
        <f>Raw!K1777</f>
        <v>Wellside</v>
      </c>
      <c r="J1777" s="1" t="str">
        <f>Raw!N1777</f>
        <v>Turbo Intercooled</v>
      </c>
      <c r="K1777" s="1">
        <f>IF(Raw!O1777="","", Raw!O1777)</f>
        <v>3199</v>
      </c>
      <c r="L1777" s="1" t="str">
        <f>Raw!L1777</f>
        <v>6 Sp Sports Automatic</v>
      </c>
      <c r="M1777" s="1" t="str">
        <f>Raw!M1777</f>
        <v>Diesel</v>
      </c>
      <c r="N1777" s="1" t="s">
        <v>6350</v>
      </c>
      <c r="O1777" s="1" t="s">
        <v>6373</v>
      </c>
      <c r="P1777" s="1" t="s">
        <v>6349</v>
      </c>
      <c r="Q1777" s="1" t="s">
        <v>6350</v>
      </c>
      <c r="R1777" s="8" t="str">
        <f>IF(Raw!Q1777="", "", Raw!Q1777)</f>
        <v/>
      </c>
      <c r="S1777" s="8">
        <f>IF(Raw!R1777="", "", Raw!R1777)</f>
        <v>101</v>
      </c>
      <c r="T1777" s="1" t="str">
        <f>Raw!S1777</f>
        <v>NGATIPU</v>
      </c>
      <c r="U1777" s="1" t="str">
        <f>IF(Raw!T1777="", "", Raw!T1777)</f>
        <v>PLACE</v>
      </c>
      <c r="V1777" s="1" t="str">
        <f>IF(Raw!U1777="", "", Raw!U1777)</f>
        <v xml:space="preserve">WHANGAMATA </v>
      </c>
      <c r="W1777" s="9" t="str">
        <f>IF(Raw!V1777="", "", RIGHT("0"&amp;Raw!V1777, 4))</f>
        <v>3620</v>
      </c>
      <c r="X1777" s="1" t="str">
        <f>IF(Raw!W1777="", "", Raw!W1777)</f>
        <v xml:space="preserve"> WAIKATO</v>
      </c>
      <c r="Y1777" s="9">
        <f>Raw!Y1777</f>
        <v>22</v>
      </c>
      <c r="Z1777" s="2">
        <f t="shared" ca="1" si="190"/>
        <v>37229</v>
      </c>
      <c r="AA1777" s="1" t="str">
        <f>Raw!Z1777</f>
        <v>RESTRICTED LICENCE</v>
      </c>
      <c r="AB1777" s="9">
        <f t="shared" si="191"/>
        <v>4</v>
      </c>
      <c r="AC1777" s="1">
        <v>16</v>
      </c>
      <c r="AD1777" s="1" t="str">
        <f>Raw!AA1777</f>
        <v>MALE</v>
      </c>
      <c r="AE1777" s="1" t="str">
        <f>Raw!AB1777</f>
        <v>YES</v>
      </c>
      <c r="AF1777" s="1">
        <f>IF(Raw!AE1777="", 0, 1)</f>
        <v>0</v>
      </c>
      <c r="AG1777" s="1" t="str">
        <f t="shared" si="192"/>
        <v>No</v>
      </c>
      <c r="AH1777" s="1" t="str">
        <f t="shared" si="193"/>
        <v>No</v>
      </c>
      <c r="AI1777" s="1" t="str">
        <f t="shared" si="194"/>
        <v>No</v>
      </c>
      <c r="AJ1777" s="1" t="str">
        <f>IF(Raw!AE1777="", "", Raw!AE1777)</f>
        <v/>
      </c>
      <c r="AK1777" s="2" t="str">
        <f t="shared" ca="1" si="195"/>
        <v/>
      </c>
      <c r="AL1777" s="1" t="str">
        <f>IF(Raw!AF1777="", "", Raw!AF1777)</f>
        <v/>
      </c>
      <c r="AM1777" s="1" t="s">
        <v>6350</v>
      </c>
      <c r="AN1777" s="1" t="s">
        <v>6350</v>
      </c>
      <c r="AO1777" s="1" t="s">
        <v>6349</v>
      </c>
      <c r="AP1777" s="1">
        <f>Raw!AH1777</f>
        <v>35000</v>
      </c>
      <c r="AQ1777" s="1">
        <v>500</v>
      </c>
      <c r="AR1777" s="1" t="s">
        <v>6350</v>
      </c>
      <c r="AS1777" s="1" t="s">
        <v>6350</v>
      </c>
      <c r="AT1777" s="1" t="s">
        <v>6350</v>
      </c>
    </row>
    <row r="1778" spans="1:46" ht="12.75" x14ac:dyDescent="0.2">
      <c r="A1778" s="1">
        <v>11777</v>
      </c>
      <c r="B1778" s="1" t="s">
        <v>2</v>
      </c>
      <c r="C1778" s="2">
        <f t="shared" ca="1" si="189"/>
        <v>45264</v>
      </c>
      <c r="D1778" s="1" t="str">
        <f>IF(Raw!E1778="", "", Raw!E1778)</f>
        <v>ckz72</v>
      </c>
      <c r="E1778" s="1">
        <f>IF(Raw!F1778="", "", Raw!F1778)</f>
        <v>2005</v>
      </c>
      <c r="F1778" s="1" t="str">
        <f>Raw!G1778</f>
        <v>Volkswagen</v>
      </c>
      <c r="G1778" s="1" t="str">
        <f>Raw!H1778</f>
        <v>Golf</v>
      </c>
      <c r="H1778" s="1" t="str">
        <f>IF(Raw!I1778="", "", Raw!I1778)</f>
        <v>FSI</v>
      </c>
      <c r="I1778" s="1" t="str">
        <f>Raw!K1778</f>
        <v>Hatchback</v>
      </c>
      <c r="J1778" s="1" t="str">
        <f>Raw!N1778</f>
        <v>Aspirated</v>
      </c>
      <c r="K1778" s="1">
        <f>IF(Raw!O1778="","", Raw!O1778)</f>
        <v>1984</v>
      </c>
      <c r="L1778" s="1" t="str">
        <f>Raw!L1778</f>
        <v>6 Sp Automatic</v>
      </c>
      <c r="M1778" s="1" t="str">
        <f>Raw!M1778</f>
        <v>Petrol - Premium ULP</v>
      </c>
      <c r="N1778" s="1" t="s">
        <v>6350</v>
      </c>
      <c r="O1778" s="1" t="s">
        <v>6373</v>
      </c>
      <c r="P1778" s="1" t="s">
        <v>6349</v>
      </c>
      <c r="Q1778" s="1" t="s">
        <v>6350</v>
      </c>
      <c r="R1778" s="8" t="str">
        <f>IF(Raw!Q1778="", "", Raw!Q1778)</f>
        <v/>
      </c>
      <c r="S1778" s="8">
        <f>IF(Raw!R1778="", "", Raw!R1778)</f>
        <v>73</v>
      </c>
      <c r="T1778" s="1" t="str">
        <f>Raw!S1778</f>
        <v>GIBRALTAR</v>
      </c>
      <c r="U1778" s="1" t="str">
        <f>IF(Raw!T1778="", "", Raw!T1778)</f>
        <v>CRESCENT</v>
      </c>
      <c r="V1778" s="1" t="str">
        <f>IF(Raw!U1778="", "", Raw!U1778)</f>
        <v xml:space="preserve">PARNELL </v>
      </c>
      <c r="W1778" s="9" t="str">
        <f>IF(Raw!V1778="", "", RIGHT("0"&amp;Raw!V1778, 4))</f>
        <v>1052</v>
      </c>
      <c r="X1778" s="1" t="str">
        <f>IF(Raw!W1778="", "", Raw!W1778)</f>
        <v xml:space="preserve"> AUCKLAND</v>
      </c>
      <c r="Y1778" s="9">
        <f>Raw!Y1778</f>
        <v>31</v>
      </c>
      <c r="Z1778" s="2">
        <f t="shared" ca="1" si="190"/>
        <v>33942</v>
      </c>
      <c r="AA1778" s="1" t="str">
        <f>Raw!Z1778</f>
        <v>INTERNATIONAL LICENCE</v>
      </c>
      <c r="AB1778" s="9">
        <f t="shared" si="191"/>
        <v>4</v>
      </c>
      <c r="AC1778" s="1">
        <v>16</v>
      </c>
      <c r="AD1778" s="1" t="str">
        <f>Raw!AA1778</f>
        <v>FEMALE</v>
      </c>
      <c r="AE1778" s="1" t="str">
        <f>Raw!AB1778</f>
        <v>NO</v>
      </c>
      <c r="AF1778" s="1">
        <f>IF(Raw!AE1778="", 0, 1)</f>
        <v>0</v>
      </c>
      <c r="AG1778" s="1" t="str">
        <f t="shared" si="192"/>
        <v>No</v>
      </c>
      <c r="AH1778" s="1" t="str">
        <f t="shared" si="193"/>
        <v>No</v>
      </c>
      <c r="AI1778" s="1" t="str">
        <f t="shared" si="194"/>
        <v>No</v>
      </c>
      <c r="AJ1778" s="1" t="str">
        <f>IF(Raw!AE1778="", "", Raw!AE1778)</f>
        <v/>
      </c>
      <c r="AK1778" s="2" t="str">
        <f t="shared" ca="1" si="195"/>
        <v/>
      </c>
      <c r="AL1778" s="1" t="str">
        <f>IF(Raw!AF1778="", "", Raw!AF1778)</f>
        <v/>
      </c>
      <c r="AM1778" s="1" t="s">
        <v>6350</v>
      </c>
      <c r="AN1778" s="1" t="s">
        <v>6350</v>
      </c>
      <c r="AO1778" s="1" t="s">
        <v>6349</v>
      </c>
      <c r="AP1778" s="1">
        <f>Raw!AH1778</f>
        <v>8000</v>
      </c>
      <c r="AQ1778" s="1">
        <v>500</v>
      </c>
      <c r="AR1778" s="1" t="s">
        <v>6350</v>
      </c>
      <c r="AS1778" s="1" t="s">
        <v>6350</v>
      </c>
      <c r="AT1778" s="1" t="s">
        <v>6350</v>
      </c>
    </row>
    <row r="1779" spans="1:46" ht="12.75" x14ac:dyDescent="0.2">
      <c r="A1779" s="1">
        <v>11778</v>
      </c>
      <c r="B1779" s="1" t="s">
        <v>2</v>
      </c>
      <c r="C1779" s="2">
        <f t="shared" ca="1" si="189"/>
        <v>45264</v>
      </c>
      <c r="D1779" s="1" t="str">
        <f>IF(Raw!E1779="", "", Raw!E1779)</f>
        <v>ccn532</v>
      </c>
      <c r="E1779" s="1">
        <f>IF(Raw!F1779="", "", Raw!F1779)</f>
        <v>2004</v>
      </c>
      <c r="F1779" s="1" t="str">
        <f>Raw!G1779</f>
        <v>Toyota</v>
      </c>
      <c r="G1779" s="1" t="str">
        <f>Raw!H1779</f>
        <v>RAV4</v>
      </c>
      <c r="H1779" s="1" t="str">
        <f>IF(Raw!I1779="", "", Raw!I1779)</f>
        <v/>
      </c>
      <c r="I1779" s="1" t="str">
        <f>Raw!K1779</f>
        <v>Wagon</v>
      </c>
      <c r="J1779" s="1" t="str">
        <f>Raw!N1779</f>
        <v>Aspirated</v>
      </c>
      <c r="K1779" s="1">
        <f>IF(Raw!O1779="","", Raw!O1779)</f>
        <v>2368</v>
      </c>
      <c r="L1779" s="1" t="str">
        <f>Raw!L1779</f>
        <v>4 Sp Automatic</v>
      </c>
      <c r="M1779" s="1" t="str">
        <f>Raw!M1779</f>
        <v>Petrol - Unleaded ULP</v>
      </c>
      <c r="N1779" s="1" t="s">
        <v>6350</v>
      </c>
      <c r="O1779" s="1" t="s">
        <v>6373</v>
      </c>
      <c r="P1779" s="1" t="s">
        <v>6349</v>
      </c>
      <c r="Q1779" s="1" t="s">
        <v>6350</v>
      </c>
      <c r="R1779" s="8" t="str">
        <f>IF(Raw!Q1779="", "", Raw!Q1779)</f>
        <v/>
      </c>
      <c r="S1779" s="8">
        <f>IF(Raw!R1779="", "", Raw!R1779)</f>
        <v>28</v>
      </c>
      <c r="T1779" s="1" t="str">
        <f>Raw!S1779</f>
        <v>SOMNERS</v>
      </c>
      <c r="U1779" s="1" t="str">
        <f>IF(Raw!T1779="", "", Raw!T1779)</f>
        <v>WAY</v>
      </c>
      <c r="V1779" s="1" t="str">
        <f>IF(Raw!U1779="", "", Raw!U1779)</f>
        <v xml:space="preserve">WAIPU </v>
      </c>
      <c r="W1779" s="9" t="str">
        <f>IF(Raw!V1779="", "", RIGHT("0"&amp;Raw!V1779, 4))</f>
        <v>0510</v>
      </c>
      <c r="X1779" s="1" t="str">
        <f>IF(Raw!W1779="", "", Raw!W1779)</f>
        <v xml:space="preserve"> NORTHLAND</v>
      </c>
      <c r="Y1779" s="9">
        <f>Raw!Y1779</f>
        <v>69</v>
      </c>
      <c r="Z1779" s="2">
        <f t="shared" ca="1" si="190"/>
        <v>20062</v>
      </c>
      <c r="AA1779" s="1" t="str">
        <f>Raw!Z1779</f>
        <v>NEW ZEALAND FULL LICENCE</v>
      </c>
      <c r="AB1779" s="9">
        <f t="shared" si="191"/>
        <v>4</v>
      </c>
      <c r="AC1779" s="1">
        <v>16</v>
      </c>
      <c r="AD1779" s="1" t="str">
        <f>Raw!AA1779</f>
        <v>FEMALE</v>
      </c>
      <c r="AE1779" s="1" t="str">
        <f>Raw!AB1779</f>
        <v>NO</v>
      </c>
      <c r="AF1779" s="1">
        <f>IF(Raw!AE1779="", 0, 1)</f>
        <v>0</v>
      </c>
      <c r="AG1779" s="1" t="str">
        <f t="shared" si="192"/>
        <v>No</v>
      </c>
      <c r="AH1779" s="1" t="str">
        <f t="shared" si="193"/>
        <v>No</v>
      </c>
      <c r="AI1779" s="1" t="str">
        <f t="shared" si="194"/>
        <v>No</v>
      </c>
      <c r="AJ1779" s="1" t="str">
        <f>IF(Raw!AE1779="", "", Raw!AE1779)</f>
        <v/>
      </c>
      <c r="AK1779" s="2" t="str">
        <f t="shared" ca="1" si="195"/>
        <v/>
      </c>
      <c r="AL1779" s="1" t="str">
        <f>IF(Raw!AF1779="", "", Raw!AF1779)</f>
        <v/>
      </c>
      <c r="AM1779" s="1" t="s">
        <v>6350</v>
      </c>
      <c r="AN1779" s="1" t="s">
        <v>6350</v>
      </c>
      <c r="AO1779" s="1" t="s">
        <v>6349</v>
      </c>
      <c r="AP1779" s="1">
        <f>Raw!AH1779</f>
        <v>10400</v>
      </c>
      <c r="AQ1779" s="1">
        <v>500</v>
      </c>
      <c r="AR1779" s="1" t="s">
        <v>6350</v>
      </c>
      <c r="AS1779" s="1" t="s">
        <v>6350</v>
      </c>
      <c r="AT1779" s="1" t="s">
        <v>6350</v>
      </c>
    </row>
    <row r="1780" spans="1:46" ht="12.75" x14ac:dyDescent="0.2">
      <c r="A1780" s="1">
        <v>11779</v>
      </c>
      <c r="B1780" s="1" t="s">
        <v>2</v>
      </c>
      <c r="C1780" s="2">
        <f t="shared" ca="1" si="189"/>
        <v>45264</v>
      </c>
      <c r="D1780" s="1" t="str">
        <f>IF(Raw!E1780="", "", Raw!E1780)</f>
        <v/>
      </c>
      <c r="E1780" s="1">
        <f>IF(Raw!F1780="", "", Raw!F1780)</f>
        <v>2012</v>
      </c>
      <c r="F1780" s="1" t="str">
        <f>Raw!G1780</f>
        <v>Volkswagen</v>
      </c>
      <c r="G1780" s="1" t="str">
        <f>Raw!H1780</f>
        <v>Polo</v>
      </c>
      <c r="H1780" s="1" t="str">
        <f>IF(Raw!I1780="", "", Raw!I1780)</f>
        <v>GTI</v>
      </c>
      <c r="I1780" s="1" t="str">
        <f>Raw!K1780</f>
        <v>Hatchback</v>
      </c>
      <c r="J1780" s="1" t="str">
        <f>Raw!N1780</f>
        <v>Turbo Supercharged Intercooled</v>
      </c>
      <c r="K1780" s="1">
        <f>IF(Raw!O1780="","", Raw!O1780)</f>
        <v>1390</v>
      </c>
      <c r="L1780" s="1" t="str">
        <f>Raw!L1780</f>
        <v>7 Sp Seq. Manual Auto-Dual Clutch</v>
      </c>
      <c r="M1780" s="1" t="str">
        <f>Raw!M1780</f>
        <v>Petrol - Unleaded ULP</v>
      </c>
      <c r="N1780" s="1" t="s">
        <v>6350</v>
      </c>
      <c r="O1780" s="1" t="s">
        <v>6373</v>
      </c>
      <c r="P1780" s="1" t="s">
        <v>6349</v>
      </c>
      <c r="Q1780" s="1" t="s">
        <v>6350</v>
      </c>
      <c r="R1780" s="8" t="str">
        <f>IF(Raw!Q1780="", "", Raw!Q1780)</f>
        <v/>
      </c>
      <c r="S1780" s="8">
        <f>IF(Raw!R1780="", "", Raw!R1780)</f>
        <v>20</v>
      </c>
      <c r="T1780" s="1" t="str">
        <f>Raw!S1780</f>
        <v>KAIHUIA</v>
      </c>
      <c r="U1780" s="1" t="str">
        <f>IF(Raw!T1780="", "", Raw!T1780)</f>
        <v>STREET</v>
      </c>
      <c r="V1780" s="1" t="str">
        <f>IF(Raw!U1780="", "", Raw!U1780)</f>
        <v xml:space="preserve">NORTHLAND </v>
      </c>
      <c r="W1780" s="9" t="str">
        <f>IF(Raw!V1780="", "", RIGHT("0"&amp;Raw!V1780, 4))</f>
        <v/>
      </c>
      <c r="X1780" s="1" t="str">
        <f>IF(Raw!W1780="", "", Raw!W1780)</f>
        <v xml:space="preserve"> WELLINGTON</v>
      </c>
      <c r="Y1780" s="9">
        <f>Raw!Y1780</f>
        <v>46</v>
      </c>
      <c r="Z1780" s="2">
        <f t="shared" ca="1" si="190"/>
        <v>28463</v>
      </c>
      <c r="AA1780" s="1" t="str">
        <f>Raw!Z1780</f>
        <v>NEW ZEALAND FULL LICENCE</v>
      </c>
      <c r="AB1780" s="9">
        <f t="shared" si="191"/>
        <v>4</v>
      </c>
      <c r="AC1780" s="1">
        <v>16</v>
      </c>
      <c r="AD1780" s="1" t="str">
        <f>Raw!AA1780</f>
        <v>MALE</v>
      </c>
      <c r="AE1780" s="1" t="str">
        <f>Raw!AB1780</f>
        <v>NO</v>
      </c>
      <c r="AF1780" s="1">
        <f>IF(Raw!AE1780="", 0, 1)</f>
        <v>0</v>
      </c>
      <c r="AG1780" s="1" t="str">
        <f t="shared" si="192"/>
        <v>No</v>
      </c>
      <c r="AH1780" s="1" t="str">
        <f t="shared" si="193"/>
        <v>No</v>
      </c>
      <c r="AI1780" s="1" t="str">
        <f t="shared" si="194"/>
        <v>No</v>
      </c>
      <c r="AJ1780" s="1" t="str">
        <f>IF(Raw!AE1780="", "", Raw!AE1780)</f>
        <v/>
      </c>
      <c r="AK1780" s="2" t="str">
        <f t="shared" ca="1" si="195"/>
        <v/>
      </c>
      <c r="AL1780" s="1" t="str">
        <f>IF(Raw!AF1780="", "", Raw!AF1780)</f>
        <v/>
      </c>
      <c r="AM1780" s="1" t="s">
        <v>6350</v>
      </c>
      <c r="AN1780" s="1" t="s">
        <v>6350</v>
      </c>
      <c r="AO1780" s="1" t="s">
        <v>6349</v>
      </c>
      <c r="AP1780" s="1">
        <f>Raw!AH1780</f>
        <v>19160</v>
      </c>
      <c r="AQ1780" s="1">
        <v>500</v>
      </c>
      <c r="AR1780" s="1" t="s">
        <v>6350</v>
      </c>
      <c r="AS1780" s="1" t="s">
        <v>6350</v>
      </c>
      <c r="AT1780" s="1" t="s">
        <v>6350</v>
      </c>
    </row>
    <row r="1781" spans="1:46" ht="12.75" x14ac:dyDescent="0.2">
      <c r="A1781" s="1">
        <v>11780</v>
      </c>
      <c r="B1781" s="1" t="s">
        <v>2</v>
      </c>
      <c r="C1781" s="2">
        <f t="shared" ca="1" si="189"/>
        <v>45264</v>
      </c>
      <c r="D1781" s="1" t="str">
        <f>IF(Raw!E1781="", "", Raw!E1781)</f>
        <v>hdu696</v>
      </c>
      <c r="E1781" s="1">
        <f>IF(Raw!F1781="", "", Raw!F1781)</f>
        <v>2006</v>
      </c>
      <c r="F1781" s="1" t="str">
        <f>Raw!G1781</f>
        <v>Suzuki</v>
      </c>
      <c r="G1781" s="1" t="str">
        <f>Raw!H1781</f>
        <v>Swift</v>
      </c>
      <c r="H1781" s="1" t="str">
        <f>IF(Raw!I1781="", "", Raw!I1781)</f>
        <v/>
      </c>
      <c r="I1781" s="1" t="str">
        <f>Raw!K1781</f>
        <v>Hatchback</v>
      </c>
      <c r="J1781" s="1" t="str">
        <f>Raw!N1781</f>
        <v>Aspirated</v>
      </c>
      <c r="K1781" s="1">
        <f>IF(Raw!O1781="","", Raw!O1781)</f>
        <v>1298</v>
      </c>
      <c r="L1781" s="1" t="str">
        <f>Raw!L1781</f>
        <v>5 Sp Manual</v>
      </c>
      <c r="M1781" s="1" t="str">
        <f>Raw!M1781</f>
        <v>Petrol</v>
      </c>
      <c r="N1781" s="1" t="s">
        <v>6350</v>
      </c>
      <c r="O1781" s="1" t="s">
        <v>6373</v>
      </c>
      <c r="P1781" s="1" t="s">
        <v>6349</v>
      </c>
      <c r="Q1781" s="1" t="s">
        <v>6350</v>
      </c>
      <c r="R1781" s="8" t="str">
        <f>IF(Raw!Q1781="", "", Raw!Q1781)</f>
        <v/>
      </c>
      <c r="S1781" s="8">
        <f>IF(Raw!R1781="", "", Raw!R1781)</f>
        <v>6</v>
      </c>
      <c r="T1781" s="1" t="str">
        <f>Raw!S1781</f>
        <v>TSAR</v>
      </c>
      <c r="U1781" s="1" t="str">
        <f>IF(Raw!T1781="", "", Raw!T1781)</f>
        <v>COURT</v>
      </c>
      <c r="V1781" s="1" t="str">
        <f>IF(Raw!U1781="", "", Raw!U1781)</f>
        <v xml:space="preserve">FLAT BUSH </v>
      </c>
      <c r="W1781" s="9" t="str">
        <f>IF(Raw!V1781="", "", RIGHT("0"&amp;Raw!V1781, 4))</f>
        <v/>
      </c>
      <c r="X1781" s="1" t="str">
        <f>IF(Raw!W1781="", "", Raw!W1781)</f>
        <v xml:space="preserve"> AUCKLAND</v>
      </c>
      <c r="Y1781" s="9">
        <f>Raw!Y1781</f>
        <v>31</v>
      </c>
      <c r="Z1781" s="2">
        <f t="shared" ca="1" si="190"/>
        <v>33942</v>
      </c>
      <c r="AA1781" s="1" t="str">
        <f>Raw!Z1781</f>
        <v>NEW ZEALAND FULL LICENCE</v>
      </c>
      <c r="AB1781" s="9">
        <f t="shared" si="191"/>
        <v>4</v>
      </c>
      <c r="AC1781" s="1">
        <v>16</v>
      </c>
      <c r="AD1781" s="1" t="str">
        <f>Raw!AA1781</f>
        <v>FEMALE</v>
      </c>
      <c r="AE1781" s="1" t="str">
        <f>Raw!AB1781</f>
        <v>NO</v>
      </c>
      <c r="AF1781" s="1">
        <f>IF(Raw!AE1781="", 0, 1)</f>
        <v>0</v>
      </c>
      <c r="AG1781" s="1" t="str">
        <f t="shared" si="192"/>
        <v>No</v>
      </c>
      <c r="AH1781" s="1" t="str">
        <f t="shared" si="193"/>
        <v>No</v>
      </c>
      <c r="AI1781" s="1" t="str">
        <f t="shared" si="194"/>
        <v>No</v>
      </c>
      <c r="AJ1781" s="1" t="str">
        <f>IF(Raw!AE1781="", "", Raw!AE1781)</f>
        <v/>
      </c>
      <c r="AK1781" s="2" t="str">
        <f t="shared" ca="1" si="195"/>
        <v/>
      </c>
      <c r="AL1781" s="1" t="str">
        <f>IF(Raw!AF1781="", "", Raw!AF1781)</f>
        <v/>
      </c>
      <c r="AM1781" s="1" t="s">
        <v>6350</v>
      </c>
      <c r="AN1781" s="1" t="s">
        <v>6350</v>
      </c>
      <c r="AO1781" s="1" t="s">
        <v>6349</v>
      </c>
      <c r="AP1781" s="1">
        <f>Raw!AH1781</f>
        <v>7300</v>
      </c>
      <c r="AQ1781" s="1">
        <v>500</v>
      </c>
      <c r="AR1781" s="1" t="s">
        <v>6350</v>
      </c>
      <c r="AS1781" s="1" t="s">
        <v>6350</v>
      </c>
      <c r="AT1781" s="1" t="s">
        <v>6350</v>
      </c>
    </row>
    <row r="1782" spans="1:46" ht="12.75" x14ac:dyDescent="0.2">
      <c r="A1782" s="1">
        <v>11781</v>
      </c>
      <c r="B1782" s="1" t="s">
        <v>2</v>
      </c>
      <c r="C1782" s="2">
        <f t="shared" ca="1" si="189"/>
        <v>45264</v>
      </c>
      <c r="D1782" s="1" t="str">
        <f>IF(Raw!E1782="", "", Raw!E1782)</f>
        <v/>
      </c>
      <c r="E1782" s="1">
        <f>IF(Raw!F1782="", "", Raw!F1782)</f>
        <v>2008</v>
      </c>
      <c r="F1782" s="1" t="str">
        <f>Raw!G1782</f>
        <v>Honda</v>
      </c>
      <c r="G1782" s="1" t="str">
        <f>Raw!H1782</f>
        <v>Fit</v>
      </c>
      <c r="H1782" s="1" t="str">
        <f>IF(Raw!I1782="", "", Raw!I1782)</f>
        <v/>
      </c>
      <c r="I1782" s="1" t="str">
        <f>Raw!K1782</f>
        <v>Hatchback</v>
      </c>
      <c r="J1782" s="1" t="str">
        <f>Raw!N1782</f>
        <v>Aspirated</v>
      </c>
      <c r="K1782" s="1">
        <f>IF(Raw!O1782="","", Raw!O1782)</f>
        <v>1339</v>
      </c>
      <c r="L1782" s="1" t="str">
        <f>Raw!L1782</f>
        <v>4 Sp Automatic</v>
      </c>
      <c r="M1782" s="1" t="str">
        <f>Raw!M1782</f>
        <v>Petrol - Unleaded ULP</v>
      </c>
      <c r="N1782" s="1" t="s">
        <v>6350</v>
      </c>
      <c r="O1782" s="1" t="s">
        <v>6373</v>
      </c>
      <c r="P1782" s="1" t="s">
        <v>6349</v>
      </c>
      <c r="Q1782" s="1" t="s">
        <v>6350</v>
      </c>
      <c r="R1782" s="8" t="str">
        <f>IF(Raw!Q1782="", "", Raw!Q1782)</f>
        <v>G03</v>
      </c>
      <c r="S1782" s="8">
        <f>IF(Raw!R1782="", "", Raw!R1782)</f>
        <v>39</v>
      </c>
      <c r="T1782" s="1" t="str">
        <f>Raw!S1782</f>
        <v>SANDRINGHAM</v>
      </c>
      <c r="U1782" s="1" t="str">
        <f>IF(Raw!T1782="", "", Raw!T1782)</f>
        <v>ROAD</v>
      </c>
      <c r="V1782" s="1" t="str">
        <f>IF(Raw!U1782="", "", Raw!U1782)</f>
        <v xml:space="preserve">MOUNT EDEN </v>
      </c>
      <c r="W1782" s="9" t="str">
        <f>IF(Raw!V1782="", "", RIGHT("0"&amp;Raw!V1782, 4))</f>
        <v>1024</v>
      </c>
      <c r="X1782" s="1" t="str">
        <f>IF(Raw!W1782="", "", Raw!W1782)</f>
        <v xml:space="preserve"> AUCKLAND</v>
      </c>
      <c r="Y1782" s="9">
        <f>Raw!Y1782</f>
        <v>35</v>
      </c>
      <c r="Z1782" s="2">
        <f t="shared" ca="1" si="190"/>
        <v>32481</v>
      </c>
      <c r="AA1782" s="1" t="str">
        <f>Raw!Z1782</f>
        <v>NEW ZEALAND FULL LICENCE</v>
      </c>
      <c r="AB1782" s="9">
        <f t="shared" si="191"/>
        <v>4</v>
      </c>
      <c r="AC1782" s="1">
        <v>16</v>
      </c>
      <c r="AD1782" s="1" t="str">
        <f>Raw!AA1782</f>
        <v>FEMALE</v>
      </c>
      <c r="AE1782" s="1" t="str">
        <f>Raw!AB1782</f>
        <v>NO</v>
      </c>
      <c r="AF1782" s="1">
        <f>IF(Raw!AE1782="", 0, 1)</f>
        <v>0</v>
      </c>
      <c r="AG1782" s="1" t="str">
        <f t="shared" si="192"/>
        <v>No</v>
      </c>
      <c r="AH1782" s="1" t="str">
        <f t="shared" si="193"/>
        <v>No</v>
      </c>
      <c r="AI1782" s="1" t="str">
        <f t="shared" si="194"/>
        <v>No</v>
      </c>
      <c r="AJ1782" s="1" t="str">
        <f>IF(Raw!AE1782="", "", Raw!AE1782)</f>
        <v/>
      </c>
      <c r="AK1782" s="2" t="str">
        <f t="shared" ca="1" si="195"/>
        <v/>
      </c>
      <c r="AL1782" s="1" t="str">
        <f>IF(Raw!AF1782="", "", Raw!AF1782)</f>
        <v/>
      </c>
      <c r="AM1782" s="1" t="s">
        <v>6350</v>
      </c>
      <c r="AN1782" s="1" t="s">
        <v>6350</v>
      </c>
      <c r="AO1782" s="1" t="s">
        <v>6349</v>
      </c>
      <c r="AP1782" s="1">
        <f>Raw!AH1782</f>
        <v>6900</v>
      </c>
      <c r="AQ1782" s="1">
        <v>500</v>
      </c>
      <c r="AR1782" s="1" t="s">
        <v>6350</v>
      </c>
      <c r="AS1782" s="1" t="s">
        <v>6350</v>
      </c>
      <c r="AT1782" s="1" t="s">
        <v>6350</v>
      </c>
    </row>
    <row r="1783" spans="1:46" ht="12.75" x14ac:dyDescent="0.2">
      <c r="A1783" s="1">
        <v>11782</v>
      </c>
      <c r="B1783" s="1" t="s">
        <v>2</v>
      </c>
      <c r="C1783" s="2">
        <f t="shared" ca="1" si="189"/>
        <v>45264</v>
      </c>
      <c r="D1783" s="1" t="str">
        <f>IF(Raw!E1783="", "", Raw!E1783)</f>
        <v>ksu20</v>
      </c>
      <c r="E1783" s="1">
        <f>IF(Raw!F1783="", "", Raw!F1783)</f>
        <v>2012</v>
      </c>
      <c r="F1783" s="1" t="str">
        <f>Raw!G1783</f>
        <v>Toyota</v>
      </c>
      <c r="G1783" s="1" t="str">
        <f>Raw!H1783</f>
        <v>Prius</v>
      </c>
      <c r="H1783" s="1" t="str">
        <f>IF(Raw!I1783="", "", Raw!I1783)</f>
        <v/>
      </c>
      <c r="I1783" s="1" t="str">
        <f>Raw!K1783</f>
        <v>Hatchback</v>
      </c>
      <c r="J1783" s="1" t="str">
        <f>Raw!N1783</f>
        <v>Aspirated</v>
      </c>
      <c r="K1783" s="1">
        <f>IF(Raw!O1783="","", Raw!O1783)</f>
        <v>1798</v>
      </c>
      <c r="L1783" s="1" t="str">
        <f>Raw!L1783</f>
        <v>1 Sp Constantly Variable Transmission</v>
      </c>
      <c r="M1783" s="1" t="str">
        <f>Raw!M1783</f>
        <v>Petrol - Premium ULP</v>
      </c>
      <c r="N1783" s="1" t="s">
        <v>6350</v>
      </c>
      <c r="O1783" s="1" t="s">
        <v>6373</v>
      </c>
      <c r="P1783" s="1" t="s">
        <v>6349</v>
      </c>
      <c r="Q1783" s="1" t="s">
        <v>6350</v>
      </c>
      <c r="R1783" s="8">
        <f>IF(Raw!Q1783="", "", Raw!Q1783)</f>
        <v>4</v>
      </c>
      <c r="S1783" s="8">
        <f>IF(Raw!R1783="", "", Raw!R1783)</f>
        <v>9</v>
      </c>
      <c r="T1783" s="1" t="str">
        <f>Raw!S1783</f>
        <v>NUKU</v>
      </c>
      <c r="U1783" s="1" t="str">
        <f>IF(Raw!T1783="", "", Raw!T1783)</f>
        <v>STREET</v>
      </c>
      <c r="V1783" s="1" t="str">
        <f>IF(Raw!U1783="", "", Raw!U1783)</f>
        <v xml:space="preserve">STRATHMORE PARK </v>
      </c>
      <c r="W1783" s="9" t="str">
        <f>IF(Raw!V1783="", "", RIGHT("0"&amp;Raw!V1783, 4))</f>
        <v/>
      </c>
      <c r="X1783" s="1" t="str">
        <f>IF(Raw!W1783="", "", Raw!W1783)</f>
        <v xml:space="preserve"> WELLINGTON</v>
      </c>
      <c r="Y1783" s="9">
        <f>Raw!Y1783</f>
        <v>30</v>
      </c>
      <c r="Z1783" s="2">
        <f t="shared" ca="1" si="190"/>
        <v>34307</v>
      </c>
      <c r="AA1783" s="1" t="str">
        <f>Raw!Z1783</f>
        <v>RESTRICTED LICENCE</v>
      </c>
      <c r="AB1783" s="9">
        <f t="shared" si="191"/>
        <v>4</v>
      </c>
      <c r="AC1783" s="1">
        <v>16</v>
      </c>
      <c r="AD1783" s="1" t="str">
        <f>Raw!AA1783</f>
        <v>FEMALE</v>
      </c>
      <c r="AE1783" s="1" t="str">
        <f>Raw!AB1783</f>
        <v>YES</v>
      </c>
      <c r="AF1783" s="1">
        <f>IF(Raw!AE1783="", 0, 1)</f>
        <v>0</v>
      </c>
      <c r="AG1783" s="1" t="str">
        <f t="shared" si="192"/>
        <v>No</v>
      </c>
      <c r="AH1783" s="1" t="str">
        <f t="shared" si="193"/>
        <v>No</v>
      </c>
      <c r="AI1783" s="1" t="str">
        <f t="shared" si="194"/>
        <v>No</v>
      </c>
      <c r="AJ1783" s="1" t="str">
        <f>IF(Raw!AE1783="", "", Raw!AE1783)</f>
        <v/>
      </c>
      <c r="AK1783" s="2" t="str">
        <f t="shared" ca="1" si="195"/>
        <v/>
      </c>
      <c r="AL1783" s="1" t="str">
        <f>IF(Raw!AF1783="", "", Raw!AF1783)</f>
        <v/>
      </c>
      <c r="AM1783" s="1" t="s">
        <v>6350</v>
      </c>
      <c r="AN1783" s="1" t="s">
        <v>6350</v>
      </c>
      <c r="AO1783" s="1" t="s">
        <v>6349</v>
      </c>
      <c r="AP1783" s="1">
        <f>Raw!AH1783</f>
        <v>22660</v>
      </c>
      <c r="AQ1783" s="1">
        <v>500</v>
      </c>
      <c r="AR1783" s="1" t="s">
        <v>6350</v>
      </c>
      <c r="AS1783" s="1" t="s">
        <v>6350</v>
      </c>
      <c r="AT1783" s="1" t="s">
        <v>6350</v>
      </c>
    </row>
    <row r="1784" spans="1:46" ht="12.75" x14ac:dyDescent="0.2">
      <c r="A1784" s="1">
        <v>11783</v>
      </c>
      <c r="B1784" s="1" t="s">
        <v>2</v>
      </c>
      <c r="C1784" s="2">
        <f t="shared" ca="1" si="189"/>
        <v>45264</v>
      </c>
      <c r="D1784" s="1" t="str">
        <f>IF(Raw!E1784="", "", Raw!E1784)</f>
        <v>fcp110</v>
      </c>
      <c r="E1784" s="1">
        <f>IF(Raw!F1784="", "", Raw!F1784)</f>
        <v>2001</v>
      </c>
      <c r="F1784" s="1" t="str">
        <f>Raw!G1784</f>
        <v>Mitsubishi</v>
      </c>
      <c r="G1784" s="1" t="str">
        <f>Raw!H1784</f>
        <v>Chariot</v>
      </c>
      <c r="H1784" s="1" t="str">
        <f>IF(Raw!I1784="", "", Raw!I1784)</f>
        <v>Grandis</v>
      </c>
      <c r="I1784" s="1" t="str">
        <f>Raw!K1784</f>
        <v>Wagon</v>
      </c>
      <c r="J1784" s="1" t="str">
        <f>Raw!N1784</f>
        <v>Aspirated</v>
      </c>
      <c r="K1784" s="1">
        <f>IF(Raw!O1784="","", Raw!O1784)</f>
        <v>2400</v>
      </c>
      <c r="L1784" s="1" t="str">
        <f>Raw!L1784</f>
        <v>4 Sp Automatic</v>
      </c>
      <c r="M1784" s="1" t="str">
        <f>Raw!M1784</f>
        <v>Petrol - Unleaded ULP</v>
      </c>
      <c r="N1784" s="1" t="s">
        <v>6350</v>
      </c>
      <c r="O1784" s="1" t="s">
        <v>6373</v>
      </c>
      <c r="P1784" s="1" t="s">
        <v>6349</v>
      </c>
      <c r="Q1784" s="1" t="s">
        <v>6350</v>
      </c>
      <c r="R1784" s="8" t="str">
        <f>IF(Raw!Q1784="", "", Raw!Q1784)</f>
        <v/>
      </c>
      <c r="S1784" s="8">
        <f>IF(Raw!R1784="", "", Raw!R1784)</f>
        <v>35</v>
      </c>
      <c r="T1784" s="1" t="str">
        <f>Raw!S1784</f>
        <v>HUTCHINS</v>
      </c>
      <c r="U1784" s="1" t="str">
        <f>IF(Raw!T1784="", "", Raw!T1784)</f>
        <v>STREET</v>
      </c>
      <c r="V1784" s="1" t="str">
        <f>IF(Raw!U1784="", "", Raw!U1784)</f>
        <v xml:space="preserve">WAITARA EAST </v>
      </c>
      <c r="W1784" s="9" t="str">
        <f>IF(Raw!V1784="", "", RIGHT("0"&amp;Raw!V1784, 4))</f>
        <v/>
      </c>
      <c r="X1784" s="1" t="str">
        <f>IF(Raw!W1784="", "", Raw!W1784)</f>
        <v xml:space="preserve"> TARANAKI</v>
      </c>
      <c r="Y1784" s="9">
        <f>Raw!Y1784</f>
        <v>40</v>
      </c>
      <c r="Z1784" s="2">
        <f t="shared" ca="1" si="190"/>
        <v>30654</v>
      </c>
      <c r="AA1784" s="1" t="str">
        <f>Raw!Z1784</f>
        <v>RESTRICTED LICENCE</v>
      </c>
      <c r="AB1784" s="9">
        <f t="shared" si="191"/>
        <v>4</v>
      </c>
      <c r="AC1784" s="1">
        <v>16</v>
      </c>
      <c r="AD1784" s="1" t="str">
        <f>Raw!AA1784</f>
        <v>FEMALE</v>
      </c>
      <c r="AE1784" s="1" t="str">
        <f>Raw!AB1784</f>
        <v>YES</v>
      </c>
      <c r="AF1784" s="1">
        <f>IF(Raw!AE1784="", 0, 1)</f>
        <v>0</v>
      </c>
      <c r="AG1784" s="1" t="str">
        <f t="shared" si="192"/>
        <v>No</v>
      </c>
      <c r="AH1784" s="1" t="str">
        <f t="shared" si="193"/>
        <v>No</v>
      </c>
      <c r="AI1784" s="1" t="str">
        <f t="shared" si="194"/>
        <v>No</v>
      </c>
      <c r="AJ1784" s="1" t="str">
        <f>IF(Raw!AE1784="", "", Raw!AE1784)</f>
        <v/>
      </c>
      <c r="AK1784" s="2" t="str">
        <f t="shared" ca="1" si="195"/>
        <v/>
      </c>
      <c r="AL1784" s="1" t="str">
        <f>IF(Raw!AF1784="", "", Raw!AF1784)</f>
        <v/>
      </c>
      <c r="AM1784" s="1" t="s">
        <v>6350</v>
      </c>
      <c r="AN1784" s="1" t="s">
        <v>6350</v>
      </c>
      <c r="AO1784" s="1" t="s">
        <v>6349</v>
      </c>
      <c r="AP1784" s="1">
        <f>Raw!AH1784</f>
        <v>4430</v>
      </c>
      <c r="AQ1784" s="1">
        <v>500</v>
      </c>
      <c r="AR1784" s="1" t="s">
        <v>6350</v>
      </c>
      <c r="AS1784" s="1" t="s">
        <v>6350</v>
      </c>
      <c r="AT1784" s="1" t="s">
        <v>6350</v>
      </c>
    </row>
    <row r="1785" spans="1:46" ht="12.75" x14ac:dyDescent="0.2">
      <c r="A1785" s="1">
        <v>11784</v>
      </c>
      <c r="B1785" s="1" t="s">
        <v>2</v>
      </c>
      <c r="C1785" s="2">
        <f t="shared" ca="1" si="189"/>
        <v>45264</v>
      </c>
      <c r="D1785" s="1" t="str">
        <f>IF(Raw!E1785="", "", Raw!E1785)</f>
        <v/>
      </c>
      <c r="E1785" s="1">
        <f>IF(Raw!F1785="", "", Raw!F1785)</f>
        <v>2016</v>
      </c>
      <c r="F1785" s="1" t="str">
        <f>Raw!G1785</f>
        <v>Land Rover</v>
      </c>
      <c r="G1785" s="1" t="str">
        <f>Raw!H1785</f>
        <v>Range Rover Sport</v>
      </c>
      <c r="H1785" s="1" t="str">
        <f>IF(Raw!I1785="", "", Raw!I1785)</f>
        <v>TDV6 SE</v>
      </c>
      <c r="I1785" s="1" t="str">
        <f>Raw!K1785</f>
        <v>Wagon</v>
      </c>
      <c r="J1785" s="1" t="str">
        <f>Raw!N1785</f>
        <v>Twin Turbo Intercooled</v>
      </c>
      <c r="K1785" s="1">
        <f>IF(Raw!O1785="","", Raw!O1785)</f>
        <v>2993</v>
      </c>
      <c r="L1785" s="1" t="str">
        <f>Raw!L1785</f>
        <v>8 Sp Sports Automatic</v>
      </c>
      <c r="M1785" s="1" t="str">
        <f>Raw!M1785</f>
        <v>Diesel</v>
      </c>
      <c r="N1785" s="1" t="s">
        <v>6350</v>
      </c>
      <c r="O1785" s="1" t="s">
        <v>6373</v>
      </c>
      <c r="P1785" s="1" t="s">
        <v>6349</v>
      </c>
      <c r="Q1785" s="1" t="s">
        <v>6350</v>
      </c>
      <c r="R1785" s="8" t="str">
        <f>IF(Raw!Q1785="", "", Raw!Q1785)</f>
        <v/>
      </c>
      <c r="S1785" s="8">
        <f>IF(Raw!R1785="", "", Raw!R1785)</f>
        <v>37</v>
      </c>
      <c r="T1785" s="1" t="str">
        <f>Raw!S1785</f>
        <v>CARLTON MILL</v>
      </c>
      <c r="U1785" s="1" t="str">
        <f>IF(Raw!T1785="", "", Raw!T1785)</f>
        <v>ROAD</v>
      </c>
      <c r="V1785" s="1" t="str">
        <f>IF(Raw!U1785="", "", Raw!U1785)</f>
        <v xml:space="preserve">MERIVALE </v>
      </c>
      <c r="W1785" s="9" t="str">
        <f>IF(Raw!V1785="", "", RIGHT("0"&amp;Raw!V1785, 4))</f>
        <v>8014</v>
      </c>
      <c r="X1785" s="1" t="str">
        <f>IF(Raw!W1785="", "", Raw!W1785)</f>
        <v xml:space="preserve"> CANTERBURY</v>
      </c>
      <c r="Y1785" s="9">
        <f>Raw!Y1785</f>
        <v>41</v>
      </c>
      <c r="Z1785" s="2">
        <f t="shared" ca="1" si="190"/>
        <v>30289</v>
      </c>
      <c r="AA1785" s="1" t="str">
        <f>Raw!Z1785</f>
        <v>NEW ZEALAND FULL LICENCE</v>
      </c>
      <c r="AB1785" s="9">
        <f t="shared" si="191"/>
        <v>4</v>
      </c>
      <c r="AC1785" s="1">
        <v>16</v>
      </c>
      <c r="AD1785" s="1" t="str">
        <f>Raw!AA1785</f>
        <v>MALE</v>
      </c>
      <c r="AE1785" s="1" t="str">
        <f>Raw!AB1785</f>
        <v>YES</v>
      </c>
      <c r="AF1785" s="1">
        <f>IF(Raw!AE1785="", 0, 1)</f>
        <v>0</v>
      </c>
      <c r="AG1785" s="1" t="str">
        <f t="shared" si="192"/>
        <v>No</v>
      </c>
      <c r="AH1785" s="1" t="str">
        <f t="shared" si="193"/>
        <v>No</v>
      </c>
      <c r="AI1785" s="1" t="str">
        <f t="shared" si="194"/>
        <v>No</v>
      </c>
      <c r="AJ1785" s="1" t="str">
        <f>IF(Raw!AE1785="", "", Raw!AE1785)</f>
        <v/>
      </c>
      <c r="AK1785" s="2" t="str">
        <f t="shared" ca="1" si="195"/>
        <v/>
      </c>
      <c r="AL1785" s="1" t="str">
        <f>IF(Raw!AF1785="", "", Raw!AF1785)</f>
        <v/>
      </c>
      <c r="AM1785" s="1" t="s">
        <v>6350</v>
      </c>
      <c r="AN1785" s="1" t="s">
        <v>6350</v>
      </c>
      <c r="AO1785" s="1" t="s">
        <v>6349</v>
      </c>
      <c r="AP1785" s="1">
        <f>Raw!AH1785</f>
        <v>128000</v>
      </c>
      <c r="AQ1785" s="1">
        <v>500</v>
      </c>
      <c r="AR1785" s="1" t="s">
        <v>6350</v>
      </c>
      <c r="AS1785" s="1" t="s">
        <v>6350</v>
      </c>
      <c r="AT1785" s="1" t="s">
        <v>6350</v>
      </c>
    </row>
    <row r="1786" spans="1:46" ht="12.75" x14ac:dyDescent="0.2">
      <c r="A1786" s="1">
        <v>11785</v>
      </c>
      <c r="B1786" s="1" t="s">
        <v>2</v>
      </c>
      <c r="C1786" s="2">
        <f t="shared" ca="1" si="189"/>
        <v>45264</v>
      </c>
      <c r="D1786" s="1" t="str">
        <f>IF(Raw!E1786="", "", Raw!E1786)</f>
        <v>gce577</v>
      </c>
      <c r="E1786" s="1">
        <f>IF(Raw!F1786="", "", Raw!F1786)</f>
        <v>2011</v>
      </c>
      <c r="F1786" s="1" t="str">
        <f>Raw!G1786</f>
        <v>Subaru</v>
      </c>
      <c r="G1786" s="1" t="str">
        <f>Raw!H1786</f>
        <v>Forester</v>
      </c>
      <c r="H1786" s="1" t="str">
        <f>IF(Raw!I1786="", "", Raw!I1786)</f>
        <v>X</v>
      </c>
      <c r="I1786" s="1" t="str">
        <f>Raw!K1786</f>
        <v>Wagon</v>
      </c>
      <c r="J1786" s="1" t="str">
        <f>Raw!N1786</f>
        <v>Aspirated</v>
      </c>
      <c r="K1786" s="1">
        <f>IF(Raw!O1786="","", Raw!O1786)</f>
        <v>2457</v>
      </c>
      <c r="L1786" s="1" t="str">
        <f>Raw!L1786</f>
        <v>4 Sp Sports Automatic</v>
      </c>
      <c r="M1786" s="1" t="str">
        <f>Raw!M1786</f>
        <v>Petrol - Unleaded ULP</v>
      </c>
      <c r="N1786" s="1" t="s">
        <v>6350</v>
      </c>
      <c r="O1786" s="1" t="s">
        <v>6373</v>
      </c>
      <c r="P1786" s="1" t="s">
        <v>6349</v>
      </c>
      <c r="Q1786" s="1" t="s">
        <v>6350</v>
      </c>
      <c r="R1786" s="8" t="str">
        <f>IF(Raw!Q1786="", "", Raw!Q1786)</f>
        <v/>
      </c>
      <c r="S1786" s="8">
        <f>IF(Raw!R1786="", "", Raw!R1786)</f>
        <v>18</v>
      </c>
      <c r="T1786" s="1" t="str">
        <f>Raw!S1786</f>
        <v>WINDSOR</v>
      </c>
      <c r="U1786" s="1" t="str">
        <f>IF(Raw!T1786="", "", Raw!T1786)</f>
        <v>COURT</v>
      </c>
      <c r="V1786" s="1" t="str">
        <f>IF(Raw!U1786="", "", Raw!U1786)</f>
        <v xml:space="preserve">RANGIORA </v>
      </c>
      <c r="W1786" s="9" t="str">
        <f>IF(Raw!V1786="", "", RIGHT("0"&amp;Raw!V1786, 4))</f>
        <v>7400</v>
      </c>
      <c r="X1786" s="1" t="str">
        <f>IF(Raw!W1786="", "", Raw!W1786)</f>
        <v xml:space="preserve"> CANTERBURY</v>
      </c>
      <c r="Y1786" s="9">
        <f>Raw!Y1786</f>
        <v>46</v>
      </c>
      <c r="Z1786" s="2">
        <f t="shared" ca="1" si="190"/>
        <v>28463</v>
      </c>
      <c r="AA1786" s="1" t="str">
        <f>Raw!Z1786</f>
        <v>INTERNATIONAL LICENCE</v>
      </c>
      <c r="AB1786" s="9">
        <f t="shared" si="191"/>
        <v>4</v>
      </c>
      <c r="AC1786" s="1">
        <v>16</v>
      </c>
      <c r="AD1786" s="1" t="str">
        <f>Raw!AA1786</f>
        <v>MALE</v>
      </c>
      <c r="AE1786" s="1" t="str">
        <f>Raw!AB1786</f>
        <v>NO</v>
      </c>
      <c r="AF1786" s="1">
        <f>IF(Raw!AE1786="", 0, 1)</f>
        <v>0</v>
      </c>
      <c r="AG1786" s="1" t="str">
        <f t="shared" si="192"/>
        <v>No</v>
      </c>
      <c r="AH1786" s="1" t="str">
        <f t="shared" si="193"/>
        <v>No</v>
      </c>
      <c r="AI1786" s="1" t="str">
        <f t="shared" si="194"/>
        <v>No</v>
      </c>
      <c r="AJ1786" s="1" t="str">
        <f>IF(Raw!AE1786="", "", Raw!AE1786)</f>
        <v/>
      </c>
      <c r="AK1786" s="2" t="str">
        <f t="shared" ca="1" si="195"/>
        <v/>
      </c>
      <c r="AL1786" s="1" t="str">
        <f>IF(Raw!AF1786="", "", Raw!AF1786)</f>
        <v/>
      </c>
      <c r="AM1786" s="1" t="s">
        <v>6350</v>
      </c>
      <c r="AN1786" s="1" t="s">
        <v>6350</v>
      </c>
      <c r="AO1786" s="1" t="s">
        <v>6349</v>
      </c>
      <c r="AP1786" s="1">
        <f>Raw!AH1786</f>
        <v>18290</v>
      </c>
      <c r="AQ1786" s="1">
        <v>500</v>
      </c>
      <c r="AR1786" s="1" t="s">
        <v>6350</v>
      </c>
      <c r="AS1786" s="1" t="s">
        <v>6350</v>
      </c>
      <c r="AT1786" s="1" t="s">
        <v>6350</v>
      </c>
    </row>
    <row r="1787" spans="1:46" ht="12.75" x14ac:dyDescent="0.2">
      <c r="A1787" s="1">
        <v>11786</v>
      </c>
      <c r="B1787" s="1" t="s">
        <v>2</v>
      </c>
      <c r="C1787" s="2">
        <f t="shared" ca="1" si="189"/>
        <v>45264</v>
      </c>
      <c r="D1787" s="1" t="str">
        <f>IF(Raw!E1787="", "", Raw!E1787)</f>
        <v/>
      </c>
      <c r="E1787" s="1">
        <f>IF(Raw!F1787="", "", Raw!F1787)</f>
        <v>2006</v>
      </c>
      <c r="F1787" s="1" t="str">
        <f>Raw!G1787</f>
        <v>Holden Special Vehicles</v>
      </c>
      <c r="G1787" s="1" t="str">
        <f>Raw!H1787</f>
        <v>Clubsport</v>
      </c>
      <c r="H1787" s="1" t="str">
        <f>IF(Raw!I1787="", "", Raw!I1787)</f>
        <v/>
      </c>
      <c r="I1787" s="1" t="str">
        <f>Raw!K1787</f>
        <v>Sedan</v>
      </c>
      <c r="J1787" s="1" t="str">
        <f>Raw!N1787</f>
        <v>Aspirated</v>
      </c>
      <c r="K1787" s="1">
        <f>IF(Raw!O1787="","", Raw!O1787)</f>
        <v>5967</v>
      </c>
      <c r="L1787" s="1" t="str">
        <f>Raw!L1787</f>
        <v>4 Sp Automatic</v>
      </c>
      <c r="M1787" s="1" t="str">
        <f>Raw!M1787</f>
        <v>Petrol - Premium ULP</v>
      </c>
      <c r="N1787" s="1" t="s">
        <v>6350</v>
      </c>
      <c r="O1787" s="1" t="s">
        <v>6373</v>
      </c>
      <c r="P1787" s="1" t="s">
        <v>6349</v>
      </c>
      <c r="Q1787" s="1" t="s">
        <v>6350</v>
      </c>
      <c r="R1787" s="8" t="str">
        <f>IF(Raw!Q1787="", "", Raw!Q1787)</f>
        <v/>
      </c>
      <c r="S1787" s="8">
        <f>IF(Raw!R1787="", "", Raw!R1787)</f>
        <v>33</v>
      </c>
      <c r="T1787" s="1" t="str">
        <f>Raw!S1787</f>
        <v>CASS</v>
      </c>
      <c r="U1787" s="1" t="str">
        <f>IF(Raw!T1787="", "", Raw!T1787)</f>
        <v>STREET</v>
      </c>
      <c r="V1787" s="1" t="str">
        <f>IF(Raw!U1787="", "", Raw!U1787)</f>
        <v xml:space="preserve">TEMUKA </v>
      </c>
      <c r="W1787" s="9" t="str">
        <f>IF(Raw!V1787="", "", RIGHT("0"&amp;Raw!V1787, 4))</f>
        <v>7920</v>
      </c>
      <c r="X1787" s="1" t="str">
        <f>IF(Raw!W1787="", "", Raw!W1787)</f>
        <v xml:space="preserve"> CANTERBURY</v>
      </c>
      <c r="Y1787" s="9">
        <f>Raw!Y1787</f>
        <v>53</v>
      </c>
      <c r="Z1787" s="2">
        <f t="shared" ca="1" si="190"/>
        <v>25906</v>
      </c>
      <c r="AA1787" s="1" t="str">
        <f>Raw!Z1787</f>
        <v>NEW ZEALAND FULL LICENCE</v>
      </c>
      <c r="AB1787" s="9">
        <f t="shared" si="191"/>
        <v>4</v>
      </c>
      <c r="AC1787" s="1">
        <v>16</v>
      </c>
      <c r="AD1787" s="1" t="str">
        <f>Raw!AA1787</f>
        <v>FEMALE</v>
      </c>
      <c r="AE1787" s="1" t="str">
        <f>Raw!AB1787</f>
        <v>YES</v>
      </c>
      <c r="AF1787" s="1">
        <f>IF(Raw!AE1787="", 0, 1)</f>
        <v>0</v>
      </c>
      <c r="AG1787" s="1" t="str">
        <f t="shared" si="192"/>
        <v>No</v>
      </c>
      <c r="AH1787" s="1" t="str">
        <f t="shared" si="193"/>
        <v>No</v>
      </c>
      <c r="AI1787" s="1" t="str">
        <f t="shared" si="194"/>
        <v>No</v>
      </c>
      <c r="AJ1787" s="1" t="str">
        <f>IF(Raw!AE1787="", "", Raw!AE1787)</f>
        <v/>
      </c>
      <c r="AK1787" s="2" t="str">
        <f t="shared" ca="1" si="195"/>
        <v/>
      </c>
      <c r="AL1787" s="1" t="str">
        <f>IF(Raw!AF1787="", "", Raw!AF1787)</f>
        <v/>
      </c>
      <c r="AM1787" s="1" t="s">
        <v>6350</v>
      </c>
      <c r="AN1787" s="1" t="s">
        <v>6350</v>
      </c>
      <c r="AO1787" s="1" t="s">
        <v>6349</v>
      </c>
      <c r="AP1787" s="1">
        <f>Raw!AH1787</f>
        <v>21200</v>
      </c>
      <c r="AQ1787" s="1">
        <v>500</v>
      </c>
      <c r="AR1787" s="1" t="s">
        <v>6350</v>
      </c>
      <c r="AS1787" s="1" t="s">
        <v>6350</v>
      </c>
      <c r="AT1787" s="1" t="s">
        <v>6350</v>
      </c>
    </row>
    <row r="1788" spans="1:46" ht="12.75" x14ac:dyDescent="0.2">
      <c r="A1788" s="1">
        <v>11787</v>
      </c>
      <c r="B1788" s="1" t="s">
        <v>2</v>
      </c>
      <c r="C1788" s="2">
        <f t="shared" ca="1" si="189"/>
        <v>45264</v>
      </c>
      <c r="D1788" s="1" t="str">
        <f>IF(Raw!E1788="", "", Raw!E1788)</f>
        <v>aqm548</v>
      </c>
      <c r="E1788" s="1">
        <f>IF(Raw!F1788="", "", Raw!F1788)</f>
        <v>2002</v>
      </c>
      <c r="F1788" s="1" t="str">
        <f>Raw!G1788</f>
        <v>Nissan</v>
      </c>
      <c r="G1788" s="1" t="str">
        <f>Raw!H1788</f>
        <v>Navara</v>
      </c>
      <c r="H1788" s="1" t="str">
        <f>IF(Raw!I1788="", "", Raw!I1788)</f>
        <v/>
      </c>
      <c r="I1788" s="1" t="str">
        <f>Raw!K1788</f>
        <v>Cab Chassis</v>
      </c>
      <c r="J1788" s="1" t="str">
        <f>Raw!N1788</f>
        <v>Turbo</v>
      </c>
      <c r="K1788" s="1">
        <f>IF(Raw!O1788="","", Raw!O1788)</f>
        <v>2488</v>
      </c>
      <c r="L1788" s="1" t="str">
        <f>Raw!L1788</f>
        <v>5 Sp Manual</v>
      </c>
      <c r="M1788" s="1" t="str">
        <f>Raw!M1788</f>
        <v>Diesel</v>
      </c>
      <c r="N1788" s="1" t="s">
        <v>6350</v>
      </c>
      <c r="O1788" s="1" t="s">
        <v>6373</v>
      </c>
      <c r="P1788" s="1" t="s">
        <v>6349</v>
      </c>
      <c r="Q1788" s="1" t="s">
        <v>6350</v>
      </c>
      <c r="R1788" s="8" t="str">
        <f>IF(Raw!Q1788="", "", Raw!Q1788)</f>
        <v/>
      </c>
      <c r="S1788" s="8">
        <f>IF(Raw!R1788="", "", Raw!R1788)</f>
        <v>10</v>
      </c>
      <c r="T1788" s="1" t="str">
        <f>Raw!S1788</f>
        <v>STANLEY</v>
      </c>
      <c r="U1788" s="1" t="str">
        <f>IF(Raw!T1788="", "", Raw!T1788)</f>
        <v>STREET</v>
      </c>
      <c r="V1788" s="1" t="str">
        <f>IF(Raw!U1788="", "", Raw!U1788)</f>
        <v xml:space="preserve">MATAMATA </v>
      </c>
      <c r="W1788" s="9" t="str">
        <f>IF(Raw!V1788="", "", RIGHT("0"&amp;Raw!V1788, 4))</f>
        <v>3400</v>
      </c>
      <c r="X1788" s="1" t="str">
        <f>IF(Raw!W1788="", "", Raw!W1788)</f>
        <v xml:space="preserve"> WAIKATO</v>
      </c>
      <c r="Y1788" s="9">
        <f>Raw!Y1788</f>
        <v>42</v>
      </c>
      <c r="Z1788" s="2">
        <f t="shared" ca="1" si="190"/>
        <v>29924</v>
      </c>
      <c r="AA1788" s="1" t="str">
        <f>Raw!Z1788</f>
        <v>NEW ZEALAND FULL LICENCE</v>
      </c>
      <c r="AB1788" s="9">
        <f t="shared" si="191"/>
        <v>4</v>
      </c>
      <c r="AC1788" s="1">
        <v>16</v>
      </c>
      <c r="AD1788" s="1" t="str">
        <f>Raw!AA1788</f>
        <v>MALE</v>
      </c>
      <c r="AE1788" s="1" t="str">
        <f>Raw!AB1788</f>
        <v>YES</v>
      </c>
      <c r="AF1788" s="1">
        <f>IF(Raw!AE1788="", 0, 1)</f>
        <v>1</v>
      </c>
      <c r="AG1788" s="1" t="str">
        <f t="shared" si="192"/>
        <v>No</v>
      </c>
      <c r="AH1788" s="1" t="str">
        <f t="shared" si="193"/>
        <v>Yes</v>
      </c>
      <c r="AI1788" s="1" t="str">
        <f t="shared" si="194"/>
        <v>Yes</v>
      </c>
      <c r="AJ1788" s="1">
        <f>IF(Raw!AE1788="", "", Raw!AE1788)</f>
        <v>28</v>
      </c>
      <c r="AK1788" s="2">
        <f t="shared" ca="1" si="195"/>
        <v>44439</v>
      </c>
      <c r="AL1788" s="1" t="str">
        <f>IF(Raw!AF1788="", "", Raw!AF1788)</f>
        <v>At fault - other vehicle involved</v>
      </c>
      <c r="AM1788" s="1" t="s">
        <v>6350</v>
      </c>
      <c r="AN1788" s="1" t="s">
        <v>6350</v>
      </c>
      <c r="AO1788" s="1" t="s">
        <v>6349</v>
      </c>
      <c r="AP1788" s="1">
        <f>Raw!AH1788</f>
        <v>8310</v>
      </c>
      <c r="AQ1788" s="1">
        <v>500</v>
      </c>
      <c r="AR1788" s="1" t="s">
        <v>6350</v>
      </c>
      <c r="AS1788" s="1" t="s">
        <v>6350</v>
      </c>
      <c r="AT1788" s="1" t="s">
        <v>6350</v>
      </c>
    </row>
    <row r="1789" spans="1:46" ht="12.75" x14ac:dyDescent="0.2">
      <c r="A1789" s="1">
        <v>11788</v>
      </c>
      <c r="B1789" s="1" t="s">
        <v>2</v>
      </c>
      <c r="C1789" s="2">
        <f t="shared" ca="1" si="189"/>
        <v>45264</v>
      </c>
      <c r="D1789" s="1" t="str">
        <f>IF(Raw!E1789="", "", Raw!E1789)</f>
        <v>ym3866</v>
      </c>
      <c r="E1789" s="1">
        <f>IF(Raw!F1789="", "", Raw!F1789)</f>
        <v>1990</v>
      </c>
      <c r="F1789" s="1" t="str">
        <f>Raw!G1789</f>
        <v>Suzuki</v>
      </c>
      <c r="G1789" s="1" t="str">
        <f>Raw!H1789</f>
        <v>Escudo</v>
      </c>
      <c r="H1789" s="1" t="str">
        <f>IF(Raw!I1789="", "", Raw!I1789)</f>
        <v/>
      </c>
      <c r="I1789" s="1" t="str">
        <f>Raw!K1789</f>
        <v>Wagon</v>
      </c>
      <c r="J1789" s="1" t="str">
        <f>Raw!N1789</f>
        <v>Aspirated</v>
      </c>
      <c r="K1789" s="1">
        <f>IF(Raw!O1789="","", Raw!O1789)</f>
        <v>1590</v>
      </c>
      <c r="L1789" s="1" t="str">
        <f>Raw!L1789</f>
        <v>4 Sp Automatic</v>
      </c>
      <c r="M1789" s="1" t="str">
        <f>Raw!M1789</f>
        <v>Petrol</v>
      </c>
      <c r="N1789" s="1" t="s">
        <v>6350</v>
      </c>
      <c r="O1789" s="1" t="s">
        <v>6373</v>
      </c>
      <c r="P1789" s="1" t="s">
        <v>6349</v>
      </c>
      <c r="Q1789" s="1" t="s">
        <v>6350</v>
      </c>
      <c r="R1789" s="8" t="str">
        <f>IF(Raw!Q1789="", "", Raw!Q1789)</f>
        <v/>
      </c>
      <c r="S1789" s="8">
        <f>IF(Raw!R1789="", "", Raw!R1789)</f>
        <v>20</v>
      </c>
      <c r="T1789" s="1" t="str">
        <f>Raw!S1789</f>
        <v>BETHUNE</v>
      </c>
      <c r="U1789" s="1" t="str">
        <f>IF(Raw!T1789="", "", Raw!T1789)</f>
        <v>STREET</v>
      </c>
      <c r="V1789" s="1" t="str">
        <f>IF(Raw!U1789="", "", Raw!U1789)</f>
        <v xml:space="preserve">FEATHERSTON </v>
      </c>
      <c r="W1789" s="9" t="str">
        <f>IF(Raw!V1789="", "", RIGHT("0"&amp;Raw!V1789, 4))</f>
        <v>5710</v>
      </c>
      <c r="X1789" s="1" t="str">
        <f>IF(Raw!W1789="", "", Raw!W1789)</f>
        <v xml:space="preserve"> WELLINGTON</v>
      </c>
      <c r="Y1789" s="9">
        <f>Raw!Y1789</f>
        <v>47</v>
      </c>
      <c r="Z1789" s="2">
        <f t="shared" ca="1" si="190"/>
        <v>28098</v>
      </c>
      <c r="AA1789" s="1" t="str">
        <f>Raw!Z1789</f>
        <v>RESTRICTED LICENCE</v>
      </c>
      <c r="AB1789" s="9">
        <f t="shared" si="191"/>
        <v>4</v>
      </c>
      <c r="AC1789" s="1">
        <v>16</v>
      </c>
      <c r="AD1789" s="1" t="str">
        <f>Raw!AA1789</f>
        <v>FEMALE</v>
      </c>
      <c r="AE1789" s="1" t="str">
        <f>Raw!AB1789</f>
        <v>NO</v>
      </c>
      <c r="AF1789" s="1">
        <f>IF(Raw!AE1789="", 0, 1)</f>
        <v>0</v>
      </c>
      <c r="AG1789" s="1" t="str">
        <f t="shared" si="192"/>
        <v>No</v>
      </c>
      <c r="AH1789" s="1" t="str">
        <f t="shared" si="193"/>
        <v>No</v>
      </c>
      <c r="AI1789" s="1" t="str">
        <f t="shared" si="194"/>
        <v>No</v>
      </c>
      <c r="AJ1789" s="1" t="str">
        <f>IF(Raw!AE1789="", "", Raw!AE1789)</f>
        <v/>
      </c>
      <c r="AK1789" s="2" t="str">
        <f t="shared" ca="1" si="195"/>
        <v/>
      </c>
      <c r="AL1789" s="1" t="str">
        <f>IF(Raw!AF1789="", "", Raw!AF1789)</f>
        <v/>
      </c>
      <c r="AM1789" s="1" t="s">
        <v>6350</v>
      </c>
      <c r="AN1789" s="1" t="s">
        <v>6350</v>
      </c>
      <c r="AO1789" s="1" t="s">
        <v>6349</v>
      </c>
      <c r="AP1789" s="1">
        <f>Raw!AH1789</f>
        <v>1380</v>
      </c>
      <c r="AQ1789" s="1">
        <v>500</v>
      </c>
      <c r="AR1789" s="1" t="s">
        <v>6350</v>
      </c>
      <c r="AS1789" s="1" t="s">
        <v>6350</v>
      </c>
      <c r="AT1789" s="1" t="s">
        <v>6350</v>
      </c>
    </row>
    <row r="1790" spans="1:46" ht="12.75" x14ac:dyDescent="0.2">
      <c r="A1790" s="1">
        <v>11789</v>
      </c>
      <c r="B1790" s="1" t="s">
        <v>2</v>
      </c>
      <c r="C1790" s="2">
        <f t="shared" ca="1" si="189"/>
        <v>45264</v>
      </c>
      <c r="D1790" s="1" t="str">
        <f>IF(Raw!E1790="", "", Raw!E1790)</f>
        <v>fys440</v>
      </c>
      <c r="E1790" s="1">
        <f>IF(Raw!F1790="", "", Raw!F1790)</f>
        <v>1996</v>
      </c>
      <c r="F1790" s="1" t="str">
        <f>Raw!G1790</f>
        <v>Subaru</v>
      </c>
      <c r="G1790" s="1" t="str">
        <f>Raw!H1790</f>
        <v>Impreza</v>
      </c>
      <c r="H1790" s="1" t="str">
        <f>IF(Raw!I1790="", "", Raw!I1790)</f>
        <v>WRX STi</v>
      </c>
      <c r="I1790" s="1" t="str">
        <f>Raw!K1790</f>
        <v>Hatchback</v>
      </c>
      <c r="J1790" s="1" t="str">
        <f>Raw!N1790</f>
        <v>Turbo Intercooled</v>
      </c>
      <c r="K1790" s="1">
        <f>IF(Raw!O1790="","", Raw!O1790)</f>
        <v>1994</v>
      </c>
      <c r="L1790" s="1" t="str">
        <f>Raw!L1790</f>
        <v>5 Sp Manual</v>
      </c>
      <c r="M1790" s="1" t="str">
        <f>Raw!M1790</f>
        <v>Petrol</v>
      </c>
      <c r="N1790" s="1" t="s">
        <v>6350</v>
      </c>
      <c r="O1790" s="1" t="s">
        <v>6373</v>
      </c>
      <c r="P1790" s="1" t="s">
        <v>6349</v>
      </c>
      <c r="Q1790" s="1" t="s">
        <v>6350</v>
      </c>
      <c r="R1790" s="8" t="str">
        <f>IF(Raw!Q1790="", "", Raw!Q1790)</f>
        <v/>
      </c>
      <c r="S1790" s="8">
        <f>IF(Raw!R1790="", "", Raw!R1790)</f>
        <v>32</v>
      </c>
      <c r="T1790" s="1" t="str">
        <f>Raw!S1790</f>
        <v>FINDLAY</v>
      </c>
      <c r="U1790" s="1" t="str">
        <f>IF(Raw!T1790="", "", Raw!T1790)</f>
        <v>ROAD</v>
      </c>
      <c r="V1790" s="1" t="str">
        <f>IF(Raw!U1790="", "", Raw!U1790)</f>
        <v xml:space="preserve">MAUKU </v>
      </c>
      <c r="W1790" s="9" t="str">
        <f>IF(Raw!V1790="", "", RIGHT("0"&amp;Raw!V1790, 4))</f>
        <v/>
      </c>
      <c r="X1790" s="1" t="str">
        <f>IF(Raw!W1790="", "", Raw!W1790)</f>
        <v xml:space="preserve"> AUCKLAND</v>
      </c>
      <c r="Y1790" s="9">
        <f>Raw!Y1790</f>
        <v>20</v>
      </c>
      <c r="Z1790" s="2">
        <f t="shared" ca="1" si="190"/>
        <v>37959</v>
      </c>
      <c r="AA1790" s="1" t="str">
        <f>Raw!Z1790</f>
        <v>RESTRICTED LICENCE</v>
      </c>
      <c r="AB1790" s="9">
        <f t="shared" si="191"/>
        <v>4</v>
      </c>
      <c r="AC1790" s="1">
        <v>16</v>
      </c>
      <c r="AD1790" s="1" t="str">
        <f>Raw!AA1790</f>
        <v>MALE</v>
      </c>
      <c r="AE1790" s="1" t="str">
        <f>Raw!AB1790</f>
        <v>YES</v>
      </c>
      <c r="AF1790" s="1">
        <f>IF(Raw!AE1790="", 0, 1)</f>
        <v>1</v>
      </c>
      <c r="AG1790" s="1" t="str">
        <f t="shared" si="192"/>
        <v>Yes</v>
      </c>
      <c r="AH1790" s="1" t="str">
        <f t="shared" si="193"/>
        <v>Yes</v>
      </c>
      <c r="AI1790" s="1" t="str">
        <f t="shared" si="194"/>
        <v>Yes</v>
      </c>
      <c r="AJ1790" s="1">
        <f>IF(Raw!AE1790="", "", Raw!AE1790)</f>
        <v>16</v>
      </c>
      <c r="AK1790" s="2">
        <f t="shared" ca="1" si="195"/>
        <v>44804</v>
      </c>
      <c r="AL1790" s="1" t="str">
        <f>IF(Raw!AF1790="", "", Raw!AF1790)</f>
        <v>At fault - other vehicle involved</v>
      </c>
      <c r="AM1790" s="1" t="s">
        <v>6350</v>
      </c>
      <c r="AN1790" s="1" t="s">
        <v>6350</v>
      </c>
      <c r="AO1790" s="1" t="s">
        <v>6349</v>
      </c>
      <c r="AP1790" s="1">
        <f>Raw!AH1790</f>
        <v>5630</v>
      </c>
      <c r="AQ1790" s="1">
        <v>500</v>
      </c>
      <c r="AR1790" s="1" t="s">
        <v>6350</v>
      </c>
      <c r="AS1790" s="1" t="s">
        <v>6350</v>
      </c>
      <c r="AT1790" s="1" t="s">
        <v>6350</v>
      </c>
    </row>
    <row r="1791" spans="1:46" ht="12.75" x14ac:dyDescent="0.2">
      <c r="A1791" s="1">
        <v>11790</v>
      </c>
      <c r="B1791" s="1" t="s">
        <v>2</v>
      </c>
      <c r="C1791" s="2">
        <f t="shared" ca="1" si="189"/>
        <v>45264</v>
      </c>
      <c r="D1791" s="1" t="str">
        <f>IF(Raw!E1791="", "", Raw!E1791)</f>
        <v>hge700</v>
      </c>
      <c r="E1791" s="1">
        <f>IF(Raw!F1791="", "", Raw!F1791)</f>
        <v>2013</v>
      </c>
      <c r="F1791" s="1" t="str">
        <f>Raw!G1791</f>
        <v>Volkswagen</v>
      </c>
      <c r="G1791" s="1" t="str">
        <f>Raw!H1791</f>
        <v>Golf</v>
      </c>
      <c r="H1791" s="1" t="str">
        <f>IF(Raw!I1791="", "", Raw!I1791)</f>
        <v>GTI</v>
      </c>
      <c r="I1791" s="1" t="str">
        <f>Raw!K1791</f>
        <v>Hatchback</v>
      </c>
      <c r="J1791" s="1" t="str">
        <f>Raw!N1791</f>
        <v>Turbo Intercooled</v>
      </c>
      <c r="K1791" s="1">
        <f>IF(Raw!O1791="","", Raw!O1791)</f>
        <v>1984</v>
      </c>
      <c r="L1791" s="1" t="str">
        <f>Raw!L1791</f>
        <v>6 Sp Seq. Manual Auto-Dual Clutch</v>
      </c>
      <c r="M1791" s="1" t="str">
        <f>Raw!M1791</f>
        <v>Petrol</v>
      </c>
      <c r="N1791" s="1" t="s">
        <v>6350</v>
      </c>
      <c r="O1791" s="1" t="s">
        <v>6373</v>
      </c>
      <c r="P1791" s="1" t="s">
        <v>6349</v>
      </c>
      <c r="Q1791" s="1" t="s">
        <v>6350</v>
      </c>
      <c r="R1791" s="8" t="str">
        <f>IF(Raw!Q1791="", "", Raw!Q1791)</f>
        <v/>
      </c>
      <c r="S1791" s="8">
        <f>IF(Raw!R1791="", "", Raw!R1791)</f>
        <v>77</v>
      </c>
      <c r="T1791" s="1" t="str">
        <f>Raw!S1791</f>
        <v>GRANT</v>
      </c>
      <c r="U1791" s="1" t="str">
        <f>IF(Raw!T1791="", "", Raw!T1791)</f>
        <v>ROAD</v>
      </c>
      <c r="V1791" s="1" t="str">
        <f>IF(Raw!U1791="", "", Raw!U1791)</f>
        <v xml:space="preserve">THORNDON </v>
      </c>
      <c r="W1791" s="9" t="str">
        <f>IF(Raw!V1791="", "", RIGHT("0"&amp;Raw!V1791, 4))</f>
        <v>6011</v>
      </c>
      <c r="X1791" s="1" t="str">
        <f>IF(Raw!W1791="", "", Raw!W1791)</f>
        <v xml:space="preserve"> WELLINGTON</v>
      </c>
      <c r="Y1791" s="9">
        <f>Raw!Y1791</f>
        <v>65</v>
      </c>
      <c r="Z1791" s="2">
        <f t="shared" ca="1" si="190"/>
        <v>21523</v>
      </c>
      <c r="AA1791" s="1" t="str">
        <f>Raw!Z1791</f>
        <v>NEW ZEALAND FULL LICENCE</v>
      </c>
      <c r="AB1791" s="9">
        <f t="shared" si="191"/>
        <v>4</v>
      </c>
      <c r="AC1791" s="1">
        <v>16</v>
      </c>
      <c r="AD1791" s="1" t="str">
        <f>Raw!AA1791</f>
        <v>MALE</v>
      </c>
      <c r="AE1791" s="1" t="str">
        <f>Raw!AB1791</f>
        <v>NO</v>
      </c>
      <c r="AF1791" s="1">
        <f>IF(Raw!AE1791="", 0, 1)</f>
        <v>1</v>
      </c>
      <c r="AG1791" s="1" t="str">
        <f t="shared" si="192"/>
        <v>Yes</v>
      </c>
      <c r="AH1791" s="1" t="str">
        <f t="shared" si="193"/>
        <v>Yes</v>
      </c>
      <c r="AI1791" s="1" t="str">
        <f t="shared" si="194"/>
        <v>Yes</v>
      </c>
      <c r="AJ1791" s="1">
        <f>IF(Raw!AE1791="", "", Raw!AE1791)</f>
        <v>22</v>
      </c>
      <c r="AK1791" s="2">
        <f t="shared" ca="1" si="195"/>
        <v>44620</v>
      </c>
      <c r="AL1791" s="1" t="str">
        <f>IF(Raw!AF1791="", "", Raw!AF1791)</f>
        <v>At fault - other vehicle involved</v>
      </c>
      <c r="AM1791" s="1" t="s">
        <v>6350</v>
      </c>
      <c r="AN1791" s="1" t="s">
        <v>6350</v>
      </c>
      <c r="AO1791" s="1" t="s">
        <v>6349</v>
      </c>
      <c r="AP1791" s="1">
        <f>Raw!AH1791</f>
        <v>31900</v>
      </c>
      <c r="AQ1791" s="1">
        <v>500</v>
      </c>
      <c r="AR1791" s="1" t="s">
        <v>6350</v>
      </c>
      <c r="AS1791" s="1" t="s">
        <v>6350</v>
      </c>
      <c r="AT1791" s="1" t="s">
        <v>6350</v>
      </c>
    </row>
    <row r="1792" spans="1:46" ht="12.75" x14ac:dyDescent="0.2">
      <c r="A1792" s="1">
        <v>11791</v>
      </c>
      <c r="B1792" s="1" t="s">
        <v>2</v>
      </c>
      <c r="C1792" s="2">
        <f t="shared" ca="1" si="189"/>
        <v>45264</v>
      </c>
      <c r="D1792" s="1" t="str">
        <f>IF(Raw!E1792="", "", Raw!E1792)</f>
        <v/>
      </c>
      <c r="E1792" s="1">
        <f>IF(Raw!F1792="", "", Raw!F1792)</f>
        <v>2012</v>
      </c>
      <c r="F1792" s="1" t="str">
        <f>Raw!G1792</f>
        <v>Nissan</v>
      </c>
      <c r="G1792" s="1" t="str">
        <f>Raw!H1792</f>
        <v>Leaf</v>
      </c>
      <c r="H1792" s="1" t="str">
        <f>IF(Raw!I1792="", "", Raw!I1792)</f>
        <v/>
      </c>
      <c r="I1792" s="1" t="str">
        <f>Raw!K1792</f>
        <v>Hatchback</v>
      </c>
      <c r="J1792" s="1" t="str">
        <f>Raw!N1792</f>
        <v>Electric</v>
      </c>
      <c r="K1792" s="1" t="str">
        <f>IF(Raw!O1792="","", Raw!O1792)</f>
        <v/>
      </c>
      <c r="L1792" s="1" t="str">
        <f>Raw!L1792</f>
        <v>1 Sp Reduction Gear</v>
      </c>
      <c r="M1792" s="1" t="str">
        <f>Raw!M1792</f>
        <v>Electric</v>
      </c>
      <c r="N1792" s="1" t="s">
        <v>6350</v>
      </c>
      <c r="O1792" s="1" t="s">
        <v>6373</v>
      </c>
      <c r="P1792" s="1" t="s">
        <v>6349</v>
      </c>
      <c r="Q1792" s="1" t="s">
        <v>6350</v>
      </c>
      <c r="R1792" s="8" t="str">
        <f>IF(Raw!Q1792="", "", Raw!Q1792)</f>
        <v/>
      </c>
      <c r="S1792" s="8">
        <f>IF(Raw!R1792="", "", Raw!R1792)</f>
        <v>169</v>
      </c>
      <c r="T1792" s="1" t="str">
        <f>Raw!S1792</f>
        <v>BLOCKHOUSE BAY</v>
      </c>
      <c r="U1792" s="1" t="str">
        <f>IF(Raw!T1792="", "", Raw!T1792)</f>
        <v>ROAD</v>
      </c>
      <c r="V1792" s="1" t="str">
        <f>IF(Raw!U1792="", "", Raw!U1792)</f>
        <v xml:space="preserve">BLOCKHOUSE BAY </v>
      </c>
      <c r="W1792" s="9" t="str">
        <f>IF(Raw!V1792="", "", RIGHT("0"&amp;Raw!V1792, 4))</f>
        <v>0600</v>
      </c>
      <c r="X1792" s="1" t="str">
        <f>IF(Raw!W1792="", "", Raw!W1792)</f>
        <v xml:space="preserve"> AUCKLAND</v>
      </c>
      <c r="Y1792" s="9">
        <f>Raw!Y1792</f>
        <v>57</v>
      </c>
      <c r="Z1792" s="2">
        <f t="shared" ca="1" si="190"/>
        <v>24445</v>
      </c>
      <c r="AA1792" s="1" t="str">
        <f>Raw!Z1792</f>
        <v>NEW ZEALAND FULL LICENCE</v>
      </c>
      <c r="AB1792" s="9">
        <f t="shared" si="191"/>
        <v>4</v>
      </c>
      <c r="AC1792" s="1">
        <v>16</v>
      </c>
      <c r="AD1792" s="1" t="str">
        <f>Raw!AA1792</f>
        <v>MALE</v>
      </c>
      <c r="AE1792" s="1" t="str">
        <f>Raw!AB1792</f>
        <v>NO</v>
      </c>
      <c r="AF1792" s="1">
        <f>IF(Raw!AE1792="", 0, 1)</f>
        <v>0</v>
      </c>
      <c r="AG1792" s="1" t="str">
        <f t="shared" si="192"/>
        <v>No</v>
      </c>
      <c r="AH1792" s="1" t="str">
        <f t="shared" si="193"/>
        <v>No</v>
      </c>
      <c r="AI1792" s="1" t="str">
        <f t="shared" si="194"/>
        <v>No</v>
      </c>
      <c r="AJ1792" s="1" t="str">
        <f>IF(Raw!AE1792="", "", Raw!AE1792)</f>
        <v/>
      </c>
      <c r="AK1792" s="2" t="str">
        <f t="shared" ca="1" si="195"/>
        <v/>
      </c>
      <c r="AL1792" s="1" t="str">
        <f>IF(Raw!AF1792="", "", Raw!AF1792)</f>
        <v/>
      </c>
      <c r="AM1792" s="1" t="s">
        <v>6350</v>
      </c>
      <c r="AN1792" s="1" t="s">
        <v>6350</v>
      </c>
      <c r="AO1792" s="1" t="s">
        <v>6349</v>
      </c>
      <c r="AP1792" s="1">
        <f>Raw!AH1792</f>
        <v>21380</v>
      </c>
      <c r="AQ1792" s="1">
        <v>500</v>
      </c>
      <c r="AR1792" s="1" t="s">
        <v>6350</v>
      </c>
      <c r="AS1792" s="1" t="s">
        <v>6350</v>
      </c>
      <c r="AT1792" s="1" t="s">
        <v>6350</v>
      </c>
    </row>
    <row r="1793" spans="1:46" ht="12.75" x14ac:dyDescent="0.2">
      <c r="A1793" s="1">
        <v>11792</v>
      </c>
      <c r="B1793" s="1" t="s">
        <v>2</v>
      </c>
      <c r="C1793" s="2">
        <f t="shared" ca="1" si="189"/>
        <v>45264</v>
      </c>
      <c r="D1793" s="1" t="str">
        <f>IF(Raw!E1793="", "", Raw!E1793)</f>
        <v/>
      </c>
      <c r="E1793" s="1">
        <f>IF(Raw!F1793="", "", Raw!F1793)</f>
        <v>2007</v>
      </c>
      <c r="F1793" s="1" t="str">
        <f>Raw!G1793</f>
        <v>Nissan</v>
      </c>
      <c r="G1793" s="1" t="str">
        <f>Raw!H1793</f>
        <v>Skyline</v>
      </c>
      <c r="H1793" s="1" t="str">
        <f>IF(Raw!I1793="", "", Raw!I1793)</f>
        <v>250GT</v>
      </c>
      <c r="I1793" s="1" t="str">
        <f>Raw!K1793</f>
        <v>Sedan</v>
      </c>
      <c r="J1793" s="1" t="str">
        <f>Raw!N1793</f>
        <v>Aspirated</v>
      </c>
      <c r="K1793" s="1">
        <f>IF(Raw!O1793="","", Raw!O1793)</f>
        <v>2495</v>
      </c>
      <c r="L1793" s="1" t="str">
        <f>Raw!L1793</f>
        <v>5 Sp Automatic</v>
      </c>
      <c r="M1793" s="1" t="str">
        <f>Raw!M1793</f>
        <v>Petrol - Unleaded ULP</v>
      </c>
      <c r="N1793" s="1" t="s">
        <v>6350</v>
      </c>
      <c r="O1793" s="1" t="s">
        <v>6373</v>
      </c>
      <c r="P1793" s="1" t="s">
        <v>6349</v>
      </c>
      <c r="Q1793" s="1" t="s">
        <v>6350</v>
      </c>
      <c r="R1793" s="8" t="str">
        <f>IF(Raw!Q1793="", "", Raw!Q1793)</f>
        <v>A</v>
      </c>
      <c r="S1793" s="8">
        <f>IF(Raw!R1793="", "", Raw!R1793)</f>
        <v>20</v>
      </c>
      <c r="T1793" s="1" t="str">
        <f>Raw!S1793</f>
        <v>JUTLAND</v>
      </c>
      <c r="U1793" s="1" t="str">
        <f>IF(Raw!T1793="", "", Raw!T1793)</f>
        <v>ROAD</v>
      </c>
      <c r="V1793" s="1" t="str">
        <f>IF(Raw!U1793="", "", Raw!U1793)</f>
        <v xml:space="preserve">MANUREWA </v>
      </c>
      <c r="W1793" s="9" t="str">
        <f>IF(Raw!V1793="", "", RIGHT("0"&amp;Raw!V1793, 4))</f>
        <v/>
      </c>
      <c r="X1793" s="1" t="str">
        <f>IF(Raw!W1793="", "", Raw!W1793)</f>
        <v xml:space="preserve"> AUCKLAND</v>
      </c>
      <c r="Y1793" s="9">
        <f>Raw!Y1793</f>
        <v>35</v>
      </c>
      <c r="Z1793" s="2">
        <f t="shared" ca="1" si="190"/>
        <v>32481</v>
      </c>
      <c r="AA1793" s="1" t="str">
        <f>Raw!Z1793</f>
        <v>LEARNERS LICENCE</v>
      </c>
      <c r="AB1793" s="9">
        <f t="shared" si="191"/>
        <v>4</v>
      </c>
      <c r="AC1793" s="1">
        <v>16</v>
      </c>
      <c r="AD1793" s="1" t="str">
        <f>Raw!AA1793</f>
        <v>MALE</v>
      </c>
      <c r="AE1793" s="1" t="str">
        <f>Raw!AB1793</f>
        <v>YES</v>
      </c>
      <c r="AF1793" s="1">
        <f>IF(Raw!AE1793="", 0, 1)</f>
        <v>0</v>
      </c>
      <c r="AG1793" s="1" t="str">
        <f t="shared" si="192"/>
        <v>No</v>
      </c>
      <c r="AH1793" s="1" t="str">
        <f t="shared" si="193"/>
        <v>No</v>
      </c>
      <c r="AI1793" s="1" t="str">
        <f t="shared" si="194"/>
        <v>No</v>
      </c>
      <c r="AJ1793" s="1" t="str">
        <f>IF(Raw!AE1793="", "", Raw!AE1793)</f>
        <v/>
      </c>
      <c r="AK1793" s="2" t="str">
        <f t="shared" ca="1" si="195"/>
        <v/>
      </c>
      <c r="AL1793" s="1" t="str">
        <f>IF(Raw!AF1793="", "", Raw!AF1793)</f>
        <v/>
      </c>
      <c r="AM1793" s="1" t="s">
        <v>6350</v>
      </c>
      <c r="AN1793" s="1" t="s">
        <v>6350</v>
      </c>
      <c r="AO1793" s="1" t="s">
        <v>6349</v>
      </c>
      <c r="AP1793" s="1">
        <f>Raw!AH1793</f>
        <v>9570</v>
      </c>
      <c r="AQ1793" s="1">
        <v>500</v>
      </c>
      <c r="AR1793" s="1" t="s">
        <v>6350</v>
      </c>
      <c r="AS1793" s="1" t="s">
        <v>6350</v>
      </c>
      <c r="AT1793" s="1" t="s">
        <v>6350</v>
      </c>
    </row>
    <row r="1794" spans="1:46" ht="12.75" x14ac:dyDescent="0.2">
      <c r="A1794" s="1">
        <v>11793</v>
      </c>
      <c r="B1794" s="1" t="s">
        <v>2</v>
      </c>
      <c r="C1794" s="2">
        <f t="shared" ca="1" si="189"/>
        <v>45264</v>
      </c>
      <c r="D1794" s="1" t="str">
        <f>IF(Raw!E1794="", "", Raw!E1794)</f>
        <v/>
      </c>
      <c r="E1794" s="1">
        <f>IF(Raw!F1794="", "", Raw!F1794)</f>
        <v>2016</v>
      </c>
      <c r="F1794" s="1" t="str">
        <f>Raw!G1794</f>
        <v>Nissan</v>
      </c>
      <c r="G1794" s="1" t="str">
        <f>Raw!H1794</f>
        <v>Pulsar</v>
      </c>
      <c r="H1794" s="1" t="str">
        <f>IF(Raw!I1794="", "", Raw!I1794)</f>
        <v>ST</v>
      </c>
      <c r="I1794" s="1" t="str">
        <f>Raw!K1794</f>
        <v>Sedan</v>
      </c>
      <c r="J1794" s="1" t="str">
        <f>Raw!N1794</f>
        <v>Aspirated</v>
      </c>
      <c r="K1794" s="1">
        <f>IF(Raw!O1794="","", Raw!O1794)</f>
        <v>1798</v>
      </c>
      <c r="L1794" s="1" t="str">
        <f>Raw!L1794</f>
        <v>6 Sp Constantly Variable Transmission</v>
      </c>
      <c r="M1794" s="1" t="str">
        <f>Raw!M1794</f>
        <v>Petrol - Unleaded ULP</v>
      </c>
      <c r="N1794" s="1" t="s">
        <v>6350</v>
      </c>
      <c r="O1794" s="1" t="s">
        <v>6373</v>
      </c>
      <c r="P1794" s="1" t="s">
        <v>6349</v>
      </c>
      <c r="Q1794" s="1" t="s">
        <v>6350</v>
      </c>
      <c r="R1794" s="8" t="str">
        <f>IF(Raw!Q1794="", "", Raw!Q1794)</f>
        <v/>
      </c>
      <c r="S1794" s="8">
        <f>IF(Raw!R1794="", "", Raw!R1794)</f>
        <v>63</v>
      </c>
      <c r="T1794" s="1" t="str">
        <f>Raw!S1794</f>
        <v>UXBRIDGE</v>
      </c>
      <c r="U1794" s="1" t="str">
        <f>IF(Raw!T1794="", "", Raw!T1794)</f>
        <v>ROAD</v>
      </c>
      <c r="V1794" s="1" t="str">
        <f>IF(Raw!U1794="", "", Raw!U1794)</f>
        <v xml:space="preserve">MELLONS BAY </v>
      </c>
      <c r="W1794" s="9" t="str">
        <f>IF(Raw!V1794="", "", RIGHT("0"&amp;Raw!V1794, 4))</f>
        <v>2014</v>
      </c>
      <c r="X1794" s="1" t="str">
        <f>IF(Raw!W1794="", "", Raw!W1794)</f>
        <v xml:space="preserve"> AUCKLAND</v>
      </c>
      <c r="Y1794" s="9">
        <f>Raw!Y1794</f>
        <v>58</v>
      </c>
      <c r="Z1794" s="2">
        <f t="shared" ca="1" si="190"/>
        <v>24080</v>
      </c>
      <c r="AA1794" s="1" t="str">
        <f>Raw!Z1794</f>
        <v>NEW ZEALAND FULL LICENCE</v>
      </c>
      <c r="AB1794" s="9">
        <f t="shared" si="191"/>
        <v>4</v>
      </c>
      <c r="AC1794" s="1">
        <v>16</v>
      </c>
      <c r="AD1794" s="1" t="str">
        <f>Raw!AA1794</f>
        <v>MALE</v>
      </c>
      <c r="AE1794" s="1" t="str">
        <f>Raw!AB1794</f>
        <v>NO</v>
      </c>
      <c r="AF1794" s="1">
        <f>IF(Raw!AE1794="", 0, 1)</f>
        <v>0</v>
      </c>
      <c r="AG1794" s="1" t="str">
        <f t="shared" si="192"/>
        <v>No</v>
      </c>
      <c r="AH1794" s="1" t="str">
        <f t="shared" si="193"/>
        <v>No</v>
      </c>
      <c r="AI1794" s="1" t="str">
        <f t="shared" si="194"/>
        <v>No</v>
      </c>
      <c r="AJ1794" s="1" t="str">
        <f>IF(Raw!AE1794="", "", Raw!AE1794)</f>
        <v/>
      </c>
      <c r="AK1794" s="2" t="str">
        <f t="shared" ca="1" si="195"/>
        <v/>
      </c>
      <c r="AL1794" s="1" t="str">
        <f>IF(Raw!AF1794="", "", Raw!AF1794)</f>
        <v/>
      </c>
      <c r="AM1794" s="1" t="s">
        <v>6350</v>
      </c>
      <c r="AN1794" s="1" t="s">
        <v>6350</v>
      </c>
      <c r="AO1794" s="1" t="s">
        <v>6349</v>
      </c>
      <c r="AP1794" s="1">
        <f>Raw!AH1794</f>
        <v>19950</v>
      </c>
      <c r="AQ1794" s="1">
        <v>500</v>
      </c>
      <c r="AR1794" s="1" t="s">
        <v>6350</v>
      </c>
      <c r="AS1794" s="1" t="s">
        <v>6350</v>
      </c>
      <c r="AT1794" s="1" t="s">
        <v>6350</v>
      </c>
    </row>
    <row r="1795" spans="1:46" ht="12.75" x14ac:dyDescent="0.2">
      <c r="A1795" s="1">
        <v>11794</v>
      </c>
      <c r="B1795" s="1" t="s">
        <v>2</v>
      </c>
      <c r="C1795" s="2">
        <f t="shared" ref="C1795:C1858" ca="1" si="196">TODAY()</f>
        <v>45264</v>
      </c>
      <c r="D1795" s="1" t="str">
        <f>IF(Raw!E1795="", "", Raw!E1795)</f>
        <v/>
      </c>
      <c r="E1795" s="1">
        <f>IF(Raw!F1795="", "", Raw!F1795)</f>
        <v>1994</v>
      </c>
      <c r="F1795" s="1" t="str">
        <f>Raw!G1795</f>
        <v>Toyota</v>
      </c>
      <c r="G1795" s="1" t="str">
        <f>Raw!H1795</f>
        <v>RAV4</v>
      </c>
      <c r="H1795" s="1" t="str">
        <f>IF(Raw!I1795="", "", Raw!I1795)</f>
        <v>J</v>
      </c>
      <c r="I1795" s="1" t="str">
        <f>Raw!K1795</f>
        <v>Wagon</v>
      </c>
      <c r="J1795" s="1" t="str">
        <f>Raw!N1795</f>
        <v>Aspirated</v>
      </c>
      <c r="K1795" s="1">
        <f>IF(Raw!O1795="","", Raw!O1795)</f>
        <v>1998</v>
      </c>
      <c r="L1795" s="1" t="str">
        <f>Raw!L1795</f>
        <v>5 Sp Manual</v>
      </c>
      <c r="M1795" s="1" t="str">
        <f>Raw!M1795</f>
        <v>Petrol</v>
      </c>
      <c r="N1795" s="1" t="s">
        <v>6350</v>
      </c>
      <c r="O1795" s="1" t="s">
        <v>6373</v>
      </c>
      <c r="P1795" s="1" t="s">
        <v>6349</v>
      </c>
      <c r="Q1795" s="1" t="s">
        <v>6350</v>
      </c>
      <c r="R1795" s="8" t="str">
        <f>IF(Raw!Q1795="", "", Raw!Q1795)</f>
        <v/>
      </c>
      <c r="S1795" s="8">
        <f>IF(Raw!R1795="", "", Raw!R1795)</f>
        <v>11</v>
      </c>
      <c r="T1795" s="1" t="str">
        <f>Raw!S1795</f>
        <v>TORR</v>
      </c>
      <c r="U1795" s="1" t="str">
        <f>IF(Raw!T1795="", "", Raw!T1795)</f>
        <v>STREET</v>
      </c>
      <c r="V1795" s="1" t="str">
        <f>IF(Raw!U1795="", "", Raw!U1795)</f>
        <v xml:space="preserve">VAUXHALL </v>
      </c>
      <c r="W1795" s="9" t="str">
        <f>IF(Raw!V1795="", "", RIGHT("0"&amp;Raw!V1795, 4))</f>
        <v>9013</v>
      </c>
      <c r="X1795" s="1" t="str">
        <f>IF(Raw!W1795="", "", Raw!W1795)</f>
        <v xml:space="preserve"> OTAGO</v>
      </c>
      <c r="Y1795" s="9">
        <f>Raw!Y1795</f>
        <v>44</v>
      </c>
      <c r="Z1795" s="2">
        <f t="shared" ref="Z1795:Z1858" ca="1" si="197">DATE( YEAR( TODAY())-Y1795, MONTH( TODAY()), DAY( TODAY()))</f>
        <v>29193</v>
      </c>
      <c r="AA1795" s="1" t="str">
        <f>Raw!Z1795</f>
        <v>NEW ZEALAND FULL LICENCE</v>
      </c>
      <c r="AB1795" s="9">
        <f t="shared" ref="AB1795:AB1858" si="198">IF( MAX(1, Y1795-AC1795)&gt;=4, 4, MAX(1, Y1795-AC1795))</f>
        <v>4</v>
      </c>
      <c r="AC1795" s="1">
        <v>16</v>
      </c>
      <c r="AD1795" s="1" t="str">
        <f>Raw!AA1795</f>
        <v>FEMALE</v>
      </c>
      <c r="AE1795" s="1" t="str">
        <f>Raw!AB1795</f>
        <v>NO</v>
      </c>
      <c r="AF1795" s="1">
        <f>IF(Raw!AE1795="", 0, 1)</f>
        <v>0</v>
      </c>
      <c r="AG1795" s="1" t="str">
        <f t="shared" ref="AG1795:AG1858" si="199">IF(AND( AJ1795&lt;&gt;"", AJ1795&lt;=2*12), "Yes", "No")</f>
        <v>No</v>
      </c>
      <c r="AH1795" s="1" t="str">
        <f t="shared" ref="AH1795:AH1858" si="200">IF(AND( AJ1795&lt;&gt;"", AJ1795&lt;=3*12), "Yes", "No")</f>
        <v>No</v>
      </c>
      <c r="AI1795" s="1" t="str">
        <f t="shared" ref="AI1795:AI1858" si="201">IF(AND( AJ1795&lt;&gt;"", AJ1795&lt;5*12), "Yes", "No")</f>
        <v>No</v>
      </c>
      <c r="AJ1795" s="1" t="str">
        <f>IF(Raw!AE1795="", "", Raw!AE1795)</f>
        <v/>
      </c>
      <c r="AK1795" s="2" t="str">
        <f t="shared" ref="AK1795:AK1858" ca="1" si="202">IF(AJ1795="", "", EOMONTH( TODAY(), -AJ1795))</f>
        <v/>
      </c>
      <c r="AL1795" s="1" t="str">
        <f>IF(Raw!AF1795="", "", Raw!AF1795)</f>
        <v/>
      </c>
      <c r="AM1795" s="1" t="s">
        <v>6350</v>
      </c>
      <c r="AN1795" s="1" t="s">
        <v>6350</v>
      </c>
      <c r="AO1795" s="1" t="s">
        <v>6349</v>
      </c>
      <c r="AP1795" s="1">
        <f>Raw!AH1795</f>
        <v>1840</v>
      </c>
      <c r="AQ1795" s="1">
        <v>500</v>
      </c>
      <c r="AR1795" s="1" t="s">
        <v>6350</v>
      </c>
      <c r="AS1795" s="1" t="s">
        <v>6350</v>
      </c>
      <c r="AT1795" s="1" t="s">
        <v>6350</v>
      </c>
    </row>
    <row r="1796" spans="1:46" ht="12.75" x14ac:dyDescent="0.2">
      <c r="A1796" s="1">
        <v>11795</v>
      </c>
      <c r="B1796" s="1" t="s">
        <v>2</v>
      </c>
      <c r="C1796" s="2">
        <f t="shared" ca="1" si="196"/>
        <v>45264</v>
      </c>
      <c r="D1796" s="1" t="str">
        <f>IF(Raw!E1796="", "", Raw!E1796)</f>
        <v>atw969</v>
      </c>
      <c r="E1796" s="1">
        <f>IF(Raw!F1796="", "", Raw!F1796)</f>
        <v>2002</v>
      </c>
      <c r="F1796" s="1" t="str">
        <f>Raw!G1796</f>
        <v>Toyota</v>
      </c>
      <c r="G1796" s="1" t="str">
        <f>Raw!H1796</f>
        <v>Hilux</v>
      </c>
      <c r="H1796" s="1" t="str">
        <f>IF(Raw!I1796="", "", Raw!I1796)</f>
        <v/>
      </c>
      <c r="I1796" s="1" t="str">
        <f>Raw!K1796</f>
        <v>Wellside</v>
      </c>
      <c r="J1796" s="1" t="str">
        <f>Raw!N1796</f>
        <v>Aspirated</v>
      </c>
      <c r="K1796" s="1">
        <f>IF(Raw!O1796="","", Raw!O1796)</f>
        <v>2986</v>
      </c>
      <c r="L1796" s="1" t="str">
        <f>Raw!L1796</f>
        <v>5 Sp Manual</v>
      </c>
      <c r="M1796" s="1" t="str">
        <f>Raw!M1796</f>
        <v>Diesel</v>
      </c>
      <c r="N1796" s="1" t="s">
        <v>6350</v>
      </c>
      <c r="O1796" s="1" t="s">
        <v>6373</v>
      </c>
      <c r="P1796" s="1" t="s">
        <v>6349</v>
      </c>
      <c r="Q1796" s="1" t="s">
        <v>6350</v>
      </c>
      <c r="R1796" s="8" t="str">
        <f>IF(Raw!Q1796="", "", Raw!Q1796)</f>
        <v/>
      </c>
      <c r="S1796" s="8">
        <f>IF(Raw!R1796="", "", Raw!R1796)</f>
        <v>165</v>
      </c>
      <c r="T1796" s="1" t="str">
        <f>Raw!S1796</f>
        <v>VERBENA</v>
      </c>
      <c r="U1796" s="1" t="str">
        <f>IF(Raw!T1796="", "", Raw!T1796)</f>
        <v>ROAD</v>
      </c>
      <c r="V1796" s="1" t="str">
        <f>IF(Raw!U1796="", "", Raw!U1796)</f>
        <v xml:space="preserve">BIRKDALE </v>
      </c>
      <c r="W1796" s="9" t="str">
        <f>IF(Raw!V1796="", "", RIGHT("0"&amp;Raw!V1796, 4))</f>
        <v>0626</v>
      </c>
      <c r="X1796" s="1" t="str">
        <f>IF(Raw!W1796="", "", Raw!W1796)</f>
        <v xml:space="preserve"> AUCKLAND</v>
      </c>
      <c r="Y1796" s="9">
        <f>Raw!Y1796</f>
        <v>25</v>
      </c>
      <c r="Z1796" s="2">
        <f t="shared" ca="1" si="197"/>
        <v>36133</v>
      </c>
      <c r="AA1796" s="1" t="str">
        <f>Raw!Z1796</f>
        <v>NEW ZEALAND FULL LICENCE</v>
      </c>
      <c r="AB1796" s="9">
        <f t="shared" si="198"/>
        <v>4</v>
      </c>
      <c r="AC1796" s="1">
        <v>16</v>
      </c>
      <c r="AD1796" s="1" t="str">
        <f>Raw!AA1796</f>
        <v>MALE</v>
      </c>
      <c r="AE1796" s="1" t="str">
        <f>Raw!AB1796</f>
        <v>NO</v>
      </c>
      <c r="AF1796" s="1">
        <f>IF(Raw!AE1796="", 0, 1)</f>
        <v>0</v>
      </c>
      <c r="AG1796" s="1" t="str">
        <f t="shared" si="199"/>
        <v>No</v>
      </c>
      <c r="AH1796" s="1" t="str">
        <f t="shared" si="200"/>
        <v>No</v>
      </c>
      <c r="AI1796" s="1" t="str">
        <f t="shared" si="201"/>
        <v>No</v>
      </c>
      <c r="AJ1796" s="1" t="str">
        <f>IF(Raw!AE1796="", "", Raw!AE1796)</f>
        <v/>
      </c>
      <c r="AK1796" s="2" t="str">
        <f t="shared" ca="1" si="202"/>
        <v/>
      </c>
      <c r="AL1796" s="1" t="str">
        <f>IF(Raw!AF1796="", "", Raw!AF1796)</f>
        <v/>
      </c>
      <c r="AM1796" s="1" t="s">
        <v>6350</v>
      </c>
      <c r="AN1796" s="1" t="s">
        <v>6350</v>
      </c>
      <c r="AO1796" s="1" t="s">
        <v>6349</v>
      </c>
      <c r="AP1796" s="1">
        <f>Raw!AH1796</f>
        <v>12160</v>
      </c>
      <c r="AQ1796" s="1">
        <v>500</v>
      </c>
      <c r="AR1796" s="1" t="s">
        <v>6350</v>
      </c>
      <c r="AS1796" s="1" t="s">
        <v>6350</v>
      </c>
      <c r="AT1796" s="1" t="s">
        <v>6350</v>
      </c>
    </row>
    <row r="1797" spans="1:46" ht="12.75" x14ac:dyDescent="0.2">
      <c r="A1797" s="1">
        <v>11796</v>
      </c>
      <c r="B1797" s="1" t="s">
        <v>2</v>
      </c>
      <c r="C1797" s="2">
        <f t="shared" ca="1" si="196"/>
        <v>45264</v>
      </c>
      <c r="D1797" s="1" t="str">
        <f>IF(Raw!E1797="", "", Raw!E1797)</f>
        <v/>
      </c>
      <c r="E1797" s="1">
        <f>IF(Raw!F1797="", "", Raw!F1797)</f>
        <v>1994</v>
      </c>
      <c r="F1797" s="1" t="str">
        <f>Raw!G1797</f>
        <v>Audi</v>
      </c>
      <c r="G1797" s="1">
        <f>Raw!H1797</f>
        <v>80</v>
      </c>
      <c r="H1797" s="1" t="str">
        <f>IF(Raw!I1797="", "", Raw!I1797)</f>
        <v/>
      </c>
      <c r="I1797" s="1" t="str">
        <f>Raw!K1797</f>
        <v>Sedan</v>
      </c>
      <c r="J1797" s="1" t="str">
        <f>Raw!N1797</f>
        <v>Aspirated</v>
      </c>
      <c r="K1797" s="1">
        <f>IF(Raw!O1797="","", Raw!O1797)</f>
        <v>1984</v>
      </c>
      <c r="L1797" s="1" t="str">
        <f>Raw!L1797</f>
        <v>5 Sp Manual</v>
      </c>
      <c r="M1797" s="1" t="str">
        <f>Raw!M1797</f>
        <v>Petrol</v>
      </c>
      <c r="N1797" s="1" t="s">
        <v>6350</v>
      </c>
      <c r="O1797" s="1" t="s">
        <v>6373</v>
      </c>
      <c r="P1797" s="1" t="s">
        <v>6349</v>
      </c>
      <c r="Q1797" s="1" t="s">
        <v>6350</v>
      </c>
      <c r="R1797" s="8" t="str">
        <f>IF(Raw!Q1797="", "", Raw!Q1797)</f>
        <v/>
      </c>
      <c r="S1797" s="8">
        <f>IF(Raw!R1797="", "", Raw!R1797)</f>
        <v>5</v>
      </c>
      <c r="T1797" s="1" t="str">
        <f>Raw!S1797</f>
        <v>SADGROVE</v>
      </c>
      <c r="U1797" s="1" t="str">
        <f>IF(Raw!T1797="", "", Raw!T1797)</f>
        <v>TERRACE</v>
      </c>
      <c r="V1797" s="1" t="str">
        <f>IF(Raw!U1797="", "", Raw!U1797)</f>
        <v xml:space="preserve">MT ALBERT </v>
      </c>
      <c r="W1797" s="9" t="str">
        <f>IF(Raw!V1797="", "", RIGHT("0"&amp;Raw!V1797, 4))</f>
        <v>1025</v>
      </c>
      <c r="X1797" s="1" t="str">
        <f>IF(Raw!W1797="", "", Raw!W1797)</f>
        <v xml:space="preserve"> AUCKLAND</v>
      </c>
      <c r="Y1797" s="9">
        <f>Raw!Y1797</f>
        <v>26</v>
      </c>
      <c r="Z1797" s="2">
        <f t="shared" ca="1" si="197"/>
        <v>35768</v>
      </c>
      <c r="AA1797" s="1" t="str">
        <f>Raw!Z1797</f>
        <v>NEW ZEALAND FULL LICENCE</v>
      </c>
      <c r="AB1797" s="9">
        <f t="shared" si="198"/>
        <v>4</v>
      </c>
      <c r="AC1797" s="1">
        <v>16</v>
      </c>
      <c r="AD1797" s="1" t="str">
        <f>Raw!AA1797</f>
        <v>MALE</v>
      </c>
      <c r="AE1797" s="1" t="str">
        <f>Raw!AB1797</f>
        <v>NO</v>
      </c>
      <c r="AF1797" s="1">
        <f>IF(Raw!AE1797="", 0, 1)</f>
        <v>0</v>
      </c>
      <c r="AG1797" s="1" t="str">
        <f t="shared" si="199"/>
        <v>No</v>
      </c>
      <c r="AH1797" s="1" t="str">
        <f t="shared" si="200"/>
        <v>No</v>
      </c>
      <c r="AI1797" s="1" t="str">
        <f t="shared" si="201"/>
        <v>No</v>
      </c>
      <c r="AJ1797" s="1" t="str">
        <f>IF(Raw!AE1797="", "", Raw!AE1797)</f>
        <v/>
      </c>
      <c r="AK1797" s="2" t="str">
        <f t="shared" ca="1" si="202"/>
        <v/>
      </c>
      <c r="AL1797" s="1" t="str">
        <f>IF(Raw!AF1797="", "", Raw!AF1797)</f>
        <v/>
      </c>
      <c r="AM1797" s="1" t="s">
        <v>6350</v>
      </c>
      <c r="AN1797" s="1" t="s">
        <v>6350</v>
      </c>
      <c r="AO1797" s="1" t="s">
        <v>6349</v>
      </c>
      <c r="AP1797" s="1">
        <f>Raw!AH1797</f>
        <v>1500</v>
      </c>
      <c r="AQ1797" s="1">
        <v>500</v>
      </c>
      <c r="AR1797" s="1" t="s">
        <v>6350</v>
      </c>
      <c r="AS1797" s="1" t="s">
        <v>6350</v>
      </c>
      <c r="AT1797" s="1" t="s">
        <v>6350</v>
      </c>
    </row>
    <row r="1798" spans="1:46" ht="12.75" x14ac:dyDescent="0.2">
      <c r="A1798" s="1">
        <v>11797</v>
      </c>
      <c r="B1798" s="1" t="s">
        <v>2</v>
      </c>
      <c r="C1798" s="2">
        <f t="shared" ca="1" si="196"/>
        <v>45264</v>
      </c>
      <c r="D1798" s="1" t="str">
        <f>IF(Raw!E1798="", "", Raw!E1798)</f>
        <v/>
      </c>
      <c r="E1798" s="1">
        <f>IF(Raw!F1798="", "", Raw!F1798)</f>
        <v>2016</v>
      </c>
      <c r="F1798" s="1" t="str">
        <f>Raw!G1798</f>
        <v>Volkswagen</v>
      </c>
      <c r="G1798" s="1" t="str">
        <f>Raw!H1798</f>
        <v>Tiguan</v>
      </c>
      <c r="H1798" s="1" t="str">
        <f>IF(Raw!I1798="", "", Raw!I1798)</f>
        <v>TSI</v>
      </c>
      <c r="I1798" s="1" t="str">
        <f>Raw!K1798</f>
        <v>Wagon</v>
      </c>
      <c r="J1798" s="1" t="str">
        <f>Raw!N1798</f>
        <v>Turbo Intercooled</v>
      </c>
      <c r="K1798" s="1">
        <f>IF(Raw!O1798="","", Raw!O1798)</f>
        <v>1984</v>
      </c>
      <c r="L1798" s="1" t="str">
        <f>Raw!L1798</f>
        <v>7 Sp Seq. Manual Auto-Dual Clutch</v>
      </c>
      <c r="M1798" s="1" t="str">
        <f>Raw!M1798</f>
        <v>Petrol - Unleaded ULP</v>
      </c>
      <c r="N1798" s="1" t="s">
        <v>6350</v>
      </c>
      <c r="O1798" s="1" t="s">
        <v>6373</v>
      </c>
      <c r="P1798" s="1" t="s">
        <v>6349</v>
      </c>
      <c r="Q1798" s="1" t="s">
        <v>6350</v>
      </c>
      <c r="R1798" s="8" t="str">
        <f>IF(Raw!Q1798="", "", Raw!Q1798)</f>
        <v/>
      </c>
      <c r="S1798" s="8">
        <f>IF(Raw!R1798="", "", Raw!R1798)</f>
        <v>18</v>
      </c>
      <c r="T1798" s="1" t="str">
        <f>Raw!S1798</f>
        <v>MADISON</v>
      </c>
      <c r="U1798" s="1" t="str">
        <f>IF(Raw!T1798="", "", Raw!T1798)</f>
        <v>PLACE</v>
      </c>
      <c r="V1798" s="1" t="str">
        <f>IF(Raw!U1798="", "", Raw!U1798)</f>
        <v xml:space="preserve">FORREST HILL </v>
      </c>
      <c r="W1798" s="9" t="str">
        <f>IF(Raw!V1798="", "", RIGHT("0"&amp;Raw!V1798, 4))</f>
        <v>0620</v>
      </c>
      <c r="X1798" s="1" t="str">
        <f>IF(Raw!W1798="", "", Raw!W1798)</f>
        <v xml:space="preserve"> AUCKLAND</v>
      </c>
      <c r="Y1798" s="9">
        <f>Raw!Y1798</f>
        <v>36</v>
      </c>
      <c r="Z1798" s="2">
        <f t="shared" ca="1" si="197"/>
        <v>32115</v>
      </c>
      <c r="AA1798" s="1" t="str">
        <f>Raw!Z1798</f>
        <v>NEW ZEALAND FULL LICENCE</v>
      </c>
      <c r="AB1798" s="9">
        <f t="shared" si="198"/>
        <v>4</v>
      </c>
      <c r="AC1798" s="1">
        <v>16</v>
      </c>
      <c r="AD1798" s="1" t="str">
        <f>Raw!AA1798</f>
        <v>FEMALE</v>
      </c>
      <c r="AE1798" s="1" t="str">
        <f>Raw!AB1798</f>
        <v>YES</v>
      </c>
      <c r="AF1798" s="1">
        <f>IF(Raw!AE1798="", 0, 1)</f>
        <v>0</v>
      </c>
      <c r="AG1798" s="1" t="str">
        <f t="shared" si="199"/>
        <v>No</v>
      </c>
      <c r="AH1798" s="1" t="str">
        <f t="shared" si="200"/>
        <v>No</v>
      </c>
      <c r="AI1798" s="1" t="str">
        <f t="shared" si="201"/>
        <v>No</v>
      </c>
      <c r="AJ1798" s="1" t="str">
        <f>IF(Raw!AE1798="", "", Raw!AE1798)</f>
        <v/>
      </c>
      <c r="AK1798" s="2" t="str">
        <f t="shared" ca="1" si="202"/>
        <v/>
      </c>
      <c r="AL1798" s="1" t="str">
        <f>IF(Raw!AF1798="", "", Raw!AF1798)</f>
        <v/>
      </c>
      <c r="AM1798" s="1" t="s">
        <v>6350</v>
      </c>
      <c r="AN1798" s="1" t="s">
        <v>6350</v>
      </c>
      <c r="AO1798" s="1" t="s">
        <v>6349</v>
      </c>
      <c r="AP1798" s="1">
        <f>Raw!AH1798</f>
        <v>41700</v>
      </c>
      <c r="AQ1798" s="1">
        <v>500</v>
      </c>
      <c r="AR1798" s="1" t="s">
        <v>6350</v>
      </c>
      <c r="AS1798" s="1" t="s">
        <v>6350</v>
      </c>
      <c r="AT1798" s="1" t="s">
        <v>6350</v>
      </c>
    </row>
    <row r="1799" spans="1:46" ht="12.75" x14ac:dyDescent="0.2">
      <c r="A1799" s="1">
        <v>11798</v>
      </c>
      <c r="B1799" s="1" t="s">
        <v>2</v>
      </c>
      <c r="C1799" s="2">
        <f t="shared" ca="1" si="196"/>
        <v>45264</v>
      </c>
      <c r="D1799" s="1" t="str">
        <f>IF(Raw!E1799="", "", Raw!E1799)</f>
        <v/>
      </c>
      <c r="E1799" s="1">
        <f>IF(Raw!F1799="", "", Raw!F1799)</f>
        <v>2014</v>
      </c>
      <c r="F1799" s="1" t="str">
        <f>Raw!G1799</f>
        <v>Audi</v>
      </c>
      <c r="G1799" s="1" t="str">
        <f>Raw!H1799</f>
        <v>A1</v>
      </c>
      <c r="H1799" s="1" t="str">
        <f>IF(Raw!I1799="", "", Raw!I1799)</f>
        <v>TFSI Sport</v>
      </c>
      <c r="I1799" s="1" t="str">
        <f>Raw!K1799</f>
        <v>Hatchback</v>
      </c>
      <c r="J1799" s="1" t="str">
        <f>Raw!N1799</f>
        <v>Turbo Intercooled</v>
      </c>
      <c r="K1799" s="1">
        <f>IF(Raw!O1799="","", Raw!O1799)</f>
        <v>1390</v>
      </c>
      <c r="L1799" s="1" t="str">
        <f>Raw!L1799</f>
        <v>7 Sp Seq. Manual Auto-Dual Clutch</v>
      </c>
      <c r="M1799" s="1" t="str">
        <f>Raw!M1799</f>
        <v>Petrol - Unleaded ULP</v>
      </c>
      <c r="N1799" s="1" t="s">
        <v>6350</v>
      </c>
      <c r="O1799" s="1" t="s">
        <v>6373</v>
      </c>
      <c r="P1799" s="1" t="s">
        <v>6349</v>
      </c>
      <c r="Q1799" s="1" t="s">
        <v>6350</v>
      </c>
      <c r="R1799" s="8" t="str">
        <f>IF(Raw!Q1799="", "", Raw!Q1799)</f>
        <v/>
      </c>
      <c r="S1799" s="8">
        <f>IF(Raw!R1799="", "", Raw!R1799)</f>
        <v>180</v>
      </c>
      <c r="T1799" s="1" t="str">
        <f>Raw!S1799</f>
        <v>OCEANBEACH</v>
      </c>
      <c r="U1799" s="1" t="str">
        <f>IF(Raw!T1799="", "", Raw!T1799)</f>
        <v>ROAD</v>
      </c>
      <c r="V1799" s="1" t="str">
        <f>IF(Raw!U1799="", "", Raw!U1799)</f>
        <v xml:space="preserve">MOUNT MAUNGANUI </v>
      </c>
      <c r="W1799" s="9" t="str">
        <f>IF(Raw!V1799="", "", RIGHT("0"&amp;Raw!V1799, 4))</f>
        <v>3116</v>
      </c>
      <c r="X1799" s="1" t="str">
        <f>IF(Raw!W1799="", "", Raw!W1799)</f>
        <v>BAY OF PLENTY</v>
      </c>
      <c r="Y1799" s="9">
        <f>Raw!Y1799</f>
        <v>26</v>
      </c>
      <c r="Z1799" s="2">
        <f t="shared" ca="1" si="197"/>
        <v>35768</v>
      </c>
      <c r="AA1799" s="1" t="str">
        <f>Raw!Z1799</f>
        <v>NEW ZEALAND FULL LICENCE</v>
      </c>
      <c r="AB1799" s="9">
        <f t="shared" si="198"/>
        <v>4</v>
      </c>
      <c r="AC1799" s="1">
        <v>16</v>
      </c>
      <c r="AD1799" s="1" t="str">
        <f>Raw!AA1799</f>
        <v>FEMALE</v>
      </c>
      <c r="AE1799" s="1" t="str">
        <f>Raw!AB1799</f>
        <v>YES</v>
      </c>
      <c r="AF1799" s="1">
        <f>IF(Raw!AE1799="", 0, 1)</f>
        <v>0</v>
      </c>
      <c r="AG1799" s="1" t="str">
        <f t="shared" si="199"/>
        <v>No</v>
      </c>
      <c r="AH1799" s="1" t="str">
        <f t="shared" si="200"/>
        <v>No</v>
      </c>
      <c r="AI1799" s="1" t="str">
        <f t="shared" si="201"/>
        <v>No</v>
      </c>
      <c r="AJ1799" s="1" t="str">
        <f>IF(Raw!AE1799="", "", Raw!AE1799)</f>
        <v/>
      </c>
      <c r="AK1799" s="2" t="str">
        <f t="shared" ca="1" si="202"/>
        <v/>
      </c>
      <c r="AL1799" s="1" t="str">
        <f>IF(Raw!AF1799="", "", Raw!AF1799)</f>
        <v/>
      </c>
      <c r="AM1799" s="1" t="s">
        <v>6350</v>
      </c>
      <c r="AN1799" s="1" t="s">
        <v>6350</v>
      </c>
      <c r="AO1799" s="1" t="s">
        <v>6349</v>
      </c>
      <c r="AP1799" s="1">
        <f>Raw!AH1799</f>
        <v>30400</v>
      </c>
      <c r="AQ1799" s="1">
        <v>500</v>
      </c>
      <c r="AR1799" s="1" t="s">
        <v>6350</v>
      </c>
      <c r="AS1799" s="1" t="s">
        <v>6350</v>
      </c>
      <c r="AT1799" s="1" t="s">
        <v>6350</v>
      </c>
    </row>
    <row r="1800" spans="1:46" ht="12.75" x14ac:dyDescent="0.2">
      <c r="A1800" s="1">
        <v>11799</v>
      </c>
      <c r="B1800" s="1" t="s">
        <v>2</v>
      </c>
      <c r="C1800" s="2">
        <f t="shared" ca="1" si="196"/>
        <v>45264</v>
      </c>
      <c r="D1800" s="1" t="str">
        <f>IF(Raw!E1800="", "", Raw!E1800)</f>
        <v>ezl248</v>
      </c>
      <c r="E1800" s="1">
        <f>IF(Raw!F1800="", "", Raw!F1800)</f>
        <v>2003</v>
      </c>
      <c r="F1800" s="1" t="str">
        <f>Raw!G1800</f>
        <v>Mazda</v>
      </c>
      <c r="G1800" s="1" t="str">
        <f>Raw!H1800</f>
        <v>Premacy</v>
      </c>
      <c r="H1800" s="1" t="str">
        <f>IF(Raw!I1800="", "", Raw!I1800)</f>
        <v>Sport</v>
      </c>
      <c r="I1800" s="1" t="str">
        <f>Raw!K1800</f>
        <v>Wagon</v>
      </c>
      <c r="J1800" s="1" t="str">
        <f>Raw!N1800</f>
        <v>Aspirated</v>
      </c>
      <c r="K1800" s="1">
        <f>IF(Raw!O1800="","", Raw!O1800)</f>
        <v>1839</v>
      </c>
      <c r="L1800" s="1" t="str">
        <f>Raw!L1800</f>
        <v>4 Sp Automatic</v>
      </c>
      <c r="M1800" s="1" t="str">
        <f>Raw!M1800</f>
        <v>Petrol</v>
      </c>
      <c r="N1800" s="1" t="s">
        <v>6350</v>
      </c>
      <c r="O1800" s="1" t="s">
        <v>6373</v>
      </c>
      <c r="P1800" s="1" t="s">
        <v>6349</v>
      </c>
      <c r="Q1800" s="1" t="s">
        <v>6350</v>
      </c>
      <c r="R1800" s="8" t="str">
        <f>IF(Raw!Q1800="", "", Raw!Q1800)</f>
        <v/>
      </c>
      <c r="S1800" s="8">
        <f>IF(Raw!R1800="", "", Raw!R1800)</f>
        <v>2</v>
      </c>
      <c r="T1800" s="1" t="str">
        <f>Raw!S1800</f>
        <v>TOTARA</v>
      </c>
      <c r="U1800" s="1" t="str">
        <f>IF(Raw!T1800="", "", Raw!T1800)</f>
        <v>ROAD</v>
      </c>
      <c r="V1800" s="1" t="str">
        <f>IF(Raw!U1800="", "", Raw!U1800)</f>
        <v xml:space="preserve">STANMORE BAY </v>
      </c>
      <c r="W1800" s="9" t="str">
        <f>IF(Raw!V1800="", "", RIGHT("0"&amp;Raw!V1800, 4))</f>
        <v>0932</v>
      </c>
      <c r="X1800" s="1" t="str">
        <f>IF(Raw!W1800="", "", Raw!W1800)</f>
        <v xml:space="preserve"> AUCKLAND</v>
      </c>
      <c r="Y1800" s="9">
        <f>Raw!Y1800</f>
        <v>33</v>
      </c>
      <c r="Z1800" s="2">
        <f t="shared" ca="1" si="197"/>
        <v>33211</v>
      </c>
      <c r="AA1800" s="1" t="str">
        <f>Raw!Z1800</f>
        <v>NEW ZEALAND FULL LICENCE</v>
      </c>
      <c r="AB1800" s="9">
        <f t="shared" si="198"/>
        <v>4</v>
      </c>
      <c r="AC1800" s="1">
        <v>16</v>
      </c>
      <c r="AD1800" s="1" t="str">
        <f>Raw!AA1800</f>
        <v>FEMALE</v>
      </c>
      <c r="AE1800" s="1" t="str">
        <f>Raw!AB1800</f>
        <v>NO</v>
      </c>
      <c r="AF1800" s="1">
        <f>IF(Raw!AE1800="", 0, 1)</f>
        <v>1</v>
      </c>
      <c r="AG1800" s="1" t="str">
        <f t="shared" si="199"/>
        <v>Yes</v>
      </c>
      <c r="AH1800" s="1" t="str">
        <f t="shared" si="200"/>
        <v>Yes</v>
      </c>
      <c r="AI1800" s="1" t="str">
        <f t="shared" si="201"/>
        <v>Yes</v>
      </c>
      <c r="AJ1800" s="1">
        <f>IF(Raw!AE1800="", "", Raw!AE1800)</f>
        <v>12</v>
      </c>
      <c r="AK1800" s="2">
        <f t="shared" ca="1" si="202"/>
        <v>44926</v>
      </c>
      <c r="AL1800" s="1" t="str">
        <f>IF(Raw!AF1800="", "", Raw!AF1800)</f>
        <v>Not at fault - other vehicle involved</v>
      </c>
      <c r="AM1800" s="1" t="s">
        <v>6350</v>
      </c>
      <c r="AN1800" s="1" t="s">
        <v>6350</v>
      </c>
      <c r="AO1800" s="1" t="s">
        <v>6349</v>
      </c>
      <c r="AP1800" s="1">
        <f>Raw!AH1800</f>
        <v>6800</v>
      </c>
      <c r="AQ1800" s="1">
        <v>500</v>
      </c>
      <c r="AR1800" s="1" t="s">
        <v>6350</v>
      </c>
      <c r="AS1800" s="1" t="s">
        <v>6350</v>
      </c>
      <c r="AT1800" s="1" t="s">
        <v>6350</v>
      </c>
    </row>
    <row r="1801" spans="1:46" ht="12.75" x14ac:dyDescent="0.2">
      <c r="A1801" s="1">
        <v>11800</v>
      </c>
      <c r="B1801" s="1" t="s">
        <v>2</v>
      </c>
      <c r="C1801" s="2">
        <f t="shared" ca="1" si="196"/>
        <v>45264</v>
      </c>
      <c r="D1801" s="1" t="str">
        <f>IF(Raw!E1801="", "", Raw!E1801)</f>
        <v>jks763</v>
      </c>
      <c r="E1801" s="1">
        <f>IF(Raw!F1801="", "", Raw!F1801)</f>
        <v>2013</v>
      </c>
      <c r="F1801" s="1" t="str">
        <f>Raw!G1801</f>
        <v>Kia</v>
      </c>
      <c r="G1801" s="1" t="str">
        <f>Raw!H1801</f>
        <v>Rio</v>
      </c>
      <c r="H1801" s="1" t="str">
        <f>IF(Raw!I1801="", "", Raw!I1801)</f>
        <v>EX</v>
      </c>
      <c r="I1801" s="1" t="str">
        <f>Raw!K1801</f>
        <v>Hatchback</v>
      </c>
      <c r="J1801" s="1" t="str">
        <f>Raw!N1801</f>
        <v>Aspirated</v>
      </c>
      <c r="K1801" s="1">
        <f>IF(Raw!O1801="","", Raw!O1801)</f>
        <v>1396</v>
      </c>
      <c r="L1801" s="1" t="str">
        <f>Raw!L1801</f>
        <v>4 Sp Sports Automatic</v>
      </c>
      <c r="M1801" s="1" t="str">
        <f>Raw!M1801</f>
        <v>Petrol - Unleaded ULP</v>
      </c>
      <c r="N1801" s="1" t="s">
        <v>6350</v>
      </c>
      <c r="O1801" s="1" t="s">
        <v>6373</v>
      </c>
      <c r="P1801" s="1" t="s">
        <v>6349</v>
      </c>
      <c r="Q1801" s="1" t="s">
        <v>6350</v>
      </c>
      <c r="R1801" s="8">
        <f>IF(Raw!Q1801="", "", Raw!Q1801)</f>
        <v>38</v>
      </c>
      <c r="S1801" s="8">
        <f>IF(Raw!R1801="", "", Raw!R1801)</f>
        <v>389</v>
      </c>
      <c r="T1801" s="1" t="str">
        <f>Raw!S1801</f>
        <v>ADELAIDE</v>
      </c>
      <c r="U1801" s="1" t="str">
        <f>IF(Raw!T1801="", "", Raw!T1801)</f>
        <v>ROAD</v>
      </c>
      <c r="V1801" s="1" t="str">
        <f>IF(Raw!U1801="", "", Raw!U1801)</f>
        <v xml:space="preserve">BERHAMPORE </v>
      </c>
      <c r="W1801" s="9" t="str">
        <f>IF(Raw!V1801="", "", RIGHT("0"&amp;Raw!V1801, 4))</f>
        <v>6021</v>
      </c>
      <c r="X1801" s="1" t="str">
        <f>IF(Raw!W1801="", "", Raw!W1801)</f>
        <v xml:space="preserve"> WELLINGTON</v>
      </c>
      <c r="Y1801" s="9">
        <f>Raw!Y1801</f>
        <v>83</v>
      </c>
      <c r="Z1801" s="2">
        <f t="shared" ca="1" si="197"/>
        <v>14949</v>
      </c>
      <c r="AA1801" s="1" t="str">
        <f>Raw!Z1801</f>
        <v>NEW ZEALAND FULL LICENCE</v>
      </c>
      <c r="AB1801" s="9">
        <f t="shared" si="198"/>
        <v>4</v>
      </c>
      <c r="AC1801" s="1">
        <v>16</v>
      </c>
      <c r="AD1801" s="1" t="str">
        <f>Raw!AA1801</f>
        <v>FEMALE</v>
      </c>
      <c r="AE1801" s="1" t="str">
        <f>Raw!AB1801</f>
        <v>NO</v>
      </c>
      <c r="AF1801" s="1">
        <f>IF(Raw!AE1801="", 0, 1)</f>
        <v>0</v>
      </c>
      <c r="AG1801" s="1" t="str">
        <f t="shared" si="199"/>
        <v>No</v>
      </c>
      <c r="AH1801" s="1" t="str">
        <f t="shared" si="200"/>
        <v>No</v>
      </c>
      <c r="AI1801" s="1" t="str">
        <f t="shared" si="201"/>
        <v>No</v>
      </c>
      <c r="AJ1801" s="1" t="str">
        <f>IF(Raw!AE1801="", "", Raw!AE1801)</f>
        <v/>
      </c>
      <c r="AK1801" s="2" t="str">
        <f t="shared" ca="1" si="202"/>
        <v/>
      </c>
      <c r="AL1801" s="1" t="str">
        <f>IF(Raw!AF1801="", "", Raw!AF1801)</f>
        <v/>
      </c>
      <c r="AM1801" s="1" t="s">
        <v>6350</v>
      </c>
      <c r="AN1801" s="1" t="s">
        <v>6350</v>
      </c>
      <c r="AO1801" s="1" t="s">
        <v>6349</v>
      </c>
      <c r="AP1801" s="1">
        <f>Raw!AH1801</f>
        <v>14570</v>
      </c>
      <c r="AQ1801" s="1">
        <v>500</v>
      </c>
      <c r="AR1801" s="1" t="s">
        <v>6350</v>
      </c>
      <c r="AS1801" s="1" t="s">
        <v>6350</v>
      </c>
      <c r="AT1801" s="1" t="s">
        <v>6350</v>
      </c>
    </row>
    <row r="1802" spans="1:46" ht="12.75" x14ac:dyDescent="0.2">
      <c r="A1802" s="1">
        <v>11801</v>
      </c>
      <c r="B1802" s="1" t="s">
        <v>2</v>
      </c>
      <c r="C1802" s="2">
        <f t="shared" ca="1" si="196"/>
        <v>45264</v>
      </c>
      <c r="D1802" s="1" t="str">
        <f>IF(Raw!E1802="", "", Raw!E1802)</f>
        <v>kdw157</v>
      </c>
      <c r="E1802" s="1">
        <f>IF(Raw!F1802="", "", Raw!F1802)</f>
        <v>2010</v>
      </c>
      <c r="F1802" s="1" t="str">
        <f>Raw!G1802</f>
        <v>Toyota</v>
      </c>
      <c r="G1802" s="1" t="str">
        <f>Raw!H1802</f>
        <v>Prius</v>
      </c>
      <c r="H1802" s="1" t="str">
        <f>IF(Raw!I1802="", "", Raw!I1802)</f>
        <v/>
      </c>
      <c r="I1802" s="1" t="str">
        <f>Raw!K1802</f>
        <v>Hatchback</v>
      </c>
      <c r="J1802" s="1" t="str">
        <f>Raw!N1802</f>
        <v>Aspirated</v>
      </c>
      <c r="K1802" s="1">
        <f>IF(Raw!O1802="","", Raw!O1802)</f>
        <v>1798</v>
      </c>
      <c r="L1802" s="1" t="str">
        <f>Raw!L1802</f>
        <v>1 Sp Constantly Variable Transmission</v>
      </c>
      <c r="M1802" s="1" t="str">
        <f>Raw!M1802</f>
        <v>Petrol - Premium ULP</v>
      </c>
      <c r="N1802" s="1" t="s">
        <v>6350</v>
      </c>
      <c r="O1802" s="1" t="s">
        <v>6373</v>
      </c>
      <c r="P1802" s="1" t="s">
        <v>6349</v>
      </c>
      <c r="Q1802" s="1" t="s">
        <v>6350</v>
      </c>
      <c r="R1802" s="8" t="str">
        <f>IF(Raw!Q1802="", "", Raw!Q1802)</f>
        <v/>
      </c>
      <c r="S1802" s="8">
        <f>IF(Raw!R1802="", "", Raw!R1802)</f>
        <v>16</v>
      </c>
      <c r="T1802" s="1" t="str">
        <f>Raw!S1802</f>
        <v>LUXFORD</v>
      </c>
      <c r="U1802" s="1" t="str">
        <f>IF(Raw!T1802="", "", Raw!T1802)</f>
        <v>STREET</v>
      </c>
      <c r="V1802" s="1" t="str">
        <f>IF(Raw!U1802="", "", Raw!U1802)</f>
        <v xml:space="preserve">BERHAMPORE </v>
      </c>
      <c r="W1802" s="9" t="str">
        <f>IF(Raw!V1802="", "", RIGHT("0"&amp;Raw!V1802, 4))</f>
        <v>6023</v>
      </c>
      <c r="X1802" s="1" t="str">
        <f>IF(Raw!W1802="", "", Raw!W1802)</f>
        <v xml:space="preserve"> WELLINGTON</v>
      </c>
      <c r="Y1802" s="9">
        <f>Raw!Y1802</f>
        <v>48</v>
      </c>
      <c r="Z1802" s="2">
        <f t="shared" ca="1" si="197"/>
        <v>27732</v>
      </c>
      <c r="AA1802" s="1" t="str">
        <f>Raw!Z1802</f>
        <v>NEW ZEALAND FULL LICENCE</v>
      </c>
      <c r="AB1802" s="9">
        <f t="shared" si="198"/>
        <v>4</v>
      </c>
      <c r="AC1802" s="1">
        <v>16</v>
      </c>
      <c r="AD1802" s="1" t="str">
        <f>Raw!AA1802</f>
        <v>MALE</v>
      </c>
      <c r="AE1802" s="1" t="str">
        <f>Raw!AB1802</f>
        <v>NO</v>
      </c>
      <c r="AF1802" s="1">
        <f>IF(Raw!AE1802="", 0, 1)</f>
        <v>1</v>
      </c>
      <c r="AG1802" s="1" t="str">
        <f t="shared" si="199"/>
        <v>Yes</v>
      </c>
      <c r="AH1802" s="1" t="str">
        <f t="shared" si="200"/>
        <v>Yes</v>
      </c>
      <c r="AI1802" s="1" t="str">
        <f t="shared" si="201"/>
        <v>Yes</v>
      </c>
      <c r="AJ1802" s="1">
        <f>IF(Raw!AE1802="", "", Raw!AE1802)</f>
        <v>7</v>
      </c>
      <c r="AK1802" s="2">
        <f t="shared" ca="1" si="202"/>
        <v>45077</v>
      </c>
      <c r="AL1802" s="1" t="str">
        <f>IF(Raw!AF1802="", "", Raw!AF1802)</f>
        <v>At fault - Fire damage or theft</v>
      </c>
      <c r="AM1802" s="1" t="s">
        <v>6350</v>
      </c>
      <c r="AN1802" s="1" t="s">
        <v>6350</v>
      </c>
      <c r="AO1802" s="1" t="s">
        <v>6349</v>
      </c>
      <c r="AP1802" s="1">
        <f>Raw!AH1802</f>
        <v>16660</v>
      </c>
      <c r="AQ1802" s="1">
        <v>500</v>
      </c>
      <c r="AR1802" s="1" t="s">
        <v>6350</v>
      </c>
      <c r="AS1802" s="1" t="s">
        <v>6350</v>
      </c>
      <c r="AT1802" s="1" t="s">
        <v>6350</v>
      </c>
    </row>
    <row r="1803" spans="1:46" ht="12.75" x14ac:dyDescent="0.2">
      <c r="A1803" s="1">
        <v>11802</v>
      </c>
      <c r="B1803" s="1" t="s">
        <v>2</v>
      </c>
      <c r="C1803" s="2">
        <f t="shared" ca="1" si="196"/>
        <v>45264</v>
      </c>
      <c r="D1803" s="1" t="str">
        <f>IF(Raw!E1803="", "", Raw!E1803)</f>
        <v>jda276</v>
      </c>
      <c r="E1803" s="1">
        <f>IF(Raw!F1803="", "", Raw!F1803)</f>
        <v>2006</v>
      </c>
      <c r="F1803" s="1" t="str">
        <f>Raw!G1803</f>
        <v>Mazda</v>
      </c>
      <c r="G1803" s="1" t="str">
        <f>Raw!H1803</f>
        <v>MX-5</v>
      </c>
      <c r="H1803" s="1" t="str">
        <f>IF(Raw!I1803="", "", Raw!I1803)</f>
        <v>Leather</v>
      </c>
      <c r="I1803" s="1" t="str">
        <f>Raw!K1803</f>
        <v>Roadster</v>
      </c>
      <c r="J1803" s="1" t="str">
        <f>Raw!N1803</f>
        <v>Aspirated</v>
      </c>
      <c r="K1803" s="1">
        <f>IF(Raw!O1803="","", Raw!O1803)</f>
        <v>1998</v>
      </c>
      <c r="L1803" s="1" t="str">
        <f>Raw!L1803</f>
        <v>6 Sp Manual</v>
      </c>
      <c r="M1803" s="1" t="str">
        <f>Raw!M1803</f>
        <v>Petrol</v>
      </c>
      <c r="N1803" s="1" t="s">
        <v>6350</v>
      </c>
      <c r="O1803" s="1" t="s">
        <v>6373</v>
      </c>
      <c r="P1803" s="1" t="s">
        <v>6349</v>
      </c>
      <c r="Q1803" s="1" t="s">
        <v>6350</v>
      </c>
      <c r="R1803" s="8" t="str">
        <f>IF(Raw!Q1803="", "", Raw!Q1803)</f>
        <v/>
      </c>
      <c r="S1803" s="8">
        <f>IF(Raw!R1803="", "", Raw!R1803)</f>
        <v>8</v>
      </c>
      <c r="T1803" s="1" t="str">
        <f>Raw!S1803</f>
        <v>BELL</v>
      </c>
      <c r="U1803" s="1" t="str">
        <f>IF(Raw!T1803="", "", Raw!T1803)</f>
        <v>STREET</v>
      </c>
      <c r="V1803" s="1" t="str">
        <f>IF(Raw!U1803="", "", Raw!U1803)</f>
        <v xml:space="preserve">HAMILTON EAST </v>
      </c>
      <c r="W1803" s="9" t="str">
        <f>IF(Raw!V1803="", "", RIGHT("0"&amp;Raw!V1803, 4))</f>
        <v>3216</v>
      </c>
      <c r="X1803" s="1" t="str">
        <f>IF(Raw!W1803="", "", Raw!W1803)</f>
        <v xml:space="preserve"> WAIKATO</v>
      </c>
      <c r="Y1803" s="9">
        <f>Raw!Y1803</f>
        <v>20</v>
      </c>
      <c r="Z1803" s="2">
        <f t="shared" ca="1" si="197"/>
        <v>37959</v>
      </c>
      <c r="AA1803" s="1" t="str">
        <f>Raw!Z1803</f>
        <v>LEARNERS LICENCE</v>
      </c>
      <c r="AB1803" s="9">
        <f t="shared" si="198"/>
        <v>4</v>
      </c>
      <c r="AC1803" s="1">
        <v>16</v>
      </c>
      <c r="AD1803" s="1" t="str">
        <f>Raw!AA1803</f>
        <v>MALE</v>
      </c>
      <c r="AE1803" s="1" t="str">
        <f>Raw!AB1803</f>
        <v>YES</v>
      </c>
      <c r="AF1803" s="1">
        <f>IF(Raw!AE1803="", 0, 1)</f>
        <v>0</v>
      </c>
      <c r="AG1803" s="1" t="str">
        <f t="shared" si="199"/>
        <v>No</v>
      </c>
      <c r="AH1803" s="1" t="str">
        <f t="shared" si="200"/>
        <v>No</v>
      </c>
      <c r="AI1803" s="1" t="str">
        <f t="shared" si="201"/>
        <v>No</v>
      </c>
      <c r="AJ1803" s="1" t="str">
        <f>IF(Raw!AE1803="", "", Raw!AE1803)</f>
        <v/>
      </c>
      <c r="AK1803" s="2" t="str">
        <f t="shared" ca="1" si="202"/>
        <v/>
      </c>
      <c r="AL1803" s="1" t="str">
        <f>IF(Raw!AF1803="", "", Raw!AF1803)</f>
        <v/>
      </c>
      <c r="AM1803" s="1" t="s">
        <v>6350</v>
      </c>
      <c r="AN1803" s="1" t="s">
        <v>6350</v>
      </c>
      <c r="AO1803" s="1" t="s">
        <v>6349</v>
      </c>
      <c r="AP1803" s="1">
        <f>Raw!AH1803</f>
        <v>12700</v>
      </c>
      <c r="AQ1803" s="1">
        <v>500</v>
      </c>
      <c r="AR1803" s="1" t="s">
        <v>6350</v>
      </c>
      <c r="AS1803" s="1" t="s">
        <v>6350</v>
      </c>
      <c r="AT1803" s="1" t="s">
        <v>6350</v>
      </c>
    </row>
    <row r="1804" spans="1:46" ht="12.75" x14ac:dyDescent="0.2">
      <c r="A1804" s="1">
        <v>11803</v>
      </c>
      <c r="B1804" s="1" t="s">
        <v>2</v>
      </c>
      <c r="C1804" s="2">
        <f t="shared" ca="1" si="196"/>
        <v>45264</v>
      </c>
      <c r="D1804" s="1" t="str">
        <f>IF(Raw!E1804="", "", Raw!E1804)</f>
        <v>KQC867</v>
      </c>
      <c r="E1804" s="1">
        <f>IF(Raw!F1804="", "", Raw!F1804)</f>
        <v>2009</v>
      </c>
      <c r="F1804" s="1" t="str">
        <f>Raw!G1804</f>
        <v>BMW</v>
      </c>
      <c r="G1804" s="1" t="str">
        <f>Raw!H1804</f>
        <v>X5</v>
      </c>
      <c r="H1804" s="1" t="str">
        <f>IF(Raw!I1804="", "", Raw!I1804)</f>
        <v>30d SE</v>
      </c>
      <c r="I1804" s="1" t="str">
        <f>Raw!K1804</f>
        <v>Wagon</v>
      </c>
      <c r="J1804" s="1" t="str">
        <f>Raw!N1804</f>
        <v>Turbo Intercooled</v>
      </c>
      <c r="K1804" s="1">
        <f>IF(Raw!O1804="","", Raw!O1804)</f>
        <v>2993</v>
      </c>
      <c r="L1804" s="1" t="str">
        <f>Raw!L1804</f>
        <v>6 Sp Sports Automatic</v>
      </c>
      <c r="M1804" s="1" t="str">
        <f>Raw!M1804</f>
        <v>Diesel</v>
      </c>
      <c r="N1804" s="1" t="s">
        <v>6350</v>
      </c>
      <c r="O1804" s="1" t="s">
        <v>6373</v>
      </c>
      <c r="P1804" s="1" t="s">
        <v>6349</v>
      </c>
      <c r="Q1804" s="1" t="s">
        <v>6350</v>
      </c>
      <c r="R1804" s="8" t="str">
        <f>IF(Raw!Q1804="", "", Raw!Q1804)</f>
        <v/>
      </c>
      <c r="S1804" s="8">
        <f>IF(Raw!R1804="", "", Raw!R1804)</f>
        <v>20</v>
      </c>
      <c r="T1804" s="1" t="str">
        <f>Raw!S1804</f>
        <v>TAWA</v>
      </c>
      <c r="U1804" s="1" t="str">
        <f>IF(Raw!T1804="", "", Raw!T1804)</f>
        <v>STREET</v>
      </c>
      <c r="V1804" s="1" t="str">
        <f>IF(Raw!U1804="", "", Raw!U1804)</f>
        <v xml:space="preserve">ONEROA </v>
      </c>
      <c r="W1804" s="9" t="str">
        <f>IF(Raw!V1804="", "", RIGHT("0"&amp;Raw!V1804, 4))</f>
        <v>1081</v>
      </c>
      <c r="X1804" s="1" t="str">
        <f>IF(Raw!W1804="", "", Raw!W1804)</f>
        <v xml:space="preserve"> AUCKLAND</v>
      </c>
      <c r="Y1804" s="9">
        <f>Raw!Y1804</f>
        <v>32</v>
      </c>
      <c r="Z1804" s="2">
        <f t="shared" ca="1" si="197"/>
        <v>33576</v>
      </c>
      <c r="AA1804" s="1" t="str">
        <f>Raw!Z1804</f>
        <v>NEW ZEALAND FULL LICENCE</v>
      </c>
      <c r="AB1804" s="9">
        <f t="shared" si="198"/>
        <v>4</v>
      </c>
      <c r="AC1804" s="1">
        <v>16</v>
      </c>
      <c r="AD1804" s="1" t="str">
        <f>Raw!AA1804</f>
        <v>MALE</v>
      </c>
      <c r="AE1804" s="1" t="str">
        <f>Raw!AB1804</f>
        <v>NO</v>
      </c>
      <c r="AF1804" s="1">
        <f>IF(Raw!AE1804="", 0, 1)</f>
        <v>0</v>
      </c>
      <c r="AG1804" s="1" t="str">
        <f t="shared" si="199"/>
        <v>No</v>
      </c>
      <c r="AH1804" s="1" t="str">
        <f t="shared" si="200"/>
        <v>No</v>
      </c>
      <c r="AI1804" s="1" t="str">
        <f t="shared" si="201"/>
        <v>No</v>
      </c>
      <c r="AJ1804" s="1" t="str">
        <f>IF(Raw!AE1804="", "", Raw!AE1804)</f>
        <v/>
      </c>
      <c r="AK1804" s="2" t="str">
        <f t="shared" ca="1" si="202"/>
        <v/>
      </c>
      <c r="AL1804" s="1" t="str">
        <f>IF(Raw!AF1804="", "", Raw!AF1804)</f>
        <v/>
      </c>
      <c r="AM1804" s="1" t="s">
        <v>6350</v>
      </c>
      <c r="AN1804" s="1" t="s">
        <v>6350</v>
      </c>
      <c r="AO1804" s="1" t="s">
        <v>6349</v>
      </c>
      <c r="AP1804" s="1">
        <f>Raw!AH1804</f>
        <v>35275</v>
      </c>
      <c r="AQ1804" s="1">
        <v>500</v>
      </c>
      <c r="AR1804" s="1" t="s">
        <v>6350</v>
      </c>
      <c r="AS1804" s="1" t="s">
        <v>6350</v>
      </c>
      <c r="AT1804" s="1" t="s">
        <v>6350</v>
      </c>
    </row>
    <row r="1805" spans="1:46" ht="12.75" x14ac:dyDescent="0.2">
      <c r="A1805" s="1">
        <v>11804</v>
      </c>
      <c r="B1805" s="1" t="s">
        <v>2</v>
      </c>
      <c r="C1805" s="2">
        <f t="shared" ca="1" si="196"/>
        <v>45264</v>
      </c>
      <c r="D1805" s="1" t="str">
        <f>IF(Raw!E1805="", "", Raw!E1805)</f>
        <v/>
      </c>
      <c r="E1805" s="1">
        <f>IF(Raw!F1805="", "", Raw!F1805)</f>
        <v>2004</v>
      </c>
      <c r="F1805" s="1" t="str">
        <f>Raw!G1805</f>
        <v>Toyota</v>
      </c>
      <c r="G1805" s="1" t="str">
        <f>Raw!H1805</f>
        <v>Prius</v>
      </c>
      <c r="H1805" s="1" t="str">
        <f>IF(Raw!I1805="", "", Raw!I1805)</f>
        <v/>
      </c>
      <c r="I1805" s="1" t="str">
        <f>Raw!K1805</f>
        <v>Hatchback</v>
      </c>
      <c r="J1805" s="1" t="str">
        <f>Raw!N1805</f>
        <v>Aspirated</v>
      </c>
      <c r="K1805" s="1">
        <f>IF(Raw!O1805="","", Raw!O1805)</f>
        <v>1497</v>
      </c>
      <c r="L1805" s="1" t="str">
        <f>Raw!L1805</f>
        <v>1 Sp Constantly Variable Transmission</v>
      </c>
      <c r="M1805" s="1" t="str">
        <f>Raw!M1805</f>
        <v>Petrol</v>
      </c>
      <c r="N1805" s="1" t="s">
        <v>6350</v>
      </c>
      <c r="O1805" s="1" t="s">
        <v>6373</v>
      </c>
      <c r="P1805" s="1" t="s">
        <v>6349</v>
      </c>
      <c r="Q1805" s="1" t="s">
        <v>6350</v>
      </c>
      <c r="R1805" s="8" t="str">
        <f>IF(Raw!Q1805="", "", Raw!Q1805)</f>
        <v/>
      </c>
      <c r="S1805" s="8" t="str">
        <f>IF(Raw!R1805="", "", Raw!R1805)</f>
        <v>511A</v>
      </c>
      <c r="T1805" s="1" t="str">
        <f>Raw!S1805</f>
        <v>MATAPIHI</v>
      </c>
      <c r="U1805" s="1" t="str">
        <f>IF(Raw!T1805="", "", Raw!T1805)</f>
        <v>ROAD</v>
      </c>
      <c r="V1805" s="1" t="str">
        <f>IF(Raw!U1805="", "", Raw!U1805)</f>
        <v xml:space="preserve">MATAPIHI </v>
      </c>
      <c r="W1805" s="9" t="str">
        <f>IF(Raw!V1805="", "", RIGHT("0"&amp;Raw!V1805, 4))</f>
        <v>3175</v>
      </c>
      <c r="X1805" s="1" t="str">
        <f>IF(Raw!W1805="", "", Raw!W1805)</f>
        <v xml:space="preserve"> BAY OF PLENTY</v>
      </c>
      <c r="Y1805" s="9">
        <f>Raw!Y1805</f>
        <v>25</v>
      </c>
      <c r="Z1805" s="2">
        <f t="shared" ca="1" si="197"/>
        <v>36133</v>
      </c>
      <c r="AA1805" s="1" t="str">
        <f>Raw!Z1805</f>
        <v>RESTRICTED LICENCE</v>
      </c>
      <c r="AB1805" s="9">
        <f t="shared" si="198"/>
        <v>4</v>
      </c>
      <c r="AC1805" s="1">
        <v>16</v>
      </c>
      <c r="AD1805" s="1" t="str">
        <f>Raw!AA1805</f>
        <v>FEMALE</v>
      </c>
      <c r="AE1805" s="1" t="str">
        <f>Raw!AB1805</f>
        <v>NO</v>
      </c>
      <c r="AF1805" s="1">
        <f>IF(Raw!AE1805="", 0, 1)</f>
        <v>0</v>
      </c>
      <c r="AG1805" s="1" t="str">
        <f t="shared" si="199"/>
        <v>No</v>
      </c>
      <c r="AH1805" s="1" t="str">
        <f t="shared" si="200"/>
        <v>No</v>
      </c>
      <c r="AI1805" s="1" t="str">
        <f t="shared" si="201"/>
        <v>No</v>
      </c>
      <c r="AJ1805" s="1" t="str">
        <f>IF(Raw!AE1805="", "", Raw!AE1805)</f>
        <v/>
      </c>
      <c r="AK1805" s="2" t="str">
        <f t="shared" ca="1" si="202"/>
        <v/>
      </c>
      <c r="AL1805" s="1" t="str">
        <f>IF(Raw!AF1805="", "", Raw!AF1805)</f>
        <v/>
      </c>
      <c r="AM1805" s="1" t="s">
        <v>6350</v>
      </c>
      <c r="AN1805" s="1" t="s">
        <v>6350</v>
      </c>
      <c r="AO1805" s="1" t="s">
        <v>6349</v>
      </c>
      <c r="AP1805" s="1">
        <f>Raw!AH1805</f>
        <v>6850</v>
      </c>
      <c r="AQ1805" s="1">
        <v>500</v>
      </c>
      <c r="AR1805" s="1" t="s">
        <v>6350</v>
      </c>
      <c r="AS1805" s="1" t="s">
        <v>6350</v>
      </c>
      <c r="AT1805" s="1" t="s">
        <v>6350</v>
      </c>
    </row>
    <row r="1806" spans="1:46" ht="12.75" x14ac:dyDescent="0.2">
      <c r="A1806" s="1">
        <v>11805</v>
      </c>
      <c r="B1806" s="1" t="s">
        <v>2</v>
      </c>
      <c r="C1806" s="2">
        <f t="shared" ca="1" si="196"/>
        <v>45264</v>
      </c>
      <c r="D1806" s="1" t="str">
        <f>IF(Raw!E1806="", "", Raw!E1806)</f>
        <v/>
      </c>
      <c r="E1806" s="1">
        <f>IF(Raw!F1806="", "", Raw!F1806)</f>
        <v>2004</v>
      </c>
      <c r="F1806" s="1" t="str">
        <f>Raw!G1806</f>
        <v>Toyota</v>
      </c>
      <c r="G1806" s="1" t="str">
        <f>Raw!H1806</f>
        <v>Alphard</v>
      </c>
      <c r="H1806" s="1" t="str">
        <f>IF(Raw!I1806="", "", Raw!I1806)</f>
        <v>G</v>
      </c>
      <c r="I1806" s="1" t="str">
        <f>Raw!K1806</f>
        <v>Wagon</v>
      </c>
      <c r="J1806" s="1" t="str">
        <f>Raw!N1806</f>
        <v>Aspirated</v>
      </c>
      <c r="K1806" s="1">
        <f>IF(Raw!O1806="","", Raw!O1806)</f>
        <v>2362</v>
      </c>
      <c r="L1806" s="1" t="str">
        <f>Raw!L1806</f>
        <v>4 Sp Automatic</v>
      </c>
      <c r="M1806" s="1" t="str">
        <f>Raw!M1806</f>
        <v>Petrol</v>
      </c>
      <c r="N1806" s="1" t="s">
        <v>6350</v>
      </c>
      <c r="O1806" s="1" t="s">
        <v>6373</v>
      </c>
      <c r="P1806" s="1" t="s">
        <v>6349</v>
      </c>
      <c r="Q1806" s="1" t="s">
        <v>6350</v>
      </c>
      <c r="R1806" s="8" t="str">
        <f>IF(Raw!Q1806="", "", Raw!Q1806)</f>
        <v/>
      </c>
      <c r="S1806" s="8">
        <f>IF(Raw!R1806="", "", Raw!R1806)</f>
        <v>6</v>
      </c>
      <c r="T1806" s="1" t="str">
        <f>Raw!S1806</f>
        <v>CLADY</v>
      </c>
      <c r="U1806" s="1" t="str">
        <f>IF(Raw!T1806="", "", Raw!T1806)</f>
        <v>DRIVE</v>
      </c>
      <c r="V1806" s="1" t="str">
        <f>IF(Raw!U1806="", "", Raw!U1806)</f>
        <v xml:space="preserve">FLAT BUSH </v>
      </c>
      <c r="W1806" s="9" t="str">
        <f>IF(Raw!V1806="", "", RIGHT("0"&amp;Raw!V1806, 4))</f>
        <v/>
      </c>
      <c r="X1806" s="1" t="str">
        <f>IF(Raw!W1806="", "", Raw!W1806)</f>
        <v xml:space="preserve"> AUCKLAND</v>
      </c>
      <c r="Y1806" s="9">
        <f>Raw!Y1806</f>
        <v>42</v>
      </c>
      <c r="Z1806" s="2">
        <f t="shared" ca="1" si="197"/>
        <v>29924</v>
      </c>
      <c r="AA1806" s="1" t="str">
        <f>Raw!Z1806</f>
        <v>NEW ZEALAND FULL LICENCE</v>
      </c>
      <c r="AB1806" s="9">
        <f t="shared" si="198"/>
        <v>4</v>
      </c>
      <c r="AC1806" s="1">
        <v>16</v>
      </c>
      <c r="AD1806" s="1" t="str">
        <f>Raw!AA1806</f>
        <v>MALE</v>
      </c>
      <c r="AE1806" s="1" t="str">
        <f>Raw!AB1806</f>
        <v>NO</v>
      </c>
      <c r="AF1806" s="1">
        <f>IF(Raw!AE1806="", 0, 1)</f>
        <v>0</v>
      </c>
      <c r="AG1806" s="1" t="str">
        <f t="shared" si="199"/>
        <v>No</v>
      </c>
      <c r="AH1806" s="1" t="str">
        <f t="shared" si="200"/>
        <v>No</v>
      </c>
      <c r="AI1806" s="1" t="str">
        <f t="shared" si="201"/>
        <v>No</v>
      </c>
      <c r="AJ1806" s="1" t="str">
        <f>IF(Raw!AE1806="", "", Raw!AE1806)</f>
        <v/>
      </c>
      <c r="AK1806" s="2" t="str">
        <f t="shared" ca="1" si="202"/>
        <v/>
      </c>
      <c r="AL1806" s="1" t="str">
        <f>IF(Raw!AF1806="", "", Raw!AF1806)</f>
        <v/>
      </c>
      <c r="AM1806" s="1" t="s">
        <v>6350</v>
      </c>
      <c r="AN1806" s="1" t="s">
        <v>6350</v>
      </c>
      <c r="AO1806" s="1" t="s">
        <v>6349</v>
      </c>
      <c r="AP1806" s="1">
        <f>Raw!AH1806</f>
        <v>9250</v>
      </c>
      <c r="AQ1806" s="1">
        <v>500</v>
      </c>
      <c r="AR1806" s="1" t="s">
        <v>6350</v>
      </c>
      <c r="AS1806" s="1" t="s">
        <v>6350</v>
      </c>
      <c r="AT1806" s="1" t="s">
        <v>6350</v>
      </c>
    </row>
    <row r="1807" spans="1:46" ht="12.75" x14ac:dyDescent="0.2">
      <c r="A1807" s="1">
        <v>11806</v>
      </c>
      <c r="B1807" s="1" t="s">
        <v>2</v>
      </c>
      <c r="C1807" s="2">
        <f t="shared" ca="1" si="196"/>
        <v>45264</v>
      </c>
      <c r="D1807" s="1" t="str">
        <f>IF(Raw!E1807="", "", Raw!E1807)</f>
        <v>JZN116</v>
      </c>
      <c r="E1807" s="1">
        <f>IF(Raw!F1807="", "", Raw!F1807)</f>
        <v>2016</v>
      </c>
      <c r="F1807" s="1" t="str">
        <f>Raw!G1807</f>
        <v>Toyota</v>
      </c>
      <c r="G1807" s="1" t="str">
        <f>Raw!H1807</f>
        <v>Hiace</v>
      </c>
      <c r="H1807" s="1" t="str">
        <f>IF(Raw!I1807="", "", Raw!I1807)</f>
        <v>ZX</v>
      </c>
      <c r="I1807" s="1" t="str">
        <f>Raw!K1807</f>
        <v>Van</v>
      </c>
      <c r="J1807" s="1" t="str">
        <f>Raw!N1807</f>
        <v>Turbo Intercooled</v>
      </c>
      <c r="K1807" s="1">
        <f>IF(Raw!O1807="","", Raw!O1807)</f>
        <v>2982</v>
      </c>
      <c r="L1807" s="1" t="str">
        <f>Raw!L1807</f>
        <v>4 Sp Automatic</v>
      </c>
      <c r="M1807" s="1" t="str">
        <f>Raw!M1807</f>
        <v>Diesel</v>
      </c>
      <c r="N1807" s="1" t="s">
        <v>6350</v>
      </c>
      <c r="O1807" s="1" t="s">
        <v>6373</v>
      </c>
      <c r="P1807" s="1" t="s">
        <v>6349</v>
      </c>
      <c r="Q1807" s="1" t="s">
        <v>6350</v>
      </c>
      <c r="R1807" s="8">
        <f>IF(Raw!Q1807="", "", Raw!Q1807)</f>
        <v>7</v>
      </c>
      <c r="S1807" s="8">
        <f>IF(Raw!R1807="", "", Raw!R1807)</f>
        <v>23</v>
      </c>
      <c r="T1807" s="1" t="str">
        <f>Raw!S1807</f>
        <v>BEATTY</v>
      </c>
      <c r="U1807" s="1" t="str">
        <f>IF(Raw!T1807="", "", Raw!T1807)</f>
        <v>STREET</v>
      </c>
      <c r="V1807" s="1" t="str">
        <f>IF(Raw!U1807="", "", Raw!U1807)</f>
        <v xml:space="preserve">MELVILLE </v>
      </c>
      <c r="W1807" s="9" t="str">
        <f>IF(Raw!V1807="", "", RIGHT("0"&amp;Raw!V1807, 4))</f>
        <v>3206</v>
      </c>
      <c r="X1807" s="1" t="str">
        <f>IF(Raw!W1807="", "", Raw!W1807)</f>
        <v xml:space="preserve"> WAIKATO</v>
      </c>
      <c r="Y1807" s="9">
        <f>Raw!Y1807</f>
        <v>40</v>
      </c>
      <c r="Z1807" s="2">
        <f t="shared" ca="1" si="197"/>
        <v>30654</v>
      </c>
      <c r="AA1807" s="1" t="str">
        <f>Raw!Z1807</f>
        <v>NEW ZEALAND FULL LICENCE</v>
      </c>
      <c r="AB1807" s="9">
        <f t="shared" si="198"/>
        <v>4</v>
      </c>
      <c r="AC1807" s="1">
        <v>16</v>
      </c>
      <c r="AD1807" s="1" t="str">
        <f>Raw!AA1807</f>
        <v>MALE</v>
      </c>
      <c r="AE1807" s="1" t="str">
        <f>Raw!AB1807</f>
        <v>YES</v>
      </c>
      <c r="AF1807" s="1">
        <f>IF(Raw!AE1807="", 0, 1)</f>
        <v>0</v>
      </c>
      <c r="AG1807" s="1" t="str">
        <f t="shared" si="199"/>
        <v>No</v>
      </c>
      <c r="AH1807" s="1" t="str">
        <f t="shared" si="200"/>
        <v>No</v>
      </c>
      <c r="AI1807" s="1" t="str">
        <f t="shared" si="201"/>
        <v>No</v>
      </c>
      <c r="AJ1807" s="1" t="str">
        <f>IF(Raw!AE1807="", "", Raw!AE1807)</f>
        <v/>
      </c>
      <c r="AK1807" s="2" t="str">
        <f t="shared" ca="1" si="202"/>
        <v/>
      </c>
      <c r="AL1807" s="1" t="str">
        <f>IF(Raw!AF1807="", "", Raw!AF1807)</f>
        <v/>
      </c>
      <c r="AM1807" s="1" t="s">
        <v>6350</v>
      </c>
      <c r="AN1807" s="1" t="s">
        <v>6350</v>
      </c>
      <c r="AO1807" s="1" t="s">
        <v>6349</v>
      </c>
      <c r="AP1807" s="1">
        <f>Raw!AH1807</f>
        <v>56930</v>
      </c>
      <c r="AQ1807" s="1">
        <v>500</v>
      </c>
      <c r="AR1807" s="1" t="s">
        <v>6350</v>
      </c>
      <c r="AS1807" s="1" t="s">
        <v>6350</v>
      </c>
      <c r="AT1807" s="1" t="s">
        <v>6350</v>
      </c>
    </row>
    <row r="1808" spans="1:46" ht="12.75" x14ac:dyDescent="0.2">
      <c r="A1808" s="1">
        <v>11807</v>
      </c>
      <c r="B1808" s="1" t="s">
        <v>2</v>
      </c>
      <c r="C1808" s="2">
        <f t="shared" ca="1" si="196"/>
        <v>45264</v>
      </c>
      <c r="D1808" s="1" t="str">
        <f>IF(Raw!E1808="", "", Raw!E1808)</f>
        <v/>
      </c>
      <c r="E1808" s="1">
        <f>IF(Raw!F1808="", "", Raw!F1808)</f>
        <v>2009</v>
      </c>
      <c r="F1808" s="1" t="str">
        <f>Raw!G1808</f>
        <v>BMW</v>
      </c>
      <c r="G1808" s="1" t="str">
        <f>Raw!H1808</f>
        <v>X3</v>
      </c>
      <c r="H1808" s="1" t="str">
        <f>IF(Raw!I1808="", "", Raw!I1808)</f>
        <v>xDrive25i</v>
      </c>
      <c r="I1808" s="1" t="str">
        <f>Raw!K1808</f>
        <v>Wagon</v>
      </c>
      <c r="J1808" s="1" t="str">
        <f>Raw!N1808</f>
        <v>Aspirated</v>
      </c>
      <c r="K1808" s="1">
        <f>IF(Raw!O1808="","", Raw!O1808)</f>
        <v>2496</v>
      </c>
      <c r="L1808" s="1" t="str">
        <f>Raw!L1808</f>
        <v>6 Sp Sports Automatic</v>
      </c>
      <c r="M1808" s="1" t="str">
        <f>Raw!M1808</f>
        <v>Petrol</v>
      </c>
      <c r="N1808" s="1" t="s">
        <v>6350</v>
      </c>
      <c r="O1808" s="1" t="s">
        <v>6373</v>
      </c>
      <c r="P1808" s="1" t="s">
        <v>6349</v>
      </c>
      <c r="Q1808" s="1" t="s">
        <v>6350</v>
      </c>
      <c r="R1808" s="8" t="str">
        <f>IF(Raw!Q1808="", "", Raw!Q1808)</f>
        <v/>
      </c>
      <c r="S1808" s="8">
        <f>IF(Raw!R1808="", "", Raw!R1808)</f>
        <v>748</v>
      </c>
      <c r="T1808" s="1" t="str">
        <f>Raw!S1808</f>
        <v>RAETIHI OHAKUNE</v>
      </c>
      <c r="U1808" s="1" t="str">
        <f>IF(Raw!T1808="", "", Raw!T1808)</f>
        <v>ROAD</v>
      </c>
      <c r="V1808" s="1" t="str">
        <f>IF(Raw!U1808="", "", Raw!U1808)</f>
        <v xml:space="preserve">OHAKUNE </v>
      </c>
      <c r="W1808" s="9" t="str">
        <f>IF(Raw!V1808="", "", RIGHT("0"&amp;Raw!V1808, 4))</f>
        <v/>
      </c>
      <c r="X1808" s="1" t="str">
        <f>IF(Raw!W1808="", "", Raw!W1808)</f>
        <v xml:space="preserve"> MANAWATU-WANGANUI</v>
      </c>
      <c r="Y1808" s="9">
        <f>Raw!Y1808</f>
        <v>61</v>
      </c>
      <c r="Z1808" s="2">
        <f t="shared" ca="1" si="197"/>
        <v>22984</v>
      </c>
      <c r="AA1808" s="1" t="str">
        <f>Raw!Z1808</f>
        <v>NEW ZEALAND FULL LICENCE</v>
      </c>
      <c r="AB1808" s="9">
        <f t="shared" si="198"/>
        <v>4</v>
      </c>
      <c r="AC1808" s="1">
        <v>16</v>
      </c>
      <c r="AD1808" s="1" t="str">
        <f>Raw!AA1808</f>
        <v>MALE</v>
      </c>
      <c r="AE1808" s="1" t="str">
        <f>Raw!AB1808</f>
        <v>NO</v>
      </c>
      <c r="AF1808" s="1">
        <f>IF(Raw!AE1808="", 0, 1)</f>
        <v>0</v>
      </c>
      <c r="AG1808" s="1" t="str">
        <f t="shared" si="199"/>
        <v>No</v>
      </c>
      <c r="AH1808" s="1" t="str">
        <f t="shared" si="200"/>
        <v>No</v>
      </c>
      <c r="AI1808" s="1" t="str">
        <f t="shared" si="201"/>
        <v>No</v>
      </c>
      <c r="AJ1808" s="1" t="str">
        <f>IF(Raw!AE1808="", "", Raw!AE1808)</f>
        <v/>
      </c>
      <c r="AK1808" s="2" t="str">
        <f t="shared" ca="1" si="202"/>
        <v/>
      </c>
      <c r="AL1808" s="1" t="str">
        <f>IF(Raw!AF1808="", "", Raw!AF1808)</f>
        <v/>
      </c>
      <c r="AM1808" s="1" t="s">
        <v>6350</v>
      </c>
      <c r="AN1808" s="1" t="s">
        <v>6350</v>
      </c>
      <c r="AO1808" s="1" t="s">
        <v>6349</v>
      </c>
      <c r="AP1808" s="1">
        <f>Raw!AH1808</f>
        <v>16600</v>
      </c>
      <c r="AQ1808" s="1">
        <v>500</v>
      </c>
      <c r="AR1808" s="1" t="s">
        <v>6350</v>
      </c>
      <c r="AS1808" s="1" t="s">
        <v>6350</v>
      </c>
      <c r="AT1808" s="1" t="s">
        <v>6350</v>
      </c>
    </row>
    <row r="1809" spans="1:46" ht="12.75" x14ac:dyDescent="0.2">
      <c r="A1809" s="1">
        <v>11808</v>
      </c>
      <c r="B1809" s="1" t="s">
        <v>2</v>
      </c>
      <c r="C1809" s="2">
        <f t="shared" ca="1" si="196"/>
        <v>45264</v>
      </c>
      <c r="D1809" s="1" t="str">
        <f>IF(Raw!E1809="", "", Raw!E1809)</f>
        <v/>
      </c>
      <c r="E1809" s="1">
        <f>IF(Raw!F1809="", "", Raw!F1809)</f>
        <v>2016</v>
      </c>
      <c r="F1809" s="1" t="str">
        <f>Raw!G1809</f>
        <v>Hyundai</v>
      </c>
      <c r="G1809" s="1" t="str">
        <f>Raw!H1809</f>
        <v>Tucson</v>
      </c>
      <c r="H1809" s="1" t="str">
        <f>IF(Raw!I1809="", "", Raw!I1809)</f>
        <v/>
      </c>
      <c r="I1809" s="1" t="str">
        <f>Raw!K1809</f>
        <v>Wagon</v>
      </c>
      <c r="J1809" s="1" t="str">
        <f>Raw!N1809</f>
        <v>Aspirated</v>
      </c>
      <c r="K1809" s="1">
        <f>IF(Raw!O1809="","", Raw!O1809)</f>
        <v>1999</v>
      </c>
      <c r="L1809" s="1" t="str">
        <f>Raw!L1809</f>
        <v>6 Sp Sports Automatic</v>
      </c>
      <c r="M1809" s="1" t="str">
        <f>Raw!M1809</f>
        <v>Petrol - Unleaded ULP</v>
      </c>
      <c r="N1809" s="1" t="s">
        <v>6350</v>
      </c>
      <c r="O1809" s="1" t="s">
        <v>6373</v>
      </c>
      <c r="P1809" s="1" t="s">
        <v>6349</v>
      </c>
      <c r="Q1809" s="1" t="s">
        <v>6350</v>
      </c>
      <c r="R1809" s="8" t="str">
        <f>IF(Raw!Q1809="", "", Raw!Q1809)</f>
        <v/>
      </c>
      <c r="S1809" s="8">
        <f>IF(Raw!R1809="", "", Raw!R1809)</f>
        <v>27</v>
      </c>
      <c r="T1809" s="1" t="str">
        <f>Raw!S1809</f>
        <v>WILDER</v>
      </c>
      <c r="U1809" s="1" t="str">
        <f>IF(Raw!T1809="", "", Raw!T1809)</f>
        <v>STREET</v>
      </c>
      <c r="V1809" s="1" t="str">
        <f>IF(Raw!U1809="", "", Raw!U1809)</f>
        <v xml:space="preserve">WAIPUKURAU </v>
      </c>
      <c r="W1809" s="9" t="str">
        <f>IF(Raw!V1809="", "", RIGHT("0"&amp;Raw!V1809, 4))</f>
        <v>4200</v>
      </c>
      <c r="X1809" s="1" t="str">
        <f>IF(Raw!W1809="", "", Raw!W1809)</f>
        <v xml:space="preserve"> HAWKE'S BAY</v>
      </c>
      <c r="Y1809" s="9">
        <f>Raw!Y1809</f>
        <v>20</v>
      </c>
      <c r="Z1809" s="2">
        <f t="shared" ca="1" si="197"/>
        <v>37959</v>
      </c>
      <c r="AA1809" s="1" t="str">
        <f>Raw!Z1809</f>
        <v>NEW ZEALAND FULL LICENCE</v>
      </c>
      <c r="AB1809" s="9">
        <f t="shared" si="198"/>
        <v>4</v>
      </c>
      <c r="AC1809" s="1">
        <v>16</v>
      </c>
      <c r="AD1809" s="1" t="str">
        <f>Raw!AA1809</f>
        <v>FEMALE</v>
      </c>
      <c r="AE1809" s="1" t="str">
        <f>Raw!AB1809</f>
        <v>YES</v>
      </c>
      <c r="AF1809" s="1">
        <f>IF(Raw!AE1809="", 0, 1)</f>
        <v>0</v>
      </c>
      <c r="AG1809" s="1" t="str">
        <f t="shared" si="199"/>
        <v>No</v>
      </c>
      <c r="AH1809" s="1" t="str">
        <f t="shared" si="200"/>
        <v>No</v>
      </c>
      <c r="AI1809" s="1" t="str">
        <f t="shared" si="201"/>
        <v>No</v>
      </c>
      <c r="AJ1809" s="1" t="str">
        <f>IF(Raw!AE1809="", "", Raw!AE1809)</f>
        <v/>
      </c>
      <c r="AK1809" s="2" t="str">
        <f t="shared" ca="1" si="202"/>
        <v/>
      </c>
      <c r="AL1809" s="1" t="str">
        <f>IF(Raw!AF1809="", "", Raw!AF1809)</f>
        <v/>
      </c>
      <c r="AM1809" s="1" t="s">
        <v>6350</v>
      </c>
      <c r="AN1809" s="1" t="s">
        <v>6350</v>
      </c>
      <c r="AO1809" s="1" t="s">
        <v>6349</v>
      </c>
      <c r="AP1809" s="1">
        <f>Raw!AH1809</f>
        <v>34400</v>
      </c>
      <c r="AQ1809" s="1">
        <v>500</v>
      </c>
      <c r="AR1809" s="1" t="s">
        <v>6350</v>
      </c>
      <c r="AS1809" s="1" t="s">
        <v>6350</v>
      </c>
      <c r="AT1809" s="1" t="s">
        <v>6350</v>
      </c>
    </row>
    <row r="1810" spans="1:46" ht="12.75" x14ac:dyDescent="0.2">
      <c r="A1810" s="1">
        <v>11809</v>
      </c>
      <c r="B1810" s="1" t="s">
        <v>2</v>
      </c>
      <c r="C1810" s="2">
        <f t="shared" ca="1" si="196"/>
        <v>45264</v>
      </c>
      <c r="D1810" s="1" t="str">
        <f>IF(Raw!E1810="", "", Raw!E1810)</f>
        <v>kqg84</v>
      </c>
      <c r="E1810" s="1">
        <f>IF(Raw!F1810="", "", Raw!F1810)</f>
        <v>2008</v>
      </c>
      <c r="F1810" s="1" t="str">
        <f>Raw!G1810</f>
        <v>Toyota</v>
      </c>
      <c r="G1810" s="1" t="str">
        <f>Raw!H1810</f>
        <v>Hiace</v>
      </c>
      <c r="H1810" s="1" t="str">
        <f>IF(Raw!I1810="", "", Raw!I1810)</f>
        <v>DX</v>
      </c>
      <c r="I1810" s="1" t="str">
        <f>Raw!K1810</f>
        <v>Van</v>
      </c>
      <c r="J1810" s="1" t="str">
        <f>Raw!N1810</f>
        <v>Aspirated</v>
      </c>
      <c r="K1810" s="1">
        <f>IF(Raw!O1810="","", Raw!O1810)</f>
        <v>1990</v>
      </c>
      <c r="L1810" s="1" t="str">
        <f>Raw!L1810</f>
        <v>4 Sp Automatic</v>
      </c>
      <c r="M1810" s="1" t="str">
        <f>Raw!M1810</f>
        <v>Petrol</v>
      </c>
      <c r="N1810" s="1" t="s">
        <v>6350</v>
      </c>
      <c r="O1810" s="1" t="s">
        <v>6373</v>
      </c>
      <c r="P1810" s="1" t="s">
        <v>6349</v>
      </c>
      <c r="Q1810" s="1" t="s">
        <v>6350</v>
      </c>
      <c r="R1810" s="8" t="str">
        <f>IF(Raw!Q1810="", "", Raw!Q1810)</f>
        <v/>
      </c>
      <c r="S1810" s="8">
        <f>IF(Raw!R1810="", "", Raw!R1810)</f>
        <v>98</v>
      </c>
      <c r="T1810" s="1" t="str">
        <f>Raw!S1810</f>
        <v>GILLS</v>
      </c>
      <c r="U1810" s="1" t="str">
        <f>IF(Raw!T1810="", "", Raw!T1810)</f>
        <v>ROAD</v>
      </c>
      <c r="V1810" s="1" t="str">
        <f>IF(Raw!U1810="", "", Raw!U1810)</f>
        <v xml:space="preserve">BUCKLANDS BEACH </v>
      </c>
      <c r="W1810" s="9" t="str">
        <f>IF(Raw!V1810="", "", RIGHT("0"&amp;Raw!V1810, 4))</f>
        <v>2014</v>
      </c>
      <c r="X1810" s="1" t="str">
        <f>IF(Raw!W1810="", "", Raw!W1810)</f>
        <v xml:space="preserve"> AUCKLAND</v>
      </c>
      <c r="Y1810" s="9">
        <f>Raw!Y1810</f>
        <v>31</v>
      </c>
      <c r="Z1810" s="2">
        <f t="shared" ca="1" si="197"/>
        <v>33942</v>
      </c>
      <c r="AA1810" s="1" t="str">
        <f>Raw!Z1810</f>
        <v>NEW ZEALAND FULL LICENCE</v>
      </c>
      <c r="AB1810" s="9">
        <f t="shared" si="198"/>
        <v>4</v>
      </c>
      <c r="AC1810" s="1">
        <v>16</v>
      </c>
      <c r="AD1810" s="1" t="str">
        <f>Raw!AA1810</f>
        <v>MALE</v>
      </c>
      <c r="AE1810" s="1" t="str">
        <f>Raw!AB1810</f>
        <v>YES</v>
      </c>
      <c r="AF1810" s="1">
        <f>IF(Raw!AE1810="", 0, 1)</f>
        <v>0</v>
      </c>
      <c r="AG1810" s="1" t="str">
        <f t="shared" si="199"/>
        <v>No</v>
      </c>
      <c r="AH1810" s="1" t="str">
        <f t="shared" si="200"/>
        <v>No</v>
      </c>
      <c r="AI1810" s="1" t="str">
        <f t="shared" si="201"/>
        <v>No</v>
      </c>
      <c r="AJ1810" s="1" t="str">
        <f>IF(Raw!AE1810="", "", Raw!AE1810)</f>
        <v/>
      </c>
      <c r="AK1810" s="2" t="str">
        <f t="shared" ca="1" si="202"/>
        <v/>
      </c>
      <c r="AL1810" s="1" t="str">
        <f>IF(Raw!AF1810="", "", Raw!AF1810)</f>
        <v/>
      </c>
      <c r="AM1810" s="1" t="s">
        <v>6350</v>
      </c>
      <c r="AN1810" s="1" t="s">
        <v>6350</v>
      </c>
      <c r="AO1810" s="1" t="s">
        <v>6349</v>
      </c>
      <c r="AP1810" s="1">
        <f>Raw!AH1810</f>
        <v>19030</v>
      </c>
      <c r="AQ1810" s="1">
        <v>500</v>
      </c>
      <c r="AR1810" s="1" t="s">
        <v>6350</v>
      </c>
      <c r="AS1810" s="1" t="s">
        <v>6350</v>
      </c>
      <c r="AT1810" s="1" t="s">
        <v>6350</v>
      </c>
    </row>
    <row r="1811" spans="1:46" ht="12.75" x14ac:dyDescent="0.2">
      <c r="A1811" s="1">
        <v>11810</v>
      </c>
      <c r="B1811" s="1" t="s">
        <v>2</v>
      </c>
      <c r="C1811" s="2">
        <f t="shared" ca="1" si="196"/>
        <v>45264</v>
      </c>
      <c r="D1811" s="1" t="str">
        <f>IF(Raw!E1811="", "", Raw!E1811)</f>
        <v/>
      </c>
      <c r="E1811" s="1">
        <f>IF(Raw!F1811="", "", Raw!F1811)</f>
        <v>2014</v>
      </c>
      <c r="F1811" s="1" t="str">
        <f>Raw!G1811</f>
        <v>Land Rover</v>
      </c>
      <c r="G1811" s="1" t="str">
        <f>Raw!H1811</f>
        <v>Range Rover Evoque</v>
      </c>
      <c r="H1811" s="1" t="str">
        <f>IF(Raw!I1811="", "", Raw!I1811)</f>
        <v>TD4 Dynamic</v>
      </c>
      <c r="I1811" s="1" t="str">
        <f>Raw!K1811</f>
        <v>Wagon</v>
      </c>
      <c r="J1811" s="1" t="str">
        <f>Raw!N1811</f>
        <v>Turbo Intercooled</v>
      </c>
      <c r="K1811" s="1">
        <f>IF(Raw!O1811="","", Raw!O1811)</f>
        <v>2179</v>
      </c>
      <c r="L1811" s="1" t="str">
        <f>Raw!L1811</f>
        <v>9 Sp Sports Automatic</v>
      </c>
      <c r="M1811" s="1" t="str">
        <f>Raw!M1811</f>
        <v>Diesel</v>
      </c>
      <c r="N1811" s="1" t="s">
        <v>6350</v>
      </c>
      <c r="O1811" s="1" t="s">
        <v>6373</v>
      </c>
      <c r="P1811" s="1" t="s">
        <v>6349</v>
      </c>
      <c r="Q1811" s="1" t="s">
        <v>6350</v>
      </c>
      <c r="R1811" s="8" t="str">
        <f>IF(Raw!Q1811="", "", Raw!Q1811)</f>
        <v/>
      </c>
      <c r="S1811" s="8">
        <f>IF(Raw!R1811="", "", Raw!R1811)</f>
        <v>216</v>
      </c>
      <c r="T1811" s="1" t="str">
        <f>Raw!S1811</f>
        <v>THE</v>
      </c>
      <c r="U1811" s="1" t="str">
        <f>IF(Raw!T1811="", "", Raw!T1811)</f>
        <v>RIDGEWAY</v>
      </c>
      <c r="V1811" s="1" t="str">
        <f>IF(Raw!U1811="", "", Raw!U1811)</f>
        <v xml:space="preserve">STOKE </v>
      </c>
      <c r="W1811" s="9" t="str">
        <f>IF(Raw!V1811="", "", RIGHT("0"&amp;Raw!V1811, 4))</f>
        <v>7011</v>
      </c>
      <c r="X1811" s="1" t="str">
        <f>IF(Raw!W1811="", "", Raw!W1811)</f>
        <v xml:space="preserve"> NELSON</v>
      </c>
      <c r="Y1811" s="9">
        <f>Raw!Y1811</f>
        <v>40</v>
      </c>
      <c r="Z1811" s="2">
        <f t="shared" ca="1" si="197"/>
        <v>30654</v>
      </c>
      <c r="AA1811" s="1" t="str">
        <f>Raw!Z1811</f>
        <v>NEW ZEALAND FULL LICENCE</v>
      </c>
      <c r="AB1811" s="9">
        <f t="shared" si="198"/>
        <v>4</v>
      </c>
      <c r="AC1811" s="1">
        <v>16</v>
      </c>
      <c r="AD1811" s="1" t="str">
        <f>Raw!AA1811</f>
        <v>FEMALE</v>
      </c>
      <c r="AE1811" s="1" t="str">
        <f>Raw!AB1811</f>
        <v>YES</v>
      </c>
      <c r="AF1811" s="1">
        <f>IF(Raw!AE1811="", 0, 1)</f>
        <v>0</v>
      </c>
      <c r="AG1811" s="1" t="str">
        <f t="shared" si="199"/>
        <v>No</v>
      </c>
      <c r="AH1811" s="1" t="str">
        <f t="shared" si="200"/>
        <v>No</v>
      </c>
      <c r="AI1811" s="1" t="str">
        <f t="shared" si="201"/>
        <v>No</v>
      </c>
      <c r="AJ1811" s="1" t="str">
        <f>IF(Raw!AE1811="", "", Raw!AE1811)</f>
        <v/>
      </c>
      <c r="AK1811" s="2" t="str">
        <f t="shared" ca="1" si="202"/>
        <v/>
      </c>
      <c r="AL1811" s="1" t="str">
        <f>IF(Raw!AF1811="", "", Raw!AF1811)</f>
        <v/>
      </c>
      <c r="AM1811" s="1" t="s">
        <v>6350</v>
      </c>
      <c r="AN1811" s="1" t="s">
        <v>6350</v>
      </c>
      <c r="AO1811" s="1" t="s">
        <v>6349</v>
      </c>
      <c r="AP1811" s="1">
        <f>Raw!AH1811</f>
        <v>75650</v>
      </c>
      <c r="AQ1811" s="1">
        <v>500</v>
      </c>
      <c r="AR1811" s="1" t="s">
        <v>6350</v>
      </c>
      <c r="AS1811" s="1" t="s">
        <v>6350</v>
      </c>
      <c r="AT1811" s="1" t="s">
        <v>6350</v>
      </c>
    </row>
    <row r="1812" spans="1:46" ht="12.75" x14ac:dyDescent="0.2">
      <c r="A1812" s="1">
        <v>11811</v>
      </c>
      <c r="B1812" s="1" t="s">
        <v>2</v>
      </c>
      <c r="C1812" s="2">
        <f t="shared" ca="1" si="196"/>
        <v>45264</v>
      </c>
      <c r="D1812" s="1" t="str">
        <f>IF(Raw!E1812="", "", Raw!E1812)</f>
        <v/>
      </c>
      <c r="E1812" s="1">
        <f>IF(Raw!F1812="", "", Raw!F1812)</f>
        <v>2017</v>
      </c>
      <c r="F1812" s="1" t="str">
        <f>Raw!G1812</f>
        <v>Suzuki</v>
      </c>
      <c r="G1812" s="1" t="str">
        <f>Raw!H1812</f>
        <v>Swift</v>
      </c>
      <c r="H1812" s="1" t="str">
        <f>IF(Raw!I1812="", "", Raw!I1812)</f>
        <v>RSX</v>
      </c>
      <c r="I1812" s="1" t="str">
        <f>Raw!K1812</f>
        <v>Hatchback</v>
      </c>
      <c r="J1812" s="1" t="str">
        <f>Raw!N1812</f>
        <v>Aspirated</v>
      </c>
      <c r="K1812" s="1">
        <f>IF(Raw!O1812="","", Raw!O1812)</f>
        <v>1372</v>
      </c>
      <c r="L1812" s="1" t="str">
        <f>Raw!L1812</f>
        <v>4 SP Automatic</v>
      </c>
      <c r="M1812" s="1" t="str">
        <f>Raw!M1812</f>
        <v>Petrol - Unleaded ULP</v>
      </c>
      <c r="N1812" s="1" t="s">
        <v>6350</v>
      </c>
      <c r="O1812" s="1" t="s">
        <v>6373</v>
      </c>
      <c r="P1812" s="1" t="s">
        <v>6349</v>
      </c>
      <c r="Q1812" s="1" t="s">
        <v>6350</v>
      </c>
      <c r="R1812" s="8" t="str">
        <f>IF(Raw!Q1812="", "", Raw!Q1812)</f>
        <v>A</v>
      </c>
      <c r="S1812" s="8">
        <f>IF(Raw!R1812="", "", Raw!R1812)</f>
        <v>18</v>
      </c>
      <c r="T1812" s="1" t="str">
        <f>Raw!S1812</f>
        <v>GARLAND</v>
      </c>
      <c r="U1812" s="1" t="str">
        <f>IF(Raw!T1812="", "", Raw!T1812)</f>
        <v>ROAD</v>
      </c>
      <c r="V1812" s="1" t="str">
        <f>IF(Raw!U1812="", "", Raw!U1812)</f>
        <v xml:space="preserve">GREENLANE </v>
      </c>
      <c r="W1812" s="9" t="str">
        <f>IF(Raw!V1812="", "", RIGHT("0"&amp;Raw!V1812, 4))</f>
        <v/>
      </c>
      <c r="X1812" s="1" t="str">
        <f>IF(Raw!W1812="", "", Raw!W1812)</f>
        <v xml:space="preserve"> AUCKLAND</v>
      </c>
      <c r="Y1812" s="9">
        <f>Raw!Y1812</f>
        <v>26</v>
      </c>
      <c r="Z1812" s="2">
        <f t="shared" ca="1" si="197"/>
        <v>35768</v>
      </c>
      <c r="AA1812" s="1" t="str">
        <f>Raw!Z1812</f>
        <v>NEW ZEALAND FULL LICENCE</v>
      </c>
      <c r="AB1812" s="9">
        <f t="shared" si="198"/>
        <v>4</v>
      </c>
      <c r="AC1812" s="1">
        <v>16</v>
      </c>
      <c r="AD1812" s="1" t="str">
        <f>Raw!AA1812</f>
        <v>FEMALE</v>
      </c>
      <c r="AE1812" s="1" t="str">
        <f>Raw!AB1812</f>
        <v>YES</v>
      </c>
      <c r="AF1812" s="1">
        <f>IF(Raw!AE1812="", 0, 1)</f>
        <v>0</v>
      </c>
      <c r="AG1812" s="1" t="str">
        <f t="shared" si="199"/>
        <v>No</v>
      </c>
      <c r="AH1812" s="1" t="str">
        <f t="shared" si="200"/>
        <v>No</v>
      </c>
      <c r="AI1812" s="1" t="str">
        <f t="shared" si="201"/>
        <v>No</v>
      </c>
      <c r="AJ1812" s="1" t="str">
        <f>IF(Raw!AE1812="", "", Raw!AE1812)</f>
        <v/>
      </c>
      <c r="AK1812" s="2" t="str">
        <f t="shared" ca="1" si="202"/>
        <v/>
      </c>
      <c r="AL1812" s="1" t="str">
        <f>IF(Raw!AF1812="", "", Raw!AF1812)</f>
        <v/>
      </c>
      <c r="AM1812" s="1" t="s">
        <v>6350</v>
      </c>
      <c r="AN1812" s="1" t="s">
        <v>6350</v>
      </c>
      <c r="AO1812" s="1" t="s">
        <v>6349</v>
      </c>
      <c r="AP1812" s="1">
        <f>Raw!AH1812</f>
        <v>24000</v>
      </c>
      <c r="AQ1812" s="1">
        <v>500</v>
      </c>
      <c r="AR1812" s="1" t="s">
        <v>6350</v>
      </c>
      <c r="AS1812" s="1" t="s">
        <v>6350</v>
      </c>
      <c r="AT1812" s="1" t="s">
        <v>6350</v>
      </c>
    </row>
    <row r="1813" spans="1:46" ht="12.75" x14ac:dyDescent="0.2">
      <c r="A1813" s="1">
        <v>11812</v>
      </c>
      <c r="B1813" s="1" t="s">
        <v>2</v>
      </c>
      <c r="C1813" s="2">
        <f t="shared" ca="1" si="196"/>
        <v>45264</v>
      </c>
      <c r="D1813" s="1" t="str">
        <f>IF(Raw!E1813="", "", Raw!E1813)</f>
        <v>eaj74</v>
      </c>
      <c r="E1813" s="1">
        <f>IF(Raw!F1813="", "", Raw!F1813)</f>
        <v>1998</v>
      </c>
      <c r="F1813" s="1" t="str">
        <f>Raw!G1813</f>
        <v>Toyota</v>
      </c>
      <c r="G1813" s="1" t="str">
        <f>Raw!H1813</f>
        <v>Sprinter</v>
      </c>
      <c r="H1813" s="1" t="str">
        <f>IF(Raw!I1813="", "", Raw!I1813)</f>
        <v>Carib</v>
      </c>
      <c r="I1813" s="1" t="str">
        <f>Raw!K1813</f>
        <v>Wagon</v>
      </c>
      <c r="J1813" s="1" t="str">
        <f>Raw!N1813</f>
        <v>Aspirated</v>
      </c>
      <c r="K1813" s="1">
        <f>IF(Raw!O1813="","", Raw!O1813)</f>
        <v>1587</v>
      </c>
      <c r="L1813" s="1" t="str">
        <f>Raw!L1813</f>
        <v>4 Sp Automatic</v>
      </c>
      <c r="M1813" s="1" t="str">
        <f>Raw!M1813</f>
        <v>Petrol</v>
      </c>
      <c r="N1813" s="1" t="s">
        <v>6350</v>
      </c>
      <c r="O1813" s="1" t="s">
        <v>6373</v>
      </c>
      <c r="P1813" s="1" t="s">
        <v>6349</v>
      </c>
      <c r="Q1813" s="1" t="s">
        <v>6350</v>
      </c>
      <c r="R1813" s="8" t="str">
        <f>IF(Raw!Q1813="", "", Raw!Q1813)</f>
        <v/>
      </c>
      <c r="S1813" s="8" t="str">
        <f>IF(Raw!R1813="", "", Raw!R1813)</f>
        <v>50-52</v>
      </c>
      <c r="T1813" s="1" t="str">
        <f>Raw!S1813</f>
        <v>MILL</v>
      </c>
      <c r="U1813" s="1" t="str">
        <f>IF(Raw!T1813="", "", Raw!T1813)</f>
        <v>STREET</v>
      </c>
      <c r="V1813" s="1" t="str">
        <f>IF(Raw!U1813="", "", Raw!U1813)</f>
        <v xml:space="preserve">ONGAONGA </v>
      </c>
      <c r="W1813" s="9" t="str">
        <f>IF(Raw!V1813="", "", RIGHT("0"&amp;Raw!V1813, 4))</f>
        <v/>
      </c>
      <c r="X1813" s="1" t="str">
        <f>IF(Raw!W1813="", "", Raw!W1813)</f>
        <v xml:space="preserve"> HAWKE'S BAY</v>
      </c>
      <c r="Y1813" s="9">
        <f>Raw!Y1813</f>
        <v>43</v>
      </c>
      <c r="Z1813" s="2">
        <f t="shared" ca="1" si="197"/>
        <v>29559</v>
      </c>
      <c r="AA1813" s="1" t="str">
        <f>Raw!Z1813</f>
        <v>NEW ZEALAND FULL LICENCE</v>
      </c>
      <c r="AB1813" s="9">
        <f t="shared" si="198"/>
        <v>4</v>
      </c>
      <c r="AC1813" s="1">
        <v>16</v>
      </c>
      <c r="AD1813" s="1" t="str">
        <f>Raw!AA1813</f>
        <v>MALE</v>
      </c>
      <c r="AE1813" s="1" t="str">
        <f>Raw!AB1813</f>
        <v>NO</v>
      </c>
      <c r="AF1813" s="1">
        <f>IF(Raw!AE1813="", 0, 1)</f>
        <v>0</v>
      </c>
      <c r="AG1813" s="1" t="str">
        <f t="shared" si="199"/>
        <v>No</v>
      </c>
      <c r="AH1813" s="1" t="str">
        <f t="shared" si="200"/>
        <v>No</v>
      </c>
      <c r="AI1813" s="1" t="str">
        <f t="shared" si="201"/>
        <v>No</v>
      </c>
      <c r="AJ1813" s="1" t="str">
        <f>IF(Raw!AE1813="", "", Raw!AE1813)</f>
        <v/>
      </c>
      <c r="AK1813" s="2" t="str">
        <f t="shared" ca="1" si="202"/>
        <v/>
      </c>
      <c r="AL1813" s="1" t="str">
        <f>IF(Raw!AF1813="", "", Raw!AF1813)</f>
        <v/>
      </c>
      <c r="AM1813" s="1" t="s">
        <v>6350</v>
      </c>
      <c r="AN1813" s="1" t="s">
        <v>6350</v>
      </c>
      <c r="AO1813" s="1" t="s">
        <v>6349</v>
      </c>
      <c r="AP1813" s="1">
        <f>Raw!AH1813</f>
        <v>3200</v>
      </c>
      <c r="AQ1813" s="1">
        <v>500</v>
      </c>
      <c r="AR1813" s="1" t="s">
        <v>6350</v>
      </c>
      <c r="AS1813" s="1" t="s">
        <v>6350</v>
      </c>
      <c r="AT1813" s="1" t="s">
        <v>6350</v>
      </c>
    </row>
    <row r="1814" spans="1:46" ht="12.75" x14ac:dyDescent="0.2">
      <c r="A1814" s="1">
        <v>11813</v>
      </c>
      <c r="B1814" s="1" t="s">
        <v>2</v>
      </c>
      <c r="C1814" s="2">
        <f t="shared" ca="1" si="196"/>
        <v>45264</v>
      </c>
      <c r="D1814" s="1" t="str">
        <f>IF(Raw!E1814="", "", Raw!E1814)</f>
        <v>KQA245</v>
      </c>
      <c r="E1814" s="1">
        <f>IF(Raw!F1814="", "", Raw!F1814)</f>
        <v>2005</v>
      </c>
      <c r="F1814" s="1" t="str">
        <f>Raw!G1814</f>
        <v>Honda</v>
      </c>
      <c r="G1814" s="1" t="str">
        <f>Raw!H1814</f>
        <v>Inspire</v>
      </c>
      <c r="H1814" s="1" t="str">
        <f>IF(Raw!I1814="", "", Raw!I1814)</f>
        <v>30TL</v>
      </c>
      <c r="I1814" s="1" t="str">
        <f>Raw!K1814</f>
        <v>Sedan</v>
      </c>
      <c r="J1814" s="1" t="str">
        <f>Raw!N1814</f>
        <v>Aspirated</v>
      </c>
      <c r="K1814" s="1">
        <f>IF(Raw!O1814="","", Raw!O1814)</f>
        <v>2997</v>
      </c>
      <c r="L1814" s="1" t="str">
        <f>Raw!L1814</f>
        <v>5 Sp Sports Automatic</v>
      </c>
      <c r="M1814" s="1" t="str">
        <f>Raw!M1814</f>
        <v>Petrol - Unleaded ULP</v>
      </c>
      <c r="N1814" s="1" t="s">
        <v>6350</v>
      </c>
      <c r="O1814" s="1" t="s">
        <v>6373</v>
      </c>
      <c r="P1814" s="1" t="s">
        <v>6349</v>
      </c>
      <c r="Q1814" s="1" t="s">
        <v>6350</v>
      </c>
      <c r="R1814" s="8" t="str">
        <f>IF(Raw!Q1814="", "", Raw!Q1814)</f>
        <v/>
      </c>
      <c r="S1814" s="8" t="str">
        <f>IF(Raw!R1814="", "", Raw!R1814)</f>
        <v>156A</v>
      </c>
      <c r="T1814" s="1" t="str">
        <f>Raw!S1814</f>
        <v>EDGEWARE</v>
      </c>
      <c r="U1814" s="1" t="str">
        <f>IF(Raw!T1814="", "", Raw!T1814)</f>
        <v>ROAD</v>
      </c>
      <c r="V1814" s="1" t="str">
        <f>IF(Raw!U1814="", "", Raw!U1814)</f>
        <v xml:space="preserve">EDGEWARE </v>
      </c>
      <c r="W1814" s="9" t="str">
        <f>IF(Raw!V1814="", "", RIGHT("0"&amp;Raw!V1814, 4))</f>
        <v/>
      </c>
      <c r="X1814" s="1" t="str">
        <f>IF(Raw!W1814="", "", Raw!W1814)</f>
        <v xml:space="preserve"> CANTERBURY</v>
      </c>
      <c r="Y1814" s="9">
        <f>Raw!Y1814</f>
        <v>33</v>
      </c>
      <c r="Z1814" s="2">
        <f t="shared" ca="1" si="197"/>
        <v>33211</v>
      </c>
      <c r="AA1814" s="1" t="str">
        <f>Raw!Z1814</f>
        <v>NEW ZEALAND FULL LICENCE</v>
      </c>
      <c r="AB1814" s="9">
        <f t="shared" si="198"/>
        <v>4</v>
      </c>
      <c r="AC1814" s="1">
        <v>16</v>
      </c>
      <c r="AD1814" s="1" t="str">
        <f>Raw!AA1814</f>
        <v>MALE</v>
      </c>
      <c r="AE1814" s="1" t="str">
        <f>Raw!AB1814</f>
        <v>YES</v>
      </c>
      <c r="AF1814" s="1">
        <f>IF(Raw!AE1814="", 0, 1)</f>
        <v>1</v>
      </c>
      <c r="AG1814" s="1" t="str">
        <f t="shared" si="199"/>
        <v>No</v>
      </c>
      <c r="AH1814" s="1" t="str">
        <f t="shared" si="200"/>
        <v>Yes</v>
      </c>
      <c r="AI1814" s="1" t="str">
        <f t="shared" si="201"/>
        <v>Yes</v>
      </c>
      <c r="AJ1814" s="1">
        <f>IF(Raw!AE1814="", "", Raw!AE1814)</f>
        <v>26</v>
      </c>
      <c r="AK1814" s="2">
        <f t="shared" ca="1" si="202"/>
        <v>44500</v>
      </c>
      <c r="AL1814" s="1" t="str">
        <f>IF(Raw!AF1814="", "", Raw!AF1814)</f>
        <v>At fault - other vehicle involved</v>
      </c>
      <c r="AM1814" s="1" t="s">
        <v>6350</v>
      </c>
      <c r="AN1814" s="1" t="s">
        <v>6350</v>
      </c>
      <c r="AO1814" s="1" t="s">
        <v>6349</v>
      </c>
      <c r="AP1814" s="1">
        <f>Raw!AH1814</f>
        <v>6850</v>
      </c>
      <c r="AQ1814" s="1">
        <v>500</v>
      </c>
      <c r="AR1814" s="1" t="s">
        <v>6350</v>
      </c>
      <c r="AS1814" s="1" t="s">
        <v>6350</v>
      </c>
      <c r="AT1814" s="1" t="s">
        <v>6350</v>
      </c>
    </row>
    <row r="1815" spans="1:46" ht="12.75" x14ac:dyDescent="0.2">
      <c r="A1815" s="1">
        <v>11814</v>
      </c>
      <c r="B1815" s="1" t="s">
        <v>2</v>
      </c>
      <c r="C1815" s="2">
        <f t="shared" ca="1" si="196"/>
        <v>45264</v>
      </c>
      <c r="D1815" s="1" t="str">
        <f>IF(Raw!E1815="", "", Raw!E1815)</f>
        <v/>
      </c>
      <c r="E1815" s="1">
        <f>IF(Raw!F1815="", "", Raw!F1815)</f>
        <v>1997</v>
      </c>
      <c r="F1815" s="1" t="str">
        <f>Raw!G1815</f>
        <v>Isuzu</v>
      </c>
      <c r="G1815" s="1" t="str">
        <f>Raw!H1815</f>
        <v>Bighorn</v>
      </c>
      <c r="H1815" s="1" t="str">
        <f>IF(Raw!I1815="", "", Raw!I1815)</f>
        <v>Lotus</v>
      </c>
      <c r="I1815" s="1" t="str">
        <f>Raw!K1815</f>
        <v>Wagon</v>
      </c>
      <c r="J1815" s="1" t="str">
        <f>Raw!N1815</f>
        <v>Turbo</v>
      </c>
      <c r="K1815" s="1">
        <f>IF(Raw!O1815="","", Raw!O1815)</f>
        <v>3059</v>
      </c>
      <c r="L1815" s="1" t="str">
        <f>Raw!L1815</f>
        <v>4 Sp Automatic</v>
      </c>
      <c r="M1815" s="1" t="str">
        <f>Raw!M1815</f>
        <v>Diesel</v>
      </c>
      <c r="N1815" s="1" t="s">
        <v>6350</v>
      </c>
      <c r="O1815" s="1" t="s">
        <v>6373</v>
      </c>
      <c r="P1815" s="1" t="s">
        <v>6349</v>
      </c>
      <c r="Q1815" s="1" t="s">
        <v>6350</v>
      </c>
      <c r="R1815" s="8" t="str">
        <f>IF(Raw!Q1815="", "", Raw!Q1815)</f>
        <v>A</v>
      </c>
      <c r="S1815" s="8">
        <f>IF(Raw!R1815="", "", Raw!R1815)</f>
        <v>11</v>
      </c>
      <c r="T1815" s="1" t="str">
        <f>Raw!S1815</f>
        <v>LEAMINGTON</v>
      </c>
      <c r="U1815" s="1" t="str">
        <f>IF(Raw!T1815="", "", Raw!T1815)</f>
        <v>STREET</v>
      </c>
      <c r="V1815" s="1" t="str">
        <f>IF(Raw!U1815="", "", Raw!U1815)</f>
        <v xml:space="preserve">HANMER SPRINGS </v>
      </c>
      <c r="W1815" s="9" t="str">
        <f>IF(Raw!V1815="", "", RIGHT("0"&amp;Raw!V1815, 4))</f>
        <v/>
      </c>
      <c r="X1815" s="1" t="str">
        <f>IF(Raw!W1815="", "", Raw!W1815)</f>
        <v xml:space="preserve"> CANTERBURY</v>
      </c>
      <c r="Y1815" s="9">
        <f>Raw!Y1815</f>
        <v>22</v>
      </c>
      <c r="Z1815" s="2">
        <f t="shared" ca="1" si="197"/>
        <v>37229</v>
      </c>
      <c r="AA1815" s="1" t="str">
        <f>Raw!Z1815</f>
        <v>RESTRICTED LICENCE</v>
      </c>
      <c r="AB1815" s="9">
        <f t="shared" si="198"/>
        <v>4</v>
      </c>
      <c r="AC1815" s="1">
        <v>16</v>
      </c>
      <c r="AD1815" s="1" t="str">
        <f>Raw!AA1815</f>
        <v>MALE</v>
      </c>
      <c r="AE1815" s="1" t="str">
        <f>Raw!AB1815</f>
        <v>NO</v>
      </c>
      <c r="AF1815" s="1">
        <f>IF(Raw!AE1815="", 0, 1)</f>
        <v>0</v>
      </c>
      <c r="AG1815" s="1" t="str">
        <f t="shared" si="199"/>
        <v>No</v>
      </c>
      <c r="AH1815" s="1" t="str">
        <f t="shared" si="200"/>
        <v>No</v>
      </c>
      <c r="AI1815" s="1" t="str">
        <f t="shared" si="201"/>
        <v>No</v>
      </c>
      <c r="AJ1815" s="1" t="str">
        <f>IF(Raw!AE1815="", "", Raw!AE1815)</f>
        <v/>
      </c>
      <c r="AK1815" s="2" t="str">
        <f t="shared" ca="1" si="202"/>
        <v/>
      </c>
      <c r="AL1815" s="1" t="str">
        <f>IF(Raw!AF1815="", "", Raw!AF1815)</f>
        <v/>
      </c>
      <c r="AM1815" s="1" t="s">
        <v>6350</v>
      </c>
      <c r="AN1815" s="1" t="s">
        <v>6350</v>
      </c>
      <c r="AO1815" s="1" t="s">
        <v>6349</v>
      </c>
      <c r="AP1815" s="1">
        <f>Raw!AH1815</f>
        <v>3640</v>
      </c>
      <c r="AQ1815" s="1">
        <v>500</v>
      </c>
      <c r="AR1815" s="1" t="s">
        <v>6350</v>
      </c>
      <c r="AS1815" s="1" t="s">
        <v>6350</v>
      </c>
      <c r="AT1815" s="1" t="s">
        <v>6350</v>
      </c>
    </row>
    <row r="1816" spans="1:46" ht="12.75" x14ac:dyDescent="0.2">
      <c r="A1816" s="1">
        <v>11815</v>
      </c>
      <c r="B1816" s="1" t="s">
        <v>2</v>
      </c>
      <c r="C1816" s="2">
        <f t="shared" ca="1" si="196"/>
        <v>45264</v>
      </c>
      <c r="D1816" s="1" t="str">
        <f>IF(Raw!E1816="", "", Raw!E1816)</f>
        <v/>
      </c>
      <c r="E1816" s="1">
        <f>IF(Raw!F1816="", "", Raw!F1816)</f>
        <v>2004</v>
      </c>
      <c r="F1816" s="1" t="str">
        <f>Raw!G1816</f>
        <v>Honda</v>
      </c>
      <c r="G1816" s="1" t="str">
        <f>Raw!H1816</f>
        <v>Civic</v>
      </c>
      <c r="H1816" s="1" t="str">
        <f>IF(Raw!I1816="", "", Raw!I1816)</f>
        <v>X</v>
      </c>
      <c r="I1816" s="1" t="str">
        <f>Raw!K1816</f>
        <v>Hatchback</v>
      </c>
      <c r="J1816" s="1" t="str">
        <f>Raw!N1816</f>
        <v>Aspirated</v>
      </c>
      <c r="K1816" s="1">
        <f>IF(Raw!O1816="","", Raw!O1816)</f>
        <v>1668</v>
      </c>
      <c r="L1816" s="1" t="str">
        <f>Raw!L1816</f>
        <v>1 Sp Constantly Variable Transmission</v>
      </c>
      <c r="M1816" s="1" t="str">
        <f>Raw!M1816</f>
        <v>Petrol - Unleaded ULP</v>
      </c>
      <c r="N1816" s="1" t="s">
        <v>6350</v>
      </c>
      <c r="O1816" s="1" t="s">
        <v>6373</v>
      </c>
      <c r="P1816" s="1" t="s">
        <v>6349</v>
      </c>
      <c r="Q1816" s="1" t="s">
        <v>6350</v>
      </c>
      <c r="R1816" s="8" t="str">
        <f>IF(Raw!Q1816="", "", Raw!Q1816)</f>
        <v/>
      </c>
      <c r="S1816" s="8">
        <f>IF(Raw!R1816="", "", Raw!R1816)</f>
        <v>247</v>
      </c>
      <c r="T1816" s="1" t="str">
        <f>Raw!S1816</f>
        <v>DAIRY FLAT</v>
      </c>
      <c r="U1816" s="1" t="str">
        <f>IF(Raw!T1816="", "", Raw!T1816)</f>
        <v>HIGHWAY</v>
      </c>
      <c r="V1816" s="1" t="str">
        <f>IF(Raw!U1816="", "", Raw!U1816)</f>
        <v xml:space="preserve">ALBANY </v>
      </c>
      <c r="W1816" s="9" t="str">
        <f>IF(Raw!V1816="", "", RIGHT("0"&amp;Raw!V1816, 4))</f>
        <v/>
      </c>
      <c r="X1816" s="1" t="str">
        <f>IF(Raw!W1816="", "", Raw!W1816)</f>
        <v xml:space="preserve"> AUCKLAND</v>
      </c>
      <c r="Y1816" s="9">
        <f>Raw!Y1816</f>
        <v>45</v>
      </c>
      <c r="Z1816" s="2">
        <f t="shared" ca="1" si="197"/>
        <v>28828</v>
      </c>
      <c r="AA1816" s="1" t="str">
        <f>Raw!Z1816</f>
        <v>NEW ZEALAND FULL LICENCE</v>
      </c>
      <c r="AB1816" s="9">
        <f t="shared" si="198"/>
        <v>4</v>
      </c>
      <c r="AC1816" s="1">
        <v>16</v>
      </c>
      <c r="AD1816" s="1" t="str">
        <f>Raw!AA1816</f>
        <v>MALE</v>
      </c>
      <c r="AE1816" s="1" t="str">
        <f>Raw!AB1816</f>
        <v>NO</v>
      </c>
      <c r="AF1816" s="1">
        <f>IF(Raw!AE1816="", 0, 1)</f>
        <v>1</v>
      </c>
      <c r="AG1816" s="1" t="str">
        <f t="shared" si="199"/>
        <v>Yes</v>
      </c>
      <c r="AH1816" s="1" t="str">
        <f t="shared" si="200"/>
        <v>Yes</v>
      </c>
      <c r="AI1816" s="1" t="str">
        <f t="shared" si="201"/>
        <v>Yes</v>
      </c>
      <c r="AJ1816" s="1">
        <f>IF(Raw!AE1816="", "", Raw!AE1816)</f>
        <v>2</v>
      </c>
      <c r="AK1816" s="2">
        <f t="shared" ca="1" si="202"/>
        <v>45230</v>
      </c>
      <c r="AL1816" s="1" t="str">
        <f>IF(Raw!AF1816="", "", Raw!AF1816)</f>
        <v>Not at fault - other vehicle involved</v>
      </c>
      <c r="AM1816" s="1" t="s">
        <v>6350</v>
      </c>
      <c r="AN1816" s="1" t="s">
        <v>6350</v>
      </c>
      <c r="AO1816" s="1" t="s">
        <v>6349</v>
      </c>
      <c r="AP1816" s="1">
        <f>Raw!AH1816</f>
        <v>6100</v>
      </c>
      <c r="AQ1816" s="1">
        <v>500</v>
      </c>
      <c r="AR1816" s="1" t="s">
        <v>6350</v>
      </c>
      <c r="AS1816" s="1" t="s">
        <v>6350</v>
      </c>
      <c r="AT1816" s="1" t="s">
        <v>6350</v>
      </c>
    </row>
    <row r="1817" spans="1:46" ht="12.75" x14ac:dyDescent="0.2">
      <c r="A1817" s="1">
        <v>11816</v>
      </c>
      <c r="B1817" s="1" t="s">
        <v>2</v>
      </c>
      <c r="C1817" s="2">
        <f t="shared" ca="1" si="196"/>
        <v>45264</v>
      </c>
      <c r="D1817" s="1" t="str">
        <f>IF(Raw!E1817="", "", Raw!E1817)</f>
        <v/>
      </c>
      <c r="E1817" s="1">
        <f>IF(Raw!F1817="", "", Raw!F1817)</f>
        <v>2002</v>
      </c>
      <c r="F1817" s="1" t="str">
        <f>Raw!G1817</f>
        <v>Mazda</v>
      </c>
      <c r="G1817" s="1" t="str">
        <f>Raw!H1817</f>
        <v>Atenza</v>
      </c>
      <c r="H1817" s="1" t="str">
        <f>IF(Raw!I1817="", "", Raw!I1817)</f>
        <v/>
      </c>
      <c r="I1817" s="1" t="str">
        <f>Raw!K1817</f>
        <v>Sedan</v>
      </c>
      <c r="J1817" s="1" t="str">
        <f>Raw!N1817</f>
        <v>Aspirated</v>
      </c>
      <c r="K1817" s="1">
        <f>IF(Raw!O1817="","", Raw!O1817)</f>
        <v>2261</v>
      </c>
      <c r="L1817" s="1" t="str">
        <f>Raw!L1817</f>
        <v>4 Sp Automatic</v>
      </c>
      <c r="M1817" s="1" t="str">
        <f>Raw!M1817</f>
        <v>Petrol</v>
      </c>
      <c r="N1817" s="1" t="s">
        <v>6350</v>
      </c>
      <c r="O1817" s="1" t="s">
        <v>6373</v>
      </c>
      <c r="P1817" s="1" t="s">
        <v>6349</v>
      </c>
      <c r="Q1817" s="1" t="s">
        <v>6350</v>
      </c>
      <c r="R1817" s="8" t="str">
        <f>IF(Raw!Q1817="", "", Raw!Q1817)</f>
        <v/>
      </c>
      <c r="S1817" s="8">
        <f>IF(Raw!R1817="", "", Raw!R1817)</f>
        <v>11</v>
      </c>
      <c r="T1817" s="1" t="str">
        <f>Raw!S1817</f>
        <v>PARANUI</v>
      </c>
      <c r="U1817" s="1" t="str">
        <f>IF(Raw!T1817="", "", Raw!T1817)</f>
        <v>CRESCENT</v>
      </c>
      <c r="V1817" s="1" t="str">
        <f>IF(Raw!U1817="", "", Raw!U1817)</f>
        <v xml:space="preserve">TIKIPUNGA </v>
      </c>
      <c r="W1817" s="9" t="str">
        <f>IF(Raw!V1817="", "", RIGHT("0"&amp;Raw!V1817, 4))</f>
        <v>0112</v>
      </c>
      <c r="X1817" s="1" t="str">
        <f>IF(Raw!W1817="", "", Raw!W1817)</f>
        <v xml:space="preserve"> NORTHLAND</v>
      </c>
      <c r="Y1817" s="9">
        <f>Raw!Y1817</f>
        <v>64</v>
      </c>
      <c r="Z1817" s="2">
        <f t="shared" ca="1" si="197"/>
        <v>21888</v>
      </c>
      <c r="AA1817" s="1" t="str">
        <f>Raw!Z1817</f>
        <v>NEW ZEALAND FULL LICENCE</v>
      </c>
      <c r="AB1817" s="9">
        <f t="shared" si="198"/>
        <v>4</v>
      </c>
      <c r="AC1817" s="1">
        <v>16</v>
      </c>
      <c r="AD1817" s="1" t="str">
        <f>Raw!AA1817</f>
        <v>FEMALE</v>
      </c>
      <c r="AE1817" s="1" t="str">
        <f>Raw!AB1817</f>
        <v>NO</v>
      </c>
      <c r="AF1817" s="1">
        <f>IF(Raw!AE1817="", 0, 1)</f>
        <v>0</v>
      </c>
      <c r="AG1817" s="1" t="str">
        <f t="shared" si="199"/>
        <v>No</v>
      </c>
      <c r="AH1817" s="1" t="str">
        <f t="shared" si="200"/>
        <v>No</v>
      </c>
      <c r="AI1817" s="1" t="str">
        <f t="shared" si="201"/>
        <v>No</v>
      </c>
      <c r="AJ1817" s="1" t="str">
        <f>IF(Raw!AE1817="", "", Raw!AE1817)</f>
        <v/>
      </c>
      <c r="AK1817" s="2" t="str">
        <f t="shared" ca="1" si="202"/>
        <v/>
      </c>
      <c r="AL1817" s="1" t="str">
        <f>IF(Raw!AF1817="", "", Raw!AF1817)</f>
        <v/>
      </c>
      <c r="AM1817" s="1" t="s">
        <v>6350</v>
      </c>
      <c r="AN1817" s="1" t="s">
        <v>6350</v>
      </c>
      <c r="AO1817" s="1" t="s">
        <v>6349</v>
      </c>
      <c r="AP1817" s="1">
        <f>Raw!AH1817</f>
        <v>6320</v>
      </c>
      <c r="AQ1817" s="1">
        <v>500</v>
      </c>
      <c r="AR1817" s="1" t="s">
        <v>6350</v>
      </c>
      <c r="AS1817" s="1" t="s">
        <v>6350</v>
      </c>
      <c r="AT1817" s="1" t="s">
        <v>6350</v>
      </c>
    </row>
    <row r="1818" spans="1:46" ht="12.75" x14ac:dyDescent="0.2">
      <c r="A1818" s="1">
        <v>11817</v>
      </c>
      <c r="B1818" s="1" t="s">
        <v>2</v>
      </c>
      <c r="C1818" s="2">
        <f t="shared" ca="1" si="196"/>
        <v>45264</v>
      </c>
      <c r="D1818" s="1" t="str">
        <f>IF(Raw!E1818="", "", Raw!E1818)</f>
        <v/>
      </c>
      <c r="E1818" s="1">
        <f>IF(Raw!F1818="", "", Raw!F1818)</f>
        <v>2011</v>
      </c>
      <c r="F1818" s="1" t="str">
        <f>Raw!G1818</f>
        <v>Holden</v>
      </c>
      <c r="G1818" s="1" t="str">
        <f>Raw!H1818</f>
        <v>Cruze</v>
      </c>
      <c r="H1818" s="1" t="str">
        <f>IF(Raw!I1818="", "", Raw!I1818)</f>
        <v>CD</v>
      </c>
      <c r="I1818" s="1" t="str">
        <f>Raw!K1818</f>
        <v>Hatchback</v>
      </c>
      <c r="J1818" s="1" t="str">
        <f>Raw!N1818</f>
        <v>Turbo Intercooled</v>
      </c>
      <c r="K1818" s="1">
        <f>IF(Raw!O1818="","", Raw!O1818)</f>
        <v>1364</v>
      </c>
      <c r="L1818" s="1" t="str">
        <f>Raw!L1818</f>
        <v>6 Sp Sports Automatic</v>
      </c>
      <c r="M1818" s="1" t="str">
        <f>Raw!M1818</f>
        <v>Petrol - Unleaded ULP</v>
      </c>
      <c r="N1818" s="1" t="s">
        <v>6350</v>
      </c>
      <c r="O1818" s="1" t="s">
        <v>6373</v>
      </c>
      <c r="P1818" s="1" t="s">
        <v>6349</v>
      </c>
      <c r="Q1818" s="1" t="s">
        <v>6350</v>
      </c>
      <c r="R1818" s="8" t="str">
        <f>IF(Raw!Q1818="", "", Raw!Q1818)</f>
        <v/>
      </c>
      <c r="S1818" s="8" t="str">
        <f>IF(Raw!R1818="", "", Raw!R1818)</f>
        <v>13A</v>
      </c>
      <c r="T1818" s="1" t="str">
        <f>Raw!S1818</f>
        <v>SCOTSTOUN</v>
      </c>
      <c r="U1818" s="1" t="str">
        <f>IF(Raw!T1818="", "", Raw!T1818)</f>
        <v>PLACE</v>
      </c>
      <c r="V1818" s="1" t="str">
        <f>IF(Raw!U1818="", "", Raw!U1818)</f>
        <v xml:space="preserve">GLEN EDEN </v>
      </c>
      <c r="W1818" s="9" t="str">
        <f>IF(Raw!V1818="", "", RIGHT("0"&amp;Raw!V1818, 4))</f>
        <v>0602</v>
      </c>
      <c r="X1818" s="1" t="str">
        <f>IF(Raw!W1818="", "", Raw!W1818)</f>
        <v xml:space="preserve"> AUCKLAND</v>
      </c>
      <c r="Y1818" s="9">
        <f>Raw!Y1818</f>
        <v>66</v>
      </c>
      <c r="Z1818" s="2">
        <f t="shared" ca="1" si="197"/>
        <v>21158</v>
      </c>
      <c r="AA1818" s="1" t="str">
        <f>Raw!Z1818</f>
        <v>NEW ZEALAND FULL LICENCE</v>
      </c>
      <c r="AB1818" s="9">
        <f t="shared" si="198"/>
        <v>4</v>
      </c>
      <c r="AC1818" s="1">
        <v>16</v>
      </c>
      <c r="AD1818" s="1" t="str">
        <f>Raw!AA1818</f>
        <v>FEMALE</v>
      </c>
      <c r="AE1818" s="1" t="str">
        <f>Raw!AB1818</f>
        <v>NO</v>
      </c>
      <c r="AF1818" s="1">
        <f>IF(Raw!AE1818="", 0, 1)</f>
        <v>0</v>
      </c>
      <c r="AG1818" s="1" t="str">
        <f t="shared" si="199"/>
        <v>No</v>
      </c>
      <c r="AH1818" s="1" t="str">
        <f t="shared" si="200"/>
        <v>No</v>
      </c>
      <c r="AI1818" s="1" t="str">
        <f t="shared" si="201"/>
        <v>No</v>
      </c>
      <c r="AJ1818" s="1" t="str">
        <f>IF(Raw!AE1818="", "", Raw!AE1818)</f>
        <v/>
      </c>
      <c r="AK1818" s="2" t="str">
        <f t="shared" ca="1" si="202"/>
        <v/>
      </c>
      <c r="AL1818" s="1" t="str">
        <f>IF(Raw!AF1818="", "", Raw!AF1818)</f>
        <v/>
      </c>
      <c r="AM1818" s="1" t="s">
        <v>6350</v>
      </c>
      <c r="AN1818" s="1" t="s">
        <v>6350</v>
      </c>
      <c r="AO1818" s="1" t="s">
        <v>6349</v>
      </c>
      <c r="AP1818" s="1">
        <f>Raw!AH1818</f>
        <v>14395</v>
      </c>
      <c r="AQ1818" s="1">
        <v>500</v>
      </c>
      <c r="AR1818" s="1" t="s">
        <v>6350</v>
      </c>
      <c r="AS1818" s="1" t="s">
        <v>6350</v>
      </c>
      <c r="AT1818" s="1" t="s">
        <v>6350</v>
      </c>
    </row>
    <row r="1819" spans="1:46" ht="12.75" x14ac:dyDescent="0.2">
      <c r="A1819" s="1">
        <v>11818</v>
      </c>
      <c r="B1819" s="1" t="s">
        <v>2</v>
      </c>
      <c r="C1819" s="2">
        <f t="shared" ca="1" si="196"/>
        <v>45264</v>
      </c>
      <c r="D1819" s="1" t="str">
        <f>IF(Raw!E1819="", "", Raw!E1819)</f>
        <v/>
      </c>
      <c r="E1819" s="1">
        <f>IF(Raw!F1819="", "", Raw!F1819)</f>
        <v>2015</v>
      </c>
      <c r="F1819" s="1" t="str">
        <f>Raw!G1819</f>
        <v>Volkswagen</v>
      </c>
      <c r="G1819" s="1" t="str">
        <f>Raw!H1819</f>
        <v>Golf</v>
      </c>
      <c r="H1819" s="1" t="str">
        <f>IF(Raw!I1819="", "", Raw!I1819)</f>
        <v>R</v>
      </c>
      <c r="I1819" s="1" t="str">
        <f>Raw!K1819</f>
        <v>Hatchback</v>
      </c>
      <c r="J1819" s="1" t="str">
        <f>Raw!N1819</f>
        <v>Turbo Intercooled</v>
      </c>
      <c r="K1819" s="1">
        <f>IF(Raw!O1819="","", Raw!O1819)</f>
        <v>1984</v>
      </c>
      <c r="L1819" s="1" t="str">
        <f>Raw!L1819</f>
        <v>6 Sp Seq. Manual Auto-Dual Clutch</v>
      </c>
      <c r="M1819" s="1" t="str">
        <f>Raw!M1819</f>
        <v>Petrol - Premium ULP</v>
      </c>
      <c r="N1819" s="1" t="s">
        <v>6350</v>
      </c>
      <c r="O1819" s="1" t="s">
        <v>6373</v>
      </c>
      <c r="P1819" s="1" t="s">
        <v>6349</v>
      </c>
      <c r="Q1819" s="1" t="s">
        <v>6350</v>
      </c>
      <c r="R1819" s="8" t="str">
        <f>IF(Raw!Q1819="", "", Raw!Q1819)</f>
        <v/>
      </c>
      <c r="S1819" s="8">
        <f>IF(Raw!R1819="", "", Raw!R1819)</f>
        <v>98</v>
      </c>
      <c r="T1819" s="1" t="str">
        <f>Raw!S1819</f>
        <v>TIVERTON</v>
      </c>
      <c r="U1819" s="1" t="str">
        <f>IF(Raw!T1819="", "", Raw!T1819)</f>
        <v>ROAD</v>
      </c>
      <c r="V1819" s="1" t="str">
        <f>IF(Raw!U1819="", "", Raw!U1819)</f>
        <v xml:space="preserve">NEW WINDSOR </v>
      </c>
      <c r="W1819" s="9" t="str">
        <f>IF(Raw!V1819="", "", RIGHT("0"&amp;Raw!V1819, 4))</f>
        <v>0600</v>
      </c>
      <c r="X1819" s="1" t="str">
        <f>IF(Raw!W1819="", "", Raw!W1819)</f>
        <v xml:space="preserve"> AUCKLAND</v>
      </c>
      <c r="Y1819" s="9">
        <f>Raw!Y1819</f>
        <v>47</v>
      </c>
      <c r="Z1819" s="2">
        <f t="shared" ca="1" si="197"/>
        <v>28098</v>
      </c>
      <c r="AA1819" s="1" t="str">
        <f>Raw!Z1819</f>
        <v>NEW ZEALAND FULL LICENCE</v>
      </c>
      <c r="AB1819" s="9">
        <f t="shared" si="198"/>
        <v>4</v>
      </c>
      <c r="AC1819" s="1">
        <v>16</v>
      </c>
      <c r="AD1819" s="1" t="str">
        <f>Raw!AA1819</f>
        <v>MALE</v>
      </c>
      <c r="AE1819" s="1" t="str">
        <f>Raw!AB1819</f>
        <v>YES</v>
      </c>
      <c r="AF1819" s="1">
        <f>IF(Raw!AE1819="", 0, 1)</f>
        <v>0</v>
      </c>
      <c r="AG1819" s="1" t="str">
        <f t="shared" si="199"/>
        <v>No</v>
      </c>
      <c r="AH1819" s="1" t="str">
        <f t="shared" si="200"/>
        <v>No</v>
      </c>
      <c r="AI1819" s="1" t="str">
        <f t="shared" si="201"/>
        <v>No</v>
      </c>
      <c r="AJ1819" s="1" t="str">
        <f>IF(Raw!AE1819="", "", Raw!AE1819)</f>
        <v/>
      </c>
      <c r="AK1819" s="2" t="str">
        <f t="shared" ca="1" si="202"/>
        <v/>
      </c>
      <c r="AL1819" s="1" t="str">
        <f>IF(Raw!AF1819="", "", Raw!AF1819)</f>
        <v/>
      </c>
      <c r="AM1819" s="1" t="s">
        <v>6350</v>
      </c>
      <c r="AN1819" s="1" t="s">
        <v>6350</v>
      </c>
      <c r="AO1819" s="1" t="s">
        <v>6349</v>
      </c>
      <c r="AP1819" s="1">
        <f>Raw!AH1819</f>
        <v>71990</v>
      </c>
      <c r="AQ1819" s="1">
        <v>500</v>
      </c>
      <c r="AR1819" s="1" t="s">
        <v>6350</v>
      </c>
      <c r="AS1819" s="1" t="s">
        <v>6350</v>
      </c>
      <c r="AT1819" s="1" t="s">
        <v>6350</v>
      </c>
    </row>
    <row r="1820" spans="1:46" ht="12.75" x14ac:dyDescent="0.2">
      <c r="A1820" s="1">
        <v>11819</v>
      </c>
      <c r="B1820" s="1" t="s">
        <v>2</v>
      </c>
      <c r="C1820" s="2">
        <f t="shared" ca="1" si="196"/>
        <v>45264</v>
      </c>
      <c r="D1820" s="1" t="str">
        <f>IF(Raw!E1820="", "", Raw!E1820)</f>
        <v/>
      </c>
      <c r="E1820" s="1">
        <f>IF(Raw!F1820="", "", Raw!F1820)</f>
        <v>2017</v>
      </c>
      <c r="F1820" s="1" t="str">
        <f>Raw!G1820</f>
        <v>Porsche</v>
      </c>
      <c r="G1820" s="1" t="str">
        <f>Raw!H1820</f>
        <v>Cayenne</v>
      </c>
      <c r="H1820" s="1" t="str">
        <f>IF(Raw!I1820="", "", Raw!I1820)</f>
        <v>Platinum Edition</v>
      </c>
      <c r="I1820" s="1" t="str">
        <f>Raw!K1820</f>
        <v>Wagon</v>
      </c>
      <c r="J1820" s="1" t="str">
        <f>Raw!N1820</f>
        <v>Turbo Intercooled</v>
      </c>
      <c r="K1820" s="1">
        <f>IF(Raw!O1820="","", Raw!O1820)</f>
        <v>2967</v>
      </c>
      <c r="L1820" s="1" t="str">
        <f>Raw!L1820</f>
        <v>8 SP Sports Automatic</v>
      </c>
      <c r="M1820" s="1" t="str">
        <f>Raw!M1820</f>
        <v>Diesel</v>
      </c>
      <c r="N1820" s="1" t="s">
        <v>6350</v>
      </c>
      <c r="O1820" s="1" t="s">
        <v>6373</v>
      </c>
      <c r="P1820" s="1" t="s">
        <v>6349</v>
      </c>
      <c r="Q1820" s="1" t="s">
        <v>6350</v>
      </c>
      <c r="R1820" s="8" t="str">
        <f>IF(Raw!Q1820="", "", Raw!Q1820)</f>
        <v/>
      </c>
      <c r="S1820" s="8">
        <f>IF(Raw!R1820="", "", Raw!R1820)</f>
        <v>40</v>
      </c>
      <c r="T1820" s="1" t="str">
        <f>Raw!S1820</f>
        <v>MOUNT TAYLOR</v>
      </c>
      <c r="U1820" s="1" t="str">
        <f>IF(Raw!T1820="", "", Raw!T1820)</f>
        <v>DRIVE</v>
      </c>
      <c r="V1820" s="1" t="str">
        <f>IF(Raw!U1820="", "", Raw!U1820)</f>
        <v xml:space="preserve">GLENDOWIE </v>
      </c>
      <c r="W1820" s="9" t="str">
        <f>IF(Raw!V1820="", "", RIGHT("0"&amp;Raw!V1820, 4))</f>
        <v/>
      </c>
      <c r="X1820" s="1" t="str">
        <f>IF(Raw!W1820="", "", Raw!W1820)</f>
        <v xml:space="preserve"> AUCKLAND</v>
      </c>
      <c r="Y1820" s="9">
        <f>Raw!Y1820</f>
        <v>54</v>
      </c>
      <c r="Z1820" s="2">
        <f t="shared" ca="1" si="197"/>
        <v>25541</v>
      </c>
      <c r="AA1820" s="1" t="str">
        <f>Raw!Z1820</f>
        <v>NEW ZEALAND FULL LICENCE</v>
      </c>
      <c r="AB1820" s="9">
        <f t="shared" si="198"/>
        <v>4</v>
      </c>
      <c r="AC1820" s="1">
        <v>16</v>
      </c>
      <c r="AD1820" s="1" t="str">
        <f>Raw!AA1820</f>
        <v>MALE</v>
      </c>
      <c r="AE1820" s="1" t="str">
        <f>Raw!AB1820</f>
        <v>NO</v>
      </c>
      <c r="AF1820" s="1">
        <f>IF(Raw!AE1820="", 0, 1)</f>
        <v>0</v>
      </c>
      <c r="AG1820" s="1" t="str">
        <f t="shared" si="199"/>
        <v>No</v>
      </c>
      <c r="AH1820" s="1" t="str">
        <f t="shared" si="200"/>
        <v>No</v>
      </c>
      <c r="AI1820" s="1" t="str">
        <f t="shared" si="201"/>
        <v>No</v>
      </c>
      <c r="AJ1820" s="1" t="str">
        <f>IF(Raw!AE1820="", "", Raw!AE1820)</f>
        <v/>
      </c>
      <c r="AK1820" s="2" t="str">
        <f t="shared" ca="1" si="202"/>
        <v/>
      </c>
      <c r="AL1820" s="1" t="str">
        <f>IF(Raw!AF1820="", "", Raw!AF1820)</f>
        <v/>
      </c>
      <c r="AM1820" s="1" t="s">
        <v>6350</v>
      </c>
      <c r="AN1820" s="1" t="s">
        <v>6350</v>
      </c>
      <c r="AO1820" s="1" t="s">
        <v>6349</v>
      </c>
      <c r="AP1820" s="1">
        <f>Raw!AH1820</f>
        <v>142000</v>
      </c>
      <c r="AQ1820" s="1">
        <v>500</v>
      </c>
      <c r="AR1820" s="1" t="s">
        <v>6350</v>
      </c>
      <c r="AS1820" s="1" t="s">
        <v>6350</v>
      </c>
      <c r="AT1820" s="1" t="s">
        <v>6350</v>
      </c>
    </row>
    <row r="1821" spans="1:46" ht="12.75" x14ac:dyDescent="0.2">
      <c r="A1821" s="1">
        <v>11820</v>
      </c>
      <c r="B1821" s="1" t="s">
        <v>2</v>
      </c>
      <c r="C1821" s="2">
        <f t="shared" ca="1" si="196"/>
        <v>45264</v>
      </c>
      <c r="D1821" s="1" t="str">
        <f>IF(Raw!E1821="", "", Raw!E1821)</f>
        <v>jpl415</v>
      </c>
      <c r="E1821" s="1">
        <f>IF(Raw!F1821="", "", Raw!F1821)</f>
        <v>2010</v>
      </c>
      <c r="F1821" s="1" t="str">
        <f>Raw!G1821</f>
        <v>Mazda</v>
      </c>
      <c r="G1821" s="1" t="str">
        <f>Raw!H1821</f>
        <v>Axela</v>
      </c>
      <c r="H1821" s="1" t="str">
        <f>IF(Raw!I1821="", "", Raw!I1821)</f>
        <v/>
      </c>
      <c r="I1821" s="1" t="str">
        <f>Raw!K1821</f>
        <v>Hatchback</v>
      </c>
      <c r="J1821" s="1" t="str">
        <f>Raw!N1821</f>
        <v>Aspirated</v>
      </c>
      <c r="K1821" s="1">
        <f>IF(Raw!O1821="","", Raw!O1821)</f>
        <v>2000</v>
      </c>
      <c r="L1821" s="1" t="str">
        <f>Raw!L1821</f>
        <v>5 Sp Sports Automatic</v>
      </c>
      <c r="M1821" s="1" t="str">
        <f>Raw!M1821</f>
        <v>Petrol - Unleaded ULP</v>
      </c>
      <c r="N1821" s="1" t="s">
        <v>6350</v>
      </c>
      <c r="O1821" s="1" t="s">
        <v>6373</v>
      </c>
      <c r="P1821" s="1" t="s">
        <v>6349</v>
      </c>
      <c r="Q1821" s="1" t="s">
        <v>6350</v>
      </c>
      <c r="R1821" s="8" t="str">
        <f>IF(Raw!Q1821="", "", Raw!Q1821)</f>
        <v/>
      </c>
      <c r="S1821" s="8">
        <f>IF(Raw!R1821="", "", Raw!R1821)</f>
        <v>27</v>
      </c>
      <c r="T1821" s="1" t="str">
        <f>Raw!S1821</f>
        <v>TORU</v>
      </c>
      <c r="U1821" s="1" t="str">
        <f>IF(Raw!T1821="", "", Raw!T1821)</f>
        <v>STREET</v>
      </c>
      <c r="V1821" s="1" t="str">
        <f>IF(Raw!U1821="", "", Raw!U1821)</f>
        <v xml:space="preserve">TE ATATU PENINSULA </v>
      </c>
      <c r="W1821" s="9" t="str">
        <f>IF(Raw!V1821="", "", RIGHT("0"&amp;Raw!V1821, 4))</f>
        <v/>
      </c>
      <c r="X1821" s="1" t="str">
        <f>IF(Raw!W1821="", "", Raw!W1821)</f>
        <v xml:space="preserve"> AUCKLAND</v>
      </c>
      <c r="Y1821" s="9">
        <f>Raw!Y1821</f>
        <v>62</v>
      </c>
      <c r="Z1821" s="2">
        <f t="shared" ca="1" si="197"/>
        <v>22619</v>
      </c>
      <c r="AA1821" s="1" t="str">
        <f>Raw!Z1821</f>
        <v>NEW ZEALAND FULL LICENCE</v>
      </c>
      <c r="AB1821" s="9">
        <f t="shared" si="198"/>
        <v>4</v>
      </c>
      <c r="AC1821" s="1">
        <v>16</v>
      </c>
      <c r="AD1821" s="1" t="str">
        <f>Raw!AA1821</f>
        <v>FEMALE</v>
      </c>
      <c r="AE1821" s="1" t="str">
        <f>Raw!AB1821</f>
        <v>NO</v>
      </c>
      <c r="AF1821" s="1">
        <f>IF(Raw!AE1821="", 0, 1)</f>
        <v>0</v>
      </c>
      <c r="AG1821" s="1" t="str">
        <f t="shared" si="199"/>
        <v>No</v>
      </c>
      <c r="AH1821" s="1" t="str">
        <f t="shared" si="200"/>
        <v>No</v>
      </c>
      <c r="AI1821" s="1" t="str">
        <f t="shared" si="201"/>
        <v>No</v>
      </c>
      <c r="AJ1821" s="1" t="str">
        <f>IF(Raw!AE1821="", "", Raw!AE1821)</f>
        <v/>
      </c>
      <c r="AK1821" s="2" t="str">
        <f t="shared" ca="1" si="202"/>
        <v/>
      </c>
      <c r="AL1821" s="1" t="str">
        <f>IF(Raw!AF1821="", "", Raw!AF1821)</f>
        <v/>
      </c>
      <c r="AM1821" s="1" t="s">
        <v>6350</v>
      </c>
      <c r="AN1821" s="1" t="s">
        <v>6350</v>
      </c>
      <c r="AO1821" s="1" t="s">
        <v>6349</v>
      </c>
      <c r="AP1821" s="1">
        <f>Raw!AH1821</f>
        <v>13060</v>
      </c>
      <c r="AQ1821" s="1">
        <v>500</v>
      </c>
      <c r="AR1821" s="1" t="s">
        <v>6350</v>
      </c>
      <c r="AS1821" s="1" t="s">
        <v>6350</v>
      </c>
      <c r="AT1821" s="1" t="s">
        <v>6350</v>
      </c>
    </row>
    <row r="1822" spans="1:46" ht="12.75" x14ac:dyDescent="0.2">
      <c r="A1822" s="1">
        <v>11821</v>
      </c>
      <c r="B1822" s="1" t="s">
        <v>2</v>
      </c>
      <c r="C1822" s="2">
        <f t="shared" ca="1" si="196"/>
        <v>45264</v>
      </c>
      <c r="D1822" s="1" t="str">
        <f>IF(Raw!E1822="", "", Raw!E1822)</f>
        <v/>
      </c>
      <c r="E1822" s="1">
        <f>IF(Raw!F1822="", "", Raw!F1822)</f>
        <v>2003</v>
      </c>
      <c r="F1822" s="1" t="str">
        <f>Raw!G1822</f>
        <v>Toyota</v>
      </c>
      <c r="G1822" s="1" t="str">
        <f>Raw!H1822</f>
        <v>Estima</v>
      </c>
      <c r="H1822" s="1" t="str">
        <f>IF(Raw!I1822="", "", Raw!I1822)</f>
        <v>G</v>
      </c>
      <c r="I1822" s="1" t="str">
        <f>Raw!K1822</f>
        <v>Wagon</v>
      </c>
      <c r="J1822" s="1" t="str">
        <f>Raw!N1822</f>
        <v>Aspirated</v>
      </c>
      <c r="K1822" s="1">
        <f>IF(Raw!O1822="","", Raw!O1822)</f>
        <v>2994</v>
      </c>
      <c r="L1822" s="1" t="str">
        <f>Raw!L1822</f>
        <v>4 Sp Automatic</v>
      </c>
      <c r="M1822" s="1" t="str">
        <f>Raw!M1822</f>
        <v>Petrol - Unleaded ULP</v>
      </c>
      <c r="N1822" s="1" t="s">
        <v>6350</v>
      </c>
      <c r="O1822" s="1" t="s">
        <v>6373</v>
      </c>
      <c r="P1822" s="1" t="s">
        <v>6349</v>
      </c>
      <c r="Q1822" s="1" t="s">
        <v>6350</v>
      </c>
      <c r="R1822" s="8" t="str">
        <f>IF(Raw!Q1822="", "", Raw!Q1822)</f>
        <v/>
      </c>
      <c r="S1822" s="8">
        <f>IF(Raw!R1822="", "", Raw!R1822)</f>
        <v>27</v>
      </c>
      <c r="T1822" s="1" t="str">
        <f>Raw!S1822</f>
        <v>STATION</v>
      </c>
      <c r="U1822" s="1" t="str">
        <f>IF(Raw!T1822="", "", Raw!T1822)</f>
        <v>STREET</v>
      </c>
      <c r="V1822" s="1" t="str">
        <f>IF(Raw!U1822="", "", Raw!U1822)</f>
        <v xml:space="preserve">ALEXANDRA </v>
      </c>
      <c r="W1822" s="9" t="str">
        <f>IF(Raw!V1822="", "", RIGHT("0"&amp;Raw!V1822, 4))</f>
        <v>9320</v>
      </c>
      <c r="X1822" s="1" t="str">
        <f>IF(Raw!W1822="", "", Raw!W1822)</f>
        <v xml:space="preserve"> OTAGO</v>
      </c>
      <c r="Y1822" s="9">
        <f>Raw!Y1822</f>
        <v>50</v>
      </c>
      <c r="Z1822" s="2">
        <f t="shared" ca="1" si="197"/>
        <v>27002</v>
      </c>
      <c r="AA1822" s="1" t="str">
        <f>Raw!Z1822</f>
        <v>NEW ZEALAND FULL LICENCE</v>
      </c>
      <c r="AB1822" s="9">
        <f t="shared" si="198"/>
        <v>4</v>
      </c>
      <c r="AC1822" s="1">
        <v>16</v>
      </c>
      <c r="AD1822" s="1" t="str">
        <f>Raw!AA1822</f>
        <v>MALE</v>
      </c>
      <c r="AE1822" s="1" t="str">
        <f>Raw!AB1822</f>
        <v>NO</v>
      </c>
      <c r="AF1822" s="1">
        <f>IF(Raw!AE1822="", 0, 1)</f>
        <v>0</v>
      </c>
      <c r="AG1822" s="1" t="str">
        <f t="shared" si="199"/>
        <v>No</v>
      </c>
      <c r="AH1822" s="1" t="str">
        <f t="shared" si="200"/>
        <v>No</v>
      </c>
      <c r="AI1822" s="1" t="str">
        <f t="shared" si="201"/>
        <v>No</v>
      </c>
      <c r="AJ1822" s="1" t="str">
        <f>IF(Raw!AE1822="", "", Raw!AE1822)</f>
        <v/>
      </c>
      <c r="AK1822" s="2" t="str">
        <f t="shared" ca="1" si="202"/>
        <v/>
      </c>
      <c r="AL1822" s="1" t="str">
        <f>IF(Raw!AF1822="", "", Raw!AF1822)</f>
        <v/>
      </c>
      <c r="AM1822" s="1" t="s">
        <v>6350</v>
      </c>
      <c r="AN1822" s="1" t="s">
        <v>6350</v>
      </c>
      <c r="AO1822" s="1" t="s">
        <v>6349</v>
      </c>
      <c r="AP1822" s="1">
        <f>Raw!AH1822</f>
        <v>7900</v>
      </c>
      <c r="AQ1822" s="1">
        <v>500</v>
      </c>
      <c r="AR1822" s="1" t="s">
        <v>6350</v>
      </c>
      <c r="AS1822" s="1" t="s">
        <v>6350</v>
      </c>
      <c r="AT1822" s="1" t="s">
        <v>6350</v>
      </c>
    </row>
    <row r="1823" spans="1:46" ht="12.75" x14ac:dyDescent="0.2">
      <c r="A1823" s="1">
        <v>11822</v>
      </c>
      <c r="B1823" s="1" t="s">
        <v>2</v>
      </c>
      <c r="C1823" s="2">
        <f t="shared" ca="1" si="196"/>
        <v>45264</v>
      </c>
      <c r="D1823" s="1" t="str">
        <f>IF(Raw!E1823="", "", Raw!E1823)</f>
        <v/>
      </c>
      <c r="E1823" s="1">
        <f>IF(Raw!F1823="", "", Raw!F1823)</f>
        <v>2006</v>
      </c>
      <c r="F1823" s="1" t="str">
        <f>Raw!G1823</f>
        <v>Nissan</v>
      </c>
      <c r="G1823" s="1" t="str">
        <f>Raw!H1823</f>
        <v>Teana</v>
      </c>
      <c r="H1823" s="1" t="str">
        <f>IF(Raw!I1823="", "", Raw!I1823)</f>
        <v>230JM</v>
      </c>
      <c r="I1823" s="1" t="str">
        <f>Raw!K1823</f>
        <v>Sedan</v>
      </c>
      <c r="J1823" s="1" t="str">
        <f>Raw!N1823</f>
        <v>Aspirated</v>
      </c>
      <c r="K1823" s="1">
        <f>IF(Raw!O1823="","", Raw!O1823)</f>
        <v>2349</v>
      </c>
      <c r="L1823" s="1" t="str">
        <f>Raw!L1823</f>
        <v>4 Sp Automatic</v>
      </c>
      <c r="M1823" s="1" t="str">
        <f>Raw!M1823</f>
        <v>Petrol</v>
      </c>
      <c r="N1823" s="1" t="s">
        <v>6350</v>
      </c>
      <c r="O1823" s="1" t="s">
        <v>6373</v>
      </c>
      <c r="P1823" s="1" t="s">
        <v>6349</v>
      </c>
      <c r="Q1823" s="1" t="s">
        <v>6350</v>
      </c>
      <c r="R1823" s="8" t="str">
        <f>IF(Raw!Q1823="", "", Raw!Q1823)</f>
        <v/>
      </c>
      <c r="S1823" s="8">
        <f>IF(Raw!R1823="", "", Raw!R1823)</f>
        <v>558</v>
      </c>
      <c r="T1823" s="1" t="str">
        <f>Raw!S1823</f>
        <v>BEACH</v>
      </c>
      <c r="U1823" s="1" t="str">
        <f>IF(Raw!T1823="", "", Raw!T1823)</f>
        <v>ROAD</v>
      </c>
      <c r="V1823" s="1" t="str">
        <f>IF(Raw!U1823="", "", Raw!U1823)</f>
        <v xml:space="preserve">ROTHESAY BAY </v>
      </c>
      <c r="W1823" s="9" t="str">
        <f>IF(Raw!V1823="", "", RIGHT("0"&amp;Raw!V1823, 4))</f>
        <v>0630</v>
      </c>
      <c r="X1823" s="1" t="str">
        <f>IF(Raw!W1823="", "", Raw!W1823)</f>
        <v xml:space="preserve"> AUCKLAND</v>
      </c>
      <c r="Y1823" s="9">
        <f>Raw!Y1823</f>
        <v>24</v>
      </c>
      <c r="Z1823" s="2">
        <f t="shared" ca="1" si="197"/>
        <v>36498</v>
      </c>
      <c r="AA1823" s="1" t="str">
        <f>Raw!Z1823</f>
        <v>NEW ZEALAND FULL LICENCE</v>
      </c>
      <c r="AB1823" s="9">
        <f t="shared" si="198"/>
        <v>4</v>
      </c>
      <c r="AC1823" s="1">
        <v>16</v>
      </c>
      <c r="AD1823" s="1" t="str">
        <f>Raw!AA1823</f>
        <v>MALE</v>
      </c>
      <c r="AE1823" s="1" t="str">
        <f>Raw!AB1823</f>
        <v>NO</v>
      </c>
      <c r="AF1823" s="1">
        <f>IF(Raw!AE1823="", 0, 1)</f>
        <v>1</v>
      </c>
      <c r="AG1823" s="1" t="str">
        <f t="shared" si="199"/>
        <v>Yes</v>
      </c>
      <c r="AH1823" s="1" t="str">
        <f t="shared" si="200"/>
        <v>Yes</v>
      </c>
      <c r="AI1823" s="1" t="str">
        <f t="shared" si="201"/>
        <v>Yes</v>
      </c>
      <c r="AJ1823" s="1">
        <f>IF(Raw!AE1823="", "", Raw!AE1823)</f>
        <v>7</v>
      </c>
      <c r="AK1823" s="2">
        <f t="shared" ca="1" si="202"/>
        <v>45077</v>
      </c>
      <c r="AL1823" s="1" t="str">
        <f>IF(Raw!AF1823="", "", Raw!AF1823)</f>
        <v>At fault - other vehicle involved</v>
      </c>
      <c r="AM1823" s="1" t="s">
        <v>6350</v>
      </c>
      <c r="AN1823" s="1" t="s">
        <v>6350</v>
      </c>
      <c r="AO1823" s="1" t="s">
        <v>6349</v>
      </c>
      <c r="AP1823" s="1">
        <f>Raw!AH1823</f>
        <v>6700</v>
      </c>
      <c r="AQ1823" s="1">
        <v>500</v>
      </c>
      <c r="AR1823" s="1" t="s">
        <v>6350</v>
      </c>
      <c r="AS1823" s="1" t="s">
        <v>6350</v>
      </c>
      <c r="AT1823" s="1" t="s">
        <v>6350</v>
      </c>
    </row>
    <row r="1824" spans="1:46" ht="12.75" x14ac:dyDescent="0.2">
      <c r="A1824" s="1">
        <v>11823</v>
      </c>
      <c r="B1824" s="1" t="s">
        <v>2</v>
      </c>
      <c r="C1824" s="2">
        <f t="shared" ca="1" si="196"/>
        <v>45264</v>
      </c>
      <c r="D1824" s="1" t="str">
        <f>IF(Raw!E1824="", "", Raw!E1824)</f>
        <v/>
      </c>
      <c r="E1824" s="1">
        <f>IF(Raw!F1824="", "", Raw!F1824)</f>
        <v>2011</v>
      </c>
      <c r="F1824" s="1" t="str">
        <f>Raw!G1824</f>
        <v>BMW</v>
      </c>
      <c r="G1824" s="1" t="str">
        <f>Raw!H1824</f>
        <v>320d</v>
      </c>
      <c r="H1824" s="1" t="str">
        <f>IF(Raw!I1824="", "", Raw!I1824)</f>
        <v>Edition Sport</v>
      </c>
      <c r="I1824" s="1" t="str">
        <f>Raw!K1824</f>
        <v>Sedan</v>
      </c>
      <c r="J1824" s="1" t="str">
        <f>Raw!N1824</f>
        <v>Turbo Intercooled</v>
      </c>
      <c r="K1824" s="1">
        <f>IF(Raw!O1824="","", Raw!O1824)</f>
        <v>1995</v>
      </c>
      <c r="L1824" s="1" t="str">
        <f>Raw!L1824</f>
        <v>6 Sp Sports Automatic</v>
      </c>
      <c r="M1824" s="1" t="str">
        <f>Raw!M1824</f>
        <v>Diesel</v>
      </c>
      <c r="N1824" s="1" t="s">
        <v>6350</v>
      </c>
      <c r="O1824" s="1" t="s">
        <v>6373</v>
      </c>
      <c r="P1824" s="1" t="s">
        <v>6349</v>
      </c>
      <c r="Q1824" s="1" t="s">
        <v>6350</v>
      </c>
      <c r="R1824" s="8" t="str">
        <f>IF(Raw!Q1824="", "", Raw!Q1824)</f>
        <v/>
      </c>
      <c r="S1824" s="8">
        <f>IF(Raw!R1824="", "", Raw!R1824)</f>
        <v>20</v>
      </c>
      <c r="T1824" s="1" t="str">
        <f>Raw!S1824</f>
        <v>PAKENHAM (EAST)</v>
      </c>
      <c r="U1824" s="1" t="str">
        <f>IF(Raw!T1824="", "", Raw!T1824)</f>
        <v>STREET</v>
      </c>
      <c r="V1824" s="1" t="str">
        <f>IF(Raw!U1824="", "", Raw!U1824)</f>
        <v xml:space="preserve">AUCKLAND </v>
      </c>
      <c r="W1824" s="9" t="str">
        <f>IF(Raw!V1824="", "", RIGHT("0"&amp;Raw!V1824, 4))</f>
        <v/>
      </c>
      <c r="X1824" s="1" t="str">
        <f>IF(Raw!W1824="", "", Raw!W1824)</f>
        <v xml:space="preserve"> AUCKLAND</v>
      </c>
      <c r="Y1824" s="9">
        <f>Raw!Y1824</f>
        <v>35</v>
      </c>
      <c r="Z1824" s="2">
        <f t="shared" ca="1" si="197"/>
        <v>32481</v>
      </c>
      <c r="AA1824" s="1" t="str">
        <f>Raw!Z1824</f>
        <v>NEW ZEALAND FULL LICENCE</v>
      </c>
      <c r="AB1824" s="9">
        <f t="shared" si="198"/>
        <v>4</v>
      </c>
      <c r="AC1824" s="1">
        <v>16</v>
      </c>
      <c r="AD1824" s="1" t="str">
        <f>Raw!AA1824</f>
        <v>MALE</v>
      </c>
      <c r="AE1824" s="1" t="str">
        <f>Raw!AB1824</f>
        <v>NO</v>
      </c>
      <c r="AF1824" s="1">
        <f>IF(Raw!AE1824="", 0, 1)</f>
        <v>0</v>
      </c>
      <c r="AG1824" s="1" t="str">
        <f t="shared" si="199"/>
        <v>No</v>
      </c>
      <c r="AH1824" s="1" t="str">
        <f t="shared" si="200"/>
        <v>No</v>
      </c>
      <c r="AI1824" s="1" t="str">
        <f t="shared" si="201"/>
        <v>No</v>
      </c>
      <c r="AJ1824" s="1" t="str">
        <f>IF(Raw!AE1824="", "", Raw!AE1824)</f>
        <v/>
      </c>
      <c r="AK1824" s="2" t="str">
        <f t="shared" ca="1" si="202"/>
        <v/>
      </c>
      <c r="AL1824" s="1" t="str">
        <f>IF(Raw!AF1824="", "", Raw!AF1824)</f>
        <v/>
      </c>
      <c r="AM1824" s="1" t="s">
        <v>6350</v>
      </c>
      <c r="AN1824" s="1" t="s">
        <v>6350</v>
      </c>
      <c r="AO1824" s="1" t="s">
        <v>6349</v>
      </c>
      <c r="AP1824" s="1">
        <f>Raw!AH1824</f>
        <v>36550</v>
      </c>
      <c r="AQ1824" s="1">
        <v>500</v>
      </c>
      <c r="AR1824" s="1" t="s">
        <v>6350</v>
      </c>
      <c r="AS1824" s="1" t="s">
        <v>6350</v>
      </c>
      <c r="AT1824" s="1" t="s">
        <v>6350</v>
      </c>
    </row>
    <row r="1825" spans="1:46" ht="12.75" x14ac:dyDescent="0.2">
      <c r="A1825" s="1">
        <v>11824</v>
      </c>
      <c r="B1825" s="1" t="s">
        <v>2</v>
      </c>
      <c r="C1825" s="2">
        <f t="shared" ca="1" si="196"/>
        <v>45264</v>
      </c>
      <c r="D1825" s="1" t="str">
        <f>IF(Raw!E1825="", "", Raw!E1825)</f>
        <v/>
      </c>
      <c r="E1825" s="1">
        <f>IF(Raw!F1825="", "", Raw!F1825)</f>
        <v>2005</v>
      </c>
      <c r="F1825" s="1" t="str">
        <f>Raw!G1825</f>
        <v>Mazda</v>
      </c>
      <c r="G1825" s="1" t="str">
        <f>Raw!H1825</f>
        <v>Axela</v>
      </c>
      <c r="H1825" s="1" t="str">
        <f>IF(Raw!I1825="", "", Raw!I1825)</f>
        <v>SP23</v>
      </c>
      <c r="I1825" s="1" t="str">
        <f>Raw!K1825</f>
        <v>Hatchback</v>
      </c>
      <c r="J1825" s="1" t="str">
        <f>Raw!N1825</f>
        <v>Aspirated</v>
      </c>
      <c r="K1825" s="1">
        <f>IF(Raw!O1825="","", Raw!O1825)</f>
        <v>2260</v>
      </c>
      <c r="L1825" s="1" t="str">
        <f>Raw!L1825</f>
        <v>4 Sp Sports Automatic</v>
      </c>
      <c r="M1825" s="1" t="str">
        <f>Raw!M1825</f>
        <v>Petrol - Unleaded ULP</v>
      </c>
      <c r="N1825" s="1" t="s">
        <v>6350</v>
      </c>
      <c r="O1825" s="1" t="s">
        <v>6373</v>
      </c>
      <c r="P1825" s="1" t="s">
        <v>6349</v>
      </c>
      <c r="Q1825" s="1" t="s">
        <v>6350</v>
      </c>
      <c r="R1825" s="8" t="str">
        <f>IF(Raw!Q1825="", "", Raw!Q1825)</f>
        <v/>
      </c>
      <c r="S1825" s="8">
        <f>IF(Raw!R1825="", "", Raw!R1825)</f>
        <v>23</v>
      </c>
      <c r="T1825" s="1" t="str">
        <f>Raw!S1825</f>
        <v>PEEL</v>
      </c>
      <c r="U1825" s="1" t="str">
        <f>IF(Raw!T1825="", "", Raw!T1825)</f>
        <v>STREET</v>
      </c>
      <c r="V1825" s="1" t="str">
        <f>IF(Raw!U1825="", "", Raw!U1825)</f>
        <v xml:space="preserve">MORNINGTON </v>
      </c>
      <c r="W1825" s="9" t="str">
        <f>IF(Raw!V1825="", "", RIGHT("0"&amp;Raw!V1825, 4))</f>
        <v>9011</v>
      </c>
      <c r="X1825" s="1" t="str">
        <f>IF(Raw!W1825="", "", Raw!W1825)</f>
        <v xml:space="preserve"> OTAGO</v>
      </c>
      <c r="Y1825" s="9">
        <f>Raw!Y1825</f>
        <v>22</v>
      </c>
      <c r="Z1825" s="2">
        <f t="shared" ca="1" si="197"/>
        <v>37229</v>
      </c>
      <c r="AA1825" s="1" t="str">
        <f>Raw!Z1825</f>
        <v>NEW ZEALAND FULL LICENCE</v>
      </c>
      <c r="AB1825" s="9">
        <f t="shared" si="198"/>
        <v>4</v>
      </c>
      <c r="AC1825" s="1">
        <v>16</v>
      </c>
      <c r="AD1825" s="1" t="str">
        <f>Raw!AA1825</f>
        <v>FEMALE</v>
      </c>
      <c r="AE1825" s="1" t="str">
        <f>Raw!AB1825</f>
        <v>NO</v>
      </c>
      <c r="AF1825" s="1">
        <f>IF(Raw!AE1825="", 0, 1)</f>
        <v>0</v>
      </c>
      <c r="AG1825" s="1" t="str">
        <f t="shared" si="199"/>
        <v>No</v>
      </c>
      <c r="AH1825" s="1" t="str">
        <f t="shared" si="200"/>
        <v>No</v>
      </c>
      <c r="AI1825" s="1" t="str">
        <f t="shared" si="201"/>
        <v>No</v>
      </c>
      <c r="AJ1825" s="1" t="str">
        <f>IF(Raw!AE1825="", "", Raw!AE1825)</f>
        <v/>
      </c>
      <c r="AK1825" s="2" t="str">
        <f t="shared" ca="1" si="202"/>
        <v/>
      </c>
      <c r="AL1825" s="1" t="str">
        <f>IF(Raw!AF1825="", "", Raw!AF1825)</f>
        <v/>
      </c>
      <c r="AM1825" s="1" t="s">
        <v>6350</v>
      </c>
      <c r="AN1825" s="1" t="s">
        <v>6350</v>
      </c>
      <c r="AO1825" s="1" t="s">
        <v>6349</v>
      </c>
      <c r="AP1825" s="1">
        <f>Raw!AH1825</f>
        <v>9300</v>
      </c>
      <c r="AQ1825" s="1">
        <v>500</v>
      </c>
      <c r="AR1825" s="1" t="s">
        <v>6350</v>
      </c>
      <c r="AS1825" s="1" t="s">
        <v>6350</v>
      </c>
      <c r="AT1825" s="1" t="s">
        <v>6350</v>
      </c>
    </row>
    <row r="1826" spans="1:46" ht="12.75" x14ac:dyDescent="0.2">
      <c r="A1826" s="1">
        <v>11825</v>
      </c>
      <c r="B1826" s="1" t="s">
        <v>2</v>
      </c>
      <c r="C1826" s="2">
        <f t="shared" ca="1" si="196"/>
        <v>45264</v>
      </c>
      <c r="D1826" s="1" t="str">
        <f>IF(Raw!E1826="", "", Raw!E1826)</f>
        <v>jlh573</v>
      </c>
      <c r="E1826" s="1">
        <f>IF(Raw!F1826="", "", Raw!F1826)</f>
        <v>2015</v>
      </c>
      <c r="F1826" s="1" t="str">
        <f>Raw!G1826</f>
        <v>Mazda</v>
      </c>
      <c r="G1826" s="1" t="str">
        <f>Raw!H1826</f>
        <v>CX-3</v>
      </c>
      <c r="H1826" s="1" t="str">
        <f>IF(Raw!I1826="", "", Raw!I1826)</f>
        <v>GSX</v>
      </c>
      <c r="I1826" s="1" t="str">
        <f>Raw!K1826</f>
        <v>Wagon</v>
      </c>
      <c r="J1826" s="1" t="str">
        <f>Raw!N1826</f>
        <v>Aspirated</v>
      </c>
      <c r="K1826" s="1">
        <f>IF(Raw!O1826="","", Raw!O1826)</f>
        <v>1998</v>
      </c>
      <c r="L1826" s="1" t="str">
        <f>Raw!L1826</f>
        <v>6 Sp Sports Automatic</v>
      </c>
      <c r="M1826" s="1" t="str">
        <f>Raw!M1826</f>
        <v>Petrol - Unleaded ULP</v>
      </c>
      <c r="N1826" s="1" t="s">
        <v>6350</v>
      </c>
      <c r="O1826" s="1" t="s">
        <v>6373</v>
      </c>
      <c r="P1826" s="1" t="s">
        <v>6349</v>
      </c>
      <c r="Q1826" s="1" t="s">
        <v>6350</v>
      </c>
      <c r="R1826" s="8" t="str">
        <f>IF(Raw!Q1826="", "", Raw!Q1826)</f>
        <v/>
      </c>
      <c r="S1826" s="8">
        <f>IF(Raw!R1826="", "", Raw!R1826)</f>
        <v>100</v>
      </c>
      <c r="T1826" s="1" t="str">
        <f>Raw!S1826</f>
        <v>MANSE</v>
      </c>
      <c r="U1826" s="1" t="str">
        <f>IF(Raw!T1826="", "", Raw!T1826)</f>
        <v>ROAD</v>
      </c>
      <c r="V1826" s="1" t="str">
        <f>IF(Raw!U1826="", "", Raw!U1826)</f>
        <v xml:space="preserve">LEESTON </v>
      </c>
      <c r="W1826" s="9" t="str">
        <f>IF(Raw!V1826="", "", RIGHT("0"&amp;Raw!V1826, 4))</f>
        <v>7632</v>
      </c>
      <c r="X1826" s="1" t="str">
        <f>IF(Raw!W1826="", "", Raw!W1826)</f>
        <v xml:space="preserve"> CANTERBURY</v>
      </c>
      <c r="Y1826" s="9">
        <f>Raw!Y1826</f>
        <v>30</v>
      </c>
      <c r="Z1826" s="2">
        <f t="shared" ca="1" si="197"/>
        <v>34307</v>
      </c>
      <c r="AA1826" s="1" t="str">
        <f>Raw!Z1826</f>
        <v>NEW ZEALAND FULL LICENCE</v>
      </c>
      <c r="AB1826" s="9">
        <f t="shared" si="198"/>
        <v>4</v>
      </c>
      <c r="AC1826" s="1">
        <v>16</v>
      </c>
      <c r="AD1826" s="1" t="str">
        <f>Raw!AA1826</f>
        <v>FEMALE</v>
      </c>
      <c r="AE1826" s="1" t="str">
        <f>Raw!AB1826</f>
        <v>NO</v>
      </c>
      <c r="AF1826" s="1">
        <f>IF(Raw!AE1826="", 0, 1)</f>
        <v>0</v>
      </c>
      <c r="AG1826" s="1" t="str">
        <f t="shared" si="199"/>
        <v>No</v>
      </c>
      <c r="AH1826" s="1" t="str">
        <f t="shared" si="200"/>
        <v>No</v>
      </c>
      <c r="AI1826" s="1" t="str">
        <f t="shared" si="201"/>
        <v>No</v>
      </c>
      <c r="AJ1826" s="1" t="str">
        <f>IF(Raw!AE1826="", "", Raw!AE1826)</f>
        <v/>
      </c>
      <c r="AK1826" s="2" t="str">
        <f t="shared" ca="1" si="202"/>
        <v/>
      </c>
      <c r="AL1826" s="1" t="str">
        <f>IF(Raw!AF1826="", "", Raw!AF1826)</f>
        <v/>
      </c>
      <c r="AM1826" s="1" t="s">
        <v>6350</v>
      </c>
      <c r="AN1826" s="1" t="s">
        <v>6350</v>
      </c>
      <c r="AO1826" s="1" t="s">
        <v>6349</v>
      </c>
      <c r="AP1826" s="1">
        <f>Raw!AH1826</f>
        <v>29650</v>
      </c>
      <c r="AQ1826" s="1">
        <v>500</v>
      </c>
      <c r="AR1826" s="1" t="s">
        <v>6350</v>
      </c>
      <c r="AS1826" s="1" t="s">
        <v>6350</v>
      </c>
      <c r="AT1826" s="1" t="s">
        <v>6350</v>
      </c>
    </row>
    <row r="1827" spans="1:46" ht="12.75" x14ac:dyDescent="0.2">
      <c r="A1827" s="1">
        <v>11826</v>
      </c>
      <c r="B1827" s="1" t="s">
        <v>2</v>
      </c>
      <c r="C1827" s="2">
        <f t="shared" ca="1" si="196"/>
        <v>45264</v>
      </c>
      <c r="D1827" s="1" t="str">
        <f>IF(Raw!E1827="", "", Raw!E1827)</f>
        <v>SDS200</v>
      </c>
      <c r="E1827" s="1">
        <f>IF(Raw!F1827="", "", Raw!F1827)</f>
        <v>2012</v>
      </c>
      <c r="F1827" s="1" t="str">
        <f>Raw!G1827</f>
        <v>Mercedes-Benz</v>
      </c>
      <c r="G1827" s="1" t="str">
        <f>Raw!H1827</f>
        <v>C</v>
      </c>
      <c r="H1827" s="1" t="str">
        <f>IF(Raw!I1827="", "", Raw!I1827)</f>
        <v>CGI Classic</v>
      </c>
      <c r="I1827" s="1" t="str">
        <f>Raw!K1827</f>
        <v>Sedan</v>
      </c>
      <c r="J1827" s="1" t="str">
        <f>Raw!N1827</f>
        <v>Turbo Intercooled</v>
      </c>
      <c r="K1827" s="1">
        <f>IF(Raw!O1827="","", Raw!O1827)</f>
        <v>1796</v>
      </c>
      <c r="L1827" s="1" t="str">
        <f>Raw!L1827</f>
        <v>7 Sp Sports Automatic</v>
      </c>
      <c r="M1827" s="1" t="str">
        <f>Raw!M1827</f>
        <v>Petrol - Premium ULP</v>
      </c>
      <c r="N1827" s="1" t="s">
        <v>6350</v>
      </c>
      <c r="O1827" s="1" t="s">
        <v>6373</v>
      </c>
      <c r="P1827" s="1" t="s">
        <v>6349</v>
      </c>
      <c r="Q1827" s="1" t="s">
        <v>6350</v>
      </c>
      <c r="R1827" s="8" t="str">
        <f>IF(Raw!Q1827="", "", Raw!Q1827)</f>
        <v/>
      </c>
      <c r="S1827" s="8">
        <f>IF(Raw!R1827="", "", Raw!R1827)</f>
        <v>6</v>
      </c>
      <c r="T1827" s="1" t="str">
        <f>Raw!S1827</f>
        <v>RAMPHAL</v>
      </c>
      <c r="U1827" s="1" t="str">
        <f>IF(Raw!T1827="", "", Raw!T1827)</f>
        <v>TERRACE</v>
      </c>
      <c r="V1827" s="1" t="str">
        <f>IF(Raw!U1827="", "", Raw!U1827)</f>
        <v xml:space="preserve">KHANDALLAH </v>
      </c>
      <c r="W1827" s="9" t="str">
        <f>IF(Raw!V1827="", "", RIGHT("0"&amp;Raw!V1827, 4))</f>
        <v>6035</v>
      </c>
      <c r="X1827" s="1" t="str">
        <f>IF(Raw!W1827="", "", Raw!W1827)</f>
        <v xml:space="preserve"> WELLINGTON</v>
      </c>
      <c r="Y1827" s="9">
        <f>Raw!Y1827</f>
        <v>46</v>
      </c>
      <c r="Z1827" s="2">
        <f t="shared" ca="1" si="197"/>
        <v>28463</v>
      </c>
      <c r="AA1827" s="1" t="str">
        <f>Raw!Z1827</f>
        <v>NEW ZEALAND FULL LICENCE</v>
      </c>
      <c r="AB1827" s="9">
        <f t="shared" si="198"/>
        <v>4</v>
      </c>
      <c r="AC1827" s="1">
        <v>16</v>
      </c>
      <c r="AD1827" s="1" t="str">
        <f>Raw!AA1827</f>
        <v>FEMALE</v>
      </c>
      <c r="AE1827" s="1" t="str">
        <f>Raw!AB1827</f>
        <v>NO</v>
      </c>
      <c r="AF1827" s="1">
        <f>IF(Raw!AE1827="", 0, 1)</f>
        <v>0</v>
      </c>
      <c r="AG1827" s="1" t="str">
        <f t="shared" si="199"/>
        <v>No</v>
      </c>
      <c r="AH1827" s="1" t="str">
        <f t="shared" si="200"/>
        <v>No</v>
      </c>
      <c r="AI1827" s="1" t="str">
        <f t="shared" si="201"/>
        <v>No</v>
      </c>
      <c r="AJ1827" s="1" t="str">
        <f>IF(Raw!AE1827="", "", Raw!AE1827)</f>
        <v/>
      </c>
      <c r="AK1827" s="2" t="str">
        <f t="shared" ca="1" si="202"/>
        <v/>
      </c>
      <c r="AL1827" s="1" t="str">
        <f>IF(Raw!AF1827="", "", Raw!AF1827)</f>
        <v/>
      </c>
      <c r="AM1827" s="1" t="s">
        <v>6350</v>
      </c>
      <c r="AN1827" s="1" t="s">
        <v>6350</v>
      </c>
      <c r="AO1827" s="1" t="s">
        <v>6349</v>
      </c>
      <c r="AP1827" s="1">
        <f>Raw!AH1827</f>
        <v>33160</v>
      </c>
      <c r="AQ1827" s="1">
        <v>500</v>
      </c>
      <c r="AR1827" s="1" t="s">
        <v>6350</v>
      </c>
      <c r="AS1827" s="1" t="s">
        <v>6350</v>
      </c>
      <c r="AT1827" s="1" t="s">
        <v>6350</v>
      </c>
    </row>
    <row r="1828" spans="1:46" ht="12.75" x14ac:dyDescent="0.2">
      <c r="A1828" s="1">
        <v>11827</v>
      </c>
      <c r="B1828" s="1" t="s">
        <v>2</v>
      </c>
      <c r="C1828" s="2">
        <f t="shared" ca="1" si="196"/>
        <v>45264</v>
      </c>
      <c r="D1828" s="1" t="str">
        <f>IF(Raw!E1828="", "", Raw!E1828)</f>
        <v>ksg327</v>
      </c>
      <c r="E1828" s="1">
        <f>IF(Raw!F1828="", "", Raw!F1828)</f>
        <v>2005</v>
      </c>
      <c r="F1828" s="1" t="str">
        <f>Raw!G1828</f>
        <v>Mazda</v>
      </c>
      <c r="G1828" s="1" t="str">
        <f>Raw!H1828</f>
        <v>Axela</v>
      </c>
      <c r="H1828" s="1" t="str">
        <f>IF(Raw!I1828="", "", Raw!I1828)</f>
        <v/>
      </c>
      <c r="I1828" s="1" t="str">
        <f>Raw!K1828</f>
        <v>Hatchback</v>
      </c>
      <c r="J1828" s="1" t="str">
        <f>Raw!N1828</f>
        <v>Aspirated</v>
      </c>
      <c r="K1828" s="1">
        <f>IF(Raw!O1828="","", Raw!O1828)</f>
        <v>2000</v>
      </c>
      <c r="L1828" s="1" t="str">
        <f>Raw!L1828</f>
        <v>4 Sp Automatic</v>
      </c>
      <c r="M1828" s="1" t="str">
        <f>Raw!M1828</f>
        <v>Petrol - Unleaded ULP</v>
      </c>
      <c r="N1828" s="1" t="s">
        <v>6350</v>
      </c>
      <c r="O1828" s="1" t="s">
        <v>6373</v>
      </c>
      <c r="P1828" s="1" t="s">
        <v>6349</v>
      </c>
      <c r="Q1828" s="1" t="s">
        <v>6350</v>
      </c>
      <c r="R1828" s="8" t="str">
        <f>IF(Raw!Q1828="", "", Raw!Q1828)</f>
        <v/>
      </c>
      <c r="S1828" s="8">
        <f>IF(Raw!R1828="", "", Raw!R1828)</f>
        <v>9</v>
      </c>
      <c r="T1828" s="1" t="str">
        <f>Raw!S1828</f>
        <v>RUE D'AMARRES</v>
      </c>
      <c r="U1828" s="1" t="str">
        <f>IF(Raw!T1828="", "", Raw!T1828)</f>
        <v/>
      </c>
      <c r="V1828" s="1" t="str">
        <f>IF(Raw!U1828="", "", Raw!U1828)</f>
        <v xml:space="preserve">GULF HARBOUR </v>
      </c>
      <c r="W1828" s="9" t="str">
        <f>IF(Raw!V1828="", "", RIGHT("0"&amp;Raw!V1828, 4))</f>
        <v>0930</v>
      </c>
      <c r="X1828" s="1" t="str">
        <f>IF(Raw!W1828="", "", Raw!W1828)</f>
        <v xml:space="preserve"> AUCKLAND</v>
      </c>
      <c r="Y1828" s="9">
        <f>Raw!Y1828</f>
        <v>23</v>
      </c>
      <c r="Z1828" s="2">
        <f t="shared" ca="1" si="197"/>
        <v>36864</v>
      </c>
      <c r="AA1828" s="1" t="str">
        <f>Raw!Z1828</f>
        <v>NEW ZEALAND FULL LICENCE</v>
      </c>
      <c r="AB1828" s="9">
        <f t="shared" si="198"/>
        <v>4</v>
      </c>
      <c r="AC1828" s="1">
        <v>16</v>
      </c>
      <c r="AD1828" s="1" t="str">
        <f>Raw!AA1828</f>
        <v>MALE</v>
      </c>
      <c r="AE1828" s="1" t="str">
        <f>Raw!AB1828</f>
        <v>NO</v>
      </c>
      <c r="AF1828" s="1">
        <f>IF(Raw!AE1828="", 0, 1)</f>
        <v>0</v>
      </c>
      <c r="AG1828" s="1" t="str">
        <f t="shared" si="199"/>
        <v>No</v>
      </c>
      <c r="AH1828" s="1" t="str">
        <f t="shared" si="200"/>
        <v>No</v>
      </c>
      <c r="AI1828" s="1" t="str">
        <f t="shared" si="201"/>
        <v>No</v>
      </c>
      <c r="AJ1828" s="1" t="str">
        <f>IF(Raw!AE1828="", "", Raw!AE1828)</f>
        <v/>
      </c>
      <c r="AK1828" s="2" t="str">
        <f t="shared" ca="1" si="202"/>
        <v/>
      </c>
      <c r="AL1828" s="1" t="str">
        <f>IF(Raw!AF1828="", "", Raw!AF1828)</f>
        <v/>
      </c>
      <c r="AM1828" s="1" t="s">
        <v>6350</v>
      </c>
      <c r="AN1828" s="1" t="s">
        <v>6350</v>
      </c>
      <c r="AO1828" s="1" t="s">
        <v>6349</v>
      </c>
      <c r="AP1828" s="1">
        <f>Raw!AH1828</f>
        <v>8500</v>
      </c>
      <c r="AQ1828" s="1">
        <v>500</v>
      </c>
      <c r="AR1828" s="1" t="s">
        <v>6350</v>
      </c>
      <c r="AS1828" s="1" t="s">
        <v>6350</v>
      </c>
      <c r="AT1828" s="1" t="s">
        <v>6350</v>
      </c>
    </row>
    <row r="1829" spans="1:46" ht="12.75" x14ac:dyDescent="0.2">
      <c r="A1829" s="1">
        <v>11828</v>
      </c>
      <c r="B1829" s="1" t="s">
        <v>2</v>
      </c>
      <c r="C1829" s="2">
        <f t="shared" ca="1" si="196"/>
        <v>45264</v>
      </c>
      <c r="D1829" s="1" t="str">
        <f>IF(Raw!E1829="", "", Raw!E1829)</f>
        <v/>
      </c>
      <c r="E1829" s="1">
        <f>IF(Raw!F1829="", "", Raw!F1829)</f>
        <v>2003</v>
      </c>
      <c r="F1829" s="1" t="str">
        <f>Raw!G1829</f>
        <v>Mercedes-Benz</v>
      </c>
      <c r="G1829" s="1" t="str">
        <f>Raw!H1829</f>
        <v>C</v>
      </c>
      <c r="H1829" s="1" t="str">
        <f>IF(Raw!I1829="", "", Raw!I1829)</f>
        <v/>
      </c>
      <c r="I1829" s="1" t="str">
        <f>Raw!K1829</f>
        <v>Coupe</v>
      </c>
      <c r="J1829" s="1" t="str">
        <f>Raw!N1829</f>
        <v>Supercharged Intercooled</v>
      </c>
      <c r="K1829" s="1">
        <f>IF(Raw!O1829="","", Raw!O1829)</f>
        <v>1796</v>
      </c>
      <c r="L1829" s="1" t="str">
        <f>Raw!L1829</f>
        <v>5 Sp Automatic</v>
      </c>
      <c r="M1829" s="1" t="str">
        <f>Raw!M1829</f>
        <v>Petrol - Premium ULP</v>
      </c>
      <c r="N1829" s="1" t="s">
        <v>6350</v>
      </c>
      <c r="O1829" s="1" t="s">
        <v>6373</v>
      </c>
      <c r="P1829" s="1" t="s">
        <v>6349</v>
      </c>
      <c r="Q1829" s="1" t="s">
        <v>6350</v>
      </c>
      <c r="R1829" s="8" t="str">
        <f>IF(Raw!Q1829="", "", Raw!Q1829)</f>
        <v/>
      </c>
      <c r="S1829" s="8" t="str">
        <f>IF(Raw!R1829="", "", Raw!R1829)</f>
        <v>14A</v>
      </c>
      <c r="T1829" s="1" t="str">
        <f>Raw!S1829</f>
        <v>ST LEONARDS</v>
      </c>
      <c r="U1829" s="1" t="str">
        <f>IF(Raw!T1829="", "", Raw!T1829)</f>
        <v>ROAD</v>
      </c>
      <c r="V1829" s="1" t="str">
        <f>IF(Raw!U1829="", "", Raw!U1829)</f>
        <v xml:space="preserve">MT EDEN </v>
      </c>
      <c r="W1829" s="9" t="str">
        <f>IF(Raw!V1829="", "", RIGHT("0"&amp;Raw!V1829, 4))</f>
        <v>1024</v>
      </c>
      <c r="X1829" s="1" t="str">
        <f>IF(Raw!W1829="", "", Raw!W1829)</f>
        <v xml:space="preserve"> AUCKLAND</v>
      </c>
      <c r="Y1829" s="9">
        <f>Raw!Y1829</f>
        <v>65</v>
      </c>
      <c r="Z1829" s="2">
        <f t="shared" ca="1" si="197"/>
        <v>21523</v>
      </c>
      <c r="AA1829" s="1" t="str">
        <f>Raw!Z1829</f>
        <v>NEW ZEALAND FULL LICENCE</v>
      </c>
      <c r="AB1829" s="9">
        <f t="shared" si="198"/>
        <v>4</v>
      </c>
      <c r="AC1829" s="1">
        <v>16</v>
      </c>
      <c r="AD1829" s="1" t="str">
        <f>Raw!AA1829</f>
        <v>FEMALE</v>
      </c>
      <c r="AE1829" s="1" t="str">
        <f>Raw!AB1829</f>
        <v>NO</v>
      </c>
      <c r="AF1829" s="1">
        <f>IF(Raw!AE1829="", 0, 1)</f>
        <v>0</v>
      </c>
      <c r="AG1829" s="1" t="str">
        <f t="shared" si="199"/>
        <v>No</v>
      </c>
      <c r="AH1829" s="1" t="str">
        <f t="shared" si="200"/>
        <v>No</v>
      </c>
      <c r="AI1829" s="1" t="str">
        <f t="shared" si="201"/>
        <v>No</v>
      </c>
      <c r="AJ1829" s="1" t="str">
        <f>IF(Raw!AE1829="", "", Raw!AE1829)</f>
        <v/>
      </c>
      <c r="AK1829" s="2" t="str">
        <f t="shared" ca="1" si="202"/>
        <v/>
      </c>
      <c r="AL1829" s="1" t="str">
        <f>IF(Raw!AF1829="", "", Raw!AF1829)</f>
        <v/>
      </c>
      <c r="AM1829" s="1" t="s">
        <v>6350</v>
      </c>
      <c r="AN1829" s="1" t="s">
        <v>6350</v>
      </c>
      <c r="AO1829" s="1" t="s">
        <v>6349</v>
      </c>
      <c r="AP1829" s="1">
        <f>Raw!AH1829</f>
        <v>7500</v>
      </c>
      <c r="AQ1829" s="1">
        <v>500</v>
      </c>
      <c r="AR1829" s="1" t="s">
        <v>6350</v>
      </c>
      <c r="AS1829" s="1" t="s">
        <v>6350</v>
      </c>
      <c r="AT1829" s="1" t="s">
        <v>6350</v>
      </c>
    </row>
    <row r="1830" spans="1:46" ht="12.75" x14ac:dyDescent="0.2">
      <c r="A1830" s="1">
        <v>11829</v>
      </c>
      <c r="B1830" s="1" t="s">
        <v>2</v>
      </c>
      <c r="C1830" s="2">
        <f t="shared" ca="1" si="196"/>
        <v>45264</v>
      </c>
      <c r="D1830" s="1" t="str">
        <f>IF(Raw!E1830="", "", Raw!E1830)</f>
        <v/>
      </c>
      <c r="E1830" s="1">
        <f>IF(Raw!F1830="", "", Raw!F1830)</f>
        <v>2009</v>
      </c>
      <c r="F1830" s="1" t="str">
        <f>Raw!G1830</f>
        <v>Nissan</v>
      </c>
      <c r="G1830" s="1" t="str">
        <f>Raw!H1830</f>
        <v>Tiida</v>
      </c>
      <c r="H1830" s="1" t="str">
        <f>IF(Raw!I1830="", "", Raw!I1830)</f>
        <v>15G</v>
      </c>
      <c r="I1830" s="1" t="str">
        <f>Raw!K1830</f>
        <v>Hatchback</v>
      </c>
      <c r="J1830" s="1" t="str">
        <f>Raw!N1830</f>
        <v>Aspirated</v>
      </c>
      <c r="K1830" s="1">
        <f>IF(Raw!O1830="","", Raw!O1830)</f>
        <v>1498</v>
      </c>
      <c r="L1830" s="1" t="str">
        <f>Raw!L1830</f>
        <v>4 Sp Automatic</v>
      </c>
      <c r="M1830" s="1" t="str">
        <f>Raw!M1830</f>
        <v>Petrol</v>
      </c>
      <c r="N1830" s="1" t="s">
        <v>6350</v>
      </c>
      <c r="O1830" s="1" t="s">
        <v>6373</v>
      </c>
      <c r="P1830" s="1" t="s">
        <v>6349</v>
      </c>
      <c r="Q1830" s="1" t="s">
        <v>6350</v>
      </c>
      <c r="R1830" s="8" t="str">
        <f>IF(Raw!Q1830="", "", Raw!Q1830)</f>
        <v/>
      </c>
      <c r="S1830" s="8">
        <f>IF(Raw!R1830="", "", Raw!R1830)</f>
        <v>12</v>
      </c>
      <c r="T1830" s="1" t="str">
        <f>Raw!S1830</f>
        <v>BORDEAUX</v>
      </c>
      <c r="U1830" s="1" t="str">
        <f>IF(Raw!T1830="", "", Raw!T1830)</f>
        <v>PARADE</v>
      </c>
      <c r="V1830" s="1" t="str">
        <f>IF(Raw!U1830="", "", Raw!U1830)</f>
        <v xml:space="preserve">TE ATATU SOUTH </v>
      </c>
      <c r="W1830" s="9" t="str">
        <f>IF(Raw!V1830="", "", RIGHT("0"&amp;Raw!V1830, 4))</f>
        <v>0610</v>
      </c>
      <c r="X1830" s="1" t="str">
        <f>IF(Raw!W1830="", "", Raw!W1830)</f>
        <v xml:space="preserve"> AUCKLAND</v>
      </c>
      <c r="Y1830" s="9">
        <f>Raw!Y1830</f>
        <v>35</v>
      </c>
      <c r="Z1830" s="2">
        <f t="shared" ca="1" si="197"/>
        <v>32481</v>
      </c>
      <c r="AA1830" s="1" t="str">
        <f>Raw!Z1830</f>
        <v>RESTRICTED LICENCE</v>
      </c>
      <c r="AB1830" s="9">
        <f t="shared" si="198"/>
        <v>4</v>
      </c>
      <c r="AC1830" s="1">
        <v>16</v>
      </c>
      <c r="AD1830" s="1" t="str">
        <f>Raw!AA1830</f>
        <v>MALE</v>
      </c>
      <c r="AE1830" s="1" t="str">
        <f>Raw!AB1830</f>
        <v>NO</v>
      </c>
      <c r="AF1830" s="1">
        <f>IF(Raw!AE1830="", 0, 1)</f>
        <v>0</v>
      </c>
      <c r="AG1830" s="1" t="str">
        <f t="shared" si="199"/>
        <v>No</v>
      </c>
      <c r="AH1830" s="1" t="str">
        <f t="shared" si="200"/>
        <v>No</v>
      </c>
      <c r="AI1830" s="1" t="str">
        <f t="shared" si="201"/>
        <v>No</v>
      </c>
      <c r="AJ1830" s="1" t="str">
        <f>IF(Raw!AE1830="", "", Raw!AE1830)</f>
        <v/>
      </c>
      <c r="AK1830" s="2" t="str">
        <f t="shared" ca="1" si="202"/>
        <v/>
      </c>
      <c r="AL1830" s="1" t="str">
        <f>IF(Raw!AF1830="", "", Raw!AF1830)</f>
        <v/>
      </c>
      <c r="AM1830" s="1" t="s">
        <v>6350</v>
      </c>
      <c r="AN1830" s="1" t="s">
        <v>6350</v>
      </c>
      <c r="AO1830" s="1" t="s">
        <v>6349</v>
      </c>
      <c r="AP1830" s="1">
        <f>Raw!AH1830</f>
        <v>8300</v>
      </c>
      <c r="AQ1830" s="1">
        <v>500</v>
      </c>
      <c r="AR1830" s="1" t="s">
        <v>6350</v>
      </c>
      <c r="AS1830" s="1" t="s">
        <v>6350</v>
      </c>
      <c r="AT1830" s="1" t="s">
        <v>6350</v>
      </c>
    </row>
    <row r="1831" spans="1:46" ht="12.75" x14ac:dyDescent="0.2">
      <c r="A1831" s="1">
        <v>11830</v>
      </c>
      <c r="B1831" s="1" t="s">
        <v>2</v>
      </c>
      <c r="C1831" s="2">
        <f t="shared" ca="1" si="196"/>
        <v>45264</v>
      </c>
      <c r="D1831" s="1" t="str">
        <f>IF(Raw!E1831="", "", Raw!E1831)</f>
        <v>krp759</v>
      </c>
      <c r="E1831" s="1">
        <f>IF(Raw!F1831="", "", Raw!F1831)</f>
        <v>2009</v>
      </c>
      <c r="F1831" s="1" t="str">
        <f>Raw!G1831</f>
        <v>Subaru</v>
      </c>
      <c r="G1831" s="1" t="str">
        <f>Raw!H1831</f>
        <v>Impreza</v>
      </c>
      <c r="H1831" s="1" t="str">
        <f>IF(Raw!I1831="", "", Raw!I1831)</f>
        <v>15i</v>
      </c>
      <c r="I1831" s="1" t="str">
        <f>Raw!K1831</f>
        <v>Hatchback</v>
      </c>
      <c r="J1831" s="1" t="str">
        <f>Raw!N1831</f>
        <v>Aspirated</v>
      </c>
      <c r="K1831" s="1">
        <f>IF(Raw!O1831="","", Raw!O1831)</f>
        <v>1498</v>
      </c>
      <c r="L1831" s="1" t="str">
        <f>Raw!L1831</f>
        <v>4 Sp Automatic</v>
      </c>
      <c r="M1831" s="1" t="str">
        <f>Raw!M1831</f>
        <v>Petrol</v>
      </c>
      <c r="N1831" s="1" t="s">
        <v>6350</v>
      </c>
      <c r="O1831" s="1" t="s">
        <v>6373</v>
      </c>
      <c r="P1831" s="1" t="s">
        <v>6349</v>
      </c>
      <c r="Q1831" s="1" t="s">
        <v>6350</v>
      </c>
      <c r="R1831" s="8" t="str">
        <f>IF(Raw!Q1831="", "", Raw!Q1831)</f>
        <v/>
      </c>
      <c r="S1831" s="8">
        <f>IF(Raw!R1831="", "", Raw!R1831)</f>
        <v>319</v>
      </c>
      <c r="T1831" s="1" t="str">
        <f>Raw!S1831</f>
        <v>WEYMOUTH</v>
      </c>
      <c r="U1831" s="1" t="str">
        <f>IF(Raw!T1831="", "", Raw!T1831)</f>
        <v>ROAD</v>
      </c>
      <c r="V1831" s="1" t="str">
        <f>IF(Raw!U1831="", "", Raw!U1831)</f>
        <v xml:space="preserve">MANUREWA </v>
      </c>
      <c r="W1831" s="9" t="str">
        <f>IF(Raw!V1831="", "", RIGHT("0"&amp;Raw!V1831, 4))</f>
        <v>2103</v>
      </c>
      <c r="X1831" s="1" t="str">
        <f>IF(Raw!W1831="", "", Raw!W1831)</f>
        <v xml:space="preserve"> AUCKLAND</v>
      </c>
      <c r="Y1831" s="9">
        <f>Raw!Y1831</f>
        <v>22</v>
      </c>
      <c r="Z1831" s="2">
        <f t="shared" ca="1" si="197"/>
        <v>37229</v>
      </c>
      <c r="AA1831" s="1" t="str">
        <f>Raw!Z1831</f>
        <v>RESTRICTED LICENCE</v>
      </c>
      <c r="AB1831" s="9">
        <f t="shared" si="198"/>
        <v>4</v>
      </c>
      <c r="AC1831" s="1">
        <v>16</v>
      </c>
      <c r="AD1831" s="1" t="str">
        <f>Raw!AA1831</f>
        <v>MALE</v>
      </c>
      <c r="AE1831" s="1" t="str">
        <f>Raw!AB1831</f>
        <v>NO</v>
      </c>
      <c r="AF1831" s="1">
        <f>IF(Raw!AE1831="", 0, 1)</f>
        <v>0</v>
      </c>
      <c r="AG1831" s="1" t="str">
        <f t="shared" si="199"/>
        <v>No</v>
      </c>
      <c r="AH1831" s="1" t="str">
        <f t="shared" si="200"/>
        <v>No</v>
      </c>
      <c r="AI1831" s="1" t="str">
        <f t="shared" si="201"/>
        <v>No</v>
      </c>
      <c r="AJ1831" s="1" t="str">
        <f>IF(Raw!AE1831="", "", Raw!AE1831)</f>
        <v/>
      </c>
      <c r="AK1831" s="2" t="str">
        <f t="shared" ca="1" si="202"/>
        <v/>
      </c>
      <c r="AL1831" s="1" t="str">
        <f>IF(Raw!AF1831="", "", Raw!AF1831)</f>
        <v/>
      </c>
      <c r="AM1831" s="1" t="s">
        <v>6350</v>
      </c>
      <c r="AN1831" s="1" t="s">
        <v>6350</v>
      </c>
      <c r="AO1831" s="1" t="s">
        <v>6349</v>
      </c>
      <c r="AP1831" s="1">
        <f>Raw!AH1831</f>
        <v>10275</v>
      </c>
      <c r="AQ1831" s="1">
        <v>500</v>
      </c>
      <c r="AR1831" s="1" t="s">
        <v>6350</v>
      </c>
      <c r="AS1831" s="1" t="s">
        <v>6350</v>
      </c>
      <c r="AT1831" s="1" t="s">
        <v>6350</v>
      </c>
    </row>
    <row r="1832" spans="1:46" ht="12.75" x14ac:dyDescent="0.2">
      <c r="A1832" s="1">
        <v>11831</v>
      </c>
      <c r="B1832" s="1" t="s">
        <v>2</v>
      </c>
      <c r="C1832" s="2">
        <f t="shared" ca="1" si="196"/>
        <v>45264</v>
      </c>
      <c r="D1832" s="1" t="str">
        <f>IF(Raw!E1832="", "", Raw!E1832)</f>
        <v>KFN802</v>
      </c>
      <c r="E1832" s="1">
        <f>IF(Raw!F1832="", "", Raw!F1832)</f>
        <v>2016</v>
      </c>
      <c r="F1832" s="1" t="str">
        <f>Raw!G1832</f>
        <v>Mazda</v>
      </c>
      <c r="G1832" s="1" t="str">
        <f>Raw!H1832</f>
        <v>Mazda3</v>
      </c>
      <c r="H1832" s="1" t="str">
        <f>IF(Raw!I1832="", "", Raw!I1832)</f>
        <v>GSX</v>
      </c>
      <c r="I1832" s="1" t="str">
        <f>Raw!K1832</f>
        <v>Hatchback</v>
      </c>
      <c r="J1832" s="1" t="str">
        <f>Raw!N1832</f>
        <v>Aspirated</v>
      </c>
      <c r="K1832" s="1">
        <f>IF(Raw!O1832="","", Raw!O1832)</f>
        <v>1998</v>
      </c>
      <c r="L1832" s="1" t="str">
        <f>Raw!L1832</f>
        <v>6 Sp Sports Automatic</v>
      </c>
      <c r="M1832" s="1" t="str">
        <f>Raw!M1832</f>
        <v>Petrol - Unleaded ULP</v>
      </c>
      <c r="N1832" s="1" t="s">
        <v>6350</v>
      </c>
      <c r="O1832" s="1" t="s">
        <v>6373</v>
      </c>
      <c r="P1832" s="1" t="s">
        <v>6349</v>
      </c>
      <c r="Q1832" s="1" t="s">
        <v>6350</v>
      </c>
      <c r="R1832" s="8" t="str">
        <f>IF(Raw!Q1832="", "", Raw!Q1832)</f>
        <v/>
      </c>
      <c r="S1832" s="8">
        <f>IF(Raw!R1832="", "", Raw!R1832)</f>
        <v>105</v>
      </c>
      <c r="T1832" s="1" t="str">
        <f>Raw!S1832</f>
        <v>WELCOME BAY</v>
      </c>
      <c r="U1832" s="1" t="str">
        <f>IF(Raw!T1832="", "", Raw!T1832)</f>
        <v>ROAD</v>
      </c>
      <c r="V1832" s="1" t="str">
        <f>IF(Raw!U1832="", "", Raw!U1832)</f>
        <v xml:space="preserve">WELCOME BAY </v>
      </c>
      <c r="W1832" s="9" t="str">
        <f>IF(Raw!V1832="", "", RIGHT("0"&amp;Raw!V1832, 4))</f>
        <v>3112</v>
      </c>
      <c r="X1832" s="1" t="str">
        <f>IF(Raw!W1832="", "", Raw!W1832)</f>
        <v xml:space="preserve"> BAY OF PLENTY</v>
      </c>
      <c r="Y1832" s="9">
        <f>Raw!Y1832</f>
        <v>23</v>
      </c>
      <c r="Z1832" s="2">
        <f t="shared" ca="1" si="197"/>
        <v>36864</v>
      </c>
      <c r="AA1832" s="1" t="str">
        <f>Raw!Z1832</f>
        <v>NEW ZEALAND FULL LICENCE</v>
      </c>
      <c r="AB1832" s="9">
        <f t="shared" si="198"/>
        <v>4</v>
      </c>
      <c r="AC1832" s="1">
        <v>16</v>
      </c>
      <c r="AD1832" s="1" t="str">
        <f>Raw!AA1832</f>
        <v>MALE</v>
      </c>
      <c r="AE1832" s="1" t="str">
        <f>Raw!AB1832</f>
        <v>NO</v>
      </c>
      <c r="AF1832" s="1">
        <f>IF(Raw!AE1832="", 0, 1)</f>
        <v>1</v>
      </c>
      <c r="AG1832" s="1" t="str">
        <f t="shared" si="199"/>
        <v>Yes</v>
      </c>
      <c r="AH1832" s="1" t="str">
        <f t="shared" si="200"/>
        <v>Yes</v>
      </c>
      <c r="AI1832" s="1" t="str">
        <f t="shared" si="201"/>
        <v>Yes</v>
      </c>
      <c r="AJ1832" s="1">
        <f>IF(Raw!AE1832="", "", Raw!AE1832)</f>
        <v>9</v>
      </c>
      <c r="AK1832" s="2">
        <f t="shared" ca="1" si="202"/>
        <v>45016</v>
      </c>
      <c r="AL1832" s="1" t="str">
        <f>IF(Raw!AF1832="", "", Raw!AF1832)</f>
        <v>Not at fault - other vehicle involved</v>
      </c>
      <c r="AM1832" s="1" t="s">
        <v>6350</v>
      </c>
      <c r="AN1832" s="1" t="s">
        <v>6350</v>
      </c>
      <c r="AO1832" s="1" t="s">
        <v>6349</v>
      </c>
      <c r="AP1832" s="1">
        <f>Raw!AH1832</f>
        <v>31850</v>
      </c>
      <c r="AQ1832" s="1">
        <v>500</v>
      </c>
      <c r="AR1832" s="1" t="s">
        <v>6350</v>
      </c>
      <c r="AS1832" s="1" t="s">
        <v>6350</v>
      </c>
      <c r="AT1832" s="1" t="s">
        <v>6350</v>
      </c>
    </row>
    <row r="1833" spans="1:46" ht="12.75" x14ac:dyDescent="0.2">
      <c r="A1833" s="1">
        <v>11832</v>
      </c>
      <c r="B1833" s="1" t="s">
        <v>2</v>
      </c>
      <c r="C1833" s="2">
        <f t="shared" ca="1" si="196"/>
        <v>45264</v>
      </c>
      <c r="D1833" s="1" t="str">
        <f>IF(Raw!E1833="", "", Raw!E1833)</f>
        <v/>
      </c>
      <c r="E1833" s="1">
        <f>IF(Raw!F1833="", "", Raw!F1833)</f>
        <v>2005</v>
      </c>
      <c r="F1833" s="1" t="str">
        <f>Raw!G1833</f>
        <v>Honda</v>
      </c>
      <c r="G1833" s="1" t="str">
        <f>Raw!H1833</f>
        <v>Odyssey</v>
      </c>
      <c r="H1833" s="1" t="str">
        <f>IF(Raw!I1833="", "", Raw!I1833)</f>
        <v>Absolute</v>
      </c>
      <c r="I1833" s="1" t="str">
        <f>Raw!K1833</f>
        <v>Wagon</v>
      </c>
      <c r="J1833" s="1" t="str">
        <f>Raw!N1833</f>
        <v>Aspirated</v>
      </c>
      <c r="K1833" s="1">
        <f>IF(Raw!O1833="","", Raw!O1833)</f>
        <v>2354</v>
      </c>
      <c r="L1833" s="1" t="str">
        <f>Raw!L1833</f>
        <v>5 Sp Automatic</v>
      </c>
      <c r="M1833" s="1" t="str">
        <f>Raw!M1833</f>
        <v>Petrol - Unleaded ULP</v>
      </c>
      <c r="N1833" s="1" t="s">
        <v>6350</v>
      </c>
      <c r="O1833" s="1" t="s">
        <v>6373</v>
      </c>
      <c r="P1833" s="1" t="s">
        <v>6349</v>
      </c>
      <c r="Q1833" s="1" t="s">
        <v>6350</v>
      </c>
      <c r="R1833" s="8" t="str">
        <f>IF(Raw!Q1833="", "", Raw!Q1833)</f>
        <v/>
      </c>
      <c r="S1833" s="8">
        <f>IF(Raw!R1833="", "", Raw!R1833)</f>
        <v>11</v>
      </c>
      <c r="T1833" s="1" t="str">
        <f>Raw!S1833</f>
        <v>JOYCE ADAMS</v>
      </c>
      <c r="U1833" s="1" t="str">
        <f>IF(Raw!T1833="", "", Raw!T1833)</f>
        <v>PLACE</v>
      </c>
      <c r="V1833" s="1" t="str">
        <f>IF(Raw!U1833="", "", Raw!U1833)</f>
        <v xml:space="preserve">WAIMAUKU </v>
      </c>
      <c r="W1833" s="9" t="str">
        <f>IF(Raw!V1833="", "", RIGHT("0"&amp;Raw!V1833, 4))</f>
        <v/>
      </c>
      <c r="X1833" s="1" t="str">
        <f>IF(Raw!W1833="", "", Raw!W1833)</f>
        <v xml:space="preserve"> AUCKLAND</v>
      </c>
      <c r="Y1833" s="9">
        <f>Raw!Y1833</f>
        <v>40</v>
      </c>
      <c r="Z1833" s="2">
        <f t="shared" ca="1" si="197"/>
        <v>30654</v>
      </c>
      <c r="AA1833" s="1" t="str">
        <f>Raw!Z1833</f>
        <v>NEW ZEALAND FULL LICENCE</v>
      </c>
      <c r="AB1833" s="9">
        <f t="shared" si="198"/>
        <v>4</v>
      </c>
      <c r="AC1833" s="1">
        <v>16</v>
      </c>
      <c r="AD1833" s="1" t="str">
        <f>Raw!AA1833</f>
        <v>FEMALE</v>
      </c>
      <c r="AE1833" s="1" t="str">
        <f>Raw!AB1833</f>
        <v>NO</v>
      </c>
      <c r="AF1833" s="1">
        <f>IF(Raw!AE1833="", 0, 1)</f>
        <v>0</v>
      </c>
      <c r="AG1833" s="1" t="str">
        <f t="shared" si="199"/>
        <v>No</v>
      </c>
      <c r="AH1833" s="1" t="str">
        <f t="shared" si="200"/>
        <v>No</v>
      </c>
      <c r="AI1833" s="1" t="str">
        <f t="shared" si="201"/>
        <v>No</v>
      </c>
      <c r="AJ1833" s="1" t="str">
        <f>IF(Raw!AE1833="", "", Raw!AE1833)</f>
        <v/>
      </c>
      <c r="AK1833" s="2" t="str">
        <f t="shared" ca="1" si="202"/>
        <v/>
      </c>
      <c r="AL1833" s="1" t="str">
        <f>IF(Raw!AF1833="", "", Raw!AF1833)</f>
        <v/>
      </c>
      <c r="AM1833" s="1" t="s">
        <v>6350</v>
      </c>
      <c r="AN1833" s="1" t="s">
        <v>6350</v>
      </c>
      <c r="AO1833" s="1" t="s">
        <v>6349</v>
      </c>
      <c r="AP1833" s="1">
        <f>Raw!AH1833</f>
        <v>6000</v>
      </c>
      <c r="AQ1833" s="1">
        <v>500</v>
      </c>
      <c r="AR1833" s="1" t="s">
        <v>6350</v>
      </c>
      <c r="AS1833" s="1" t="s">
        <v>6350</v>
      </c>
      <c r="AT1833" s="1" t="s">
        <v>6350</v>
      </c>
    </row>
    <row r="1834" spans="1:46" ht="12.75" x14ac:dyDescent="0.2">
      <c r="A1834" s="1">
        <v>11833</v>
      </c>
      <c r="B1834" s="1" t="s">
        <v>2</v>
      </c>
      <c r="C1834" s="2">
        <f t="shared" ca="1" si="196"/>
        <v>45264</v>
      </c>
      <c r="D1834" s="1" t="str">
        <f>IF(Raw!E1834="", "", Raw!E1834)</f>
        <v>kbj166</v>
      </c>
      <c r="E1834" s="1">
        <f>IF(Raw!F1834="", "", Raw!F1834)</f>
        <v>2011</v>
      </c>
      <c r="F1834" s="1" t="str">
        <f>Raw!G1834</f>
        <v>Toyota</v>
      </c>
      <c r="G1834" s="1" t="str">
        <f>Raw!H1834</f>
        <v>Prius</v>
      </c>
      <c r="H1834" s="1" t="str">
        <f>IF(Raw!I1834="", "", Raw!I1834)</f>
        <v/>
      </c>
      <c r="I1834" s="1" t="str">
        <f>Raw!K1834</f>
        <v>Hatchback</v>
      </c>
      <c r="J1834" s="1" t="str">
        <f>Raw!N1834</f>
        <v>Aspirated</v>
      </c>
      <c r="K1834" s="1">
        <f>IF(Raw!O1834="","", Raw!O1834)</f>
        <v>1798</v>
      </c>
      <c r="L1834" s="1" t="str">
        <f>Raw!L1834</f>
        <v>1 Sp Constantly Variable Transmission</v>
      </c>
      <c r="M1834" s="1" t="str">
        <f>Raw!M1834</f>
        <v>Petrol - Premium ULP</v>
      </c>
      <c r="N1834" s="1" t="s">
        <v>6350</v>
      </c>
      <c r="O1834" s="1" t="s">
        <v>6373</v>
      </c>
      <c r="P1834" s="1" t="s">
        <v>6349</v>
      </c>
      <c r="Q1834" s="1" t="s">
        <v>6350</v>
      </c>
      <c r="R1834" s="8" t="str">
        <f>IF(Raw!Q1834="", "", Raw!Q1834)</f>
        <v>B</v>
      </c>
      <c r="S1834" s="8">
        <f>IF(Raw!R1834="", "", Raw!R1834)</f>
        <v>18</v>
      </c>
      <c r="T1834" s="1" t="str">
        <f>Raw!S1834</f>
        <v>CHRISTMAS</v>
      </c>
      <c r="U1834" s="1" t="str">
        <f>IF(Raw!T1834="", "", Raw!T1834)</f>
        <v>ROAD</v>
      </c>
      <c r="V1834" s="1" t="str">
        <f>IF(Raw!U1834="", "", Raw!U1834)</f>
        <v xml:space="preserve">MANUREWA </v>
      </c>
      <c r="W1834" s="9" t="str">
        <f>IF(Raw!V1834="", "", RIGHT("0"&amp;Raw!V1834, 4))</f>
        <v/>
      </c>
      <c r="X1834" s="1" t="str">
        <f>IF(Raw!W1834="", "", Raw!W1834)</f>
        <v xml:space="preserve"> AUCKLAND</v>
      </c>
      <c r="Y1834" s="9">
        <f>Raw!Y1834</f>
        <v>50</v>
      </c>
      <c r="Z1834" s="2">
        <f t="shared" ca="1" si="197"/>
        <v>27002</v>
      </c>
      <c r="AA1834" s="1" t="str">
        <f>Raw!Z1834</f>
        <v>NEW ZEALAND FULL LICENCE</v>
      </c>
      <c r="AB1834" s="9">
        <f t="shared" si="198"/>
        <v>4</v>
      </c>
      <c r="AC1834" s="1">
        <v>16</v>
      </c>
      <c r="AD1834" s="1" t="str">
        <f>Raw!AA1834</f>
        <v>MALE</v>
      </c>
      <c r="AE1834" s="1" t="str">
        <f>Raw!AB1834</f>
        <v>YES</v>
      </c>
      <c r="AF1834" s="1">
        <f>IF(Raw!AE1834="", 0, 1)</f>
        <v>1</v>
      </c>
      <c r="AG1834" s="1" t="str">
        <f t="shared" si="199"/>
        <v>Yes</v>
      </c>
      <c r="AH1834" s="1" t="str">
        <f t="shared" si="200"/>
        <v>Yes</v>
      </c>
      <c r="AI1834" s="1" t="str">
        <f t="shared" si="201"/>
        <v>Yes</v>
      </c>
      <c r="AJ1834" s="1">
        <f>IF(Raw!AE1834="", "", Raw!AE1834)</f>
        <v>5</v>
      </c>
      <c r="AK1834" s="2">
        <f t="shared" ca="1" si="202"/>
        <v>45138</v>
      </c>
      <c r="AL1834" s="1" t="str">
        <f>IF(Raw!AF1834="", "", Raw!AF1834)</f>
        <v>Not at fault - other vehicle involved</v>
      </c>
      <c r="AM1834" s="1" t="s">
        <v>6350</v>
      </c>
      <c r="AN1834" s="1" t="s">
        <v>6350</v>
      </c>
      <c r="AO1834" s="1" t="s">
        <v>6349</v>
      </c>
      <c r="AP1834" s="1">
        <f>Raw!AH1834</f>
        <v>20545</v>
      </c>
      <c r="AQ1834" s="1">
        <v>500</v>
      </c>
      <c r="AR1834" s="1" t="s">
        <v>6350</v>
      </c>
      <c r="AS1834" s="1" t="s">
        <v>6350</v>
      </c>
      <c r="AT1834" s="1" t="s">
        <v>6350</v>
      </c>
    </row>
    <row r="1835" spans="1:46" ht="12.75" x14ac:dyDescent="0.2">
      <c r="A1835" s="1">
        <v>11834</v>
      </c>
      <c r="B1835" s="1" t="s">
        <v>2</v>
      </c>
      <c r="C1835" s="2">
        <f t="shared" ca="1" si="196"/>
        <v>45264</v>
      </c>
      <c r="D1835" s="1" t="str">
        <f>IF(Raw!E1835="", "", Raw!E1835)</f>
        <v/>
      </c>
      <c r="E1835" s="1">
        <f>IF(Raw!F1835="", "", Raw!F1835)</f>
        <v>2004</v>
      </c>
      <c r="F1835" s="1" t="str">
        <f>Raw!G1835</f>
        <v>Ford</v>
      </c>
      <c r="G1835" s="1" t="str">
        <f>Raw!H1835</f>
        <v>Mondeo</v>
      </c>
      <c r="H1835" s="1" t="str">
        <f>IF(Raw!I1835="", "", Raw!I1835)</f>
        <v>Ghia</v>
      </c>
      <c r="I1835" s="1" t="str">
        <f>Raw!K1835</f>
        <v>Sedan</v>
      </c>
      <c r="J1835" s="1" t="str">
        <f>Raw!N1835</f>
        <v>Aspirated</v>
      </c>
      <c r="K1835" s="1">
        <f>IF(Raw!O1835="","", Raw!O1835)</f>
        <v>2497</v>
      </c>
      <c r="L1835" s="1" t="str">
        <f>Raw!L1835</f>
        <v>4 Sp Automatic</v>
      </c>
      <c r="M1835" s="1" t="str">
        <f>Raw!M1835</f>
        <v>Petrol</v>
      </c>
      <c r="N1835" s="1" t="s">
        <v>6350</v>
      </c>
      <c r="O1835" s="1" t="s">
        <v>6373</v>
      </c>
      <c r="P1835" s="1" t="s">
        <v>6349</v>
      </c>
      <c r="Q1835" s="1" t="s">
        <v>6350</v>
      </c>
      <c r="R1835" s="8" t="str">
        <f>IF(Raw!Q1835="", "", Raw!Q1835)</f>
        <v>A</v>
      </c>
      <c r="S1835" s="8">
        <f>IF(Raw!R1835="", "", Raw!R1835)</f>
        <v>82</v>
      </c>
      <c r="T1835" s="1" t="str">
        <f>Raw!S1835</f>
        <v>WEBSTER</v>
      </c>
      <c r="U1835" s="1" t="str">
        <f>IF(Raw!T1835="", "", Raw!T1835)</f>
        <v>AVENUE</v>
      </c>
      <c r="V1835" s="1" t="str">
        <f>IF(Raw!U1835="", "", Raw!U1835)</f>
        <v xml:space="preserve">MT ROSKILL </v>
      </c>
      <c r="W1835" s="9" t="str">
        <f>IF(Raw!V1835="", "", RIGHT("0"&amp;Raw!V1835, 4))</f>
        <v/>
      </c>
      <c r="X1835" s="1" t="str">
        <f>IF(Raw!W1835="", "", Raw!W1835)</f>
        <v xml:space="preserve"> AUCKLAND</v>
      </c>
      <c r="Y1835" s="9">
        <f>Raw!Y1835</f>
        <v>25</v>
      </c>
      <c r="Z1835" s="2">
        <f t="shared" ca="1" si="197"/>
        <v>36133</v>
      </c>
      <c r="AA1835" s="1" t="str">
        <f>Raw!Z1835</f>
        <v>RESTRICTED LICENCE</v>
      </c>
      <c r="AB1835" s="9">
        <f t="shared" si="198"/>
        <v>4</v>
      </c>
      <c r="AC1835" s="1">
        <v>16</v>
      </c>
      <c r="AD1835" s="1" t="str">
        <f>Raw!AA1835</f>
        <v>MALE</v>
      </c>
      <c r="AE1835" s="1" t="str">
        <f>Raw!AB1835</f>
        <v>NO</v>
      </c>
      <c r="AF1835" s="1">
        <f>IF(Raw!AE1835="", 0, 1)</f>
        <v>0</v>
      </c>
      <c r="AG1835" s="1" t="str">
        <f t="shared" si="199"/>
        <v>No</v>
      </c>
      <c r="AH1835" s="1" t="str">
        <f t="shared" si="200"/>
        <v>No</v>
      </c>
      <c r="AI1835" s="1" t="str">
        <f t="shared" si="201"/>
        <v>No</v>
      </c>
      <c r="AJ1835" s="1" t="str">
        <f>IF(Raw!AE1835="", "", Raw!AE1835)</f>
        <v/>
      </c>
      <c r="AK1835" s="2" t="str">
        <f t="shared" ca="1" si="202"/>
        <v/>
      </c>
      <c r="AL1835" s="1" t="str">
        <f>IF(Raw!AF1835="", "", Raw!AF1835)</f>
        <v/>
      </c>
      <c r="AM1835" s="1" t="s">
        <v>6350</v>
      </c>
      <c r="AN1835" s="1" t="s">
        <v>6350</v>
      </c>
      <c r="AO1835" s="1" t="s">
        <v>6349</v>
      </c>
      <c r="AP1835" s="1">
        <f>Raw!AH1835</f>
        <v>4950</v>
      </c>
      <c r="AQ1835" s="1">
        <v>500</v>
      </c>
      <c r="AR1835" s="1" t="s">
        <v>6350</v>
      </c>
      <c r="AS1835" s="1" t="s">
        <v>6350</v>
      </c>
      <c r="AT1835" s="1" t="s">
        <v>6350</v>
      </c>
    </row>
    <row r="1836" spans="1:46" ht="12.75" x14ac:dyDescent="0.2">
      <c r="A1836" s="1">
        <v>11835</v>
      </c>
      <c r="B1836" s="1" t="s">
        <v>2</v>
      </c>
      <c r="C1836" s="2">
        <f t="shared" ca="1" si="196"/>
        <v>45264</v>
      </c>
      <c r="D1836" s="1" t="str">
        <f>IF(Raw!E1836="", "", Raw!E1836)</f>
        <v>krc92</v>
      </c>
      <c r="E1836" s="1">
        <f>IF(Raw!F1836="", "", Raw!F1836)</f>
        <v>2008</v>
      </c>
      <c r="F1836" s="1" t="str">
        <f>Raw!G1836</f>
        <v>Toyota</v>
      </c>
      <c r="G1836" s="1" t="str">
        <f>Raw!H1836</f>
        <v>Previa</v>
      </c>
      <c r="H1836" s="1" t="str">
        <f>IF(Raw!I1836="", "", Raw!I1836)</f>
        <v/>
      </c>
      <c r="I1836" s="1" t="str">
        <f>Raw!K1836</f>
        <v>Wagon</v>
      </c>
      <c r="J1836" s="1" t="str">
        <f>Raw!N1836</f>
        <v>Aspirated</v>
      </c>
      <c r="K1836" s="1">
        <f>IF(Raw!O1836="","", Raw!O1836)</f>
        <v>2362</v>
      </c>
      <c r="L1836" s="1" t="str">
        <f>Raw!L1836</f>
        <v>4 Sp Automatic</v>
      </c>
      <c r="M1836" s="1" t="str">
        <f>Raw!M1836</f>
        <v>Petrol - Unleaded ULP</v>
      </c>
      <c r="N1836" s="1" t="s">
        <v>6350</v>
      </c>
      <c r="O1836" s="1" t="s">
        <v>6373</v>
      </c>
      <c r="P1836" s="1" t="s">
        <v>6349</v>
      </c>
      <c r="Q1836" s="1" t="s">
        <v>6350</v>
      </c>
      <c r="R1836" s="8" t="str">
        <f>IF(Raw!Q1836="", "", Raw!Q1836)</f>
        <v/>
      </c>
      <c r="S1836" s="8">
        <f>IF(Raw!R1836="", "", Raw!R1836)</f>
        <v>109</v>
      </c>
      <c r="T1836" s="1" t="str">
        <f>Raw!S1836</f>
        <v>PALMERS</v>
      </c>
      <c r="U1836" s="1" t="str">
        <f>IF(Raw!T1836="", "", Raw!T1836)</f>
        <v>ROAD</v>
      </c>
      <c r="V1836" s="1" t="str">
        <f>IF(Raw!U1836="", "", Raw!U1836)</f>
        <v xml:space="preserve">WEYMOUTH </v>
      </c>
      <c r="W1836" s="9" t="str">
        <f>IF(Raw!V1836="", "", RIGHT("0"&amp;Raw!V1836, 4))</f>
        <v>2103</v>
      </c>
      <c r="X1836" s="1" t="str">
        <f>IF(Raw!W1836="", "", Raw!W1836)</f>
        <v xml:space="preserve"> AUCKLAND</v>
      </c>
      <c r="Y1836" s="9">
        <f>Raw!Y1836</f>
        <v>51</v>
      </c>
      <c r="Z1836" s="2">
        <f t="shared" ca="1" si="197"/>
        <v>26637</v>
      </c>
      <c r="AA1836" s="1" t="str">
        <f>Raw!Z1836</f>
        <v>NEW ZEALAND FULL LICENCE</v>
      </c>
      <c r="AB1836" s="9">
        <f t="shared" si="198"/>
        <v>4</v>
      </c>
      <c r="AC1836" s="1">
        <v>16</v>
      </c>
      <c r="AD1836" s="1" t="str">
        <f>Raw!AA1836</f>
        <v>MALE</v>
      </c>
      <c r="AE1836" s="1" t="str">
        <f>Raw!AB1836</f>
        <v>YES</v>
      </c>
      <c r="AF1836" s="1">
        <f>IF(Raw!AE1836="", 0, 1)</f>
        <v>0</v>
      </c>
      <c r="AG1836" s="1" t="str">
        <f t="shared" si="199"/>
        <v>No</v>
      </c>
      <c r="AH1836" s="1" t="str">
        <f t="shared" si="200"/>
        <v>No</v>
      </c>
      <c r="AI1836" s="1" t="str">
        <f t="shared" si="201"/>
        <v>No</v>
      </c>
      <c r="AJ1836" s="1" t="str">
        <f>IF(Raw!AE1836="", "", Raw!AE1836)</f>
        <v/>
      </c>
      <c r="AK1836" s="2" t="str">
        <f t="shared" ca="1" si="202"/>
        <v/>
      </c>
      <c r="AL1836" s="1" t="str">
        <f>IF(Raw!AF1836="", "", Raw!AF1836)</f>
        <v/>
      </c>
      <c r="AM1836" s="1" t="s">
        <v>6350</v>
      </c>
      <c r="AN1836" s="1" t="s">
        <v>6350</v>
      </c>
      <c r="AO1836" s="1" t="s">
        <v>6349</v>
      </c>
      <c r="AP1836" s="1">
        <f>Raw!AH1836</f>
        <v>14670</v>
      </c>
      <c r="AQ1836" s="1">
        <v>500</v>
      </c>
      <c r="AR1836" s="1" t="s">
        <v>6350</v>
      </c>
      <c r="AS1836" s="1" t="s">
        <v>6350</v>
      </c>
      <c r="AT1836" s="1" t="s">
        <v>6350</v>
      </c>
    </row>
    <row r="1837" spans="1:46" ht="12.75" x14ac:dyDescent="0.2">
      <c r="A1837" s="1">
        <v>11836</v>
      </c>
      <c r="B1837" s="1" t="s">
        <v>2</v>
      </c>
      <c r="C1837" s="2">
        <f t="shared" ca="1" si="196"/>
        <v>45264</v>
      </c>
      <c r="D1837" s="1" t="str">
        <f>IF(Raw!E1837="", "", Raw!E1837)</f>
        <v/>
      </c>
      <c r="E1837" s="1">
        <f>IF(Raw!F1837="", "", Raw!F1837)</f>
        <v>1990</v>
      </c>
      <c r="F1837" s="1" t="str">
        <f>Raw!G1837</f>
        <v>Mitsubishi</v>
      </c>
      <c r="G1837" s="1" t="str">
        <f>Raw!H1837</f>
        <v>Galant</v>
      </c>
      <c r="H1837" s="1" t="str">
        <f>IF(Raw!I1837="", "", Raw!I1837)</f>
        <v>Super</v>
      </c>
      <c r="I1837" s="1" t="str">
        <f>Raw!K1837</f>
        <v>Sedan</v>
      </c>
      <c r="J1837" s="1" t="str">
        <f>Raw!N1837</f>
        <v>Aspirated</v>
      </c>
      <c r="K1837" s="1">
        <f>IF(Raw!O1837="","", Raw!O1837)</f>
        <v>1997</v>
      </c>
      <c r="L1837" s="1" t="str">
        <f>Raw!L1837</f>
        <v>5 Sp Manual</v>
      </c>
      <c r="M1837" s="1" t="str">
        <f>Raw!M1837</f>
        <v>Petrol</v>
      </c>
      <c r="N1837" s="1" t="s">
        <v>6350</v>
      </c>
      <c r="O1837" s="1" t="s">
        <v>6373</v>
      </c>
      <c r="P1837" s="1" t="s">
        <v>6349</v>
      </c>
      <c r="Q1837" s="1" t="s">
        <v>6350</v>
      </c>
      <c r="R1837" s="8">
        <f>IF(Raw!Q1837="", "", Raw!Q1837)</f>
        <v>2</v>
      </c>
      <c r="S1837" s="8">
        <f>IF(Raw!R1837="", "", Raw!R1837)</f>
        <v>14</v>
      </c>
      <c r="T1837" s="1" t="str">
        <f>Raw!S1837</f>
        <v>WILMAY</v>
      </c>
      <c r="U1837" s="1" t="str">
        <f>IF(Raw!T1837="", "", Raw!T1837)</f>
        <v>AVENUE</v>
      </c>
      <c r="V1837" s="1" t="str">
        <f>IF(Raw!U1837="", "", Raw!U1837)</f>
        <v xml:space="preserve">PAPATOETOE </v>
      </c>
      <c r="W1837" s="9" t="str">
        <f>IF(Raw!V1837="", "", RIGHT("0"&amp;Raw!V1837, 4))</f>
        <v/>
      </c>
      <c r="X1837" s="1" t="str">
        <f>IF(Raw!W1837="", "", Raw!W1837)</f>
        <v xml:space="preserve"> AUCKLAND</v>
      </c>
      <c r="Y1837" s="9">
        <f>Raw!Y1837</f>
        <v>31</v>
      </c>
      <c r="Z1837" s="2">
        <f t="shared" ca="1" si="197"/>
        <v>33942</v>
      </c>
      <c r="AA1837" s="1" t="str">
        <f>Raw!Z1837</f>
        <v>NEW ZEALAND FULL LICENCE</v>
      </c>
      <c r="AB1837" s="9">
        <f t="shared" si="198"/>
        <v>4</v>
      </c>
      <c r="AC1837" s="1">
        <v>16</v>
      </c>
      <c r="AD1837" s="1" t="str">
        <f>Raw!AA1837</f>
        <v>MALE</v>
      </c>
      <c r="AE1837" s="1" t="str">
        <f>Raw!AB1837</f>
        <v>NO</v>
      </c>
      <c r="AF1837" s="1">
        <f>IF(Raw!AE1837="", 0, 1)</f>
        <v>0</v>
      </c>
      <c r="AG1837" s="1" t="str">
        <f t="shared" si="199"/>
        <v>No</v>
      </c>
      <c r="AH1837" s="1" t="str">
        <f t="shared" si="200"/>
        <v>No</v>
      </c>
      <c r="AI1837" s="1" t="str">
        <f t="shared" si="201"/>
        <v>No</v>
      </c>
      <c r="AJ1837" s="1" t="str">
        <f>IF(Raw!AE1837="", "", Raw!AE1837)</f>
        <v/>
      </c>
      <c r="AK1837" s="2" t="str">
        <f t="shared" ca="1" si="202"/>
        <v/>
      </c>
      <c r="AL1837" s="1" t="str">
        <f>IF(Raw!AF1837="", "", Raw!AF1837)</f>
        <v/>
      </c>
      <c r="AM1837" s="1" t="s">
        <v>6350</v>
      </c>
      <c r="AN1837" s="1" t="s">
        <v>6350</v>
      </c>
      <c r="AO1837" s="1" t="s">
        <v>6349</v>
      </c>
      <c r="AP1837" s="1">
        <f>Raw!AH1837</f>
        <v>1225</v>
      </c>
      <c r="AQ1837" s="1">
        <v>500</v>
      </c>
      <c r="AR1837" s="1" t="s">
        <v>6350</v>
      </c>
      <c r="AS1837" s="1" t="s">
        <v>6350</v>
      </c>
      <c r="AT1837" s="1" t="s">
        <v>6350</v>
      </c>
    </row>
    <row r="1838" spans="1:46" ht="12.75" x14ac:dyDescent="0.2">
      <c r="A1838" s="1">
        <v>11837</v>
      </c>
      <c r="B1838" s="1" t="s">
        <v>2</v>
      </c>
      <c r="C1838" s="2">
        <f t="shared" ca="1" si="196"/>
        <v>45264</v>
      </c>
      <c r="D1838" s="1" t="str">
        <f>IF(Raw!E1838="", "", Raw!E1838)</f>
        <v>ewc732</v>
      </c>
      <c r="E1838" s="1">
        <f>IF(Raw!F1838="", "", Raw!F1838)</f>
        <v>2009</v>
      </c>
      <c r="F1838" s="1" t="str">
        <f>Raw!G1838</f>
        <v>Toyota</v>
      </c>
      <c r="G1838" s="1" t="str">
        <f>Raw!H1838</f>
        <v>Highlander</v>
      </c>
      <c r="H1838" s="1" t="str">
        <f>IF(Raw!I1838="", "", Raw!I1838)</f>
        <v/>
      </c>
      <c r="I1838" s="1" t="str">
        <f>Raw!K1838</f>
        <v>Wagon</v>
      </c>
      <c r="J1838" s="1" t="str">
        <f>Raw!N1838</f>
        <v>Aspirated</v>
      </c>
      <c r="K1838" s="1">
        <f>IF(Raw!O1838="","", Raw!O1838)</f>
        <v>3456</v>
      </c>
      <c r="L1838" s="1" t="str">
        <f>Raw!L1838</f>
        <v>5 Sp Automatic</v>
      </c>
      <c r="M1838" s="1" t="str">
        <f>Raw!M1838</f>
        <v>Petrol - Unleaded ULP</v>
      </c>
      <c r="N1838" s="1" t="s">
        <v>6350</v>
      </c>
      <c r="O1838" s="1" t="s">
        <v>6373</v>
      </c>
      <c r="P1838" s="1" t="s">
        <v>6349</v>
      </c>
      <c r="Q1838" s="1" t="s">
        <v>6350</v>
      </c>
      <c r="R1838" s="8" t="str">
        <f>IF(Raw!Q1838="", "", Raw!Q1838)</f>
        <v/>
      </c>
      <c r="S1838" s="8">
        <f>IF(Raw!R1838="", "", Raw!R1838)</f>
        <v>21</v>
      </c>
      <c r="T1838" s="1" t="str">
        <f>Raw!S1838</f>
        <v>MOON RIDGE</v>
      </c>
      <c r="U1838" s="1" t="str">
        <f>IF(Raw!T1838="", "", Raw!T1838)</f>
        <v>ROAD</v>
      </c>
      <c r="V1838" s="1" t="str">
        <f>IF(Raw!U1838="", "", Raw!U1838)</f>
        <v xml:space="preserve">MOONSHINE </v>
      </c>
      <c r="W1838" s="9" t="str">
        <f>IF(Raw!V1838="", "", RIGHT("0"&amp;Raw!V1838, 4))</f>
        <v/>
      </c>
      <c r="X1838" s="1" t="str">
        <f>IF(Raw!W1838="", "", Raw!W1838)</f>
        <v xml:space="preserve"> WELLINGTON</v>
      </c>
      <c r="Y1838" s="9">
        <f>Raw!Y1838</f>
        <v>53</v>
      </c>
      <c r="Z1838" s="2">
        <f t="shared" ca="1" si="197"/>
        <v>25906</v>
      </c>
      <c r="AA1838" s="1" t="str">
        <f>Raw!Z1838</f>
        <v>NEW ZEALAND FULL LICENCE</v>
      </c>
      <c r="AB1838" s="9">
        <f t="shared" si="198"/>
        <v>4</v>
      </c>
      <c r="AC1838" s="1">
        <v>16</v>
      </c>
      <c r="AD1838" s="1" t="str">
        <f>Raw!AA1838</f>
        <v>MALE</v>
      </c>
      <c r="AE1838" s="1" t="str">
        <f>Raw!AB1838</f>
        <v>NO</v>
      </c>
      <c r="AF1838" s="1">
        <f>IF(Raw!AE1838="", 0, 1)</f>
        <v>0</v>
      </c>
      <c r="AG1838" s="1" t="str">
        <f t="shared" si="199"/>
        <v>No</v>
      </c>
      <c r="AH1838" s="1" t="str">
        <f t="shared" si="200"/>
        <v>No</v>
      </c>
      <c r="AI1838" s="1" t="str">
        <f t="shared" si="201"/>
        <v>No</v>
      </c>
      <c r="AJ1838" s="1" t="str">
        <f>IF(Raw!AE1838="", "", Raw!AE1838)</f>
        <v/>
      </c>
      <c r="AK1838" s="2" t="str">
        <f t="shared" ca="1" si="202"/>
        <v/>
      </c>
      <c r="AL1838" s="1" t="str">
        <f>IF(Raw!AF1838="", "", Raw!AF1838)</f>
        <v/>
      </c>
      <c r="AM1838" s="1" t="s">
        <v>6350</v>
      </c>
      <c r="AN1838" s="1" t="s">
        <v>6350</v>
      </c>
      <c r="AO1838" s="1" t="s">
        <v>6349</v>
      </c>
      <c r="AP1838" s="1">
        <f>Raw!AH1838</f>
        <v>22550</v>
      </c>
      <c r="AQ1838" s="1">
        <v>500</v>
      </c>
      <c r="AR1838" s="1" t="s">
        <v>6350</v>
      </c>
      <c r="AS1838" s="1" t="s">
        <v>6350</v>
      </c>
      <c r="AT1838" s="1" t="s">
        <v>6350</v>
      </c>
    </row>
    <row r="1839" spans="1:46" ht="12.75" x14ac:dyDescent="0.2">
      <c r="A1839" s="1">
        <v>11838</v>
      </c>
      <c r="B1839" s="1" t="s">
        <v>2</v>
      </c>
      <c r="C1839" s="2">
        <f t="shared" ca="1" si="196"/>
        <v>45264</v>
      </c>
      <c r="D1839" s="1" t="str">
        <f>IF(Raw!E1839="", "", Raw!E1839)</f>
        <v>ly814</v>
      </c>
      <c r="E1839" s="1">
        <f>IF(Raw!F1839="", "", Raw!F1839)</f>
        <v>1985</v>
      </c>
      <c r="F1839" s="1" t="str">
        <f>Raw!G1839</f>
        <v>Toyota</v>
      </c>
      <c r="G1839" s="1" t="str">
        <f>Raw!H1839</f>
        <v>Hilux</v>
      </c>
      <c r="H1839" s="1" t="str">
        <f>IF(Raw!I1839="", "", Raw!I1839)</f>
        <v/>
      </c>
      <c r="I1839" s="1" t="str">
        <f>Raw!K1839</f>
        <v>Utility</v>
      </c>
      <c r="J1839" s="1" t="str">
        <f>Raw!N1839</f>
        <v>Aspirated</v>
      </c>
      <c r="K1839" s="1">
        <f>IF(Raw!O1839="","", Raw!O1839)</f>
        <v>1968</v>
      </c>
      <c r="L1839" s="1" t="str">
        <f>Raw!L1839</f>
        <v>5 Sp Manual</v>
      </c>
      <c r="M1839" s="1" t="str">
        <f>Raw!M1839</f>
        <v>Petrol</v>
      </c>
      <c r="N1839" s="1" t="s">
        <v>6350</v>
      </c>
      <c r="O1839" s="1" t="s">
        <v>6373</v>
      </c>
      <c r="P1839" s="1" t="s">
        <v>6349</v>
      </c>
      <c r="Q1839" s="1" t="s">
        <v>6350</v>
      </c>
      <c r="R1839" s="8" t="str">
        <f>IF(Raw!Q1839="", "", Raw!Q1839)</f>
        <v/>
      </c>
      <c r="S1839" s="8">
        <f>IF(Raw!R1839="", "", Raw!R1839)</f>
        <v>52</v>
      </c>
      <c r="T1839" s="1" t="str">
        <f>Raw!S1839</f>
        <v>RUAHINE</v>
      </c>
      <c r="U1839" s="1" t="str">
        <f>IF(Raw!T1839="", "", Raw!T1839)</f>
        <v>STREET</v>
      </c>
      <c r="V1839" s="1" t="str">
        <f>IF(Raw!U1839="", "", Raw!U1839)</f>
        <v xml:space="preserve">PARAPARAUMU </v>
      </c>
      <c r="W1839" s="9" t="str">
        <f>IF(Raw!V1839="", "", RIGHT("0"&amp;Raw!V1839, 4))</f>
        <v>5032</v>
      </c>
      <c r="X1839" s="1" t="str">
        <f>IF(Raw!W1839="", "", Raw!W1839)</f>
        <v xml:space="preserve"> WELLINGTON</v>
      </c>
      <c r="Y1839" s="9">
        <f>Raw!Y1839</f>
        <v>25</v>
      </c>
      <c r="Z1839" s="2">
        <f t="shared" ca="1" si="197"/>
        <v>36133</v>
      </c>
      <c r="AA1839" s="1" t="str">
        <f>Raw!Z1839</f>
        <v>NEW ZEALAND FULL LICENCE</v>
      </c>
      <c r="AB1839" s="9">
        <f t="shared" si="198"/>
        <v>4</v>
      </c>
      <c r="AC1839" s="1">
        <v>16</v>
      </c>
      <c r="AD1839" s="1" t="str">
        <f>Raw!AA1839</f>
        <v>MALE</v>
      </c>
      <c r="AE1839" s="1" t="str">
        <f>Raw!AB1839</f>
        <v>YES</v>
      </c>
      <c r="AF1839" s="1">
        <f>IF(Raw!AE1839="", 0, 1)</f>
        <v>0</v>
      </c>
      <c r="AG1839" s="1" t="str">
        <f t="shared" si="199"/>
        <v>No</v>
      </c>
      <c r="AH1839" s="1" t="str">
        <f t="shared" si="200"/>
        <v>No</v>
      </c>
      <c r="AI1839" s="1" t="str">
        <f t="shared" si="201"/>
        <v>No</v>
      </c>
      <c r="AJ1839" s="1" t="str">
        <f>IF(Raw!AE1839="", "", Raw!AE1839)</f>
        <v/>
      </c>
      <c r="AK1839" s="2" t="str">
        <f t="shared" ca="1" si="202"/>
        <v/>
      </c>
      <c r="AL1839" s="1" t="str">
        <f>IF(Raw!AF1839="", "", Raw!AF1839)</f>
        <v/>
      </c>
      <c r="AM1839" s="1" t="s">
        <v>6350</v>
      </c>
      <c r="AN1839" s="1" t="s">
        <v>6350</v>
      </c>
      <c r="AO1839" s="1" t="s">
        <v>6349</v>
      </c>
      <c r="AP1839" s="1">
        <f>Raw!AH1839</f>
        <v>875</v>
      </c>
      <c r="AQ1839" s="1">
        <v>500</v>
      </c>
      <c r="AR1839" s="1" t="s">
        <v>6350</v>
      </c>
      <c r="AS1839" s="1" t="s">
        <v>6350</v>
      </c>
      <c r="AT1839" s="1" t="s">
        <v>6350</v>
      </c>
    </row>
    <row r="1840" spans="1:46" ht="12.75" x14ac:dyDescent="0.2">
      <c r="A1840" s="1">
        <v>11839</v>
      </c>
      <c r="B1840" s="1" t="s">
        <v>2</v>
      </c>
      <c r="C1840" s="2">
        <f t="shared" ca="1" si="196"/>
        <v>45264</v>
      </c>
      <c r="D1840" s="1" t="str">
        <f>IF(Raw!E1840="", "", Raw!E1840)</f>
        <v>jak5on</v>
      </c>
      <c r="E1840" s="1">
        <f>IF(Raw!F1840="", "", Raw!F1840)</f>
        <v>2006</v>
      </c>
      <c r="F1840" s="1" t="str">
        <f>Raw!G1840</f>
        <v>Land Rover</v>
      </c>
      <c r="G1840" s="1" t="str">
        <f>Raw!H1840</f>
        <v>Range Rover Sport</v>
      </c>
      <c r="H1840" s="1" t="str">
        <f>IF(Raw!I1840="", "", Raw!I1840)</f>
        <v/>
      </c>
      <c r="I1840" s="1" t="str">
        <f>Raw!K1840</f>
        <v>Wagon</v>
      </c>
      <c r="J1840" s="1" t="str">
        <f>Raw!N1840</f>
        <v>Aspirated</v>
      </c>
      <c r="K1840" s="1">
        <f>IF(Raw!O1840="","", Raw!O1840)</f>
        <v>4394</v>
      </c>
      <c r="L1840" s="1" t="str">
        <f>Raw!L1840</f>
        <v>6 Sp Automatic</v>
      </c>
      <c r="M1840" s="1" t="str">
        <f>Raw!M1840</f>
        <v>Petrol - Unleaded ULP</v>
      </c>
      <c r="N1840" s="1" t="s">
        <v>6350</v>
      </c>
      <c r="O1840" s="1" t="s">
        <v>6373</v>
      </c>
      <c r="P1840" s="1" t="s">
        <v>6349</v>
      </c>
      <c r="Q1840" s="1" t="s">
        <v>6350</v>
      </c>
      <c r="R1840" s="8" t="str">
        <f>IF(Raw!Q1840="", "", Raw!Q1840)</f>
        <v/>
      </c>
      <c r="S1840" s="8">
        <f>IF(Raw!R1840="", "", Raw!R1840)</f>
        <v>37</v>
      </c>
      <c r="T1840" s="1" t="str">
        <f>Raw!S1840</f>
        <v>GREENWICH</v>
      </c>
      <c r="U1840" s="1" t="str">
        <f>IF(Raw!T1840="", "", Raw!T1840)</f>
        <v>STREET</v>
      </c>
      <c r="V1840" s="1" t="str">
        <f>IF(Raw!U1840="", "", Raw!U1840)</f>
        <v xml:space="preserve">HALSWELL </v>
      </c>
      <c r="W1840" s="9" t="str">
        <f>IF(Raw!V1840="", "", RIGHT("0"&amp;Raw!V1840, 4))</f>
        <v/>
      </c>
      <c r="X1840" s="1" t="str">
        <f>IF(Raw!W1840="", "", Raw!W1840)</f>
        <v xml:space="preserve"> CANTERBURY</v>
      </c>
      <c r="Y1840" s="9">
        <f>Raw!Y1840</f>
        <v>31</v>
      </c>
      <c r="Z1840" s="2">
        <f t="shared" ca="1" si="197"/>
        <v>33942</v>
      </c>
      <c r="AA1840" s="1" t="str">
        <f>Raw!Z1840</f>
        <v>NEW ZEALAND FULL LICENCE</v>
      </c>
      <c r="AB1840" s="9">
        <f t="shared" si="198"/>
        <v>4</v>
      </c>
      <c r="AC1840" s="1">
        <v>16</v>
      </c>
      <c r="AD1840" s="1" t="str">
        <f>Raw!AA1840</f>
        <v>MALE</v>
      </c>
      <c r="AE1840" s="1" t="str">
        <f>Raw!AB1840</f>
        <v>NO</v>
      </c>
      <c r="AF1840" s="1">
        <f>IF(Raw!AE1840="", 0, 1)</f>
        <v>0</v>
      </c>
      <c r="AG1840" s="1" t="str">
        <f t="shared" si="199"/>
        <v>No</v>
      </c>
      <c r="AH1840" s="1" t="str">
        <f t="shared" si="200"/>
        <v>No</v>
      </c>
      <c r="AI1840" s="1" t="str">
        <f t="shared" si="201"/>
        <v>No</v>
      </c>
      <c r="AJ1840" s="1" t="str">
        <f>IF(Raw!AE1840="", "", Raw!AE1840)</f>
        <v/>
      </c>
      <c r="AK1840" s="2" t="str">
        <f t="shared" ca="1" si="202"/>
        <v/>
      </c>
      <c r="AL1840" s="1" t="str">
        <f>IF(Raw!AF1840="", "", Raw!AF1840)</f>
        <v/>
      </c>
      <c r="AM1840" s="1" t="s">
        <v>6350</v>
      </c>
      <c r="AN1840" s="1" t="s">
        <v>6350</v>
      </c>
      <c r="AO1840" s="1" t="s">
        <v>6349</v>
      </c>
      <c r="AP1840" s="1">
        <f>Raw!AH1840</f>
        <v>33050</v>
      </c>
      <c r="AQ1840" s="1">
        <v>500</v>
      </c>
      <c r="AR1840" s="1" t="s">
        <v>6350</v>
      </c>
      <c r="AS1840" s="1" t="s">
        <v>6350</v>
      </c>
      <c r="AT1840" s="1" t="s">
        <v>6350</v>
      </c>
    </row>
    <row r="1841" spans="1:46" ht="12.75" x14ac:dyDescent="0.2">
      <c r="A1841" s="1">
        <v>11840</v>
      </c>
      <c r="B1841" s="1" t="s">
        <v>2</v>
      </c>
      <c r="C1841" s="2">
        <f t="shared" ca="1" si="196"/>
        <v>45264</v>
      </c>
      <c r="D1841" s="1" t="str">
        <f>IF(Raw!E1841="", "", Raw!E1841)</f>
        <v/>
      </c>
      <c r="E1841" s="1">
        <f>IF(Raw!F1841="", "", Raw!F1841)</f>
        <v>1996</v>
      </c>
      <c r="F1841" s="1" t="str">
        <f>Raw!G1841</f>
        <v>Mitsubishi</v>
      </c>
      <c r="G1841" s="1" t="str">
        <f>Raw!H1841</f>
        <v>Pajero</v>
      </c>
      <c r="H1841" s="1" t="str">
        <f>IF(Raw!I1841="", "", Raw!I1841)</f>
        <v/>
      </c>
      <c r="I1841" s="1" t="str">
        <f>Raw!K1841</f>
        <v>Wagon</v>
      </c>
      <c r="J1841" s="1" t="str">
        <f>Raw!N1841</f>
        <v>Aspirated</v>
      </c>
      <c r="K1841" s="1">
        <f>IF(Raw!O1841="","", Raw!O1841)</f>
        <v>2835</v>
      </c>
      <c r="L1841" s="1" t="str">
        <f>Raw!L1841</f>
        <v>5 Sp Manual</v>
      </c>
      <c r="M1841" s="1" t="str">
        <f>Raw!M1841</f>
        <v>Diesel</v>
      </c>
      <c r="N1841" s="1" t="s">
        <v>6350</v>
      </c>
      <c r="O1841" s="1" t="s">
        <v>6373</v>
      </c>
      <c r="P1841" s="1" t="s">
        <v>6349</v>
      </c>
      <c r="Q1841" s="1" t="s">
        <v>6350</v>
      </c>
      <c r="R1841" s="8" t="str">
        <f>IF(Raw!Q1841="", "", Raw!Q1841)</f>
        <v/>
      </c>
      <c r="S1841" s="8">
        <f>IF(Raw!R1841="", "", Raw!R1841)</f>
        <v>26</v>
      </c>
      <c r="T1841" s="1" t="str">
        <f>Raw!S1841</f>
        <v>TENNYSON</v>
      </c>
      <c r="U1841" s="1" t="str">
        <f>IF(Raw!T1841="", "", Raw!T1841)</f>
        <v>ROAD</v>
      </c>
      <c r="V1841" s="1" t="str">
        <f>IF(Raw!U1841="", "", Raw!U1841)</f>
        <v xml:space="preserve">ENDERLEY </v>
      </c>
      <c r="W1841" s="9" t="str">
        <f>IF(Raw!V1841="", "", RIGHT("0"&amp;Raw!V1841, 4))</f>
        <v>3214</v>
      </c>
      <c r="X1841" s="1" t="str">
        <f>IF(Raw!W1841="", "", Raw!W1841)</f>
        <v xml:space="preserve"> WAIKATO</v>
      </c>
      <c r="Y1841" s="9">
        <f>Raw!Y1841</f>
        <v>41</v>
      </c>
      <c r="Z1841" s="2">
        <f t="shared" ca="1" si="197"/>
        <v>30289</v>
      </c>
      <c r="AA1841" s="1" t="str">
        <f>Raw!Z1841</f>
        <v>NEW ZEALAND FULL LICENCE</v>
      </c>
      <c r="AB1841" s="9">
        <f t="shared" si="198"/>
        <v>4</v>
      </c>
      <c r="AC1841" s="1">
        <v>16</v>
      </c>
      <c r="AD1841" s="1" t="str">
        <f>Raw!AA1841</f>
        <v>MALE</v>
      </c>
      <c r="AE1841" s="1" t="str">
        <f>Raw!AB1841</f>
        <v>NO</v>
      </c>
      <c r="AF1841" s="1">
        <f>IF(Raw!AE1841="", 0, 1)</f>
        <v>0</v>
      </c>
      <c r="AG1841" s="1" t="str">
        <f t="shared" si="199"/>
        <v>No</v>
      </c>
      <c r="AH1841" s="1" t="str">
        <f t="shared" si="200"/>
        <v>No</v>
      </c>
      <c r="AI1841" s="1" t="str">
        <f t="shared" si="201"/>
        <v>No</v>
      </c>
      <c r="AJ1841" s="1" t="str">
        <f>IF(Raw!AE1841="", "", Raw!AE1841)</f>
        <v/>
      </c>
      <c r="AK1841" s="2" t="str">
        <f t="shared" ca="1" si="202"/>
        <v/>
      </c>
      <c r="AL1841" s="1" t="str">
        <f>IF(Raw!AF1841="", "", Raw!AF1841)</f>
        <v/>
      </c>
      <c r="AM1841" s="1" t="s">
        <v>6350</v>
      </c>
      <c r="AN1841" s="1" t="s">
        <v>6350</v>
      </c>
      <c r="AO1841" s="1" t="s">
        <v>6349</v>
      </c>
      <c r="AP1841" s="1">
        <f>Raw!AH1841</f>
        <v>4120</v>
      </c>
      <c r="AQ1841" s="1">
        <v>500</v>
      </c>
      <c r="AR1841" s="1" t="s">
        <v>6350</v>
      </c>
      <c r="AS1841" s="1" t="s">
        <v>6350</v>
      </c>
      <c r="AT1841" s="1" t="s">
        <v>6350</v>
      </c>
    </row>
    <row r="1842" spans="1:46" ht="12.75" x14ac:dyDescent="0.2">
      <c r="A1842" s="1">
        <v>11841</v>
      </c>
      <c r="B1842" s="1" t="s">
        <v>2</v>
      </c>
      <c r="C1842" s="2">
        <f t="shared" ca="1" si="196"/>
        <v>45264</v>
      </c>
      <c r="D1842" s="1" t="str">
        <f>IF(Raw!E1842="", "", Raw!E1842)</f>
        <v/>
      </c>
      <c r="E1842" s="1">
        <f>IF(Raw!F1842="", "", Raw!F1842)</f>
        <v>2005</v>
      </c>
      <c r="F1842" s="1" t="str">
        <f>Raw!G1842</f>
        <v>Holden</v>
      </c>
      <c r="G1842" s="1" t="str">
        <f>Raw!H1842</f>
        <v>Commodore</v>
      </c>
      <c r="H1842" s="1" t="str">
        <f>IF(Raw!I1842="", "", Raw!I1842)</f>
        <v>Executive</v>
      </c>
      <c r="I1842" s="1" t="str">
        <f>Raw!K1842</f>
        <v>Sedan</v>
      </c>
      <c r="J1842" s="1" t="str">
        <f>Raw!N1842</f>
        <v>Aspirated</v>
      </c>
      <c r="K1842" s="1">
        <f>IF(Raw!O1842="","", Raw!O1842)</f>
        <v>3565</v>
      </c>
      <c r="L1842" s="1" t="str">
        <f>Raw!L1842</f>
        <v>4 Sp Automatic</v>
      </c>
      <c r="M1842" s="1" t="str">
        <f>Raw!M1842</f>
        <v>Petrol - Unleaded ULP</v>
      </c>
      <c r="N1842" s="1" t="s">
        <v>6350</v>
      </c>
      <c r="O1842" s="1" t="s">
        <v>6373</v>
      </c>
      <c r="P1842" s="1" t="s">
        <v>6349</v>
      </c>
      <c r="Q1842" s="1" t="s">
        <v>6350</v>
      </c>
      <c r="R1842" s="8" t="str">
        <f>IF(Raw!Q1842="", "", Raw!Q1842)</f>
        <v/>
      </c>
      <c r="S1842" s="8">
        <f>IF(Raw!R1842="", "", Raw!R1842)</f>
        <v>27</v>
      </c>
      <c r="T1842" s="1" t="str">
        <f>Raw!S1842</f>
        <v>GOLDERS</v>
      </c>
      <c r="U1842" s="1" t="str">
        <f>IF(Raw!T1842="", "", Raw!T1842)</f>
        <v>PLACE</v>
      </c>
      <c r="V1842" s="1" t="str">
        <f>IF(Raw!U1842="", "", Raw!U1842)</f>
        <v xml:space="preserve">RICHMOND HEIGHTS </v>
      </c>
      <c r="W1842" s="9" t="str">
        <f>IF(Raw!V1842="", "", RIGHT("0"&amp;Raw!V1842, 4))</f>
        <v>3330</v>
      </c>
      <c r="X1842" s="1" t="str">
        <f>IF(Raw!W1842="", "", Raw!W1842)</f>
        <v xml:space="preserve"> WAIKATO</v>
      </c>
      <c r="Y1842" s="9">
        <f>Raw!Y1842</f>
        <v>58</v>
      </c>
      <c r="Z1842" s="2">
        <f t="shared" ca="1" si="197"/>
        <v>24080</v>
      </c>
      <c r="AA1842" s="1" t="str">
        <f>Raw!Z1842</f>
        <v>NEW ZEALAND FULL LICENCE</v>
      </c>
      <c r="AB1842" s="9">
        <f t="shared" si="198"/>
        <v>4</v>
      </c>
      <c r="AC1842" s="1">
        <v>16</v>
      </c>
      <c r="AD1842" s="1" t="str">
        <f>Raw!AA1842</f>
        <v>MALE</v>
      </c>
      <c r="AE1842" s="1" t="str">
        <f>Raw!AB1842</f>
        <v>NO</v>
      </c>
      <c r="AF1842" s="1">
        <f>IF(Raw!AE1842="", 0, 1)</f>
        <v>0</v>
      </c>
      <c r="AG1842" s="1" t="str">
        <f t="shared" si="199"/>
        <v>No</v>
      </c>
      <c r="AH1842" s="1" t="str">
        <f t="shared" si="200"/>
        <v>No</v>
      </c>
      <c r="AI1842" s="1" t="str">
        <f t="shared" si="201"/>
        <v>No</v>
      </c>
      <c r="AJ1842" s="1" t="str">
        <f>IF(Raw!AE1842="", "", Raw!AE1842)</f>
        <v/>
      </c>
      <c r="AK1842" s="2" t="str">
        <f t="shared" ca="1" si="202"/>
        <v/>
      </c>
      <c r="AL1842" s="1" t="str">
        <f>IF(Raw!AF1842="", "", Raw!AF1842)</f>
        <v/>
      </c>
      <c r="AM1842" s="1" t="s">
        <v>6350</v>
      </c>
      <c r="AN1842" s="1" t="s">
        <v>6350</v>
      </c>
      <c r="AO1842" s="1" t="s">
        <v>6349</v>
      </c>
      <c r="AP1842" s="1">
        <f>Raw!AH1842</f>
        <v>6300</v>
      </c>
      <c r="AQ1842" s="1">
        <v>500</v>
      </c>
      <c r="AR1842" s="1" t="s">
        <v>6350</v>
      </c>
      <c r="AS1842" s="1" t="s">
        <v>6350</v>
      </c>
      <c r="AT1842" s="1" t="s">
        <v>6350</v>
      </c>
    </row>
    <row r="1843" spans="1:46" ht="12.75" x14ac:dyDescent="0.2">
      <c r="A1843" s="1">
        <v>11842</v>
      </c>
      <c r="B1843" s="1" t="s">
        <v>2</v>
      </c>
      <c r="C1843" s="2">
        <f t="shared" ca="1" si="196"/>
        <v>45264</v>
      </c>
      <c r="D1843" s="1" t="str">
        <f>IF(Raw!E1843="", "", Raw!E1843)</f>
        <v>hud352</v>
      </c>
      <c r="E1843" s="1">
        <f>IF(Raw!F1843="", "", Raw!F1843)</f>
        <v>2014</v>
      </c>
      <c r="F1843" s="1" t="str">
        <f>Raw!G1843</f>
        <v>Suzuki</v>
      </c>
      <c r="G1843" s="1" t="str">
        <f>Raw!H1843</f>
        <v>Swift</v>
      </c>
      <c r="H1843" s="1" t="str">
        <f>IF(Raw!I1843="", "", Raw!I1843)</f>
        <v>GLX</v>
      </c>
      <c r="I1843" s="1" t="str">
        <f>Raw!K1843</f>
        <v>Hatchback</v>
      </c>
      <c r="J1843" s="1" t="str">
        <f>Raw!N1843</f>
        <v>Aspirated</v>
      </c>
      <c r="K1843" s="1">
        <f>IF(Raw!O1843="","", Raw!O1843)</f>
        <v>1372</v>
      </c>
      <c r="L1843" s="1" t="str">
        <f>Raw!L1843</f>
        <v>4 Sp Automatic</v>
      </c>
      <c r="M1843" s="1" t="str">
        <f>Raw!M1843</f>
        <v>Petrol - Unleaded ULP</v>
      </c>
      <c r="N1843" s="1" t="s">
        <v>6350</v>
      </c>
      <c r="O1843" s="1" t="s">
        <v>6373</v>
      </c>
      <c r="P1843" s="1" t="s">
        <v>6349</v>
      </c>
      <c r="Q1843" s="1" t="s">
        <v>6350</v>
      </c>
      <c r="R1843" s="8" t="str">
        <f>IF(Raw!Q1843="", "", Raw!Q1843)</f>
        <v/>
      </c>
      <c r="S1843" s="8">
        <f>IF(Raw!R1843="", "", Raw!R1843)</f>
        <v>297</v>
      </c>
      <c r="T1843" s="1" t="str">
        <f>Raw!S1843</f>
        <v>RIVER</v>
      </c>
      <c r="U1843" s="1" t="str">
        <f>IF(Raw!T1843="", "", Raw!T1843)</f>
        <v>ROAD</v>
      </c>
      <c r="V1843" s="1" t="str">
        <f>IF(Raw!U1843="", "", Raw!U1843)</f>
        <v xml:space="preserve">KAWERAU </v>
      </c>
      <c r="W1843" s="9" t="str">
        <f>IF(Raw!V1843="", "", RIGHT("0"&amp;Raw!V1843, 4))</f>
        <v>3127</v>
      </c>
      <c r="X1843" s="1" t="str">
        <f>IF(Raw!W1843="", "", Raw!W1843)</f>
        <v xml:space="preserve"> BAY OF PLENTY</v>
      </c>
      <c r="Y1843" s="9">
        <f>Raw!Y1843</f>
        <v>51</v>
      </c>
      <c r="Z1843" s="2">
        <f t="shared" ca="1" si="197"/>
        <v>26637</v>
      </c>
      <c r="AA1843" s="1" t="str">
        <f>Raw!Z1843</f>
        <v>NEW ZEALAND FULL LICENCE</v>
      </c>
      <c r="AB1843" s="9">
        <f t="shared" si="198"/>
        <v>4</v>
      </c>
      <c r="AC1843" s="1">
        <v>16</v>
      </c>
      <c r="AD1843" s="1" t="str">
        <f>Raw!AA1843</f>
        <v>FEMALE</v>
      </c>
      <c r="AE1843" s="1" t="str">
        <f>Raw!AB1843</f>
        <v>NO</v>
      </c>
      <c r="AF1843" s="1">
        <f>IF(Raw!AE1843="", 0, 1)</f>
        <v>0</v>
      </c>
      <c r="AG1843" s="1" t="str">
        <f t="shared" si="199"/>
        <v>No</v>
      </c>
      <c r="AH1843" s="1" t="str">
        <f t="shared" si="200"/>
        <v>No</v>
      </c>
      <c r="AI1843" s="1" t="str">
        <f t="shared" si="201"/>
        <v>No</v>
      </c>
      <c r="AJ1843" s="1" t="str">
        <f>IF(Raw!AE1843="", "", Raw!AE1843)</f>
        <v/>
      </c>
      <c r="AK1843" s="2" t="str">
        <f t="shared" ca="1" si="202"/>
        <v/>
      </c>
      <c r="AL1843" s="1" t="str">
        <f>IF(Raw!AF1843="", "", Raw!AF1843)</f>
        <v/>
      </c>
      <c r="AM1843" s="1" t="s">
        <v>6350</v>
      </c>
      <c r="AN1843" s="1" t="s">
        <v>6350</v>
      </c>
      <c r="AO1843" s="1" t="s">
        <v>6349</v>
      </c>
      <c r="AP1843" s="1">
        <f>Raw!AH1843</f>
        <v>15650</v>
      </c>
      <c r="AQ1843" s="1">
        <v>500</v>
      </c>
      <c r="AR1843" s="1" t="s">
        <v>6350</v>
      </c>
      <c r="AS1843" s="1" t="s">
        <v>6350</v>
      </c>
      <c r="AT1843" s="1" t="s">
        <v>6350</v>
      </c>
    </row>
    <row r="1844" spans="1:46" ht="12.75" x14ac:dyDescent="0.2">
      <c r="A1844" s="1">
        <v>11843</v>
      </c>
      <c r="B1844" s="1" t="s">
        <v>2</v>
      </c>
      <c r="C1844" s="2">
        <f t="shared" ca="1" si="196"/>
        <v>45264</v>
      </c>
      <c r="D1844" s="1" t="str">
        <f>IF(Raw!E1844="", "", Raw!E1844)</f>
        <v/>
      </c>
      <c r="E1844" s="1">
        <f>IF(Raw!F1844="", "", Raw!F1844)</f>
        <v>2011</v>
      </c>
      <c r="F1844" s="1" t="str">
        <f>Raw!G1844</f>
        <v>Kia</v>
      </c>
      <c r="G1844" s="1" t="str">
        <f>Raw!H1844</f>
        <v>Sportage</v>
      </c>
      <c r="H1844" s="1" t="str">
        <f>IF(Raw!I1844="", "", Raw!I1844)</f>
        <v>LTD</v>
      </c>
      <c r="I1844" s="1" t="str">
        <f>Raw!K1844</f>
        <v>Wagon</v>
      </c>
      <c r="J1844" s="1" t="str">
        <f>Raw!N1844</f>
        <v>Aspirated</v>
      </c>
      <c r="K1844" s="1">
        <f>IF(Raw!O1844="","", Raw!O1844)</f>
        <v>2359</v>
      </c>
      <c r="L1844" s="1" t="str">
        <f>Raw!L1844</f>
        <v>6 Sp Sports Automatic</v>
      </c>
      <c r="M1844" s="1" t="str">
        <f>Raw!M1844</f>
        <v>Petrol - Unleaded ULP</v>
      </c>
      <c r="N1844" s="1" t="s">
        <v>6350</v>
      </c>
      <c r="O1844" s="1" t="s">
        <v>6373</v>
      </c>
      <c r="P1844" s="1" t="s">
        <v>6349</v>
      </c>
      <c r="Q1844" s="1" t="s">
        <v>6350</v>
      </c>
      <c r="R1844" s="8" t="str">
        <f>IF(Raw!Q1844="", "", Raw!Q1844)</f>
        <v>A</v>
      </c>
      <c r="S1844" s="8">
        <f>IF(Raw!R1844="", "", Raw!R1844)</f>
        <v>225</v>
      </c>
      <c r="T1844" s="1" t="str">
        <f>Raw!S1844</f>
        <v>PORTAGE</v>
      </c>
      <c r="U1844" s="1" t="str">
        <f>IF(Raw!T1844="", "", Raw!T1844)</f>
        <v>ROAD</v>
      </c>
      <c r="V1844" s="1" t="str">
        <f>IF(Raw!U1844="", "", Raw!U1844)</f>
        <v xml:space="preserve">GREEN BAY </v>
      </c>
      <c r="W1844" s="9" t="str">
        <f>IF(Raw!V1844="", "", RIGHT("0"&amp;Raw!V1844, 4))</f>
        <v/>
      </c>
      <c r="X1844" s="1" t="str">
        <f>IF(Raw!W1844="", "", Raw!W1844)</f>
        <v xml:space="preserve"> AUCKLAND</v>
      </c>
      <c r="Y1844" s="9">
        <f>Raw!Y1844</f>
        <v>43</v>
      </c>
      <c r="Z1844" s="2">
        <f t="shared" ca="1" si="197"/>
        <v>29559</v>
      </c>
      <c r="AA1844" s="1" t="str">
        <f>Raw!Z1844</f>
        <v>NEW ZEALAND FULL LICENCE</v>
      </c>
      <c r="AB1844" s="9">
        <f t="shared" si="198"/>
        <v>4</v>
      </c>
      <c r="AC1844" s="1">
        <v>16</v>
      </c>
      <c r="AD1844" s="1" t="str">
        <f>Raw!AA1844</f>
        <v>FEMALE</v>
      </c>
      <c r="AE1844" s="1" t="str">
        <f>Raw!AB1844</f>
        <v>NO</v>
      </c>
      <c r="AF1844" s="1">
        <f>IF(Raw!AE1844="", 0, 1)</f>
        <v>0</v>
      </c>
      <c r="AG1844" s="1" t="str">
        <f t="shared" si="199"/>
        <v>No</v>
      </c>
      <c r="AH1844" s="1" t="str">
        <f t="shared" si="200"/>
        <v>No</v>
      </c>
      <c r="AI1844" s="1" t="str">
        <f t="shared" si="201"/>
        <v>No</v>
      </c>
      <c r="AJ1844" s="1" t="str">
        <f>IF(Raw!AE1844="", "", Raw!AE1844)</f>
        <v/>
      </c>
      <c r="AK1844" s="2" t="str">
        <f t="shared" ca="1" si="202"/>
        <v/>
      </c>
      <c r="AL1844" s="1" t="str">
        <f>IF(Raw!AF1844="", "", Raw!AF1844)</f>
        <v/>
      </c>
      <c r="AM1844" s="1" t="s">
        <v>6350</v>
      </c>
      <c r="AN1844" s="1" t="s">
        <v>6350</v>
      </c>
      <c r="AO1844" s="1" t="s">
        <v>6349</v>
      </c>
      <c r="AP1844" s="1">
        <f>Raw!AH1844</f>
        <v>22820</v>
      </c>
      <c r="AQ1844" s="1">
        <v>500</v>
      </c>
      <c r="AR1844" s="1" t="s">
        <v>6350</v>
      </c>
      <c r="AS1844" s="1" t="s">
        <v>6350</v>
      </c>
      <c r="AT1844" s="1" t="s">
        <v>6350</v>
      </c>
    </row>
    <row r="1845" spans="1:46" ht="12.75" x14ac:dyDescent="0.2">
      <c r="A1845" s="1">
        <v>11844</v>
      </c>
      <c r="B1845" s="1" t="s">
        <v>2</v>
      </c>
      <c r="C1845" s="2">
        <f t="shared" ca="1" si="196"/>
        <v>45264</v>
      </c>
      <c r="D1845" s="1" t="str">
        <f>IF(Raw!E1845="", "", Raw!E1845)</f>
        <v>dqw105</v>
      </c>
      <c r="E1845" s="1">
        <f>IF(Raw!F1845="", "", Raw!F1845)</f>
        <v>1998</v>
      </c>
      <c r="F1845" s="1" t="str">
        <f>Raw!G1845</f>
        <v>Mazda</v>
      </c>
      <c r="G1845" s="1" t="str">
        <f>Raw!H1845</f>
        <v>Capella</v>
      </c>
      <c r="H1845" s="1" t="str">
        <f>IF(Raw!I1845="", "", Raw!I1845)</f>
        <v/>
      </c>
      <c r="I1845" s="1" t="str">
        <f>Raw!K1845</f>
        <v>Sedan</v>
      </c>
      <c r="J1845" s="1" t="str">
        <f>Raw!N1845</f>
        <v>Aspirated</v>
      </c>
      <c r="K1845" s="1">
        <f>IF(Raw!O1845="","", Raw!O1845)</f>
        <v>1991</v>
      </c>
      <c r="L1845" s="1" t="str">
        <f>Raw!L1845</f>
        <v>5 Sp Manual</v>
      </c>
      <c r="M1845" s="1" t="str">
        <f>Raw!M1845</f>
        <v>Petrol - Unleaded ULP</v>
      </c>
      <c r="N1845" s="1" t="s">
        <v>6350</v>
      </c>
      <c r="O1845" s="1" t="s">
        <v>6373</v>
      </c>
      <c r="P1845" s="1" t="s">
        <v>6349</v>
      </c>
      <c r="Q1845" s="1" t="s">
        <v>6350</v>
      </c>
      <c r="R1845" s="8" t="str">
        <f>IF(Raw!Q1845="", "", Raw!Q1845)</f>
        <v/>
      </c>
      <c r="S1845" s="8" t="str">
        <f>IF(Raw!R1845="", "", Raw!R1845)</f>
        <v>48B</v>
      </c>
      <c r="T1845" s="1" t="str">
        <f>Raw!S1845</f>
        <v>SIEMONEK</v>
      </c>
      <c r="U1845" s="1" t="str">
        <f>IF(Raw!T1845="", "", Raw!T1845)</f>
        <v>RISE</v>
      </c>
      <c r="V1845" s="1" t="str">
        <f>IF(Raw!U1845="", "", Raw!U1845)</f>
        <v xml:space="preserve">BETHLEHEM </v>
      </c>
      <c r="W1845" s="9" t="str">
        <f>IF(Raw!V1845="", "", RIGHT("0"&amp;Raw!V1845, 4))</f>
        <v>3110</v>
      </c>
      <c r="X1845" s="1" t="str">
        <f>IF(Raw!W1845="", "", Raw!W1845)</f>
        <v xml:space="preserve"> BAY OF PLENTY</v>
      </c>
      <c r="Y1845" s="9">
        <f>Raw!Y1845</f>
        <v>46</v>
      </c>
      <c r="Z1845" s="2">
        <f t="shared" ca="1" si="197"/>
        <v>28463</v>
      </c>
      <c r="AA1845" s="1" t="str">
        <f>Raw!Z1845</f>
        <v>NEW ZEALAND FULL LICENCE</v>
      </c>
      <c r="AB1845" s="9">
        <f t="shared" si="198"/>
        <v>4</v>
      </c>
      <c r="AC1845" s="1">
        <v>16</v>
      </c>
      <c r="AD1845" s="1" t="str">
        <f>Raw!AA1845</f>
        <v>MALE</v>
      </c>
      <c r="AE1845" s="1" t="str">
        <f>Raw!AB1845</f>
        <v>NO</v>
      </c>
      <c r="AF1845" s="1">
        <f>IF(Raw!AE1845="", 0, 1)</f>
        <v>0</v>
      </c>
      <c r="AG1845" s="1" t="str">
        <f t="shared" si="199"/>
        <v>No</v>
      </c>
      <c r="AH1845" s="1" t="str">
        <f t="shared" si="200"/>
        <v>No</v>
      </c>
      <c r="AI1845" s="1" t="str">
        <f t="shared" si="201"/>
        <v>No</v>
      </c>
      <c r="AJ1845" s="1" t="str">
        <f>IF(Raw!AE1845="", "", Raw!AE1845)</f>
        <v/>
      </c>
      <c r="AK1845" s="2" t="str">
        <f t="shared" ca="1" si="202"/>
        <v/>
      </c>
      <c r="AL1845" s="1" t="str">
        <f>IF(Raw!AF1845="", "", Raw!AF1845)</f>
        <v/>
      </c>
      <c r="AM1845" s="1" t="s">
        <v>6350</v>
      </c>
      <c r="AN1845" s="1" t="s">
        <v>6350</v>
      </c>
      <c r="AO1845" s="1" t="s">
        <v>6349</v>
      </c>
      <c r="AP1845" s="1">
        <f>Raw!AH1845</f>
        <v>3400</v>
      </c>
      <c r="AQ1845" s="1">
        <v>500</v>
      </c>
      <c r="AR1845" s="1" t="s">
        <v>6350</v>
      </c>
      <c r="AS1845" s="1" t="s">
        <v>6350</v>
      </c>
      <c r="AT1845" s="1" t="s">
        <v>6350</v>
      </c>
    </row>
    <row r="1846" spans="1:46" ht="12.75" x14ac:dyDescent="0.2">
      <c r="A1846" s="1">
        <v>11845</v>
      </c>
      <c r="B1846" s="1" t="s">
        <v>2</v>
      </c>
      <c r="C1846" s="2">
        <f t="shared" ca="1" si="196"/>
        <v>45264</v>
      </c>
      <c r="D1846" s="1" t="str">
        <f>IF(Raw!E1846="", "", Raw!E1846)</f>
        <v/>
      </c>
      <c r="E1846" s="1">
        <f>IF(Raw!F1846="", "", Raw!F1846)</f>
        <v>1997</v>
      </c>
      <c r="F1846" s="1" t="str">
        <f>Raw!G1846</f>
        <v>Toyota</v>
      </c>
      <c r="G1846" s="1" t="str">
        <f>Raw!H1846</f>
        <v>Landcruiser Prado</v>
      </c>
      <c r="H1846" s="1" t="str">
        <f>IF(Raw!I1846="", "", Raw!I1846)</f>
        <v>TX</v>
      </c>
      <c r="I1846" s="1" t="str">
        <f>Raw!K1846</f>
        <v>Wagon</v>
      </c>
      <c r="J1846" s="1" t="str">
        <f>Raw!N1846</f>
        <v>Turbo Intercooled</v>
      </c>
      <c r="K1846" s="1">
        <f>IF(Raw!O1846="","", Raw!O1846)</f>
        <v>2959</v>
      </c>
      <c r="L1846" s="1" t="str">
        <f>Raw!L1846</f>
        <v>4 Sp Automatic</v>
      </c>
      <c r="M1846" s="1" t="str">
        <f>Raw!M1846</f>
        <v>Diesel</v>
      </c>
      <c r="N1846" s="1" t="s">
        <v>6350</v>
      </c>
      <c r="O1846" s="1" t="s">
        <v>6373</v>
      </c>
      <c r="P1846" s="1" t="s">
        <v>6349</v>
      </c>
      <c r="Q1846" s="1" t="s">
        <v>6350</v>
      </c>
      <c r="R1846" s="8" t="str">
        <f>IF(Raw!Q1846="", "", Raw!Q1846)</f>
        <v/>
      </c>
      <c r="S1846" s="8">
        <f>IF(Raw!R1846="", "", Raw!R1846)</f>
        <v>9</v>
      </c>
      <c r="T1846" s="1" t="str">
        <f>Raw!S1846</f>
        <v>CRAIGIE</v>
      </c>
      <c r="U1846" s="1" t="str">
        <f>IF(Raw!T1846="", "", Raw!T1846)</f>
        <v>AVENUE</v>
      </c>
      <c r="V1846" s="1" t="str">
        <f>IF(Raw!U1846="", "", Raw!U1846)</f>
        <v xml:space="preserve">PARKSIDE </v>
      </c>
      <c r="W1846" s="9" t="str">
        <f>IF(Raw!V1846="", "", RIGHT("0"&amp;Raw!V1846, 4))</f>
        <v>7910</v>
      </c>
      <c r="X1846" s="1" t="str">
        <f>IF(Raw!W1846="", "", Raw!W1846)</f>
        <v xml:space="preserve"> CANTERBURY</v>
      </c>
      <c r="Y1846" s="9">
        <f>Raw!Y1846</f>
        <v>38</v>
      </c>
      <c r="Z1846" s="2">
        <f t="shared" ca="1" si="197"/>
        <v>31385</v>
      </c>
      <c r="AA1846" s="1" t="str">
        <f>Raw!Z1846</f>
        <v>NEW ZEALAND FULL LICENCE</v>
      </c>
      <c r="AB1846" s="9">
        <f t="shared" si="198"/>
        <v>4</v>
      </c>
      <c r="AC1846" s="1">
        <v>16</v>
      </c>
      <c r="AD1846" s="1" t="str">
        <f>Raw!AA1846</f>
        <v>MALE</v>
      </c>
      <c r="AE1846" s="1" t="str">
        <f>Raw!AB1846</f>
        <v>NO</v>
      </c>
      <c r="AF1846" s="1">
        <f>IF(Raw!AE1846="", 0, 1)</f>
        <v>1</v>
      </c>
      <c r="AG1846" s="1" t="str">
        <f t="shared" si="199"/>
        <v>No</v>
      </c>
      <c r="AH1846" s="1" t="str">
        <f t="shared" si="200"/>
        <v>Yes</v>
      </c>
      <c r="AI1846" s="1" t="str">
        <f t="shared" si="201"/>
        <v>Yes</v>
      </c>
      <c r="AJ1846" s="1">
        <f>IF(Raw!AE1846="", "", Raw!AE1846)</f>
        <v>27</v>
      </c>
      <c r="AK1846" s="2">
        <f t="shared" ca="1" si="202"/>
        <v>44469</v>
      </c>
      <c r="AL1846" s="1" t="str">
        <f>IF(Raw!AF1846="", "", Raw!AF1846)</f>
        <v>Not at fault - no other vehicle involved</v>
      </c>
      <c r="AM1846" s="1" t="s">
        <v>6350</v>
      </c>
      <c r="AN1846" s="1" t="s">
        <v>6350</v>
      </c>
      <c r="AO1846" s="1" t="s">
        <v>6349</v>
      </c>
      <c r="AP1846" s="1">
        <f>Raw!AH1846</f>
        <v>10115</v>
      </c>
      <c r="AQ1846" s="1">
        <v>500</v>
      </c>
      <c r="AR1846" s="1" t="s">
        <v>6350</v>
      </c>
      <c r="AS1846" s="1" t="s">
        <v>6350</v>
      </c>
      <c r="AT1846" s="1" t="s">
        <v>6350</v>
      </c>
    </row>
    <row r="1847" spans="1:46" ht="12.75" x14ac:dyDescent="0.2">
      <c r="A1847" s="1">
        <v>11846</v>
      </c>
      <c r="B1847" s="1" t="s">
        <v>2</v>
      </c>
      <c r="C1847" s="2">
        <f t="shared" ca="1" si="196"/>
        <v>45264</v>
      </c>
      <c r="D1847" s="1" t="str">
        <f>IF(Raw!E1847="", "", Raw!E1847)</f>
        <v>jhh629</v>
      </c>
      <c r="E1847" s="1">
        <f>IF(Raw!F1847="", "", Raw!F1847)</f>
        <v>2015</v>
      </c>
      <c r="F1847" s="1" t="str">
        <f>Raw!G1847</f>
        <v>Toyota</v>
      </c>
      <c r="G1847" s="1" t="str">
        <f>Raw!H1847</f>
        <v>Yaris</v>
      </c>
      <c r="H1847" s="1" t="str">
        <f>IF(Raw!I1847="", "", Raw!I1847)</f>
        <v>ZR</v>
      </c>
      <c r="I1847" s="1" t="str">
        <f>Raw!K1847</f>
        <v>Hatchback</v>
      </c>
      <c r="J1847" s="1" t="str">
        <f>Raw!N1847</f>
        <v>Aspirated</v>
      </c>
      <c r="K1847" s="1">
        <f>IF(Raw!O1847="","", Raw!O1847)</f>
        <v>1497</v>
      </c>
      <c r="L1847" s="1" t="str">
        <f>Raw!L1847</f>
        <v>4 Sp Sports Automatic</v>
      </c>
      <c r="M1847" s="1" t="str">
        <f>Raw!M1847</f>
        <v>Petrol - Unleaded ULP</v>
      </c>
      <c r="N1847" s="1" t="s">
        <v>6350</v>
      </c>
      <c r="O1847" s="1" t="s">
        <v>6373</v>
      </c>
      <c r="P1847" s="1" t="s">
        <v>6349</v>
      </c>
      <c r="Q1847" s="1" t="s">
        <v>6350</v>
      </c>
      <c r="R1847" s="8" t="str">
        <f>IF(Raw!Q1847="", "", Raw!Q1847)</f>
        <v/>
      </c>
      <c r="S1847" s="8">
        <f>IF(Raw!R1847="", "", Raw!R1847)</f>
        <v>9</v>
      </c>
      <c r="T1847" s="1" t="str">
        <f>Raw!S1847</f>
        <v>KAMARA</v>
      </c>
      <c r="U1847" s="1" t="str">
        <f>IF(Raw!T1847="", "", Raw!T1847)</f>
        <v>ROAD</v>
      </c>
      <c r="V1847" s="1" t="str">
        <f>IF(Raw!U1847="", "", Raw!U1847)</f>
        <v xml:space="preserve">GLEN EDEN </v>
      </c>
      <c r="W1847" s="9" t="str">
        <f>IF(Raw!V1847="", "", RIGHT("0"&amp;Raw!V1847, 4))</f>
        <v>0602</v>
      </c>
      <c r="X1847" s="1" t="str">
        <f>IF(Raw!W1847="", "", Raw!W1847)</f>
        <v xml:space="preserve"> AUCKLAND</v>
      </c>
      <c r="Y1847" s="9">
        <f>Raw!Y1847</f>
        <v>69</v>
      </c>
      <c r="Z1847" s="2">
        <f t="shared" ca="1" si="197"/>
        <v>20062</v>
      </c>
      <c r="AA1847" s="1" t="str">
        <f>Raw!Z1847</f>
        <v>NEW ZEALAND FULL LICENCE</v>
      </c>
      <c r="AB1847" s="9">
        <f t="shared" si="198"/>
        <v>4</v>
      </c>
      <c r="AC1847" s="1">
        <v>16</v>
      </c>
      <c r="AD1847" s="1" t="str">
        <f>Raw!AA1847</f>
        <v>FEMALE</v>
      </c>
      <c r="AE1847" s="1" t="str">
        <f>Raw!AB1847</f>
        <v>NO</v>
      </c>
      <c r="AF1847" s="1">
        <f>IF(Raw!AE1847="", 0, 1)</f>
        <v>0</v>
      </c>
      <c r="AG1847" s="1" t="str">
        <f t="shared" si="199"/>
        <v>No</v>
      </c>
      <c r="AH1847" s="1" t="str">
        <f t="shared" si="200"/>
        <v>No</v>
      </c>
      <c r="AI1847" s="1" t="str">
        <f t="shared" si="201"/>
        <v>No</v>
      </c>
      <c r="AJ1847" s="1" t="str">
        <f>IF(Raw!AE1847="", "", Raw!AE1847)</f>
        <v/>
      </c>
      <c r="AK1847" s="2" t="str">
        <f t="shared" ca="1" si="202"/>
        <v/>
      </c>
      <c r="AL1847" s="1" t="str">
        <f>IF(Raw!AF1847="", "", Raw!AF1847)</f>
        <v/>
      </c>
      <c r="AM1847" s="1" t="s">
        <v>6350</v>
      </c>
      <c r="AN1847" s="1" t="s">
        <v>6350</v>
      </c>
      <c r="AO1847" s="1" t="s">
        <v>6349</v>
      </c>
      <c r="AP1847" s="1">
        <f>Raw!AH1847</f>
        <v>19900</v>
      </c>
      <c r="AQ1847" s="1">
        <v>500</v>
      </c>
      <c r="AR1847" s="1" t="s">
        <v>6350</v>
      </c>
      <c r="AS1847" s="1" t="s">
        <v>6350</v>
      </c>
      <c r="AT1847" s="1" t="s">
        <v>6350</v>
      </c>
    </row>
    <row r="1848" spans="1:46" ht="12.75" x14ac:dyDescent="0.2">
      <c r="A1848" s="1">
        <v>11847</v>
      </c>
      <c r="B1848" s="1" t="s">
        <v>2</v>
      </c>
      <c r="C1848" s="2">
        <f t="shared" ca="1" si="196"/>
        <v>45264</v>
      </c>
      <c r="D1848" s="1" t="str">
        <f>IF(Raw!E1848="", "", Raw!E1848)</f>
        <v>haz894</v>
      </c>
      <c r="E1848" s="1">
        <f>IF(Raw!F1848="", "", Raw!F1848)</f>
        <v>1985</v>
      </c>
      <c r="F1848" s="1" t="str">
        <f>Raw!G1848</f>
        <v>Mazda</v>
      </c>
      <c r="G1848" s="1" t="str">
        <f>Raw!H1848</f>
        <v>Familia</v>
      </c>
      <c r="H1848" s="1" t="str">
        <f>IF(Raw!I1848="", "", Raw!I1848)</f>
        <v>GT</v>
      </c>
      <c r="I1848" s="1" t="str">
        <f>Raw!K1848</f>
        <v>Hatchback</v>
      </c>
      <c r="J1848" s="1" t="str">
        <f>Raw!N1848</f>
        <v>Turbo</v>
      </c>
      <c r="K1848" s="1">
        <f>IF(Raw!O1848="","", Raw!O1848)</f>
        <v>1597</v>
      </c>
      <c r="L1848" s="1" t="str">
        <f>Raw!L1848</f>
        <v>5 Sp Manual</v>
      </c>
      <c r="M1848" s="1" t="str">
        <f>Raw!M1848</f>
        <v>Petrol</v>
      </c>
      <c r="N1848" s="1" t="s">
        <v>6350</v>
      </c>
      <c r="O1848" s="1" t="s">
        <v>6373</v>
      </c>
      <c r="P1848" s="1" t="s">
        <v>6349</v>
      </c>
      <c r="Q1848" s="1" t="s">
        <v>6350</v>
      </c>
      <c r="R1848" s="8" t="str">
        <f>IF(Raw!Q1848="", "", Raw!Q1848)</f>
        <v/>
      </c>
      <c r="S1848" s="8">
        <f>IF(Raw!R1848="", "", Raw!R1848)</f>
        <v>42</v>
      </c>
      <c r="T1848" s="1" t="str">
        <f>Raw!S1848</f>
        <v>MUIR</v>
      </c>
      <c r="U1848" s="1" t="str">
        <f>IF(Raw!T1848="", "", Raw!T1848)</f>
        <v>STREET</v>
      </c>
      <c r="V1848" s="1" t="str">
        <f>IF(Raw!U1848="", "", Raw!U1848)</f>
        <v xml:space="preserve">TE HAPARA </v>
      </c>
      <c r="W1848" s="9" t="str">
        <f>IF(Raw!V1848="", "", RIGHT("0"&amp;Raw!V1848, 4))</f>
        <v/>
      </c>
      <c r="X1848" s="1" t="str">
        <f>IF(Raw!W1848="", "", Raw!W1848)</f>
        <v xml:space="preserve"> GISBORNE</v>
      </c>
      <c r="Y1848" s="9">
        <f>Raw!Y1848</f>
        <v>22</v>
      </c>
      <c r="Z1848" s="2">
        <f t="shared" ca="1" si="197"/>
        <v>37229</v>
      </c>
      <c r="AA1848" s="1" t="str">
        <f>Raw!Z1848</f>
        <v>NEW ZEALAND FULL LICENCE</v>
      </c>
      <c r="AB1848" s="9">
        <f t="shared" si="198"/>
        <v>4</v>
      </c>
      <c r="AC1848" s="1">
        <v>16</v>
      </c>
      <c r="AD1848" s="1" t="str">
        <f>Raw!AA1848</f>
        <v>MALE</v>
      </c>
      <c r="AE1848" s="1" t="str">
        <f>Raw!AB1848</f>
        <v>NO</v>
      </c>
      <c r="AF1848" s="1">
        <f>IF(Raw!AE1848="", 0, 1)</f>
        <v>1</v>
      </c>
      <c r="AG1848" s="1" t="str">
        <f t="shared" si="199"/>
        <v>Yes</v>
      </c>
      <c r="AH1848" s="1" t="str">
        <f t="shared" si="200"/>
        <v>Yes</v>
      </c>
      <c r="AI1848" s="1" t="str">
        <f t="shared" si="201"/>
        <v>Yes</v>
      </c>
      <c r="AJ1848" s="1">
        <f>IF(Raw!AE1848="", "", Raw!AE1848)</f>
        <v>14</v>
      </c>
      <c r="AK1848" s="2">
        <f t="shared" ca="1" si="202"/>
        <v>44865</v>
      </c>
      <c r="AL1848" s="1" t="str">
        <f>IF(Raw!AF1848="", "", Raw!AF1848)</f>
        <v>Not at fault - other vehicle involved</v>
      </c>
      <c r="AM1848" s="1" t="s">
        <v>6350</v>
      </c>
      <c r="AN1848" s="1" t="s">
        <v>6350</v>
      </c>
      <c r="AO1848" s="1" t="s">
        <v>6349</v>
      </c>
      <c r="AP1848" s="1">
        <f>Raw!AH1848</f>
        <v>509</v>
      </c>
      <c r="AQ1848" s="1">
        <v>500</v>
      </c>
      <c r="AR1848" s="1" t="s">
        <v>6350</v>
      </c>
      <c r="AS1848" s="1" t="s">
        <v>6350</v>
      </c>
      <c r="AT1848" s="1" t="s">
        <v>6350</v>
      </c>
    </row>
    <row r="1849" spans="1:46" ht="12.75" x14ac:dyDescent="0.2">
      <c r="A1849" s="1">
        <v>11848</v>
      </c>
      <c r="B1849" s="1" t="s">
        <v>2</v>
      </c>
      <c r="C1849" s="2">
        <f t="shared" ca="1" si="196"/>
        <v>45264</v>
      </c>
      <c r="D1849" s="1" t="str">
        <f>IF(Raw!E1849="", "", Raw!E1849)</f>
        <v>hwd150</v>
      </c>
      <c r="E1849" s="1">
        <f>IF(Raw!F1849="", "", Raw!F1849)</f>
        <v>2005</v>
      </c>
      <c r="F1849" s="1" t="str">
        <f>Raw!G1849</f>
        <v>Nissan</v>
      </c>
      <c r="G1849" s="1" t="str">
        <f>Raw!H1849</f>
        <v>Tiida</v>
      </c>
      <c r="H1849" s="1" t="str">
        <f>IF(Raw!I1849="", "", Raw!I1849)</f>
        <v/>
      </c>
      <c r="I1849" s="1" t="str">
        <f>Raw!K1849</f>
        <v>Hatchback</v>
      </c>
      <c r="J1849" s="1" t="str">
        <f>Raw!N1849</f>
        <v>Aspirated</v>
      </c>
      <c r="K1849" s="1">
        <f>IF(Raw!O1849="","", Raw!O1849)</f>
        <v>1498</v>
      </c>
      <c r="L1849" s="1" t="str">
        <f>Raw!L1849</f>
        <v>4 Sp Automatic</v>
      </c>
      <c r="M1849" s="1" t="str">
        <f>Raw!M1849</f>
        <v>Petrol - Unleaded ULP</v>
      </c>
      <c r="N1849" s="1" t="s">
        <v>6350</v>
      </c>
      <c r="O1849" s="1" t="s">
        <v>6373</v>
      </c>
      <c r="P1849" s="1" t="s">
        <v>6349</v>
      </c>
      <c r="Q1849" s="1" t="s">
        <v>6350</v>
      </c>
      <c r="R1849" s="8" t="str">
        <f>IF(Raw!Q1849="", "", Raw!Q1849)</f>
        <v/>
      </c>
      <c r="S1849" s="8">
        <f>IF(Raw!R1849="", "", Raw!R1849)</f>
        <v>5</v>
      </c>
      <c r="T1849" s="1" t="str">
        <f>Raw!S1849</f>
        <v>RUSSELL</v>
      </c>
      <c r="U1849" s="1" t="str">
        <f>IF(Raw!T1849="", "", Raw!T1849)</f>
        <v>STREET</v>
      </c>
      <c r="V1849" s="1" t="str">
        <f>IF(Raw!U1849="", "", Raw!U1849)</f>
        <v xml:space="preserve">WAIHI </v>
      </c>
      <c r="W1849" s="9" t="str">
        <f>IF(Raw!V1849="", "", RIGHT("0"&amp;Raw!V1849, 4))</f>
        <v/>
      </c>
      <c r="X1849" s="1" t="str">
        <f>IF(Raw!W1849="", "", Raw!W1849)</f>
        <v xml:space="preserve"> WAIKATO</v>
      </c>
      <c r="Y1849" s="9">
        <f>Raw!Y1849</f>
        <v>53</v>
      </c>
      <c r="Z1849" s="2">
        <f t="shared" ca="1" si="197"/>
        <v>25906</v>
      </c>
      <c r="AA1849" s="1" t="str">
        <f>Raw!Z1849</f>
        <v>NEW ZEALAND FULL LICENCE</v>
      </c>
      <c r="AB1849" s="9">
        <f t="shared" si="198"/>
        <v>4</v>
      </c>
      <c r="AC1849" s="1">
        <v>16</v>
      </c>
      <c r="AD1849" s="1" t="str">
        <f>Raw!AA1849</f>
        <v>FEMALE</v>
      </c>
      <c r="AE1849" s="1" t="str">
        <f>Raw!AB1849</f>
        <v>NO</v>
      </c>
      <c r="AF1849" s="1">
        <f>IF(Raw!AE1849="", 0, 1)</f>
        <v>1</v>
      </c>
      <c r="AG1849" s="1" t="str">
        <f t="shared" si="199"/>
        <v>Yes</v>
      </c>
      <c r="AH1849" s="1" t="str">
        <f t="shared" si="200"/>
        <v>Yes</v>
      </c>
      <c r="AI1849" s="1" t="str">
        <f t="shared" si="201"/>
        <v>Yes</v>
      </c>
      <c r="AJ1849" s="1">
        <f>IF(Raw!AE1849="", "", Raw!AE1849)</f>
        <v>15</v>
      </c>
      <c r="AK1849" s="2">
        <f t="shared" ca="1" si="202"/>
        <v>44834</v>
      </c>
      <c r="AL1849" s="1" t="str">
        <f>IF(Raw!AF1849="", "", Raw!AF1849)</f>
        <v>At fault - other vehicle involved</v>
      </c>
      <c r="AM1849" s="1" t="s">
        <v>6350</v>
      </c>
      <c r="AN1849" s="1" t="s">
        <v>6350</v>
      </c>
      <c r="AO1849" s="1" t="s">
        <v>6349</v>
      </c>
      <c r="AP1849" s="1">
        <f>Raw!AH1849</f>
        <v>5350</v>
      </c>
      <c r="AQ1849" s="1">
        <v>500</v>
      </c>
      <c r="AR1849" s="1" t="s">
        <v>6350</v>
      </c>
      <c r="AS1849" s="1" t="s">
        <v>6350</v>
      </c>
      <c r="AT1849" s="1" t="s">
        <v>6350</v>
      </c>
    </row>
    <row r="1850" spans="1:46" ht="12.75" x14ac:dyDescent="0.2">
      <c r="A1850" s="1">
        <v>11849</v>
      </c>
      <c r="B1850" s="1" t="s">
        <v>2</v>
      </c>
      <c r="C1850" s="2">
        <f t="shared" ca="1" si="196"/>
        <v>45264</v>
      </c>
      <c r="D1850" s="1" t="str">
        <f>IF(Raw!E1850="", "", Raw!E1850)</f>
        <v>bcl157</v>
      </c>
      <c r="E1850" s="1">
        <f>IF(Raw!F1850="", "", Raw!F1850)</f>
        <v>1996</v>
      </c>
      <c r="F1850" s="1" t="str">
        <f>Raw!G1850</f>
        <v>Nissan</v>
      </c>
      <c r="G1850" s="1" t="str">
        <f>Raw!H1850</f>
        <v>Presea</v>
      </c>
      <c r="H1850" s="1" t="str">
        <f>IF(Raw!I1850="", "", Raw!I1850)</f>
        <v/>
      </c>
      <c r="I1850" s="1" t="str">
        <f>Raw!K1850</f>
        <v>Sedan</v>
      </c>
      <c r="J1850" s="1" t="str">
        <f>Raw!N1850</f>
        <v>Aspirated</v>
      </c>
      <c r="K1850" s="1">
        <f>IF(Raw!O1850="","", Raw!O1850)</f>
        <v>1497</v>
      </c>
      <c r="L1850" s="1" t="str">
        <f>Raw!L1850</f>
        <v>4 Sp Automatic</v>
      </c>
      <c r="M1850" s="1" t="str">
        <f>Raw!M1850</f>
        <v>Petrol</v>
      </c>
      <c r="N1850" s="1" t="s">
        <v>6350</v>
      </c>
      <c r="O1850" s="1" t="s">
        <v>6373</v>
      </c>
      <c r="P1850" s="1" t="s">
        <v>6349</v>
      </c>
      <c r="Q1850" s="1" t="s">
        <v>6350</v>
      </c>
      <c r="R1850" s="8" t="str">
        <f>IF(Raw!Q1850="", "", Raw!Q1850)</f>
        <v/>
      </c>
      <c r="S1850" s="8">
        <f>IF(Raw!R1850="", "", Raw!R1850)</f>
        <v>63</v>
      </c>
      <c r="T1850" s="1" t="str">
        <f>Raw!S1850</f>
        <v>GREAT SOUTH</v>
      </c>
      <c r="U1850" s="1" t="str">
        <f>IF(Raw!T1850="", "", Raw!T1850)</f>
        <v>ROAD</v>
      </c>
      <c r="V1850" s="1" t="str">
        <f>IF(Raw!U1850="", "", Raw!U1850)</f>
        <v xml:space="preserve">PAPATOETOE </v>
      </c>
      <c r="W1850" s="9" t="str">
        <f>IF(Raw!V1850="", "", RIGHT("0"&amp;Raw!V1850, 4))</f>
        <v/>
      </c>
      <c r="X1850" s="1" t="str">
        <f>IF(Raw!W1850="", "", Raw!W1850)</f>
        <v xml:space="preserve"> AUCKLAND</v>
      </c>
      <c r="Y1850" s="9">
        <f>Raw!Y1850</f>
        <v>25</v>
      </c>
      <c r="Z1850" s="2">
        <f t="shared" ca="1" si="197"/>
        <v>36133</v>
      </c>
      <c r="AA1850" s="1" t="str">
        <f>Raw!Z1850</f>
        <v>INTERNATIONAL LICENCE</v>
      </c>
      <c r="AB1850" s="9">
        <f t="shared" si="198"/>
        <v>4</v>
      </c>
      <c r="AC1850" s="1">
        <v>16</v>
      </c>
      <c r="AD1850" s="1" t="str">
        <f>Raw!AA1850</f>
        <v>MALE</v>
      </c>
      <c r="AE1850" s="1" t="str">
        <f>Raw!AB1850</f>
        <v>NO</v>
      </c>
      <c r="AF1850" s="1">
        <f>IF(Raw!AE1850="", 0, 1)</f>
        <v>0</v>
      </c>
      <c r="AG1850" s="1" t="str">
        <f t="shared" si="199"/>
        <v>No</v>
      </c>
      <c r="AH1850" s="1" t="str">
        <f t="shared" si="200"/>
        <v>No</v>
      </c>
      <c r="AI1850" s="1" t="str">
        <f t="shared" si="201"/>
        <v>No</v>
      </c>
      <c r="AJ1850" s="1" t="str">
        <f>IF(Raw!AE1850="", "", Raw!AE1850)</f>
        <v/>
      </c>
      <c r="AK1850" s="2" t="str">
        <f t="shared" ca="1" si="202"/>
        <v/>
      </c>
      <c r="AL1850" s="1" t="str">
        <f>IF(Raw!AF1850="", "", Raw!AF1850)</f>
        <v/>
      </c>
      <c r="AM1850" s="1" t="s">
        <v>6350</v>
      </c>
      <c r="AN1850" s="1" t="s">
        <v>6350</v>
      </c>
      <c r="AO1850" s="1" t="s">
        <v>6349</v>
      </c>
      <c r="AP1850" s="1">
        <f>Raw!AH1850</f>
        <v>1250</v>
      </c>
      <c r="AQ1850" s="1">
        <v>500</v>
      </c>
      <c r="AR1850" s="1" t="s">
        <v>6350</v>
      </c>
      <c r="AS1850" s="1" t="s">
        <v>6350</v>
      </c>
      <c r="AT1850" s="1" t="s">
        <v>6350</v>
      </c>
    </row>
    <row r="1851" spans="1:46" ht="12.75" x14ac:dyDescent="0.2">
      <c r="A1851" s="1">
        <v>11850</v>
      </c>
      <c r="B1851" s="1" t="s">
        <v>2</v>
      </c>
      <c r="C1851" s="2">
        <f t="shared" ca="1" si="196"/>
        <v>45264</v>
      </c>
      <c r="D1851" s="1" t="str">
        <f>IF(Raw!E1851="", "", Raw!E1851)</f>
        <v/>
      </c>
      <c r="E1851" s="1">
        <f>IF(Raw!F1851="", "", Raw!F1851)</f>
        <v>1995</v>
      </c>
      <c r="F1851" s="1" t="str">
        <f>Raw!G1851</f>
        <v>Toyota</v>
      </c>
      <c r="G1851" s="1" t="str">
        <f>Raw!H1851</f>
        <v>Corsa</v>
      </c>
      <c r="H1851" s="1" t="str">
        <f>IF(Raw!I1851="", "", Raw!I1851)</f>
        <v/>
      </c>
      <c r="I1851" s="1" t="str">
        <f>Raw!K1851</f>
        <v>Sedan</v>
      </c>
      <c r="J1851" s="1" t="str">
        <f>Raw!N1851</f>
        <v>Aspirated</v>
      </c>
      <c r="K1851" s="1">
        <f>IF(Raw!O1851="","", Raw!O1851)</f>
        <v>1295</v>
      </c>
      <c r="L1851" s="1" t="str">
        <f>Raw!L1851</f>
        <v>4 Sp Automatic</v>
      </c>
      <c r="M1851" s="1" t="str">
        <f>Raw!M1851</f>
        <v>Petrol</v>
      </c>
      <c r="N1851" s="1" t="s">
        <v>6350</v>
      </c>
      <c r="O1851" s="1" t="s">
        <v>6373</v>
      </c>
      <c r="P1851" s="1" t="s">
        <v>6349</v>
      </c>
      <c r="Q1851" s="1" t="s">
        <v>6350</v>
      </c>
      <c r="R1851" s="8" t="str">
        <f>IF(Raw!Q1851="", "", Raw!Q1851)</f>
        <v/>
      </c>
      <c r="S1851" s="8">
        <f>IF(Raw!R1851="", "", Raw!R1851)</f>
        <v>48</v>
      </c>
      <c r="T1851" s="1" t="str">
        <f>Raw!S1851</f>
        <v>KENSINGTON</v>
      </c>
      <c r="U1851" s="1" t="str">
        <f>IF(Raw!T1851="", "", Raw!T1851)</f>
        <v>TERRACE</v>
      </c>
      <c r="V1851" s="1" t="str">
        <f>IF(Raw!U1851="", "", Raw!U1851)</f>
        <v xml:space="preserve">GULF HARBOUR </v>
      </c>
      <c r="W1851" s="9" t="str">
        <f>IF(Raw!V1851="", "", RIGHT("0"&amp;Raw!V1851, 4))</f>
        <v>0930</v>
      </c>
      <c r="X1851" s="1" t="str">
        <f>IF(Raw!W1851="", "", Raw!W1851)</f>
        <v xml:space="preserve"> AUCKLAND</v>
      </c>
      <c r="Y1851" s="9">
        <f>Raw!Y1851</f>
        <v>28</v>
      </c>
      <c r="Z1851" s="2">
        <f t="shared" ca="1" si="197"/>
        <v>35037</v>
      </c>
      <c r="AA1851" s="1" t="str">
        <f>Raw!Z1851</f>
        <v>NEW ZEALAND FULL LICENCE</v>
      </c>
      <c r="AB1851" s="9">
        <f t="shared" si="198"/>
        <v>4</v>
      </c>
      <c r="AC1851" s="1">
        <v>16</v>
      </c>
      <c r="AD1851" s="1" t="str">
        <f>Raw!AA1851</f>
        <v>MALE</v>
      </c>
      <c r="AE1851" s="1" t="str">
        <f>Raw!AB1851</f>
        <v>NO</v>
      </c>
      <c r="AF1851" s="1">
        <f>IF(Raw!AE1851="", 0, 1)</f>
        <v>1</v>
      </c>
      <c r="AG1851" s="1" t="str">
        <f t="shared" si="199"/>
        <v>Yes</v>
      </c>
      <c r="AH1851" s="1" t="str">
        <f t="shared" si="200"/>
        <v>Yes</v>
      </c>
      <c r="AI1851" s="1" t="str">
        <f t="shared" si="201"/>
        <v>Yes</v>
      </c>
      <c r="AJ1851" s="1">
        <f>IF(Raw!AE1851="", "", Raw!AE1851)</f>
        <v>6</v>
      </c>
      <c r="AK1851" s="2">
        <f t="shared" ca="1" si="202"/>
        <v>45107</v>
      </c>
      <c r="AL1851" s="1" t="str">
        <f>IF(Raw!AF1851="", "", Raw!AF1851)</f>
        <v>At fault - other vehicle involved</v>
      </c>
      <c r="AM1851" s="1" t="s">
        <v>6350</v>
      </c>
      <c r="AN1851" s="1" t="s">
        <v>6350</v>
      </c>
      <c r="AO1851" s="1" t="s">
        <v>6349</v>
      </c>
      <c r="AP1851" s="1">
        <f>Raw!AH1851</f>
        <v>1560</v>
      </c>
      <c r="AQ1851" s="1">
        <v>500</v>
      </c>
      <c r="AR1851" s="1" t="s">
        <v>6350</v>
      </c>
      <c r="AS1851" s="1" t="s">
        <v>6350</v>
      </c>
      <c r="AT1851" s="1" t="s">
        <v>6350</v>
      </c>
    </row>
    <row r="1852" spans="1:46" ht="12.75" x14ac:dyDescent="0.2">
      <c r="A1852" s="1">
        <v>11851</v>
      </c>
      <c r="B1852" s="1" t="s">
        <v>2</v>
      </c>
      <c r="C1852" s="2">
        <f t="shared" ca="1" si="196"/>
        <v>45264</v>
      </c>
      <c r="D1852" s="1" t="str">
        <f>IF(Raw!E1852="", "", Raw!E1852)</f>
        <v/>
      </c>
      <c r="E1852" s="1">
        <f>IF(Raw!F1852="", "", Raw!F1852)</f>
        <v>2010</v>
      </c>
      <c r="F1852" s="1" t="str">
        <f>Raw!G1852</f>
        <v>Mazda</v>
      </c>
      <c r="G1852" s="1" t="str">
        <f>Raw!H1852</f>
        <v>Axela</v>
      </c>
      <c r="H1852" s="1" t="str">
        <f>IF(Raw!I1852="", "", Raw!I1852)</f>
        <v>15C</v>
      </c>
      <c r="I1852" s="1" t="str">
        <f>Raw!K1852</f>
        <v>Hatchback</v>
      </c>
      <c r="J1852" s="1" t="str">
        <f>Raw!N1852</f>
        <v>Aspirated</v>
      </c>
      <c r="K1852" s="1">
        <f>IF(Raw!O1852="","", Raw!O1852)</f>
        <v>1498</v>
      </c>
      <c r="L1852" s="1" t="str">
        <f>Raw!L1852</f>
        <v>1 Sp Constantly Variable Transmission</v>
      </c>
      <c r="M1852" s="1" t="str">
        <f>Raw!M1852</f>
        <v>Petrol</v>
      </c>
      <c r="N1852" s="1" t="s">
        <v>6350</v>
      </c>
      <c r="O1852" s="1" t="s">
        <v>6373</v>
      </c>
      <c r="P1852" s="1" t="s">
        <v>6349</v>
      </c>
      <c r="Q1852" s="1" t="s">
        <v>6350</v>
      </c>
      <c r="R1852" s="8" t="str">
        <f>IF(Raw!Q1852="", "", Raw!Q1852)</f>
        <v/>
      </c>
      <c r="S1852" s="8" t="str">
        <f>IF(Raw!R1852="", "", Raw!R1852)</f>
        <v>2A</v>
      </c>
      <c r="T1852" s="1" t="str">
        <f>Raw!S1852</f>
        <v>MATAI</v>
      </c>
      <c r="U1852" s="1" t="str">
        <f>IF(Raw!T1852="", "", Raw!T1852)</f>
        <v>ROAD</v>
      </c>
      <c r="V1852" s="1" t="str">
        <f>IF(Raw!U1852="", "", Raw!U1852)</f>
        <v xml:space="preserve">DEVONPORT </v>
      </c>
      <c r="W1852" s="9" t="str">
        <f>IF(Raw!V1852="", "", RIGHT("0"&amp;Raw!V1852, 4))</f>
        <v>0624</v>
      </c>
      <c r="X1852" s="1" t="str">
        <f>IF(Raw!W1852="", "", Raw!W1852)</f>
        <v xml:space="preserve"> AUCKLAND</v>
      </c>
      <c r="Y1852" s="9">
        <f>Raw!Y1852</f>
        <v>26</v>
      </c>
      <c r="Z1852" s="2">
        <f t="shared" ca="1" si="197"/>
        <v>35768</v>
      </c>
      <c r="AA1852" s="1" t="str">
        <f>Raw!Z1852</f>
        <v>NEW ZEALAND FULL LICENCE</v>
      </c>
      <c r="AB1852" s="9">
        <f t="shared" si="198"/>
        <v>4</v>
      </c>
      <c r="AC1852" s="1">
        <v>16</v>
      </c>
      <c r="AD1852" s="1" t="str">
        <f>Raw!AA1852</f>
        <v>MALE</v>
      </c>
      <c r="AE1852" s="1" t="str">
        <f>Raw!AB1852</f>
        <v>NO</v>
      </c>
      <c r="AF1852" s="1">
        <f>IF(Raw!AE1852="", 0, 1)</f>
        <v>0</v>
      </c>
      <c r="AG1852" s="1" t="str">
        <f t="shared" si="199"/>
        <v>No</v>
      </c>
      <c r="AH1852" s="1" t="str">
        <f t="shared" si="200"/>
        <v>No</v>
      </c>
      <c r="AI1852" s="1" t="str">
        <f t="shared" si="201"/>
        <v>No</v>
      </c>
      <c r="AJ1852" s="1" t="str">
        <f>IF(Raw!AE1852="", "", Raw!AE1852)</f>
        <v/>
      </c>
      <c r="AK1852" s="2" t="str">
        <f t="shared" ca="1" si="202"/>
        <v/>
      </c>
      <c r="AL1852" s="1" t="str">
        <f>IF(Raw!AF1852="", "", Raw!AF1852)</f>
        <v/>
      </c>
      <c r="AM1852" s="1" t="s">
        <v>6350</v>
      </c>
      <c r="AN1852" s="1" t="s">
        <v>6350</v>
      </c>
      <c r="AO1852" s="1" t="s">
        <v>6349</v>
      </c>
      <c r="AP1852" s="1">
        <f>Raw!AH1852</f>
        <v>11050</v>
      </c>
      <c r="AQ1852" s="1">
        <v>500</v>
      </c>
      <c r="AR1852" s="1" t="s">
        <v>6350</v>
      </c>
      <c r="AS1852" s="1" t="s">
        <v>6350</v>
      </c>
      <c r="AT1852" s="1" t="s">
        <v>6350</v>
      </c>
    </row>
    <row r="1853" spans="1:46" ht="12.75" x14ac:dyDescent="0.2">
      <c r="A1853" s="1">
        <v>11852</v>
      </c>
      <c r="B1853" s="1" t="s">
        <v>2</v>
      </c>
      <c r="C1853" s="2">
        <f t="shared" ca="1" si="196"/>
        <v>45264</v>
      </c>
      <c r="D1853" s="1" t="str">
        <f>IF(Raw!E1853="", "", Raw!E1853)</f>
        <v>cyj176</v>
      </c>
      <c r="E1853" s="1">
        <f>IF(Raw!F1853="", "", Raw!F1853)</f>
        <v>2000</v>
      </c>
      <c r="F1853" s="1" t="str">
        <f>Raw!G1853</f>
        <v>Volvo</v>
      </c>
      <c r="G1853" s="1" t="str">
        <f>Raw!H1853</f>
        <v>S60</v>
      </c>
      <c r="H1853" s="1" t="str">
        <f>IF(Raw!I1853="", "", Raw!I1853)</f>
        <v>T5</v>
      </c>
      <c r="I1853" s="1" t="str">
        <f>Raw!K1853</f>
        <v>Sedan</v>
      </c>
      <c r="J1853" s="1" t="str">
        <f>Raw!N1853</f>
        <v>Turbo Intercooled</v>
      </c>
      <c r="K1853" s="1">
        <f>IF(Raw!O1853="","", Raw!O1853)</f>
        <v>2319</v>
      </c>
      <c r="L1853" s="1" t="str">
        <f>Raw!L1853</f>
        <v>4 Sp Automatic</v>
      </c>
      <c r="M1853" s="1" t="str">
        <f>Raw!M1853</f>
        <v>Petrol</v>
      </c>
      <c r="N1853" s="1" t="s">
        <v>6350</v>
      </c>
      <c r="O1853" s="1" t="s">
        <v>6373</v>
      </c>
      <c r="P1853" s="1" t="s">
        <v>6349</v>
      </c>
      <c r="Q1853" s="1" t="s">
        <v>6350</v>
      </c>
      <c r="R1853" s="8" t="str">
        <f>IF(Raw!Q1853="", "", Raw!Q1853)</f>
        <v/>
      </c>
      <c r="S1853" s="8">
        <f>IF(Raw!R1853="", "", Raw!R1853)</f>
        <v>14</v>
      </c>
      <c r="T1853" s="1" t="str">
        <f>Raw!S1853</f>
        <v>CORNWALL</v>
      </c>
      <c r="U1853" s="1" t="str">
        <f>IF(Raw!T1853="", "", Raw!T1853)</f>
        <v>STREET</v>
      </c>
      <c r="V1853" s="1" t="str">
        <f>IF(Raw!U1853="", "", Raw!U1853)</f>
        <v xml:space="preserve">LEVIN </v>
      </c>
      <c r="W1853" s="9" t="str">
        <f>IF(Raw!V1853="", "", RIGHT("0"&amp;Raw!V1853, 4))</f>
        <v>5510</v>
      </c>
      <c r="X1853" s="1" t="str">
        <f>IF(Raw!W1853="", "", Raw!W1853)</f>
        <v xml:space="preserve"> MANAWATU-WANGANUI</v>
      </c>
      <c r="Y1853" s="9">
        <f>Raw!Y1853</f>
        <v>58</v>
      </c>
      <c r="Z1853" s="2">
        <f t="shared" ca="1" si="197"/>
        <v>24080</v>
      </c>
      <c r="AA1853" s="1" t="str">
        <f>Raw!Z1853</f>
        <v>NEW ZEALAND FULL LICENCE</v>
      </c>
      <c r="AB1853" s="9">
        <f t="shared" si="198"/>
        <v>4</v>
      </c>
      <c r="AC1853" s="1">
        <v>16</v>
      </c>
      <c r="AD1853" s="1" t="str">
        <f>Raw!AA1853</f>
        <v>MALE</v>
      </c>
      <c r="AE1853" s="1" t="str">
        <f>Raw!AB1853</f>
        <v>NO</v>
      </c>
      <c r="AF1853" s="1">
        <f>IF(Raw!AE1853="", 0, 1)</f>
        <v>0</v>
      </c>
      <c r="AG1853" s="1" t="str">
        <f t="shared" si="199"/>
        <v>No</v>
      </c>
      <c r="AH1853" s="1" t="str">
        <f t="shared" si="200"/>
        <v>No</v>
      </c>
      <c r="AI1853" s="1" t="str">
        <f t="shared" si="201"/>
        <v>No</v>
      </c>
      <c r="AJ1853" s="1" t="str">
        <f>IF(Raw!AE1853="", "", Raw!AE1853)</f>
        <v/>
      </c>
      <c r="AK1853" s="2" t="str">
        <f t="shared" ca="1" si="202"/>
        <v/>
      </c>
      <c r="AL1853" s="1" t="str">
        <f>IF(Raw!AF1853="", "", Raw!AF1853)</f>
        <v/>
      </c>
      <c r="AM1853" s="1" t="s">
        <v>6350</v>
      </c>
      <c r="AN1853" s="1" t="s">
        <v>6350</v>
      </c>
      <c r="AO1853" s="1" t="s">
        <v>6349</v>
      </c>
      <c r="AP1853" s="1">
        <f>Raw!AH1853</f>
        <v>2890</v>
      </c>
      <c r="AQ1853" s="1">
        <v>500</v>
      </c>
      <c r="AR1853" s="1" t="s">
        <v>6350</v>
      </c>
      <c r="AS1853" s="1" t="s">
        <v>6350</v>
      </c>
      <c r="AT1853" s="1" t="s">
        <v>6350</v>
      </c>
    </row>
    <row r="1854" spans="1:46" ht="12.75" x14ac:dyDescent="0.2">
      <c r="A1854" s="1">
        <v>11853</v>
      </c>
      <c r="B1854" s="1" t="s">
        <v>2</v>
      </c>
      <c r="C1854" s="2">
        <f t="shared" ca="1" si="196"/>
        <v>45264</v>
      </c>
      <c r="D1854" s="1" t="str">
        <f>IF(Raw!E1854="", "", Raw!E1854)</f>
        <v>GPY532</v>
      </c>
      <c r="E1854" s="1">
        <f>IF(Raw!F1854="", "", Raw!F1854)</f>
        <v>2012</v>
      </c>
      <c r="F1854" s="1" t="str">
        <f>Raw!G1854</f>
        <v>Holden</v>
      </c>
      <c r="G1854" s="1" t="str">
        <f>Raw!H1854</f>
        <v>Captiva</v>
      </c>
      <c r="H1854" s="1" t="str">
        <f>IF(Raw!I1854="", "", Raw!I1854)</f>
        <v>7 LX</v>
      </c>
      <c r="I1854" s="1" t="str">
        <f>Raw!K1854</f>
        <v>Wagon</v>
      </c>
      <c r="J1854" s="1" t="str">
        <f>Raw!N1854</f>
        <v>Turbo Intercooled</v>
      </c>
      <c r="K1854" s="1">
        <f>IF(Raw!O1854="","", Raw!O1854)</f>
        <v>2231</v>
      </c>
      <c r="L1854" s="1" t="str">
        <f>Raw!L1854</f>
        <v>6 Sp Sports Automatic</v>
      </c>
      <c r="M1854" s="1" t="str">
        <f>Raw!M1854</f>
        <v>Diesel</v>
      </c>
      <c r="N1854" s="1" t="s">
        <v>6350</v>
      </c>
      <c r="O1854" s="1" t="s">
        <v>6373</v>
      </c>
      <c r="P1854" s="1" t="s">
        <v>6349</v>
      </c>
      <c r="Q1854" s="1" t="s">
        <v>6350</v>
      </c>
      <c r="R1854" s="8" t="str">
        <f>IF(Raw!Q1854="", "", Raw!Q1854)</f>
        <v/>
      </c>
      <c r="S1854" s="8" t="str">
        <f>IF(Raw!R1854="", "", Raw!R1854)</f>
        <v>6A</v>
      </c>
      <c r="T1854" s="1" t="str">
        <f>Raw!S1854</f>
        <v>VANCOUVER</v>
      </c>
      <c r="U1854" s="1" t="str">
        <f>IF(Raw!T1854="", "", Raw!T1854)</f>
        <v>DRIVE</v>
      </c>
      <c r="V1854" s="1" t="str">
        <f>IF(Raw!U1854="", "", Raw!U1854)</f>
        <v xml:space="preserve">QUEENSTOWN </v>
      </c>
      <c r="W1854" s="9" t="str">
        <f>IF(Raw!V1854="", "", RIGHT("0"&amp;Raw!V1854, 4))</f>
        <v>9300</v>
      </c>
      <c r="X1854" s="1" t="str">
        <f>IF(Raw!W1854="", "", Raw!W1854)</f>
        <v xml:space="preserve"> OTAGO</v>
      </c>
      <c r="Y1854" s="9">
        <f>Raw!Y1854</f>
        <v>42</v>
      </c>
      <c r="Z1854" s="2">
        <f t="shared" ca="1" si="197"/>
        <v>29924</v>
      </c>
      <c r="AA1854" s="1" t="str">
        <f>Raw!Z1854</f>
        <v>NEW ZEALAND FULL LICENCE</v>
      </c>
      <c r="AB1854" s="9">
        <f t="shared" si="198"/>
        <v>4</v>
      </c>
      <c r="AC1854" s="1">
        <v>16</v>
      </c>
      <c r="AD1854" s="1" t="str">
        <f>Raw!AA1854</f>
        <v>FEMALE</v>
      </c>
      <c r="AE1854" s="1" t="str">
        <f>Raw!AB1854</f>
        <v>NO</v>
      </c>
      <c r="AF1854" s="1">
        <f>IF(Raw!AE1854="", 0, 1)</f>
        <v>0</v>
      </c>
      <c r="AG1854" s="1" t="str">
        <f t="shared" si="199"/>
        <v>No</v>
      </c>
      <c r="AH1854" s="1" t="str">
        <f t="shared" si="200"/>
        <v>No</v>
      </c>
      <c r="AI1854" s="1" t="str">
        <f t="shared" si="201"/>
        <v>No</v>
      </c>
      <c r="AJ1854" s="1" t="str">
        <f>IF(Raw!AE1854="", "", Raw!AE1854)</f>
        <v/>
      </c>
      <c r="AK1854" s="2" t="str">
        <f t="shared" ca="1" si="202"/>
        <v/>
      </c>
      <c r="AL1854" s="1" t="str">
        <f>IF(Raw!AF1854="", "", Raw!AF1854)</f>
        <v/>
      </c>
      <c r="AM1854" s="1" t="s">
        <v>6350</v>
      </c>
      <c r="AN1854" s="1" t="s">
        <v>6350</v>
      </c>
      <c r="AO1854" s="1" t="s">
        <v>6349</v>
      </c>
      <c r="AP1854" s="1">
        <f>Raw!AH1854</f>
        <v>24840</v>
      </c>
      <c r="AQ1854" s="1">
        <v>500</v>
      </c>
      <c r="AR1854" s="1" t="s">
        <v>6350</v>
      </c>
      <c r="AS1854" s="1" t="s">
        <v>6350</v>
      </c>
      <c r="AT1854" s="1" t="s">
        <v>6350</v>
      </c>
    </row>
    <row r="1855" spans="1:46" ht="12.75" x14ac:dyDescent="0.2">
      <c r="A1855" s="1">
        <v>11854</v>
      </c>
      <c r="B1855" s="1" t="s">
        <v>2</v>
      </c>
      <c r="C1855" s="2">
        <f t="shared" ca="1" si="196"/>
        <v>45264</v>
      </c>
      <c r="D1855" s="1" t="str">
        <f>IF(Raw!E1855="", "", Raw!E1855)</f>
        <v/>
      </c>
      <c r="E1855" s="1">
        <f>IF(Raw!F1855="", "", Raw!F1855)</f>
        <v>1998</v>
      </c>
      <c r="F1855" s="1" t="str">
        <f>Raw!G1855</f>
        <v>Mitsubishi</v>
      </c>
      <c r="G1855" s="1" t="str">
        <f>Raw!H1855</f>
        <v>Magna</v>
      </c>
      <c r="H1855" s="1" t="str">
        <f>IF(Raw!I1855="", "", Raw!I1855)</f>
        <v>Executive</v>
      </c>
      <c r="I1855" s="1" t="str">
        <f>Raw!K1855</f>
        <v>Sedan</v>
      </c>
      <c r="J1855" s="1" t="str">
        <f>Raw!N1855</f>
        <v>Aspirated</v>
      </c>
      <c r="K1855" s="1">
        <f>IF(Raw!O1855="","", Raw!O1855)</f>
        <v>2351</v>
      </c>
      <c r="L1855" s="1" t="str">
        <f>Raw!L1855</f>
        <v>4 Sp Automatic</v>
      </c>
      <c r="M1855" s="1" t="str">
        <f>Raw!M1855</f>
        <v>Petrol - Unleaded ULP</v>
      </c>
      <c r="N1855" s="1" t="s">
        <v>6350</v>
      </c>
      <c r="O1855" s="1" t="s">
        <v>6373</v>
      </c>
      <c r="P1855" s="1" t="s">
        <v>6349</v>
      </c>
      <c r="Q1855" s="1" t="s">
        <v>6350</v>
      </c>
      <c r="R1855" s="8" t="str">
        <f>IF(Raw!Q1855="", "", Raw!Q1855)</f>
        <v/>
      </c>
      <c r="S1855" s="8">
        <f>IF(Raw!R1855="", "", Raw!R1855)</f>
        <v>79</v>
      </c>
      <c r="T1855" s="1" t="str">
        <f>Raw!S1855</f>
        <v>CONSOLS</v>
      </c>
      <c r="U1855" s="1" t="str">
        <f>IF(Raw!T1855="", "", Raw!T1855)</f>
        <v>STREET</v>
      </c>
      <c r="V1855" s="1" t="str">
        <f>IF(Raw!U1855="", "", Raw!U1855)</f>
        <v xml:space="preserve">WAIHI </v>
      </c>
      <c r="W1855" s="9" t="str">
        <f>IF(Raw!V1855="", "", RIGHT("0"&amp;Raw!V1855, 4))</f>
        <v/>
      </c>
      <c r="X1855" s="1" t="str">
        <f>IF(Raw!W1855="", "", Raw!W1855)</f>
        <v xml:space="preserve"> WAIKATO</v>
      </c>
      <c r="Y1855" s="9">
        <f>Raw!Y1855</f>
        <v>24</v>
      </c>
      <c r="Z1855" s="2">
        <f t="shared" ca="1" si="197"/>
        <v>36498</v>
      </c>
      <c r="AA1855" s="1" t="str">
        <f>Raw!Z1855</f>
        <v>INTERNATIONAL LICENCE</v>
      </c>
      <c r="AB1855" s="9">
        <f t="shared" si="198"/>
        <v>4</v>
      </c>
      <c r="AC1855" s="1">
        <v>16</v>
      </c>
      <c r="AD1855" s="1" t="str">
        <f>Raw!AA1855</f>
        <v>MALE</v>
      </c>
      <c r="AE1855" s="1" t="str">
        <f>Raw!AB1855</f>
        <v>NO</v>
      </c>
      <c r="AF1855" s="1">
        <f>IF(Raw!AE1855="", 0, 1)</f>
        <v>0</v>
      </c>
      <c r="AG1855" s="1" t="str">
        <f t="shared" si="199"/>
        <v>No</v>
      </c>
      <c r="AH1855" s="1" t="str">
        <f t="shared" si="200"/>
        <v>No</v>
      </c>
      <c r="AI1855" s="1" t="str">
        <f t="shared" si="201"/>
        <v>No</v>
      </c>
      <c r="AJ1855" s="1" t="str">
        <f>IF(Raw!AE1855="", "", Raw!AE1855)</f>
        <v/>
      </c>
      <c r="AK1855" s="2" t="str">
        <f t="shared" ca="1" si="202"/>
        <v/>
      </c>
      <c r="AL1855" s="1" t="str">
        <f>IF(Raw!AF1855="", "", Raw!AF1855)</f>
        <v/>
      </c>
      <c r="AM1855" s="1" t="s">
        <v>6350</v>
      </c>
      <c r="AN1855" s="1" t="s">
        <v>6350</v>
      </c>
      <c r="AO1855" s="1" t="s">
        <v>6349</v>
      </c>
      <c r="AP1855" s="1">
        <f>Raw!AH1855</f>
        <v>1600</v>
      </c>
      <c r="AQ1855" s="1">
        <v>500</v>
      </c>
      <c r="AR1855" s="1" t="s">
        <v>6350</v>
      </c>
      <c r="AS1855" s="1" t="s">
        <v>6350</v>
      </c>
      <c r="AT1855" s="1" t="s">
        <v>6350</v>
      </c>
    </row>
    <row r="1856" spans="1:46" ht="12.75" x14ac:dyDescent="0.2">
      <c r="A1856" s="1">
        <v>11855</v>
      </c>
      <c r="B1856" s="1" t="s">
        <v>2</v>
      </c>
      <c r="C1856" s="2">
        <f t="shared" ca="1" si="196"/>
        <v>45264</v>
      </c>
      <c r="D1856" s="1" t="str">
        <f>IF(Raw!E1856="", "", Raw!E1856)</f>
        <v>cjz577</v>
      </c>
      <c r="E1856" s="1">
        <f>IF(Raw!F1856="", "", Raw!F1856)</f>
        <v>2004</v>
      </c>
      <c r="F1856" s="1" t="str">
        <f>Raw!G1856</f>
        <v>Ford</v>
      </c>
      <c r="G1856" s="1" t="str">
        <f>Raw!H1856</f>
        <v>Territory</v>
      </c>
      <c r="H1856" s="1" t="str">
        <f>IF(Raw!I1856="", "", Raw!I1856)</f>
        <v>TX</v>
      </c>
      <c r="I1856" s="1" t="str">
        <f>Raw!K1856</f>
        <v>Wagon</v>
      </c>
      <c r="J1856" s="1" t="str">
        <f>Raw!N1856</f>
        <v>Aspirated</v>
      </c>
      <c r="K1856" s="1">
        <f>IF(Raw!O1856="","", Raw!O1856)</f>
        <v>3984</v>
      </c>
      <c r="L1856" s="1" t="str">
        <f>Raw!L1856</f>
        <v>4 Sp Automatic</v>
      </c>
      <c r="M1856" s="1" t="str">
        <f>Raw!M1856</f>
        <v>Petrol - Unleaded ULP</v>
      </c>
      <c r="N1856" s="1" t="s">
        <v>6350</v>
      </c>
      <c r="O1856" s="1" t="s">
        <v>6373</v>
      </c>
      <c r="P1856" s="1" t="s">
        <v>6349</v>
      </c>
      <c r="Q1856" s="1" t="s">
        <v>6350</v>
      </c>
      <c r="R1856" s="8" t="str">
        <f>IF(Raw!Q1856="", "", Raw!Q1856)</f>
        <v/>
      </c>
      <c r="S1856" s="8">
        <f>IF(Raw!R1856="", "", Raw!R1856)</f>
        <v>454</v>
      </c>
      <c r="T1856" s="1" t="str">
        <f>Raw!S1856</f>
        <v>INNES</v>
      </c>
      <c r="U1856" s="1" t="str">
        <f>IF(Raw!T1856="", "", Raw!T1856)</f>
        <v>ROAD</v>
      </c>
      <c r="V1856" s="1" t="str">
        <f>IF(Raw!U1856="", "", Raw!U1856)</f>
        <v xml:space="preserve">MAIREHAU </v>
      </c>
      <c r="W1856" s="9" t="str">
        <f>IF(Raw!V1856="", "", RIGHT("0"&amp;Raw!V1856, 4))</f>
        <v>8052</v>
      </c>
      <c r="X1856" s="1" t="str">
        <f>IF(Raw!W1856="", "", Raw!W1856)</f>
        <v xml:space="preserve"> CANTERBURY</v>
      </c>
      <c r="Y1856" s="9">
        <f>Raw!Y1856</f>
        <v>48</v>
      </c>
      <c r="Z1856" s="2">
        <f t="shared" ca="1" si="197"/>
        <v>27732</v>
      </c>
      <c r="AA1856" s="1" t="str">
        <f>Raw!Z1856</f>
        <v>NEW ZEALAND FULL LICENCE</v>
      </c>
      <c r="AB1856" s="9">
        <f t="shared" si="198"/>
        <v>4</v>
      </c>
      <c r="AC1856" s="1">
        <v>16</v>
      </c>
      <c r="AD1856" s="1" t="str">
        <f>Raw!AA1856</f>
        <v>MALE</v>
      </c>
      <c r="AE1856" s="1" t="str">
        <f>Raw!AB1856</f>
        <v>YES</v>
      </c>
      <c r="AF1856" s="1">
        <f>IF(Raw!AE1856="", 0, 1)</f>
        <v>0</v>
      </c>
      <c r="AG1856" s="1" t="str">
        <f t="shared" si="199"/>
        <v>No</v>
      </c>
      <c r="AH1856" s="1" t="str">
        <f t="shared" si="200"/>
        <v>No</v>
      </c>
      <c r="AI1856" s="1" t="str">
        <f t="shared" si="201"/>
        <v>No</v>
      </c>
      <c r="AJ1856" s="1" t="str">
        <f>IF(Raw!AE1856="", "", Raw!AE1856)</f>
        <v/>
      </c>
      <c r="AK1856" s="2" t="str">
        <f t="shared" ca="1" si="202"/>
        <v/>
      </c>
      <c r="AL1856" s="1" t="str">
        <f>IF(Raw!AF1856="", "", Raw!AF1856)</f>
        <v/>
      </c>
      <c r="AM1856" s="1" t="s">
        <v>6350</v>
      </c>
      <c r="AN1856" s="1" t="s">
        <v>6350</v>
      </c>
      <c r="AO1856" s="1" t="s">
        <v>6349</v>
      </c>
      <c r="AP1856" s="1">
        <f>Raw!AH1856</f>
        <v>8100</v>
      </c>
      <c r="AQ1856" s="1">
        <v>500</v>
      </c>
      <c r="AR1856" s="1" t="s">
        <v>6350</v>
      </c>
      <c r="AS1856" s="1" t="s">
        <v>6350</v>
      </c>
      <c r="AT1856" s="1" t="s">
        <v>6350</v>
      </c>
    </row>
    <row r="1857" spans="1:46" ht="12.75" x14ac:dyDescent="0.2">
      <c r="A1857" s="1">
        <v>11856</v>
      </c>
      <c r="B1857" s="1" t="s">
        <v>2</v>
      </c>
      <c r="C1857" s="2">
        <f t="shared" ca="1" si="196"/>
        <v>45264</v>
      </c>
      <c r="D1857" s="1" t="str">
        <f>IF(Raw!E1857="", "", Raw!E1857)</f>
        <v>jus166</v>
      </c>
      <c r="E1857" s="1">
        <f>IF(Raw!F1857="", "", Raw!F1857)</f>
        <v>2005</v>
      </c>
      <c r="F1857" s="1" t="str">
        <f>Raw!G1857</f>
        <v>Toyota</v>
      </c>
      <c r="G1857" s="1" t="str">
        <f>Raw!H1857</f>
        <v>Vitz</v>
      </c>
      <c r="H1857" s="1" t="str">
        <f>IF(Raw!I1857="", "", Raw!I1857)</f>
        <v>RS</v>
      </c>
      <c r="I1857" s="1" t="str">
        <f>Raw!K1857</f>
        <v>Hatchback</v>
      </c>
      <c r="J1857" s="1" t="str">
        <f>Raw!N1857</f>
        <v>Aspirated</v>
      </c>
      <c r="K1857" s="1">
        <f>IF(Raw!O1857="","", Raw!O1857)</f>
        <v>1299</v>
      </c>
      <c r="L1857" s="1" t="str">
        <f>Raw!L1857</f>
        <v>5 Sp Automatic</v>
      </c>
      <c r="M1857" s="1" t="str">
        <f>Raw!M1857</f>
        <v>Petrol</v>
      </c>
      <c r="N1857" s="1" t="s">
        <v>6350</v>
      </c>
      <c r="O1857" s="1" t="s">
        <v>6373</v>
      </c>
      <c r="P1857" s="1" t="s">
        <v>6349</v>
      </c>
      <c r="Q1857" s="1" t="s">
        <v>6350</v>
      </c>
      <c r="R1857" s="8" t="str">
        <f>IF(Raw!Q1857="", "", Raw!Q1857)</f>
        <v/>
      </c>
      <c r="S1857" s="8">
        <f>IF(Raw!R1857="", "", Raw!R1857)</f>
        <v>3</v>
      </c>
      <c r="T1857" s="1" t="str">
        <f>Raw!S1857</f>
        <v>BRANCOTT</v>
      </c>
      <c r="U1857" s="1" t="str">
        <f>IF(Raw!T1857="", "", Raw!T1857)</f>
        <v>PLACE</v>
      </c>
      <c r="V1857" s="1" t="str">
        <f>IF(Raw!U1857="", "", Raw!U1857)</f>
        <v xml:space="preserve">FLAT BUSH </v>
      </c>
      <c r="W1857" s="9" t="str">
        <f>IF(Raw!V1857="", "", RIGHT("0"&amp;Raw!V1857, 4))</f>
        <v/>
      </c>
      <c r="X1857" s="1" t="str">
        <f>IF(Raw!W1857="", "", Raw!W1857)</f>
        <v xml:space="preserve"> AUCKLAND</v>
      </c>
      <c r="Y1857" s="9">
        <f>Raw!Y1857</f>
        <v>30</v>
      </c>
      <c r="Z1857" s="2">
        <f t="shared" ca="1" si="197"/>
        <v>34307</v>
      </c>
      <c r="AA1857" s="1" t="str">
        <f>Raw!Z1857</f>
        <v>LEARNERS LICENCE</v>
      </c>
      <c r="AB1857" s="9">
        <f t="shared" si="198"/>
        <v>4</v>
      </c>
      <c r="AC1857" s="1">
        <v>16</v>
      </c>
      <c r="AD1857" s="1" t="str">
        <f>Raw!AA1857</f>
        <v>FEMALE</v>
      </c>
      <c r="AE1857" s="1" t="str">
        <f>Raw!AB1857</f>
        <v>NO</v>
      </c>
      <c r="AF1857" s="1">
        <f>IF(Raw!AE1857="", 0, 1)</f>
        <v>0</v>
      </c>
      <c r="AG1857" s="1" t="str">
        <f t="shared" si="199"/>
        <v>No</v>
      </c>
      <c r="AH1857" s="1" t="str">
        <f t="shared" si="200"/>
        <v>No</v>
      </c>
      <c r="AI1857" s="1" t="str">
        <f t="shared" si="201"/>
        <v>No</v>
      </c>
      <c r="AJ1857" s="1" t="str">
        <f>IF(Raw!AE1857="", "", Raw!AE1857)</f>
        <v/>
      </c>
      <c r="AK1857" s="2" t="str">
        <f t="shared" ca="1" si="202"/>
        <v/>
      </c>
      <c r="AL1857" s="1" t="str">
        <f>IF(Raw!AF1857="", "", Raw!AF1857)</f>
        <v/>
      </c>
      <c r="AM1857" s="1" t="s">
        <v>6350</v>
      </c>
      <c r="AN1857" s="1" t="s">
        <v>6350</v>
      </c>
      <c r="AO1857" s="1" t="s">
        <v>6349</v>
      </c>
      <c r="AP1857" s="1">
        <f>Raw!AH1857</f>
        <v>6450</v>
      </c>
      <c r="AQ1857" s="1">
        <v>500</v>
      </c>
      <c r="AR1857" s="1" t="s">
        <v>6350</v>
      </c>
      <c r="AS1857" s="1" t="s">
        <v>6350</v>
      </c>
      <c r="AT1857" s="1" t="s">
        <v>6350</v>
      </c>
    </row>
    <row r="1858" spans="1:46" ht="12.75" x14ac:dyDescent="0.2">
      <c r="A1858" s="1">
        <v>11857</v>
      </c>
      <c r="B1858" s="1" t="s">
        <v>2</v>
      </c>
      <c r="C1858" s="2">
        <f t="shared" ca="1" si="196"/>
        <v>45264</v>
      </c>
      <c r="D1858" s="1" t="str">
        <f>IF(Raw!E1858="", "", Raw!E1858)</f>
        <v/>
      </c>
      <c r="E1858" s="1">
        <f>IF(Raw!F1858="", "", Raw!F1858)</f>
        <v>1995</v>
      </c>
      <c r="F1858" s="1" t="str">
        <f>Raw!G1858</f>
        <v>Jeep</v>
      </c>
      <c r="G1858" s="1" t="str">
        <f>Raw!H1858</f>
        <v>Cherokee</v>
      </c>
      <c r="H1858" s="1" t="str">
        <f>IF(Raw!I1858="", "", Raw!I1858)</f>
        <v/>
      </c>
      <c r="I1858" s="1" t="str">
        <f>Raw!K1858</f>
        <v>Wagon</v>
      </c>
      <c r="J1858" s="1" t="str">
        <f>Raw!N1858</f>
        <v>Aspirated</v>
      </c>
      <c r="K1858" s="1">
        <f>IF(Raw!O1858="","", Raw!O1858)</f>
        <v>3960</v>
      </c>
      <c r="L1858" s="1" t="str">
        <f>Raw!L1858</f>
        <v>4 Sp Automatic</v>
      </c>
      <c r="M1858" s="1" t="str">
        <f>Raw!M1858</f>
        <v>Petrol</v>
      </c>
      <c r="N1858" s="1" t="s">
        <v>6350</v>
      </c>
      <c r="O1858" s="1" t="s">
        <v>6373</v>
      </c>
      <c r="P1858" s="1" t="s">
        <v>6349</v>
      </c>
      <c r="Q1858" s="1" t="s">
        <v>6350</v>
      </c>
      <c r="R1858" s="8" t="str">
        <f>IF(Raw!Q1858="", "", Raw!Q1858)</f>
        <v/>
      </c>
      <c r="S1858" s="8">
        <f>IF(Raw!R1858="", "", Raw!R1858)</f>
        <v>13</v>
      </c>
      <c r="T1858" s="1" t="str">
        <f>Raw!S1858</f>
        <v>CARDIGAN</v>
      </c>
      <c r="U1858" s="1" t="str">
        <f>IF(Raw!T1858="", "", Raw!T1858)</f>
        <v>STREET</v>
      </c>
      <c r="V1858" s="1" t="str">
        <f>IF(Raw!U1858="", "", Raw!U1858)</f>
        <v xml:space="preserve">ARROWTOWN </v>
      </c>
      <c r="W1858" s="9" t="str">
        <f>IF(Raw!V1858="", "", RIGHT("0"&amp;Raw!V1858, 4))</f>
        <v/>
      </c>
      <c r="X1858" s="1" t="str">
        <f>IF(Raw!W1858="", "", Raw!W1858)</f>
        <v xml:space="preserve"> OTAGO</v>
      </c>
      <c r="Y1858" s="9">
        <f>Raw!Y1858</f>
        <v>29</v>
      </c>
      <c r="Z1858" s="2">
        <f t="shared" ca="1" si="197"/>
        <v>34672</v>
      </c>
      <c r="AA1858" s="1" t="str">
        <f>Raw!Z1858</f>
        <v>RESTRICTED LICENCE</v>
      </c>
      <c r="AB1858" s="9">
        <f t="shared" si="198"/>
        <v>4</v>
      </c>
      <c r="AC1858" s="1">
        <v>16</v>
      </c>
      <c r="AD1858" s="1" t="str">
        <f>Raw!AA1858</f>
        <v>MALE</v>
      </c>
      <c r="AE1858" s="1" t="str">
        <f>Raw!AB1858</f>
        <v>NO</v>
      </c>
      <c r="AF1858" s="1">
        <f>IF(Raw!AE1858="", 0, 1)</f>
        <v>1</v>
      </c>
      <c r="AG1858" s="1" t="str">
        <f t="shared" si="199"/>
        <v>Yes</v>
      </c>
      <c r="AH1858" s="1" t="str">
        <f t="shared" si="200"/>
        <v>Yes</v>
      </c>
      <c r="AI1858" s="1" t="str">
        <f t="shared" si="201"/>
        <v>Yes</v>
      </c>
      <c r="AJ1858" s="1">
        <f>IF(Raw!AE1858="", "", Raw!AE1858)</f>
        <v>9</v>
      </c>
      <c r="AK1858" s="2">
        <f t="shared" ca="1" si="202"/>
        <v>45016</v>
      </c>
      <c r="AL1858" s="1" t="str">
        <f>IF(Raw!AF1858="", "", Raw!AF1858)</f>
        <v>At fault - other vehicle involved</v>
      </c>
      <c r="AM1858" s="1" t="s">
        <v>6350</v>
      </c>
      <c r="AN1858" s="1" t="s">
        <v>6350</v>
      </c>
      <c r="AO1858" s="1" t="s">
        <v>6349</v>
      </c>
      <c r="AP1858" s="1">
        <f>Raw!AH1858</f>
        <v>2570</v>
      </c>
      <c r="AQ1858" s="1">
        <v>500</v>
      </c>
      <c r="AR1858" s="1" t="s">
        <v>6350</v>
      </c>
      <c r="AS1858" s="1" t="s">
        <v>6350</v>
      </c>
      <c r="AT1858" s="1" t="s">
        <v>6350</v>
      </c>
    </row>
    <row r="1859" spans="1:46" ht="12.75" x14ac:dyDescent="0.2">
      <c r="A1859" s="1">
        <v>11858</v>
      </c>
      <c r="B1859" s="1" t="s">
        <v>2</v>
      </c>
      <c r="C1859" s="2">
        <f t="shared" ref="C1859:C1922" ca="1" si="203">TODAY()</f>
        <v>45264</v>
      </c>
      <c r="D1859" s="1" t="str">
        <f>IF(Raw!E1859="", "", Raw!E1859)</f>
        <v>GSY74</v>
      </c>
      <c r="E1859" s="1">
        <f>IF(Raw!F1859="", "", Raw!F1859)</f>
        <v>2012</v>
      </c>
      <c r="F1859" s="1" t="str">
        <f>Raw!G1859</f>
        <v>Honda</v>
      </c>
      <c r="G1859" s="1" t="str">
        <f>Raw!H1859</f>
        <v>Insight</v>
      </c>
      <c r="H1859" s="1" t="str">
        <f>IF(Raw!I1859="", "", Raw!I1859)</f>
        <v>S</v>
      </c>
      <c r="I1859" s="1" t="str">
        <f>Raw!K1859</f>
        <v>Hatchback</v>
      </c>
      <c r="J1859" s="1" t="str">
        <f>Raw!N1859</f>
        <v>Aspirated</v>
      </c>
      <c r="K1859" s="1">
        <f>IF(Raw!O1859="","", Raw!O1859)</f>
        <v>1339</v>
      </c>
      <c r="L1859" s="1" t="str">
        <f>Raw!L1859</f>
        <v>1 Sp Constantly Variable Transmission</v>
      </c>
      <c r="M1859" s="1" t="str">
        <f>Raw!M1859</f>
        <v>Petrol - Unleaded ULP</v>
      </c>
      <c r="N1859" s="1" t="s">
        <v>6350</v>
      </c>
      <c r="O1859" s="1" t="s">
        <v>6373</v>
      </c>
      <c r="P1859" s="1" t="s">
        <v>6349</v>
      </c>
      <c r="Q1859" s="1" t="s">
        <v>6350</v>
      </c>
      <c r="R1859" s="8" t="str">
        <f>IF(Raw!Q1859="", "", Raw!Q1859)</f>
        <v/>
      </c>
      <c r="S1859" s="8">
        <f>IF(Raw!R1859="", "", Raw!R1859)</f>
        <v>20</v>
      </c>
      <c r="T1859" s="1" t="str">
        <f>Raw!S1859</f>
        <v>FARRELLS</v>
      </c>
      <c r="U1859" s="1" t="str">
        <f>IF(Raw!T1859="", "", Raw!T1859)</f>
        <v>ROAD</v>
      </c>
      <c r="V1859" s="1" t="str">
        <f>IF(Raw!U1859="", "", Raw!U1859)</f>
        <v xml:space="preserve">OURUHIA </v>
      </c>
      <c r="W1859" s="9" t="str">
        <f>IF(Raw!V1859="", "", RIGHT("0"&amp;Raw!V1859, 4))</f>
        <v>8083</v>
      </c>
      <c r="X1859" s="1" t="str">
        <f>IF(Raw!W1859="", "", Raw!W1859)</f>
        <v xml:space="preserve"> CANTERBURY</v>
      </c>
      <c r="Y1859" s="9">
        <f>Raw!Y1859</f>
        <v>60</v>
      </c>
      <c r="Z1859" s="2">
        <f t="shared" ref="Z1859:Z1922" ca="1" si="204">DATE( YEAR( TODAY())-Y1859, MONTH( TODAY()), DAY( TODAY()))</f>
        <v>23349</v>
      </c>
      <c r="AA1859" s="1" t="str">
        <f>Raw!Z1859</f>
        <v>LEARNERS LICENCE</v>
      </c>
      <c r="AB1859" s="9">
        <f t="shared" ref="AB1859:AB1922" si="205">IF( MAX(1, Y1859-AC1859)&gt;=4, 4, MAX(1, Y1859-AC1859))</f>
        <v>4</v>
      </c>
      <c r="AC1859" s="1">
        <v>16</v>
      </c>
      <c r="AD1859" s="1" t="str">
        <f>Raw!AA1859</f>
        <v>FEMALE</v>
      </c>
      <c r="AE1859" s="1" t="str">
        <f>Raw!AB1859</f>
        <v>NO</v>
      </c>
      <c r="AF1859" s="1">
        <f>IF(Raw!AE1859="", 0, 1)</f>
        <v>0</v>
      </c>
      <c r="AG1859" s="1" t="str">
        <f t="shared" ref="AG1859:AG1922" si="206">IF(AND( AJ1859&lt;&gt;"", AJ1859&lt;=2*12), "Yes", "No")</f>
        <v>No</v>
      </c>
      <c r="AH1859" s="1" t="str">
        <f t="shared" ref="AH1859:AH1922" si="207">IF(AND( AJ1859&lt;&gt;"", AJ1859&lt;=3*12), "Yes", "No")</f>
        <v>No</v>
      </c>
      <c r="AI1859" s="1" t="str">
        <f t="shared" ref="AI1859:AI1922" si="208">IF(AND( AJ1859&lt;&gt;"", AJ1859&lt;5*12), "Yes", "No")</f>
        <v>No</v>
      </c>
      <c r="AJ1859" s="1" t="str">
        <f>IF(Raw!AE1859="", "", Raw!AE1859)</f>
        <v/>
      </c>
      <c r="AK1859" s="2" t="str">
        <f t="shared" ref="AK1859:AK1922" ca="1" si="209">IF(AJ1859="", "", EOMONTH( TODAY(), -AJ1859))</f>
        <v/>
      </c>
      <c r="AL1859" s="1" t="str">
        <f>IF(Raw!AF1859="", "", Raw!AF1859)</f>
        <v/>
      </c>
      <c r="AM1859" s="1" t="s">
        <v>6350</v>
      </c>
      <c r="AN1859" s="1" t="s">
        <v>6350</v>
      </c>
      <c r="AO1859" s="1" t="s">
        <v>6349</v>
      </c>
      <c r="AP1859" s="1">
        <f>Raw!AH1859</f>
        <v>16840</v>
      </c>
      <c r="AQ1859" s="1">
        <v>500</v>
      </c>
      <c r="AR1859" s="1" t="s">
        <v>6350</v>
      </c>
      <c r="AS1859" s="1" t="s">
        <v>6350</v>
      </c>
      <c r="AT1859" s="1" t="s">
        <v>6350</v>
      </c>
    </row>
    <row r="1860" spans="1:46" ht="12.75" x14ac:dyDescent="0.2">
      <c r="A1860" s="1">
        <v>11859</v>
      </c>
      <c r="B1860" s="1" t="s">
        <v>2</v>
      </c>
      <c r="C1860" s="2">
        <f t="shared" ca="1" si="203"/>
        <v>45264</v>
      </c>
      <c r="D1860" s="1" t="str">
        <f>IF(Raw!E1860="", "", Raw!E1860)</f>
        <v>ktz501</v>
      </c>
      <c r="E1860" s="1">
        <f>IF(Raw!F1860="", "", Raw!F1860)</f>
        <v>2017</v>
      </c>
      <c r="F1860" s="1" t="str">
        <f>Raw!G1860</f>
        <v>Toyota</v>
      </c>
      <c r="G1860" s="1" t="str">
        <f>Raw!H1860</f>
        <v>Landcruiser</v>
      </c>
      <c r="H1860" s="1" t="str">
        <f>IF(Raw!I1860="", "", Raw!I1860)</f>
        <v>LX</v>
      </c>
      <c r="I1860" s="1" t="str">
        <f>Raw!K1860</f>
        <v>Cab Chassis</v>
      </c>
      <c r="J1860" s="1" t="str">
        <f>Raw!N1860</f>
        <v>Turbo Intercooled</v>
      </c>
      <c r="K1860" s="1">
        <f>IF(Raw!O1860="","", Raw!O1860)</f>
        <v>4461</v>
      </c>
      <c r="L1860" s="1" t="str">
        <f>Raw!L1860</f>
        <v>5 SP Manual</v>
      </c>
      <c r="M1860" s="1" t="str">
        <f>Raw!M1860</f>
        <v>Diesel</v>
      </c>
      <c r="N1860" s="1" t="s">
        <v>6350</v>
      </c>
      <c r="O1860" s="1" t="s">
        <v>6373</v>
      </c>
      <c r="P1860" s="1" t="s">
        <v>6349</v>
      </c>
      <c r="Q1860" s="1" t="s">
        <v>6350</v>
      </c>
      <c r="R1860" s="8" t="str">
        <f>IF(Raw!Q1860="", "", Raw!Q1860)</f>
        <v/>
      </c>
      <c r="S1860" s="8">
        <f>IF(Raw!R1860="", "", Raw!R1860)</f>
        <v>110</v>
      </c>
      <c r="T1860" s="1" t="str">
        <f>Raw!S1860</f>
        <v>VIPOND</v>
      </c>
      <c r="U1860" s="1" t="str">
        <f>IF(Raw!T1860="", "", Raw!T1860)</f>
        <v>ROAD</v>
      </c>
      <c r="V1860" s="1" t="str">
        <f>IF(Raw!U1860="", "", Raw!U1860)</f>
        <v xml:space="preserve">STANMORE BAY </v>
      </c>
      <c r="W1860" s="9" t="str">
        <f>IF(Raw!V1860="", "", RIGHT("0"&amp;Raw!V1860, 4))</f>
        <v>0932</v>
      </c>
      <c r="X1860" s="1" t="str">
        <f>IF(Raw!W1860="", "", Raw!W1860)</f>
        <v xml:space="preserve"> AUCKLAND</v>
      </c>
      <c r="Y1860" s="9">
        <f>Raw!Y1860</f>
        <v>71</v>
      </c>
      <c r="Z1860" s="2">
        <f t="shared" ca="1" si="204"/>
        <v>19332</v>
      </c>
      <c r="AA1860" s="1" t="str">
        <f>Raw!Z1860</f>
        <v>NEW ZEALAND FULL LICENCE</v>
      </c>
      <c r="AB1860" s="9">
        <f t="shared" si="205"/>
        <v>4</v>
      </c>
      <c r="AC1860" s="1">
        <v>16</v>
      </c>
      <c r="AD1860" s="1" t="str">
        <f>Raw!AA1860</f>
        <v>MALE</v>
      </c>
      <c r="AE1860" s="1" t="str">
        <f>Raw!AB1860</f>
        <v>NO</v>
      </c>
      <c r="AF1860" s="1">
        <f>IF(Raw!AE1860="", 0, 1)</f>
        <v>0</v>
      </c>
      <c r="AG1860" s="1" t="str">
        <f t="shared" si="206"/>
        <v>No</v>
      </c>
      <c r="AH1860" s="1" t="str">
        <f t="shared" si="207"/>
        <v>No</v>
      </c>
      <c r="AI1860" s="1" t="str">
        <f t="shared" si="208"/>
        <v>No</v>
      </c>
      <c r="AJ1860" s="1" t="str">
        <f>IF(Raw!AE1860="", "", Raw!AE1860)</f>
        <v/>
      </c>
      <c r="AK1860" s="2" t="str">
        <f t="shared" ca="1" si="209"/>
        <v/>
      </c>
      <c r="AL1860" s="1" t="str">
        <f>IF(Raw!AF1860="", "", Raw!AF1860)</f>
        <v/>
      </c>
      <c r="AM1860" s="1" t="s">
        <v>6350</v>
      </c>
      <c r="AN1860" s="1" t="s">
        <v>6350</v>
      </c>
      <c r="AO1860" s="1" t="s">
        <v>6349</v>
      </c>
      <c r="AP1860" s="1">
        <f>Raw!AH1860</f>
        <v>81980</v>
      </c>
      <c r="AQ1860" s="1">
        <v>500</v>
      </c>
      <c r="AR1860" s="1" t="s">
        <v>6350</v>
      </c>
      <c r="AS1860" s="1" t="s">
        <v>6350</v>
      </c>
      <c r="AT1860" s="1" t="s">
        <v>6350</v>
      </c>
    </row>
    <row r="1861" spans="1:46" ht="12.75" x14ac:dyDescent="0.2">
      <c r="A1861" s="1">
        <v>11860</v>
      </c>
      <c r="B1861" s="1" t="s">
        <v>2</v>
      </c>
      <c r="C1861" s="2">
        <f t="shared" ca="1" si="203"/>
        <v>45264</v>
      </c>
      <c r="D1861" s="1" t="str">
        <f>IF(Raw!E1861="", "", Raw!E1861)</f>
        <v/>
      </c>
      <c r="E1861" s="1">
        <f>IF(Raw!F1861="", "", Raw!F1861)</f>
        <v>2004</v>
      </c>
      <c r="F1861" s="1" t="str">
        <f>Raw!G1861</f>
        <v>Peugeot</v>
      </c>
      <c r="G1861" s="1">
        <f>Raw!H1861</f>
        <v>307</v>
      </c>
      <c r="H1861" s="1" t="str">
        <f>IF(Raw!I1861="", "", Raw!I1861)</f>
        <v/>
      </c>
      <c r="I1861" s="1" t="str">
        <f>Raw!K1861</f>
        <v>Wagon</v>
      </c>
      <c r="J1861" s="1" t="str">
        <f>Raw!N1861</f>
        <v>Aspirated</v>
      </c>
      <c r="K1861" s="1">
        <f>IF(Raw!O1861="","", Raw!O1861)</f>
        <v>1998</v>
      </c>
      <c r="L1861" s="1" t="str">
        <f>Raw!L1861</f>
        <v>4 Sp Automatic</v>
      </c>
      <c r="M1861" s="1" t="str">
        <f>Raw!M1861</f>
        <v>Petrol - Unleaded ULP</v>
      </c>
      <c r="N1861" s="1" t="s">
        <v>6350</v>
      </c>
      <c r="O1861" s="1" t="s">
        <v>6373</v>
      </c>
      <c r="P1861" s="1" t="s">
        <v>6349</v>
      </c>
      <c r="Q1861" s="1" t="s">
        <v>6350</v>
      </c>
      <c r="R1861" s="8" t="str">
        <f>IF(Raw!Q1861="", "", Raw!Q1861)</f>
        <v/>
      </c>
      <c r="S1861" s="8">
        <f>IF(Raw!R1861="", "", Raw!R1861)</f>
        <v>32</v>
      </c>
      <c r="T1861" s="1" t="str">
        <f>Raw!S1861</f>
        <v>RISHWORTH</v>
      </c>
      <c r="U1861" s="1" t="str">
        <f>IF(Raw!T1861="", "", Raw!T1861)</f>
        <v>AVENUE</v>
      </c>
      <c r="V1861" s="1" t="str">
        <f>IF(Raw!U1861="", "", Raw!U1861)</f>
        <v xml:space="preserve">ARKLES BAY </v>
      </c>
      <c r="W1861" s="9" t="str">
        <f>IF(Raw!V1861="", "", RIGHT("0"&amp;Raw!V1861, 4))</f>
        <v/>
      </c>
      <c r="X1861" s="1" t="str">
        <f>IF(Raw!W1861="", "", Raw!W1861)</f>
        <v xml:space="preserve"> AUCKLAND</v>
      </c>
      <c r="Y1861" s="9">
        <f>Raw!Y1861</f>
        <v>43</v>
      </c>
      <c r="Z1861" s="2">
        <f t="shared" ca="1" si="204"/>
        <v>29559</v>
      </c>
      <c r="AA1861" s="1" t="str">
        <f>Raw!Z1861</f>
        <v>NEW ZEALAND FULL LICENCE</v>
      </c>
      <c r="AB1861" s="9">
        <f t="shared" si="205"/>
        <v>4</v>
      </c>
      <c r="AC1861" s="1">
        <v>16</v>
      </c>
      <c r="AD1861" s="1" t="str">
        <f>Raw!AA1861</f>
        <v>FEMALE</v>
      </c>
      <c r="AE1861" s="1" t="str">
        <f>Raw!AB1861</f>
        <v>NO</v>
      </c>
      <c r="AF1861" s="1">
        <f>IF(Raw!AE1861="", 0, 1)</f>
        <v>0</v>
      </c>
      <c r="AG1861" s="1" t="str">
        <f t="shared" si="206"/>
        <v>No</v>
      </c>
      <c r="AH1861" s="1" t="str">
        <f t="shared" si="207"/>
        <v>No</v>
      </c>
      <c r="AI1861" s="1" t="str">
        <f t="shared" si="208"/>
        <v>No</v>
      </c>
      <c r="AJ1861" s="1" t="str">
        <f>IF(Raw!AE1861="", "", Raw!AE1861)</f>
        <v/>
      </c>
      <c r="AK1861" s="2" t="str">
        <f t="shared" ca="1" si="209"/>
        <v/>
      </c>
      <c r="AL1861" s="1" t="str">
        <f>IF(Raw!AF1861="", "", Raw!AF1861)</f>
        <v/>
      </c>
      <c r="AM1861" s="1" t="s">
        <v>6350</v>
      </c>
      <c r="AN1861" s="1" t="s">
        <v>6350</v>
      </c>
      <c r="AO1861" s="1" t="s">
        <v>6349</v>
      </c>
      <c r="AP1861" s="1">
        <f>Raw!AH1861</f>
        <v>4600</v>
      </c>
      <c r="AQ1861" s="1">
        <v>500</v>
      </c>
      <c r="AR1861" s="1" t="s">
        <v>6350</v>
      </c>
      <c r="AS1861" s="1" t="s">
        <v>6350</v>
      </c>
      <c r="AT1861" s="1" t="s">
        <v>6350</v>
      </c>
    </row>
    <row r="1862" spans="1:46" ht="12.75" x14ac:dyDescent="0.2">
      <c r="A1862" s="1">
        <v>11861</v>
      </c>
      <c r="B1862" s="1" t="s">
        <v>2</v>
      </c>
      <c r="C1862" s="2">
        <f t="shared" ca="1" si="203"/>
        <v>45264</v>
      </c>
      <c r="D1862" s="1" t="str">
        <f>IF(Raw!E1862="", "", Raw!E1862)</f>
        <v/>
      </c>
      <c r="E1862" s="1">
        <f>IF(Raw!F1862="", "", Raw!F1862)</f>
        <v>2006</v>
      </c>
      <c r="F1862" s="1" t="str">
        <f>Raw!G1862</f>
        <v>Nissan</v>
      </c>
      <c r="G1862" s="1" t="str">
        <f>Raw!H1862</f>
        <v>Tiida</v>
      </c>
      <c r="H1862" s="1" t="str">
        <f>IF(Raw!I1862="", "", Raw!I1862)</f>
        <v/>
      </c>
      <c r="I1862" s="1" t="str">
        <f>Raw!K1862</f>
        <v>Hatchback</v>
      </c>
      <c r="J1862" s="1" t="str">
        <f>Raw!N1862</f>
        <v>Aspirated</v>
      </c>
      <c r="K1862" s="1">
        <f>IF(Raw!O1862="","", Raw!O1862)</f>
        <v>1498</v>
      </c>
      <c r="L1862" s="1" t="str">
        <f>Raw!L1862</f>
        <v>4 Sp Automatic</v>
      </c>
      <c r="M1862" s="1" t="str">
        <f>Raw!M1862</f>
        <v>Petrol - Unleaded ULP</v>
      </c>
      <c r="N1862" s="1" t="s">
        <v>6350</v>
      </c>
      <c r="O1862" s="1" t="s">
        <v>6373</v>
      </c>
      <c r="P1862" s="1" t="s">
        <v>6349</v>
      </c>
      <c r="Q1862" s="1" t="s">
        <v>6350</v>
      </c>
      <c r="R1862" s="8" t="str">
        <f>IF(Raw!Q1862="", "", Raw!Q1862)</f>
        <v>A</v>
      </c>
      <c r="S1862" s="8">
        <f>IF(Raw!R1862="", "", Raw!R1862)</f>
        <v>186</v>
      </c>
      <c r="T1862" s="1" t="str">
        <f>Raw!S1862</f>
        <v>ROSEBANK</v>
      </c>
      <c r="U1862" s="1" t="str">
        <f>IF(Raw!T1862="", "", Raw!T1862)</f>
        <v>ROAD</v>
      </c>
      <c r="V1862" s="1" t="str">
        <f>IF(Raw!U1862="", "", Raw!U1862)</f>
        <v xml:space="preserve">AVONDALE </v>
      </c>
      <c r="W1862" s="9" t="str">
        <f>IF(Raw!V1862="", "", RIGHT("0"&amp;Raw!V1862, 4))</f>
        <v/>
      </c>
      <c r="X1862" s="1" t="str">
        <f>IF(Raw!W1862="", "", Raw!W1862)</f>
        <v xml:space="preserve"> AUCKLAND</v>
      </c>
      <c r="Y1862" s="9">
        <f>Raw!Y1862</f>
        <v>41</v>
      </c>
      <c r="Z1862" s="2">
        <f t="shared" ca="1" si="204"/>
        <v>30289</v>
      </c>
      <c r="AA1862" s="1" t="str">
        <f>Raw!Z1862</f>
        <v>NEW ZEALAND FULL LICENCE</v>
      </c>
      <c r="AB1862" s="9">
        <f t="shared" si="205"/>
        <v>4</v>
      </c>
      <c r="AC1862" s="1">
        <v>16</v>
      </c>
      <c r="AD1862" s="1" t="str">
        <f>Raw!AA1862</f>
        <v>FEMALE</v>
      </c>
      <c r="AE1862" s="1" t="str">
        <f>Raw!AB1862</f>
        <v>NO</v>
      </c>
      <c r="AF1862" s="1">
        <f>IF(Raw!AE1862="", 0, 1)</f>
        <v>1</v>
      </c>
      <c r="AG1862" s="1" t="str">
        <f t="shared" si="206"/>
        <v>Yes</v>
      </c>
      <c r="AH1862" s="1" t="str">
        <f t="shared" si="207"/>
        <v>Yes</v>
      </c>
      <c r="AI1862" s="1" t="str">
        <f t="shared" si="208"/>
        <v>Yes</v>
      </c>
      <c r="AJ1862" s="1">
        <f>IF(Raw!AE1862="", "", Raw!AE1862)</f>
        <v>5</v>
      </c>
      <c r="AK1862" s="2">
        <f t="shared" ca="1" si="209"/>
        <v>45138</v>
      </c>
      <c r="AL1862" s="1" t="str">
        <f>IF(Raw!AF1862="", "", Raw!AF1862)</f>
        <v>Not at fault - other vehicle involved</v>
      </c>
      <c r="AM1862" s="1" t="s">
        <v>6350</v>
      </c>
      <c r="AN1862" s="1" t="s">
        <v>6350</v>
      </c>
      <c r="AO1862" s="1" t="s">
        <v>6349</v>
      </c>
      <c r="AP1862" s="1">
        <f>Raw!AH1862</f>
        <v>5400</v>
      </c>
      <c r="AQ1862" s="1">
        <v>500</v>
      </c>
      <c r="AR1862" s="1" t="s">
        <v>6350</v>
      </c>
      <c r="AS1862" s="1" t="s">
        <v>6350</v>
      </c>
      <c r="AT1862" s="1" t="s">
        <v>6350</v>
      </c>
    </row>
    <row r="1863" spans="1:46" ht="12.75" x14ac:dyDescent="0.2">
      <c r="A1863" s="1">
        <v>11862</v>
      </c>
      <c r="B1863" s="1" t="s">
        <v>2</v>
      </c>
      <c r="C1863" s="2">
        <f t="shared" ca="1" si="203"/>
        <v>45264</v>
      </c>
      <c r="D1863" s="1" t="str">
        <f>IF(Raw!E1863="", "", Raw!E1863)</f>
        <v/>
      </c>
      <c r="E1863" s="1">
        <f>IF(Raw!F1863="", "", Raw!F1863)</f>
        <v>2017</v>
      </c>
      <c r="F1863" s="1" t="str">
        <f>Raw!G1863</f>
        <v>Mitsubishi</v>
      </c>
      <c r="G1863" s="1" t="str">
        <f>Raw!H1863</f>
        <v>Triton</v>
      </c>
      <c r="H1863" s="1" t="str">
        <f>IF(Raw!I1863="", "", Raw!I1863)</f>
        <v>GLX-R</v>
      </c>
      <c r="I1863" s="1" t="str">
        <f>Raw!K1863</f>
        <v>Wellside</v>
      </c>
      <c r="J1863" s="1" t="str">
        <f>Raw!N1863</f>
        <v>Turbo Intercooled</v>
      </c>
      <c r="K1863" s="1">
        <f>IF(Raw!O1863="","", Raw!O1863)</f>
        <v>2442</v>
      </c>
      <c r="L1863" s="1" t="str">
        <f>Raw!L1863</f>
        <v>5 Sp Sports Automatic</v>
      </c>
      <c r="M1863" s="1" t="str">
        <f>Raw!M1863</f>
        <v>Diesel</v>
      </c>
      <c r="N1863" s="1" t="s">
        <v>6350</v>
      </c>
      <c r="O1863" s="1" t="s">
        <v>6373</v>
      </c>
      <c r="P1863" s="1" t="s">
        <v>6349</v>
      </c>
      <c r="Q1863" s="1" t="s">
        <v>6350</v>
      </c>
      <c r="R1863" s="8" t="str">
        <f>IF(Raw!Q1863="", "", Raw!Q1863)</f>
        <v/>
      </c>
      <c r="S1863" s="8">
        <f>IF(Raw!R1863="", "", Raw!R1863)</f>
        <v>20</v>
      </c>
      <c r="T1863" s="1" t="str">
        <f>Raw!S1863</f>
        <v>LIBERTY</v>
      </c>
      <c r="U1863" s="1" t="str">
        <f>IF(Raw!T1863="", "", Raw!T1863)</f>
        <v>CRESCENT</v>
      </c>
      <c r="V1863" s="1" t="str">
        <f>IF(Raw!U1863="", "", Raw!U1863)</f>
        <v xml:space="preserve">BEACHLANDS </v>
      </c>
      <c r="W1863" s="9" t="str">
        <f>IF(Raw!V1863="", "", RIGHT("0"&amp;Raw!V1863, 4))</f>
        <v>2018</v>
      </c>
      <c r="X1863" s="1" t="str">
        <f>IF(Raw!W1863="", "", Raw!W1863)</f>
        <v xml:space="preserve"> AUCKLAND</v>
      </c>
      <c r="Y1863" s="9">
        <f>Raw!Y1863</f>
        <v>67</v>
      </c>
      <c r="Z1863" s="2">
        <f t="shared" ca="1" si="204"/>
        <v>20793</v>
      </c>
      <c r="AA1863" s="1" t="str">
        <f>Raw!Z1863</f>
        <v>NEW ZEALAND FULL LICENCE</v>
      </c>
      <c r="AB1863" s="9">
        <f t="shared" si="205"/>
        <v>4</v>
      </c>
      <c r="AC1863" s="1">
        <v>16</v>
      </c>
      <c r="AD1863" s="1" t="str">
        <f>Raw!AA1863</f>
        <v>FEMALE</v>
      </c>
      <c r="AE1863" s="1" t="str">
        <f>Raw!AB1863</f>
        <v>NO</v>
      </c>
      <c r="AF1863" s="1">
        <f>IF(Raw!AE1863="", 0, 1)</f>
        <v>1</v>
      </c>
      <c r="AG1863" s="1" t="str">
        <f t="shared" si="206"/>
        <v>Yes</v>
      </c>
      <c r="AH1863" s="1" t="str">
        <f t="shared" si="207"/>
        <v>Yes</v>
      </c>
      <c r="AI1863" s="1" t="str">
        <f t="shared" si="208"/>
        <v>Yes</v>
      </c>
      <c r="AJ1863" s="1">
        <f>IF(Raw!AE1863="", "", Raw!AE1863)</f>
        <v>6</v>
      </c>
      <c r="AK1863" s="2">
        <f t="shared" ca="1" si="209"/>
        <v>45107</v>
      </c>
      <c r="AL1863" s="1" t="str">
        <f>IF(Raw!AF1863="", "", Raw!AF1863)</f>
        <v>Not at fault - no other vehicle involved</v>
      </c>
      <c r="AM1863" s="1" t="s">
        <v>6350</v>
      </c>
      <c r="AN1863" s="1" t="s">
        <v>6350</v>
      </c>
      <c r="AO1863" s="1" t="s">
        <v>6349</v>
      </c>
      <c r="AP1863" s="1">
        <f>Raw!AH1863</f>
        <v>47120</v>
      </c>
      <c r="AQ1863" s="1">
        <v>500</v>
      </c>
      <c r="AR1863" s="1" t="s">
        <v>6350</v>
      </c>
      <c r="AS1863" s="1" t="s">
        <v>6350</v>
      </c>
      <c r="AT1863" s="1" t="s">
        <v>6350</v>
      </c>
    </row>
    <row r="1864" spans="1:46" ht="12.75" x14ac:dyDescent="0.2">
      <c r="A1864" s="1">
        <v>11863</v>
      </c>
      <c r="B1864" s="1" t="s">
        <v>2</v>
      </c>
      <c r="C1864" s="2">
        <f t="shared" ca="1" si="203"/>
        <v>45264</v>
      </c>
      <c r="D1864" s="1" t="str">
        <f>IF(Raw!E1864="", "", Raw!E1864)</f>
        <v>frg175</v>
      </c>
      <c r="E1864" s="1">
        <f>IF(Raw!F1864="", "", Raw!F1864)</f>
        <v>2010</v>
      </c>
      <c r="F1864" s="1" t="str">
        <f>Raw!G1864</f>
        <v>Ford</v>
      </c>
      <c r="G1864" s="1" t="str">
        <f>Raw!H1864</f>
        <v>Fiesta</v>
      </c>
      <c r="H1864" s="1" t="str">
        <f>IF(Raw!I1864="", "", Raw!I1864)</f>
        <v>LX</v>
      </c>
      <c r="I1864" s="1" t="str">
        <f>Raw!K1864</f>
        <v>Hatchback</v>
      </c>
      <c r="J1864" s="1" t="str">
        <f>Raw!N1864</f>
        <v>Aspirated</v>
      </c>
      <c r="K1864" s="1">
        <f>IF(Raw!O1864="","", Raw!O1864)</f>
        <v>1596</v>
      </c>
      <c r="L1864" s="1" t="str">
        <f>Raw!L1864</f>
        <v>6 Sp Seq. Manual Auto-Dual Clutch</v>
      </c>
      <c r="M1864" s="1" t="str">
        <f>Raw!M1864</f>
        <v>Petrol - Unleaded ULP</v>
      </c>
      <c r="N1864" s="1" t="s">
        <v>6350</v>
      </c>
      <c r="O1864" s="1" t="s">
        <v>6373</v>
      </c>
      <c r="P1864" s="1" t="s">
        <v>6349</v>
      </c>
      <c r="Q1864" s="1" t="s">
        <v>6350</v>
      </c>
      <c r="R1864" s="8" t="str">
        <f>IF(Raw!Q1864="", "", Raw!Q1864)</f>
        <v>C3</v>
      </c>
      <c r="S1864" s="8">
        <f>IF(Raw!R1864="", "", Raw!R1864)</f>
        <v>16</v>
      </c>
      <c r="T1864" s="1" t="str">
        <f>Raw!S1864</f>
        <v>MUSICK POINT</v>
      </c>
      <c r="U1864" s="1" t="str">
        <f>IF(Raw!T1864="", "", Raw!T1864)</f>
        <v>ROAD</v>
      </c>
      <c r="V1864" s="1" t="str">
        <f>IF(Raw!U1864="", "", Raw!U1864)</f>
        <v xml:space="preserve">BUCKLANDS BEACH </v>
      </c>
      <c r="W1864" s="9" t="str">
        <f>IF(Raw!V1864="", "", RIGHT("0"&amp;Raw!V1864, 4))</f>
        <v>2012</v>
      </c>
      <c r="X1864" s="1" t="str">
        <f>IF(Raw!W1864="", "", Raw!W1864)</f>
        <v xml:space="preserve"> AUCKLAND</v>
      </c>
      <c r="Y1864" s="9">
        <f>Raw!Y1864</f>
        <v>55</v>
      </c>
      <c r="Z1864" s="2">
        <f t="shared" ca="1" si="204"/>
        <v>25176</v>
      </c>
      <c r="AA1864" s="1" t="str">
        <f>Raw!Z1864</f>
        <v>NEW ZEALAND FULL LICENCE</v>
      </c>
      <c r="AB1864" s="9">
        <f t="shared" si="205"/>
        <v>4</v>
      </c>
      <c r="AC1864" s="1">
        <v>16</v>
      </c>
      <c r="AD1864" s="1" t="str">
        <f>Raw!AA1864</f>
        <v>FEMALE</v>
      </c>
      <c r="AE1864" s="1" t="str">
        <f>Raw!AB1864</f>
        <v>NO</v>
      </c>
      <c r="AF1864" s="1">
        <f>IF(Raw!AE1864="", 0, 1)</f>
        <v>0</v>
      </c>
      <c r="AG1864" s="1" t="str">
        <f t="shared" si="206"/>
        <v>No</v>
      </c>
      <c r="AH1864" s="1" t="str">
        <f t="shared" si="207"/>
        <v>No</v>
      </c>
      <c r="AI1864" s="1" t="str">
        <f t="shared" si="208"/>
        <v>No</v>
      </c>
      <c r="AJ1864" s="1" t="str">
        <f>IF(Raw!AE1864="", "", Raw!AE1864)</f>
        <v/>
      </c>
      <c r="AK1864" s="2" t="str">
        <f t="shared" ca="1" si="209"/>
        <v/>
      </c>
      <c r="AL1864" s="1" t="str">
        <f>IF(Raw!AF1864="", "", Raw!AF1864)</f>
        <v/>
      </c>
      <c r="AM1864" s="1" t="s">
        <v>6350</v>
      </c>
      <c r="AN1864" s="1" t="s">
        <v>6350</v>
      </c>
      <c r="AO1864" s="1" t="s">
        <v>6349</v>
      </c>
      <c r="AP1864" s="1">
        <f>Raw!AH1864</f>
        <v>12560</v>
      </c>
      <c r="AQ1864" s="1">
        <v>500</v>
      </c>
      <c r="AR1864" s="1" t="s">
        <v>6350</v>
      </c>
      <c r="AS1864" s="1" t="s">
        <v>6350</v>
      </c>
      <c r="AT1864" s="1" t="s">
        <v>6350</v>
      </c>
    </row>
    <row r="1865" spans="1:46" ht="12.75" x14ac:dyDescent="0.2">
      <c r="A1865" s="1">
        <v>11864</v>
      </c>
      <c r="B1865" s="1" t="s">
        <v>2</v>
      </c>
      <c r="C1865" s="2">
        <f t="shared" ca="1" si="203"/>
        <v>45264</v>
      </c>
      <c r="D1865" s="1" t="str">
        <f>IF(Raw!E1865="", "", Raw!E1865)</f>
        <v>zj7633</v>
      </c>
      <c r="E1865" s="1">
        <f>IF(Raw!F1865="", "", Raw!F1865)</f>
        <v>2000</v>
      </c>
      <c r="F1865" s="1" t="str">
        <f>Raw!G1865</f>
        <v>Volkswagen</v>
      </c>
      <c r="G1865" s="1" t="str">
        <f>Raw!H1865</f>
        <v>Beetle</v>
      </c>
      <c r="H1865" s="1" t="str">
        <f>IF(Raw!I1865="", "", Raw!I1865)</f>
        <v/>
      </c>
      <c r="I1865" s="1" t="str">
        <f>Raw!K1865</f>
        <v>Liftback</v>
      </c>
      <c r="J1865" s="1" t="str">
        <f>Raw!N1865</f>
        <v>Aspirated</v>
      </c>
      <c r="K1865" s="1">
        <f>IF(Raw!O1865="","", Raw!O1865)</f>
        <v>1984</v>
      </c>
      <c r="L1865" s="1" t="str">
        <f>Raw!L1865</f>
        <v>4 Sp Automatic</v>
      </c>
      <c r="M1865" s="1" t="str">
        <f>Raw!M1865</f>
        <v>Petrol - Premium ULP</v>
      </c>
      <c r="N1865" s="1" t="s">
        <v>6350</v>
      </c>
      <c r="O1865" s="1" t="s">
        <v>6373</v>
      </c>
      <c r="P1865" s="1" t="s">
        <v>6349</v>
      </c>
      <c r="Q1865" s="1" t="s">
        <v>6350</v>
      </c>
      <c r="R1865" s="8" t="str">
        <f>IF(Raw!Q1865="", "", Raw!Q1865)</f>
        <v>A</v>
      </c>
      <c r="S1865" s="8">
        <f>IF(Raw!R1865="", "", Raw!R1865)</f>
        <v>12</v>
      </c>
      <c r="T1865" s="1" t="str">
        <f>Raw!S1865</f>
        <v>KONINI</v>
      </c>
      <c r="U1865" s="1" t="str">
        <f>IF(Raw!T1865="", "", Raw!T1865)</f>
        <v>ROAD</v>
      </c>
      <c r="V1865" s="1" t="str">
        <f>IF(Raw!U1865="", "", Raw!U1865)</f>
        <v xml:space="preserve">TITIRANGI </v>
      </c>
      <c r="W1865" s="9" t="str">
        <f>IF(Raw!V1865="", "", RIGHT("0"&amp;Raw!V1865, 4))</f>
        <v/>
      </c>
      <c r="X1865" s="1" t="str">
        <f>IF(Raw!W1865="", "", Raw!W1865)</f>
        <v xml:space="preserve"> AUCKLAND</v>
      </c>
      <c r="Y1865" s="9">
        <f>Raw!Y1865</f>
        <v>48</v>
      </c>
      <c r="Z1865" s="2">
        <f t="shared" ca="1" si="204"/>
        <v>27732</v>
      </c>
      <c r="AA1865" s="1" t="str">
        <f>Raw!Z1865</f>
        <v>NEW ZEALAND FULL LICENCE</v>
      </c>
      <c r="AB1865" s="9">
        <f t="shared" si="205"/>
        <v>4</v>
      </c>
      <c r="AC1865" s="1">
        <v>16</v>
      </c>
      <c r="AD1865" s="1" t="str">
        <f>Raw!AA1865</f>
        <v>FEMALE</v>
      </c>
      <c r="AE1865" s="1" t="str">
        <f>Raw!AB1865</f>
        <v>NO</v>
      </c>
      <c r="AF1865" s="1">
        <f>IF(Raw!AE1865="", 0, 1)</f>
        <v>0</v>
      </c>
      <c r="AG1865" s="1" t="str">
        <f t="shared" si="206"/>
        <v>No</v>
      </c>
      <c r="AH1865" s="1" t="str">
        <f t="shared" si="207"/>
        <v>No</v>
      </c>
      <c r="AI1865" s="1" t="str">
        <f t="shared" si="208"/>
        <v>No</v>
      </c>
      <c r="AJ1865" s="1" t="str">
        <f>IF(Raw!AE1865="", "", Raw!AE1865)</f>
        <v/>
      </c>
      <c r="AK1865" s="2" t="str">
        <f t="shared" ca="1" si="209"/>
        <v/>
      </c>
      <c r="AL1865" s="1" t="str">
        <f>IF(Raw!AF1865="", "", Raw!AF1865)</f>
        <v/>
      </c>
      <c r="AM1865" s="1" t="s">
        <v>6350</v>
      </c>
      <c r="AN1865" s="1" t="s">
        <v>6350</v>
      </c>
      <c r="AO1865" s="1" t="s">
        <v>6349</v>
      </c>
      <c r="AP1865" s="1">
        <f>Raw!AH1865</f>
        <v>3447</v>
      </c>
      <c r="AQ1865" s="1">
        <v>500</v>
      </c>
      <c r="AR1865" s="1" t="s">
        <v>6350</v>
      </c>
      <c r="AS1865" s="1" t="s">
        <v>6350</v>
      </c>
      <c r="AT1865" s="1" t="s">
        <v>6350</v>
      </c>
    </row>
    <row r="1866" spans="1:46" ht="12.75" x14ac:dyDescent="0.2">
      <c r="A1866" s="1">
        <v>11865</v>
      </c>
      <c r="B1866" s="1" t="s">
        <v>2</v>
      </c>
      <c r="C1866" s="2">
        <f t="shared" ca="1" si="203"/>
        <v>45264</v>
      </c>
      <c r="D1866" s="1" t="str">
        <f>IF(Raw!E1866="", "", Raw!E1866)</f>
        <v>GZL03</v>
      </c>
      <c r="E1866" s="1">
        <f>IF(Raw!F1866="", "", Raw!F1866)</f>
        <v>2014</v>
      </c>
      <c r="F1866" s="1" t="str">
        <f>Raw!G1866</f>
        <v>Ford</v>
      </c>
      <c r="G1866" s="1" t="str">
        <f>Raw!H1866</f>
        <v>Ranger</v>
      </c>
      <c r="H1866" s="1" t="str">
        <f>IF(Raw!I1866="", "", Raw!I1866)</f>
        <v>XLT</v>
      </c>
      <c r="I1866" s="1" t="str">
        <f>Raw!K1866</f>
        <v>Wellside</v>
      </c>
      <c r="J1866" s="1" t="str">
        <f>Raw!N1866</f>
        <v>Turbo Intercooled</v>
      </c>
      <c r="K1866" s="1">
        <f>IF(Raw!O1866="","", Raw!O1866)</f>
        <v>3199</v>
      </c>
      <c r="L1866" s="1" t="str">
        <f>Raw!L1866</f>
        <v>6 Sp Manual</v>
      </c>
      <c r="M1866" s="1" t="str">
        <f>Raw!M1866</f>
        <v>Diesel</v>
      </c>
      <c r="N1866" s="1" t="s">
        <v>6350</v>
      </c>
      <c r="O1866" s="1" t="s">
        <v>6373</v>
      </c>
      <c r="P1866" s="1" t="s">
        <v>6349</v>
      </c>
      <c r="Q1866" s="1" t="s">
        <v>6350</v>
      </c>
      <c r="R1866" s="8" t="str">
        <f>IF(Raw!Q1866="", "", Raw!Q1866)</f>
        <v/>
      </c>
      <c r="S1866" s="8">
        <f>IF(Raw!R1866="", "", Raw!R1866)</f>
        <v>4</v>
      </c>
      <c r="T1866" s="1" t="str">
        <f>Raw!S1866</f>
        <v>MCGOWAN</v>
      </c>
      <c r="U1866" s="1" t="str">
        <f>IF(Raw!T1866="", "", Raw!T1866)</f>
        <v>STREET</v>
      </c>
      <c r="V1866" s="1" t="str">
        <f>IF(Raw!U1866="", "", Raw!U1866)</f>
        <v xml:space="preserve">MOUNT ROSKILL </v>
      </c>
      <c r="W1866" s="9" t="str">
        <f>IF(Raw!V1866="", "", RIGHT("0"&amp;Raw!V1866, 4))</f>
        <v/>
      </c>
      <c r="X1866" s="1" t="str">
        <f>IF(Raw!W1866="", "", Raw!W1866)</f>
        <v xml:space="preserve"> AUCKLAND</v>
      </c>
      <c r="Y1866" s="9">
        <f>Raw!Y1866</f>
        <v>32</v>
      </c>
      <c r="Z1866" s="2">
        <f t="shared" ca="1" si="204"/>
        <v>33576</v>
      </c>
      <c r="AA1866" s="1" t="str">
        <f>Raw!Z1866</f>
        <v>NEW ZEALAND FULL LICENCE</v>
      </c>
      <c r="AB1866" s="9">
        <f t="shared" si="205"/>
        <v>4</v>
      </c>
      <c r="AC1866" s="1">
        <v>16</v>
      </c>
      <c r="AD1866" s="1" t="str">
        <f>Raw!AA1866</f>
        <v>MALE</v>
      </c>
      <c r="AE1866" s="1" t="str">
        <f>Raw!AB1866</f>
        <v>NO</v>
      </c>
      <c r="AF1866" s="1">
        <f>IF(Raw!AE1866="", 0, 1)</f>
        <v>0</v>
      </c>
      <c r="AG1866" s="1" t="str">
        <f t="shared" si="206"/>
        <v>No</v>
      </c>
      <c r="AH1866" s="1" t="str">
        <f t="shared" si="207"/>
        <v>No</v>
      </c>
      <c r="AI1866" s="1" t="str">
        <f t="shared" si="208"/>
        <v>No</v>
      </c>
      <c r="AJ1866" s="1" t="str">
        <f>IF(Raw!AE1866="", "", Raw!AE1866)</f>
        <v/>
      </c>
      <c r="AK1866" s="2" t="str">
        <f t="shared" ca="1" si="209"/>
        <v/>
      </c>
      <c r="AL1866" s="1" t="str">
        <f>IF(Raw!AF1866="", "", Raw!AF1866)</f>
        <v/>
      </c>
      <c r="AM1866" s="1" t="s">
        <v>6350</v>
      </c>
      <c r="AN1866" s="1" t="s">
        <v>6350</v>
      </c>
      <c r="AO1866" s="1" t="s">
        <v>6349</v>
      </c>
      <c r="AP1866" s="1">
        <f>Raw!AH1866</f>
        <v>38700</v>
      </c>
      <c r="AQ1866" s="1">
        <v>500</v>
      </c>
      <c r="AR1866" s="1" t="s">
        <v>6350</v>
      </c>
      <c r="AS1866" s="1" t="s">
        <v>6350</v>
      </c>
      <c r="AT1866" s="1" t="s">
        <v>6350</v>
      </c>
    </row>
    <row r="1867" spans="1:46" ht="12.75" x14ac:dyDescent="0.2">
      <c r="A1867" s="1">
        <v>11866</v>
      </c>
      <c r="B1867" s="1" t="s">
        <v>2</v>
      </c>
      <c r="C1867" s="2">
        <f t="shared" ca="1" si="203"/>
        <v>45264</v>
      </c>
      <c r="D1867" s="1" t="str">
        <f>IF(Raw!E1867="", "", Raw!E1867)</f>
        <v/>
      </c>
      <c r="E1867" s="1">
        <f>IF(Raw!F1867="", "", Raw!F1867)</f>
        <v>2011</v>
      </c>
      <c r="F1867" s="1" t="str">
        <f>Raw!G1867</f>
        <v>Mitsubishi</v>
      </c>
      <c r="G1867" s="1" t="str">
        <f>Raw!H1867</f>
        <v>Triton</v>
      </c>
      <c r="H1867" s="1" t="str">
        <f>IF(Raw!I1867="", "", Raw!I1867)</f>
        <v>GLS</v>
      </c>
      <c r="I1867" s="1" t="str">
        <f>Raw!K1867</f>
        <v>Wellside</v>
      </c>
      <c r="J1867" s="1" t="str">
        <f>Raw!N1867</f>
        <v>Turbo Intercooled</v>
      </c>
      <c r="K1867" s="1">
        <f>IF(Raw!O1867="","", Raw!O1867)</f>
        <v>2477</v>
      </c>
      <c r="L1867" s="1" t="str">
        <f>Raw!L1867</f>
        <v>4 Sp Automatic</v>
      </c>
      <c r="M1867" s="1" t="str">
        <f>Raw!M1867</f>
        <v>Diesel</v>
      </c>
      <c r="N1867" s="1" t="s">
        <v>6350</v>
      </c>
      <c r="O1867" s="1" t="s">
        <v>6373</v>
      </c>
      <c r="P1867" s="1" t="s">
        <v>6349</v>
      </c>
      <c r="Q1867" s="1" t="s">
        <v>6350</v>
      </c>
      <c r="R1867" s="8" t="str">
        <f>IF(Raw!Q1867="", "", Raw!Q1867)</f>
        <v/>
      </c>
      <c r="S1867" s="8">
        <f>IF(Raw!R1867="", "", Raw!R1867)</f>
        <v>3</v>
      </c>
      <c r="T1867" s="1" t="str">
        <f>Raw!S1867</f>
        <v>AYTON</v>
      </c>
      <c r="U1867" s="1" t="str">
        <f>IF(Raw!T1867="", "", Raw!T1867)</f>
        <v>DRIVE</v>
      </c>
      <c r="V1867" s="1" t="str">
        <f>IF(Raw!U1867="", "", Raw!U1867)</f>
        <v xml:space="preserve">WHITBY </v>
      </c>
      <c r="W1867" s="9" t="str">
        <f>IF(Raw!V1867="", "", RIGHT("0"&amp;Raw!V1867, 4))</f>
        <v/>
      </c>
      <c r="X1867" s="1" t="str">
        <f>IF(Raw!W1867="", "", Raw!W1867)</f>
        <v xml:space="preserve"> WELLINGTON</v>
      </c>
      <c r="Y1867" s="9">
        <f>Raw!Y1867</f>
        <v>36</v>
      </c>
      <c r="Z1867" s="2">
        <f t="shared" ca="1" si="204"/>
        <v>32115</v>
      </c>
      <c r="AA1867" s="1" t="str">
        <f>Raw!Z1867</f>
        <v>INTERNATIONAL LICENCE</v>
      </c>
      <c r="AB1867" s="9">
        <f t="shared" si="205"/>
        <v>4</v>
      </c>
      <c r="AC1867" s="1">
        <v>16</v>
      </c>
      <c r="AD1867" s="1" t="str">
        <f>Raw!AA1867</f>
        <v>FEMALE</v>
      </c>
      <c r="AE1867" s="1" t="str">
        <f>Raw!AB1867</f>
        <v>YES</v>
      </c>
      <c r="AF1867" s="1">
        <f>IF(Raw!AE1867="", 0, 1)</f>
        <v>1</v>
      </c>
      <c r="AG1867" s="1" t="str">
        <f t="shared" si="206"/>
        <v>Yes</v>
      </c>
      <c r="AH1867" s="1" t="str">
        <f t="shared" si="207"/>
        <v>Yes</v>
      </c>
      <c r="AI1867" s="1" t="str">
        <f t="shared" si="208"/>
        <v>Yes</v>
      </c>
      <c r="AJ1867" s="1">
        <f>IF(Raw!AE1867="", "", Raw!AE1867)</f>
        <v>10</v>
      </c>
      <c r="AK1867" s="2">
        <f t="shared" ca="1" si="209"/>
        <v>44985</v>
      </c>
      <c r="AL1867" s="1" t="str">
        <f>IF(Raw!AF1867="", "", Raw!AF1867)</f>
        <v>At fault - other vehicle involved</v>
      </c>
      <c r="AM1867" s="1" t="s">
        <v>6350</v>
      </c>
      <c r="AN1867" s="1" t="s">
        <v>6350</v>
      </c>
      <c r="AO1867" s="1" t="s">
        <v>6349</v>
      </c>
      <c r="AP1867" s="1">
        <f>Raw!AH1867</f>
        <v>23805</v>
      </c>
      <c r="AQ1867" s="1">
        <v>500</v>
      </c>
      <c r="AR1867" s="1" t="s">
        <v>6350</v>
      </c>
      <c r="AS1867" s="1" t="s">
        <v>6350</v>
      </c>
      <c r="AT1867" s="1" t="s">
        <v>6350</v>
      </c>
    </row>
    <row r="1868" spans="1:46" ht="12.75" x14ac:dyDescent="0.2">
      <c r="A1868" s="1">
        <v>11867</v>
      </c>
      <c r="B1868" s="1" t="s">
        <v>2</v>
      </c>
      <c r="C1868" s="2">
        <f t="shared" ca="1" si="203"/>
        <v>45264</v>
      </c>
      <c r="D1868" s="1" t="str">
        <f>IF(Raw!E1868="", "", Raw!E1868)</f>
        <v>ckl144</v>
      </c>
      <c r="E1868" s="1">
        <f>IF(Raw!F1868="", "", Raw!F1868)</f>
        <v>2004</v>
      </c>
      <c r="F1868" s="1" t="str">
        <f>Raw!G1868</f>
        <v>Holden</v>
      </c>
      <c r="G1868" s="1" t="str">
        <f>Raw!H1868</f>
        <v>Commodore</v>
      </c>
      <c r="H1868" s="1" t="str">
        <f>IF(Raw!I1868="", "", Raw!I1868)</f>
        <v>Executive</v>
      </c>
      <c r="I1868" s="1" t="str">
        <f>Raw!K1868</f>
        <v>Sedan</v>
      </c>
      <c r="J1868" s="1" t="str">
        <f>Raw!N1868</f>
        <v>Aspirated</v>
      </c>
      <c r="K1868" s="1">
        <f>IF(Raw!O1868="","", Raw!O1868)</f>
        <v>3565</v>
      </c>
      <c r="L1868" s="1" t="str">
        <f>Raw!L1868</f>
        <v>4 Sp Automatic</v>
      </c>
      <c r="M1868" s="1" t="str">
        <f>Raw!M1868</f>
        <v>Petrol - Unleaded ULP</v>
      </c>
      <c r="N1868" s="1" t="s">
        <v>6350</v>
      </c>
      <c r="O1868" s="1" t="s">
        <v>6373</v>
      </c>
      <c r="P1868" s="1" t="s">
        <v>6349</v>
      </c>
      <c r="Q1868" s="1" t="s">
        <v>6350</v>
      </c>
      <c r="R1868" s="8" t="str">
        <f>IF(Raw!Q1868="", "", Raw!Q1868)</f>
        <v/>
      </c>
      <c r="S1868" s="8">
        <f>IF(Raw!R1868="", "", Raw!R1868)</f>
        <v>143</v>
      </c>
      <c r="T1868" s="1" t="str">
        <f>Raw!S1868</f>
        <v>WYLLIE</v>
      </c>
      <c r="U1868" s="1" t="str">
        <f>IF(Raw!T1868="", "", Raw!T1868)</f>
        <v>ROAD</v>
      </c>
      <c r="V1868" s="1" t="str">
        <f>IF(Raw!U1868="", "", Raw!U1868)</f>
        <v xml:space="preserve">PAPATOETOE </v>
      </c>
      <c r="W1868" s="9" t="str">
        <f>IF(Raw!V1868="", "", RIGHT("0"&amp;Raw!V1868, 4))</f>
        <v/>
      </c>
      <c r="X1868" s="1" t="str">
        <f>IF(Raw!W1868="", "", Raw!W1868)</f>
        <v xml:space="preserve"> AUCKLAND</v>
      </c>
      <c r="Y1868" s="9">
        <f>Raw!Y1868</f>
        <v>35</v>
      </c>
      <c r="Z1868" s="2">
        <f t="shared" ca="1" si="204"/>
        <v>32481</v>
      </c>
      <c r="AA1868" s="1" t="str">
        <f>Raw!Z1868</f>
        <v>RESTRICTED LICENCE</v>
      </c>
      <c r="AB1868" s="9">
        <f t="shared" si="205"/>
        <v>4</v>
      </c>
      <c r="AC1868" s="1">
        <v>16</v>
      </c>
      <c r="AD1868" s="1" t="str">
        <f>Raw!AA1868</f>
        <v>MALE</v>
      </c>
      <c r="AE1868" s="1" t="str">
        <f>Raw!AB1868</f>
        <v>NO</v>
      </c>
      <c r="AF1868" s="1">
        <f>IF(Raw!AE1868="", 0, 1)</f>
        <v>0</v>
      </c>
      <c r="AG1868" s="1" t="str">
        <f t="shared" si="206"/>
        <v>No</v>
      </c>
      <c r="AH1868" s="1" t="str">
        <f t="shared" si="207"/>
        <v>No</v>
      </c>
      <c r="AI1868" s="1" t="str">
        <f t="shared" si="208"/>
        <v>No</v>
      </c>
      <c r="AJ1868" s="1" t="str">
        <f>IF(Raw!AE1868="", "", Raw!AE1868)</f>
        <v/>
      </c>
      <c r="AK1868" s="2" t="str">
        <f t="shared" ca="1" si="209"/>
        <v/>
      </c>
      <c r="AL1868" s="1" t="str">
        <f>IF(Raw!AF1868="", "", Raw!AF1868)</f>
        <v/>
      </c>
      <c r="AM1868" s="1" t="s">
        <v>6350</v>
      </c>
      <c r="AN1868" s="1" t="s">
        <v>6350</v>
      </c>
      <c r="AO1868" s="1" t="s">
        <v>6349</v>
      </c>
      <c r="AP1868" s="1">
        <f>Raw!AH1868</f>
        <v>6150</v>
      </c>
      <c r="AQ1868" s="1">
        <v>500</v>
      </c>
      <c r="AR1868" s="1" t="s">
        <v>6350</v>
      </c>
      <c r="AS1868" s="1" t="s">
        <v>6350</v>
      </c>
      <c r="AT1868" s="1" t="s">
        <v>6350</v>
      </c>
    </row>
    <row r="1869" spans="1:46" ht="12.75" x14ac:dyDescent="0.2">
      <c r="A1869" s="1">
        <v>11868</v>
      </c>
      <c r="B1869" s="1" t="s">
        <v>2</v>
      </c>
      <c r="C1869" s="2">
        <f t="shared" ca="1" si="203"/>
        <v>45264</v>
      </c>
      <c r="D1869" s="1" t="str">
        <f>IF(Raw!E1869="", "", Raw!E1869)</f>
        <v>Tufevo</v>
      </c>
      <c r="E1869" s="1">
        <f>IF(Raw!F1869="", "", Raw!F1869)</f>
        <v>2004</v>
      </c>
      <c r="F1869" s="1" t="str">
        <f>Raw!G1869</f>
        <v>Mitsubishi</v>
      </c>
      <c r="G1869" s="1" t="str">
        <f>Raw!H1869</f>
        <v>Lancer</v>
      </c>
      <c r="H1869" s="1" t="str">
        <f>IF(Raw!I1869="", "", Raw!I1869)</f>
        <v>ES</v>
      </c>
      <c r="I1869" s="1" t="str">
        <f>Raw!K1869</f>
        <v>Sedan</v>
      </c>
      <c r="J1869" s="1" t="str">
        <f>Raw!N1869</f>
        <v>Aspirated</v>
      </c>
      <c r="K1869" s="1">
        <f>IF(Raw!O1869="","", Raw!O1869)</f>
        <v>1999</v>
      </c>
      <c r="L1869" s="1" t="str">
        <f>Raw!L1869</f>
        <v>5 Sp Manual</v>
      </c>
      <c r="M1869" s="1" t="str">
        <f>Raw!M1869</f>
        <v>Petrol - Unleaded ULP</v>
      </c>
      <c r="N1869" s="1" t="s">
        <v>6350</v>
      </c>
      <c r="O1869" s="1" t="s">
        <v>6373</v>
      </c>
      <c r="P1869" s="1" t="s">
        <v>6349</v>
      </c>
      <c r="Q1869" s="1" t="s">
        <v>6350</v>
      </c>
      <c r="R1869" s="8">
        <f>IF(Raw!Q1869="", "", Raw!Q1869)</f>
        <v>10</v>
      </c>
      <c r="S1869" s="8">
        <f>IF(Raw!R1869="", "", Raw!R1869)</f>
        <v>360</v>
      </c>
      <c r="T1869" s="1" t="str">
        <f>Raw!S1869</f>
        <v>ST JOHNS</v>
      </c>
      <c r="U1869" s="1" t="str">
        <f>IF(Raw!T1869="", "", Raw!T1869)</f>
        <v>ROAD</v>
      </c>
      <c r="V1869" s="1" t="str">
        <f>IF(Raw!U1869="", "", Raw!U1869)</f>
        <v xml:space="preserve">ST HELIERS </v>
      </c>
      <c r="W1869" s="9" t="str">
        <f>IF(Raw!V1869="", "", RIGHT("0"&amp;Raw!V1869, 4))</f>
        <v/>
      </c>
      <c r="X1869" s="1" t="str">
        <f>IF(Raw!W1869="", "", Raw!W1869)</f>
        <v xml:space="preserve"> AUCKLAND</v>
      </c>
      <c r="Y1869" s="9">
        <f>Raw!Y1869</f>
        <v>24</v>
      </c>
      <c r="Z1869" s="2">
        <f t="shared" ca="1" si="204"/>
        <v>36498</v>
      </c>
      <c r="AA1869" s="1" t="str">
        <f>Raw!Z1869</f>
        <v>NEW ZEALAND FULL LICENCE</v>
      </c>
      <c r="AB1869" s="9">
        <f t="shared" si="205"/>
        <v>4</v>
      </c>
      <c r="AC1869" s="1">
        <v>16</v>
      </c>
      <c r="AD1869" s="1" t="str">
        <f>Raw!AA1869</f>
        <v>MALE</v>
      </c>
      <c r="AE1869" s="1" t="str">
        <f>Raw!AB1869</f>
        <v>YES</v>
      </c>
      <c r="AF1869" s="1">
        <f>IF(Raw!AE1869="", 0, 1)</f>
        <v>0</v>
      </c>
      <c r="AG1869" s="1" t="str">
        <f t="shared" si="206"/>
        <v>No</v>
      </c>
      <c r="AH1869" s="1" t="str">
        <f t="shared" si="207"/>
        <v>No</v>
      </c>
      <c r="AI1869" s="1" t="str">
        <f t="shared" si="208"/>
        <v>No</v>
      </c>
      <c r="AJ1869" s="1" t="str">
        <f>IF(Raw!AE1869="", "", Raw!AE1869)</f>
        <v/>
      </c>
      <c r="AK1869" s="2" t="str">
        <f t="shared" ca="1" si="209"/>
        <v/>
      </c>
      <c r="AL1869" s="1" t="str">
        <f>IF(Raw!AF1869="", "", Raw!AF1869)</f>
        <v/>
      </c>
      <c r="AM1869" s="1" t="s">
        <v>6350</v>
      </c>
      <c r="AN1869" s="1" t="s">
        <v>6350</v>
      </c>
      <c r="AO1869" s="1" t="s">
        <v>6349</v>
      </c>
      <c r="AP1869" s="1">
        <f>Raw!AH1869</f>
        <v>5300</v>
      </c>
      <c r="AQ1869" s="1">
        <v>500</v>
      </c>
      <c r="AR1869" s="1" t="s">
        <v>6350</v>
      </c>
      <c r="AS1869" s="1" t="s">
        <v>6350</v>
      </c>
      <c r="AT1869" s="1" t="s">
        <v>6350</v>
      </c>
    </row>
    <row r="1870" spans="1:46" ht="12.75" x14ac:dyDescent="0.2">
      <c r="A1870" s="1">
        <v>11869</v>
      </c>
      <c r="B1870" s="1" t="s">
        <v>2</v>
      </c>
      <c r="C1870" s="2">
        <f t="shared" ca="1" si="203"/>
        <v>45264</v>
      </c>
      <c r="D1870" s="1" t="str">
        <f>IF(Raw!E1870="", "", Raw!E1870)</f>
        <v/>
      </c>
      <c r="E1870" s="1">
        <f>IF(Raw!F1870="", "", Raw!F1870)</f>
        <v>2015</v>
      </c>
      <c r="F1870" s="1" t="str">
        <f>Raw!G1870</f>
        <v>Subaru</v>
      </c>
      <c r="G1870" s="1" t="str">
        <f>Raw!H1870</f>
        <v>XV</v>
      </c>
      <c r="H1870" s="1" t="str">
        <f>IF(Raw!I1870="", "", Raw!I1870)</f>
        <v>2.0i</v>
      </c>
      <c r="I1870" s="1" t="str">
        <f>Raw!K1870</f>
        <v>Hatchback</v>
      </c>
      <c r="J1870" s="1" t="str">
        <f>Raw!N1870</f>
        <v>Aspirated</v>
      </c>
      <c r="K1870" s="1">
        <f>IF(Raw!O1870="","", Raw!O1870)</f>
        <v>1995</v>
      </c>
      <c r="L1870" s="1" t="str">
        <f>Raw!L1870</f>
        <v>6 Sp Constantly Variable Transmission</v>
      </c>
      <c r="M1870" s="1" t="str">
        <f>Raw!M1870</f>
        <v>Petrol - Unleaded ULP</v>
      </c>
      <c r="N1870" s="1" t="s">
        <v>6350</v>
      </c>
      <c r="O1870" s="1" t="s">
        <v>6373</v>
      </c>
      <c r="P1870" s="1" t="s">
        <v>6349</v>
      </c>
      <c r="Q1870" s="1" t="s">
        <v>6350</v>
      </c>
      <c r="R1870" s="8" t="str">
        <f>IF(Raw!Q1870="", "", Raw!Q1870)</f>
        <v/>
      </c>
      <c r="S1870" s="8">
        <f>IF(Raw!R1870="", "", Raw!R1870)</f>
        <v>49</v>
      </c>
      <c r="T1870" s="1" t="str">
        <f>Raw!S1870</f>
        <v>CUMBERLAND</v>
      </c>
      <c r="U1870" s="1" t="str">
        <f>IF(Raw!T1870="", "", Raw!T1870)</f>
        <v>RISE</v>
      </c>
      <c r="V1870" s="1" t="str">
        <f>IF(Raw!U1870="", "", Raw!U1870)</f>
        <v xml:space="preserve">TARADALE </v>
      </c>
      <c r="W1870" s="9" t="str">
        <f>IF(Raw!V1870="", "", RIGHT("0"&amp;Raw!V1870, 4))</f>
        <v>4112</v>
      </c>
      <c r="X1870" s="1" t="str">
        <f>IF(Raw!W1870="", "", Raw!W1870)</f>
        <v xml:space="preserve"> HAWKE'S BAY</v>
      </c>
      <c r="Y1870" s="9">
        <f>Raw!Y1870</f>
        <v>68</v>
      </c>
      <c r="Z1870" s="2">
        <f t="shared" ca="1" si="204"/>
        <v>20427</v>
      </c>
      <c r="AA1870" s="1" t="str">
        <f>Raw!Z1870</f>
        <v>NEW ZEALAND FULL LICENCE</v>
      </c>
      <c r="AB1870" s="9">
        <f t="shared" si="205"/>
        <v>4</v>
      </c>
      <c r="AC1870" s="1">
        <v>16</v>
      </c>
      <c r="AD1870" s="1" t="str">
        <f>Raw!AA1870</f>
        <v>MALE</v>
      </c>
      <c r="AE1870" s="1" t="str">
        <f>Raw!AB1870</f>
        <v>NO</v>
      </c>
      <c r="AF1870" s="1">
        <f>IF(Raw!AE1870="", 0, 1)</f>
        <v>0</v>
      </c>
      <c r="AG1870" s="1" t="str">
        <f t="shared" si="206"/>
        <v>No</v>
      </c>
      <c r="AH1870" s="1" t="str">
        <f t="shared" si="207"/>
        <v>No</v>
      </c>
      <c r="AI1870" s="1" t="str">
        <f t="shared" si="208"/>
        <v>No</v>
      </c>
      <c r="AJ1870" s="1" t="str">
        <f>IF(Raw!AE1870="", "", Raw!AE1870)</f>
        <v/>
      </c>
      <c r="AK1870" s="2" t="str">
        <f t="shared" ca="1" si="209"/>
        <v/>
      </c>
      <c r="AL1870" s="1" t="str">
        <f>IF(Raw!AF1870="", "", Raw!AF1870)</f>
        <v/>
      </c>
      <c r="AM1870" s="1" t="s">
        <v>6350</v>
      </c>
      <c r="AN1870" s="1" t="s">
        <v>6350</v>
      </c>
      <c r="AO1870" s="1" t="s">
        <v>6349</v>
      </c>
      <c r="AP1870" s="1">
        <f>Raw!AH1870</f>
        <v>26500</v>
      </c>
      <c r="AQ1870" s="1">
        <v>500</v>
      </c>
      <c r="AR1870" s="1" t="s">
        <v>6350</v>
      </c>
      <c r="AS1870" s="1" t="s">
        <v>6350</v>
      </c>
      <c r="AT1870" s="1" t="s">
        <v>6350</v>
      </c>
    </row>
    <row r="1871" spans="1:46" ht="12.75" x14ac:dyDescent="0.2">
      <c r="A1871" s="1">
        <v>11870</v>
      </c>
      <c r="B1871" s="1" t="s">
        <v>2</v>
      </c>
      <c r="C1871" s="2">
        <f t="shared" ca="1" si="203"/>
        <v>45264</v>
      </c>
      <c r="D1871" s="1" t="str">
        <f>IF(Raw!E1871="", "", Raw!E1871)</f>
        <v/>
      </c>
      <c r="E1871" s="1">
        <f>IF(Raw!F1871="", "", Raw!F1871)</f>
        <v>2005</v>
      </c>
      <c r="F1871" s="1" t="str">
        <f>Raw!G1871</f>
        <v>Land Rover</v>
      </c>
      <c r="G1871" s="1" t="str">
        <f>Raw!H1871</f>
        <v>Freelander</v>
      </c>
      <c r="H1871" s="1" t="str">
        <f>IF(Raw!I1871="", "", Raw!I1871)</f>
        <v/>
      </c>
      <c r="I1871" s="1" t="str">
        <f>Raw!K1871</f>
        <v>Wagon</v>
      </c>
      <c r="J1871" s="1" t="str">
        <f>Raw!N1871</f>
        <v>Aspirated</v>
      </c>
      <c r="K1871" s="1">
        <f>IF(Raw!O1871="","", Raw!O1871)</f>
        <v>2500</v>
      </c>
      <c r="L1871" s="1" t="str">
        <f>Raw!L1871</f>
        <v>4 Sp Automatic</v>
      </c>
      <c r="M1871" s="1" t="str">
        <f>Raw!M1871</f>
        <v>Petrol</v>
      </c>
      <c r="N1871" s="1" t="s">
        <v>6350</v>
      </c>
      <c r="O1871" s="1" t="s">
        <v>6373</v>
      </c>
      <c r="P1871" s="1" t="s">
        <v>6349</v>
      </c>
      <c r="Q1871" s="1" t="s">
        <v>6350</v>
      </c>
      <c r="R1871" s="8" t="str">
        <f>IF(Raw!Q1871="", "", Raw!Q1871)</f>
        <v/>
      </c>
      <c r="S1871" s="8">
        <f>IF(Raw!R1871="", "", Raw!R1871)</f>
        <v>657</v>
      </c>
      <c r="T1871" s="1" t="str">
        <f>Raw!S1871</f>
        <v>REID</v>
      </c>
      <c r="U1871" s="1" t="str">
        <f>IF(Raw!T1871="", "", Raw!T1871)</f>
        <v>ROAD</v>
      </c>
      <c r="V1871" s="1" t="str">
        <f>IF(Raw!U1871="", "", Raw!U1871)</f>
        <v xml:space="preserve">TANEATUA </v>
      </c>
      <c r="W1871" s="9" t="str">
        <f>IF(Raw!V1871="", "", RIGHT("0"&amp;Raw!V1871, 4))</f>
        <v/>
      </c>
      <c r="X1871" s="1" t="str">
        <f>IF(Raw!W1871="", "", Raw!W1871)</f>
        <v xml:space="preserve"> BAY OF PLENTY</v>
      </c>
      <c r="Y1871" s="9">
        <f>Raw!Y1871</f>
        <v>37</v>
      </c>
      <c r="Z1871" s="2">
        <f t="shared" ca="1" si="204"/>
        <v>31750</v>
      </c>
      <c r="AA1871" s="1" t="str">
        <f>Raw!Z1871</f>
        <v>NEW ZEALAND FULL LICENCE</v>
      </c>
      <c r="AB1871" s="9">
        <f t="shared" si="205"/>
        <v>4</v>
      </c>
      <c r="AC1871" s="1">
        <v>16</v>
      </c>
      <c r="AD1871" s="1" t="str">
        <f>Raw!AA1871</f>
        <v>MALE</v>
      </c>
      <c r="AE1871" s="1" t="str">
        <f>Raw!AB1871</f>
        <v>NO</v>
      </c>
      <c r="AF1871" s="1">
        <f>IF(Raw!AE1871="", 0, 1)</f>
        <v>0</v>
      </c>
      <c r="AG1871" s="1" t="str">
        <f t="shared" si="206"/>
        <v>No</v>
      </c>
      <c r="AH1871" s="1" t="str">
        <f t="shared" si="207"/>
        <v>No</v>
      </c>
      <c r="AI1871" s="1" t="str">
        <f t="shared" si="208"/>
        <v>No</v>
      </c>
      <c r="AJ1871" s="1" t="str">
        <f>IF(Raw!AE1871="", "", Raw!AE1871)</f>
        <v/>
      </c>
      <c r="AK1871" s="2" t="str">
        <f t="shared" ca="1" si="209"/>
        <v/>
      </c>
      <c r="AL1871" s="1" t="str">
        <f>IF(Raw!AF1871="", "", Raw!AF1871)</f>
        <v/>
      </c>
      <c r="AM1871" s="1" t="s">
        <v>6350</v>
      </c>
      <c r="AN1871" s="1" t="s">
        <v>6350</v>
      </c>
      <c r="AO1871" s="1" t="s">
        <v>6349</v>
      </c>
      <c r="AP1871" s="1">
        <f>Raw!AH1871</f>
        <v>7100</v>
      </c>
      <c r="AQ1871" s="1">
        <v>500</v>
      </c>
      <c r="AR1871" s="1" t="s">
        <v>6350</v>
      </c>
      <c r="AS1871" s="1" t="s">
        <v>6350</v>
      </c>
      <c r="AT1871" s="1" t="s">
        <v>6350</v>
      </c>
    </row>
    <row r="1872" spans="1:46" ht="12.75" x14ac:dyDescent="0.2">
      <c r="A1872" s="1">
        <v>11871</v>
      </c>
      <c r="B1872" s="1" t="s">
        <v>2</v>
      </c>
      <c r="C1872" s="2">
        <f t="shared" ca="1" si="203"/>
        <v>45264</v>
      </c>
      <c r="D1872" s="1" t="str">
        <f>IF(Raw!E1872="", "", Raw!E1872)</f>
        <v/>
      </c>
      <c r="E1872" s="1">
        <f>IF(Raw!F1872="", "", Raw!F1872)</f>
        <v>2011</v>
      </c>
      <c r="F1872" s="1" t="str">
        <f>Raw!G1872</f>
        <v>BMW</v>
      </c>
      <c r="G1872" s="1" t="str">
        <f>Raw!H1872</f>
        <v>335d</v>
      </c>
      <c r="H1872" s="1" t="str">
        <f>IF(Raw!I1872="", "", Raw!I1872)</f>
        <v>M Sport</v>
      </c>
      <c r="I1872" s="1" t="str">
        <f>Raw!K1872</f>
        <v>Coupe</v>
      </c>
      <c r="J1872" s="1" t="str">
        <f>Raw!N1872</f>
        <v>Twin Turbo Intercooled</v>
      </c>
      <c r="K1872" s="1">
        <f>IF(Raw!O1872="","", Raw!O1872)</f>
        <v>2993</v>
      </c>
      <c r="L1872" s="1" t="str">
        <f>Raw!L1872</f>
        <v>6 Sp Sports Automatic</v>
      </c>
      <c r="M1872" s="1" t="str">
        <f>Raw!M1872</f>
        <v>Diesel</v>
      </c>
      <c r="N1872" s="1" t="s">
        <v>6350</v>
      </c>
      <c r="O1872" s="1" t="s">
        <v>6373</v>
      </c>
      <c r="P1872" s="1" t="s">
        <v>6349</v>
      </c>
      <c r="Q1872" s="1" t="s">
        <v>6350</v>
      </c>
      <c r="R1872" s="8" t="str">
        <f>IF(Raw!Q1872="", "", Raw!Q1872)</f>
        <v/>
      </c>
      <c r="S1872" s="8">
        <f>IF(Raw!R1872="", "", Raw!R1872)</f>
        <v>87</v>
      </c>
      <c r="T1872" s="1" t="str">
        <f>Raw!S1872</f>
        <v>ST HELIERS BAY</v>
      </c>
      <c r="U1872" s="1" t="str">
        <f>IF(Raw!T1872="", "", Raw!T1872)</f>
        <v>ROAD</v>
      </c>
      <c r="V1872" s="1" t="str">
        <f>IF(Raw!U1872="", "", Raw!U1872)</f>
        <v xml:space="preserve">ST HELIERS </v>
      </c>
      <c r="W1872" s="9" t="str">
        <f>IF(Raw!V1872="", "", RIGHT("0"&amp;Raw!V1872, 4))</f>
        <v>1071</v>
      </c>
      <c r="X1872" s="1" t="str">
        <f>IF(Raw!W1872="", "", Raw!W1872)</f>
        <v xml:space="preserve"> AUCKLAND</v>
      </c>
      <c r="Y1872" s="9">
        <f>Raw!Y1872</f>
        <v>68</v>
      </c>
      <c r="Z1872" s="2">
        <f t="shared" ca="1" si="204"/>
        <v>20427</v>
      </c>
      <c r="AA1872" s="1" t="str">
        <f>Raw!Z1872</f>
        <v>NEW ZEALAND FULL LICENCE</v>
      </c>
      <c r="AB1872" s="9">
        <f t="shared" si="205"/>
        <v>4</v>
      </c>
      <c r="AC1872" s="1">
        <v>16</v>
      </c>
      <c r="AD1872" s="1" t="str">
        <f>Raw!AA1872</f>
        <v>FEMALE</v>
      </c>
      <c r="AE1872" s="1" t="str">
        <f>Raw!AB1872</f>
        <v>NO</v>
      </c>
      <c r="AF1872" s="1">
        <f>IF(Raw!AE1872="", 0, 1)</f>
        <v>0</v>
      </c>
      <c r="AG1872" s="1" t="str">
        <f t="shared" si="206"/>
        <v>No</v>
      </c>
      <c r="AH1872" s="1" t="str">
        <f t="shared" si="207"/>
        <v>No</v>
      </c>
      <c r="AI1872" s="1" t="str">
        <f t="shared" si="208"/>
        <v>No</v>
      </c>
      <c r="AJ1872" s="1" t="str">
        <f>IF(Raw!AE1872="", "", Raw!AE1872)</f>
        <v/>
      </c>
      <c r="AK1872" s="2" t="str">
        <f t="shared" ca="1" si="209"/>
        <v/>
      </c>
      <c r="AL1872" s="1" t="str">
        <f>IF(Raw!AF1872="", "", Raw!AF1872)</f>
        <v/>
      </c>
      <c r="AM1872" s="1" t="s">
        <v>6350</v>
      </c>
      <c r="AN1872" s="1" t="s">
        <v>6350</v>
      </c>
      <c r="AO1872" s="1" t="s">
        <v>6349</v>
      </c>
      <c r="AP1872" s="1">
        <f>Raw!AH1872</f>
        <v>38625</v>
      </c>
      <c r="AQ1872" s="1">
        <v>500</v>
      </c>
      <c r="AR1872" s="1" t="s">
        <v>6350</v>
      </c>
      <c r="AS1872" s="1" t="s">
        <v>6350</v>
      </c>
      <c r="AT1872" s="1" t="s">
        <v>6350</v>
      </c>
    </row>
    <row r="1873" spans="1:46" ht="12.75" x14ac:dyDescent="0.2">
      <c r="A1873" s="1">
        <v>11872</v>
      </c>
      <c r="B1873" s="1" t="s">
        <v>2</v>
      </c>
      <c r="C1873" s="2">
        <f t="shared" ca="1" si="203"/>
        <v>45264</v>
      </c>
      <c r="D1873" s="1" t="str">
        <f>IF(Raw!E1873="", "", Raw!E1873)</f>
        <v/>
      </c>
      <c r="E1873" s="1">
        <f>IF(Raw!F1873="", "", Raw!F1873)</f>
        <v>2011</v>
      </c>
      <c r="F1873" s="1" t="str">
        <f>Raw!G1873</f>
        <v>Dodge</v>
      </c>
      <c r="G1873" s="1" t="str">
        <f>Raw!H1873</f>
        <v>Nitro</v>
      </c>
      <c r="H1873" s="1" t="str">
        <f>IF(Raw!I1873="", "", Raw!I1873)</f>
        <v>SXT</v>
      </c>
      <c r="I1873" s="1" t="str">
        <f>Raw!K1873</f>
        <v>Wagon</v>
      </c>
      <c r="J1873" s="1" t="str">
        <f>Raw!N1873</f>
        <v>Aspirated</v>
      </c>
      <c r="K1873" s="1">
        <f>IF(Raw!O1873="","", Raw!O1873)</f>
        <v>3700</v>
      </c>
      <c r="L1873" s="1" t="str">
        <f>Raw!L1873</f>
        <v>4 Sp Automatic</v>
      </c>
      <c r="M1873" s="1" t="str">
        <f>Raw!M1873</f>
        <v>Petrol - Unleaded ULP</v>
      </c>
      <c r="N1873" s="1" t="s">
        <v>6350</v>
      </c>
      <c r="O1873" s="1" t="s">
        <v>6373</v>
      </c>
      <c r="P1873" s="1" t="s">
        <v>6349</v>
      </c>
      <c r="Q1873" s="1" t="s">
        <v>6350</v>
      </c>
      <c r="R1873" s="8" t="str">
        <f>IF(Raw!Q1873="", "", Raw!Q1873)</f>
        <v>C</v>
      </c>
      <c r="S1873" s="8">
        <f>IF(Raw!R1873="", "", Raw!R1873)</f>
        <v>402</v>
      </c>
      <c r="T1873" s="1" t="str">
        <f>Raw!S1873</f>
        <v>ONEHUNGA</v>
      </c>
      <c r="U1873" s="1" t="str">
        <f>IF(Raw!T1873="", "", Raw!T1873)</f>
        <v>MALL</v>
      </c>
      <c r="V1873" s="1" t="str">
        <f>IF(Raw!U1873="", "", Raw!U1873)</f>
        <v xml:space="preserve">ONEHUNGA </v>
      </c>
      <c r="W1873" s="9" t="str">
        <f>IF(Raw!V1873="", "", RIGHT("0"&amp;Raw!V1873, 4))</f>
        <v/>
      </c>
      <c r="X1873" s="1" t="str">
        <f>IF(Raw!W1873="", "", Raw!W1873)</f>
        <v xml:space="preserve"> AUCKLAND</v>
      </c>
      <c r="Y1873" s="9">
        <f>Raw!Y1873</f>
        <v>27</v>
      </c>
      <c r="Z1873" s="2">
        <f t="shared" ca="1" si="204"/>
        <v>35403</v>
      </c>
      <c r="AA1873" s="1" t="str">
        <f>Raw!Z1873</f>
        <v>NEW ZEALAND FULL LICENCE</v>
      </c>
      <c r="AB1873" s="9">
        <f t="shared" si="205"/>
        <v>4</v>
      </c>
      <c r="AC1873" s="1">
        <v>16</v>
      </c>
      <c r="AD1873" s="1" t="str">
        <f>Raw!AA1873</f>
        <v>MALE</v>
      </c>
      <c r="AE1873" s="1" t="str">
        <f>Raw!AB1873</f>
        <v>YES</v>
      </c>
      <c r="AF1873" s="1">
        <f>IF(Raw!AE1873="", 0, 1)</f>
        <v>0</v>
      </c>
      <c r="AG1873" s="1" t="str">
        <f t="shared" si="206"/>
        <v>No</v>
      </c>
      <c r="AH1873" s="1" t="str">
        <f t="shared" si="207"/>
        <v>No</v>
      </c>
      <c r="AI1873" s="1" t="str">
        <f t="shared" si="208"/>
        <v>No</v>
      </c>
      <c r="AJ1873" s="1" t="str">
        <f>IF(Raw!AE1873="", "", Raw!AE1873)</f>
        <v/>
      </c>
      <c r="AK1873" s="2" t="str">
        <f t="shared" ca="1" si="209"/>
        <v/>
      </c>
      <c r="AL1873" s="1" t="str">
        <f>IF(Raw!AF1873="", "", Raw!AF1873)</f>
        <v/>
      </c>
      <c r="AM1873" s="1" t="s">
        <v>6350</v>
      </c>
      <c r="AN1873" s="1" t="s">
        <v>6350</v>
      </c>
      <c r="AO1873" s="1" t="s">
        <v>6349</v>
      </c>
      <c r="AP1873" s="1">
        <f>Raw!AH1873</f>
        <v>24625</v>
      </c>
      <c r="AQ1873" s="1">
        <v>500</v>
      </c>
      <c r="AR1873" s="1" t="s">
        <v>6350</v>
      </c>
      <c r="AS1873" s="1" t="s">
        <v>6350</v>
      </c>
      <c r="AT1873" s="1" t="s">
        <v>6350</v>
      </c>
    </row>
    <row r="1874" spans="1:46" ht="12.75" x14ac:dyDescent="0.2">
      <c r="A1874" s="1">
        <v>11873</v>
      </c>
      <c r="B1874" s="1" t="s">
        <v>2</v>
      </c>
      <c r="C1874" s="2">
        <f t="shared" ca="1" si="203"/>
        <v>45264</v>
      </c>
      <c r="D1874" s="1" t="str">
        <f>IF(Raw!E1874="", "", Raw!E1874)</f>
        <v/>
      </c>
      <c r="E1874" s="1">
        <f>IF(Raw!F1874="", "", Raw!F1874)</f>
        <v>2005</v>
      </c>
      <c r="F1874" s="1" t="str">
        <f>Raw!G1874</f>
        <v>Nissan</v>
      </c>
      <c r="G1874" s="1" t="str">
        <f>Raw!H1874</f>
        <v>Tiida</v>
      </c>
      <c r="H1874" s="1" t="str">
        <f>IF(Raw!I1874="", "", Raw!I1874)</f>
        <v/>
      </c>
      <c r="I1874" s="1" t="str">
        <f>Raw!K1874</f>
        <v>Hatchback</v>
      </c>
      <c r="J1874" s="1" t="str">
        <f>Raw!N1874</f>
        <v>Aspirated</v>
      </c>
      <c r="K1874" s="1">
        <f>IF(Raw!O1874="","", Raw!O1874)</f>
        <v>1498</v>
      </c>
      <c r="L1874" s="1" t="str">
        <f>Raw!L1874</f>
        <v>4 Sp Automatic</v>
      </c>
      <c r="M1874" s="1" t="str">
        <f>Raw!M1874</f>
        <v>Petrol - Unleaded ULP</v>
      </c>
      <c r="N1874" s="1" t="s">
        <v>6350</v>
      </c>
      <c r="O1874" s="1" t="s">
        <v>6373</v>
      </c>
      <c r="P1874" s="1" t="s">
        <v>6349</v>
      </c>
      <c r="Q1874" s="1" t="s">
        <v>6350</v>
      </c>
      <c r="R1874" s="8" t="str">
        <f>IF(Raw!Q1874="", "", Raw!Q1874)</f>
        <v/>
      </c>
      <c r="S1874" s="8">
        <f>IF(Raw!R1874="", "", Raw!R1874)</f>
        <v>258</v>
      </c>
      <c r="T1874" s="1" t="str">
        <f>Raw!S1874</f>
        <v>SCOTT</v>
      </c>
      <c r="U1874" s="1" t="str">
        <f>IF(Raw!T1874="", "", Raw!T1874)</f>
        <v>STREET</v>
      </c>
      <c r="V1874" s="1" t="str">
        <f>IF(Raw!U1874="", "", Raw!U1874)</f>
        <v xml:space="preserve">BLENHEIM </v>
      </c>
      <c r="W1874" s="9" t="str">
        <f>IF(Raw!V1874="", "", RIGHT("0"&amp;Raw!V1874, 4))</f>
        <v>7201</v>
      </c>
      <c r="X1874" s="1" t="str">
        <f>IF(Raw!W1874="", "", Raw!W1874)</f>
        <v xml:space="preserve"> MARLBOROUGH</v>
      </c>
      <c r="Y1874" s="9">
        <f>Raw!Y1874</f>
        <v>59</v>
      </c>
      <c r="Z1874" s="2">
        <f t="shared" ca="1" si="204"/>
        <v>23715</v>
      </c>
      <c r="AA1874" s="1" t="str">
        <f>Raw!Z1874</f>
        <v>NEW ZEALAND FULL LICENCE</v>
      </c>
      <c r="AB1874" s="9">
        <f t="shared" si="205"/>
        <v>4</v>
      </c>
      <c r="AC1874" s="1">
        <v>16</v>
      </c>
      <c r="AD1874" s="1" t="str">
        <f>Raw!AA1874</f>
        <v>MALE</v>
      </c>
      <c r="AE1874" s="1" t="str">
        <f>Raw!AB1874</f>
        <v>YES</v>
      </c>
      <c r="AF1874" s="1">
        <f>IF(Raw!AE1874="", 0, 1)</f>
        <v>0</v>
      </c>
      <c r="AG1874" s="1" t="str">
        <f t="shared" si="206"/>
        <v>No</v>
      </c>
      <c r="AH1874" s="1" t="str">
        <f t="shared" si="207"/>
        <v>No</v>
      </c>
      <c r="AI1874" s="1" t="str">
        <f t="shared" si="208"/>
        <v>No</v>
      </c>
      <c r="AJ1874" s="1" t="str">
        <f>IF(Raw!AE1874="", "", Raw!AE1874)</f>
        <v/>
      </c>
      <c r="AK1874" s="2" t="str">
        <f t="shared" ca="1" si="209"/>
        <v/>
      </c>
      <c r="AL1874" s="1" t="str">
        <f>IF(Raw!AF1874="", "", Raw!AF1874)</f>
        <v/>
      </c>
      <c r="AM1874" s="1" t="s">
        <v>6350</v>
      </c>
      <c r="AN1874" s="1" t="s">
        <v>6350</v>
      </c>
      <c r="AO1874" s="1" t="s">
        <v>6349</v>
      </c>
      <c r="AP1874" s="1">
        <f>Raw!AH1874</f>
        <v>4400</v>
      </c>
      <c r="AQ1874" s="1">
        <v>500</v>
      </c>
      <c r="AR1874" s="1" t="s">
        <v>6350</v>
      </c>
      <c r="AS1874" s="1" t="s">
        <v>6350</v>
      </c>
      <c r="AT1874" s="1" t="s">
        <v>6350</v>
      </c>
    </row>
    <row r="1875" spans="1:46" ht="12.75" x14ac:dyDescent="0.2">
      <c r="A1875" s="1">
        <v>11874</v>
      </c>
      <c r="B1875" s="1" t="s">
        <v>2</v>
      </c>
      <c r="C1875" s="2">
        <f t="shared" ca="1" si="203"/>
        <v>45264</v>
      </c>
      <c r="D1875" s="1" t="str">
        <f>IF(Raw!E1875="", "", Raw!E1875)</f>
        <v>cud890</v>
      </c>
      <c r="E1875" s="1">
        <f>IF(Raw!F1875="", "", Raw!F1875)</f>
        <v>1995</v>
      </c>
      <c r="F1875" s="1" t="str">
        <f>Raw!G1875</f>
        <v>Toyota</v>
      </c>
      <c r="G1875" s="1" t="str">
        <f>Raw!H1875</f>
        <v>Hilux Surf</v>
      </c>
      <c r="H1875" s="1" t="str">
        <f>IF(Raw!I1875="", "", Raw!I1875)</f>
        <v>SSR</v>
      </c>
      <c r="I1875" s="1" t="str">
        <f>Raw!K1875</f>
        <v>Wagon</v>
      </c>
      <c r="J1875" s="1" t="str">
        <f>Raw!N1875</f>
        <v>Turbo Intercooled</v>
      </c>
      <c r="K1875" s="1">
        <f>IF(Raw!O1875="","", Raw!O1875)</f>
        <v>2953</v>
      </c>
      <c r="L1875" s="1" t="str">
        <f>Raw!L1875</f>
        <v>4 Sp Automatic</v>
      </c>
      <c r="M1875" s="1" t="str">
        <f>Raw!M1875</f>
        <v>Diesel</v>
      </c>
      <c r="N1875" s="1" t="s">
        <v>6350</v>
      </c>
      <c r="O1875" s="1" t="s">
        <v>6373</v>
      </c>
      <c r="P1875" s="1" t="s">
        <v>6349</v>
      </c>
      <c r="Q1875" s="1" t="s">
        <v>6350</v>
      </c>
      <c r="R1875" s="8" t="str">
        <f>IF(Raw!Q1875="", "", Raw!Q1875)</f>
        <v/>
      </c>
      <c r="S1875" s="8">
        <f>IF(Raw!R1875="", "", Raw!R1875)</f>
        <v>120</v>
      </c>
      <c r="T1875" s="1" t="str">
        <f>Raw!S1875</f>
        <v>GLENITI</v>
      </c>
      <c r="U1875" s="1" t="str">
        <f>IF(Raw!T1875="", "", Raw!T1875)</f>
        <v>ROAD</v>
      </c>
      <c r="V1875" s="1" t="str">
        <f>IF(Raw!U1875="", "", Raw!U1875)</f>
        <v xml:space="preserve">GLENITI </v>
      </c>
      <c r="W1875" s="9" t="str">
        <f>IF(Raw!V1875="", "", RIGHT("0"&amp;Raw!V1875, 4))</f>
        <v>7910</v>
      </c>
      <c r="X1875" s="1" t="str">
        <f>IF(Raw!W1875="", "", Raw!W1875)</f>
        <v xml:space="preserve"> CANTERBURY</v>
      </c>
      <c r="Y1875" s="9">
        <f>Raw!Y1875</f>
        <v>54</v>
      </c>
      <c r="Z1875" s="2">
        <f t="shared" ca="1" si="204"/>
        <v>25541</v>
      </c>
      <c r="AA1875" s="1" t="str">
        <f>Raw!Z1875</f>
        <v>NEW ZEALAND FULL LICENCE</v>
      </c>
      <c r="AB1875" s="9">
        <f t="shared" si="205"/>
        <v>4</v>
      </c>
      <c r="AC1875" s="1">
        <v>16</v>
      </c>
      <c r="AD1875" s="1" t="str">
        <f>Raw!AA1875</f>
        <v>MALE</v>
      </c>
      <c r="AE1875" s="1" t="str">
        <f>Raw!AB1875</f>
        <v>NO</v>
      </c>
      <c r="AF1875" s="1">
        <f>IF(Raw!AE1875="", 0, 1)</f>
        <v>0</v>
      </c>
      <c r="AG1875" s="1" t="str">
        <f t="shared" si="206"/>
        <v>No</v>
      </c>
      <c r="AH1875" s="1" t="str">
        <f t="shared" si="207"/>
        <v>No</v>
      </c>
      <c r="AI1875" s="1" t="str">
        <f t="shared" si="208"/>
        <v>No</v>
      </c>
      <c r="AJ1875" s="1" t="str">
        <f>IF(Raw!AE1875="", "", Raw!AE1875)</f>
        <v/>
      </c>
      <c r="AK1875" s="2" t="str">
        <f t="shared" ca="1" si="209"/>
        <v/>
      </c>
      <c r="AL1875" s="1" t="str">
        <f>IF(Raw!AF1875="", "", Raw!AF1875)</f>
        <v/>
      </c>
      <c r="AM1875" s="1" t="s">
        <v>6350</v>
      </c>
      <c r="AN1875" s="1" t="s">
        <v>6350</v>
      </c>
      <c r="AO1875" s="1" t="s">
        <v>6349</v>
      </c>
      <c r="AP1875" s="1">
        <f>Raw!AH1875</f>
        <v>7810</v>
      </c>
      <c r="AQ1875" s="1">
        <v>500</v>
      </c>
      <c r="AR1875" s="1" t="s">
        <v>6350</v>
      </c>
      <c r="AS1875" s="1" t="s">
        <v>6350</v>
      </c>
      <c r="AT1875" s="1" t="s">
        <v>6350</v>
      </c>
    </row>
    <row r="1876" spans="1:46" ht="12.75" x14ac:dyDescent="0.2">
      <c r="A1876" s="1">
        <v>11875</v>
      </c>
      <c r="B1876" s="1" t="s">
        <v>2</v>
      </c>
      <c r="C1876" s="2">
        <f t="shared" ca="1" si="203"/>
        <v>45264</v>
      </c>
      <c r="D1876" s="1" t="str">
        <f>IF(Raw!E1876="", "", Raw!E1876)</f>
        <v>kpe185</v>
      </c>
      <c r="E1876" s="1">
        <f>IF(Raw!F1876="", "", Raw!F1876)</f>
        <v>2008</v>
      </c>
      <c r="F1876" s="1" t="str">
        <f>Raw!G1876</f>
        <v>Nissan</v>
      </c>
      <c r="G1876" s="1" t="str">
        <f>Raw!H1876</f>
        <v>March</v>
      </c>
      <c r="H1876" s="1" t="str">
        <f>IF(Raw!I1876="", "", Raw!I1876)</f>
        <v/>
      </c>
      <c r="I1876" s="1" t="str">
        <f>Raw!K1876</f>
        <v>Hatchback</v>
      </c>
      <c r="J1876" s="1" t="str">
        <f>Raw!N1876</f>
        <v>Aspirated</v>
      </c>
      <c r="K1876" s="1">
        <f>IF(Raw!O1876="","", Raw!O1876)</f>
        <v>1275</v>
      </c>
      <c r="L1876" s="1" t="str">
        <f>Raw!L1876</f>
        <v>4 Sp Automatic</v>
      </c>
      <c r="M1876" s="1" t="str">
        <f>Raw!M1876</f>
        <v>Petrol - Unleaded ULP</v>
      </c>
      <c r="N1876" s="1" t="s">
        <v>6350</v>
      </c>
      <c r="O1876" s="1" t="s">
        <v>6373</v>
      </c>
      <c r="P1876" s="1" t="s">
        <v>6349</v>
      </c>
      <c r="Q1876" s="1" t="s">
        <v>6350</v>
      </c>
      <c r="R1876" s="8" t="str">
        <f>IF(Raw!Q1876="", "", Raw!Q1876)</f>
        <v/>
      </c>
      <c r="S1876" s="8" t="str">
        <f>IF(Raw!R1876="", "", Raw!R1876)</f>
        <v>74A</v>
      </c>
      <c r="T1876" s="1" t="str">
        <f>Raw!S1876</f>
        <v>MONTREAL</v>
      </c>
      <c r="U1876" s="1" t="str">
        <f>IF(Raw!T1876="", "", Raw!T1876)</f>
        <v>GROVE</v>
      </c>
      <c r="V1876" s="1" t="str">
        <f>IF(Raw!U1876="", "", Raw!U1876)</f>
        <v xml:space="preserve">KINGSTON </v>
      </c>
      <c r="W1876" s="9" t="str">
        <f>IF(Raw!V1876="", "", RIGHT("0"&amp;Raw!V1876, 4))</f>
        <v>6021</v>
      </c>
      <c r="X1876" s="1" t="str">
        <f>IF(Raw!W1876="", "", Raw!W1876)</f>
        <v xml:space="preserve"> WELLINGTON</v>
      </c>
      <c r="Y1876" s="9">
        <f>Raw!Y1876</f>
        <v>23</v>
      </c>
      <c r="Z1876" s="2">
        <f t="shared" ca="1" si="204"/>
        <v>36864</v>
      </c>
      <c r="AA1876" s="1" t="str">
        <f>Raw!Z1876</f>
        <v>NEW ZEALAND FULL LICENCE</v>
      </c>
      <c r="AB1876" s="9">
        <f t="shared" si="205"/>
        <v>4</v>
      </c>
      <c r="AC1876" s="1">
        <v>16</v>
      </c>
      <c r="AD1876" s="1" t="str">
        <f>Raw!AA1876</f>
        <v>FEMALE</v>
      </c>
      <c r="AE1876" s="1" t="str">
        <f>Raw!AB1876</f>
        <v>NO</v>
      </c>
      <c r="AF1876" s="1">
        <f>IF(Raw!AE1876="", 0, 1)</f>
        <v>0</v>
      </c>
      <c r="AG1876" s="1" t="str">
        <f t="shared" si="206"/>
        <v>No</v>
      </c>
      <c r="AH1876" s="1" t="str">
        <f t="shared" si="207"/>
        <v>No</v>
      </c>
      <c r="AI1876" s="1" t="str">
        <f t="shared" si="208"/>
        <v>No</v>
      </c>
      <c r="AJ1876" s="1" t="str">
        <f>IF(Raw!AE1876="", "", Raw!AE1876)</f>
        <v/>
      </c>
      <c r="AK1876" s="2" t="str">
        <f t="shared" ca="1" si="209"/>
        <v/>
      </c>
      <c r="AL1876" s="1" t="str">
        <f>IF(Raw!AF1876="", "", Raw!AF1876)</f>
        <v/>
      </c>
      <c r="AM1876" s="1" t="s">
        <v>6350</v>
      </c>
      <c r="AN1876" s="1" t="s">
        <v>6350</v>
      </c>
      <c r="AO1876" s="1" t="s">
        <v>6349</v>
      </c>
      <c r="AP1876" s="1">
        <f>Raw!AH1876</f>
        <v>6360</v>
      </c>
      <c r="AQ1876" s="1">
        <v>500</v>
      </c>
      <c r="AR1876" s="1" t="s">
        <v>6350</v>
      </c>
      <c r="AS1876" s="1" t="s">
        <v>6350</v>
      </c>
      <c r="AT1876" s="1" t="s">
        <v>6350</v>
      </c>
    </row>
    <row r="1877" spans="1:46" ht="12.75" x14ac:dyDescent="0.2">
      <c r="A1877" s="1">
        <v>11876</v>
      </c>
      <c r="B1877" s="1" t="s">
        <v>2</v>
      </c>
      <c r="C1877" s="2">
        <f t="shared" ca="1" si="203"/>
        <v>45264</v>
      </c>
      <c r="D1877" s="1" t="str">
        <f>IF(Raw!E1877="", "", Raw!E1877)</f>
        <v>krb132</v>
      </c>
      <c r="E1877" s="1">
        <f>IF(Raw!F1877="", "", Raw!F1877)</f>
        <v>2008</v>
      </c>
      <c r="F1877" s="1" t="str">
        <f>Raw!G1877</f>
        <v>Honda</v>
      </c>
      <c r="G1877" s="1" t="str">
        <f>Raw!H1877</f>
        <v>Accord Euro</v>
      </c>
      <c r="H1877" s="1" t="str">
        <f>IF(Raw!I1877="", "", Raw!I1877)</f>
        <v>N</v>
      </c>
      <c r="I1877" s="1" t="str">
        <f>Raw!K1877</f>
        <v>Sedan</v>
      </c>
      <c r="J1877" s="1" t="str">
        <f>Raw!N1877</f>
        <v>Aspirated</v>
      </c>
      <c r="K1877" s="1">
        <f>IF(Raw!O1877="","", Raw!O1877)</f>
        <v>2354</v>
      </c>
      <c r="L1877" s="1" t="str">
        <f>Raw!L1877</f>
        <v>5 Sp Sports Automatic</v>
      </c>
      <c r="M1877" s="1" t="str">
        <f>Raw!M1877</f>
        <v>Petrol - Premium ULP</v>
      </c>
      <c r="N1877" s="1" t="s">
        <v>6350</v>
      </c>
      <c r="O1877" s="1" t="s">
        <v>6373</v>
      </c>
      <c r="P1877" s="1" t="s">
        <v>6349</v>
      </c>
      <c r="Q1877" s="1" t="s">
        <v>6350</v>
      </c>
      <c r="R1877" s="8" t="str">
        <f>IF(Raw!Q1877="", "", Raw!Q1877)</f>
        <v/>
      </c>
      <c r="S1877" s="8">
        <f>IF(Raw!R1877="", "", Raw!R1877)</f>
        <v>5</v>
      </c>
      <c r="T1877" s="1" t="str">
        <f>Raw!S1877</f>
        <v>COSTAR</v>
      </c>
      <c r="U1877" s="1" t="str">
        <f>IF(Raw!T1877="", "", Raw!T1877)</f>
        <v>PLACE</v>
      </c>
      <c r="V1877" s="1" t="str">
        <f>IF(Raw!U1877="", "", Raw!U1877)</f>
        <v xml:space="preserve">WIRI </v>
      </c>
      <c r="W1877" s="9" t="str">
        <f>IF(Raw!V1877="", "", RIGHT("0"&amp;Raw!V1877, 4))</f>
        <v>2104</v>
      </c>
      <c r="X1877" s="1" t="str">
        <f>IF(Raw!W1877="", "", Raw!W1877)</f>
        <v xml:space="preserve"> AUCKLAND</v>
      </c>
      <c r="Y1877" s="9">
        <f>Raw!Y1877</f>
        <v>30</v>
      </c>
      <c r="Z1877" s="2">
        <f t="shared" ca="1" si="204"/>
        <v>34307</v>
      </c>
      <c r="AA1877" s="1" t="str">
        <f>Raw!Z1877</f>
        <v>NEW ZEALAND FULL LICENCE</v>
      </c>
      <c r="AB1877" s="9">
        <f t="shared" si="205"/>
        <v>4</v>
      </c>
      <c r="AC1877" s="1">
        <v>16</v>
      </c>
      <c r="AD1877" s="1" t="str">
        <f>Raw!AA1877</f>
        <v>MALE</v>
      </c>
      <c r="AE1877" s="1" t="str">
        <f>Raw!AB1877</f>
        <v>YES</v>
      </c>
      <c r="AF1877" s="1">
        <f>IF(Raw!AE1877="", 0, 1)</f>
        <v>0</v>
      </c>
      <c r="AG1877" s="1" t="str">
        <f t="shared" si="206"/>
        <v>No</v>
      </c>
      <c r="AH1877" s="1" t="str">
        <f t="shared" si="207"/>
        <v>No</v>
      </c>
      <c r="AI1877" s="1" t="str">
        <f t="shared" si="208"/>
        <v>No</v>
      </c>
      <c r="AJ1877" s="1" t="str">
        <f>IF(Raw!AE1877="", "", Raw!AE1877)</f>
        <v/>
      </c>
      <c r="AK1877" s="2" t="str">
        <f t="shared" ca="1" si="209"/>
        <v/>
      </c>
      <c r="AL1877" s="1" t="str">
        <f>IF(Raw!AF1877="", "", Raw!AF1877)</f>
        <v/>
      </c>
      <c r="AM1877" s="1" t="s">
        <v>6350</v>
      </c>
      <c r="AN1877" s="1" t="s">
        <v>6350</v>
      </c>
      <c r="AO1877" s="1" t="s">
        <v>6349</v>
      </c>
      <c r="AP1877" s="1">
        <f>Raw!AH1877</f>
        <v>16230</v>
      </c>
      <c r="AQ1877" s="1">
        <v>500</v>
      </c>
      <c r="AR1877" s="1" t="s">
        <v>6350</v>
      </c>
      <c r="AS1877" s="1" t="s">
        <v>6350</v>
      </c>
      <c r="AT1877" s="1" t="s">
        <v>6350</v>
      </c>
    </row>
    <row r="1878" spans="1:46" ht="12.75" x14ac:dyDescent="0.2">
      <c r="A1878" s="1">
        <v>11877</v>
      </c>
      <c r="B1878" s="1" t="s">
        <v>2</v>
      </c>
      <c r="C1878" s="2">
        <f t="shared" ca="1" si="203"/>
        <v>45264</v>
      </c>
      <c r="D1878" s="1" t="str">
        <f>IF(Raw!E1878="", "", Raw!E1878)</f>
        <v>gqm632</v>
      </c>
      <c r="E1878" s="1">
        <f>IF(Raw!F1878="", "", Raw!F1878)</f>
        <v>2012</v>
      </c>
      <c r="F1878" s="1" t="str">
        <f>Raw!G1878</f>
        <v>Toyota</v>
      </c>
      <c r="G1878" s="1" t="str">
        <f>Raw!H1878</f>
        <v>Camry</v>
      </c>
      <c r="H1878" s="1" t="str">
        <f>IF(Raw!I1878="", "", Raw!I1878)</f>
        <v>Hybrid</v>
      </c>
      <c r="I1878" s="1" t="str">
        <f>Raw!K1878</f>
        <v>Sedan</v>
      </c>
      <c r="J1878" s="1" t="str">
        <f>Raw!N1878</f>
        <v>Aspirated</v>
      </c>
      <c r="K1878" s="1">
        <f>IF(Raw!O1878="","", Raw!O1878)</f>
        <v>2494</v>
      </c>
      <c r="L1878" s="1" t="str">
        <f>Raw!L1878</f>
        <v>1 Sp Constantly Variable Transmission</v>
      </c>
      <c r="M1878" s="1" t="str">
        <f>Raw!M1878</f>
        <v>Petrol - Unleaded ULP</v>
      </c>
      <c r="N1878" s="1" t="s">
        <v>6350</v>
      </c>
      <c r="O1878" s="1" t="s">
        <v>6373</v>
      </c>
      <c r="P1878" s="1" t="s">
        <v>6349</v>
      </c>
      <c r="Q1878" s="1" t="s">
        <v>6350</v>
      </c>
      <c r="R1878" s="8" t="str">
        <f>IF(Raw!Q1878="", "", Raw!Q1878)</f>
        <v/>
      </c>
      <c r="S1878" s="8">
        <f>IF(Raw!R1878="", "", Raw!R1878)</f>
        <v>57</v>
      </c>
      <c r="T1878" s="1" t="str">
        <f>Raw!S1878</f>
        <v>PAKURANGA</v>
      </c>
      <c r="U1878" s="1" t="str">
        <f>IF(Raw!T1878="", "", Raw!T1878)</f>
        <v>ROAD</v>
      </c>
      <c r="V1878" s="1" t="str">
        <f>IF(Raw!U1878="", "", Raw!U1878)</f>
        <v xml:space="preserve">PAKURANGA </v>
      </c>
      <c r="W1878" s="9" t="str">
        <f>IF(Raw!V1878="", "", RIGHT("0"&amp;Raw!V1878, 4))</f>
        <v>2010</v>
      </c>
      <c r="X1878" s="1" t="str">
        <f>IF(Raw!W1878="", "", Raw!W1878)</f>
        <v xml:space="preserve"> AUCKLAND</v>
      </c>
      <c r="Y1878" s="9">
        <f>Raw!Y1878</f>
        <v>27</v>
      </c>
      <c r="Z1878" s="2">
        <f t="shared" ca="1" si="204"/>
        <v>35403</v>
      </c>
      <c r="AA1878" s="1" t="str">
        <f>Raw!Z1878</f>
        <v>NEW ZEALAND FULL LICENCE</v>
      </c>
      <c r="AB1878" s="9">
        <f t="shared" si="205"/>
        <v>4</v>
      </c>
      <c r="AC1878" s="1">
        <v>16</v>
      </c>
      <c r="AD1878" s="1" t="str">
        <f>Raw!AA1878</f>
        <v>MALE</v>
      </c>
      <c r="AE1878" s="1" t="str">
        <f>Raw!AB1878</f>
        <v>YES</v>
      </c>
      <c r="AF1878" s="1">
        <f>IF(Raw!AE1878="", 0, 1)</f>
        <v>1</v>
      </c>
      <c r="AG1878" s="1" t="str">
        <f t="shared" si="206"/>
        <v>Yes</v>
      </c>
      <c r="AH1878" s="1" t="str">
        <f t="shared" si="207"/>
        <v>Yes</v>
      </c>
      <c r="AI1878" s="1" t="str">
        <f t="shared" si="208"/>
        <v>Yes</v>
      </c>
      <c r="AJ1878" s="1">
        <f>IF(Raw!AE1878="", "", Raw!AE1878)</f>
        <v>9</v>
      </c>
      <c r="AK1878" s="2">
        <f t="shared" ca="1" si="209"/>
        <v>45016</v>
      </c>
      <c r="AL1878" s="1" t="str">
        <f>IF(Raw!AF1878="", "", Raw!AF1878)</f>
        <v>Not at fault - other vehicle involved</v>
      </c>
      <c r="AM1878" s="1" t="s">
        <v>6350</v>
      </c>
      <c r="AN1878" s="1" t="s">
        <v>6350</v>
      </c>
      <c r="AO1878" s="1" t="s">
        <v>6349</v>
      </c>
      <c r="AP1878" s="1">
        <f>Raw!AH1878</f>
        <v>22720</v>
      </c>
      <c r="AQ1878" s="1">
        <v>500</v>
      </c>
      <c r="AR1878" s="1" t="s">
        <v>6350</v>
      </c>
      <c r="AS1878" s="1" t="s">
        <v>6350</v>
      </c>
      <c r="AT1878" s="1" t="s">
        <v>6350</v>
      </c>
    </row>
    <row r="1879" spans="1:46" ht="12.75" x14ac:dyDescent="0.2">
      <c r="A1879" s="1">
        <v>11878</v>
      </c>
      <c r="B1879" s="1" t="s">
        <v>2</v>
      </c>
      <c r="C1879" s="2">
        <f t="shared" ca="1" si="203"/>
        <v>45264</v>
      </c>
      <c r="D1879" s="1" t="str">
        <f>IF(Raw!E1879="", "", Raw!E1879)</f>
        <v>kbc675</v>
      </c>
      <c r="E1879" s="1">
        <f>IF(Raw!F1879="", "", Raw!F1879)</f>
        <v>2016</v>
      </c>
      <c r="F1879" s="1" t="str">
        <f>Raw!G1879</f>
        <v>Hyundai</v>
      </c>
      <c r="G1879" s="1" t="str">
        <f>Raw!H1879</f>
        <v>Tucson</v>
      </c>
      <c r="H1879" s="1" t="str">
        <f>IF(Raw!I1879="", "", Raw!I1879)</f>
        <v/>
      </c>
      <c r="I1879" s="1" t="str">
        <f>Raw!K1879</f>
        <v>Wagon</v>
      </c>
      <c r="J1879" s="1" t="str">
        <f>Raw!N1879</f>
        <v>Aspirated</v>
      </c>
      <c r="K1879" s="1">
        <f>IF(Raw!O1879="","", Raw!O1879)</f>
        <v>1999</v>
      </c>
      <c r="L1879" s="1" t="str">
        <f>Raw!L1879</f>
        <v>6 Sp Sports Automatic</v>
      </c>
      <c r="M1879" s="1" t="str">
        <f>Raw!M1879</f>
        <v>Petrol - Unleaded ULP</v>
      </c>
      <c r="N1879" s="1" t="s">
        <v>6350</v>
      </c>
      <c r="O1879" s="1" t="s">
        <v>6373</v>
      </c>
      <c r="P1879" s="1" t="s">
        <v>6349</v>
      </c>
      <c r="Q1879" s="1" t="s">
        <v>6350</v>
      </c>
      <c r="R1879" s="8" t="str">
        <f>IF(Raw!Q1879="", "", Raw!Q1879)</f>
        <v/>
      </c>
      <c r="S1879" s="8">
        <f>IF(Raw!R1879="", "", Raw!R1879)</f>
        <v>1700</v>
      </c>
      <c r="T1879" s="1" t="str">
        <f>Raw!S1879</f>
        <v>GREAT NORTH</v>
      </c>
      <c r="U1879" s="1" t="str">
        <f>IF(Raw!T1879="", "", Raw!T1879)</f>
        <v>ROAD</v>
      </c>
      <c r="V1879" s="1" t="str">
        <f>IF(Raw!U1879="", "", Raw!U1879)</f>
        <v xml:space="preserve">AVONDALE </v>
      </c>
      <c r="W1879" s="9" t="str">
        <f>IF(Raw!V1879="", "", RIGHT("0"&amp;Raw!V1879, 4))</f>
        <v>1026</v>
      </c>
      <c r="X1879" s="1" t="str">
        <f>IF(Raw!W1879="", "", Raw!W1879)</f>
        <v xml:space="preserve"> AUCKLAND</v>
      </c>
      <c r="Y1879" s="9">
        <f>Raw!Y1879</f>
        <v>25</v>
      </c>
      <c r="Z1879" s="2">
        <f t="shared" ca="1" si="204"/>
        <v>36133</v>
      </c>
      <c r="AA1879" s="1" t="str">
        <f>Raw!Z1879</f>
        <v>NEW ZEALAND FULL LICENCE</v>
      </c>
      <c r="AB1879" s="9">
        <f t="shared" si="205"/>
        <v>4</v>
      </c>
      <c r="AC1879" s="1">
        <v>16</v>
      </c>
      <c r="AD1879" s="1" t="str">
        <f>Raw!AA1879</f>
        <v>MALE</v>
      </c>
      <c r="AE1879" s="1" t="str">
        <f>Raw!AB1879</f>
        <v>YES</v>
      </c>
      <c r="AF1879" s="1">
        <f>IF(Raw!AE1879="", 0, 1)</f>
        <v>0</v>
      </c>
      <c r="AG1879" s="1" t="str">
        <f t="shared" si="206"/>
        <v>No</v>
      </c>
      <c r="AH1879" s="1" t="str">
        <f t="shared" si="207"/>
        <v>No</v>
      </c>
      <c r="AI1879" s="1" t="str">
        <f t="shared" si="208"/>
        <v>No</v>
      </c>
      <c r="AJ1879" s="1" t="str">
        <f>IF(Raw!AE1879="", "", Raw!AE1879)</f>
        <v/>
      </c>
      <c r="AK1879" s="2" t="str">
        <f t="shared" ca="1" si="209"/>
        <v/>
      </c>
      <c r="AL1879" s="1" t="str">
        <f>IF(Raw!AF1879="", "", Raw!AF1879)</f>
        <v/>
      </c>
      <c r="AM1879" s="1" t="s">
        <v>6350</v>
      </c>
      <c r="AN1879" s="1" t="s">
        <v>6350</v>
      </c>
      <c r="AO1879" s="1" t="s">
        <v>6349</v>
      </c>
      <c r="AP1879" s="1">
        <f>Raw!AH1879</f>
        <v>34650</v>
      </c>
      <c r="AQ1879" s="1">
        <v>500</v>
      </c>
      <c r="AR1879" s="1" t="s">
        <v>6350</v>
      </c>
      <c r="AS1879" s="1" t="s">
        <v>6350</v>
      </c>
      <c r="AT1879" s="1" t="s">
        <v>6350</v>
      </c>
    </row>
    <row r="1880" spans="1:46" ht="12.75" x14ac:dyDescent="0.2">
      <c r="A1880" s="1">
        <v>11879</v>
      </c>
      <c r="B1880" s="1" t="s">
        <v>2</v>
      </c>
      <c r="C1880" s="2">
        <f t="shared" ca="1" si="203"/>
        <v>45264</v>
      </c>
      <c r="D1880" s="1" t="str">
        <f>IF(Raw!E1880="", "", Raw!E1880)</f>
        <v>KNW972</v>
      </c>
      <c r="E1880" s="1">
        <f>IF(Raw!F1880="", "", Raw!F1880)</f>
        <v>2017</v>
      </c>
      <c r="F1880" s="1" t="str">
        <f>Raw!G1880</f>
        <v>Toyota</v>
      </c>
      <c r="G1880" s="1" t="str">
        <f>Raw!H1880</f>
        <v>Camry</v>
      </c>
      <c r="H1880" s="1" t="str">
        <f>IF(Raw!I1880="", "", Raw!I1880)</f>
        <v>Hybrid Atara SL</v>
      </c>
      <c r="I1880" s="1" t="str">
        <f>Raw!K1880</f>
        <v>Sedan</v>
      </c>
      <c r="J1880" s="1" t="str">
        <f>Raw!N1880</f>
        <v>Aspirated</v>
      </c>
      <c r="K1880" s="1">
        <f>IF(Raw!O1880="","", Raw!O1880)</f>
        <v>2494</v>
      </c>
      <c r="L1880" s="1" t="str">
        <f>Raw!L1880</f>
        <v>1 SP Constantly Variable Transmission</v>
      </c>
      <c r="M1880" s="1" t="str">
        <f>Raw!M1880</f>
        <v>Petrol - Unleaded ULP</v>
      </c>
      <c r="N1880" s="1" t="s">
        <v>6350</v>
      </c>
      <c r="O1880" s="1" t="s">
        <v>6373</v>
      </c>
      <c r="P1880" s="1" t="s">
        <v>6349</v>
      </c>
      <c r="Q1880" s="1" t="s">
        <v>6350</v>
      </c>
      <c r="R1880" s="8" t="str">
        <f>IF(Raw!Q1880="", "", Raw!Q1880)</f>
        <v/>
      </c>
      <c r="S1880" s="8">
        <f>IF(Raw!R1880="", "", Raw!R1880)</f>
        <v>4</v>
      </c>
      <c r="T1880" s="1" t="str">
        <f>Raw!S1880</f>
        <v>JOHNSFIELD</v>
      </c>
      <c r="U1880" s="1" t="str">
        <f>IF(Raw!T1880="", "", Raw!T1880)</f>
        <v>PLACE</v>
      </c>
      <c r="V1880" s="1" t="str">
        <f>IF(Raw!U1880="", "", Raw!U1880)</f>
        <v xml:space="preserve">ROTOTUNA </v>
      </c>
      <c r="W1880" s="9" t="str">
        <f>IF(Raw!V1880="", "", RIGHT("0"&amp;Raw!V1880, 4))</f>
        <v>3210</v>
      </c>
      <c r="X1880" s="1" t="str">
        <f>IF(Raw!W1880="", "", Raw!W1880)</f>
        <v xml:space="preserve"> WAIKATO</v>
      </c>
      <c r="Y1880" s="9">
        <f>Raw!Y1880</f>
        <v>57</v>
      </c>
      <c r="Z1880" s="2">
        <f t="shared" ca="1" si="204"/>
        <v>24445</v>
      </c>
      <c r="AA1880" s="1" t="str">
        <f>Raw!Z1880</f>
        <v>NEW ZEALAND FULL LICENCE</v>
      </c>
      <c r="AB1880" s="9">
        <f t="shared" si="205"/>
        <v>4</v>
      </c>
      <c r="AC1880" s="1">
        <v>16</v>
      </c>
      <c r="AD1880" s="1" t="str">
        <f>Raw!AA1880</f>
        <v>MALE</v>
      </c>
      <c r="AE1880" s="1" t="str">
        <f>Raw!AB1880</f>
        <v>YES</v>
      </c>
      <c r="AF1880" s="1">
        <f>IF(Raw!AE1880="", 0, 1)</f>
        <v>1</v>
      </c>
      <c r="AG1880" s="1" t="str">
        <f t="shared" si="206"/>
        <v>Yes</v>
      </c>
      <c r="AH1880" s="1" t="str">
        <f t="shared" si="207"/>
        <v>Yes</v>
      </c>
      <c r="AI1880" s="1" t="str">
        <f t="shared" si="208"/>
        <v>Yes</v>
      </c>
      <c r="AJ1880" s="1">
        <f>IF(Raw!AE1880="", "", Raw!AE1880)</f>
        <v>16</v>
      </c>
      <c r="AK1880" s="2">
        <f t="shared" ca="1" si="209"/>
        <v>44804</v>
      </c>
      <c r="AL1880" s="1" t="str">
        <f>IF(Raw!AF1880="", "", Raw!AF1880)</f>
        <v>Not at fault - other vehicle involved</v>
      </c>
      <c r="AM1880" s="1" t="s">
        <v>6350</v>
      </c>
      <c r="AN1880" s="1" t="s">
        <v>6350</v>
      </c>
      <c r="AO1880" s="1" t="s">
        <v>6349</v>
      </c>
      <c r="AP1880" s="1">
        <f>Raw!AH1880</f>
        <v>56290</v>
      </c>
      <c r="AQ1880" s="1">
        <v>500</v>
      </c>
      <c r="AR1880" s="1" t="s">
        <v>6350</v>
      </c>
      <c r="AS1880" s="1" t="s">
        <v>6350</v>
      </c>
      <c r="AT1880" s="1" t="s">
        <v>6350</v>
      </c>
    </row>
    <row r="1881" spans="1:46" ht="12.75" x14ac:dyDescent="0.2">
      <c r="A1881" s="1">
        <v>11880</v>
      </c>
      <c r="B1881" s="1" t="s">
        <v>2</v>
      </c>
      <c r="C1881" s="2">
        <f t="shared" ca="1" si="203"/>
        <v>45264</v>
      </c>
      <c r="D1881" s="1" t="str">
        <f>IF(Raw!E1881="", "", Raw!E1881)</f>
        <v>GLT41</v>
      </c>
      <c r="E1881" s="1">
        <f>IF(Raw!F1881="", "", Raw!F1881)</f>
        <v>2006</v>
      </c>
      <c r="F1881" s="1" t="str">
        <f>Raw!G1881</f>
        <v>Ford Performance Vehicles</v>
      </c>
      <c r="G1881" s="1" t="str">
        <f>Raw!H1881</f>
        <v>GT</v>
      </c>
      <c r="H1881" s="1" t="str">
        <f>IF(Raw!I1881="", "", Raw!I1881)</f>
        <v>GT</v>
      </c>
      <c r="I1881" s="1" t="str">
        <f>Raw!K1881</f>
        <v>Sedan</v>
      </c>
      <c r="J1881" s="1" t="str">
        <f>Raw!N1881</f>
        <v>Aspirated</v>
      </c>
      <c r="K1881" s="1">
        <f>IF(Raw!O1881="","", Raw!O1881)</f>
        <v>5408</v>
      </c>
      <c r="L1881" s="1" t="str">
        <f>Raw!L1881</f>
        <v>6 Sp Automatic</v>
      </c>
      <c r="M1881" s="1" t="str">
        <f>Raw!M1881</f>
        <v>Petrol - Unleaded ULP</v>
      </c>
      <c r="N1881" s="1" t="s">
        <v>6350</v>
      </c>
      <c r="O1881" s="1" t="s">
        <v>6373</v>
      </c>
      <c r="P1881" s="1" t="s">
        <v>6349</v>
      </c>
      <c r="Q1881" s="1" t="s">
        <v>6350</v>
      </c>
      <c r="R1881" s="8" t="str">
        <f>IF(Raw!Q1881="", "", Raw!Q1881)</f>
        <v/>
      </c>
      <c r="S1881" s="8" t="str">
        <f>IF(Raw!R1881="", "", Raw!R1881)</f>
        <v>91B</v>
      </c>
      <c r="T1881" s="1" t="str">
        <f>Raw!S1881</f>
        <v>HELVETIA</v>
      </c>
      <c r="U1881" s="1" t="str">
        <f>IF(Raw!T1881="", "", Raw!T1881)</f>
        <v>ROAD</v>
      </c>
      <c r="V1881" s="1" t="str">
        <f>IF(Raw!U1881="", "", Raw!U1881)</f>
        <v xml:space="preserve">PUKEKOHE WEST </v>
      </c>
      <c r="W1881" s="9" t="str">
        <f>IF(Raw!V1881="", "", RIGHT("0"&amp;Raw!V1881, 4))</f>
        <v/>
      </c>
      <c r="X1881" s="1" t="str">
        <f>IF(Raw!W1881="", "", Raw!W1881)</f>
        <v xml:space="preserve"> AUCKLAND</v>
      </c>
      <c r="Y1881" s="9">
        <f>Raw!Y1881</f>
        <v>69</v>
      </c>
      <c r="Z1881" s="2">
        <f t="shared" ca="1" si="204"/>
        <v>20062</v>
      </c>
      <c r="AA1881" s="1" t="str">
        <f>Raw!Z1881</f>
        <v>NEW ZEALAND FULL LICENCE</v>
      </c>
      <c r="AB1881" s="9">
        <f t="shared" si="205"/>
        <v>4</v>
      </c>
      <c r="AC1881" s="1">
        <v>16</v>
      </c>
      <c r="AD1881" s="1" t="str">
        <f>Raw!AA1881</f>
        <v>MALE</v>
      </c>
      <c r="AE1881" s="1" t="str">
        <f>Raw!AB1881</f>
        <v>NO</v>
      </c>
      <c r="AF1881" s="1">
        <f>IF(Raw!AE1881="", 0, 1)</f>
        <v>1</v>
      </c>
      <c r="AG1881" s="1" t="str">
        <f t="shared" si="206"/>
        <v>Yes</v>
      </c>
      <c r="AH1881" s="1" t="str">
        <f t="shared" si="207"/>
        <v>Yes</v>
      </c>
      <c r="AI1881" s="1" t="str">
        <f t="shared" si="208"/>
        <v>Yes</v>
      </c>
      <c r="AJ1881" s="1">
        <f>IF(Raw!AE1881="", "", Raw!AE1881)</f>
        <v>6</v>
      </c>
      <c r="AK1881" s="2">
        <f t="shared" ca="1" si="209"/>
        <v>45107</v>
      </c>
      <c r="AL1881" s="1" t="str">
        <f>IF(Raw!AF1881="", "", Raw!AF1881)</f>
        <v>At fault - Fire damage or theft</v>
      </c>
      <c r="AM1881" s="1" t="s">
        <v>6350</v>
      </c>
      <c r="AN1881" s="1" t="s">
        <v>6350</v>
      </c>
      <c r="AO1881" s="1" t="s">
        <v>6349</v>
      </c>
      <c r="AP1881" s="1">
        <f>Raw!AH1881</f>
        <v>28800</v>
      </c>
      <c r="AQ1881" s="1">
        <v>500</v>
      </c>
      <c r="AR1881" s="1" t="s">
        <v>6350</v>
      </c>
      <c r="AS1881" s="1" t="s">
        <v>6350</v>
      </c>
      <c r="AT1881" s="1" t="s">
        <v>6350</v>
      </c>
    </row>
    <row r="1882" spans="1:46" ht="12.75" x14ac:dyDescent="0.2">
      <c r="A1882" s="1">
        <v>11881</v>
      </c>
      <c r="B1882" s="1" t="s">
        <v>2</v>
      </c>
      <c r="C1882" s="2">
        <f t="shared" ca="1" si="203"/>
        <v>45264</v>
      </c>
      <c r="D1882" s="1" t="str">
        <f>IF(Raw!E1882="", "", Raw!E1882)</f>
        <v>kcl946</v>
      </c>
      <c r="E1882" s="1">
        <f>IF(Raw!F1882="", "", Raw!F1882)</f>
        <v>2016</v>
      </c>
      <c r="F1882" s="1" t="str">
        <f>Raw!G1882</f>
        <v>Holden</v>
      </c>
      <c r="G1882" s="1" t="str">
        <f>Raw!H1882</f>
        <v>Barina</v>
      </c>
      <c r="H1882" s="1" t="str">
        <f>IF(Raw!I1882="", "", Raw!I1882)</f>
        <v>CDX</v>
      </c>
      <c r="I1882" s="1" t="str">
        <f>Raw!K1882</f>
        <v>Hatchback</v>
      </c>
      <c r="J1882" s="1" t="str">
        <f>Raw!N1882</f>
        <v>Aspirated</v>
      </c>
      <c r="K1882" s="1">
        <f>IF(Raw!O1882="","", Raw!O1882)</f>
        <v>1598</v>
      </c>
      <c r="L1882" s="1" t="str">
        <f>Raw!L1882</f>
        <v>6 Sp Automatic</v>
      </c>
      <c r="M1882" s="1" t="str">
        <f>Raw!M1882</f>
        <v>Petrol - Unleaded ULP</v>
      </c>
      <c r="N1882" s="1" t="s">
        <v>6350</v>
      </c>
      <c r="O1882" s="1" t="s">
        <v>6373</v>
      </c>
      <c r="P1882" s="1" t="s">
        <v>6349</v>
      </c>
      <c r="Q1882" s="1" t="s">
        <v>6350</v>
      </c>
      <c r="R1882" s="8" t="str">
        <f>IF(Raw!Q1882="", "", Raw!Q1882)</f>
        <v/>
      </c>
      <c r="S1882" s="8">
        <f>IF(Raw!R1882="", "", Raw!R1882)</f>
        <v>1434</v>
      </c>
      <c r="T1882" s="1" t="str">
        <f>Raw!S1882</f>
        <v>KAIHERE</v>
      </c>
      <c r="U1882" s="1" t="str">
        <f>IF(Raw!T1882="", "", Raw!T1882)</f>
        <v>ROAD</v>
      </c>
      <c r="V1882" s="1" t="str">
        <f>IF(Raw!U1882="", "", Raw!U1882)</f>
        <v xml:space="preserve">KAIHERE </v>
      </c>
      <c r="W1882" s="9" t="str">
        <f>IF(Raw!V1882="", "", RIGHT("0"&amp;Raw!V1882, 4))</f>
        <v>3597</v>
      </c>
      <c r="X1882" s="1" t="str">
        <f>IF(Raw!W1882="", "", Raw!W1882)</f>
        <v xml:space="preserve"> WAIKATO</v>
      </c>
      <c r="Y1882" s="9">
        <f>Raw!Y1882</f>
        <v>36</v>
      </c>
      <c r="Z1882" s="2">
        <f t="shared" ca="1" si="204"/>
        <v>32115</v>
      </c>
      <c r="AA1882" s="1" t="str">
        <f>Raw!Z1882</f>
        <v>NEW ZEALAND FULL LICENCE</v>
      </c>
      <c r="AB1882" s="9">
        <f t="shared" si="205"/>
        <v>4</v>
      </c>
      <c r="AC1882" s="1">
        <v>16</v>
      </c>
      <c r="AD1882" s="1" t="str">
        <f>Raw!AA1882</f>
        <v>FEMALE</v>
      </c>
      <c r="AE1882" s="1" t="str">
        <f>Raw!AB1882</f>
        <v>NO</v>
      </c>
      <c r="AF1882" s="1">
        <f>IF(Raw!AE1882="", 0, 1)</f>
        <v>0</v>
      </c>
      <c r="AG1882" s="1" t="str">
        <f t="shared" si="206"/>
        <v>No</v>
      </c>
      <c r="AH1882" s="1" t="str">
        <f t="shared" si="207"/>
        <v>No</v>
      </c>
      <c r="AI1882" s="1" t="str">
        <f t="shared" si="208"/>
        <v>No</v>
      </c>
      <c r="AJ1882" s="1" t="str">
        <f>IF(Raw!AE1882="", "", Raw!AE1882)</f>
        <v/>
      </c>
      <c r="AK1882" s="2" t="str">
        <f t="shared" ca="1" si="209"/>
        <v/>
      </c>
      <c r="AL1882" s="1" t="str">
        <f>IF(Raw!AF1882="", "", Raw!AF1882)</f>
        <v/>
      </c>
      <c r="AM1882" s="1" t="s">
        <v>6350</v>
      </c>
      <c r="AN1882" s="1" t="s">
        <v>6350</v>
      </c>
      <c r="AO1882" s="1" t="s">
        <v>6349</v>
      </c>
      <c r="AP1882" s="1">
        <f>Raw!AH1882</f>
        <v>19700</v>
      </c>
      <c r="AQ1882" s="1">
        <v>500</v>
      </c>
      <c r="AR1882" s="1" t="s">
        <v>6350</v>
      </c>
      <c r="AS1882" s="1" t="s">
        <v>6350</v>
      </c>
      <c r="AT1882" s="1" t="s">
        <v>6350</v>
      </c>
    </row>
    <row r="1883" spans="1:46" ht="12.75" x14ac:dyDescent="0.2">
      <c r="A1883" s="1">
        <v>11882</v>
      </c>
      <c r="B1883" s="1" t="s">
        <v>2</v>
      </c>
      <c r="C1883" s="2">
        <f t="shared" ca="1" si="203"/>
        <v>45264</v>
      </c>
      <c r="D1883" s="1" t="str">
        <f>IF(Raw!E1883="", "", Raw!E1883)</f>
        <v/>
      </c>
      <c r="E1883" s="1">
        <f>IF(Raw!F1883="", "", Raw!F1883)</f>
        <v>2007</v>
      </c>
      <c r="F1883" s="1" t="str">
        <f>Raw!G1883</f>
        <v>Toyota</v>
      </c>
      <c r="G1883" s="1" t="str">
        <f>Raw!H1883</f>
        <v>Vitz</v>
      </c>
      <c r="H1883" s="1" t="str">
        <f>IF(Raw!I1883="", "", Raw!I1883)</f>
        <v/>
      </c>
      <c r="I1883" s="1" t="str">
        <f>Raw!K1883</f>
        <v>Hatchback</v>
      </c>
      <c r="J1883" s="1" t="str">
        <f>Raw!N1883</f>
        <v>Aspirated</v>
      </c>
      <c r="K1883" s="1">
        <f>IF(Raw!O1883="","", Raw!O1883)</f>
        <v>1496</v>
      </c>
      <c r="L1883" s="1" t="str">
        <f>Raw!L1883</f>
        <v>1 Sp Constantly Variable Transmission</v>
      </c>
      <c r="M1883" s="1" t="str">
        <f>Raw!M1883</f>
        <v>Petrol</v>
      </c>
      <c r="N1883" s="1" t="s">
        <v>6350</v>
      </c>
      <c r="O1883" s="1" t="s">
        <v>6373</v>
      </c>
      <c r="P1883" s="1" t="s">
        <v>6349</v>
      </c>
      <c r="Q1883" s="1" t="s">
        <v>6350</v>
      </c>
      <c r="R1883" s="8" t="str">
        <f>IF(Raw!Q1883="", "", Raw!Q1883)</f>
        <v/>
      </c>
      <c r="S1883" s="8">
        <f>IF(Raw!R1883="", "", Raw!R1883)</f>
        <v>68</v>
      </c>
      <c r="T1883" s="1" t="str">
        <f>Raw!S1883</f>
        <v>LOTHIAN</v>
      </c>
      <c r="U1883" s="1" t="str">
        <f>IF(Raw!T1883="", "", Raw!T1883)</f>
        <v>BRAE</v>
      </c>
      <c r="V1883" s="1" t="str">
        <f>IF(Raw!U1883="", "", Raw!U1883)</f>
        <v xml:space="preserve">WATTLE DOWNS </v>
      </c>
      <c r="W1883" s="9" t="str">
        <f>IF(Raw!V1883="", "", RIGHT("0"&amp;Raw!V1883, 4))</f>
        <v>2103</v>
      </c>
      <c r="X1883" s="1" t="str">
        <f>IF(Raw!W1883="", "", Raw!W1883)</f>
        <v xml:space="preserve"> AUCKLAND</v>
      </c>
      <c r="Y1883" s="9">
        <f>Raw!Y1883</f>
        <v>33</v>
      </c>
      <c r="Z1883" s="2">
        <f t="shared" ca="1" si="204"/>
        <v>33211</v>
      </c>
      <c r="AA1883" s="1" t="str">
        <f>Raw!Z1883</f>
        <v>INTERNATIONAL LICENCE</v>
      </c>
      <c r="AB1883" s="9">
        <f t="shared" si="205"/>
        <v>4</v>
      </c>
      <c r="AC1883" s="1">
        <v>16</v>
      </c>
      <c r="AD1883" s="1" t="str">
        <f>Raw!AA1883</f>
        <v>FEMALE</v>
      </c>
      <c r="AE1883" s="1" t="str">
        <f>Raw!AB1883</f>
        <v>YES</v>
      </c>
      <c r="AF1883" s="1">
        <f>IF(Raw!AE1883="", 0, 1)</f>
        <v>0</v>
      </c>
      <c r="AG1883" s="1" t="str">
        <f t="shared" si="206"/>
        <v>No</v>
      </c>
      <c r="AH1883" s="1" t="str">
        <f t="shared" si="207"/>
        <v>No</v>
      </c>
      <c r="AI1883" s="1" t="str">
        <f t="shared" si="208"/>
        <v>No</v>
      </c>
      <c r="AJ1883" s="1" t="str">
        <f>IF(Raw!AE1883="", "", Raw!AE1883)</f>
        <v/>
      </c>
      <c r="AK1883" s="2" t="str">
        <f t="shared" ca="1" si="209"/>
        <v/>
      </c>
      <c r="AL1883" s="1" t="str">
        <f>IF(Raw!AF1883="", "", Raw!AF1883)</f>
        <v/>
      </c>
      <c r="AM1883" s="1" t="s">
        <v>6350</v>
      </c>
      <c r="AN1883" s="1" t="s">
        <v>6350</v>
      </c>
      <c r="AO1883" s="1" t="s">
        <v>6349</v>
      </c>
      <c r="AP1883" s="1">
        <f>Raw!AH1883</f>
        <v>8160</v>
      </c>
      <c r="AQ1883" s="1">
        <v>500</v>
      </c>
      <c r="AR1883" s="1" t="s">
        <v>6350</v>
      </c>
      <c r="AS1883" s="1" t="s">
        <v>6350</v>
      </c>
      <c r="AT1883" s="1" t="s">
        <v>6350</v>
      </c>
    </row>
    <row r="1884" spans="1:46" ht="12.75" x14ac:dyDescent="0.2">
      <c r="A1884" s="1">
        <v>11883</v>
      </c>
      <c r="B1884" s="1" t="s">
        <v>2</v>
      </c>
      <c r="C1884" s="2">
        <f t="shared" ca="1" si="203"/>
        <v>45264</v>
      </c>
      <c r="D1884" s="1" t="str">
        <f>IF(Raw!E1884="", "", Raw!E1884)</f>
        <v/>
      </c>
      <c r="E1884" s="1">
        <f>IF(Raw!F1884="", "", Raw!F1884)</f>
        <v>2003</v>
      </c>
      <c r="F1884" s="1" t="str">
        <f>Raw!G1884</f>
        <v>Toyota</v>
      </c>
      <c r="G1884" s="1" t="str">
        <f>Raw!H1884</f>
        <v>Estima</v>
      </c>
      <c r="H1884" s="1" t="str">
        <f>IF(Raw!I1884="", "", Raw!I1884)</f>
        <v/>
      </c>
      <c r="I1884" s="1" t="str">
        <f>Raw!K1884</f>
        <v>Wagon</v>
      </c>
      <c r="J1884" s="1" t="str">
        <f>Raw!N1884</f>
        <v>Aspirated</v>
      </c>
      <c r="K1884" s="1">
        <f>IF(Raw!O1884="","", Raw!O1884)</f>
        <v>2994</v>
      </c>
      <c r="L1884" s="1" t="str">
        <f>Raw!L1884</f>
        <v>4 Sp Automatic</v>
      </c>
      <c r="M1884" s="1" t="str">
        <f>Raw!M1884</f>
        <v>Petrol</v>
      </c>
      <c r="N1884" s="1" t="s">
        <v>6350</v>
      </c>
      <c r="O1884" s="1" t="s">
        <v>6373</v>
      </c>
      <c r="P1884" s="1" t="s">
        <v>6349</v>
      </c>
      <c r="Q1884" s="1" t="s">
        <v>6350</v>
      </c>
      <c r="R1884" s="8" t="str">
        <f>IF(Raw!Q1884="", "", Raw!Q1884)</f>
        <v/>
      </c>
      <c r="S1884" s="8">
        <f>IF(Raw!R1884="", "", Raw!R1884)</f>
        <v>98</v>
      </c>
      <c r="T1884" s="1" t="str">
        <f>Raw!S1884</f>
        <v>GLOVER</v>
      </c>
      <c r="U1884" s="1" t="str">
        <f>IF(Raw!T1884="", "", Raw!T1884)</f>
        <v>ROAD</v>
      </c>
      <c r="V1884" s="1" t="str">
        <f>IF(Raw!U1884="", "", Raw!U1884)</f>
        <v xml:space="preserve">HAWERA </v>
      </c>
      <c r="W1884" s="9" t="str">
        <f>IF(Raw!V1884="", "", RIGHT("0"&amp;Raw!V1884, 4))</f>
        <v/>
      </c>
      <c r="X1884" s="1" t="str">
        <f>IF(Raw!W1884="", "", Raw!W1884)</f>
        <v xml:space="preserve"> TARANAKI</v>
      </c>
      <c r="Y1884" s="9">
        <f>Raw!Y1884</f>
        <v>41</v>
      </c>
      <c r="Z1884" s="2">
        <f t="shared" ca="1" si="204"/>
        <v>30289</v>
      </c>
      <c r="AA1884" s="1" t="str">
        <f>Raw!Z1884</f>
        <v>RESTRICTED LICENCE</v>
      </c>
      <c r="AB1884" s="9">
        <f t="shared" si="205"/>
        <v>4</v>
      </c>
      <c r="AC1884" s="1">
        <v>16</v>
      </c>
      <c r="AD1884" s="1" t="str">
        <f>Raw!AA1884</f>
        <v>FEMALE</v>
      </c>
      <c r="AE1884" s="1" t="str">
        <f>Raw!AB1884</f>
        <v>NO</v>
      </c>
      <c r="AF1884" s="1">
        <f>IF(Raw!AE1884="", 0, 1)</f>
        <v>0</v>
      </c>
      <c r="AG1884" s="1" t="str">
        <f t="shared" si="206"/>
        <v>No</v>
      </c>
      <c r="AH1884" s="1" t="str">
        <f t="shared" si="207"/>
        <v>No</v>
      </c>
      <c r="AI1884" s="1" t="str">
        <f t="shared" si="208"/>
        <v>No</v>
      </c>
      <c r="AJ1884" s="1" t="str">
        <f>IF(Raw!AE1884="", "", Raw!AE1884)</f>
        <v/>
      </c>
      <c r="AK1884" s="2" t="str">
        <f t="shared" ca="1" si="209"/>
        <v/>
      </c>
      <c r="AL1884" s="1" t="str">
        <f>IF(Raw!AF1884="", "", Raw!AF1884)</f>
        <v/>
      </c>
      <c r="AM1884" s="1" t="s">
        <v>6350</v>
      </c>
      <c r="AN1884" s="1" t="s">
        <v>6350</v>
      </c>
      <c r="AO1884" s="1" t="s">
        <v>6349</v>
      </c>
      <c r="AP1884" s="1">
        <f>Raw!AH1884</f>
        <v>7900</v>
      </c>
      <c r="AQ1884" s="1">
        <v>500</v>
      </c>
      <c r="AR1884" s="1" t="s">
        <v>6350</v>
      </c>
      <c r="AS1884" s="1" t="s">
        <v>6350</v>
      </c>
      <c r="AT1884" s="1" t="s">
        <v>6350</v>
      </c>
    </row>
    <row r="1885" spans="1:46" ht="12.75" x14ac:dyDescent="0.2">
      <c r="A1885" s="1">
        <v>11884</v>
      </c>
      <c r="B1885" s="1" t="s">
        <v>2</v>
      </c>
      <c r="C1885" s="2">
        <f t="shared" ca="1" si="203"/>
        <v>45264</v>
      </c>
      <c r="D1885" s="1" t="str">
        <f>IF(Raw!E1885="", "", Raw!E1885)</f>
        <v/>
      </c>
      <c r="E1885" s="1">
        <f>IF(Raw!F1885="", "", Raw!F1885)</f>
        <v>2008</v>
      </c>
      <c r="F1885" s="1" t="str">
        <f>Raw!G1885</f>
        <v>Honda</v>
      </c>
      <c r="G1885" s="1" t="str">
        <f>Raw!H1885</f>
        <v>Fit</v>
      </c>
      <c r="H1885" s="1" t="str">
        <f>IF(Raw!I1885="", "", Raw!I1885)</f>
        <v/>
      </c>
      <c r="I1885" s="1" t="str">
        <f>Raw!K1885</f>
        <v>Hatchback</v>
      </c>
      <c r="J1885" s="1" t="str">
        <f>Raw!N1885</f>
        <v>Aspirated</v>
      </c>
      <c r="K1885" s="1">
        <f>IF(Raw!O1885="","", Raw!O1885)</f>
        <v>1339</v>
      </c>
      <c r="L1885" s="1" t="str">
        <f>Raw!L1885</f>
        <v>4 Sp Automatic</v>
      </c>
      <c r="M1885" s="1" t="str">
        <f>Raw!M1885</f>
        <v>Petrol - Unleaded ULP</v>
      </c>
      <c r="N1885" s="1" t="s">
        <v>6350</v>
      </c>
      <c r="O1885" s="1" t="s">
        <v>6373</v>
      </c>
      <c r="P1885" s="1" t="s">
        <v>6349</v>
      </c>
      <c r="Q1885" s="1" t="s">
        <v>6350</v>
      </c>
      <c r="R1885" s="8">
        <f>IF(Raw!Q1885="", "", Raw!Q1885)</f>
        <v>15</v>
      </c>
      <c r="S1885" s="8">
        <f>IF(Raw!R1885="", "", Raw!R1885)</f>
        <v>15</v>
      </c>
      <c r="T1885" s="1" t="str">
        <f>Raw!S1885</f>
        <v>BEECHE</v>
      </c>
      <c r="U1885" s="1" t="str">
        <f>IF(Raw!T1885="", "", Raw!T1885)</f>
        <v>PLACE</v>
      </c>
      <c r="V1885" s="1" t="str">
        <f>IF(Raw!U1885="", "", Raw!U1885)</f>
        <v xml:space="preserve">BIRKDALE </v>
      </c>
      <c r="W1885" s="9" t="str">
        <f>IF(Raw!V1885="", "", RIGHT("0"&amp;Raw!V1885, 4))</f>
        <v/>
      </c>
      <c r="X1885" s="1" t="str">
        <f>IF(Raw!W1885="", "", Raw!W1885)</f>
        <v xml:space="preserve"> AUCKLAND</v>
      </c>
      <c r="Y1885" s="9">
        <f>Raw!Y1885</f>
        <v>37</v>
      </c>
      <c r="Z1885" s="2">
        <f t="shared" ca="1" si="204"/>
        <v>31750</v>
      </c>
      <c r="AA1885" s="1" t="str">
        <f>Raw!Z1885</f>
        <v>INTERNATIONAL LICENCE</v>
      </c>
      <c r="AB1885" s="9">
        <f t="shared" si="205"/>
        <v>4</v>
      </c>
      <c r="AC1885" s="1">
        <v>16</v>
      </c>
      <c r="AD1885" s="1" t="str">
        <f>Raw!AA1885</f>
        <v>FEMALE</v>
      </c>
      <c r="AE1885" s="1" t="str">
        <f>Raw!AB1885</f>
        <v>NO</v>
      </c>
      <c r="AF1885" s="1">
        <f>IF(Raw!AE1885="", 0, 1)</f>
        <v>0</v>
      </c>
      <c r="AG1885" s="1" t="str">
        <f t="shared" si="206"/>
        <v>No</v>
      </c>
      <c r="AH1885" s="1" t="str">
        <f t="shared" si="207"/>
        <v>No</v>
      </c>
      <c r="AI1885" s="1" t="str">
        <f t="shared" si="208"/>
        <v>No</v>
      </c>
      <c r="AJ1885" s="1" t="str">
        <f>IF(Raw!AE1885="", "", Raw!AE1885)</f>
        <v/>
      </c>
      <c r="AK1885" s="2" t="str">
        <f t="shared" ca="1" si="209"/>
        <v/>
      </c>
      <c r="AL1885" s="1" t="str">
        <f>IF(Raw!AF1885="", "", Raw!AF1885)</f>
        <v/>
      </c>
      <c r="AM1885" s="1" t="s">
        <v>6350</v>
      </c>
      <c r="AN1885" s="1" t="s">
        <v>6350</v>
      </c>
      <c r="AO1885" s="1" t="s">
        <v>6349</v>
      </c>
      <c r="AP1885" s="1">
        <f>Raw!AH1885</f>
        <v>5500</v>
      </c>
      <c r="AQ1885" s="1">
        <v>500</v>
      </c>
      <c r="AR1885" s="1" t="s">
        <v>6350</v>
      </c>
      <c r="AS1885" s="1" t="s">
        <v>6350</v>
      </c>
      <c r="AT1885" s="1" t="s">
        <v>6350</v>
      </c>
    </row>
    <row r="1886" spans="1:46" ht="12.75" x14ac:dyDescent="0.2">
      <c r="A1886" s="1">
        <v>11885</v>
      </c>
      <c r="B1886" s="1" t="s">
        <v>2</v>
      </c>
      <c r="C1886" s="2">
        <f t="shared" ca="1" si="203"/>
        <v>45264</v>
      </c>
      <c r="D1886" s="1" t="str">
        <f>IF(Raw!E1886="", "", Raw!E1886)</f>
        <v/>
      </c>
      <c r="E1886" s="1">
        <f>IF(Raw!F1886="", "", Raw!F1886)</f>
        <v>1995</v>
      </c>
      <c r="F1886" s="1" t="str">
        <f>Raw!G1886</f>
        <v>Nissan</v>
      </c>
      <c r="G1886" s="1" t="str">
        <f>Raw!H1886</f>
        <v>Homy</v>
      </c>
      <c r="H1886" s="1" t="str">
        <f>IF(Raw!I1886="", "", Raw!I1886)</f>
        <v/>
      </c>
      <c r="I1886" s="1" t="str">
        <f>Raw!K1886</f>
        <v>Van</v>
      </c>
      <c r="J1886" s="1" t="str">
        <f>Raw!N1886</f>
        <v>Aspirated</v>
      </c>
      <c r="K1886" s="1">
        <f>IF(Raw!O1886="","", Raw!O1886)</f>
        <v>2664</v>
      </c>
      <c r="L1886" s="1" t="str">
        <f>Raw!L1886</f>
        <v>5 Sp Manual</v>
      </c>
      <c r="M1886" s="1" t="str">
        <f>Raw!M1886</f>
        <v>Diesel</v>
      </c>
      <c r="N1886" s="1" t="s">
        <v>6350</v>
      </c>
      <c r="O1886" s="1" t="s">
        <v>6373</v>
      </c>
      <c r="P1886" s="1" t="s">
        <v>6349</v>
      </c>
      <c r="Q1886" s="1" t="s">
        <v>6350</v>
      </c>
      <c r="R1886" s="8" t="str">
        <f>IF(Raw!Q1886="", "", Raw!Q1886)</f>
        <v/>
      </c>
      <c r="S1886" s="8">
        <f>IF(Raw!R1886="", "", Raw!R1886)</f>
        <v>1633</v>
      </c>
      <c r="T1886" s="1" t="str">
        <f>Raw!S1886</f>
        <v>THONGCASTER</v>
      </c>
      <c r="U1886" s="1" t="str">
        <f>IF(Raw!T1886="", "", Raw!T1886)</f>
        <v>ROAD</v>
      </c>
      <c r="V1886" s="1" t="str">
        <f>IF(Raw!U1886="", "", Raw!U1886)</f>
        <v xml:space="preserve">OXFORD </v>
      </c>
      <c r="W1886" s="9" t="str">
        <f>IF(Raw!V1886="", "", RIGHT("0"&amp;Raw!V1886, 4))</f>
        <v/>
      </c>
      <c r="X1886" s="1" t="str">
        <f>IF(Raw!W1886="", "", Raw!W1886)</f>
        <v xml:space="preserve"> CANTERBURY</v>
      </c>
      <c r="Y1886" s="9">
        <f>Raw!Y1886</f>
        <v>31</v>
      </c>
      <c r="Z1886" s="2">
        <f t="shared" ca="1" si="204"/>
        <v>33942</v>
      </c>
      <c r="AA1886" s="1" t="str">
        <f>Raw!Z1886</f>
        <v>INTERNATIONAL LICENCE</v>
      </c>
      <c r="AB1886" s="9">
        <f t="shared" si="205"/>
        <v>4</v>
      </c>
      <c r="AC1886" s="1">
        <v>16</v>
      </c>
      <c r="AD1886" s="1" t="str">
        <f>Raw!AA1886</f>
        <v>FEMALE</v>
      </c>
      <c r="AE1886" s="1" t="str">
        <f>Raw!AB1886</f>
        <v>NO</v>
      </c>
      <c r="AF1886" s="1">
        <f>IF(Raw!AE1886="", 0, 1)</f>
        <v>0</v>
      </c>
      <c r="AG1886" s="1" t="str">
        <f t="shared" si="206"/>
        <v>No</v>
      </c>
      <c r="AH1886" s="1" t="str">
        <f t="shared" si="207"/>
        <v>No</v>
      </c>
      <c r="AI1886" s="1" t="str">
        <f t="shared" si="208"/>
        <v>No</v>
      </c>
      <c r="AJ1886" s="1" t="str">
        <f>IF(Raw!AE1886="", "", Raw!AE1886)</f>
        <v/>
      </c>
      <c r="AK1886" s="2" t="str">
        <f t="shared" ca="1" si="209"/>
        <v/>
      </c>
      <c r="AL1886" s="1" t="str">
        <f>IF(Raw!AF1886="", "", Raw!AF1886)</f>
        <v/>
      </c>
      <c r="AM1886" s="1" t="s">
        <v>6350</v>
      </c>
      <c r="AN1886" s="1" t="s">
        <v>6350</v>
      </c>
      <c r="AO1886" s="1" t="s">
        <v>6349</v>
      </c>
      <c r="AP1886" s="1">
        <f>Raw!AH1886</f>
        <v>4110</v>
      </c>
      <c r="AQ1886" s="1">
        <v>500</v>
      </c>
      <c r="AR1886" s="1" t="s">
        <v>6350</v>
      </c>
      <c r="AS1886" s="1" t="s">
        <v>6350</v>
      </c>
      <c r="AT1886" s="1" t="s">
        <v>6350</v>
      </c>
    </row>
    <row r="1887" spans="1:46" ht="12.75" x14ac:dyDescent="0.2">
      <c r="A1887" s="1">
        <v>11886</v>
      </c>
      <c r="B1887" s="1" t="s">
        <v>2</v>
      </c>
      <c r="C1887" s="2">
        <f t="shared" ca="1" si="203"/>
        <v>45264</v>
      </c>
      <c r="D1887" s="1" t="str">
        <f>IF(Raw!E1887="", "", Raw!E1887)</f>
        <v>kps977</v>
      </c>
      <c r="E1887" s="1">
        <f>IF(Raw!F1887="", "", Raw!F1887)</f>
        <v>2010</v>
      </c>
      <c r="F1887" s="1" t="str">
        <f>Raw!G1887</f>
        <v>Toyota</v>
      </c>
      <c r="G1887" s="1" t="str">
        <f>Raw!H1887</f>
        <v>Prius</v>
      </c>
      <c r="H1887" s="1" t="str">
        <f>IF(Raw!I1887="", "", Raw!I1887)</f>
        <v/>
      </c>
      <c r="I1887" s="1" t="str">
        <f>Raw!K1887</f>
        <v>Hatchback</v>
      </c>
      <c r="J1887" s="1" t="str">
        <f>Raw!N1887</f>
        <v>Aspirated</v>
      </c>
      <c r="K1887" s="1">
        <f>IF(Raw!O1887="","", Raw!O1887)</f>
        <v>1798</v>
      </c>
      <c r="L1887" s="1" t="str">
        <f>Raw!L1887</f>
        <v>1 Sp Constantly Variable Transmission</v>
      </c>
      <c r="M1887" s="1" t="str">
        <f>Raw!M1887</f>
        <v>Petrol - Premium ULP</v>
      </c>
      <c r="N1887" s="1" t="s">
        <v>6350</v>
      </c>
      <c r="O1887" s="1" t="s">
        <v>6373</v>
      </c>
      <c r="P1887" s="1" t="s">
        <v>6349</v>
      </c>
      <c r="Q1887" s="1" t="s">
        <v>6350</v>
      </c>
      <c r="R1887" s="8" t="str">
        <f>IF(Raw!Q1887="", "", Raw!Q1887)</f>
        <v/>
      </c>
      <c r="S1887" s="8" t="str">
        <f>IF(Raw!R1887="", "", Raw!R1887)</f>
        <v>10B</v>
      </c>
      <c r="T1887" s="1" t="str">
        <f>Raw!S1887</f>
        <v>REWA</v>
      </c>
      <c r="U1887" s="1" t="str">
        <f>IF(Raw!T1887="", "", Raw!T1887)</f>
        <v>STREET</v>
      </c>
      <c r="V1887" s="1" t="str">
        <f>IF(Raw!U1887="", "", Raw!U1887)</f>
        <v xml:space="preserve">NEW LYNN </v>
      </c>
      <c r="W1887" s="9" t="str">
        <f>IF(Raw!V1887="", "", RIGHT("0"&amp;Raw!V1887, 4))</f>
        <v>0600</v>
      </c>
      <c r="X1887" s="1" t="str">
        <f>IF(Raw!W1887="", "", Raw!W1887)</f>
        <v xml:space="preserve"> AUCKLAND</v>
      </c>
      <c r="Y1887" s="9">
        <f>Raw!Y1887</f>
        <v>40</v>
      </c>
      <c r="Z1887" s="2">
        <f t="shared" ca="1" si="204"/>
        <v>30654</v>
      </c>
      <c r="AA1887" s="1" t="str">
        <f>Raw!Z1887</f>
        <v>NEW ZEALAND FULL LICENCE</v>
      </c>
      <c r="AB1887" s="9">
        <f t="shared" si="205"/>
        <v>4</v>
      </c>
      <c r="AC1887" s="1">
        <v>16</v>
      </c>
      <c r="AD1887" s="1" t="str">
        <f>Raw!AA1887</f>
        <v>MALE</v>
      </c>
      <c r="AE1887" s="1" t="str">
        <f>Raw!AB1887</f>
        <v>NO</v>
      </c>
      <c r="AF1887" s="1">
        <f>IF(Raw!AE1887="", 0, 1)</f>
        <v>0</v>
      </c>
      <c r="AG1887" s="1" t="str">
        <f t="shared" si="206"/>
        <v>No</v>
      </c>
      <c r="AH1887" s="1" t="str">
        <f t="shared" si="207"/>
        <v>No</v>
      </c>
      <c r="AI1887" s="1" t="str">
        <f t="shared" si="208"/>
        <v>No</v>
      </c>
      <c r="AJ1887" s="1" t="str">
        <f>IF(Raw!AE1887="", "", Raw!AE1887)</f>
        <v/>
      </c>
      <c r="AK1887" s="2" t="str">
        <f t="shared" ca="1" si="209"/>
        <v/>
      </c>
      <c r="AL1887" s="1" t="str">
        <f>IF(Raw!AF1887="", "", Raw!AF1887)</f>
        <v/>
      </c>
      <c r="AM1887" s="1" t="s">
        <v>6350</v>
      </c>
      <c r="AN1887" s="1" t="s">
        <v>6350</v>
      </c>
      <c r="AO1887" s="1" t="s">
        <v>6349</v>
      </c>
      <c r="AP1887" s="1">
        <f>Raw!AH1887</f>
        <v>15490</v>
      </c>
      <c r="AQ1887" s="1">
        <v>500</v>
      </c>
      <c r="AR1887" s="1" t="s">
        <v>6350</v>
      </c>
      <c r="AS1887" s="1" t="s">
        <v>6350</v>
      </c>
      <c r="AT1887" s="1" t="s">
        <v>6350</v>
      </c>
    </row>
    <row r="1888" spans="1:46" ht="12.75" x14ac:dyDescent="0.2">
      <c r="A1888" s="1">
        <v>11887</v>
      </c>
      <c r="B1888" s="1" t="s">
        <v>2</v>
      </c>
      <c r="C1888" s="2">
        <f t="shared" ca="1" si="203"/>
        <v>45264</v>
      </c>
      <c r="D1888" s="1" t="str">
        <f>IF(Raw!E1888="", "", Raw!E1888)</f>
        <v>khj787</v>
      </c>
      <c r="E1888" s="1">
        <f>IF(Raw!F1888="", "", Raw!F1888)</f>
        <v>2017</v>
      </c>
      <c r="F1888" s="1" t="str">
        <f>Raw!G1888</f>
        <v>Skoda</v>
      </c>
      <c r="G1888" s="1" t="str">
        <f>Raw!H1888</f>
        <v>Fabia</v>
      </c>
      <c r="H1888" s="1" t="str">
        <f>IF(Raw!I1888="", "", Raw!I1888)</f>
        <v>TSI</v>
      </c>
      <c r="I1888" s="1" t="str">
        <f>Raw!K1888</f>
        <v>Hatchback</v>
      </c>
      <c r="J1888" s="1" t="str">
        <f>Raw!N1888</f>
        <v>Turbo Intercooled</v>
      </c>
      <c r="K1888" s="1">
        <f>IF(Raw!O1888="","", Raw!O1888)</f>
        <v>1197</v>
      </c>
      <c r="L1888" s="1" t="str">
        <f>Raw!L1888</f>
        <v>5 Sp Manual</v>
      </c>
      <c r="M1888" s="1" t="str">
        <f>Raw!M1888</f>
        <v>Petrol - Unleaded ULP</v>
      </c>
      <c r="N1888" s="1" t="s">
        <v>6350</v>
      </c>
      <c r="O1888" s="1" t="s">
        <v>6373</v>
      </c>
      <c r="P1888" s="1" t="s">
        <v>6349</v>
      </c>
      <c r="Q1888" s="1" t="s">
        <v>6350</v>
      </c>
      <c r="R1888" s="8" t="str">
        <f>IF(Raw!Q1888="", "", Raw!Q1888)</f>
        <v/>
      </c>
      <c r="S1888" s="8">
        <f>IF(Raw!R1888="", "", Raw!R1888)</f>
        <v>29</v>
      </c>
      <c r="T1888" s="1" t="str">
        <f>Raw!S1888</f>
        <v>CHARLES DICKENS</v>
      </c>
      <c r="U1888" s="1" t="str">
        <f>IF(Raw!T1888="", "", Raw!T1888)</f>
        <v>DRIVE</v>
      </c>
      <c r="V1888" s="1" t="str">
        <f>IF(Raw!U1888="", "", Raw!U1888)</f>
        <v xml:space="preserve">MELLONS BAY </v>
      </c>
      <c r="W1888" s="9" t="str">
        <f>IF(Raw!V1888="", "", RIGHT("0"&amp;Raw!V1888, 4))</f>
        <v>2014</v>
      </c>
      <c r="X1888" s="1" t="str">
        <f>IF(Raw!W1888="", "", Raw!W1888)</f>
        <v xml:space="preserve"> AUCKLAND</v>
      </c>
      <c r="Y1888" s="9">
        <f>Raw!Y1888</f>
        <v>60</v>
      </c>
      <c r="Z1888" s="2">
        <f t="shared" ca="1" si="204"/>
        <v>23349</v>
      </c>
      <c r="AA1888" s="1" t="str">
        <f>Raw!Z1888</f>
        <v>NEW ZEALAND FULL LICENCE</v>
      </c>
      <c r="AB1888" s="9">
        <f t="shared" si="205"/>
        <v>4</v>
      </c>
      <c r="AC1888" s="1">
        <v>16</v>
      </c>
      <c r="AD1888" s="1" t="str">
        <f>Raw!AA1888</f>
        <v>FEMALE</v>
      </c>
      <c r="AE1888" s="1" t="str">
        <f>Raw!AB1888</f>
        <v>NO</v>
      </c>
      <c r="AF1888" s="1">
        <f>IF(Raw!AE1888="", 0, 1)</f>
        <v>0</v>
      </c>
      <c r="AG1888" s="1" t="str">
        <f t="shared" si="206"/>
        <v>No</v>
      </c>
      <c r="AH1888" s="1" t="str">
        <f t="shared" si="207"/>
        <v>No</v>
      </c>
      <c r="AI1888" s="1" t="str">
        <f t="shared" si="208"/>
        <v>No</v>
      </c>
      <c r="AJ1888" s="1" t="str">
        <f>IF(Raw!AE1888="", "", Raw!AE1888)</f>
        <v/>
      </c>
      <c r="AK1888" s="2" t="str">
        <f t="shared" ca="1" si="209"/>
        <v/>
      </c>
      <c r="AL1888" s="1" t="str">
        <f>IF(Raw!AF1888="", "", Raw!AF1888)</f>
        <v/>
      </c>
      <c r="AM1888" s="1" t="s">
        <v>6350</v>
      </c>
      <c r="AN1888" s="1" t="s">
        <v>6350</v>
      </c>
      <c r="AO1888" s="1" t="s">
        <v>6349</v>
      </c>
      <c r="AP1888" s="1">
        <f>Raw!AH1888</f>
        <v>19990</v>
      </c>
      <c r="AQ1888" s="1">
        <v>500</v>
      </c>
      <c r="AR1888" s="1" t="s">
        <v>6350</v>
      </c>
      <c r="AS1888" s="1" t="s">
        <v>6350</v>
      </c>
      <c r="AT1888" s="1" t="s">
        <v>6350</v>
      </c>
    </row>
    <row r="1889" spans="1:46" ht="12.75" x14ac:dyDescent="0.2">
      <c r="A1889" s="1">
        <v>11888</v>
      </c>
      <c r="B1889" s="1" t="s">
        <v>2</v>
      </c>
      <c r="C1889" s="2">
        <f t="shared" ca="1" si="203"/>
        <v>45264</v>
      </c>
      <c r="D1889" s="1" t="str">
        <f>IF(Raw!E1889="", "", Raw!E1889)</f>
        <v>jul509</v>
      </c>
      <c r="E1889" s="1">
        <f>IF(Raw!F1889="", "", Raw!F1889)</f>
        <v>2006</v>
      </c>
      <c r="F1889" s="1" t="str">
        <f>Raw!G1889</f>
        <v>Nissan</v>
      </c>
      <c r="G1889" s="1" t="str">
        <f>Raw!H1889</f>
        <v>Murano</v>
      </c>
      <c r="H1889" s="1" t="str">
        <f>IF(Raw!I1889="", "", Raw!I1889)</f>
        <v/>
      </c>
      <c r="I1889" s="1" t="str">
        <f>Raw!K1889</f>
        <v>Wagon</v>
      </c>
      <c r="J1889" s="1" t="str">
        <f>Raw!N1889</f>
        <v>Aspirated</v>
      </c>
      <c r="K1889" s="1">
        <f>IF(Raw!O1889="","", Raw!O1889)</f>
        <v>2488</v>
      </c>
      <c r="L1889" s="1" t="str">
        <f>Raw!L1889</f>
        <v>4 Sp Automatic</v>
      </c>
      <c r="M1889" s="1" t="str">
        <f>Raw!M1889</f>
        <v>Petrol</v>
      </c>
      <c r="N1889" s="1" t="s">
        <v>6350</v>
      </c>
      <c r="O1889" s="1" t="s">
        <v>6373</v>
      </c>
      <c r="P1889" s="1" t="s">
        <v>6349</v>
      </c>
      <c r="Q1889" s="1" t="s">
        <v>6350</v>
      </c>
      <c r="R1889" s="8" t="str">
        <f>IF(Raw!Q1889="", "", Raw!Q1889)</f>
        <v/>
      </c>
      <c r="S1889" s="8" t="str">
        <f>IF(Raw!R1889="", "", Raw!R1889)</f>
        <v>29B</v>
      </c>
      <c r="T1889" s="1" t="str">
        <f>Raw!S1889</f>
        <v>ELIZABETH</v>
      </c>
      <c r="U1889" s="1" t="str">
        <f>IF(Raw!T1889="", "", Raw!T1889)</f>
        <v>STREET</v>
      </c>
      <c r="V1889" s="1" t="str">
        <f>IF(Raw!U1889="", "", Raw!U1889)</f>
        <v xml:space="preserve">OREWA </v>
      </c>
      <c r="W1889" s="9" t="str">
        <f>IF(Raw!V1889="", "", RIGHT("0"&amp;Raw!V1889, 4))</f>
        <v>0931</v>
      </c>
      <c r="X1889" s="1" t="str">
        <f>IF(Raw!W1889="", "", Raw!W1889)</f>
        <v xml:space="preserve"> AUCKLAND</v>
      </c>
      <c r="Y1889" s="9">
        <f>Raw!Y1889</f>
        <v>38</v>
      </c>
      <c r="Z1889" s="2">
        <f t="shared" ca="1" si="204"/>
        <v>31385</v>
      </c>
      <c r="AA1889" s="1" t="str">
        <f>Raw!Z1889</f>
        <v>RESTRICTED LICENCE</v>
      </c>
      <c r="AB1889" s="9">
        <f t="shared" si="205"/>
        <v>4</v>
      </c>
      <c r="AC1889" s="1">
        <v>16</v>
      </c>
      <c r="AD1889" s="1" t="str">
        <f>Raw!AA1889</f>
        <v>FEMALE</v>
      </c>
      <c r="AE1889" s="1" t="str">
        <f>Raw!AB1889</f>
        <v>YES</v>
      </c>
      <c r="AF1889" s="1">
        <f>IF(Raw!AE1889="", 0, 1)</f>
        <v>1</v>
      </c>
      <c r="AG1889" s="1" t="str">
        <f t="shared" si="206"/>
        <v>Yes</v>
      </c>
      <c r="AH1889" s="1" t="str">
        <f t="shared" si="207"/>
        <v>Yes</v>
      </c>
      <c r="AI1889" s="1" t="str">
        <f t="shared" si="208"/>
        <v>Yes</v>
      </c>
      <c r="AJ1889" s="1">
        <f>IF(Raw!AE1889="", "", Raw!AE1889)</f>
        <v>11</v>
      </c>
      <c r="AK1889" s="2">
        <f t="shared" ca="1" si="209"/>
        <v>44957</v>
      </c>
      <c r="AL1889" s="1" t="str">
        <f>IF(Raw!AF1889="", "", Raw!AF1889)</f>
        <v>Not at fault - other vehicle involved</v>
      </c>
      <c r="AM1889" s="1" t="s">
        <v>6350</v>
      </c>
      <c r="AN1889" s="1" t="s">
        <v>6350</v>
      </c>
      <c r="AO1889" s="1" t="s">
        <v>6349</v>
      </c>
      <c r="AP1889" s="1">
        <f>Raw!AH1889</f>
        <v>10650</v>
      </c>
      <c r="AQ1889" s="1">
        <v>500</v>
      </c>
      <c r="AR1889" s="1" t="s">
        <v>6350</v>
      </c>
      <c r="AS1889" s="1" t="s">
        <v>6350</v>
      </c>
      <c r="AT1889" s="1" t="s">
        <v>6350</v>
      </c>
    </row>
    <row r="1890" spans="1:46" ht="12.75" x14ac:dyDescent="0.2">
      <c r="A1890" s="1">
        <v>11889</v>
      </c>
      <c r="B1890" s="1" t="s">
        <v>2</v>
      </c>
      <c r="C1890" s="2">
        <f t="shared" ca="1" si="203"/>
        <v>45264</v>
      </c>
      <c r="D1890" s="1" t="str">
        <f>IF(Raw!E1890="", "", Raw!E1890)</f>
        <v>KRC800</v>
      </c>
      <c r="E1890" s="1">
        <f>IF(Raw!F1890="", "", Raw!F1890)</f>
        <v>2005</v>
      </c>
      <c r="F1890" s="1" t="str">
        <f>Raw!G1890</f>
        <v>Honda</v>
      </c>
      <c r="G1890" s="1" t="str">
        <f>Raw!H1890</f>
        <v>Inspire</v>
      </c>
      <c r="H1890" s="1" t="str">
        <f>IF(Raw!I1890="", "", Raw!I1890)</f>
        <v>30TL</v>
      </c>
      <c r="I1890" s="1" t="str">
        <f>Raw!K1890</f>
        <v>Sedan</v>
      </c>
      <c r="J1890" s="1" t="str">
        <f>Raw!N1890</f>
        <v>Aspirated</v>
      </c>
      <c r="K1890" s="1">
        <f>IF(Raw!O1890="","", Raw!O1890)</f>
        <v>2997</v>
      </c>
      <c r="L1890" s="1" t="str">
        <f>Raw!L1890</f>
        <v>5 Sp Sports Automatic</v>
      </c>
      <c r="M1890" s="1" t="str">
        <f>Raw!M1890</f>
        <v>Petrol - Unleaded ULP</v>
      </c>
      <c r="N1890" s="1" t="s">
        <v>6350</v>
      </c>
      <c r="O1890" s="1" t="s">
        <v>6373</v>
      </c>
      <c r="P1890" s="1" t="s">
        <v>6349</v>
      </c>
      <c r="Q1890" s="1" t="s">
        <v>6350</v>
      </c>
      <c r="R1890" s="8" t="str">
        <f>IF(Raw!Q1890="", "", Raw!Q1890)</f>
        <v/>
      </c>
      <c r="S1890" s="8">
        <f>IF(Raw!R1890="", "", Raw!R1890)</f>
        <v>26</v>
      </c>
      <c r="T1890" s="1" t="str">
        <f>Raw!S1890</f>
        <v>SAMBROOKE</v>
      </c>
      <c r="U1890" s="1" t="str">
        <f>IF(Raw!T1890="", "", Raw!T1890)</f>
        <v>CRESCENT</v>
      </c>
      <c r="V1890" s="1" t="str">
        <f>IF(Raw!U1890="", "", Raw!U1890)</f>
        <v xml:space="preserve">FLAT BUSH </v>
      </c>
      <c r="W1890" s="9" t="str">
        <f>IF(Raw!V1890="", "", RIGHT("0"&amp;Raw!V1890, 4))</f>
        <v/>
      </c>
      <c r="X1890" s="1" t="str">
        <f>IF(Raw!W1890="", "", Raw!W1890)</f>
        <v xml:space="preserve"> AUCKLAND</v>
      </c>
      <c r="Y1890" s="9">
        <f>Raw!Y1890</f>
        <v>23</v>
      </c>
      <c r="Z1890" s="2">
        <f t="shared" ca="1" si="204"/>
        <v>36864</v>
      </c>
      <c r="AA1890" s="1" t="str">
        <f>Raw!Z1890</f>
        <v>NEW ZEALAND FULL LICENCE</v>
      </c>
      <c r="AB1890" s="9">
        <f t="shared" si="205"/>
        <v>4</v>
      </c>
      <c r="AC1890" s="1">
        <v>16</v>
      </c>
      <c r="AD1890" s="1" t="str">
        <f>Raw!AA1890</f>
        <v>MALE</v>
      </c>
      <c r="AE1890" s="1" t="str">
        <f>Raw!AB1890</f>
        <v>NO</v>
      </c>
      <c r="AF1890" s="1">
        <f>IF(Raw!AE1890="", 0, 1)</f>
        <v>0</v>
      </c>
      <c r="AG1890" s="1" t="str">
        <f t="shared" si="206"/>
        <v>No</v>
      </c>
      <c r="AH1890" s="1" t="str">
        <f t="shared" si="207"/>
        <v>No</v>
      </c>
      <c r="AI1890" s="1" t="str">
        <f t="shared" si="208"/>
        <v>No</v>
      </c>
      <c r="AJ1890" s="1" t="str">
        <f>IF(Raw!AE1890="", "", Raw!AE1890)</f>
        <v/>
      </c>
      <c r="AK1890" s="2" t="str">
        <f t="shared" ca="1" si="209"/>
        <v/>
      </c>
      <c r="AL1890" s="1" t="str">
        <f>IF(Raw!AF1890="", "", Raw!AF1890)</f>
        <v/>
      </c>
      <c r="AM1890" s="1" t="s">
        <v>6350</v>
      </c>
      <c r="AN1890" s="1" t="s">
        <v>6350</v>
      </c>
      <c r="AO1890" s="1" t="s">
        <v>6349</v>
      </c>
      <c r="AP1890" s="1">
        <f>Raw!AH1890</f>
        <v>6850</v>
      </c>
      <c r="AQ1890" s="1">
        <v>500</v>
      </c>
      <c r="AR1890" s="1" t="s">
        <v>6350</v>
      </c>
      <c r="AS1890" s="1" t="s">
        <v>6350</v>
      </c>
      <c r="AT1890" s="1" t="s">
        <v>6350</v>
      </c>
    </row>
    <row r="1891" spans="1:46" ht="12.75" x14ac:dyDescent="0.2">
      <c r="A1891" s="1">
        <v>11890</v>
      </c>
      <c r="B1891" s="1" t="s">
        <v>2</v>
      </c>
      <c r="C1891" s="2">
        <f t="shared" ca="1" si="203"/>
        <v>45264</v>
      </c>
      <c r="D1891" s="1" t="str">
        <f>IF(Raw!E1891="", "", Raw!E1891)</f>
        <v>gre127</v>
      </c>
      <c r="E1891" s="1">
        <f>IF(Raw!F1891="", "", Raw!F1891)</f>
        <v>2012</v>
      </c>
      <c r="F1891" s="1" t="str">
        <f>Raw!G1891</f>
        <v>Hyundai</v>
      </c>
      <c r="G1891" s="1" t="str">
        <f>Raw!H1891</f>
        <v>Santa Fe</v>
      </c>
      <c r="H1891" s="1" t="str">
        <f>IF(Raw!I1891="", "", Raw!I1891)</f>
        <v>CRDi Elite</v>
      </c>
      <c r="I1891" s="1" t="str">
        <f>Raw!K1891</f>
        <v>Wagon</v>
      </c>
      <c r="J1891" s="1" t="str">
        <f>Raw!N1891</f>
        <v>Turbo Intercooled</v>
      </c>
      <c r="K1891" s="1">
        <f>IF(Raw!O1891="","", Raw!O1891)</f>
        <v>2199</v>
      </c>
      <c r="L1891" s="1" t="str">
        <f>Raw!L1891</f>
        <v>6 Sp Sports Automatic</v>
      </c>
      <c r="M1891" s="1" t="str">
        <f>Raw!M1891</f>
        <v>Diesel</v>
      </c>
      <c r="N1891" s="1" t="s">
        <v>6350</v>
      </c>
      <c r="O1891" s="1" t="s">
        <v>6373</v>
      </c>
      <c r="P1891" s="1" t="s">
        <v>6349</v>
      </c>
      <c r="Q1891" s="1" t="s">
        <v>6350</v>
      </c>
      <c r="R1891" s="8" t="str">
        <f>IF(Raw!Q1891="", "", Raw!Q1891)</f>
        <v/>
      </c>
      <c r="S1891" s="8">
        <f>IF(Raw!R1891="", "", Raw!R1891)</f>
        <v>43</v>
      </c>
      <c r="T1891" s="1" t="str">
        <f>Raw!S1891</f>
        <v>MARTIN JUGUM</v>
      </c>
      <c r="U1891" s="1" t="str">
        <f>IF(Raw!T1891="", "", Raw!T1891)</f>
        <v>LANE</v>
      </c>
      <c r="V1891" s="1" t="str">
        <f>IF(Raw!U1891="", "", Raw!U1891)</f>
        <v xml:space="preserve">RANUI </v>
      </c>
      <c r="W1891" s="9" t="str">
        <f>IF(Raw!V1891="", "", RIGHT("0"&amp;Raw!V1891, 4))</f>
        <v>0612</v>
      </c>
      <c r="X1891" s="1" t="str">
        <f>IF(Raw!W1891="", "", Raw!W1891)</f>
        <v xml:space="preserve"> AUCKLAND</v>
      </c>
      <c r="Y1891" s="9">
        <f>Raw!Y1891</f>
        <v>48</v>
      </c>
      <c r="Z1891" s="2">
        <f t="shared" ca="1" si="204"/>
        <v>27732</v>
      </c>
      <c r="AA1891" s="1" t="str">
        <f>Raw!Z1891</f>
        <v>NEW ZEALAND FULL LICENCE</v>
      </c>
      <c r="AB1891" s="9">
        <f t="shared" si="205"/>
        <v>4</v>
      </c>
      <c r="AC1891" s="1">
        <v>16</v>
      </c>
      <c r="AD1891" s="1" t="str">
        <f>Raw!AA1891</f>
        <v>FEMALE</v>
      </c>
      <c r="AE1891" s="1" t="str">
        <f>Raw!AB1891</f>
        <v>NO</v>
      </c>
      <c r="AF1891" s="1">
        <f>IF(Raw!AE1891="", 0, 1)</f>
        <v>1</v>
      </c>
      <c r="AG1891" s="1" t="str">
        <f t="shared" si="206"/>
        <v>Yes</v>
      </c>
      <c r="AH1891" s="1" t="str">
        <f t="shared" si="207"/>
        <v>Yes</v>
      </c>
      <c r="AI1891" s="1" t="str">
        <f t="shared" si="208"/>
        <v>Yes</v>
      </c>
      <c r="AJ1891" s="1">
        <f>IF(Raw!AE1891="", "", Raw!AE1891)</f>
        <v>11</v>
      </c>
      <c r="AK1891" s="2">
        <f t="shared" ca="1" si="209"/>
        <v>44957</v>
      </c>
      <c r="AL1891" s="1" t="str">
        <f>IF(Raw!AF1891="", "", Raw!AF1891)</f>
        <v>At fault - other vehicle involved</v>
      </c>
      <c r="AM1891" s="1" t="s">
        <v>6350</v>
      </c>
      <c r="AN1891" s="1" t="s">
        <v>6350</v>
      </c>
      <c r="AO1891" s="1" t="s">
        <v>6349</v>
      </c>
      <c r="AP1891" s="1">
        <f>Raw!AH1891</f>
        <v>33130</v>
      </c>
      <c r="AQ1891" s="1">
        <v>500</v>
      </c>
      <c r="AR1891" s="1" t="s">
        <v>6350</v>
      </c>
      <c r="AS1891" s="1" t="s">
        <v>6350</v>
      </c>
      <c r="AT1891" s="1" t="s">
        <v>6350</v>
      </c>
    </row>
    <row r="1892" spans="1:46" ht="12.75" x14ac:dyDescent="0.2">
      <c r="A1892" s="1">
        <v>11891</v>
      </c>
      <c r="B1892" s="1" t="s">
        <v>2</v>
      </c>
      <c r="C1892" s="2">
        <f t="shared" ca="1" si="203"/>
        <v>45264</v>
      </c>
      <c r="D1892" s="1" t="str">
        <f>IF(Raw!E1892="", "", Raw!E1892)</f>
        <v/>
      </c>
      <c r="E1892" s="1">
        <f>IF(Raw!F1892="", "", Raw!F1892)</f>
        <v>2014</v>
      </c>
      <c r="F1892" s="1" t="str">
        <f>Raw!G1892</f>
        <v>Subaru</v>
      </c>
      <c r="G1892" s="1" t="str">
        <f>Raw!H1892</f>
        <v>XV</v>
      </c>
      <c r="H1892" s="1" t="str">
        <f>IF(Raw!I1892="", "", Raw!I1892)</f>
        <v>2.0i</v>
      </c>
      <c r="I1892" s="1" t="str">
        <f>Raw!K1892</f>
        <v>Hatchback</v>
      </c>
      <c r="J1892" s="1" t="str">
        <f>Raw!N1892</f>
        <v>Aspirated</v>
      </c>
      <c r="K1892" s="1">
        <f>IF(Raw!O1892="","", Raw!O1892)</f>
        <v>1995</v>
      </c>
      <c r="L1892" s="1" t="str">
        <f>Raw!L1892</f>
        <v>1 Sp Constantly Variable Transmission</v>
      </c>
      <c r="M1892" s="1" t="str">
        <f>Raw!M1892</f>
        <v>Petrol - Unleaded ULP</v>
      </c>
      <c r="N1892" s="1" t="s">
        <v>6350</v>
      </c>
      <c r="O1892" s="1" t="s">
        <v>6373</v>
      </c>
      <c r="P1892" s="1" t="s">
        <v>6349</v>
      </c>
      <c r="Q1892" s="1" t="s">
        <v>6350</v>
      </c>
      <c r="R1892" s="8">
        <f>IF(Raw!Q1892="", "", Raw!Q1892)</f>
        <v>508</v>
      </c>
      <c r="S1892" s="8">
        <f>IF(Raw!R1892="", "", Raw!R1892)</f>
        <v>441</v>
      </c>
      <c r="T1892" s="1" t="str">
        <f>Raw!S1892</f>
        <v>WHANGAPARAOA</v>
      </c>
      <c r="U1892" s="1" t="str">
        <f>IF(Raw!T1892="", "", Raw!T1892)</f>
        <v>ROAD</v>
      </c>
      <c r="V1892" s="1" t="str">
        <f>IF(Raw!U1892="", "", Raw!U1892)</f>
        <v xml:space="preserve">STANMORE BAY </v>
      </c>
      <c r="W1892" s="9" t="str">
        <f>IF(Raw!V1892="", "", RIGHT("0"&amp;Raw!V1892, 4))</f>
        <v>0932</v>
      </c>
      <c r="X1892" s="1" t="str">
        <f>IF(Raw!W1892="", "", Raw!W1892)</f>
        <v xml:space="preserve"> AUCKLAND</v>
      </c>
      <c r="Y1892" s="9">
        <f>Raw!Y1892</f>
        <v>78</v>
      </c>
      <c r="Z1892" s="2">
        <f t="shared" ca="1" si="204"/>
        <v>16775</v>
      </c>
      <c r="AA1892" s="1" t="str">
        <f>Raw!Z1892</f>
        <v>NEW ZEALAND FULL LICENCE</v>
      </c>
      <c r="AB1892" s="9">
        <f t="shared" si="205"/>
        <v>4</v>
      </c>
      <c r="AC1892" s="1">
        <v>16</v>
      </c>
      <c r="AD1892" s="1" t="str">
        <f>Raw!AA1892</f>
        <v>MALE</v>
      </c>
      <c r="AE1892" s="1" t="str">
        <f>Raw!AB1892</f>
        <v>NO</v>
      </c>
      <c r="AF1892" s="1">
        <f>IF(Raw!AE1892="", 0, 1)</f>
        <v>0</v>
      </c>
      <c r="AG1892" s="1" t="str">
        <f t="shared" si="206"/>
        <v>No</v>
      </c>
      <c r="AH1892" s="1" t="str">
        <f t="shared" si="207"/>
        <v>No</v>
      </c>
      <c r="AI1892" s="1" t="str">
        <f t="shared" si="208"/>
        <v>No</v>
      </c>
      <c r="AJ1892" s="1" t="str">
        <f>IF(Raw!AE1892="", "", Raw!AE1892)</f>
        <v/>
      </c>
      <c r="AK1892" s="2" t="str">
        <f t="shared" ca="1" si="209"/>
        <v/>
      </c>
      <c r="AL1892" s="1" t="str">
        <f>IF(Raw!AF1892="", "", Raw!AF1892)</f>
        <v/>
      </c>
      <c r="AM1892" s="1" t="s">
        <v>6350</v>
      </c>
      <c r="AN1892" s="1" t="s">
        <v>6350</v>
      </c>
      <c r="AO1892" s="1" t="s">
        <v>6349</v>
      </c>
      <c r="AP1892" s="1">
        <f>Raw!AH1892</f>
        <v>20000</v>
      </c>
      <c r="AQ1892" s="1">
        <v>500</v>
      </c>
      <c r="AR1892" s="1" t="s">
        <v>6350</v>
      </c>
      <c r="AS1892" s="1" t="s">
        <v>6350</v>
      </c>
      <c r="AT1892" s="1" t="s">
        <v>6350</v>
      </c>
    </row>
    <row r="1893" spans="1:46" ht="12.75" x14ac:dyDescent="0.2">
      <c r="A1893" s="1">
        <v>11892</v>
      </c>
      <c r="B1893" s="1" t="s">
        <v>2</v>
      </c>
      <c r="C1893" s="2">
        <f t="shared" ca="1" si="203"/>
        <v>45264</v>
      </c>
      <c r="D1893" s="1" t="str">
        <f>IF(Raw!E1893="", "", Raw!E1893)</f>
        <v>JQE988</v>
      </c>
      <c r="E1893" s="1">
        <f>IF(Raw!F1893="", "", Raw!F1893)</f>
        <v>2016</v>
      </c>
      <c r="F1893" s="1" t="str">
        <f>Raw!G1893</f>
        <v>Suzuki</v>
      </c>
      <c r="G1893" s="1" t="str">
        <f>Raw!H1893</f>
        <v>Jimny</v>
      </c>
      <c r="H1893" s="1" t="str">
        <f>IF(Raw!I1893="", "", Raw!I1893)</f>
        <v>Sierra</v>
      </c>
      <c r="I1893" s="1" t="str">
        <f>Raw!K1893</f>
        <v>Wagon</v>
      </c>
      <c r="J1893" s="1" t="str">
        <f>Raw!N1893</f>
        <v>Aspirated</v>
      </c>
      <c r="K1893" s="1">
        <f>IF(Raw!O1893="","", Raw!O1893)</f>
        <v>1328</v>
      </c>
      <c r="L1893" s="1" t="str">
        <f>Raw!L1893</f>
        <v>5 Sp Manual</v>
      </c>
      <c r="M1893" s="1" t="str">
        <f>Raw!M1893</f>
        <v>Petrol - Unleaded ULP</v>
      </c>
      <c r="N1893" s="1" t="s">
        <v>6350</v>
      </c>
      <c r="O1893" s="1" t="s">
        <v>6373</v>
      </c>
      <c r="P1893" s="1" t="s">
        <v>6349</v>
      </c>
      <c r="Q1893" s="1" t="s">
        <v>6350</v>
      </c>
      <c r="R1893" s="8" t="str">
        <f>IF(Raw!Q1893="", "", Raw!Q1893)</f>
        <v/>
      </c>
      <c r="S1893" s="8" t="str">
        <f>IF(Raw!R1893="", "", Raw!R1893)</f>
        <v/>
      </c>
      <c r="T1893" s="1" t="str">
        <f>Raw!S1893</f>
        <v>CAMBRIDGE</v>
      </c>
      <c r="U1893" s="1" t="str">
        <f>IF(Raw!T1893="", "", Raw!T1893)</f>
        <v>ROAD</v>
      </c>
      <c r="V1893" s="1" t="str">
        <f>IF(Raw!U1893="", "", Raw!U1893)</f>
        <v xml:space="preserve">CAMBRIDGE </v>
      </c>
      <c r="W1893" s="9" t="str">
        <f>IF(Raw!V1893="", "", RIGHT("0"&amp;Raw!V1893, 4))</f>
        <v>3495</v>
      </c>
      <c r="X1893" s="1" t="str">
        <f>IF(Raw!W1893="", "", Raw!W1893)</f>
        <v xml:space="preserve"> WAIKATO</v>
      </c>
      <c r="Y1893" s="9">
        <f>Raw!Y1893</f>
        <v>93</v>
      </c>
      <c r="Z1893" s="2">
        <f t="shared" ca="1" si="204"/>
        <v>11296</v>
      </c>
      <c r="AA1893" s="1" t="str">
        <f>Raw!Z1893</f>
        <v>NEW ZEALAND FULL LICENCE</v>
      </c>
      <c r="AB1893" s="9">
        <f t="shared" si="205"/>
        <v>4</v>
      </c>
      <c r="AC1893" s="1">
        <v>16</v>
      </c>
      <c r="AD1893" s="1" t="str">
        <f>Raw!AA1893</f>
        <v>MALE</v>
      </c>
      <c r="AE1893" s="1" t="str">
        <f>Raw!AB1893</f>
        <v>NO</v>
      </c>
      <c r="AF1893" s="1">
        <f>IF(Raw!AE1893="", 0, 1)</f>
        <v>0</v>
      </c>
      <c r="AG1893" s="1" t="str">
        <f t="shared" si="206"/>
        <v>No</v>
      </c>
      <c r="AH1893" s="1" t="str">
        <f t="shared" si="207"/>
        <v>No</v>
      </c>
      <c r="AI1893" s="1" t="str">
        <f t="shared" si="208"/>
        <v>No</v>
      </c>
      <c r="AJ1893" s="1" t="str">
        <f>IF(Raw!AE1893="", "", Raw!AE1893)</f>
        <v/>
      </c>
      <c r="AK1893" s="2" t="str">
        <f t="shared" ca="1" si="209"/>
        <v/>
      </c>
      <c r="AL1893" s="1" t="str">
        <f>IF(Raw!AF1893="", "", Raw!AF1893)</f>
        <v/>
      </c>
      <c r="AM1893" s="1" t="s">
        <v>6350</v>
      </c>
      <c r="AN1893" s="1" t="s">
        <v>6350</v>
      </c>
      <c r="AO1893" s="1" t="s">
        <v>6349</v>
      </c>
      <c r="AP1893" s="1">
        <f>Raw!AH1893</f>
        <v>17950</v>
      </c>
      <c r="AQ1893" s="1">
        <v>500</v>
      </c>
      <c r="AR1893" s="1" t="s">
        <v>6350</v>
      </c>
      <c r="AS1893" s="1" t="s">
        <v>6350</v>
      </c>
      <c r="AT1893" s="1" t="s">
        <v>6350</v>
      </c>
    </row>
    <row r="1894" spans="1:46" ht="12.75" x14ac:dyDescent="0.2">
      <c r="A1894" s="1">
        <v>11893</v>
      </c>
      <c r="B1894" s="1" t="s">
        <v>2</v>
      </c>
      <c r="C1894" s="2">
        <f t="shared" ca="1" si="203"/>
        <v>45264</v>
      </c>
      <c r="D1894" s="1" t="str">
        <f>IF(Raw!E1894="", "", Raw!E1894)</f>
        <v>acj449</v>
      </c>
      <c r="E1894" s="1">
        <f>IF(Raw!F1894="", "", Raw!F1894)</f>
        <v>2001</v>
      </c>
      <c r="F1894" s="1" t="str">
        <f>Raw!G1894</f>
        <v>Holden</v>
      </c>
      <c r="G1894" s="1" t="str">
        <f>Raw!H1894</f>
        <v>Commodore</v>
      </c>
      <c r="H1894" s="1" t="str">
        <f>IF(Raw!I1894="", "", Raw!I1894)</f>
        <v>S</v>
      </c>
      <c r="I1894" s="1" t="str">
        <f>Raw!K1894</f>
        <v>Sedan</v>
      </c>
      <c r="J1894" s="1" t="str">
        <f>Raw!N1894</f>
        <v>Aspirated</v>
      </c>
      <c r="K1894" s="1">
        <f>IF(Raw!O1894="","", Raw!O1894)</f>
        <v>3791</v>
      </c>
      <c r="L1894" s="1" t="str">
        <f>Raw!L1894</f>
        <v>4 Sp Automatic</v>
      </c>
      <c r="M1894" s="1" t="str">
        <f>Raw!M1894</f>
        <v>Petrol - Unleaded ULP</v>
      </c>
      <c r="N1894" s="1" t="s">
        <v>6350</v>
      </c>
      <c r="O1894" s="1" t="s">
        <v>6373</v>
      </c>
      <c r="P1894" s="1" t="s">
        <v>6349</v>
      </c>
      <c r="Q1894" s="1" t="s">
        <v>6350</v>
      </c>
      <c r="R1894" s="8">
        <f>IF(Raw!Q1894="", "", Raw!Q1894)</f>
        <v>3</v>
      </c>
      <c r="S1894" s="8">
        <f>IF(Raw!R1894="", "", Raw!R1894)</f>
        <v>42</v>
      </c>
      <c r="T1894" s="1" t="str">
        <f>Raw!S1894</f>
        <v>CLEVEDON</v>
      </c>
      <c r="U1894" s="1" t="str">
        <f>IF(Raw!T1894="", "", Raw!T1894)</f>
        <v>ROAD</v>
      </c>
      <c r="V1894" s="1" t="str">
        <f>IF(Raw!U1894="", "", Raw!U1894)</f>
        <v xml:space="preserve">PAPAKURA </v>
      </c>
      <c r="W1894" s="9" t="str">
        <f>IF(Raw!V1894="", "", RIGHT("0"&amp;Raw!V1894, 4))</f>
        <v>2110</v>
      </c>
      <c r="X1894" s="1" t="str">
        <f>IF(Raw!W1894="", "", Raw!W1894)</f>
        <v xml:space="preserve"> AUCKLAND</v>
      </c>
      <c r="Y1894" s="9">
        <f>Raw!Y1894</f>
        <v>45</v>
      </c>
      <c r="Z1894" s="2">
        <f t="shared" ca="1" si="204"/>
        <v>28828</v>
      </c>
      <c r="AA1894" s="1" t="str">
        <f>Raw!Z1894</f>
        <v>NEW ZEALAND FULL LICENCE</v>
      </c>
      <c r="AB1894" s="9">
        <f t="shared" si="205"/>
        <v>4</v>
      </c>
      <c r="AC1894" s="1">
        <v>16</v>
      </c>
      <c r="AD1894" s="1" t="str">
        <f>Raw!AA1894</f>
        <v>MALE</v>
      </c>
      <c r="AE1894" s="1" t="str">
        <f>Raw!AB1894</f>
        <v>NO</v>
      </c>
      <c r="AF1894" s="1">
        <f>IF(Raw!AE1894="", 0, 1)</f>
        <v>0</v>
      </c>
      <c r="AG1894" s="1" t="str">
        <f t="shared" si="206"/>
        <v>No</v>
      </c>
      <c r="AH1894" s="1" t="str">
        <f t="shared" si="207"/>
        <v>No</v>
      </c>
      <c r="AI1894" s="1" t="str">
        <f t="shared" si="208"/>
        <v>No</v>
      </c>
      <c r="AJ1894" s="1" t="str">
        <f>IF(Raw!AE1894="", "", Raw!AE1894)</f>
        <v/>
      </c>
      <c r="AK1894" s="2" t="str">
        <f t="shared" ca="1" si="209"/>
        <v/>
      </c>
      <c r="AL1894" s="1" t="str">
        <f>IF(Raw!AF1894="", "", Raw!AF1894)</f>
        <v/>
      </c>
      <c r="AM1894" s="1" t="s">
        <v>6350</v>
      </c>
      <c r="AN1894" s="1" t="s">
        <v>6350</v>
      </c>
      <c r="AO1894" s="1" t="s">
        <v>6349</v>
      </c>
      <c r="AP1894" s="1">
        <f>Raw!AH1894</f>
        <v>5170</v>
      </c>
      <c r="AQ1894" s="1">
        <v>500</v>
      </c>
      <c r="AR1894" s="1" t="s">
        <v>6350</v>
      </c>
      <c r="AS1894" s="1" t="s">
        <v>6350</v>
      </c>
      <c r="AT1894" s="1" t="s">
        <v>6350</v>
      </c>
    </row>
    <row r="1895" spans="1:46" ht="12.75" x14ac:dyDescent="0.2">
      <c r="A1895" s="1">
        <v>11894</v>
      </c>
      <c r="B1895" s="1" t="s">
        <v>2</v>
      </c>
      <c r="C1895" s="2">
        <f t="shared" ca="1" si="203"/>
        <v>45264</v>
      </c>
      <c r="D1895" s="1" t="str">
        <f>IF(Raw!E1895="", "", Raw!E1895)</f>
        <v/>
      </c>
      <c r="E1895" s="1">
        <f>IF(Raw!F1895="", "", Raw!F1895)</f>
        <v>1992</v>
      </c>
      <c r="F1895" s="1" t="str">
        <f>Raw!G1895</f>
        <v>Nissan</v>
      </c>
      <c r="G1895" s="1" t="str">
        <f>Raw!H1895</f>
        <v>Skyline</v>
      </c>
      <c r="H1895" s="1" t="str">
        <f>IF(Raw!I1895="", "", Raw!I1895)</f>
        <v>GTR</v>
      </c>
      <c r="I1895" s="1" t="str">
        <f>Raw!K1895</f>
        <v>Coupe</v>
      </c>
      <c r="J1895" s="1" t="str">
        <f>Raw!N1895</f>
        <v>Twin Turbo Intercooled</v>
      </c>
      <c r="K1895" s="1">
        <f>IF(Raw!O1895="","", Raw!O1895)</f>
        <v>2568</v>
      </c>
      <c r="L1895" s="1" t="str">
        <f>Raw!L1895</f>
        <v>5 Sp Manual</v>
      </c>
      <c r="M1895" s="1" t="str">
        <f>Raw!M1895</f>
        <v>Petrol</v>
      </c>
      <c r="N1895" s="1" t="s">
        <v>6350</v>
      </c>
      <c r="O1895" s="1" t="s">
        <v>6373</v>
      </c>
      <c r="P1895" s="1" t="s">
        <v>6349</v>
      </c>
      <c r="Q1895" s="1" t="s">
        <v>6350</v>
      </c>
      <c r="R1895" s="8" t="str">
        <f>IF(Raw!Q1895="", "", Raw!Q1895)</f>
        <v/>
      </c>
      <c r="S1895" s="8">
        <f>IF(Raw!R1895="", "", Raw!R1895)</f>
        <v>37</v>
      </c>
      <c r="T1895" s="1" t="str">
        <f>Raw!S1895</f>
        <v>WINDMILL</v>
      </c>
      <c r="U1895" s="1" t="str">
        <f>IF(Raw!T1895="", "", Raw!T1895)</f>
        <v>ROAD</v>
      </c>
      <c r="V1895" s="1" t="str">
        <f>IF(Raw!U1895="", "", Raw!U1895)</f>
        <v xml:space="preserve">MT EDEN </v>
      </c>
      <c r="W1895" s="9" t="str">
        <f>IF(Raw!V1895="", "", RIGHT("0"&amp;Raw!V1895, 4))</f>
        <v>1024</v>
      </c>
      <c r="X1895" s="1" t="str">
        <f>IF(Raw!W1895="", "", Raw!W1895)</f>
        <v xml:space="preserve"> AUCKLAND</v>
      </c>
      <c r="Y1895" s="9">
        <f>Raw!Y1895</f>
        <v>30</v>
      </c>
      <c r="Z1895" s="2">
        <f t="shared" ca="1" si="204"/>
        <v>34307</v>
      </c>
      <c r="AA1895" s="1" t="str">
        <f>Raw!Z1895</f>
        <v>NEW ZEALAND FULL LICENCE</v>
      </c>
      <c r="AB1895" s="9">
        <f t="shared" si="205"/>
        <v>4</v>
      </c>
      <c r="AC1895" s="1">
        <v>16</v>
      </c>
      <c r="AD1895" s="1" t="str">
        <f>Raw!AA1895</f>
        <v>MALE</v>
      </c>
      <c r="AE1895" s="1" t="str">
        <f>Raw!AB1895</f>
        <v>NO</v>
      </c>
      <c r="AF1895" s="1">
        <f>IF(Raw!AE1895="", 0, 1)</f>
        <v>0</v>
      </c>
      <c r="AG1895" s="1" t="str">
        <f t="shared" si="206"/>
        <v>No</v>
      </c>
      <c r="AH1895" s="1" t="str">
        <f t="shared" si="207"/>
        <v>No</v>
      </c>
      <c r="AI1895" s="1" t="str">
        <f t="shared" si="208"/>
        <v>No</v>
      </c>
      <c r="AJ1895" s="1" t="str">
        <f>IF(Raw!AE1895="", "", Raw!AE1895)</f>
        <v/>
      </c>
      <c r="AK1895" s="2" t="str">
        <f t="shared" ca="1" si="209"/>
        <v/>
      </c>
      <c r="AL1895" s="1" t="str">
        <f>IF(Raw!AF1895="", "", Raw!AF1895)</f>
        <v/>
      </c>
      <c r="AM1895" s="1" t="s">
        <v>6350</v>
      </c>
      <c r="AN1895" s="1" t="s">
        <v>6350</v>
      </c>
      <c r="AO1895" s="1" t="s">
        <v>6349</v>
      </c>
      <c r="AP1895" s="1">
        <f>Raw!AH1895</f>
        <v>17940</v>
      </c>
      <c r="AQ1895" s="1">
        <v>500</v>
      </c>
      <c r="AR1895" s="1" t="s">
        <v>6350</v>
      </c>
      <c r="AS1895" s="1" t="s">
        <v>6350</v>
      </c>
      <c r="AT1895" s="1" t="s">
        <v>6350</v>
      </c>
    </row>
    <row r="1896" spans="1:46" ht="12.75" x14ac:dyDescent="0.2">
      <c r="A1896" s="1">
        <v>11895</v>
      </c>
      <c r="B1896" s="1" t="s">
        <v>2</v>
      </c>
      <c r="C1896" s="2">
        <f t="shared" ca="1" si="203"/>
        <v>45264</v>
      </c>
      <c r="D1896" s="1" t="str">
        <f>IF(Raw!E1896="", "", Raw!E1896)</f>
        <v>iaaa1</v>
      </c>
      <c r="E1896" s="1">
        <f>IF(Raw!F1896="", "", Raw!F1896)</f>
        <v>2017</v>
      </c>
      <c r="F1896" s="1" t="str">
        <f>Raw!G1896</f>
        <v>Ford</v>
      </c>
      <c r="G1896" s="1" t="str">
        <f>Raw!H1896</f>
        <v>Ranger</v>
      </c>
      <c r="H1896" s="1" t="str">
        <f>IF(Raw!I1896="", "", Raw!I1896)</f>
        <v>XLT</v>
      </c>
      <c r="I1896" s="1" t="str">
        <f>Raw!K1896</f>
        <v>Wellside</v>
      </c>
      <c r="J1896" s="1" t="str">
        <f>Raw!N1896</f>
        <v>Turbo Intercooled</v>
      </c>
      <c r="K1896" s="1">
        <f>IF(Raw!O1896="","", Raw!O1896)</f>
        <v>3198</v>
      </c>
      <c r="L1896" s="1" t="str">
        <f>Raw!L1896</f>
        <v>6 SP Sports Automatic</v>
      </c>
      <c r="M1896" s="1" t="str">
        <f>Raw!M1896</f>
        <v>Diesel</v>
      </c>
      <c r="N1896" s="1" t="s">
        <v>6350</v>
      </c>
      <c r="O1896" s="1" t="s">
        <v>6373</v>
      </c>
      <c r="P1896" s="1" t="s">
        <v>6349</v>
      </c>
      <c r="Q1896" s="1" t="s">
        <v>6350</v>
      </c>
      <c r="R1896" s="8" t="str">
        <f>IF(Raw!Q1896="", "", Raw!Q1896)</f>
        <v/>
      </c>
      <c r="S1896" s="8">
        <f>IF(Raw!R1896="", "", Raw!R1896)</f>
        <v>7</v>
      </c>
      <c r="T1896" s="1" t="str">
        <f>Raw!S1896</f>
        <v>GREAT SOUTH</v>
      </c>
      <c r="U1896" s="1" t="str">
        <f>IF(Raw!T1896="", "", Raw!T1896)</f>
        <v>ROAD</v>
      </c>
      <c r="V1896" s="1" t="str">
        <f>IF(Raw!U1896="", "", Raw!U1896)</f>
        <v xml:space="preserve">PAPATOETOE </v>
      </c>
      <c r="W1896" s="9" t="str">
        <f>IF(Raw!V1896="", "", RIGHT("0"&amp;Raw!V1896, 4))</f>
        <v/>
      </c>
      <c r="X1896" s="1" t="str">
        <f>IF(Raw!W1896="", "", Raw!W1896)</f>
        <v xml:space="preserve"> AUCKLAND</v>
      </c>
      <c r="Y1896" s="9">
        <f>Raw!Y1896</f>
        <v>26</v>
      </c>
      <c r="Z1896" s="2">
        <f t="shared" ca="1" si="204"/>
        <v>35768</v>
      </c>
      <c r="AA1896" s="1" t="str">
        <f>Raw!Z1896</f>
        <v>NEW ZEALAND FULL LICENCE</v>
      </c>
      <c r="AB1896" s="9">
        <f t="shared" si="205"/>
        <v>4</v>
      </c>
      <c r="AC1896" s="1">
        <v>16</v>
      </c>
      <c r="AD1896" s="1" t="str">
        <f>Raw!AA1896</f>
        <v>MALE</v>
      </c>
      <c r="AE1896" s="1" t="str">
        <f>Raw!AB1896</f>
        <v>YES</v>
      </c>
      <c r="AF1896" s="1">
        <f>IF(Raw!AE1896="", 0, 1)</f>
        <v>0</v>
      </c>
      <c r="AG1896" s="1" t="str">
        <f t="shared" si="206"/>
        <v>No</v>
      </c>
      <c r="AH1896" s="1" t="str">
        <f t="shared" si="207"/>
        <v>No</v>
      </c>
      <c r="AI1896" s="1" t="str">
        <f t="shared" si="208"/>
        <v>No</v>
      </c>
      <c r="AJ1896" s="1" t="str">
        <f>IF(Raw!AE1896="", "", Raw!AE1896)</f>
        <v/>
      </c>
      <c r="AK1896" s="2" t="str">
        <f t="shared" ca="1" si="209"/>
        <v/>
      </c>
      <c r="AL1896" s="1" t="str">
        <f>IF(Raw!AF1896="", "", Raw!AF1896)</f>
        <v/>
      </c>
      <c r="AM1896" s="1" t="s">
        <v>6350</v>
      </c>
      <c r="AN1896" s="1" t="s">
        <v>6350</v>
      </c>
      <c r="AO1896" s="1" t="s">
        <v>6349</v>
      </c>
      <c r="AP1896" s="1">
        <f>Raw!AH1896</f>
        <v>51040</v>
      </c>
      <c r="AQ1896" s="1">
        <v>500</v>
      </c>
      <c r="AR1896" s="1" t="s">
        <v>6350</v>
      </c>
      <c r="AS1896" s="1" t="s">
        <v>6350</v>
      </c>
      <c r="AT1896" s="1" t="s">
        <v>6350</v>
      </c>
    </row>
    <row r="1897" spans="1:46" ht="12.75" x14ac:dyDescent="0.2">
      <c r="A1897" s="1">
        <v>11896</v>
      </c>
      <c r="B1897" s="1" t="s">
        <v>2</v>
      </c>
      <c r="C1897" s="2">
        <f t="shared" ca="1" si="203"/>
        <v>45264</v>
      </c>
      <c r="D1897" s="1" t="str">
        <f>IF(Raw!E1897="", "", Raw!E1897)</f>
        <v/>
      </c>
      <c r="E1897" s="1">
        <f>IF(Raw!F1897="", "", Raw!F1897)</f>
        <v>2017</v>
      </c>
      <c r="F1897" s="1" t="str">
        <f>Raw!G1897</f>
        <v>Mazda</v>
      </c>
      <c r="G1897" s="1" t="str">
        <f>Raw!H1897</f>
        <v>CX-5</v>
      </c>
      <c r="H1897" s="1" t="str">
        <f>IF(Raw!I1897="", "", Raw!I1897)</f>
        <v>GSX</v>
      </c>
      <c r="I1897" s="1" t="str">
        <f>Raw!K1897</f>
        <v>Wagon</v>
      </c>
      <c r="J1897" s="1" t="str">
        <f>Raw!N1897</f>
        <v>Aspirated</v>
      </c>
      <c r="K1897" s="1">
        <f>IF(Raw!O1897="","", Raw!O1897)</f>
        <v>2488</v>
      </c>
      <c r="L1897" s="1" t="str">
        <f>Raw!L1897</f>
        <v>6 SP Sports Automatic</v>
      </c>
      <c r="M1897" s="1" t="str">
        <f>Raw!M1897</f>
        <v>Petrol - Unleaded ULP</v>
      </c>
      <c r="N1897" s="1" t="s">
        <v>6350</v>
      </c>
      <c r="O1897" s="1" t="s">
        <v>6373</v>
      </c>
      <c r="P1897" s="1" t="s">
        <v>6349</v>
      </c>
      <c r="Q1897" s="1" t="s">
        <v>6350</v>
      </c>
      <c r="R1897" s="8" t="str">
        <f>IF(Raw!Q1897="", "", Raw!Q1897)</f>
        <v/>
      </c>
      <c r="S1897" s="8">
        <f>IF(Raw!R1897="", "", Raw!R1897)</f>
        <v>8</v>
      </c>
      <c r="T1897" s="1" t="str">
        <f>Raw!S1897</f>
        <v>PUMPKIN FLAT</v>
      </c>
      <c r="U1897" s="1" t="str">
        <f>IF(Raw!T1897="", "", Raw!T1897)</f>
        <v>ROAD</v>
      </c>
      <c r="V1897" s="1" t="str">
        <f>IF(Raw!U1897="", "", Raw!U1897)</f>
        <v xml:space="preserve">KUAOTUNU </v>
      </c>
      <c r="W1897" s="9" t="str">
        <f>IF(Raw!V1897="", "", RIGHT("0"&amp;Raw!V1897, 4))</f>
        <v>3592</v>
      </c>
      <c r="X1897" s="1" t="str">
        <f>IF(Raw!W1897="", "", Raw!W1897)</f>
        <v xml:space="preserve"> WAIKATO</v>
      </c>
      <c r="Y1897" s="9">
        <f>Raw!Y1897</f>
        <v>39</v>
      </c>
      <c r="Z1897" s="2">
        <f t="shared" ca="1" si="204"/>
        <v>31020</v>
      </c>
      <c r="AA1897" s="1" t="str">
        <f>Raw!Z1897</f>
        <v>NEW ZEALAND FULL LICENCE</v>
      </c>
      <c r="AB1897" s="9">
        <f t="shared" si="205"/>
        <v>4</v>
      </c>
      <c r="AC1897" s="1">
        <v>16</v>
      </c>
      <c r="AD1897" s="1" t="str">
        <f>Raw!AA1897</f>
        <v>FEMALE</v>
      </c>
      <c r="AE1897" s="1" t="str">
        <f>Raw!AB1897</f>
        <v>NO</v>
      </c>
      <c r="AF1897" s="1">
        <f>IF(Raw!AE1897="", 0, 1)</f>
        <v>0</v>
      </c>
      <c r="AG1897" s="1" t="str">
        <f t="shared" si="206"/>
        <v>No</v>
      </c>
      <c r="AH1897" s="1" t="str">
        <f t="shared" si="207"/>
        <v>No</v>
      </c>
      <c r="AI1897" s="1" t="str">
        <f t="shared" si="208"/>
        <v>No</v>
      </c>
      <c r="AJ1897" s="1" t="str">
        <f>IF(Raw!AE1897="", "", Raw!AE1897)</f>
        <v/>
      </c>
      <c r="AK1897" s="2" t="str">
        <f t="shared" ca="1" si="209"/>
        <v/>
      </c>
      <c r="AL1897" s="1" t="str">
        <f>IF(Raw!AF1897="", "", Raw!AF1897)</f>
        <v/>
      </c>
      <c r="AM1897" s="1" t="s">
        <v>6350</v>
      </c>
      <c r="AN1897" s="1" t="s">
        <v>6350</v>
      </c>
      <c r="AO1897" s="1" t="s">
        <v>6349</v>
      </c>
      <c r="AP1897" s="1">
        <f>Raw!AH1897</f>
        <v>45295</v>
      </c>
      <c r="AQ1897" s="1">
        <v>500</v>
      </c>
      <c r="AR1897" s="1" t="s">
        <v>6350</v>
      </c>
      <c r="AS1897" s="1" t="s">
        <v>6350</v>
      </c>
      <c r="AT1897" s="1" t="s">
        <v>6350</v>
      </c>
    </row>
    <row r="1898" spans="1:46" ht="12.75" x14ac:dyDescent="0.2">
      <c r="A1898" s="1">
        <v>11897</v>
      </c>
      <c r="B1898" s="1" t="s">
        <v>2</v>
      </c>
      <c r="C1898" s="2">
        <f t="shared" ca="1" si="203"/>
        <v>45264</v>
      </c>
      <c r="D1898" s="1" t="str">
        <f>IF(Raw!E1898="", "", Raw!E1898)</f>
        <v/>
      </c>
      <c r="E1898" s="1">
        <f>IF(Raw!F1898="", "", Raw!F1898)</f>
        <v>2006</v>
      </c>
      <c r="F1898" s="1" t="str">
        <f>Raw!G1898</f>
        <v>Alfa Romeo</v>
      </c>
      <c r="G1898" s="1">
        <f>Raw!H1898</f>
        <v>159</v>
      </c>
      <c r="H1898" s="1" t="str">
        <f>IF(Raw!I1898="", "", Raw!I1898)</f>
        <v>JTS</v>
      </c>
      <c r="I1898" s="1" t="str">
        <f>Raw!K1898</f>
        <v>Sedan</v>
      </c>
      <c r="J1898" s="1" t="str">
        <f>Raw!N1898</f>
        <v>Aspirated</v>
      </c>
      <c r="K1898" s="1">
        <f>IF(Raw!O1898="","", Raw!O1898)</f>
        <v>2198</v>
      </c>
      <c r="L1898" s="1" t="str">
        <f>Raw!L1898</f>
        <v>6 Sp Manual</v>
      </c>
      <c r="M1898" s="1" t="str">
        <f>Raw!M1898</f>
        <v>Petrol - Unleaded ULP</v>
      </c>
      <c r="N1898" s="1" t="s">
        <v>6350</v>
      </c>
      <c r="O1898" s="1" t="s">
        <v>6373</v>
      </c>
      <c r="P1898" s="1" t="s">
        <v>6349</v>
      </c>
      <c r="Q1898" s="1" t="s">
        <v>6350</v>
      </c>
      <c r="R1898" s="8" t="str">
        <f>IF(Raw!Q1898="", "", Raw!Q1898)</f>
        <v/>
      </c>
      <c r="S1898" s="8">
        <f>IF(Raw!R1898="", "", Raw!R1898)</f>
        <v>26</v>
      </c>
      <c r="T1898" s="1" t="str">
        <f>Raw!S1898</f>
        <v>COLLINGWOOD</v>
      </c>
      <c r="U1898" s="1" t="str">
        <f>IF(Raw!T1898="", "", Raw!T1898)</f>
        <v>STREET</v>
      </c>
      <c r="V1898" s="1" t="str">
        <f>IF(Raw!U1898="", "", Raw!U1898)</f>
        <v xml:space="preserve">ELTHAM </v>
      </c>
      <c r="W1898" s="9" t="str">
        <f>IF(Raw!V1898="", "", RIGHT("0"&amp;Raw!V1898, 4))</f>
        <v/>
      </c>
      <c r="X1898" s="1" t="str">
        <f>IF(Raw!W1898="", "", Raw!W1898)</f>
        <v xml:space="preserve"> TARANAKI</v>
      </c>
      <c r="Y1898" s="9">
        <f>Raw!Y1898</f>
        <v>48</v>
      </c>
      <c r="Z1898" s="2">
        <f t="shared" ca="1" si="204"/>
        <v>27732</v>
      </c>
      <c r="AA1898" s="1" t="str">
        <f>Raw!Z1898</f>
        <v>NEW ZEALAND FULL LICENCE</v>
      </c>
      <c r="AB1898" s="9">
        <f t="shared" si="205"/>
        <v>4</v>
      </c>
      <c r="AC1898" s="1">
        <v>16</v>
      </c>
      <c r="AD1898" s="1" t="str">
        <f>Raw!AA1898</f>
        <v>MALE</v>
      </c>
      <c r="AE1898" s="1" t="str">
        <f>Raw!AB1898</f>
        <v>NO</v>
      </c>
      <c r="AF1898" s="1">
        <f>IF(Raw!AE1898="", 0, 1)</f>
        <v>0</v>
      </c>
      <c r="AG1898" s="1" t="str">
        <f t="shared" si="206"/>
        <v>No</v>
      </c>
      <c r="AH1898" s="1" t="str">
        <f t="shared" si="207"/>
        <v>No</v>
      </c>
      <c r="AI1898" s="1" t="str">
        <f t="shared" si="208"/>
        <v>No</v>
      </c>
      <c r="AJ1898" s="1" t="str">
        <f>IF(Raw!AE1898="", "", Raw!AE1898)</f>
        <v/>
      </c>
      <c r="AK1898" s="2" t="str">
        <f t="shared" ca="1" si="209"/>
        <v/>
      </c>
      <c r="AL1898" s="1" t="str">
        <f>IF(Raw!AF1898="", "", Raw!AF1898)</f>
        <v/>
      </c>
      <c r="AM1898" s="1" t="s">
        <v>6350</v>
      </c>
      <c r="AN1898" s="1" t="s">
        <v>6350</v>
      </c>
      <c r="AO1898" s="1" t="s">
        <v>6349</v>
      </c>
      <c r="AP1898" s="1">
        <f>Raw!AH1898</f>
        <v>10400</v>
      </c>
      <c r="AQ1898" s="1">
        <v>500</v>
      </c>
      <c r="AR1898" s="1" t="s">
        <v>6350</v>
      </c>
      <c r="AS1898" s="1" t="s">
        <v>6350</v>
      </c>
      <c r="AT1898" s="1" t="s">
        <v>6350</v>
      </c>
    </row>
    <row r="1899" spans="1:46" ht="12.75" x14ac:dyDescent="0.2">
      <c r="A1899" s="1">
        <v>11898</v>
      </c>
      <c r="B1899" s="1" t="s">
        <v>2</v>
      </c>
      <c r="C1899" s="2">
        <f t="shared" ca="1" si="203"/>
        <v>45264</v>
      </c>
      <c r="D1899" s="1" t="str">
        <f>IF(Raw!E1899="", "", Raw!E1899)</f>
        <v/>
      </c>
      <c r="E1899" s="1">
        <f>IF(Raw!F1899="", "", Raw!F1899)</f>
        <v>2006</v>
      </c>
      <c r="F1899" s="1" t="str">
        <f>Raw!G1899</f>
        <v>Suzuki</v>
      </c>
      <c r="G1899" s="1" t="str">
        <f>Raw!H1899</f>
        <v>Swift</v>
      </c>
      <c r="H1899" s="1" t="str">
        <f>IF(Raw!I1899="", "", Raw!I1899)</f>
        <v>LTD</v>
      </c>
      <c r="I1899" s="1" t="str">
        <f>Raw!K1899</f>
        <v>Hatchback</v>
      </c>
      <c r="J1899" s="1" t="str">
        <f>Raw!N1899</f>
        <v>Aspirated</v>
      </c>
      <c r="K1899" s="1">
        <f>IF(Raw!O1899="","", Raw!O1899)</f>
        <v>1490</v>
      </c>
      <c r="L1899" s="1" t="str">
        <f>Raw!L1899</f>
        <v>5 Sp Manual</v>
      </c>
      <c r="M1899" s="1" t="str">
        <f>Raw!M1899</f>
        <v>Petrol</v>
      </c>
      <c r="N1899" s="1" t="s">
        <v>6350</v>
      </c>
      <c r="O1899" s="1" t="s">
        <v>6373</v>
      </c>
      <c r="P1899" s="1" t="s">
        <v>6349</v>
      </c>
      <c r="Q1899" s="1" t="s">
        <v>6350</v>
      </c>
      <c r="R1899" s="8" t="str">
        <f>IF(Raw!Q1899="", "", Raw!Q1899)</f>
        <v>A</v>
      </c>
      <c r="S1899" s="8">
        <f>IF(Raw!R1899="", "", Raw!R1899)</f>
        <v>8</v>
      </c>
      <c r="T1899" s="1" t="str">
        <f>Raw!S1899</f>
        <v>MARLBOROUGH</v>
      </c>
      <c r="U1899" s="1" t="str">
        <f>IF(Raw!T1899="", "", Raw!T1899)</f>
        <v>STREET</v>
      </c>
      <c r="V1899" s="1" t="str">
        <f>IF(Raw!U1899="", "", Raw!U1899)</f>
        <v xml:space="preserve">PHILLIPSTOWN </v>
      </c>
      <c r="W1899" s="9" t="str">
        <f>IF(Raw!V1899="", "", RIGHT("0"&amp;Raw!V1899, 4))</f>
        <v/>
      </c>
      <c r="X1899" s="1" t="str">
        <f>IF(Raw!W1899="", "", Raw!W1899)</f>
        <v xml:space="preserve"> CANTERBURY</v>
      </c>
      <c r="Y1899" s="9">
        <f>Raw!Y1899</f>
        <v>52</v>
      </c>
      <c r="Z1899" s="2">
        <f t="shared" ca="1" si="204"/>
        <v>26271</v>
      </c>
      <c r="AA1899" s="1" t="str">
        <f>Raw!Z1899</f>
        <v>NEW ZEALAND FULL LICENCE</v>
      </c>
      <c r="AB1899" s="9">
        <f t="shared" si="205"/>
        <v>4</v>
      </c>
      <c r="AC1899" s="1">
        <v>16</v>
      </c>
      <c r="AD1899" s="1" t="str">
        <f>Raw!AA1899</f>
        <v>FEMALE</v>
      </c>
      <c r="AE1899" s="1" t="str">
        <f>Raw!AB1899</f>
        <v>NO</v>
      </c>
      <c r="AF1899" s="1">
        <f>IF(Raw!AE1899="", 0, 1)</f>
        <v>0</v>
      </c>
      <c r="AG1899" s="1" t="str">
        <f t="shared" si="206"/>
        <v>No</v>
      </c>
      <c r="AH1899" s="1" t="str">
        <f t="shared" si="207"/>
        <v>No</v>
      </c>
      <c r="AI1899" s="1" t="str">
        <f t="shared" si="208"/>
        <v>No</v>
      </c>
      <c r="AJ1899" s="1" t="str">
        <f>IF(Raw!AE1899="", "", Raw!AE1899)</f>
        <v/>
      </c>
      <c r="AK1899" s="2" t="str">
        <f t="shared" ca="1" si="209"/>
        <v/>
      </c>
      <c r="AL1899" s="1" t="str">
        <f>IF(Raw!AF1899="", "", Raw!AF1899)</f>
        <v/>
      </c>
      <c r="AM1899" s="1" t="s">
        <v>6350</v>
      </c>
      <c r="AN1899" s="1" t="s">
        <v>6350</v>
      </c>
      <c r="AO1899" s="1" t="s">
        <v>6349</v>
      </c>
      <c r="AP1899" s="1">
        <f>Raw!AH1899</f>
        <v>7900</v>
      </c>
      <c r="AQ1899" s="1">
        <v>500</v>
      </c>
      <c r="AR1899" s="1" t="s">
        <v>6350</v>
      </c>
      <c r="AS1899" s="1" t="s">
        <v>6350</v>
      </c>
      <c r="AT1899" s="1" t="s">
        <v>6350</v>
      </c>
    </row>
    <row r="1900" spans="1:46" ht="12.75" x14ac:dyDescent="0.2">
      <c r="A1900" s="1">
        <v>11899</v>
      </c>
      <c r="B1900" s="1" t="s">
        <v>2</v>
      </c>
      <c r="C1900" s="2">
        <f t="shared" ca="1" si="203"/>
        <v>45264</v>
      </c>
      <c r="D1900" s="1" t="str">
        <f>IF(Raw!E1900="", "", Raw!E1900)</f>
        <v>ezt10</v>
      </c>
      <c r="E1900" s="1">
        <f>IF(Raw!F1900="", "", Raw!F1900)</f>
        <v>2009</v>
      </c>
      <c r="F1900" s="1" t="str">
        <f>Raw!G1900</f>
        <v>Volkswagen</v>
      </c>
      <c r="G1900" s="1" t="str">
        <f>Raw!H1900</f>
        <v>Passat</v>
      </c>
      <c r="H1900" s="1" t="str">
        <f>IF(Raw!I1900="", "", Raw!I1900)</f>
        <v>R36</v>
      </c>
      <c r="I1900" s="1" t="str">
        <f>Raw!K1900</f>
        <v>Wagon</v>
      </c>
      <c r="J1900" s="1" t="str">
        <f>Raw!N1900</f>
        <v>Aspirated</v>
      </c>
      <c r="K1900" s="1">
        <f>IF(Raw!O1900="","", Raw!O1900)</f>
        <v>3597</v>
      </c>
      <c r="L1900" s="1" t="str">
        <f>Raw!L1900</f>
        <v>6 Sp Seq. Manual Auto-Dual Clutch</v>
      </c>
      <c r="M1900" s="1" t="str">
        <f>Raw!M1900</f>
        <v>Petrol - Premium ULP</v>
      </c>
      <c r="N1900" s="1" t="s">
        <v>6350</v>
      </c>
      <c r="O1900" s="1" t="s">
        <v>6373</v>
      </c>
      <c r="P1900" s="1" t="s">
        <v>6349</v>
      </c>
      <c r="Q1900" s="1" t="s">
        <v>6350</v>
      </c>
      <c r="R1900" s="8" t="str">
        <f>IF(Raw!Q1900="", "", Raw!Q1900)</f>
        <v/>
      </c>
      <c r="S1900" s="8">
        <f>IF(Raw!R1900="", "", Raw!R1900)</f>
        <v>11</v>
      </c>
      <c r="T1900" s="1" t="str">
        <f>Raw!S1900</f>
        <v>LOMOND</v>
      </c>
      <c r="U1900" s="1" t="str">
        <f>IF(Raw!T1900="", "", Raw!T1900)</f>
        <v>STREET</v>
      </c>
      <c r="V1900" s="1" t="str">
        <f>IF(Raw!U1900="", "", Raw!U1900)</f>
        <v xml:space="preserve">TAKAPUNA </v>
      </c>
      <c r="W1900" s="9" t="str">
        <f>IF(Raw!V1900="", "", RIGHT("0"&amp;Raw!V1900, 4))</f>
        <v>0622</v>
      </c>
      <c r="X1900" s="1" t="str">
        <f>IF(Raw!W1900="", "", Raw!W1900)</f>
        <v xml:space="preserve"> AUCKLAND</v>
      </c>
      <c r="Y1900" s="9">
        <f>Raw!Y1900</f>
        <v>44</v>
      </c>
      <c r="Z1900" s="2">
        <f t="shared" ca="1" si="204"/>
        <v>29193</v>
      </c>
      <c r="AA1900" s="1" t="str">
        <f>Raw!Z1900</f>
        <v>NEW ZEALAND FULL LICENCE</v>
      </c>
      <c r="AB1900" s="9">
        <f t="shared" si="205"/>
        <v>4</v>
      </c>
      <c r="AC1900" s="1">
        <v>16</v>
      </c>
      <c r="AD1900" s="1" t="str">
        <f>Raw!AA1900</f>
        <v>MALE</v>
      </c>
      <c r="AE1900" s="1" t="str">
        <f>Raw!AB1900</f>
        <v>NO</v>
      </c>
      <c r="AF1900" s="1">
        <f>IF(Raw!AE1900="", 0, 1)</f>
        <v>0</v>
      </c>
      <c r="AG1900" s="1" t="str">
        <f t="shared" si="206"/>
        <v>No</v>
      </c>
      <c r="AH1900" s="1" t="str">
        <f t="shared" si="207"/>
        <v>No</v>
      </c>
      <c r="AI1900" s="1" t="str">
        <f t="shared" si="208"/>
        <v>No</v>
      </c>
      <c r="AJ1900" s="1" t="str">
        <f>IF(Raw!AE1900="", "", Raw!AE1900)</f>
        <v/>
      </c>
      <c r="AK1900" s="2" t="str">
        <f t="shared" ca="1" si="209"/>
        <v/>
      </c>
      <c r="AL1900" s="1" t="str">
        <f>IF(Raw!AF1900="", "", Raw!AF1900)</f>
        <v/>
      </c>
      <c r="AM1900" s="1" t="s">
        <v>6350</v>
      </c>
      <c r="AN1900" s="1" t="s">
        <v>6350</v>
      </c>
      <c r="AO1900" s="1" t="s">
        <v>6349</v>
      </c>
      <c r="AP1900" s="1">
        <f>Raw!AH1900</f>
        <v>23600</v>
      </c>
      <c r="AQ1900" s="1">
        <v>500</v>
      </c>
      <c r="AR1900" s="1" t="s">
        <v>6350</v>
      </c>
      <c r="AS1900" s="1" t="s">
        <v>6350</v>
      </c>
      <c r="AT1900" s="1" t="s">
        <v>6350</v>
      </c>
    </row>
    <row r="1901" spans="1:46" ht="12.75" x14ac:dyDescent="0.2">
      <c r="A1901" s="1">
        <v>11900</v>
      </c>
      <c r="B1901" s="1" t="s">
        <v>2</v>
      </c>
      <c r="C1901" s="2">
        <f t="shared" ca="1" si="203"/>
        <v>45264</v>
      </c>
      <c r="D1901" s="1" t="str">
        <f>IF(Raw!E1901="", "", Raw!E1901)</f>
        <v>kqw591</v>
      </c>
      <c r="E1901" s="1">
        <f>IF(Raw!F1901="", "", Raw!F1901)</f>
        <v>2005</v>
      </c>
      <c r="F1901" s="1" t="str">
        <f>Raw!G1901</f>
        <v>Mini</v>
      </c>
      <c r="G1901" s="1" t="str">
        <f>Raw!H1901</f>
        <v>Cooper</v>
      </c>
      <c r="H1901" s="1" t="str">
        <f>IF(Raw!I1901="", "", Raw!I1901)</f>
        <v>S</v>
      </c>
      <c r="I1901" s="1" t="str">
        <f>Raw!K1901</f>
        <v>Convertible</v>
      </c>
      <c r="J1901" s="1" t="str">
        <f>Raw!N1901</f>
        <v>Supercharged Intercooled</v>
      </c>
      <c r="K1901" s="1">
        <f>IF(Raw!O1901="","", Raw!O1901)</f>
        <v>1598</v>
      </c>
      <c r="L1901" s="1" t="str">
        <f>Raw!L1901</f>
        <v>5 Sp Manual</v>
      </c>
      <c r="M1901" s="1" t="str">
        <f>Raw!M1901</f>
        <v>Petrol - Unleaded ULP</v>
      </c>
      <c r="N1901" s="1" t="s">
        <v>6350</v>
      </c>
      <c r="O1901" s="1" t="s">
        <v>6373</v>
      </c>
      <c r="P1901" s="1" t="s">
        <v>6349</v>
      </c>
      <c r="Q1901" s="1" t="s">
        <v>6350</v>
      </c>
      <c r="R1901" s="8" t="str">
        <f>IF(Raw!Q1901="", "", Raw!Q1901)</f>
        <v/>
      </c>
      <c r="S1901" s="8">
        <f>IF(Raw!R1901="", "", Raw!R1901)</f>
        <v>96</v>
      </c>
      <c r="T1901" s="1" t="str">
        <f>Raw!S1901</f>
        <v>SHEPHERD</v>
      </c>
      <c r="U1901" s="1" t="str">
        <f>IF(Raw!T1901="", "", Raw!T1901)</f>
        <v>AVENUE</v>
      </c>
      <c r="V1901" s="1" t="str">
        <f>IF(Raw!U1901="", "", Raw!U1901)</f>
        <v xml:space="preserve">WEST MELTON </v>
      </c>
      <c r="W1901" s="9" t="str">
        <f>IF(Raw!V1901="", "", RIGHT("0"&amp;Raw!V1901, 4))</f>
        <v>7618</v>
      </c>
      <c r="X1901" s="1" t="str">
        <f>IF(Raw!W1901="", "", Raw!W1901)</f>
        <v xml:space="preserve"> CANTERBURY</v>
      </c>
      <c r="Y1901" s="9">
        <f>Raw!Y1901</f>
        <v>45</v>
      </c>
      <c r="Z1901" s="2">
        <f t="shared" ca="1" si="204"/>
        <v>28828</v>
      </c>
      <c r="AA1901" s="1" t="str">
        <f>Raw!Z1901</f>
        <v>NEW ZEALAND FULL LICENCE</v>
      </c>
      <c r="AB1901" s="9">
        <f t="shared" si="205"/>
        <v>4</v>
      </c>
      <c r="AC1901" s="1">
        <v>16</v>
      </c>
      <c r="AD1901" s="1" t="str">
        <f>Raw!AA1901</f>
        <v>MALE</v>
      </c>
      <c r="AE1901" s="1" t="str">
        <f>Raw!AB1901</f>
        <v>NO</v>
      </c>
      <c r="AF1901" s="1">
        <f>IF(Raw!AE1901="", 0, 1)</f>
        <v>1</v>
      </c>
      <c r="AG1901" s="1" t="str">
        <f t="shared" si="206"/>
        <v>Yes</v>
      </c>
      <c r="AH1901" s="1" t="str">
        <f t="shared" si="207"/>
        <v>Yes</v>
      </c>
      <c r="AI1901" s="1" t="str">
        <f t="shared" si="208"/>
        <v>Yes</v>
      </c>
      <c r="AJ1901" s="1">
        <f>IF(Raw!AE1901="", "", Raw!AE1901)</f>
        <v>5</v>
      </c>
      <c r="AK1901" s="2">
        <f t="shared" ca="1" si="209"/>
        <v>45138</v>
      </c>
      <c r="AL1901" s="1" t="str">
        <f>IF(Raw!AF1901="", "", Raw!AF1901)</f>
        <v>At fault - other vehicle involved</v>
      </c>
      <c r="AM1901" s="1" t="s">
        <v>6350</v>
      </c>
      <c r="AN1901" s="1" t="s">
        <v>6350</v>
      </c>
      <c r="AO1901" s="1" t="s">
        <v>6349</v>
      </c>
      <c r="AP1901" s="1">
        <f>Raw!AH1901</f>
        <v>11550</v>
      </c>
      <c r="AQ1901" s="1">
        <v>500</v>
      </c>
      <c r="AR1901" s="1" t="s">
        <v>6350</v>
      </c>
      <c r="AS1901" s="1" t="s">
        <v>6350</v>
      </c>
      <c r="AT1901" s="1" t="s">
        <v>6350</v>
      </c>
    </row>
    <row r="1902" spans="1:46" ht="12.75" x14ac:dyDescent="0.2">
      <c r="A1902" s="1">
        <v>11901</v>
      </c>
      <c r="B1902" s="1" t="s">
        <v>2</v>
      </c>
      <c r="C1902" s="2">
        <f t="shared" ca="1" si="203"/>
        <v>45264</v>
      </c>
      <c r="D1902" s="1" t="str">
        <f>IF(Raw!E1902="", "", Raw!E1902)</f>
        <v>azc864</v>
      </c>
      <c r="E1902" s="1">
        <f>IF(Raw!F1902="", "", Raw!F1902)</f>
        <v>2002</v>
      </c>
      <c r="F1902" s="1" t="str">
        <f>Raw!G1902</f>
        <v>Toyota</v>
      </c>
      <c r="G1902" s="1" t="str">
        <f>Raw!H1902</f>
        <v>Corolla</v>
      </c>
      <c r="H1902" s="1" t="str">
        <f>IF(Raw!I1902="", "", Raw!I1902)</f>
        <v>TS</v>
      </c>
      <c r="I1902" s="1" t="str">
        <f>Raw!K1902</f>
        <v>Hatchback</v>
      </c>
      <c r="J1902" s="1" t="str">
        <f>Raw!N1902</f>
        <v>Aspirated</v>
      </c>
      <c r="K1902" s="1">
        <f>IF(Raw!O1902="","", Raw!O1902)</f>
        <v>1794</v>
      </c>
      <c r="L1902" s="1" t="str">
        <f>Raw!L1902</f>
        <v>4 Sp Automatic</v>
      </c>
      <c r="M1902" s="1" t="str">
        <f>Raw!M1902</f>
        <v>Petrol - Unleaded ULP</v>
      </c>
      <c r="N1902" s="1" t="s">
        <v>6350</v>
      </c>
      <c r="O1902" s="1" t="s">
        <v>6373</v>
      </c>
      <c r="P1902" s="1" t="s">
        <v>6349</v>
      </c>
      <c r="Q1902" s="1" t="s">
        <v>6350</v>
      </c>
      <c r="R1902" s="8">
        <f>IF(Raw!Q1902="", "", Raw!Q1902)</f>
        <v>42</v>
      </c>
      <c r="S1902" s="8">
        <f>IF(Raw!R1902="", "", Raw!R1902)</f>
        <v>11</v>
      </c>
      <c r="T1902" s="1" t="str">
        <f>Raw!S1902</f>
        <v>HOLLISTER</v>
      </c>
      <c r="U1902" s="1" t="str">
        <f>IF(Raw!T1902="", "", Raw!T1902)</f>
        <v>LANE</v>
      </c>
      <c r="V1902" s="1" t="str">
        <f>IF(Raw!U1902="", "", Raw!U1902)</f>
        <v xml:space="preserve">OHAUITI </v>
      </c>
      <c r="W1902" s="9" t="str">
        <f>IF(Raw!V1902="", "", RIGHT("0"&amp;Raw!V1902, 4))</f>
        <v>3112</v>
      </c>
      <c r="X1902" s="1" t="str">
        <f>IF(Raw!W1902="", "", Raw!W1902)</f>
        <v xml:space="preserve"> BAY OF PLENTY</v>
      </c>
      <c r="Y1902" s="9">
        <f>Raw!Y1902</f>
        <v>78</v>
      </c>
      <c r="Z1902" s="2">
        <f t="shared" ca="1" si="204"/>
        <v>16775</v>
      </c>
      <c r="AA1902" s="1" t="str">
        <f>Raw!Z1902</f>
        <v>NEW ZEALAND FULL LICENCE</v>
      </c>
      <c r="AB1902" s="9">
        <f t="shared" si="205"/>
        <v>4</v>
      </c>
      <c r="AC1902" s="1">
        <v>16</v>
      </c>
      <c r="AD1902" s="1" t="str">
        <f>Raw!AA1902</f>
        <v>FEMALE</v>
      </c>
      <c r="AE1902" s="1" t="str">
        <f>Raw!AB1902</f>
        <v>NO</v>
      </c>
      <c r="AF1902" s="1">
        <f>IF(Raw!AE1902="", 0, 1)</f>
        <v>0</v>
      </c>
      <c r="AG1902" s="1" t="str">
        <f t="shared" si="206"/>
        <v>No</v>
      </c>
      <c r="AH1902" s="1" t="str">
        <f t="shared" si="207"/>
        <v>No</v>
      </c>
      <c r="AI1902" s="1" t="str">
        <f t="shared" si="208"/>
        <v>No</v>
      </c>
      <c r="AJ1902" s="1" t="str">
        <f>IF(Raw!AE1902="", "", Raw!AE1902)</f>
        <v/>
      </c>
      <c r="AK1902" s="2" t="str">
        <f t="shared" ca="1" si="209"/>
        <v/>
      </c>
      <c r="AL1902" s="1" t="str">
        <f>IF(Raw!AF1902="", "", Raw!AF1902)</f>
        <v/>
      </c>
      <c r="AM1902" s="1" t="s">
        <v>6350</v>
      </c>
      <c r="AN1902" s="1" t="s">
        <v>6350</v>
      </c>
      <c r="AO1902" s="1" t="s">
        <v>6349</v>
      </c>
      <c r="AP1902" s="1">
        <f>Raw!AH1902</f>
        <v>5880</v>
      </c>
      <c r="AQ1902" s="1">
        <v>500</v>
      </c>
      <c r="AR1902" s="1" t="s">
        <v>6350</v>
      </c>
      <c r="AS1902" s="1" t="s">
        <v>6350</v>
      </c>
      <c r="AT1902" s="1" t="s">
        <v>6350</v>
      </c>
    </row>
    <row r="1903" spans="1:46" ht="12.75" x14ac:dyDescent="0.2">
      <c r="A1903" s="1">
        <v>11902</v>
      </c>
      <c r="B1903" s="1" t="s">
        <v>2</v>
      </c>
      <c r="C1903" s="2">
        <f t="shared" ca="1" si="203"/>
        <v>45264</v>
      </c>
      <c r="D1903" s="1" t="str">
        <f>IF(Raw!E1903="", "", Raw!E1903)</f>
        <v>ELW533</v>
      </c>
      <c r="E1903" s="1">
        <f>IF(Raw!F1903="", "", Raw!F1903)</f>
        <v>2008</v>
      </c>
      <c r="F1903" s="1" t="str">
        <f>Raw!G1903</f>
        <v>Mitsubishi</v>
      </c>
      <c r="G1903" s="1" t="str">
        <f>Raw!H1903</f>
        <v>Lancer</v>
      </c>
      <c r="H1903" s="1" t="str">
        <f>IF(Raw!I1903="", "", Raw!I1903)</f>
        <v>VR</v>
      </c>
      <c r="I1903" s="1" t="str">
        <f>Raw!K1903</f>
        <v>Sedan</v>
      </c>
      <c r="J1903" s="1" t="str">
        <f>Raw!N1903</f>
        <v>Aspirated</v>
      </c>
      <c r="K1903" s="1">
        <f>IF(Raw!O1903="","", Raw!O1903)</f>
        <v>1998</v>
      </c>
      <c r="L1903" s="1" t="str">
        <f>Raw!L1903</f>
        <v>6 Sp Constantly Variable Transmission</v>
      </c>
      <c r="M1903" s="1" t="str">
        <f>Raw!M1903</f>
        <v>Petrol - Unleaded ULP</v>
      </c>
      <c r="N1903" s="1" t="s">
        <v>6350</v>
      </c>
      <c r="O1903" s="1" t="s">
        <v>6373</v>
      </c>
      <c r="P1903" s="1" t="s">
        <v>6349</v>
      </c>
      <c r="Q1903" s="1" t="s">
        <v>6350</v>
      </c>
      <c r="R1903" s="8" t="str">
        <f>IF(Raw!Q1903="", "", Raw!Q1903)</f>
        <v/>
      </c>
      <c r="S1903" s="8">
        <f>IF(Raw!R1903="", "", Raw!R1903)</f>
        <v>24</v>
      </c>
      <c r="T1903" s="1" t="str">
        <f>Raw!S1903</f>
        <v>RAVENSCOURT</v>
      </c>
      <c r="U1903" s="1" t="str">
        <f>IF(Raw!T1903="", "", Raw!T1903)</f>
        <v>PLACE</v>
      </c>
      <c r="V1903" s="1" t="str">
        <f>IF(Raw!U1903="", "", Raw!U1903)</f>
        <v xml:space="preserve">HUNTINGTON </v>
      </c>
      <c r="W1903" s="9" t="str">
        <f>IF(Raw!V1903="", "", RIGHT("0"&amp;Raw!V1903, 4))</f>
        <v>3210</v>
      </c>
      <c r="X1903" s="1" t="str">
        <f>IF(Raw!W1903="", "", Raw!W1903)</f>
        <v xml:space="preserve"> WAIKATO</v>
      </c>
      <c r="Y1903" s="9">
        <f>Raw!Y1903</f>
        <v>76</v>
      </c>
      <c r="Z1903" s="2">
        <f t="shared" ca="1" si="204"/>
        <v>17505</v>
      </c>
      <c r="AA1903" s="1" t="str">
        <f>Raw!Z1903</f>
        <v>NEW ZEALAND FULL LICENCE</v>
      </c>
      <c r="AB1903" s="9">
        <f t="shared" si="205"/>
        <v>4</v>
      </c>
      <c r="AC1903" s="1">
        <v>16</v>
      </c>
      <c r="AD1903" s="1" t="str">
        <f>Raw!AA1903</f>
        <v>MALE</v>
      </c>
      <c r="AE1903" s="1" t="str">
        <f>Raw!AB1903</f>
        <v>NO</v>
      </c>
      <c r="AF1903" s="1">
        <f>IF(Raw!AE1903="", 0, 1)</f>
        <v>0</v>
      </c>
      <c r="AG1903" s="1" t="str">
        <f t="shared" si="206"/>
        <v>No</v>
      </c>
      <c r="AH1903" s="1" t="str">
        <f t="shared" si="207"/>
        <v>No</v>
      </c>
      <c r="AI1903" s="1" t="str">
        <f t="shared" si="208"/>
        <v>No</v>
      </c>
      <c r="AJ1903" s="1" t="str">
        <f>IF(Raw!AE1903="", "", Raw!AE1903)</f>
        <v/>
      </c>
      <c r="AK1903" s="2" t="str">
        <f t="shared" ca="1" si="209"/>
        <v/>
      </c>
      <c r="AL1903" s="1" t="str">
        <f>IF(Raw!AF1903="", "", Raw!AF1903)</f>
        <v/>
      </c>
      <c r="AM1903" s="1" t="s">
        <v>6350</v>
      </c>
      <c r="AN1903" s="1" t="s">
        <v>6350</v>
      </c>
      <c r="AO1903" s="1" t="s">
        <v>6349</v>
      </c>
      <c r="AP1903" s="1">
        <f>Raw!AH1903</f>
        <v>11560</v>
      </c>
      <c r="AQ1903" s="1">
        <v>500</v>
      </c>
      <c r="AR1903" s="1" t="s">
        <v>6350</v>
      </c>
      <c r="AS1903" s="1" t="s">
        <v>6350</v>
      </c>
      <c r="AT1903" s="1" t="s">
        <v>6350</v>
      </c>
    </row>
    <row r="1904" spans="1:46" ht="12.75" x14ac:dyDescent="0.2">
      <c r="A1904" s="1">
        <v>11903</v>
      </c>
      <c r="B1904" s="1" t="s">
        <v>2</v>
      </c>
      <c r="C1904" s="2">
        <f t="shared" ca="1" si="203"/>
        <v>45264</v>
      </c>
      <c r="D1904" s="1" t="str">
        <f>IF(Raw!E1904="", "", Raw!E1904)</f>
        <v/>
      </c>
      <c r="E1904" s="1">
        <f>IF(Raw!F1904="", "", Raw!F1904)</f>
        <v>1995</v>
      </c>
      <c r="F1904" s="1" t="str">
        <f>Raw!G1904</f>
        <v>Mazda</v>
      </c>
      <c r="G1904" s="1" t="str">
        <f>Raw!H1904</f>
        <v>MX-5</v>
      </c>
      <c r="H1904" s="1" t="str">
        <f>IF(Raw!I1904="", "", Raw!I1904)</f>
        <v/>
      </c>
      <c r="I1904" s="1" t="str">
        <f>Raw!K1904</f>
        <v>Roadster</v>
      </c>
      <c r="J1904" s="1" t="str">
        <f>Raw!N1904</f>
        <v>Aspirated</v>
      </c>
      <c r="K1904" s="1">
        <f>IF(Raw!O1904="","", Raw!O1904)</f>
        <v>1840</v>
      </c>
      <c r="L1904" s="1" t="str">
        <f>Raw!L1904</f>
        <v>5 Sp Manual</v>
      </c>
      <c r="M1904" s="1" t="str">
        <f>Raw!M1904</f>
        <v>Petrol</v>
      </c>
      <c r="N1904" s="1" t="s">
        <v>6350</v>
      </c>
      <c r="O1904" s="1" t="s">
        <v>6373</v>
      </c>
      <c r="P1904" s="1" t="s">
        <v>6349</v>
      </c>
      <c r="Q1904" s="1" t="s">
        <v>6350</v>
      </c>
      <c r="R1904" s="8" t="str">
        <f>IF(Raw!Q1904="", "", Raw!Q1904)</f>
        <v/>
      </c>
      <c r="S1904" s="8">
        <f>IF(Raw!R1904="", "", Raw!R1904)</f>
        <v>33</v>
      </c>
      <c r="T1904" s="1" t="str">
        <f>Raw!S1904</f>
        <v>KIWI</v>
      </c>
      <c r="U1904" s="1" t="str">
        <f>IF(Raw!T1904="", "", Raw!T1904)</f>
        <v>STREET</v>
      </c>
      <c r="V1904" s="1" t="str">
        <f>IF(Raw!U1904="", "", Raw!U1904)</f>
        <v xml:space="preserve">ALICETOWN </v>
      </c>
      <c r="W1904" s="9" t="str">
        <f>IF(Raw!V1904="", "", RIGHT("0"&amp;Raw!V1904, 4))</f>
        <v>5010</v>
      </c>
      <c r="X1904" s="1" t="str">
        <f>IF(Raw!W1904="", "", Raw!W1904)</f>
        <v xml:space="preserve"> WELLINGTON</v>
      </c>
      <c r="Y1904" s="9">
        <f>Raw!Y1904</f>
        <v>58</v>
      </c>
      <c r="Z1904" s="2">
        <f t="shared" ca="1" si="204"/>
        <v>24080</v>
      </c>
      <c r="AA1904" s="1" t="str">
        <f>Raw!Z1904</f>
        <v>NEW ZEALAND FULL LICENCE</v>
      </c>
      <c r="AB1904" s="9">
        <f t="shared" si="205"/>
        <v>4</v>
      </c>
      <c r="AC1904" s="1">
        <v>16</v>
      </c>
      <c r="AD1904" s="1" t="str">
        <f>Raw!AA1904</f>
        <v>FEMALE</v>
      </c>
      <c r="AE1904" s="1" t="str">
        <f>Raw!AB1904</f>
        <v>NO</v>
      </c>
      <c r="AF1904" s="1">
        <f>IF(Raw!AE1904="", 0, 1)</f>
        <v>0</v>
      </c>
      <c r="AG1904" s="1" t="str">
        <f t="shared" si="206"/>
        <v>No</v>
      </c>
      <c r="AH1904" s="1" t="str">
        <f t="shared" si="207"/>
        <v>No</v>
      </c>
      <c r="AI1904" s="1" t="str">
        <f t="shared" si="208"/>
        <v>No</v>
      </c>
      <c r="AJ1904" s="1" t="str">
        <f>IF(Raw!AE1904="", "", Raw!AE1904)</f>
        <v/>
      </c>
      <c r="AK1904" s="2" t="str">
        <f t="shared" ca="1" si="209"/>
        <v/>
      </c>
      <c r="AL1904" s="1" t="str">
        <f>IF(Raw!AF1904="", "", Raw!AF1904)</f>
        <v/>
      </c>
      <c r="AM1904" s="1" t="s">
        <v>6350</v>
      </c>
      <c r="AN1904" s="1" t="s">
        <v>6350</v>
      </c>
      <c r="AO1904" s="1" t="s">
        <v>6349</v>
      </c>
      <c r="AP1904" s="1">
        <f>Raw!AH1904</f>
        <v>4110</v>
      </c>
      <c r="AQ1904" s="1">
        <v>500</v>
      </c>
      <c r="AR1904" s="1" t="s">
        <v>6350</v>
      </c>
      <c r="AS1904" s="1" t="s">
        <v>6350</v>
      </c>
      <c r="AT1904" s="1" t="s">
        <v>6350</v>
      </c>
    </row>
    <row r="1905" spans="1:46" ht="12.75" x14ac:dyDescent="0.2">
      <c r="A1905" s="1">
        <v>11904</v>
      </c>
      <c r="B1905" s="1" t="s">
        <v>2</v>
      </c>
      <c r="C1905" s="2">
        <f t="shared" ca="1" si="203"/>
        <v>45264</v>
      </c>
      <c r="D1905" s="1" t="str">
        <f>IF(Raw!E1905="", "", Raw!E1905)</f>
        <v>EMR466</v>
      </c>
      <c r="E1905" s="1">
        <f>IF(Raw!F1905="", "", Raw!F1905)</f>
        <v>2008</v>
      </c>
      <c r="F1905" s="1" t="str">
        <f>Raw!G1905</f>
        <v>Mazda</v>
      </c>
      <c r="G1905" s="1" t="str">
        <f>Raw!H1905</f>
        <v>Mazda3</v>
      </c>
      <c r="H1905" s="1" t="str">
        <f>IF(Raw!I1905="", "", Raw!I1905)</f>
        <v>SP23</v>
      </c>
      <c r="I1905" s="1" t="str">
        <f>Raw!K1905</f>
        <v>Hatchback</v>
      </c>
      <c r="J1905" s="1" t="str">
        <f>Raw!N1905</f>
        <v>Aspirated</v>
      </c>
      <c r="K1905" s="1">
        <f>IF(Raw!O1905="","", Raw!O1905)</f>
        <v>2260</v>
      </c>
      <c r="L1905" s="1" t="str">
        <f>Raw!L1905</f>
        <v>5 Sp Sports Automatic</v>
      </c>
      <c r="M1905" s="1" t="str">
        <f>Raw!M1905</f>
        <v>Petrol - Unleaded ULP</v>
      </c>
      <c r="N1905" s="1" t="s">
        <v>6350</v>
      </c>
      <c r="O1905" s="1" t="s">
        <v>6373</v>
      </c>
      <c r="P1905" s="1" t="s">
        <v>6349</v>
      </c>
      <c r="Q1905" s="1" t="s">
        <v>6350</v>
      </c>
      <c r="R1905" s="8" t="str">
        <f>IF(Raw!Q1905="", "", Raw!Q1905)</f>
        <v/>
      </c>
      <c r="S1905" s="8">
        <f>IF(Raw!R1905="", "", Raw!R1905)</f>
        <v>31</v>
      </c>
      <c r="T1905" s="1" t="str">
        <f>Raw!S1905</f>
        <v>LONDON</v>
      </c>
      <c r="U1905" s="1" t="str">
        <f>IF(Raw!T1905="", "", Raw!T1905)</f>
        <v>STREET</v>
      </c>
      <c r="V1905" s="1" t="str">
        <f>IF(Raw!U1905="", "", Raw!U1905)</f>
        <v xml:space="preserve">ST MARYS BAY </v>
      </c>
      <c r="W1905" s="9" t="str">
        <f>IF(Raw!V1905="", "", RIGHT("0"&amp;Raw!V1905, 4))</f>
        <v/>
      </c>
      <c r="X1905" s="1" t="str">
        <f>IF(Raw!W1905="", "", Raw!W1905)</f>
        <v xml:space="preserve"> AUCKLAND</v>
      </c>
      <c r="Y1905" s="9">
        <f>Raw!Y1905</f>
        <v>28</v>
      </c>
      <c r="Z1905" s="2">
        <f t="shared" ca="1" si="204"/>
        <v>35037</v>
      </c>
      <c r="AA1905" s="1" t="str">
        <f>Raw!Z1905</f>
        <v>NEW ZEALAND FULL LICENCE</v>
      </c>
      <c r="AB1905" s="9">
        <f t="shared" si="205"/>
        <v>4</v>
      </c>
      <c r="AC1905" s="1">
        <v>16</v>
      </c>
      <c r="AD1905" s="1" t="str">
        <f>Raw!AA1905</f>
        <v>FEMALE</v>
      </c>
      <c r="AE1905" s="1" t="str">
        <f>Raw!AB1905</f>
        <v>NO</v>
      </c>
      <c r="AF1905" s="1">
        <f>IF(Raw!AE1905="", 0, 1)</f>
        <v>0</v>
      </c>
      <c r="AG1905" s="1" t="str">
        <f t="shared" si="206"/>
        <v>No</v>
      </c>
      <c r="AH1905" s="1" t="str">
        <f t="shared" si="207"/>
        <v>No</v>
      </c>
      <c r="AI1905" s="1" t="str">
        <f t="shared" si="208"/>
        <v>No</v>
      </c>
      <c r="AJ1905" s="1" t="str">
        <f>IF(Raw!AE1905="", "", Raw!AE1905)</f>
        <v/>
      </c>
      <c r="AK1905" s="2" t="str">
        <f t="shared" ca="1" si="209"/>
        <v/>
      </c>
      <c r="AL1905" s="1" t="str">
        <f>IF(Raw!AF1905="", "", Raw!AF1905)</f>
        <v/>
      </c>
      <c r="AM1905" s="1" t="s">
        <v>6350</v>
      </c>
      <c r="AN1905" s="1" t="s">
        <v>6350</v>
      </c>
      <c r="AO1905" s="1" t="s">
        <v>6349</v>
      </c>
      <c r="AP1905" s="1">
        <f>Raw!AH1905</f>
        <v>12970</v>
      </c>
      <c r="AQ1905" s="1">
        <v>500</v>
      </c>
      <c r="AR1905" s="1" t="s">
        <v>6350</v>
      </c>
      <c r="AS1905" s="1" t="s">
        <v>6350</v>
      </c>
      <c r="AT1905" s="1" t="s">
        <v>6350</v>
      </c>
    </row>
    <row r="1906" spans="1:46" ht="12.75" x14ac:dyDescent="0.2">
      <c r="A1906" s="1">
        <v>11905</v>
      </c>
      <c r="B1906" s="1" t="s">
        <v>2</v>
      </c>
      <c r="C1906" s="2">
        <f t="shared" ca="1" si="203"/>
        <v>45264</v>
      </c>
      <c r="D1906" s="1" t="str">
        <f>IF(Raw!E1906="", "", Raw!E1906)</f>
        <v>kmk632</v>
      </c>
      <c r="E1906" s="1">
        <f>IF(Raw!F1906="", "", Raw!F1906)</f>
        <v>2005</v>
      </c>
      <c r="F1906" s="1" t="str">
        <f>Raw!G1906</f>
        <v>Toyota</v>
      </c>
      <c r="G1906" s="1" t="str">
        <f>Raw!H1906</f>
        <v>Corolla</v>
      </c>
      <c r="H1906" s="1" t="str">
        <f>IF(Raw!I1906="", "", Raw!I1906)</f>
        <v>Runx</v>
      </c>
      <c r="I1906" s="1" t="str">
        <f>Raw!K1906</f>
        <v>Hatchback</v>
      </c>
      <c r="J1906" s="1" t="str">
        <f>Raw!N1906</f>
        <v>Aspirated</v>
      </c>
      <c r="K1906" s="1">
        <f>IF(Raw!O1906="","", Raw!O1906)</f>
        <v>1498</v>
      </c>
      <c r="L1906" s="1" t="str">
        <f>Raw!L1906</f>
        <v>4 Sp Automatic</v>
      </c>
      <c r="M1906" s="1" t="str">
        <f>Raw!M1906</f>
        <v>Petrol - Unleaded ULP</v>
      </c>
      <c r="N1906" s="1" t="s">
        <v>6350</v>
      </c>
      <c r="O1906" s="1" t="s">
        <v>6373</v>
      </c>
      <c r="P1906" s="1" t="s">
        <v>6349</v>
      </c>
      <c r="Q1906" s="1" t="s">
        <v>6350</v>
      </c>
      <c r="R1906" s="8" t="str">
        <f>IF(Raw!Q1906="", "", Raw!Q1906)</f>
        <v/>
      </c>
      <c r="S1906" s="8">
        <f>IF(Raw!R1906="", "", Raw!R1906)</f>
        <v>270</v>
      </c>
      <c r="T1906" s="1" t="str">
        <f>Raw!S1906</f>
        <v>NEW WINDSOR</v>
      </c>
      <c r="U1906" s="1" t="str">
        <f>IF(Raw!T1906="", "", Raw!T1906)</f>
        <v>ROAD</v>
      </c>
      <c r="V1906" s="1" t="str">
        <f>IF(Raw!U1906="", "", Raw!U1906)</f>
        <v xml:space="preserve">NEW WINDSOR </v>
      </c>
      <c r="W1906" s="9" t="str">
        <f>IF(Raw!V1906="", "", RIGHT("0"&amp;Raw!V1906, 4))</f>
        <v>0600</v>
      </c>
      <c r="X1906" s="1" t="str">
        <f>IF(Raw!W1906="", "", Raw!W1906)</f>
        <v xml:space="preserve"> AUCKLAND</v>
      </c>
      <c r="Y1906" s="9">
        <f>Raw!Y1906</f>
        <v>49</v>
      </c>
      <c r="Z1906" s="2">
        <f t="shared" ca="1" si="204"/>
        <v>27367</v>
      </c>
      <c r="AA1906" s="1" t="str">
        <f>Raw!Z1906</f>
        <v>NEW ZEALAND FULL LICENCE</v>
      </c>
      <c r="AB1906" s="9">
        <f t="shared" si="205"/>
        <v>4</v>
      </c>
      <c r="AC1906" s="1">
        <v>16</v>
      </c>
      <c r="AD1906" s="1" t="str">
        <f>Raw!AA1906</f>
        <v>FEMALE</v>
      </c>
      <c r="AE1906" s="1" t="str">
        <f>Raw!AB1906</f>
        <v>NO</v>
      </c>
      <c r="AF1906" s="1">
        <f>IF(Raw!AE1906="", 0, 1)</f>
        <v>0</v>
      </c>
      <c r="AG1906" s="1" t="str">
        <f t="shared" si="206"/>
        <v>No</v>
      </c>
      <c r="AH1906" s="1" t="str">
        <f t="shared" si="207"/>
        <v>No</v>
      </c>
      <c r="AI1906" s="1" t="str">
        <f t="shared" si="208"/>
        <v>No</v>
      </c>
      <c r="AJ1906" s="1" t="str">
        <f>IF(Raw!AE1906="", "", Raw!AE1906)</f>
        <v/>
      </c>
      <c r="AK1906" s="2" t="str">
        <f t="shared" ca="1" si="209"/>
        <v/>
      </c>
      <c r="AL1906" s="1" t="str">
        <f>IF(Raw!AF1906="", "", Raw!AF1906)</f>
        <v/>
      </c>
      <c r="AM1906" s="1" t="s">
        <v>6350</v>
      </c>
      <c r="AN1906" s="1" t="s">
        <v>6350</v>
      </c>
      <c r="AO1906" s="1" t="s">
        <v>6349</v>
      </c>
      <c r="AP1906" s="1">
        <f>Raw!AH1906</f>
        <v>6300</v>
      </c>
      <c r="AQ1906" s="1">
        <v>500</v>
      </c>
      <c r="AR1906" s="1" t="s">
        <v>6350</v>
      </c>
      <c r="AS1906" s="1" t="s">
        <v>6350</v>
      </c>
      <c r="AT1906" s="1" t="s">
        <v>6350</v>
      </c>
    </row>
    <row r="1907" spans="1:46" ht="12.75" x14ac:dyDescent="0.2">
      <c r="A1907" s="1">
        <v>11906</v>
      </c>
      <c r="B1907" s="1" t="s">
        <v>2</v>
      </c>
      <c r="C1907" s="2">
        <f t="shared" ca="1" si="203"/>
        <v>45264</v>
      </c>
      <c r="D1907" s="1" t="str">
        <f>IF(Raw!E1907="", "", Raw!E1907)</f>
        <v/>
      </c>
      <c r="E1907" s="1">
        <f>IF(Raw!F1907="", "", Raw!F1907)</f>
        <v>1989</v>
      </c>
      <c r="F1907" s="1" t="str">
        <f>Raw!G1907</f>
        <v>Subaru</v>
      </c>
      <c r="G1907" s="1" t="str">
        <f>Raw!H1907</f>
        <v>Legacy</v>
      </c>
      <c r="H1907" s="1" t="str">
        <f>IF(Raw!I1907="", "", Raw!I1907)</f>
        <v>RS</v>
      </c>
      <c r="I1907" s="1" t="str">
        <f>Raw!K1907</f>
        <v>Sedan</v>
      </c>
      <c r="J1907" s="1" t="str">
        <f>Raw!N1907</f>
        <v>Turbo</v>
      </c>
      <c r="K1907" s="1">
        <f>IF(Raw!O1907="","", Raw!O1907)</f>
        <v>1994</v>
      </c>
      <c r="L1907" s="1" t="str">
        <f>Raw!L1907</f>
        <v>5 Sp Manual</v>
      </c>
      <c r="M1907" s="1" t="str">
        <f>Raw!M1907</f>
        <v>Petrol</v>
      </c>
      <c r="N1907" s="1" t="s">
        <v>6350</v>
      </c>
      <c r="O1907" s="1" t="s">
        <v>6373</v>
      </c>
      <c r="P1907" s="1" t="s">
        <v>6349</v>
      </c>
      <c r="Q1907" s="1" t="s">
        <v>6350</v>
      </c>
      <c r="R1907" s="8" t="str">
        <f>IF(Raw!Q1907="", "", Raw!Q1907)</f>
        <v/>
      </c>
      <c r="S1907" s="8">
        <f>IF(Raw!R1907="", "", Raw!R1907)</f>
        <v>113</v>
      </c>
      <c r="T1907" s="1" t="str">
        <f>Raw!S1907</f>
        <v>WISE</v>
      </c>
      <c r="U1907" s="1" t="str">
        <f>IF(Raw!T1907="", "", Raw!T1907)</f>
        <v>STREET</v>
      </c>
      <c r="V1907" s="1" t="str">
        <f>IF(Raw!U1907="", "", Raw!U1907)</f>
        <v xml:space="preserve">WAINUIOMATA </v>
      </c>
      <c r="W1907" s="9" t="str">
        <f>IF(Raw!V1907="", "", RIGHT("0"&amp;Raw!V1907, 4))</f>
        <v>5014</v>
      </c>
      <c r="X1907" s="1" t="str">
        <f>IF(Raw!W1907="", "", Raw!W1907)</f>
        <v xml:space="preserve"> WELLINGTON</v>
      </c>
      <c r="Y1907" s="9">
        <f>Raw!Y1907</f>
        <v>33</v>
      </c>
      <c r="Z1907" s="2">
        <f t="shared" ca="1" si="204"/>
        <v>33211</v>
      </c>
      <c r="AA1907" s="1" t="str">
        <f>Raw!Z1907</f>
        <v>RESTRICTED LICENCE</v>
      </c>
      <c r="AB1907" s="9">
        <f t="shared" si="205"/>
        <v>4</v>
      </c>
      <c r="AC1907" s="1">
        <v>16</v>
      </c>
      <c r="AD1907" s="1" t="str">
        <f>Raw!AA1907</f>
        <v>FEMALE</v>
      </c>
      <c r="AE1907" s="1" t="str">
        <f>Raw!AB1907</f>
        <v>NO</v>
      </c>
      <c r="AF1907" s="1">
        <f>IF(Raw!AE1907="", 0, 1)</f>
        <v>0</v>
      </c>
      <c r="AG1907" s="1" t="str">
        <f t="shared" si="206"/>
        <v>No</v>
      </c>
      <c r="AH1907" s="1" t="str">
        <f t="shared" si="207"/>
        <v>No</v>
      </c>
      <c r="AI1907" s="1" t="str">
        <f t="shared" si="208"/>
        <v>No</v>
      </c>
      <c r="AJ1907" s="1" t="str">
        <f>IF(Raw!AE1907="", "", Raw!AE1907)</f>
        <v/>
      </c>
      <c r="AK1907" s="2" t="str">
        <f t="shared" ca="1" si="209"/>
        <v/>
      </c>
      <c r="AL1907" s="1" t="str">
        <f>IF(Raw!AF1907="", "", Raw!AF1907)</f>
        <v/>
      </c>
      <c r="AM1907" s="1" t="s">
        <v>6350</v>
      </c>
      <c r="AN1907" s="1" t="s">
        <v>6350</v>
      </c>
      <c r="AO1907" s="1" t="s">
        <v>6349</v>
      </c>
      <c r="AP1907" s="1">
        <f>Raw!AH1907</f>
        <v>1050</v>
      </c>
      <c r="AQ1907" s="1">
        <v>500</v>
      </c>
      <c r="AR1907" s="1" t="s">
        <v>6350</v>
      </c>
      <c r="AS1907" s="1" t="s">
        <v>6350</v>
      </c>
      <c r="AT1907" s="1" t="s">
        <v>6350</v>
      </c>
    </row>
    <row r="1908" spans="1:46" ht="12.75" x14ac:dyDescent="0.2">
      <c r="A1908" s="1">
        <v>11907</v>
      </c>
      <c r="B1908" s="1" t="s">
        <v>2</v>
      </c>
      <c r="C1908" s="2">
        <f t="shared" ca="1" si="203"/>
        <v>45264</v>
      </c>
      <c r="D1908" s="1" t="str">
        <f>IF(Raw!E1908="", "", Raw!E1908)</f>
        <v>gnd137</v>
      </c>
      <c r="E1908" s="1">
        <f>IF(Raw!F1908="", "", Raw!F1908)</f>
        <v>2009</v>
      </c>
      <c r="F1908" s="1" t="str">
        <f>Raw!G1908</f>
        <v>Mercedes-Benz</v>
      </c>
      <c r="G1908" s="1" t="str">
        <f>Raw!H1908</f>
        <v>C</v>
      </c>
      <c r="H1908" s="1" t="str">
        <f>IF(Raw!I1908="", "", Raw!I1908)</f>
        <v>AMG</v>
      </c>
      <c r="I1908" s="1" t="str">
        <f>Raw!K1908</f>
        <v>Sedan</v>
      </c>
      <c r="J1908" s="1" t="str">
        <f>Raw!N1908</f>
        <v>Aspirated</v>
      </c>
      <c r="K1908" s="1">
        <f>IF(Raw!O1908="","", Raw!O1908)</f>
        <v>6208</v>
      </c>
      <c r="L1908" s="1" t="str">
        <f>Raw!L1908</f>
        <v>7 Sp Sports Automatic</v>
      </c>
      <c r="M1908" s="1" t="str">
        <f>Raw!M1908</f>
        <v>Petrol - Unleaded ULP</v>
      </c>
      <c r="N1908" s="1" t="s">
        <v>6350</v>
      </c>
      <c r="O1908" s="1" t="s">
        <v>6373</v>
      </c>
      <c r="P1908" s="1" t="s">
        <v>6349</v>
      </c>
      <c r="Q1908" s="1" t="s">
        <v>6350</v>
      </c>
      <c r="R1908" s="8">
        <f>IF(Raw!Q1908="", "", Raw!Q1908)</f>
        <v>2</v>
      </c>
      <c r="S1908" s="8" t="str">
        <f>IF(Raw!R1908="", "", Raw!R1908)</f>
        <v>13B</v>
      </c>
      <c r="T1908" s="1" t="str">
        <f>Raw!S1908</f>
        <v>COMMONS</v>
      </c>
      <c r="U1908" s="1" t="str">
        <f>IF(Raw!T1908="", "", Raw!T1908)</f>
        <v>AVENUE</v>
      </c>
      <c r="V1908" s="1" t="str">
        <f>IF(Raw!U1908="", "", Raw!U1908)</f>
        <v xml:space="preserve">MOUNT MAUNGANUI </v>
      </c>
      <c r="W1908" s="9" t="str">
        <f>IF(Raw!V1908="", "", RIGHT("0"&amp;Raw!V1908, 4))</f>
        <v/>
      </c>
      <c r="X1908" s="1" t="str">
        <f>IF(Raw!W1908="", "", Raw!W1908)</f>
        <v>BAY OF PLENTY</v>
      </c>
      <c r="Y1908" s="9">
        <f>Raw!Y1908</f>
        <v>48</v>
      </c>
      <c r="Z1908" s="2">
        <f t="shared" ca="1" si="204"/>
        <v>27732</v>
      </c>
      <c r="AA1908" s="1" t="str">
        <f>Raw!Z1908</f>
        <v>NEW ZEALAND FULL LICENCE</v>
      </c>
      <c r="AB1908" s="9">
        <f t="shared" si="205"/>
        <v>4</v>
      </c>
      <c r="AC1908" s="1">
        <v>16</v>
      </c>
      <c r="AD1908" s="1" t="str">
        <f>Raw!AA1908</f>
        <v>MALE</v>
      </c>
      <c r="AE1908" s="1" t="str">
        <f>Raw!AB1908</f>
        <v>NO</v>
      </c>
      <c r="AF1908" s="1">
        <f>IF(Raw!AE1908="", 0, 1)</f>
        <v>0</v>
      </c>
      <c r="AG1908" s="1" t="str">
        <f t="shared" si="206"/>
        <v>No</v>
      </c>
      <c r="AH1908" s="1" t="str">
        <f t="shared" si="207"/>
        <v>No</v>
      </c>
      <c r="AI1908" s="1" t="str">
        <f t="shared" si="208"/>
        <v>No</v>
      </c>
      <c r="AJ1908" s="1" t="str">
        <f>IF(Raw!AE1908="", "", Raw!AE1908)</f>
        <v/>
      </c>
      <c r="AK1908" s="2" t="str">
        <f t="shared" ca="1" si="209"/>
        <v/>
      </c>
      <c r="AL1908" s="1" t="str">
        <f>IF(Raw!AF1908="", "", Raw!AF1908)</f>
        <v/>
      </c>
      <c r="AM1908" s="1" t="s">
        <v>6350</v>
      </c>
      <c r="AN1908" s="1" t="s">
        <v>6350</v>
      </c>
      <c r="AO1908" s="1" t="s">
        <v>6349</v>
      </c>
      <c r="AP1908" s="1">
        <f>Raw!AH1908</f>
        <v>45000</v>
      </c>
      <c r="AQ1908" s="1">
        <v>500</v>
      </c>
      <c r="AR1908" s="1" t="s">
        <v>6350</v>
      </c>
      <c r="AS1908" s="1" t="s">
        <v>6350</v>
      </c>
      <c r="AT1908" s="1" t="s">
        <v>6350</v>
      </c>
    </row>
    <row r="1909" spans="1:46" ht="12.75" x14ac:dyDescent="0.2">
      <c r="A1909" s="1">
        <v>11908</v>
      </c>
      <c r="B1909" s="1" t="s">
        <v>2</v>
      </c>
      <c r="C1909" s="2">
        <f t="shared" ca="1" si="203"/>
        <v>45264</v>
      </c>
      <c r="D1909" s="1" t="str">
        <f>IF(Raw!E1909="", "", Raw!E1909)</f>
        <v/>
      </c>
      <c r="E1909" s="1">
        <f>IF(Raw!F1909="", "", Raw!F1909)</f>
        <v>2011</v>
      </c>
      <c r="F1909" s="1" t="str">
        <f>Raw!G1909</f>
        <v>Toyota</v>
      </c>
      <c r="G1909" s="1" t="str">
        <f>Raw!H1909</f>
        <v>Prius</v>
      </c>
      <c r="H1909" s="1" t="str">
        <f>IF(Raw!I1909="", "", Raw!I1909)</f>
        <v/>
      </c>
      <c r="I1909" s="1" t="str">
        <f>Raw!K1909</f>
        <v>Hatchback</v>
      </c>
      <c r="J1909" s="1" t="str">
        <f>Raw!N1909</f>
        <v>Aspirated</v>
      </c>
      <c r="K1909" s="1">
        <f>IF(Raw!O1909="","", Raw!O1909)</f>
        <v>1798</v>
      </c>
      <c r="L1909" s="1" t="str">
        <f>Raw!L1909</f>
        <v>1 Sp Constantly Variable Transmission</v>
      </c>
      <c r="M1909" s="1" t="str">
        <f>Raw!M1909</f>
        <v>Petrol - Premium ULP</v>
      </c>
      <c r="N1909" s="1" t="s">
        <v>6350</v>
      </c>
      <c r="O1909" s="1" t="s">
        <v>6373</v>
      </c>
      <c r="P1909" s="1" t="s">
        <v>6349</v>
      </c>
      <c r="Q1909" s="1" t="s">
        <v>6350</v>
      </c>
      <c r="R1909" s="8">
        <f>IF(Raw!Q1909="", "", Raw!Q1909)</f>
        <v>15</v>
      </c>
      <c r="S1909" s="8">
        <f>IF(Raw!R1909="", "", Raw!R1909)</f>
        <v>2</v>
      </c>
      <c r="T1909" s="1" t="str">
        <f>Raw!S1909</f>
        <v>CARBINE</v>
      </c>
      <c r="U1909" s="1" t="str">
        <f>IF(Raw!T1909="", "", Raw!T1909)</f>
        <v>ROAD</v>
      </c>
      <c r="V1909" s="1" t="str">
        <f>IF(Raw!U1909="", "", Raw!U1909)</f>
        <v xml:space="preserve">MOUNT WELLINGTON </v>
      </c>
      <c r="W1909" s="9" t="str">
        <f>IF(Raw!V1909="", "", RIGHT("0"&amp;Raw!V1909, 4))</f>
        <v/>
      </c>
      <c r="X1909" s="1" t="str">
        <f>IF(Raw!W1909="", "", Raw!W1909)</f>
        <v xml:space="preserve"> AUCKLAND</v>
      </c>
      <c r="Y1909" s="9">
        <f>Raw!Y1909</f>
        <v>31</v>
      </c>
      <c r="Z1909" s="2">
        <f t="shared" ca="1" si="204"/>
        <v>33942</v>
      </c>
      <c r="AA1909" s="1" t="str">
        <f>Raw!Z1909</f>
        <v>NEW ZEALAND FULL LICENCE</v>
      </c>
      <c r="AB1909" s="9">
        <f t="shared" si="205"/>
        <v>4</v>
      </c>
      <c r="AC1909" s="1">
        <v>16</v>
      </c>
      <c r="AD1909" s="1" t="str">
        <f>Raw!AA1909</f>
        <v>MALE</v>
      </c>
      <c r="AE1909" s="1" t="str">
        <f>Raw!AB1909</f>
        <v>NO</v>
      </c>
      <c r="AF1909" s="1">
        <f>IF(Raw!AE1909="", 0, 1)</f>
        <v>0</v>
      </c>
      <c r="AG1909" s="1" t="str">
        <f t="shared" si="206"/>
        <v>No</v>
      </c>
      <c r="AH1909" s="1" t="str">
        <f t="shared" si="207"/>
        <v>No</v>
      </c>
      <c r="AI1909" s="1" t="str">
        <f t="shared" si="208"/>
        <v>No</v>
      </c>
      <c r="AJ1909" s="1" t="str">
        <f>IF(Raw!AE1909="", "", Raw!AE1909)</f>
        <v/>
      </c>
      <c r="AK1909" s="2" t="str">
        <f t="shared" ca="1" si="209"/>
        <v/>
      </c>
      <c r="AL1909" s="1" t="str">
        <f>IF(Raw!AF1909="", "", Raw!AF1909)</f>
        <v/>
      </c>
      <c r="AM1909" s="1" t="s">
        <v>6350</v>
      </c>
      <c r="AN1909" s="1" t="s">
        <v>6350</v>
      </c>
      <c r="AO1909" s="1" t="s">
        <v>6349</v>
      </c>
      <c r="AP1909" s="1">
        <f>Raw!AH1909</f>
        <v>17990</v>
      </c>
      <c r="AQ1909" s="1">
        <v>500</v>
      </c>
      <c r="AR1909" s="1" t="s">
        <v>6350</v>
      </c>
      <c r="AS1909" s="1" t="s">
        <v>6350</v>
      </c>
      <c r="AT1909" s="1" t="s">
        <v>6350</v>
      </c>
    </row>
    <row r="1910" spans="1:46" ht="12.75" x14ac:dyDescent="0.2">
      <c r="A1910" s="1">
        <v>11909</v>
      </c>
      <c r="B1910" s="1" t="s">
        <v>2</v>
      </c>
      <c r="C1910" s="2">
        <f t="shared" ca="1" si="203"/>
        <v>45264</v>
      </c>
      <c r="D1910" s="1" t="str">
        <f>IF(Raw!E1910="", "", Raw!E1910)</f>
        <v>jmc981</v>
      </c>
      <c r="E1910" s="1">
        <f>IF(Raw!F1910="", "", Raw!F1910)</f>
        <v>2016</v>
      </c>
      <c r="F1910" s="1" t="str">
        <f>Raw!G1910</f>
        <v>LDV</v>
      </c>
      <c r="G1910" s="1" t="str">
        <f>Raw!H1910</f>
        <v>V80</v>
      </c>
      <c r="H1910" s="1" t="str">
        <f>IF(Raw!I1910="", "", Raw!I1910)</f>
        <v>Cargo</v>
      </c>
      <c r="I1910" s="1" t="str">
        <f>Raw!K1910</f>
        <v>Van</v>
      </c>
      <c r="J1910" s="1" t="str">
        <f>Raw!N1910</f>
        <v>Turbo Intercooled</v>
      </c>
      <c r="K1910" s="1">
        <f>IF(Raw!O1910="","", Raw!O1910)</f>
        <v>2499</v>
      </c>
      <c r="L1910" s="1" t="str">
        <f>Raw!L1910</f>
        <v>5 Sp Manual</v>
      </c>
      <c r="M1910" s="1" t="str">
        <f>Raw!M1910</f>
        <v>Diesel</v>
      </c>
      <c r="N1910" s="1" t="s">
        <v>6350</v>
      </c>
      <c r="O1910" s="1" t="s">
        <v>6373</v>
      </c>
      <c r="P1910" s="1" t="s">
        <v>6349</v>
      </c>
      <c r="Q1910" s="1" t="s">
        <v>6350</v>
      </c>
      <c r="R1910" s="8">
        <f>IF(Raw!Q1910="", "", Raw!Q1910)</f>
        <v>1</v>
      </c>
      <c r="S1910" s="8">
        <f>IF(Raw!R1910="", "", Raw!R1910)</f>
        <v>1</v>
      </c>
      <c r="T1910" s="1" t="str">
        <f>Raw!S1910</f>
        <v>MARSH</v>
      </c>
      <c r="U1910" s="1" t="str">
        <f>IF(Raw!T1910="", "", Raw!T1910)</f>
        <v>AVENUE</v>
      </c>
      <c r="V1910" s="1" t="str">
        <f>IF(Raw!U1910="", "", Raw!U1910)</f>
        <v xml:space="preserve">FORREST HILL </v>
      </c>
      <c r="W1910" s="9" t="str">
        <f>IF(Raw!V1910="", "", RIGHT("0"&amp;Raw!V1910, 4))</f>
        <v>0620</v>
      </c>
      <c r="X1910" s="1" t="str">
        <f>IF(Raw!W1910="", "", Raw!W1910)</f>
        <v xml:space="preserve"> AUCKLAND</v>
      </c>
      <c r="Y1910" s="9">
        <f>Raw!Y1910</f>
        <v>23</v>
      </c>
      <c r="Z1910" s="2">
        <f t="shared" ca="1" si="204"/>
        <v>36864</v>
      </c>
      <c r="AA1910" s="1" t="str">
        <f>Raw!Z1910</f>
        <v>NEW ZEALAND FULL LICENCE</v>
      </c>
      <c r="AB1910" s="9">
        <f t="shared" si="205"/>
        <v>4</v>
      </c>
      <c r="AC1910" s="1">
        <v>16</v>
      </c>
      <c r="AD1910" s="1" t="str">
        <f>Raw!AA1910</f>
        <v>MALE</v>
      </c>
      <c r="AE1910" s="1" t="str">
        <f>Raw!AB1910</f>
        <v>YES</v>
      </c>
      <c r="AF1910" s="1">
        <f>IF(Raw!AE1910="", 0, 1)</f>
        <v>0</v>
      </c>
      <c r="AG1910" s="1" t="str">
        <f t="shared" si="206"/>
        <v>No</v>
      </c>
      <c r="AH1910" s="1" t="str">
        <f t="shared" si="207"/>
        <v>No</v>
      </c>
      <c r="AI1910" s="1" t="str">
        <f t="shared" si="208"/>
        <v>No</v>
      </c>
      <c r="AJ1910" s="1" t="str">
        <f>IF(Raw!AE1910="", "", Raw!AE1910)</f>
        <v/>
      </c>
      <c r="AK1910" s="2" t="str">
        <f t="shared" ca="1" si="209"/>
        <v/>
      </c>
      <c r="AL1910" s="1" t="str">
        <f>IF(Raw!AF1910="", "", Raw!AF1910)</f>
        <v/>
      </c>
      <c r="AM1910" s="1" t="s">
        <v>6350</v>
      </c>
      <c r="AN1910" s="1" t="s">
        <v>6350</v>
      </c>
      <c r="AO1910" s="1" t="s">
        <v>6349</v>
      </c>
      <c r="AP1910" s="1">
        <f>Raw!AH1910</f>
        <v>34489</v>
      </c>
      <c r="AQ1910" s="1">
        <v>500</v>
      </c>
      <c r="AR1910" s="1" t="s">
        <v>6350</v>
      </c>
      <c r="AS1910" s="1" t="s">
        <v>6350</v>
      </c>
      <c r="AT1910" s="1" t="s">
        <v>6350</v>
      </c>
    </row>
    <row r="1911" spans="1:46" ht="12.75" x14ac:dyDescent="0.2">
      <c r="A1911" s="1">
        <v>11910</v>
      </c>
      <c r="B1911" s="1" t="s">
        <v>2</v>
      </c>
      <c r="C1911" s="2">
        <f t="shared" ca="1" si="203"/>
        <v>45264</v>
      </c>
      <c r="D1911" s="1" t="str">
        <f>IF(Raw!E1911="", "", Raw!E1911)</f>
        <v>jbr536</v>
      </c>
      <c r="E1911" s="1">
        <f>IF(Raw!F1911="", "", Raw!F1911)</f>
        <v>2007</v>
      </c>
      <c r="F1911" s="1" t="str">
        <f>Raw!G1911</f>
        <v>Mazda</v>
      </c>
      <c r="G1911" s="1" t="str">
        <f>Raw!H1911</f>
        <v>Demio</v>
      </c>
      <c r="H1911" s="1" t="str">
        <f>IF(Raw!I1911="", "", Raw!I1911)</f>
        <v/>
      </c>
      <c r="I1911" s="1" t="str">
        <f>Raw!K1911</f>
        <v>Hatchback</v>
      </c>
      <c r="J1911" s="1" t="str">
        <f>Raw!N1911</f>
        <v>Aspirated</v>
      </c>
      <c r="K1911" s="1">
        <f>IF(Raw!O1911="","", Raw!O1911)</f>
        <v>1498</v>
      </c>
      <c r="L1911" s="1" t="str">
        <f>Raw!L1911</f>
        <v>4 Sp Automatic</v>
      </c>
      <c r="M1911" s="1" t="str">
        <f>Raw!M1911</f>
        <v>Petrol</v>
      </c>
      <c r="N1911" s="1" t="s">
        <v>6350</v>
      </c>
      <c r="O1911" s="1" t="s">
        <v>6373</v>
      </c>
      <c r="P1911" s="1" t="s">
        <v>6349</v>
      </c>
      <c r="Q1911" s="1" t="s">
        <v>6350</v>
      </c>
      <c r="R1911" s="8">
        <f>IF(Raw!Q1911="", "", Raw!Q1911)</f>
        <v>11</v>
      </c>
      <c r="S1911" s="8">
        <f>IF(Raw!R1911="", "", Raw!R1911)</f>
        <v>24</v>
      </c>
      <c r="T1911" s="1" t="str">
        <f>Raw!S1911</f>
        <v>NORRIE</v>
      </c>
      <c r="U1911" s="1" t="str">
        <f>IF(Raw!T1911="", "", Raw!T1911)</f>
        <v>AVENUE</v>
      </c>
      <c r="V1911" s="1" t="str">
        <f>IF(Raw!U1911="", "", Raw!U1911)</f>
        <v xml:space="preserve">MOUNT ALBERT </v>
      </c>
      <c r="W1911" s="9" t="str">
        <f>IF(Raw!V1911="", "", RIGHT("0"&amp;Raw!V1911, 4))</f>
        <v>1025</v>
      </c>
      <c r="X1911" s="1" t="str">
        <f>IF(Raw!W1911="", "", Raw!W1911)</f>
        <v xml:space="preserve"> AUCKLAND</v>
      </c>
      <c r="Y1911" s="9">
        <f>Raw!Y1911</f>
        <v>40</v>
      </c>
      <c r="Z1911" s="2">
        <f t="shared" ca="1" si="204"/>
        <v>30654</v>
      </c>
      <c r="AA1911" s="1" t="str">
        <f>Raw!Z1911</f>
        <v>NEW ZEALAND FULL LICENCE</v>
      </c>
      <c r="AB1911" s="9">
        <f t="shared" si="205"/>
        <v>4</v>
      </c>
      <c r="AC1911" s="1">
        <v>16</v>
      </c>
      <c r="AD1911" s="1" t="str">
        <f>Raw!AA1911</f>
        <v>FEMALE</v>
      </c>
      <c r="AE1911" s="1" t="str">
        <f>Raw!AB1911</f>
        <v>NO</v>
      </c>
      <c r="AF1911" s="1">
        <f>IF(Raw!AE1911="", 0, 1)</f>
        <v>1</v>
      </c>
      <c r="AG1911" s="1" t="str">
        <f t="shared" si="206"/>
        <v>Yes</v>
      </c>
      <c r="AH1911" s="1" t="str">
        <f t="shared" si="207"/>
        <v>Yes</v>
      </c>
      <c r="AI1911" s="1" t="str">
        <f t="shared" si="208"/>
        <v>Yes</v>
      </c>
      <c r="AJ1911" s="1">
        <f>IF(Raw!AE1911="", "", Raw!AE1911)</f>
        <v>19</v>
      </c>
      <c r="AK1911" s="2">
        <f t="shared" ca="1" si="209"/>
        <v>44712</v>
      </c>
      <c r="AL1911" s="1" t="str">
        <f>IF(Raw!AF1911="", "", Raw!AF1911)</f>
        <v>At fault - Fire damage or theft</v>
      </c>
      <c r="AM1911" s="1" t="s">
        <v>6350</v>
      </c>
      <c r="AN1911" s="1" t="s">
        <v>6350</v>
      </c>
      <c r="AO1911" s="1" t="s">
        <v>6349</v>
      </c>
      <c r="AP1911" s="1">
        <f>Raw!AH1911</f>
        <v>7545</v>
      </c>
      <c r="AQ1911" s="1">
        <v>500</v>
      </c>
      <c r="AR1911" s="1" t="s">
        <v>6350</v>
      </c>
      <c r="AS1911" s="1" t="s">
        <v>6350</v>
      </c>
      <c r="AT1911" s="1" t="s">
        <v>6350</v>
      </c>
    </row>
    <row r="1912" spans="1:46" ht="12.75" x14ac:dyDescent="0.2">
      <c r="A1912" s="1">
        <v>11911</v>
      </c>
      <c r="B1912" s="1" t="s">
        <v>2</v>
      </c>
      <c r="C1912" s="2">
        <f t="shared" ca="1" si="203"/>
        <v>45264</v>
      </c>
      <c r="D1912" s="1" t="str">
        <f>IF(Raw!E1912="", "", Raw!E1912)</f>
        <v>hfc785</v>
      </c>
      <c r="E1912" s="1">
        <f>IF(Raw!F1912="", "", Raw!F1912)</f>
        <v>2013</v>
      </c>
      <c r="F1912" s="1" t="str">
        <f>Raw!G1912</f>
        <v>Toyota</v>
      </c>
      <c r="G1912" s="1" t="str">
        <f>Raw!H1912</f>
        <v>Camry</v>
      </c>
      <c r="H1912" s="1" t="str">
        <f>IF(Raw!I1912="", "", Raw!I1912)</f>
        <v>Hybrid</v>
      </c>
      <c r="I1912" s="1" t="str">
        <f>Raw!K1912</f>
        <v>Sedan</v>
      </c>
      <c r="J1912" s="1" t="str">
        <f>Raw!N1912</f>
        <v>Aspirated</v>
      </c>
      <c r="K1912" s="1">
        <f>IF(Raw!O1912="","", Raw!O1912)</f>
        <v>2494</v>
      </c>
      <c r="L1912" s="1" t="str">
        <f>Raw!L1912</f>
        <v>1 Sp Constantly Variable Transmission</v>
      </c>
      <c r="M1912" s="1" t="str">
        <f>Raw!M1912</f>
        <v>Petrol - Unleaded ULP</v>
      </c>
      <c r="N1912" s="1" t="s">
        <v>6350</v>
      </c>
      <c r="O1912" s="1" t="s">
        <v>6373</v>
      </c>
      <c r="P1912" s="1" t="s">
        <v>6349</v>
      </c>
      <c r="Q1912" s="1" t="s">
        <v>6350</v>
      </c>
      <c r="R1912" s="8" t="str">
        <f>IF(Raw!Q1912="", "", Raw!Q1912)</f>
        <v/>
      </c>
      <c r="S1912" s="8">
        <f>IF(Raw!R1912="", "", Raw!R1912)</f>
        <v>48</v>
      </c>
      <c r="T1912" s="1" t="str">
        <f>Raw!S1912</f>
        <v>FARRELLY</v>
      </c>
      <c r="U1912" s="1" t="str">
        <f>IF(Raw!T1912="", "", Raw!T1912)</f>
        <v>AVENUE</v>
      </c>
      <c r="V1912" s="1" t="str">
        <f>IF(Raw!U1912="", "", Raw!U1912)</f>
        <v xml:space="preserve">MT ROSKILL </v>
      </c>
      <c r="W1912" s="9" t="str">
        <f>IF(Raw!V1912="", "", RIGHT("0"&amp;Raw!V1912, 4))</f>
        <v/>
      </c>
      <c r="X1912" s="1" t="str">
        <f>IF(Raw!W1912="", "", Raw!W1912)</f>
        <v xml:space="preserve"> AUCKLAND</v>
      </c>
      <c r="Y1912" s="9">
        <f>Raw!Y1912</f>
        <v>37</v>
      </c>
      <c r="Z1912" s="2">
        <f t="shared" ca="1" si="204"/>
        <v>31750</v>
      </c>
      <c r="AA1912" s="1" t="str">
        <f>Raw!Z1912</f>
        <v>NEW ZEALAND FULL LICENCE</v>
      </c>
      <c r="AB1912" s="9">
        <f t="shared" si="205"/>
        <v>4</v>
      </c>
      <c r="AC1912" s="1">
        <v>16</v>
      </c>
      <c r="AD1912" s="1" t="str">
        <f>Raw!AA1912</f>
        <v>MALE</v>
      </c>
      <c r="AE1912" s="1" t="str">
        <f>Raw!AB1912</f>
        <v>YES</v>
      </c>
      <c r="AF1912" s="1">
        <f>IF(Raw!AE1912="", 0, 1)</f>
        <v>0</v>
      </c>
      <c r="AG1912" s="1" t="str">
        <f t="shared" si="206"/>
        <v>No</v>
      </c>
      <c r="AH1912" s="1" t="str">
        <f t="shared" si="207"/>
        <v>No</v>
      </c>
      <c r="AI1912" s="1" t="str">
        <f t="shared" si="208"/>
        <v>No</v>
      </c>
      <c r="AJ1912" s="1" t="str">
        <f>IF(Raw!AE1912="", "", Raw!AE1912)</f>
        <v/>
      </c>
      <c r="AK1912" s="2" t="str">
        <f t="shared" ca="1" si="209"/>
        <v/>
      </c>
      <c r="AL1912" s="1" t="str">
        <f>IF(Raw!AF1912="", "", Raw!AF1912)</f>
        <v/>
      </c>
      <c r="AM1912" s="1" t="s">
        <v>6350</v>
      </c>
      <c r="AN1912" s="1" t="s">
        <v>6350</v>
      </c>
      <c r="AO1912" s="1" t="s">
        <v>6349</v>
      </c>
      <c r="AP1912" s="1">
        <f>Raw!AH1912</f>
        <v>24160</v>
      </c>
      <c r="AQ1912" s="1">
        <v>500</v>
      </c>
      <c r="AR1912" s="1" t="s">
        <v>6350</v>
      </c>
      <c r="AS1912" s="1" t="s">
        <v>6350</v>
      </c>
      <c r="AT1912" s="1" t="s">
        <v>6350</v>
      </c>
    </row>
    <row r="1913" spans="1:46" ht="12.75" x14ac:dyDescent="0.2">
      <c r="A1913" s="1">
        <v>11912</v>
      </c>
      <c r="B1913" s="1" t="s">
        <v>2</v>
      </c>
      <c r="C1913" s="2">
        <f t="shared" ca="1" si="203"/>
        <v>45264</v>
      </c>
      <c r="D1913" s="1" t="str">
        <f>IF(Raw!E1913="", "", Raw!E1913)</f>
        <v/>
      </c>
      <c r="E1913" s="1">
        <f>IF(Raw!F1913="", "", Raw!F1913)</f>
        <v>2017</v>
      </c>
      <c r="F1913" s="1" t="str">
        <f>Raw!G1913</f>
        <v>Mercedes-Benz</v>
      </c>
      <c r="G1913" s="1" t="str">
        <f>Raw!H1913</f>
        <v>C</v>
      </c>
      <c r="H1913" s="1" t="str">
        <f>IF(Raw!I1913="", "", Raw!I1913)</f>
        <v/>
      </c>
      <c r="I1913" s="1" t="str">
        <f>Raw!K1913</f>
        <v>Coupe</v>
      </c>
      <c r="J1913" s="1" t="str">
        <f>Raw!N1913</f>
        <v>Turbo Intercooled</v>
      </c>
      <c r="K1913" s="1">
        <f>IF(Raw!O1913="","", Raw!O1913)</f>
        <v>1991</v>
      </c>
      <c r="L1913" s="1" t="str">
        <f>Raw!L1913</f>
        <v>7 Sp Sports Automatic</v>
      </c>
      <c r="M1913" s="1" t="str">
        <f>Raw!M1913</f>
        <v>Petrol - Premium ULP</v>
      </c>
      <c r="N1913" s="1" t="s">
        <v>6350</v>
      </c>
      <c r="O1913" s="1" t="s">
        <v>6373</v>
      </c>
      <c r="P1913" s="1" t="s">
        <v>6349</v>
      </c>
      <c r="Q1913" s="1" t="s">
        <v>6350</v>
      </c>
      <c r="R1913" s="8" t="str">
        <f>IF(Raw!Q1913="", "", Raw!Q1913)</f>
        <v/>
      </c>
      <c r="S1913" s="8">
        <f>IF(Raw!R1913="", "", Raw!R1913)</f>
        <v>6</v>
      </c>
      <c r="T1913" s="1" t="str">
        <f>Raw!S1913</f>
        <v>LOGAN NICKS</v>
      </c>
      <c r="U1913" s="1" t="str">
        <f>IF(Raw!T1913="", "", Raw!T1913)</f>
        <v>PLACE</v>
      </c>
      <c r="V1913" s="1" t="str">
        <f>IF(Raw!U1913="", "", Raw!U1913)</f>
        <v xml:space="preserve">WHANGARURU </v>
      </c>
      <c r="W1913" s="9" t="str">
        <f>IF(Raw!V1913="", "", RIGHT("0"&amp;Raw!V1913, 4))</f>
        <v/>
      </c>
      <c r="X1913" s="1" t="str">
        <f>IF(Raw!W1913="", "", Raw!W1913)</f>
        <v xml:space="preserve"> NORTHLAND</v>
      </c>
      <c r="Y1913" s="9">
        <f>Raw!Y1913</f>
        <v>55</v>
      </c>
      <c r="Z1913" s="2">
        <f t="shared" ca="1" si="204"/>
        <v>25176</v>
      </c>
      <c r="AA1913" s="1" t="str">
        <f>Raw!Z1913</f>
        <v>NEW ZEALAND FULL LICENCE</v>
      </c>
      <c r="AB1913" s="9">
        <f t="shared" si="205"/>
        <v>4</v>
      </c>
      <c r="AC1913" s="1">
        <v>16</v>
      </c>
      <c r="AD1913" s="1" t="str">
        <f>Raw!AA1913</f>
        <v>FEMALE</v>
      </c>
      <c r="AE1913" s="1" t="str">
        <f>Raw!AB1913</f>
        <v>NO</v>
      </c>
      <c r="AF1913" s="1">
        <f>IF(Raw!AE1913="", 0, 1)</f>
        <v>0</v>
      </c>
      <c r="AG1913" s="1" t="str">
        <f t="shared" si="206"/>
        <v>No</v>
      </c>
      <c r="AH1913" s="1" t="str">
        <f t="shared" si="207"/>
        <v>No</v>
      </c>
      <c r="AI1913" s="1" t="str">
        <f t="shared" si="208"/>
        <v>No</v>
      </c>
      <c r="AJ1913" s="1" t="str">
        <f>IF(Raw!AE1913="", "", Raw!AE1913)</f>
        <v/>
      </c>
      <c r="AK1913" s="2" t="str">
        <f t="shared" ca="1" si="209"/>
        <v/>
      </c>
      <c r="AL1913" s="1" t="str">
        <f>IF(Raw!AF1913="", "", Raw!AF1913)</f>
        <v/>
      </c>
      <c r="AM1913" s="1" t="s">
        <v>6350</v>
      </c>
      <c r="AN1913" s="1" t="s">
        <v>6350</v>
      </c>
      <c r="AO1913" s="1" t="s">
        <v>6349</v>
      </c>
      <c r="AP1913" s="1">
        <f>Raw!AH1913</f>
        <v>97900</v>
      </c>
      <c r="AQ1913" s="1">
        <v>500</v>
      </c>
      <c r="AR1913" s="1" t="s">
        <v>6350</v>
      </c>
      <c r="AS1913" s="1" t="s">
        <v>6350</v>
      </c>
      <c r="AT1913" s="1" t="s">
        <v>6350</v>
      </c>
    </row>
    <row r="1914" spans="1:46" ht="12.75" x14ac:dyDescent="0.2">
      <c r="A1914" s="1">
        <v>11913</v>
      </c>
      <c r="B1914" s="1" t="s">
        <v>2</v>
      </c>
      <c r="C1914" s="2">
        <f t="shared" ca="1" si="203"/>
        <v>45264</v>
      </c>
      <c r="D1914" s="1" t="str">
        <f>IF(Raw!E1914="", "", Raw!E1914)</f>
        <v>bhl482</v>
      </c>
      <c r="E1914" s="1">
        <f>IF(Raw!F1914="", "", Raw!F1914)</f>
        <v>2003</v>
      </c>
      <c r="F1914" s="1" t="str">
        <f>Raw!G1914</f>
        <v>Peugeot</v>
      </c>
      <c r="G1914" s="1">
        <f>Raw!H1914</f>
        <v>206</v>
      </c>
      <c r="H1914" s="1" t="str">
        <f>IF(Raw!I1914="", "", Raw!I1914)</f>
        <v/>
      </c>
      <c r="I1914" s="1" t="str">
        <f>Raw!K1914</f>
        <v>Cabriolet</v>
      </c>
      <c r="J1914" s="1" t="str">
        <f>Raw!N1914</f>
        <v>Aspirated</v>
      </c>
      <c r="K1914" s="1">
        <f>IF(Raw!O1914="","", Raw!O1914)</f>
        <v>1997</v>
      </c>
      <c r="L1914" s="1" t="str">
        <f>Raw!L1914</f>
        <v>5 Sp Manual</v>
      </c>
      <c r="M1914" s="1" t="str">
        <f>Raw!M1914</f>
        <v>Petrol - Unleaded ULP</v>
      </c>
      <c r="N1914" s="1" t="s">
        <v>6350</v>
      </c>
      <c r="O1914" s="1" t="s">
        <v>6373</v>
      </c>
      <c r="P1914" s="1" t="s">
        <v>6349</v>
      </c>
      <c r="Q1914" s="1" t="s">
        <v>6350</v>
      </c>
      <c r="R1914" s="8" t="str">
        <f>IF(Raw!Q1914="", "", Raw!Q1914)</f>
        <v/>
      </c>
      <c r="S1914" s="8">
        <f>IF(Raw!R1914="", "", Raw!R1914)</f>
        <v>6</v>
      </c>
      <c r="T1914" s="1" t="str">
        <f>Raw!S1914</f>
        <v>KOA</v>
      </c>
      <c r="U1914" s="1" t="str">
        <f>IF(Raw!T1914="", "", Raw!T1914)</f>
        <v>STREET</v>
      </c>
      <c r="V1914" s="1" t="str">
        <f>IF(Raw!U1914="", "", Raw!U1914)</f>
        <v xml:space="preserve">WEST GORE </v>
      </c>
      <c r="W1914" s="9" t="str">
        <f>IF(Raw!V1914="", "", RIGHT("0"&amp;Raw!V1914, 4))</f>
        <v/>
      </c>
      <c r="X1914" s="1" t="str">
        <f>IF(Raw!W1914="", "", Raw!W1914)</f>
        <v xml:space="preserve"> SOUTHLAND</v>
      </c>
      <c r="Y1914" s="9">
        <f>Raw!Y1914</f>
        <v>59</v>
      </c>
      <c r="Z1914" s="2">
        <f t="shared" ca="1" si="204"/>
        <v>23715</v>
      </c>
      <c r="AA1914" s="1" t="str">
        <f>Raw!Z1914</f>
        <v>NEW ZEALAND FULL LICENCE</v>
      </c>
      <c r="AB1914" s="9">
        <f t="shared" si="205"/>
        <v>4</v>
      </c>
      <c r="AC1914" s="1">
        <v>16</v>
      </c>
      <c r="AD1914" s="1" t="str">
        <f>Raw!AA1914</f>
        <v>MALE</v>
      </c>
      <c r="AE1914" s="1" t="str">
        <f>Raw!AB1914</f>
        <v>NO</v>
      </c>
      <c r="AF1914" s="1">
        <f>IF(Raw!AE1914="", 0, 1)</f>
        <v>0</v>
      </c>
      <c r="AG1914" s="1" t="str">
        <f t="shared" si="206"/>
        <v>No</v>
      </c>
      <c r="AH1914" s="1" t="str">
        <f t="shared" si="207"/>
        <v>No</v>
      </c>
      <c r="AI1914" s="1" t="str">
        <f t="shared" si="208"/>
        <v>No</v>
      </c>
      <c r="AJ1914" s="1" t="str">
        <f>IF(Raw!AE1914="", "", Raw!AE1914)</f>
        <v/>
      </c>
      <c r="AK1914" s="2" t="str">
        <f t="shared" ca="1" si="209"/>
        <v/>
      </c>
      <c r="AL1914" s="1" t="str">
        <f>IF(Raw!AF1914="", "", Raw!AF1914)</f>
        <v/>
      </c>
      <c r="AM1914" s="1" t="s">
        <v>6350</v>
      </c>
      <c r="AN1914" s="1" t="s">
        <v>6350</v>
      </c>
      <c r="AO1914" s="1" t="s">
        <v>6349</v>
      </c>
      <c r="AP1914" s="1">
        <f>Raw!AH1914</f>
        <v>7850</v>
      </c>
      <c r="AQ1914" s="1">
        <v>500</v>
      </c>
      <c r="AR1914" s="1" t="s">
        <v>6350</v>
      </c>
      <c r="AS1914" s="1" t="s">
        <v>6350</v>
      </c>
      <c r="AT1914" s="1" t="s">
        <v>6350</v>
      </c>
    </row>
    <row r="1915" spans="1:46" ht="12.75" x14ac:dyDescent="0.2">
      <c r="A1915" s="1">
        <v>11914</v>
      </c>
      <c r="B1915" s="1" t="s">
        <v>2</v>
      </c>
      <c r="C1915" s="2">
        <f t="shared" ca="1" si="203"/>
        <v>45264</v>
      </c>
      <c r="D1915" s="1" t="str">
        <f>IF(Raw!E1915="", "", Raw!E1915)</f>
        <v/>
      </c>
      <c r="E1915" s="1">
        <f>IF(Raw!F1915="", "", Raw!F1915)</f>
        <v>1995</v>
      </c>
      <c r="F1915" s="1" t="str">
        <f>Raw!G1915</f>
        <v>Ford</v>
      </c>
      <c r="G1915" s="1" t="str">
        <f>Raw!H1915</f>
        <v>Falcon</v>
      </c>
      <c r="H1915" s="1" t="str">
        <f>IF(Raw!I1915="", "", Raw!I1915)</f>
        <v>XR8</v>
      </c>
      <c r="I1915" s="1" t="str">
        <f>Raw!K1915</f>
        <v>Sedan</v>
      </c>
      <c r="J1915" s="1" t="str">
        <f>Raw!N1915</f>
        <v>Aspirated</v>
      </c>
      <c r="K1915" s="1">
        <f>IF(Raw!O1915="","", Raw!O1915)</f>
        <v>4942</v>
      </c>
      <c r="L1915" s="1" t="str">
        <f>Raw!L1915</f>
        <v>4 Sp Automatic</v>
      </c>
      <c r="M1915" s="1" t="str">
        <f>Raw!M1915</f>
        <v>Petrol</v>
      </c>
      <c r="N1915" s="1" t="s">
        <v>6350</v>
      </c>
      <c r="O1915" s="1" t="s">
        <v>6373</v>
      </c>
      <c r="P1915" s="1" t="s">
        <v>6349</v>
      </c>
      <c r="Q1915" s="1" t="s">
        <v>6350</v>
      </c>
      <c r="R1915" s="8" t="str">
        <f>IF(Raw!Q1915="", "", Raw!Q1915)</f>
        <v/>
      </c>
      <c r="S1915" s="8">
        <f>IF(Raw!R1915="", "", Raw!R1915)</f>
        <v>1</v>
      </c>
      <c r="T1915" s="1" t="str">
        <f>Raw!S1915</f>
        <v>DAVID</v>
      </c>
      <c r="U1915" s="1" t="str">
        <f>IF(Raw!T1915="", "", Raw!T1915)</f>
        <v>PLACE</v>
      </c>
      <c r="V1915" s="1" t="str">
        <f>IF(Raw!U1915="", "", Raw!U1915)</f>
        <v xml:space="preserve">CROMWELL </v>
      </c>
      <c r="W1915" s="9" t="str">
        <f>IF(Raw!V1915="", "", RIGHT("0"&amp;Raw!V1915, 4))</f>
        <v>9310</v>
      </c>
      <c r="X1915" s="1" t="str">
        <f>IF(Raw!W1915="", "", Raw!W1915)</f>
        <v xml:space="preserve"> OTAGO</v>
      </c>
      <c r="Y1915" s="9">
        <f>Raw!Y1915</f>
        <v>27</v>
      </c>
      <c r="Z1915" s="2">
        <f t="shared" ca="1" si="204"/>
        <v>35403</v>
      </c>
      <c r="AA1915" s="1" t="str">
        <f>Raw!Z1915</f>
        <v>NEW ZEALAND FULL LICENCE</v>
      </c>
      <c r="AB1915" s="9">
        <f t="shared" si="205"/>
        <v>4</v>
      </c>
      <c r="AC1915" s="1">
        <v>16</v>
      </c>
      <c r="AD1915" s="1" t="str">
        <f>Raw!AA1915</f>
        <v>MALE</v>
      </c>
      <c r="AE1915" s="1" t="str">
        <f>Raw!AB1915</f>
        <v>NO</v>
      </c>
      <c r="AF1915" s="1">
        <f>IF(Raw!AE1915="", 0, 1)</f>
        <v>0</v>
      </c>
      <c r="AG1915" s="1" t="str">
        <f t="shared" si="206"/>
        <v>No</v>
      </c>
      <c r="AH1915" s="1" t="str">
        <f t="shared" si="207"/>
        <v>No</v>
      </c>
      <c r="AI1915" s="1" t="str">
        <f t="shared" si="208"/>
        <v>No</v>
      </c>
      <c r="AJ1915" s="1" t="str">
        <f>IF(Raw!AE1915="", "", Raw!AE1915)</f>
        <v/>
      </c>
      <c r="AK1915" s="2" t="str">
        <f t="shared" ca="1" si="209"/>
        <v/>
      </c>
      <c r="AL1915" s="1" t="str">
        <f>IF(Raw!AF1915="", "", Raw!AF1915)</f>
        <v/>
      </c>
      <c r="AM1915" s="1" t="s">
        <v>6350</v>
      </c>
      <c r="AN1915" s="1" t="s">
        <v>6350</v>
      </c>
      <c r="AO1915" s="1" t="s">
        <v>6349</v>
      </c>
      <c r="AP1915" s="1">
        <f>Raw!AH1915</f>
        <v>3840</v>
      </c>
      <c r="AQ1915" s="1">
        <v>500</v>
      </c>
      <c r="AR1915" s="1" t="s">
        <v>6350</v>
      </c>
      <c r="AS1915" s="1" t="s">
        <v>6350</v>
      </c>
      <c r="AT1915" s="1" t="s">
        <v>6350</v>
      </c>
    </row>
    <row r="1916" spans="1:46" ht="12.75" x14ac:dyDescent="0.2">
      <c r="A1916" s="1">
        <v>11915</v>
      </c>
      <c r="B1916" s="1" t="s">
        <v>2</v>
      </c>
      <c r="C1916" s="2">
        <f t="shared" ca="1" si="203"/>
        <v>45264</v>
      </c>
      <c r="D1916" s="1" t="str">
        <f>IF(Raw!E1916="", "", Raw!E1916)</f>
        <v/>
      </c>
      <c r="E1916" s="1">
        <f>IF(Raw!F1916="", "", Raw!F1916)</f>
        <v>2006</v>
      </c>
      <c r="F1916" s="1" t="str">
        <f>Raw!G1916</f>
        <v>BMW</v>
      </c>
      <c r="G1916" s="1" t="str">
        <f>Raw!H1916</f>
        <v>116i</v>
      </c>
      <c r="H1916" s="1" t="str">
        <f>IF(Raw!I1916="", "", Raw!I1916)</f>
        <v/>
      </c>
      <c r="I1916" s="1" t="str">
        <f>Raw!K1916</f>
        <v>Hatchback</v>
      </c>
      <c r="J1916" s="1" t="str">
        <f>Raw!N1916</f>
        <v>Aspirated</v>
      </c>
      <c r="K1916" s="1">
        <f>IF(Raw!O1916="","", Raw!O1916)</f>
        <v>1596</v>
      </c>
      <c r="L1916" s="1" t="str">
        <f>Raw!L1916</f>
        <v>5 Sp Manual</v>
      </c>
      <c r="M1916" s="1" t="str">
        <f>Raw!M1916</f>
        <v>Petrol - Unleaded ULP</v>
      </c>
      <c r="N1916" s="1" t="s">
        <v>6350</v>
      </c>
      <c r="O1916" s="1" t="s">
        <v>6373</v>
      </c>
      <c r="P1916" s="1" t="s">
        <v>6349</v>
      </c>
      <c r="Q1916" s="1" t="s">
        <v>6350</v>
      </c>
      <c r="R1916" s="8" t="str">
        <f>IF(Raw!Q1916="", "", Raw!Q1916)</f>
        <v/>
      </c>
      <c r="S1916" s="8">
        <f>IF(Raw!R1916="", "", Raw!R1916)</f>
        <v>87</v>
      </c>
      <c r="T1916" s="1" t="str">
        <f>Raw!S1916</f>
        <v>TUTAIPATU</v>
      </c>
      <c r="U1916" s="1" t="str">
        <f>IF(Raw!T1916="", "", Raw!T1916)</f>
        <v>AVENUE</v>
      </c>
      <c r="V1916" s="1" t="str">
        <f>IF(Raw!U1916="", "", Raw!U1916)</f>
        <v xml:space="preserve">PEGASUS </v>
      </c>
      <c r="W1916" s="9" t="str">
        <f>IF(Raw!V1916="", "", RIGHT("0"&amp;Raw!V1916, 4))</f>
        <v>7612</v>
      </c>
      <c r="X1916" s="1" t="str">
        <f>IF(Raw!W1916="", "", Raw!W1916)</f>
        <v xml:space="preserve"> CANTERBURY</v>
      </c>
      <c r="Y1916" s="9">
        <f>Raw!Y1916</f>
        <v>33</v>
      </c>
      <c r="Z1916" s="2">
        <f t="shared" ca="1" si="204"/>
        <v>33211</v>
      </c>
      <c r="AA1916" s="1" t="str">
        <f>Raw!Z1916</f>
        <v>NEW ZEALAND FULL LICENCE</v>
      </c>
      <c r="AB1916" s="9">
        <f t="shared" si="205"/>
        <v>4</v>
      </c>
      <c r="AC1916" s="1">
        <v>16</v>
      </c>
      <c r="AD1916" s="1" t="str">
        <f>Raw!AA1916</f>
        <v>FEMALE</v>
      </c>
      <c r="AE1916" s="1" t="str">
        <f>Raw!AB1916</f>
        <v>NO</v>
      </c>
      <c r="AF1916" s="1">
        <f>IF(Raw!AE1916="", 0, 1)</f>
        <v>0</v>
      </c>
      <c r="AG1916" s="1" t="str">
        <f t="shared" si="206"/>
        <v>No</v>
      </c>
      <c r="AH1916" s="1" t="str">
        <f t="shared" si="207"/>
        <v>No</v>
      </c>
      <c r="AI1916" s="1" t="str">
        <f t="shared" si="208"/>
        <v>No</v>
      </c>
      <c r="AJ1916" s="1" t="str">
        <f>IF(Raw!AE1916="", "", Raw!AE1916)</f>
        <v/>
      </c>
      <c r="AK1916" s="2" t="str">
        <f t="shared" ca="1" si="209"/>
        <v/>
      </c>
      <c r="AL1916" s="1" t="str">
        <f>IF(Raw!AF1916="", "", Raw!AF1916)</f>
        <v/>
      </c>
      <c r="AM1916" s="1" t="s">
        <v>6350</v>
      </c>
      <c r="AN1916" s="1" t="s">
        <v>6350</v>
      </c>
      <c r="AO1916" s="1" t="s">
        <v>6349</v>
      </c>
      <c r="AP1916" s="1">
        <f>Raw!AH1916</f>
        <v>8450</v>
      </c>
      <c r="AQ1916" s="1">
        <v>500</v>
      </c>
      <c r="AR1916" s="1" t="s">
        <v>6350</v>
      </c>
      <c r="AS1916" s="1" t="s">
        <v>6350</v>
      </c>
      <c r="AT1916" s="1" t="s">
        <v>6350</v>
      </c>
    </row>
    <row r="1917" spans="1:46" ht="12.75" x14ac:dyDescent="0.2">
      <c r="A1917" s="1">
        <v>11916</v>
      </c>
      <c r="B1917" s="1" t="s">
        <v>2</v>
      </c>
      <c r="C1917" s="2">
        <f t="shared" ca="1" si="203"/>
        <v>45264</v>
      </c>
      <c r="D1917" s="1" t="str">
        <f>IF(Raw!E1917="", "", Raw!E1917)</f>
        <v/>
      </c>
      <c r="E1917" s="1">
        <f>IF(Raw!F1917="", "", Raw!F1917)</f>
        <v>2014</v>
      </c>
      <c r="F1917" s="1" t="str">
        <f>Raw!G1917</f>
        <v>Nissan</v>
      </c>
      <c r="G1917" s="1" t="str">
        <f>Raw!H1917</f>
        <v>X-Trail</v>
      </c>
      <c r="H1917" s="1" t="str">
        <f>IF(Raw!I1917="", "", Raw!I1917)</f>
        <v>ST-L</v>
      </c>
      <c r="I1917" s="1" t="str">
        <f>Raw!K1917</f>
        <v>Wagon</v>
      </c>
      <c r="J1917" s="1" t="str">
        <f>Raw!N1917</f>
        <v>Aspirated</v>
      </c>
      <c r="K1917" s="1">
        <f>IF(Raw!O1917="","", Raw!O1917)</f>
        <v>2488</v>
      </c>
      <c r="L1917" s="1" t="str">
        <f>Raw!L1917</f>
        <v>6 Sp Constantly Variable Transmission</v>
      </c>
      <c r="M1917" s="1" t="str">
        <f>Raw!M1917</f>
        <v>Petrol - Unleaded ULP</v>
      </c>
      <c r="N1917" s="1" t="s">
        <v>6350</v>
      </c>
      <c r="O1917" s="1" t="s">
        <v>6373</v>
      </c>
      <c r="P1917" s="1" t="s">
        <v>6349</v>
      </c>
      <c r="Q1917" s="1" t="s">
        <v>6350</v>
      </c>
      <c r="R1917" s="8" t="str">
        <f>IF(Raw!Q1917="", "", Raw!Q1917)</f>
        <v/>
      </c>
      <c r="S1917" s="8">
        <f>IF(Raw!R1917="", "", Raw!R1917)</f>
        <v>12</v>
      </c>
      <c r="T1917" s="1" t="str">
        <f>Raw!S1917</f>
        <v>LEE</v>
      </c>
      <c r="U1917" s="1" t="str">
        <f>IF(Raw!T1917="", "", Raw!T1917)</f>
        <v>STREET</v>
      </c>
      <c r="V1917" s="1" t="str">
        <f>IF(Raw!U1917="", "", Raw!U1917)</f>
        <v xml:space="preserve">MT MAUNGANUI </v>
      </c>
      <c r="W1917" s="9" t="str">
        <f>IF(Raw!V1917="", "", RIGHT("0"&amp;Raw!V1917, 4))</f>
        <v>3116</v>
      </c>
      <c r="X1917" s="1" t="str">
        <f>IF(Raw!W1917="", "", Raw!W1917)</f>
        <v xml:space="preserve"> BAY OF PLENTY</v>
      </c>
      <c r="Y1917" s="9">
        <f>Raw!Y1917</f>
        <v>44</v>
      </c>
      <c r="Z1917" s="2">
        <f t="shared" ca="1" si="204"/>
        <v>29193</v>
      </c>
      <c r="AA1917" s="1" t="str">
        <f>Raw!Z1917</f>
        <v>NEW ZEALAND FULL LICENCE</v>
      </c>
      <c r="AB1917" s="9">
        <f t="shared" si="205"/>
        <v>4</v>
      </c>
      <c r="AC1917" s="1">
        <v>16</v>
      </c>
      <c r="AD1917" s="1" t="str">
        <f>Raw!AA1917</f>
        <v>MALE</v>
      </c>
      <c r="AE1917" s="1" t="str">
        <f>Raw!AB1917</f>
        <v>NO</v>
      </c>
      <c r="AF1917" s="1">
        <f>IF(Raw!AE1917="", 0, 1)</f>
        <v>0</v>
      </c>
      <c r="AG1917" s="1" t="str">
        <f t="shared" si="206"/>
        <v>No</v>
      </c>
      <c r="AH1917" s="1" t="str">
        <f t="shared" si="207"/>
        <v>No</v>
      </c>
      <c r="AI1917" s="1" t="str">
        <f t="shared" si="208"/>
        <v>No</v>
      </c>
      <c r="AJ1917" s="1" t="str">
        <f>IF(Raw!AE1917="", "", Raw!AE1917)</f>
        <v/>
      </c>
      <c r="AK1917" s="2" t="str">
        <f t="shared" ca="1" si="209"/>
        <v/>
      </c>
      <c r="AL1917" s="1" t="str">
        <f>IF(Raw!AF1917="", "", Raw!AF1917)</f>
        <v/>
      </c>
      <c r="AM1917" s="1" t="s">
        <v>6350</v>
      </c>
      <c r="AN1917" s="1" t="s">
        <v>6350</v>
      </c>
      <c r="AO1917" s="1" t="s">
        <v>6349</v>
      </c>
      <c r="AP1917" s="1">
        <f>Raw!AH1917</f>
        <v>26650</v>
      </c>
      <c r="AQ1917" s="1">
        <v>500</v>
      </c>
      <c r="AR1917" s="1" t="s">
        <v>6350</v>
      </c>
      <c r="AS1917" s="1" t="s">
        <v>6350</v>
      </c>
      <c r="AT1917" s="1" t="s">
        <v>6350</v>
      </c>
    </row>
    <row r="1918" spans="1:46" ht="12.75" x14ac:dyDescent="0.2">
      <c r="A1918" s="1">
        <v>11917</v>
      </c>
      <c r="B1918" s="1" t="s">
        <v>2</v>
      </c>
      <c r="C1918" s="2">
        <f t="shared" ca="1" si="203"/>
        <v>45264</v>
      </c>
      <c r="D1918" s="1" t="str">
        <f>IF(Raw!E1918="", "", Raw!E1918)</f>
        <v/>
      </c>
      <c r="E1918" s="1">
        <f>IF(Raw!F1918="", "", Raw!F1918)</f>
        <v>2006</v>
      </c>
      <c r="F1918" s="1" t="str">
        <f>Raw!G1918</f>
        <v>Nissan</v>
      </c>
      <c r="G1918" s="1" t="str">
        <f>Raw!H1918</f>
        <v>Pulsar</v>
      </c>
      <c r="H1918" s="1" t="str">
        <f>IF(Raw!I1918="", "", Raw!I1918)</f>
        <v>LS</v>
      </c>
      <c r="I1918" s="1" t="str">
        <f>Raw!K1918</f>
        <v>Hatchback</v>
      </c>
      <c r="J1918" s="1" t="str">
        <f>Raw!N1918</f>
        <v>Aspirated</v>
      </c>
      <c r="K1918" s="1">
        <f>IF(Raw!O1918="","", Raw!O1918)</f>
        <v>1769</v>
      </c>
      <c r="L1918" s="1" t="str">
        <f>Raw!L1918</f>
        <v>4 Sp Automatic</v>
      </c>
      <c r="M1918" s="1" t="str">
        <f>Raw!M1918</f>
        <v>Petrol</v>
      </c>
      <c r="N1918" s="1" t="s">
        <v>6350</v>
      </c>
      <c r="O1918" s="1" t="s">
        <v>6373</v>
      </c>
      <c r="P1918" s="1" t="s">
        <v>6349</v>
      </c>
      <c r="Q1918" s="1" t="s">
        <v>6350</v>
      </c>
      <c r="R1918" s="8" t="str">
        <f>IF(Raw!Q1918="", "", Raw!Q1918)</f>
        <v/>
      </c>
      <c r="S1918" s="8">
        <f>IF(Raw!R1918="", "", Raw!R1918)</f>
        <v>7</v>
      </c>
      <c r="T1918" s="1" t="str">
        <f>Raw!S1918</f>
        <v>PAIHIA</v>
      </c>
      <c r="U1918" s="1" t="str">
        <f>IF(Raw!T1918="", "", Raw!T1918)</f>
        <v>ROAD</v>
      </c>
      <c r="V1918" s="1" t="str">
        <f>IF(Raw!U1918="", "", Raw!U1918)</f>
        <v xml:space="preserve">ONEHUNGA </v>
      </c>
      <c r="W1918" s="9" t="str">
        <f>IF(Raw!V1918="", "", RIGHT("0"&amp;Raw!V1918, 4))</f>
        <v/>
      </c>
      <c r="X1918" s="1" t="str">
        <f>IF(Raw!W1918="", "", Raw!W1918)</f>
        <v xml:space="preserve"> AUCKLAND</v>
      </c>
      <c r="Y1918" s="9">
        <f>Raw!Y1918</f>
        <v>23</v>
      </c>
      <c r="Z1918" s="2">
        <f t="shared" ca="1" si="204"/>
        <v>36864</v>
      </c>
      <c r="AA1918" s="1" t="str">
        <f>Raw!Z1918</f>
        <v>NEW ZEALAND FULL LICENCE</v>
      </c>
      <c r="AB1918" s="9">
        <f t="shared" si="205"/>
        <v>4</v>
      </c>
      <c r="AC1918" s="1">
        <v>16</v>
      </c>
      <c r="AD1918" s="1" t="str">
        <f>Raw!AA1918</f>
        <v>FEMALE</v>
      </c>
      <c r="AE1918" s="1" t="str">
        <f>Raw!AB1918</f>
        <v>NO</v>
      </c>
      <c r="AF1918" s="1">
        <f>IF(Raw!AE1918="", 0, 1)</f>
        <v>0</v>
      </c>
      <c r="AG1918" s="1" t="str">
        <f t="shared" si="206"/>
        <v>No</v>
      </c>
      <c r="AH1918" s="1" t="str">
        <f t="shared" si="207"/>
        <v>No</v>
      </c>
      <c r="AI1918" s="1" t="str">
        <f t="shared" si="208"/>
        <v>No</v>
      </c>
      <c r="AJ1918" s="1" t="str">
        <f>IF(Raw!AE1918="", "", Raw!AE1918)</f>
        <v/>
      </c>
      <c r="AK1918" s="2" t="str">
        <f t="shared" ca="1" si="209"/>
        <v/>
      </c>
      <c r="AL1918" s="1" t="str">
        <f>IF(Raw!AF1918="", "", Raw!AF1918)</f>
        <v/>
      </c>
      <c r="AM1918" s="1" t="s">
        <v>6350</v>
      </c>
      <c r="AN1918" s="1" t="s">
        <v>6350</v>
      </c>
      <c r="AO1918" s="1" t="s">
        <v>6349</v>
      </c>
      <c r="AP1918" s="1">
        <f>Raw!AH1918</f>
        <v>5200</v>
      </c>
      <c r="AQ1918" s="1">
        <v>500</v>
      </c>
      <c r="AR1918" s="1" t="s">
        <v>6350</v>
      </c>
      <c r="AS1918" s="1" t="s">
        <v>6350</v>
      </c>
      <c r="AT1918" s="1" t="s">
        <v>6350</v>
      </c>
    </row>
    <row r="1919" spans="1:46" ht="12.75" x14ac:dyDescent="0.2">
      <c r="A1919" s="1">
        <v>11918</v>
      </c>
      <c r="B1919" s="1" t="s">
        <v>2</v>
      </c>
      <c r="C1919" s="2">
        <f t="shared" ca="1" si="203"/>
        <v>45264</v>
      </c>
      <c r="D1919" s="1" t="str">
        <f>IF(Raw!E1919="", "", Raw!E1919)</f>
        <v>hna578</v>
      </c>
      <c r="E1919" s="1">
        <f>IF(Raw!F1919="", "", Raw!F1919)</f>
        <v>2009</v>
      </c>
      <c r="F1919" s="1" t="str">
        <f>Raw!G1919</f>
        <v>Toyota</v>
      </c>
      <c r="G1919" s="1" t="str">
        <f>Raw!H1919</f>
        <v>Prius</v>
      </c>
      <c r="H1919" s="1" t="str">
        <f>IF(Raw!I1919="", "", Raw!I1919)</f>
        <v>EX</v>
      </c>
      <c r="I1919" s="1" t="str">
        <f>Raw!K1919</f>
        <v>Hatchback</v>
      </c>
      <c r="J1919" s="1" t="str">
        <f>Raw!N1919</f>
        <v>Aspirated</v>
      </c>
      <c r="K1919" s="1">
        <f>IF(Raw!O1919="","", Raw!O1919)</f>
        <v>1497</v>
      </c>
      <c r="L1919" s="1" t="str">
        <f>Raw!L1919</f>
        <v>1 Sp Constantly Variable Transmission</v>
      </c>
      <c r="M1919" s="1" t="str">
        <f>Raw!M1919</f>
        <v>Petrol</v>
      </c>
      <c r="N1919" s="1" t="s">
        <v>6350</v>
      </c>
      <c r="O1919" s="1" t="s">
        <v>6373</v>
      </c>
      <c r="P1919" s="1" t="s">
        <v>6349</v>
      </c>
      <c r="Q1919" s="1" t="s">
        <v>6350</v>
      </c>
      <c r="R1919" s="8" t="str">
        <f>IF(Raw!Q1919="", "", Raw!Q1919)</f>
        <v>A</v>
      </c>
      <c r="S1919" s="8">
        <f>IF(Raw!R1919="", "", Raw!R1919)</f>
        <v>40</v>
      </c>
      <c r="T1919" s="1" t="str">
        <f>Raw!S1919</f>
        <v>STARFORTH</v>
      </c>
      <c r="U1919" s="1" t="str">
        <f>IF(Raw!T1919="", "", Raw!T1919)</f>
        <v>PLACE</v>
      </c>
      <c r="V1919" s="1" t="str">
        <f>IF(Raw!U1919="", "", Raw!U1919)</f>
        <v xml:space="preserve">HENDERSON </v>
      </c>
      <c r="W1919" s="9" t="str">
        <f>IF(Raw!V1919="", "", RIGHT("0"&amp;Raw!V1919, 4))</f>
        <v/>
      </c>
      <c r="X1919" s="1" t="str">
        <f>IF(Raw!W1919="", "", Raw!W1919)</f>
        <v xml:space="preserve"> AUCKLAND</v>
      </c>
      <c r="Y1919" s="9">
        <f>Raw!Y1919</f>
        <v>40</v>
      </c>
      <c r="Z1919" s="2">
        <f t="shared" ca="1" si="204"/>
        <v>30654</v>
      </c>
      <c r="AA1919" s="1" t="str">
        <f>Raw!Z1919</f>
        <v>NEW ZEALAND FULL LICENCE</v>
      </c>
      <c r="AB1919" s="9">
        <f t="shared" si="205"/>
        <v>4</v>
      </c>
      <c r="AC1919" s="1">
        <v>16</v>
      </c>
      <c r="AD1919" s="1" t="str">
        <f>Raw!AA1919</f>
        <v>MALE</v>
      </c>
      <c r="AE1919" s="1" t="str">
        <f>Raw!AB1919</f>
        <v>NO</v>
      </c>
      <c r="AF1919" s="1">
        <f>IF(Raw!AE1919="", 0, 1)</f>
        <v>0</v>
      </c>
      <c r="AG1919" s="1" t="str">
        <f t="shared" si="206"/>
        <v>No</v>
      </c>
      <c r="AH1919" s="1" t="str">
        <f t="shared" si="207"/>
        <v>No</v>
      </c>
      <c r="AI1919" s="1" t="str">
        <f t="shared" si="208"/>
        <v>No</v>
      </c>
      <c r="AJ1919" s="1" t="str">
        <f>IF(Raw!AE1919="", "", Raw!AE1919)</f>
        <v/>
      </c>
      <c r="AK1919" s="2" t="str">
        <f t="shared" ca="1" si="209"/>
        <v/>
      </c>
      <c r="AL1919" s="1" t="str">
        <f>IF(Raw!AF1919="", "", Raw!AF1919)</f>
        <v/>
      </c>
      <c r="AM1919" s="1" t="s">
        <v>6350</v>
      </c>
      <c r="AN1919" s="1" t="s">
        <v>6350</v>
      </c>
      <c r="AO1919" s="1" t="s">
        <v>6349</v>
      </c>
      <c r="AP1919" s="1">
        <f>Raw!AH1919</f>
        <v>12275</v>
      </c>
      <c r="AQ1919" s="1">
        <v>500</v>
      </c>
      <c r="AR1919" s="1" t="s">
        <v>6350</v>
      </c>
      <c r="AS1919" s="1" t="s">
        <v>6350</v>
      </c>
      <c r="AT1919" s="1" t="s">
        <v>6350</v>
      </c>
    </row>
    <row r="1920" spans="1:46" ht="12.75" x14ac:dyDescent="0.2">
      <c r="A1920" s="1">
        <v>11919</v>
      </c>
      <c r="B1920" s="1" t="s">
        <v>2</v>
      </c>
      <c r="C1920" s="2">
        <f t="shared" ca="1" si="203"/>
        <v>45264</v>
      </c>
      <c r="D1920" s="1" t="str">
        <f>IF(Raw!E1920="", "", Raw!E1920)</f>
        <v/>
      </c>
      <c r="E1920" s="1">
        <f>IF(Raw!F1920="", "", Raw!F1920)</f>
        <v>2008</v>
      </c>
      <c r="F1920" s="1" t="str">
        <f>Raw!G1920</f>
        <v>Holden</v>
      </c>
      <c r="G1920" s="1" t="str">
        <f>Raw!H1920</f>
        <v>Commodore</v>
      </c>
      <c r="H1920" s="1" t="str">
        <f>IF(Raw!I1920="", "", Raw!I1920)</f>
        <v>SV6</v>
      </c>
      <c r="I1920" s="1" t="str">
        <f>Raw!K1920</f>
        <v>Sedan</v>
      </c>
      <c r="J1920" s="1" t="str">
        <f>Raw!N1920</f>
        <v>Aspirated</v>
      </c>
      <c r="K1920" s="1">
        <f>IF(Raw!O1920="","", Raw!O1920)</f>
        <v>3565</v>
      </c>
      <c r="L1920" s="1" t="str">
        <f>Raw!L1920</f>
        <v>5 Sp Sports Automatic</v>
      </c>
      <c r="M1920" s="1" t="str">
        <f>Raw!M1920</f>
        <v>Petrol - Unleaded ULP</v>
      </c>
      <c r="N1920" s="1" t="s">
        <v>6350</v>
      </c>
      <c r="O1920" s="1" t="s">
        <v>6373</v>
      </c>
      <c r="P1920" s="1" t="s">
        <v>6349</v>
      </c>
      <c r="Q1920" s="1" t="s">
        <v>6350</v>
      </c>
      <c r="R1920" s="8" t="str">
        <f>IF(Raw!Q1920="", "", Raw!Q1920)</f>
        <v/>
      </c>
      <c r="S1920" s="8">
        <f>IF(Raw!R1920="", "", Raw!R1920)</f>
        <v>216</v>
      </c>
      <c r="T1920" s="1" t="str">
        <f>Raw!S1920</f>
        <v>CHAMBERLAIN</v>
      </c>
      <c r="U1920" s="1" t="str">
        <f>IF(Raw!T1920="", "", Raw!T1920)</f>
        <v>ROAD</v>
      </c>
      <c r="V1920" s="1" t="str">
        <f>IF(Raw!U1920="", "", Raw!U1920)</f>
        <v xml:space="preserve">ROTOORANGI </v>
      </c>
      <c r="W1920" s="9" t="str">
        <f>IF(Raw!V1920="", "", RIGHT("0"&amp;Raw!V1920, 4))</f>
        <v>3879</v>
      </c>
      <c r="X1920" s="1" t="str">
        <f>IF(Raw!W1920="", "", Raw!W1920)</f>
        <v xml:space="preserve"> WAIKATO</v>
      </c>
      <c r="Y1920" s="9">
        <f>Raw!Y1920</f>
        <v>33</v>
      </c>
      <c r="Z1920" s="2">
        <f t="shared" ca="1" si="204"/>
        <v>33211</v>
      </c>
      <c r="AA1920" s="1" t="str">
        <f>Raw!Z1920</f>
        <v>RESTRICTED LICENCE</v>
      </c>
      <c r="AB1920" s="9">
        <f t="shared" si="205"/>
        <v>4</v>
      </c>
      <c r="AC1920" s="1">
        <v>16</v>
      </c>
      <c r="AD1920" s="1" t="str">
        <f>Raw!AA1920</f>
        <v>FEMALE</v>
      </c>
      <c r="AE1920" s="1" t="str">
        <f>Raw!AB1920</f>
        <v>NO</v>
      </c>
      <c r="AF1920" s="1">
        <f>IF(Raw!AE1920="", 0, 1)</f>
        <v>1</v>
      </c>
      <c r="AG1920" s="1" t="str">
        <f t="shared" si="206"/>
        <v>Yes</v>
      </c>
      <c r="AH1920" s="1" t="str">
        <f t="shared" si="207"/>
        <v>Yes</v>
      </c>
      <c r="AI1920" s="1" t="str">
        <f t="shared" si="208"/>
        <v>Yes</v>
      </c>
      <c r="AJ1920" s="1">
        <f>IF(Raw!AE1920="", "", Raw!AE1920)</f>
        <v>4</v>
      </c>
      <c r="AK1920" s="2">
        <f t="shared" ca="1" si="209"/>
        <v>45169</v>
      </c>
      <c r="AL1920" s="1" t="str">
        <f>IF(Raw!AF1920="", "", Raw!AF1920)</f>
        <v>At fault - Fire damage or theft</v>
      </c>
      <c r="AM1920" s="1" t="s">
        <v>6350</v>
      </c>
      <c r="AN1920" s="1" t="s">
        <v>6350</v>
      </c>
      <c r="AO1920" s="1" t="s">
        <v>6349</v>
      </c>
      <c r="AP1920" s="1">
        <f>Raw!AH1920</f>
        <v>15070</v>
      </c>
      <c r="AQ1920" s="1">
        <v>500</v>
      </c>
      <c r="AR1920" s="1" t="s">
        <v>6350</v>
      </c>
      <c r="AS1920" s="1" t="s">
        <v>6350</v>
      </c>
      <c r="AT1920" s="1" t="s">
        <v>6350</v>
      </c>
    </row>
    <row r="1921" spans="1:46" ht="12.75" x14ac:dyDescent="0.2">
      <c r="A1921" s="1">
        <v>11920</v>
      </c>
      <c r="B1921" s="1" t="s">
        <v>2</v>
      </c>
      <c r="C1921" s="2">
        <f t="shared" ca="1" si="203"/>
        <v>45264</v>
      </c>
      <c r="D1921" s="1" t="str">
        <f>IF(Raw!E1921="", "", Raw!E1921)</f>
        <v/>
      </c>
      <c r="E1921" s="1">
        <f>IF(Raw!F1921="", "", Raw!F1921)</f>
        <v>2002</v>
      </c>
      <c r="F1921" s="1" t="str">
        <f>Raw!G1921</f>
        <v>Subaru</v>
      </c>
      <c r="G1921" s="1" t="str">
        <f>Raw!H1921</f>
        <v>Legacy</v>
      </c>
      <c r="H1921" s="1" t="str">
        <f>IF(Raw!I1921="", "", Raw!I1921)</f>
        <v>Blitzen</v>
      </c>
      <c r="I1921" s="1" t="str">
        <f>Raw!K1921</f>
        <v>Wagon</v>
      </c>
      <c r="J1921" s="1" t="str">
        <f>Raw!N1921</f>
        <v>Twin Turbo Intercooled</v>
      </c>
      <c r="K1921" s="1">
        <f>IF(Raw!O1921="","", Raw!O1921)</f>
        <v>1994</v>
      </c>
      <c r="L1921" s="1" t="str">
        <f>Raw!L1921</f>
        <v>5 Sp Manual</v>
      </c>
      <c r="M1921" s="1" t="str">
        <f>Raw!M1921</f>
        <v>Petrol - Premium ULP</v>
      </c>
      <c r="N1921" s="1" t="s">
        <v>6350</v>
      </c>
      <c r="O1921" s="1" t="s">
        <v>6373</v>
      </c>
      <c r="P1921" s="1" t="s">
        <v>6349</v>
      </c>
      <c r="Q1921" s="1" t="s">
        <v>6350</v>
      </c>
      <c r="R1921" s="8" t="str">
        <f>IF(Raw!Q1921="", "", Raw!Q1921)</f>
        <v/>
      </c>
      <c r="S1921" s="8">
        <f>IF(Raw!R1921="", "", Raw!R1921)</f>
        <v>27</v>
      </c>
      <c r="T1921" s="1" t="str">
        <f>Raw!S1921</f>
        <v>JOHN OLLIVER</v>
      </c>
      <c r="U1921" s="1" t="str">
        <f>IF(Raw!T1921="", "", Raw!T1921)</f>
        <v>TERRACE</v>
      </c>
      <c r="V1921" s="1" t="str">
        <f>IF(Raw!U1921="", "", Raw!U1921)</f>
        <v xml:space="preserve">HALSWELL </v>
      </c>
      <c r="W1921" s="9" t="str">
        <f>IF(Raw!V1921="", "", RIGHT("0"&amp;Raw!V1921, 4))</f>
        <v/>
      </c>
      <c r="X1921" s="1" t="str">
        <f>IF(Raw!W1921="", "", Raw!W1921)</f>
        <v xml:space="preserve"> CANTERBURY</v>
      </c>
      <c r="Y1921" s="9">
        <f>Raw!Y1921</f>
        <v>29</v>
      </c>
      <c r="Z1921" s="2">
        <f t="shared" ca="1" si="204"/>
        <v>34672</v>
      </c>
      <c r="AA1921" s="1" t="str">
        <f>Raw!Z1921</f>
        <v>NEW ZEALAND FULL LICENCE</v>
      </c>
      <c r="AB1921" s="9">
        <f t="shared" si="205"/>
        <v>4</v>
      </c>
      <c r="AC1921" s="1">
        <v>16</v>
      </c>
      <c r="AD1921" s="1" t="str">
        <f>Raw!AA1921</f>
        <v>MALE</v>
      </c>
      <c r="AE1921" s="1" t="str">
        <f>Raw!AB1921</f>
        <v>NO</v>
      </c>
      <c r="AF1921" s="1">
        <f>IF(Raw!AE1921="", 0, 1)</f>
        <v>1</v>
      </c>
      <c r="AG1921" s="1" t="str">
        <f t="shared" si="206"/>
        <v>Yes</v>
      </c>
      <c r="AH1921" s="1" t="str">
        <f t="shared" si="207"/>
        <v>Yes</v>
      </c>
      <c r="AI1921" s="1" t="str">
        <f t="shared" si="208"/>
        <v>Yes</v>
      </c>
      <c r="AJ1921" s="1">
        <f>IF(Raw!AE1921="", "", Raw!AE1921)</f>
        <v>8</v>
      </c>
      <c r="AK1921" s="2">
        <f t="shared" ca="1" si="209"/>
        <v>45046</v>
      </c>
      <c r="AL1921" s="1" t="str">
        <f>IF(Raw!AF1921="", "", Raw!AF1921)</f>
        <v>At fault - other vehicle involved</v>
      </c>
      <c r="AM1921" s="1" t="s">
        <v>6350</v>
      </c>
      <c r="AN1921" s="1" t="s">
        <v>6350</v>
      </c>
      <c r="AO1921" s="1" t="s">
        <v>6349</v>
      </c>
      <c r="AP1921" s="1">
        <f>Raw!AH1921</f>
        <v>6420</v>
      </c>
      <c r="AQ1921" s="1">
        <v>500</v>
      </c>
      <c r="AR1921" s="1" t="s">
        <v>6350</v>
      </c>
      <c r="AS1921" s="1" t="s">
        <v>6350</v>
      </c>
      <c r="AT1921" s="1" t="s">
        <v>6350</v>
      </c>
    </row>
    <row r="1922" spans="1:46" ht="12.75" x14ac:dyDescent="0.2">
      <c r="A1922" s="1">
        <v>11921</v>
      </c>
      <c r="B1922" s="1" t="s">
        <v>2</v>
      </c>
      <c r="C1922" s="2">
        <f t="shared" ca="1" si="203"/>
        <v>45264</v>
      </c>
      <c r="D1922" s="1" t="str">
        <f>IF(Raw!E1922="", "", Raw!E1922)</f>
        <v>jqp35</v>
      </c>
      <c r="E1922" s="1">
        <f>IF(Raw!F1922="", "", Raw!F1922)</f>
        <v>2006</v>
      </c>
      <c r="F1922" s="1" t="str">
        <f>Raw!G1922</f>
        <v>Honda</v>
      </c>
      <c r="G1922" s="1" t="str">
        <f>Raw!H1922</f>
        <v>Airwave</v>
      </c>
      <c r="H1922" s="1" t="str">
        <f>IF(Raw!I1922="", "", Raw!I1922)</f>
        <v/>
      </c>
      <c r="I1922" s="1" t="str">
        <f>Raw!K1922</f>
        <v>Wagon</v>
      </c>
      <c r="J1922" s="1" t="str">
        <f>Raw!N1922</f>
        <v>Aspirated</v>
      </c>
      <c r="K1922" s="1">
        <f>IF(Raw!O1922="","", Raw!O1922)</f>
        <v>1496</v>
      </c>
      <c r="L1922" s="1" t="str">
        <f>Raw!L1922</f>
        <v>1 Sp Constantly Variable Transmission</v>
      </c>
      <c r="M1922" s="1" t="str">
        <f>Raw!M1922</f>
        <v>Petrol</v>
      </c>
      <c r="N1922" s="1" t="s">
        <v>6350</v>
      </c>
      <c r="O1922" s="1" t="s">
        <v>6373</v>
      </c>
      <c r="P1922" s="1" t="s">
        <v>6349</v>
      </c>
      <c r="Q1922" s="1" t="s">
        <v>6350</v>
      </c>
      <c r="R1922" s="8" t="str">
        <f>IF(Raw!Q1922="", "", Raw!Q1922)</f>
        <v/>
      </c>
      <c r="S1922" s="8">
        <f>IF(Raw!R1922="", "", Raw!R1922)</f>
        <v>9</v>
      </c>
      <c r="T1922" s="1" t="str">
        <f>Raw!S1922</f>
        <v>ISOLA</v>
      </c>
      <c r="U1922" s="1" t="str">
        <f>IF(Raw!T1922="", "", Raw!T1922)</f>
        <v>PLACE</v>
      </c>
      <c r="V1922" s="1" t="str">
        <f>IF(Raw!U1922="", "", Raw!U1922)</f>
        <v xml:space="preserve">MANUKAU </v>
      </c>
      <c r="W1922" s="9" t="str">
        <f>IF(Raw!V1922="", "", RIGHT("0"&amp;Raw!V1922, 4))</f>
        <v>2025</v>
      </c>
      <c r="X1922" s="1" t="str">
        <f>IF(Raw!W1922="", "", Raw!W1922)</f>
        <v xml:space="preserve"> AUCKLAND</v>
      </c>
      <c r="Y1922" s="9">
        <f>Raw!Y1922</f>
        <v>44</v>
      </c>
      <c r="Z1922" s="2">
        <f t="shared" ca="1" si="204"/>
        <v>29193</v>
      </c>
      <c r="AA1922" s="1" t="str">
        <f>Raw!Z1922</f>
        <v>NEW ZEALAND FULL LICENCE</v>
      </c>
      <c r="AB1922" s="9">
        <f t="shared" si="205"/>
        <v>4</v>
      </c>
      <c r="AC1922" s="1">
        <v>16</v>
      </c>
      <c r="AD1922" s="1" t="str">
        <f>Raw!AA1922</f>
        <v>FEMALE</v>
      </c>
      <c r="AE1922" s="1" t="str">
        <f>Raw!AB1922</f>
        <v>NO</v>
      </c>
      <c r="AF1922" s="1">
        <f>IF(Raw!AE1922="", 0, 1)</f>
        <v>0</v>
      </c>
      <c r="AG1922" s="1" t="str">
        <f t="shared" si="206"/>
        <v>No</v>
      </c>
      <c r="AH1922" s="1" t="str">
        <f t="shared" si="207"/>
        <v>No</v>
      </c>
      <c r="AI1922" s="1" t="str">
        <f t="shared" si="208"/>
        <v>No</v>
      </c>
      <c r="AJ1922" s="1" t="str">
        <f>IF(Raw!AE1922="", "", Raw!AE1922)</f>
        <v/>
      </c>
      <c r="AK1922" s="2" t="str">
        <f t="shared" ca="1" si="209"/>
        <v/>
      </c>
      <c r="AL1922" s="1" t="str">
        <f>IF(Raw!AF1922="", "", Raw!AF1922)</f>
        <v/>
      </c>
      <c r="AM1922" s="1" t="s">
        <v>6350</v>
      </c>
      <c r="AN1922" s="1" t="s">
        <v>6350</v>
      </c>
      <c r="AO1922" s="1" t="s">
        <v>6349</v>
      </c>
      <c r="AP1922" s="1">
        <f>Raw!AH1922</f>
        <v>5000</v>
      </c>
      <c r="AQ1922" s="1">
        <v>500</v>
      </c>
      <c r="AR1922" s="1" t="s">
        <v>6350</v>
      </c>
      <c r="AS1922" s="1" t="s">
        <v>6350</v>
      </c>
      <c r="AT1922" s="1" t="s">
        <v>6350</v>
      </c>
    </row>
    <row r="1923" spans="1:46" ht="12.75" x14ac:dyDescent="0.2">
      <c r="A1923" s="1">
        <v>11922</v>
      </c>
      <c r="B1923" s="1" t="s">
        <v>2</v>
      </c>
      <c r="C1923" s="2">
        <f t="shared" ref="C1923:C1986" ca="1" si="210">TODAY()</f>
        <v>45264</v>
      </c>
      <c r="D1923" s="1" t="str">
        <f>IF(Raw!E1923="", "", Raw!E1923)</f>
        <v>dkj177</v>
      </c>
      <c r="E1923" s="1">
        <f>IF(Raw!F1923="", "", Raw!F1923)</f>
        <v>1998</v>
      </c>
      <c r="F1923" s="1" t="str">
        <f>Raw!G1923</f>
        <v>Toyota</v>
      </c>
      <c r="G1923" s="1" t="str">
        <f>Raw!H1923</f>
        <v>Caldina</v>
      </c>
      <c r="H1923" s="1" t="str">
        <f>IF(Raw!I1923="", "", Raw!I1923)</f>
        <v>E</v>
      </c>
      <c r="I1923" s="1" t="str">
        <f>Raw!K1923</f>
        <v>Wagon</v>
      </c>
      <c r="J1923" s="1" t="str">
        <f>Raw!N1923</f>
        <v>Aspirated</v>
      </c>
      <c r="K1923" s="1">
        <f>IF(Raw!O1923="","", Raw!O1923)</f>
        <v>1998</v>
      </c>
      <c r="L1923" s="1" t="str">
        <f>Raw!L1923</f>
        <v>4 Sp Automatic</v>
      </c>
      <c r="M1923" s="1" t="str">
        <f>Raw!M1923</f>
        <v>Petrol</v>
      </c>
      <c r="N1923" s="1" t="s">
        <v>6350</v>
      </c>
      <c r="O1923" s="1" t="s">
        <v>6373</v>
      </c>
      <c r="P1923" s="1" t="s">
        <v>6349</v>
      </c>
      <c r="Q1923" s="1" t="s">
        <v>6350</v>
      </c>
      <c r="R1923" s="8" t="str">
        <f>IF(Raw!Q1923="", "", Raw!Q1923)</f>
        <v/>
      </c>
      <c r="S1923" s="8">
        <f>IF(Raw!R1923="", "", Raw!R1923)</f>
        <v>4021</v>
      </c>
      <c r="T1923" s="1" t="str">
        <f>Raw!S1923</f>
        <v>FAR NORTH</v>
      </c>
      <c r="U1923" s="1" t="str">
        <f>IF(Raw!T1923="", "", Raw!T1923)</f>
        <v>ROAD</v>
      </c>
      <c r="V1923" s="1" t="str">
        <f>IF(Raw!U1923="", "", Raw!U1923)</f>
        <v xml:space="preserve">HOUHORA </v>
      </c>
      <c r="W1923" s="9" t="str">
        <f>IF(Raw!V1923="", "", RIGHT("0"&amp;Raw!V1923, 4))</f>
        <v>0484</v>
      </c>
      <c r="X1923" s="1" t="str">
        <f>IF(Raw!W1923="", "", Raw!W1923)</f>
        <v xml:space="preserve"> NORTHLAND</v>
      </c>
      <c r="Y1923" s="9">
        <f>Raw!Y1923</f>
        <v>41</v>
      </c>
      <c r="Z1923" s="2">
        <f t="shared" ref="Z1923:Z1986" ca="1" si="211">DATE( YEAR( TODAY())-Y1923, MONTH( TODAY()), DAY( TODAY()))</f>
        <v>30289</v>
      </c>
      <c r="AA1923" s="1" t="str">
        <f>Raw!Z1923</f>
        <v>NEW ZEALAND FULL LICENCE</v>
      </c>
      <c r="AB1923" s="9">
        <f t="shared" ref="AB1923:AB1986" si="212">IF( MAX(1, Y1923-AC1923)&gt;=4, 4, MAX(1, Y1923-AC1923))</f>
        <v>4</v>
      </c>
      <c r="AC1923" s="1">
        <v>16</v>
      </c>
      <c r="AD1923" s="1" t="str">
        <f>Raw!AA1923</f>
        <v>MALE</v>
      </c>
      <c r="AE1923" s="1" t="str">
        <f>Raw!AB1923</f>
        <v>NO</v>
      </c>
      <c r="AF1923" s="1">
        <f>IF(Raw!AE1923="", 0, 1)</f>
        <v>0</v>
      </c>
      <c r="AG1923" s="1" t="str">
        <f t="shared" ref="AG1923:AG1986" si="213">IF(AND( AJ1923&lt;&gt;"", AJ1923&lt;=2*12), "Yes", "No")</f>
        <v>No</v>
      </c>
      <c r="AH1923" s="1" t="str">
        <f t="shared" ref="AH1923:AH1986" si="214">IF(AND( AJ1923&lt;&gt;"", AJ1923&lt;=3*12), "Yes", "No")</f>
        <v>No</v>
      </c>
      <c r="AI1923" s="1" t="str">
        <f t="shared" ref="AI1923:AI1986" si="215">IF(AND( AJ1923&lt;&gt;"", AJ1923&lt;5*12), "Yes", "No")</f>
        <v>No</v>
      </c>
      <c r="AJ1923" s="1" t="str">
        <f>IF(Raw!AE1923="", "", Raw!AE1923)</f>
        <v/>
      </c>
      <c r="AK1923" s="2" t="str">
        <f t="shared" ref="AK1923:AK1986" ca="1" si="216">IF(AJ1923="", "", EOMONTH( TODAY(), -AJ1923))</f>
        <v/>
      </c>
      <c r="AL1923" s="1" t="str">
        <f>IF(Raw!AF1923="", "", Raw!AF1923)</f>
        <v/>
      </c>
      <c r="AM1923" s="1" t="s">
        <v>6350</v>
      </c>
      <c r="AN1923" s="1" t="s">
        <v>6350</v>
      </c>
      <c r="AO1923" s="1" t="s">
        <v>6349</v>
      </c>
      <c r="AP1923" s="1">
        <f>Raw!AH1923</f>
        <v>3600</v>
      </c>
      <c r="AQ1923" s="1">
        <v>500</v>
      </c>
      <c r="AR1923" s="1" t="s">
        <v>6350</v>
      </c>
      <c r="AS1923" s="1" t="s">
        <v>6350</v>
      </c>
      <c r="AT1923" s="1" t="s">
        <v>6350</v>
      </c>
    </row>
    <row r="1924" spans="1:46" ht="12.75" x14ac:dyDescent="0.2">
      <c r="A1924" s="1">
        <v>11923</v>
      </c>
      <c r="B1924" s="1" t="s">
        <v>2</v>
      </c>
      <c r="C1924" s="2">
        <f t="shared" ca="1" si="210"/>
        <v>45264</v>
      </c>
      <c r="D1924" s="1" t="str">
        <f>IF(Raw!E1924="", "", Raw!E1924)</f>
        <v>HEL133</v>
      </c>
      <c r="E1924" s="1">
        <f>IF(Raw!F1924="", "", Raw!F1924)</f>
        <v>2013</v>
      </c>
      <c r="F1924" s="1" t="str">
        <f>Raw!G1924</f>
        <v>Toyota</v>
      </c>
      <c r="G1924" s="1" t="str">
        <f>Raw!H1924</f>
        <v>Yaris</v>
      </c>
      <c r="H1924" s="1" t="str">
        <f>IF(Raw!I1924="", "", Raw!I1924)</f>
        <v>YR</v>
      </c>
      <c r="I1924" s="1" t="str">
        <f>Raw!K1924</f>
        <v>Hatchback</v>
      </c>
      <c r="J1924" s="1" t="str">
        <f>Raw!N1924</f>
        <v>Aspirated</v>
      </c>
      <c r="K1924" s="1">
        <f>IF(Raw!O1924="","", Raw!O1924)</f>
        <v>1299</v>
      </c>
      <c r="L1924" s="1" t="str">
        <f>Raw!L1924</f>
        <v>4 Sp Automatic</v>
      </c>
      <c r="M1924" s="1" t="str">
        <f>Raw!M1924</f>
        <v>Petrol - Unleaded ULP</v>
      </c>
      <c r="N1924" s="1" t="s">
        <v>6350</v>
      </c>
      <c r="O1924" s="1" t="s">
        <v>6373</v>
      </c>
      <c r="P1924" s="1" t="s">
        <v>6349</v>
      </c>
      <c r="Q1924" s="1" t="s">
        <v>6350</v>
      </c>
      <c r="R1924" s="8" t="str">
        <f>IF(Raw!Q1924="", "", Raw!Q1924)</f>
        <v/>
      </c>
      <c r="S1924" s="8">
        <f>IF(Raw!R1924="", "", Raw!R1924)</f>
        <v>10</v>
      </c>
      <c r="T1924" s="1" t="str">
        <f>Raw!S1924</f>
        <v>ESPLANADE</v>
      </c>
      <c r="U1924" s="1" t="str">
        <f>IF(Raw!T1924="", "", Raw!T1924)</f>
        <v>ROAD</v>
      </c>
      <c r="V1924" s="1" t="str">
        <f>IF(Raw!U1924="", "", Raw!U1924)</f>
        <v xml:space="preserve">MOUNT EDEN </v>
      </c>
      <c r="W1924" s="9" t="str">
        <f>IF(Raw!V1924="", "", RIGHT("0"&amp;Raw!V1924, 4))</f>
        <v>1024</v>
      </c>
      <c r="X1924" s="1" t="str">
        <f>IF(Raw!W1924="", "", Raw!W1924)</f>
        <v xml:space="preserve"> AUCKLAND</v>
      </c>
      <c r="Y1924" s="9">
        <f>Raw!Y1924</f>
        <v>24</v>
      </c>
      <c r="Z1924" s="2">
        <f t="shared" ca="1" si="211"/>
        <v>36498</v>
      </c>
      <c r="AA1924" s="1" t="str">
        <f>Raw!Z1924</f>
        <v>NEW ZEALAND FULL LICENCE</v>
      </c>
      <c r="AB1924" s="9">
        <f t="shared" si="212"/>
        <v>4</v>
      </c>
      <c r="AC1924" s="1">
        <v>16</v>
      </c>
      <c r="AD1924" s="1" t="str">
        <f>Raw!AA1924</f>
        <v>FEMALE</v>
      </c>
      <c r="AE1924" s="1" t="str">
        <f>Raw!AB1924</f>
        <v>NO</v>
      </c>
      <c r="AF1924" s="1">
        <f>IF(Raw!AE1924="", 0, 1)</f>
        <v>0</v>
      </c>
      <c r="AG1924" s="1" t="str">
        <f t="shared" si="213"/>
        <v>No</v>
      </c>
      <c r="AH1924" s="1" t="str">
        <f t="shared" si="214"/>
        <v>No</v>
      </c>
      <c r="AI1924" s="1" t="str">
        <f t="shared" si="215"/>
        <v>No</v>
      </c>
      <c r="AJ1924" s="1" t="str">
        <f>IF(Raw!AE1924="", "", Raw!AE1924)</f>
        <v/>
      </c>
      <c r="AK1924" s="2" t="str">
        <f t="shared" ca="1" si="216"/>
        <v/>
      </c>
      <c r="AL1924" s="1" t="str">
        <f>IF(Raw!AF1924="", "", Raw!AF1924)</f>
        <v/>
      </c>
      <c r="AM1924" s="1" t="s">
        <v>6350</v>
      </c>
      <c r="AN1924" s="1" t="s">
        <v>6350</v>
      </c>
      <c r="AO1924" s="1" t="s">
        <v>6349</v>
      </c>
      <c r="AP1924" s="1">
        <f>Raw!AH1924</f>
        <v>13725</v>
      </c>
      <c r="AQ1924" s="1">
        <v>500</v>
      </c>
      <c r="AR1924" s="1" t="s">
        <v>6350</v>
      </c>
      <c r="AS1924" s="1" t="s">
        <v>6350</v>
      </c>
      <c r="AT1924" s="1" t="s">
        <v>6350</v>
      </c>
    </row>
    <row r="1925" spans="1:46" ht="12.75" x14ac:dyDescent="0.2">
      <c r="A1925" s="1">
        <v>11924</v>
      </c>
      <c r="B1925" s="1" t="s">
        <v>2</v>
      </c>
      <c r="C1925" s="2">
        <f t="shared" ca="1" si="210"/>
        <v>45264</v>
      </c>
      <c r="D1925" s="1" t="str">
        <f>IF(Raw!E1925="", "", Raw!E1925)</f>
        <v>gbu725</v>
      </c>
      <c r="E1925" s="1">
        <f>IF(Raw!F1925="", "", Raw!F1925)</f>
        <v>2011</v>
      </c>
      <c r="F1925" s="1" t="str">
        <f>Raw!G1925</f>
        <v>Toyota</v>
      </c>
      <c r="G1925" s="1" t="str">
        <f>Raw!H1925</f>
        <v>Yaris</v>
      </c>
      <c r="H1925" s="1" t="str">
        <f>IF(Raw!I1925="", "", Raw!I1925)</f>
        <v/>
      </c>
      <c r="I1925" s="1" t="str">
        <f>Raw!K1925</f>
        <v>Hatchback</v>
      </c>
      <c r="J1925" s="1" t="str">
        <f>Raw!N1925</f>
        <v>Aspirated</v>
      </c>
      <c r="K1925" s="1">
        <f>IF(Raw!O1925="","", Raw!O1925)</f>
        <v>1298</v>
      </c>
      <c r="L1925" s="1" t="str">
        <f>Raw!L1925</f>
        <v>4 Sp Automatic</v>
      </c>
      <c r="M1925" s="1" t="str">
        <f>Raw!M1925</f>
        <v>Petrol - Unleaded ULP</v>
      </c>
      <c r="N1925" s="1" t="s">
        <v>6350</v>
      </c>
      <c r="O1925" s="1" t="s">
        <v>6373</v>
      </c>
      <c r="P1925" s="1" t="s">
        <v>6349</v>
      </c>
      <c r="Q1925" s="1" t="s">
        <v>6350</v>
      </c>
      <c r="R1925" s="8" t="str">
        <f>IF(Raw!Q1925="", "", Raw!Q1925)</f>
        <v/>
      </c>
      <c r="S1925" s="8">
        <f>IF(Raw!R1925="", "", Raw!R1925)</f>
        <v>8</v>
      </c>
      <c r="T1925" s="1" t="str">
        <f>Raw!S1925</f>
        <v>RUBENS</v>
      </c>
      <c r="U1925" s="1" t="str">
        <f>IF(Raw!T1925="", "", Raw!T1925)</f>
        <v>PLACE</v>
      </c>
      <c r="V1925" s="1" t="str">
        <f>IF(Raw!U1925="", "", Raw!U1925)</f>
        <v xml:space="preserve">BURNSIDE </v>
      </c>
      <c r="W1925" s="9" t="str">
        <f>IF(Raw!V1925="", "", RIGHT("0"&amp;Raw!V1925, 4))</f>
        <v>8053</v>
      </c>
      <c r="X1925" s="1" t="str">
        <f>IF(Raw!W1925="", "", Raw!W1925)</f>
        <v xml:space="preserve"> CANTERBURY</v>
      </c>
      <c r="Y1925" s="9">
        <f>Raw!Y1925</f>
        <v>84</v>
      </c>
      <c r="Z1925" s="2">
        <f t="shared" ca="1" si="211"/>
        <v>14583</v>
      </c>
      <c r="AA1925" s="1" t="str">
        <f>Raw!Z1925</f>
        <v>NEW ZEALAND FULL LICENCE</v>
      </c>
      <c r="AB1925" s="9">
        <f t="shared" si="212"/>
        <v>4</v>
      </c>
      <c r="AC1925" s="1">
        <v>16</v>
      </c>
      <c r="AD1925" s="1" t="str">
        <f>Raw!AA1925</f>
        <v>MALE</v>
      </c>
      <c r="AE1925" s="1" t="str">
        <f>Raw!AB1925</f>
        <v>NO</v>
      </c>
      <c r="AF1925" s="1">
        <f>IF(Raw!AE1925="", 0, 1)</f>
        <v>1</v>
      </c>
      <c r="AG1925" s="1" t="str">
        <f t="shared" si="213"/>
        <v>No</v>
      </c>
      <c r="AH1925" s="1" t="str">
        <f t="shared" si="214"/>
        <v>Yes</v>
      </c>
      <c r="AI1925" s="1" t="str">
        <f t="shared" si="215"/>
        <v>Yes</v>
      </c>
      <c r="AJ1925" s="1">
        <f>IF(Raw!AE1925="", "", Raw!AE1925)</f>
        <v>28</v>
      </c>
      <c r="AK1925" s="2">
        <f t="shared" ca="1" si="216"/>
        <v>44439</v>
      </c>
      <c r="AL1925" s="1" t="str">
        <f>IF(Raw!AF1925="", "", Raw!AF1925)</f>
        <v>Not at fault - other vehicle involved</v>
      </c>
      <c r="AM1925" s="1" t="s">
        <v>6350</v>
      </c>
      <c r="AN1925" s="1" t="s">
        <v>6350</v>
      </c>
      <c r="AO1925" s="1" t="s">
        <v>6349</v>
      </c>
      <c r="AP1925" s="1">
        <f>Raw!AH1925</f>
        <v>11825</v>
      </c>
      <c r="AQ1925" s="1">
        <v>500</v>
      </c>
      <c r="AR1925" s="1" t="s">
        <v>6350</v>
      </c>
      <c r="AS1925" s="1" t="s">
        <v>6350</v>
      </c>
      <c r="AT1925" s="1" t="s">
        <v>6350</v>
      </c>
    </row>
    <row r="1926" spans="1:46" ht="12.75" x14ac:dyDescent="0.2">
      <c r="A1926" s="1">
        <v>11925</v>
      </c>
      <c r="B1926" s="1" t="s">
        <v>2</v>
      </c>
      <c r="C1926" s="2">
        <f t="shared" ca="1" si="210"/>
        <v>45264</v>
      </c>
      <c r="D1926" s="1" t="str">
        <f>IF(Raw!E1926="", "", Raw!E1926)</f>
        <v>kjz750</v>
      </c>
      <c r="E1926" s="1">
        <f>IF(Raw!F1926="", "", Raw!F1926)</f>
        <v>2011</v>
      </c>
      <c r="F1926" s="1" t="str">
        <f>Raw!G1926</f>
        <v>Holden</v>
      </c>
      <c r="G1926" s="1" t="str">
        <f>Raw!H1926</f>
        <v>Captiva</v>
      </c>
      <c r="H1926" s="1" t="str">
        <f>IF(Raw!I1926="", "", Raw!I1926)</f>
        <v>7 LX</v>
      </c>
      <c r="I1926" s="1" t="str">
        <f>Raw!K1926</f>
        <v>Wagon</v>
      </c>
      <c r="J1926" s="1" t="str">
        <f>Raw!N1926</f>
        <v>Turbo Intercooled</v>
      </c>
      <c r="K1926" s="1">
        <f>IF(Raw!O1926="","", Raw!O1926)</f>
        <v>2231</v>
      </c>
      <c r="L1926" s="1" t="str">
        <f>Raw!L1926</f>
        <v>6 Sp Sports Automatic</v>
      </c>
      <c r="M1926" s="1" t="str">
        <f>Raw!M1926</f>
        <v>Diesel</v>
      </c>
      <c r="N1926" s="1" t="s">
        <v>6350</v>
      </c>
      <c r="O1926" s="1" t="s">
        <v>6373</v>
      </c>
      <c r="P1926" s="1" t="s">
        <v>6349</v>
      </c>
      <c r="Q1926" s="1" t="s">
        <v>6350</v>
      </c>
      <c r="R1926" s="8" t="str">
        <f>IF(Raw!Q1926="", "", Raw!Q1926)</f>
        <v/>
      </c>
      <c r="S1926" s="8">
        <f>IF(Raw!R1926="", "", Raw!R1926)</f>
        <v>1</v>
      </c>
      <c r="T1926" s="1" t="str">
        <f>Raw!S1926</f>
        <v>CHARLES</v>
      </c>
      <c r="U1926" s="1" t="str">
        <f>IF(Raw!T1926="", "", Raw!T1926)</f>
        <v>CRESCENT</v>
      </c>
      <c r="V1926" s="1" t="str">
        <f>IF(Raw!U1926="", "", Raw!U1926)</f>
        <v xml:space="preserve">PUTARURU </v>
      </c>
      <c r="W1926" s="9" t="str">
        <f>IF(Raw!V1926="", "", RIGHT("0"&amp;Raw!V1926, 4))</f>
        <v>3411</v>
      </c>
      <c r="X1926" s="1" t="str">
        <f>IF(Raw!W1926="", "", Raw!W1926)</f>
        <v xml:space="preserve"> WAIKATO</v>
      </c>
      <c r="Y1926" s="9">
        <f>Raw!Y1926</f>
        <v>31</v>
      </c>
      <c r="Z1926" s="2">
        <f t="shared" ca="1" si="211"/>
        <v>33942</v>
      </c>
      <c r="AA1926" s="1" t="str">
        <f>Raw!Z1926</f>
        <v>RESTRICTED LICENCE</v>
      </c>
      <c r="AB1926" s="9">
        <f t="shared" si="212"/>
        <v>4</v>
      </c>
      <c r="AC1926" s="1">
        <v>16</v>
      </c>
      <c r="AD1926" s="1" t="str">
        <f>Raw!AA1926</f>
        <v>FEMALE</v>
      </c>
      <c r="AE1926" s="1" t="str">
        <f>Raw!AB1926</f>
        <v>YES</v>
      </c>
      <c r="AF1926" s="1">
        <f>IF(Raw!AE1926="", 0, 1)</f>
        <v>0</v>
      </c>
      <c r="AG1926" s="1" t="str">
        <f t="shared" si="213"/>
        <v>No</v>
      </c>
      <c r="AH1926" s="1" t="str">
        <f t="shared" si="214"/>
        <v>No</v>
      </c>
      <c r="AI1926" s="1" t="str">
        <f t="shared" si="215"/>
        <v>No</v>
      </c>
      <c r="AJ1926" s="1" t="str">
        <f>IF(Raw!AE1926="", "", Raw!AE1926)</f>
        <v/>
      </c>
      <c r="AK1926" s="2" t="str">
        <f t="shared" ca="1" si="216"/>
        <v/>
      </c>
      <c r="AL1926" s="1" t="str">
        <f>IF(Raw!AF1926="", "", Raw!AF1926)</f>
        <v/>
      </c>
      <c r="AM1926" s="1" t="s">
        <v>6350</v>
      </c>
      <c r="AN1926" s="1" t="s">
        <v>6350</v>
      </c>
      <c r="AO1926" s="1" t="s">
        <v>6349</v>
      </c>
      <c r="AP1926" s="1">
        <f>Raw!AH1926</f>
        <v>22885</v>
      </c>
      <c r="AQ1926" s="1">
        <v>500</v>
      </c>
      <c r="AR1926" s="1" t="s">
        <v>6350</v>
      </c>
      <c r="AS1926" s="1" t="s">
        <v>6350</v>
      </c>
      <c r="AT1926" s="1" t="s">
        <v>6350</v>
      </c>
    </row>
    <row r="1927" spans="1:46" ht="12.75" x14ac:dyDescent="0.2">
      <c r="A1927" s="1">
        <v>11926</v>
      </c>
      <c r="B1927" s="1" t="s">
        <v>2</v>
      </c>
      <c r="C1927" s="2">
        <f t="shared" ca="1" si="210"/>
        <v>45264</v>
      </c>
      <c r="D1927" s="1" t="str">
        <f>IF(Raw!E1927="", "", Raw!E1927)</f>
        <v/>
      </c>
      <c r="E1927" s="1">
        <f>IF(Raw!F1927="", "", Raw!F1927)</f>
        <v>2015</v>
      </c>
      <c r="F1927" s="1" t="str">
        <f>Raw!G1927</f>
        <v>Ford</v>
      </c>
      <c r="G1927" s="1" t="str">
        <f>Raw!H1927</f>
        <v>Ranger</v>
      </c>
      <c r="H1927" s="1" t="str">
        <f>IF(Raw!I1927="", "", Raw!I1927)</f>
        <v>XL</v>
      </c>
      <c r="I1927" s="1" t="str">
        <f>Raw!K1927</f>
        <v>Wellside</v>
      </c>
      <c r="J1927" s="1" t="str">
        <f>Raw!N1927</f>
        <v>Turbo Intercooled</v>
      </c>
      <c r="K1927" s="1">
        <f>IF(Raw!O1927="","", Raw!O1927)</f>
        <v>3199</v>
      </c>
      <c r="L1927" s="1" t="str">
        <f>Raw!L1927</f>
        <v>6 Sp Manual</v>
      </c>
      <c r="M1927" s="1" t="str">
        <f>Raw!M1927</f>
        <v>Diesel</v>
      </c>
      <c r="N1927" s="1" t="s">
        <v>6350</v>
      </c>
      <c r="O1927" s="1" t="s">
        <v>6373</v>
      </c>
      <c r="P1927" s="1" t="s">
        <v>6349</v>
      </c>
      <c r="Q1927" s="1" t="s">
        <v>6350</v>
      </c>
      <c r="R1927" s="8">
        <f>IF(Raw!Q1927="", "", Raw!Q1927)</f>
        <v>51</v>
      </c>
      <c r="S1927" s="8">
        <f>IF(Raw!R1927="", "", Raw!R1927)</f>
        <v>340</v>
      </c>
      <c r="T1927" s="1" t="str">
        <f>Raw!S1927</f>
        <v>GULF HARBOUR</v>
      </c>
      <c r="U1927" s="1" t="str">
        <f>IF(Raw!T1927="", "", Raw!T1927)</f>
        <v>DRIVE</v>
      </c>
      <c r="V1927" s="1" t="str">
        <f>IF(Raw!U1927="", "", Raw!U1927)</f>
        <v xml:space="preserve">GULF HARBOUR </v>
      </c>
      <c r="W1927" s="9" t="str">
        <f>IF(Raw!V1927="", "", RIGHT("0"&amp;Raw!V1927, 4))</f>
        <v>0930</v>
      </c>
      <c r="X1927" s="1" t="str">
        <f>IF(Raw!W1927="", "", Raw!W1927)</f>
        <v xml:space="preserve"> AUCKLAND</v>
      </c>
      <c r="Y1927" s="9">
        <f>Raw!Y1927</f>
        <v>36</v>
      </c>
      <c r="Z1927" s="2">
        <f t="shared" ca="1" si="211"/>
        <v>32115</v>
      </c>
      <c r="AA1927" s="1" t="str">
        <f>Raw!Z1927</f>
        <v>NEW ZEALAND FULL LICENCE</v>
      </c>
      <c r="AB1927" s="9">
        <f t="shared" si="212"/>
        <v>4</v>
      </c>
      <c r="AC1927" s="1">
        <v>16</v>
      </c>
      <c r="AD1927" s="1" t="str">
        <f>Raw!AA1927</f>
        <v>MALE</v>
      </c>
      <c r="AE1927" s="1" t="str">
        <f>Raw!AB1927</f>
        <v>YES</v>
      </c>
      <c r="AF1927" s="1">
        <f>IF(Raw!AE1927="", 0, 1)</f>
        <v>0</v>
      </c>
      <c r="AG1927" s="1" t="str">
        <f t="shared" si="213"/>
        <v>No</v>
      </c>
      <c r="AH1927" s="1" t="str">
        <f t="shared" si="214"/>
        <v>No</v>
      </c>
      <c r="AI1927" s="1" t="str">
        <f t="shared" si="215"/>
        <v>No</v>
      </c>
      <c r="AJ1927" s="1" t="str">
        <f>IF(Raw!AE1927="", "", Raw!AE1927)</f>
        <v/>
      </c>
      <c r="AK1927" s="2" t="str">
        <f t="shared" ca="1" si="216"/>
        <v/>
      </c>
      <c r="AL1927" s="1" t="str">
        <f>IF(Raw!AF1927="", "", Raw!AF1927)</f>
        <v/>
      </c>
      <c r="AM1927" s="1" t="s">
        <v>6350</v>
      </c>
      <c r="AN1927" s="1" t="s">
        <v>6350</v>
      </c>
      <c r="AO1927" s="1" t="s">
        <v>6349</v>
      </c>
      <c r="AP1927" s="1">
        <f>Raw!AH1927</f>
        <v>35200</v>
      </c>
      <c r="AQ1927" s="1">
        <v>500</v>
      </c>
      <c r="AR1927" s="1" t="s">
        <v>6350</v>
      </c>
      <c r="AS1927" s="1" t="s">
        <v>6350</v>
      </c>
      <c r="AT1927" s="1" t="s">
        <v>6350</v>
      </c>
    </row>
    <row r="1928" spans="1:46" ht="12.75" x14ac:dyDescent="0.2">
      <c r="A1928" s="1">
        <v>11927</v>
      </c>
      <c r="B1928" s="1" t="s">
        <v>2</v>
      </c>
      <c r="C1928" s="2">
        <f t="shared" ca="1" si="210"/>
        <v>45264</v>
      </c>
      <c r="D1928" s="1" t="str">
        <f>IF(Raw!E1928="", "", Raw!E1928)</f>
        <v>za9409</v>
      </c>
      <c r="E1928" s="1">
        <f>IF(Raw!F1928="", "", Raw!F1928)</f>
        <v>1999</v>
      </c>
      <c r="F1928" s="1" t="str">
        <f>Raw!G1928</f>
        <v>Mazda</v>
      </c>
      <c r="G1928" s="1" t="str">
        <f>Raw!H1928</f>
        <v>Bounty</v>
      </c>
      <c r="H1928" s="1" t="str">
        <f>IF(Raw!I1928="", "", Raw!I1928)</f>
        <v/>
      </c>
      <c r="I1928" s="1" t="str">
        <f>Raw!K1928</f>
        <v>Cab Chassis</v>
      </c>
      <c r="J1928" s="1" t="str">
        <f>Raw!N1928</f>
        <v>Turbo</v>
      </c>
      <c r="K1928" s="1">
        <f>IF(Raw!O1928="","", Raw!O1928)</f>
        <v>2499</v>
      </c>
      <c r="L1928" s="1" t="str">
        <f>Raw!L1928</f>
        <v>5 Sp Manual</v>
      </c>
      <c r="M1928" s="1" t="str">
        <f>Raw!M1928</f>
        <v>Diesel</v>
      </c>
      <c r="N1928" s="1" t="s">
        <v>6350</v>
      </c>
      <c r="O1928" s="1" t="s">
        <v>6373</v>
      </c>
      <c r="P1928" s="1" t="s">
        <v>6349</v>
      </c>
      <c r="Q1928" s="1" t="s">
        <v>6350</v>
      </c>
      <c r="R1928" s="8" t="str">
        <f>IF(Raw!Q1928="", "", Raw!Q1928)</f>
        <v>B</v>
      </c>
      <c r="S1928" s="8">
        <f>IF(Raw!R1928="", "", Raw!R1928)</f>
        <v>14</v>
      </c>
      <c r="T1928" s="1" t="str">
        <f>Raw!S1928</f>
        <v>SALISBURY</v>
      </c>
      <c r="U1928" s="1" t="str">
        <f>IF(Raw!T1928="", "", Raw!T1928)</f>
        <v>STREET</v>
      </c>
      <c r="V1928" s="1" t="str">
        <f>IF(Raw!U1928="", "", Raw!U1928)</f>
        <v xml:space="preserve">DANNEVIRKE </v>
      </c>
      <c r="W1928" s="9" t="str">
        <f>IF(Raw!V1928="", "", RIGHT("0"&amp;Raw!V1928, 4))</f>
        <v/>
      </c>
      <c r="X1928" s="1" t="str">
        <f>IF(Raw!W1928="", "", Raw!W1928)</f>
        <v xml:space="preserve"> MANAWATU-WANGANUI</v>
      </c>
      <c r="Y1928" s="9">
        <f>Raw!Y1928</f>
        <v>29</v>
      </c>
      <c r="Z1928" s="2">
        <f t="shared" ca="1" si="211"/>
        <v>34672</v>
      </c>
      <c r="AA1928" s="1" t="str">
        <f>Raw!Z1928</f>
        <v>NEW ZEALAND FULL LICENCE</v>
      </c>
      <c r="AB1928" s="9">
        <f t="shared" si="212"/>
        <v>4</v>
      </c>
      <c r="AC1928" s="1">
        <v>16</v>
      </c>
      <c r="AD1928" s="1" t="str">
        <f>Raw!AA1928</f>
        <v>FEMALE</v>
      </c>
      <c r="AE1928" s="1" t="str">
        <f>Raw!AB1928</f>
        <v>NO</v>
      </c>
      <c r="AF1928" s="1">
        <f>IF(Raw!AE1928="", 0, 1)</f>
        <v>1</v>
      </c>
      <c r="AG1928" s="1" t="str">
        <f t="shared" si="213"/>
        <v>Yes</v>
      </c>
      <c r="AH1928" s="1" t="str">
        <f t="shared" si="214"/>
        <v>Yes</v>
      </c>
      <c r="AI1928" s="1" t="str">
        <f t="shared" si="215"/>
        <v>Yes</v>
      </c>
      <c r="AJ1928" s="1">
        <f>IF(Raw!AE1928="", "", Raw!AE1928)</f>
        <v>7</v>
      </c>
      <c r="AK1928" s="2">
        <f t="shared" ca="1" si="216"/>
        <v>45077</v>
      </c>
      <c r="AL1928" s="1" t="str">
        <f>IF(Raw!AF1928="", "", Raw!AF1928)</f>
        <v>Not at fault - no other vehicle involved</v>
      </c>
      <c r="AM1928" s="1" t="s">
        <v>6350</v>
      </c>
      <c r="AN1928" s="1" t="s">
        <v>6350</v>
      </c>
      <c r="AO1928" s="1" t="s">
        <v>6349</v>
      </c>
      <c r="AP1928" s="1">
        <f>Raw!AH1928</f>
        <v>6710</v>
      </c>
      <c r="AQ1928" s="1">
        <v>500</v>
      </c>
      <c r="AR1928" s="1" t="s">
        <v>6350</v>
      </c>
      <c r="AS1928" s="1" t="s">
        <v>6350</v>
      </c>
      <c r="AT1928" s="1" t="s">
        <v>6350</v>
      </c>
    </row>
    <row r="1929" spans="1:46" ht="12.75" x14ac:dyDescent="0.2">
      <c r="A1929" s="1">
        <v>11928</v>
      </c>
      <c r="B1929" s="1" t="s">
        <v>2</v>
      </c>
      <c r="C1929" s="2">
        <f t="shared" ca="1" si="210"/>
        <v>45264</v>
      </c>
      <c r="D1929" s="1" t="str">
        <f>IF(Raw!E1929="", "", Raw!E1929)</f>
        <v>fek595</v>
      </c>
      <c r="E1929" s="1">
        <f>IF(Raw!F1929="", "", Raw!F1929)</f>
        <v>2009</v>
      </c>
      <c r="F1929" s="1" t="str">
        <f>Raw!G1929</f>
        <v>Honda</v>
      </c>
      <c r="G1929" s="1" t="str">
        <f>Raw!H1929</f>
        <v>Civic</v>
      </c>
      <c r="H1929" s="1" t="str">
        <f>IF(Raw!I1929="", "", Raw!I1929)</f>
        <v>S</v>
      </c>
      <c r="I1929" s="1" t="str">
        <f>Raw!K1929</f>
        <v>Sedan</v>
      </c>
      <c r="J1929" s="1" t="str">
        <f>Raw!N1929</f>
        <v>Aspirated</v>
      </c>
      <c r="K1929" s="1">
        <f>IF(Raw!O1929="","", Raw!O1929)</f>
        <v>1998</v>
      </c>
      <c r="L1929" s="1" t="str">
        <f>Raw!L1929</f>
        <v>5 Sp Sports Automatic</v>
      </c>
      <c r="M1929" s="1" t="str">
        <f>Raw!M1929</f>
        <v>Petrol - Unleaded ULP</v>
      </c>
      <c r="N1929" s="1" t="s">
        <v>6350</v>
      </c>
      <c r="O1929" s="1" t="s">
        <v>6373</v>
      </c>
      <c r="P1929" s="1" t="s">
        <v>6349</v>
      </c>
      <c r="Q1929" s="1" t="s">
        <v>6350</v>
      </c>
      <c r="R1929" s="8" t="str">
        <f>IF(Raw!Q1929="", "", Raw!Q1929)</f>
        <v/>
      </c>
      <c r="S1929" s="8">
        <f>IF(Raw!R1929="", "", Raw!R1929)</f>
        <v>72</v>
      </c>
      <c r="T1929" s="1" t="str">
        <f>Raw!S1929</f>
        <v>BROUGHTON</v>
      </c>
      <c r="U1929" s="1" t="str">
        <f>IF(Raw!T1929="", "", Raw!T1929)</f>
        <v>STREET</v>
      </c>
      <c r="V1929" s="1" t="str">
        <f>IF(Raw!U1929="", "", Raw!U1929)</f>
        <v xml:space="preserve">GORE </v>
      </c>
      <c r="W1929" s="9" t="str">
        <f>IF(Raw!V1929="", "", RIGHT("0"&amp;Raw!V1929, 4))</f>
        <v/>
      </c>
      <c r="X1929" s="1" t="str">
        <f>IF(Raw!W1929="", "", Raw!W1929)</f>
        <v xml:space="preserve"> SOUTHLAND</v>
      </c>
      <c r="Y1929" s="9">
        <f>Raw!Y1929</f>
        <v>47</v>
      </c>
      <c r="Z1929" s="2">
        <f t="shared" ca="1" si="211"/>
        <v>28098</v>
      </c>
      <c r="AA1929" s="1" t="str">
        <f>Raw!Z1929</f>
        <v>NEW ZEALAND FULL LICENCE</v>
      </c>
      <c r="AB1929" s="9">
        <f t="shared" si="212"/>
        <v>4</v>
      </c>
      <c r="AC1929" s="1">
        <v>16</v>
      </c>
      <c r="AD1929" s="1" t="str">
        <f>Raw!AA1929</f>
        <v>FEMALE</v>
      </c>
      <c r="AE1929" s="1" t="str">
        <f>Raw!AB1929</f>
        <v>NO</v>
      </c>
      <c r="AF1929" s="1">
        <f>IF(Raw!AE1929="", 0, 1)</f>
        <v>0</v>
      </c>
      <c r="AG1929" s="1" t="str">
        <f t="shared" si="213"/>
        <v>No</v>
      </c>
      <c r="AH1929" s="1" t="str">
        <f t="shared" si="214"/>
        <v>No</v>
      </c>
      <c r="AI1929" s="1" t="str">
        <f t="shared" si="215"/>
        <v>No</v>
      </c>
      <c r="AJ1929" s="1" t="str">
        <f>IF(Raw!AE1929="", "", Raw!AE1929)</f>
        <v/>
      </c>
      <c r="AK1929" s="2" t="str">
        <f t="shared" ca="1" si="216"/>
        <v/>
      </c>
      <c r="AL1929" s="1" t="str">
        <f>IF(Raw!AF1929="", "", Raw!AF1929)</f>
        <v/>
      </c>
      <c r="AM1929" s="1" t="s">
        <v>6350</v>
      </c>
      <c r="AN1929" s="1" t="s">
        <v>6350</v>
      </c>
      <c r="AO1929" s="1" t="s">
        <v>6349</v>
      </c>
      <c r="AP1929" s="1">
        <f>Raw!AH1929</f>
        <v>16800</v>
      </c>
      <c r="AQ1929" s="1">
        <v>500</v>
      </c>
      <c r="AR1929" s="1" t="s">
        <v>6350</v>
      </c>
      <c r="AS1929" s="1" t="s">
        <v>6350</v>
      </c>
      <c r="AT1929" s="1" t="s">
        <v>6350</v>
      </c>
    </row>
    <row r="1930" spans="1:46" ht="12.75" x14ac:dyDescent="0.2">
      <c r="A1930" s="1">
        <v>11929</v>
      </c>
      <c r="B1930" s="1" t="s">
        <v>2</v>
      </c>
      <c r="C1930" s="2">
        <f t="shared" ca="1" si="210"/>
        <v>45264</v>
      </c>
      <c r="D1930" s="1" t="str">
        <f>IF(Raw!E1930="", "", Raw!E1930)</f>
        <v/>
      </c>
      <c r="E1930" s="1">
        <f>IF(Raw!F1930="", "", Raw!F1930)</f>
        <v>2017</v>
      </c>
      <c r="F1930" s="1" t="str">
        <f>Raw!G1930</f>
        <v>Toyota</v>
      </c>
      <c r="G1930" s="1" t="str">
        <f>Raw!H1930</f>
        <v>Landcruiser Prado</v>
      </c>
      <c r="H1930" s="1" t="str">
        <f>IF(Raw!I1930="", "", Raw!I1930)</f>
        <v>VX</v>
      </c>
      <c r="I1930" s="1" t="str">
        <f>Raw!K1930</f>
        <v>Wagon</v>
      </c>
      <c r="J1930" s="1" t="str">
        <f>Raw!N1930</f>
        <v>Turbo Intercooled</v>
      </c>
      <c r="K1930" s="1">
        <f>IF(Raw!O1930="","", Raw!O1930)</f>
        <v>2755</v>
      </c>
      <c r="L1930" s="1" t="str">
        <f>Raw!L1930</f>
        <v>6 Sp Sports Automatic</v>
      </c>
      <c r="M1930" s="1" t="str">
        <f>Raw!M1930</f>
        <v>Diesel</v>
      </c>
      <c r="N1930" s="1" t="s">
        <v>6350</v>
      </c>
      <c r="O1930" s="1" t="s">
        <v>6373</v>
      </c>
      <c r="P1930" s="1" t="s">
        <v>6349</v>
      </c>
      <c r="Q1930" s="1" t="s">
        <v>6350</v>
      </c>
      <c r="R1930" s="8" t="str">
        <f>IF(Raw!Q1930="", "", Raw!Q1930)</f>
        <v/>
      </c>
      <c r="S1930" s="8">
        <f>IF(Raw!R1930="", "", Raw!R1930)</f>
        <v>52</v>
      </c>
      <c r="T1930" s="1" t="str">
        <f>Raw!S1930</f>
        <v>GOULD</v>
      </c>
      <c r="U1930" s="1" t="str">
        <f>IF(Raw!T1930="", "", Raw!T1930)</f>
        <v>CRESCENT</v>
      </c>
      <c r="V1930" s="1" t="str">
        <f>IF(Raw!U1930="", "", Raw!U1930)</f>
        <v xml:space="preserve">WOOLSTON </v>
      </c>
      <c r="W1930" s="9" t="str">
        <f>IF(Raw!V1930="", "", RIGHT("0"&amp;Raw!V1930, 4))</f>
        <v/>
      </c>
      <c r="X1930" s="1" t="str">
        <f>IF(Raw!W1930="", "", Raw!W1930)</f>
        <v xml:space="preserve"> CANTERBURY</v>
      </c>
      <c r="Y1930" s="9">
        <f>Raw!Y1930</f>
        <v>56</v>
      </c>
      <c r="Z1930" s="2">
        <f t="shared" ca="1" si="211"/>
        <v>24810</v>
      </c>
      <c r="AA1930" s="1" t="str">
        <f>Raw!Z1930</f>
        <v>NEW ZEALAND FULL LICENCE</v>
      </c>
      <c r="AB1930" s="9">
        <f t="shared" si="212"/>
        <v>4</v>
      </c>
      <c r="AC1930" s="1">
        <v>16</v>
      </c>
      <c r="AD1930" s="1" t="str">
        <f>Raw!AA1930</f>
        <v>MALE</v>
      </c>
      <c r="AE1930" s="1" t="str">
        <f>Raw!AB1930</f>
        <v>YES</v>
      </c>
      <c r="AF1930" s="1">
        <f>IF(Raw!AE1930="", 0, 1)</f>
        <v>0</v>
      </c>
      <c r="AG1930" s="1" t="str">
        <f t="shared" si="213"/>
        <v>No</v>
      </c>
      <c r="AH1930" s="1" t="str">
        <f t="shared" si="214"/>
        <v>No</v>
      </c>
      <c r="AI1930" s="1" t="str">
        <f t="shared" si="215"/>
        <v>No</v>
      </c>
      <c r="AJ1930" s="1" t="str">
        <f>IF(Raw!AE1930="", "", Raw!AE1930)</f>
        <v/>
      </c>
      <c r="AK1930" s="2" t="str">
        <f t="shared" ca="1" si="216"/>
        <v/>
      </c>
      <c r="AL1930" s="1" t="str">
        <f>IF(Raw!AF1930="", "", Raw!AF1930)</f>
        <v/>
      </c>
      <c r="AM1930" s="1" t="s">
        <v>6350</v>
      </c>
      <c r="AN1930" s="1" t="s">
        <v>6350</v>
      </c>
      <c r="AO1930" s="1" t="s">
        <v>6349</v>
      </c>
      <c r="AP1930" s="1">
        <f>Raw!AH1930</f>
        <v>88490</v>
      </c>
      <c r="AQ1930" s="1">
        <v>500</v>
      </c>
      <c r="AR1930" s="1" t="s">
        <v>6350</v>
      </c>
      <c r="AS1930" s="1" t="s">
        <v>6350</v>
      </c>
      <c r="AT1930" s="1" t="s">
        <v>6350</v>
      </c>
    </row>
    <row r="1931" spans="1:46" ht="12.75" x14ac:dyDescent="0.2">
      <c r="A1931" s="1">
        <v>11930</v>
      </c>
      <c r="B1931" s="1" t="s">
        <v>2</v>
      </c>
      <c r="C1931" s="2">
        <f t="shared" ca="1" si="210"/>
        <v>45264</v>
      </c>
      <c r="D1931" s="1" t="str">
        <f>IF(Raw!E1931="", "", Raw!E1931)</f>
        <v>hrw140</v>
      </c>
      <c r="E1931" s="1">
        <f>IF(Raw!F1931="", "", Raw!F1931)</f>
        <v>2014</v>
      </c>
      <c r="F1931" s="1" t="str">
        <f>Raw!G1931</f>
        <v>Holden</v>
      </c>
      <c r="G1931" s="1" t="str">
        <f>Raw!H1931</f>
        <v>Barina</v>
      </c>
      <c r="H1931" s="1" t="str">
        <f>IF(Raw!I1931="", "", Raw!I1931)</f>
        <v>CDX</v>
      </c>
      <c r="I1931" s="1" t="str">
        <f>Raw!K1931</f>
        <v>Hatchback</v>
      </c>
      <c r="J1931" s="1" t="str">
        <f>Raw!N1931</f>
        <v>Aspirated</v>
      </c>
      <c r="K1931" s="1">
        <f>IF(Raw!O1931="","", Raw!O1931)</f>
        <v>1598</v>
      </c>
      <c r="L1931" s="1" t="str">
        <f>Raw!L1931</f>
        <v>6 Sp Automatic</v>
      </c>
      <c r="M1931" s="1" t="str">
        <f>Raw!M1931</f>
        <v>Petrol - Unleaded ULP</v>
      </c>
      <c r="N1931" s="1" t="s">
        <v>6350</v>
      </c>
      <c r="O1931" s="1" t="s">
        <v>6373</v>
      </c>
      <c r="P1931" s="1" t="s">
        <v>6349</v>
      </c>
      <c r="Q1931" s="1" t="s">
        <v>6350</v>
      </c>
      <c r="R1931" s="8">
        <f>IF(Raw!Q1931="", "", Raw!Q1931)</f>
        <v>47</v>
      </c>
      <c r="S1931" s="8">
        <f>IF(Raw!R1931="", "", Raw!R1931)</f>
        <v>95</v>
      </c>
      <c r="T1931" s="1" t="str">
        <f>Raw!S1931</f>
        <v>GRANTS</v>
      </c>
      <c r="U1931" s="1" t="str">
        <f>IF(Raw!T1931="", "", Raw!T1931)</f>
        <v>ROAD</v>
      </c>
      <c r="V1931" s="1" t="str">
        <f>IF(Raw!U1931="", "", Raw!U1931)</f>
        <v xml:space="preserve">PAPANUI </v>
      </c>
      <c r="W1931" s="9" t="str">
        <f>IF(Raw!V1931="", "", RIGHT("0"&amp;Raw!V1931, 4))</f>
        <v>8052</v>
      </c>
      <c r="X1931" s="1" t="str">
        <f>IF(Raw!W1931="", "", Raw!W1931)</f>
        <v xml:space="preserve"> CANTERBURY</v>
      </c>
      <c r="Y1931" s="9">
        <f>Raw!Y1931</f>
        <v>88</v>
      </c>
      <c r="Z1931" s="2">
        <f t="shared" ca="1" si="211"/>
        <v>13122</v>
      </c>
      <c r="AA1931" s="1" t="str">
        <f>Raw!Z1931</f>
        <v>NEW ZEALAND FULL LICENCE</v>
      </c>
      <c r="AB1931" s="9">
        <f t="shared" si="212"/>
        <v>4</v>
      </c>
      <c r="AC1931" s="1">
        <v>16</v>
      </c>
      <c r="AD1931" s="1" t="str">
        <f>Raw!AA1931</f>
        <v>MALE</v>
      </c>
      <c r="AE1931" s="1" t="str">
        <f>Raw!AB1931</f>
        <v>NO</v>
      </c>
      <c r="AF1931" s="1">
        <f>IF(Raw!AE1931="", 0, 1)</f>
        <v>0</v>
      </c>
      <c r="AG1931" s="1" t="str">
        <f t="shared" si="213"/>
        <v>No</v>
      </c>
      <c r="AH1931" s="1" t="str">
        <f t="shared" si="214"/>
        <v>No</v>
      </c>
      <c r="AI1931" s="1" t="str">
        <f t="shared" si="215"/>
        <v>No</v>
      </c>
      <c r="AJ1931" s="1" t="str">
        <f>IF(Raw!AE1931="", "", Raw!AE1931)</f>
        <v/>
      </c>
      <c r="AK1931" s="2" t="str">
        <f t="shared" ca="1" si="216"/>
        <v/>
      </c>
      <c r="AL1931" s="1" t="str">
        <f>IF(Raw!AF1931="", "", Raw!AF1931)</f>
        <v/>
      </c>
      <c r="AM1931" s="1" t="s">
        <v>6350</v>
      </c>
      <c r="AN1931" s="1" t="s">
        <v>6350</v>
      </c>
      <c r="AO1931" s="1" t="s">
        <v>6349</v>
      </c>
      <c r="AP1931" s="1">
        <f>Raw!AH1931</f>
        <v>16000</v>
      </c>
      <c r="AQ1931" s="1">
        <v>500</v>
      </c>
      <c r="AR1931" s="1" t="s">
        <v>6350</v>
      </c>
      <c r="AS1931" s="1" t="s">
        <v>6350</v>
      </c>
      <c r="AT1931" s="1" t="s">
        <v>6350</v>
      </c>
    </row>
    <row r="1932" spans="1:46" ht="12.75" x14ac:dyDescent="0.2">
      <c r="A1932" s="1">
        <v>11931</v>
      </c>
      <c r="B1932" s="1" t="s">
        <v>2</v>
      </c>
      <c r="C1932" s="2">
        <f t="shared" ca="1" si="210"/>
        <v>45264</v>
      </c>
      <c r="D1932" s="1" t="str">
        <f>IF(Raw!E1932="", "", Raw!E1932)</f>
        <v>jmn263</v>
      </c>
      <c r="E1932" s="1">
        <f>IF(Raw!F1932="", "", Raw!F1932)</f>
        <v>2010</v>
      </c>
      <c r="F1932" s="1" t="str">
        <f>Raw!G1932</f>
        <v>Toyota</v>
      </c>
      <c r="G1932" s="1" t="str">
        <f>Raw!H1932</f>
        <v>Prius</v>
      </c>
      <c r="H1932" s="1" t="str">
        <f>IF(Raw!I1932="", "", Raw!I1932)</f>
        <v/>
      </c>
      <c r="I1932" s="1" t="str">
        <f>Raw!K1932</f>
        <v>Hatchback</v>
      </c>
      <c r="J1932" s="1" t="str">
        <f>Raw!N1932</f>
        <v>Aspirated</v>
      </c>
      <c r="K1932" s="1">
        <f>IF(Raw!O1932="","", Raw!O1932)</f>
        <v>1496</v>
      </c>
      <c r="L1932" s="1" t="str">
        <f>Raw!L1932</f>
        <v>1 Sp Constantly Variable Transmission</v>
      </c>
      <c r="M1932" s="1" t="str">
        <f>Raw!M1932</f>
        <v>Petrol</v>
      </c>
      <c r="N1932" s="1" t="s">
        <v>6350</v>
      </c>
      <c r="O1932" s="1" t="s">
        <v>6373</v>
      </c>
      <c r="P1932" s="1" t="s">
        <v>6349</v>
      </c>
      <c r="Q1932" s="1" t="s">
        <v>6350</v>
      </c>
      <c r="R1932" s="8" t="str">
        <f>IF(Raw!Q1932="", "", Raw!Q1932)</f>
        <v/>
      </c>
      <c r="S1932" s="8" t="str">
        <f>IF(Raw!R1932="", "", Raw!R1932)</f>
        <v>73A</v>
      </c>
      <c r="T1932" s="1" t="str">
        <f>Raw!S1932</f>
        <v>RATHGAR</v>
      </c>
      <c r="U1932" s="1" t="str">
        <f>IF(Raw!T1932="", "", Raw!T1932)</f>
        <v>ROAD</v>
      </c>
      <c r="V1932" s="1" t="str">
        <f>IF(Raw!U1932="", "", Raw!U1932)</f>
        <v xml:space="preserve">HENDERSON </v>
      </c>
      <c r="W1932" s="9" t="str">
        <f>IF(Raw!V1932="", "", RIGHT("0"&amp;Raw!V1932, 4))</f>
        <v>0610</v>
      </c>
      <c r="X1932" s="1" t="str">
        <f>IF(Raw!W1932="", "", Raw!W1932)</f>
        <v xml:space="preserve"> AUCKLAND</v>
      </c>
      <c r="Y1932" s="9">
        <f>Raw!Y1932</f>
        <v>27</v>
      </c>
      <c r="Z1932" s="2">
        <f t="shared" ca="1" si="211"/>
        <v>35403</v>
      </c>
      <c r="AA1932" s="1" t="str">
        <f>Raw!Z1932</f>
        <v>NEW ZEALAND FULL LICENCE</v>
      </c>
      <c r="AB1932" s="9">
        <f t="shared" si="212"/>
        <v>4</v>
      </c>
      <c r="AC1932" s="1">
        <v>16</v>
      </c>
      <c r="AD1932" s="1" t="str">
        <f>Raw!AA1932</f>
        <v>MALE</v>
      </c>
      <c r="AE1932" s="1" t="str">
        <f>Raw!AB1932</f>
        <v>NO</v>
      </c>
      <c r="AF1932" s="1">
        <f>IF(Raw!AE1932="", 0, 1)</f>
        <v>0</v>
      </c>
      <c r="AG1932" s="1" t="str">
        <f t="shared" si="213"/>
        <v>No</v>
      </c>
      <c r="AH1932" s="1" t="str">
        <f t="shared" si="214"/>
        <v>No</v>
      </c>
      <c r="AI1932" s="1" t="str">
        <f t="shared" si="215"/>
        <v>No</v>
      </c>
      <c r="AJ1932" s="1" t="str">
        <f>IF(Raw!AE1932="", "", Raw!AE1932)</f>
        <v/>
      </c>
      <c r="AK1932" s="2" t="str">
        <f t="shared" ca="1" si="216"/>
        <v/>
      </c>
      <c r="AL1932" s="1" t="str">
        <f>IF(Raw!AF1932="", "", Raw!AF1932)</f>
        <v/>
      </c>
      <c r="AM1932" s="1" t="s">
        <v>6350</v>
      </c>
      <c r="AN1932" s="1" t="s">
        <v>6350</v>
      </c>
      <c r="AO1932" s="1" t="s">
        <v>6349</v>
      </c>
      <c r="AP1932" s="1">
        <f>Raw!AH1932</f>
        <v>14520</v>
      </c>
      <c r="AQ1932" s="1">
        <v>500</v>
      </c>
      <c r="AR1932" s="1" t="s">
        <v>6350</v>
      </c>
      <c r="AS1932" s="1" t="s">
        <v>6350</v>
      </c>
      <c r="AT1932" s="1" t="s">
        <v>6350</v>
      </c>
    </row>
    <row r="1933" spans="1:46" ht="12.75" x14ac:dyDescent="0.2">
      <c r="A1933" s="1">
        <v>11932</v>
      </c>
      <c r="B1933" s="1" t="s">
        <v>2</v>
      </c>
      <c r="C1933" s="2">
        <f t="shared" ca="1" si="210"/>
        <v>45264</v>
      </c>
      <c r="D1933" s="1" t="str">
        <f>IF(Raw!E1933="", "", Raw!E1933)</f>
        <v/>
      </c>
      <c r="E1933" s="1">
        <f>IF(Raw!F1933="", "", Raw!F1933)</f>
        <v>2015</v>
      </c>
      <c r="F1933" s="1" t="str">
        <f>Raw!G1933</f>
        <v>Nissan</v>
      </c>
      <c r="G1933" s="1" t="str">
        <f>Raw!H1933</f>
        <v>Navara ST-X</v>
      </c>
      <c r="H1933" s="1" t="str">
        <f>IF(Raw!I1933="", "", Raw!I1933)</f>
        <v>Limited</v>
      </c>
      <c r="I1933" s="1" t="str">
        <f>Raw!K1933</f>
        <v>Wellside</v>
      </c>
      <c r="J1933" s="1" t="str">
        <f>Raw!N1933</f>
        <v>Turbo Intercooled</v>
      </c>
      <c r="K1933" s="1">
        <f>IF(Raw!O1933="","", Raw!O1933)</f>
        <v>2488</v>
      </c>
      <c r="L1933" s="1" t="str">
        <f>Raw!L1933</f>
        <v>6 Sp Manual</v>
      </c>
      <c r="M1933" s="1" t="str">
        <f>Raw!M1933</f>
        <v>Diesel</v>
      </c>
      <c r="N1933" s="1" t="s">
        <v>6350</v>
      </c>
      <c r="O1933" s="1" t="s">
        <v>6373</v>
      </c>
      <c r="P1933" s="1" t="s">
        <v>6349</v>
      </c>
      <c r="Q1933" s="1" t="s">
        <v>6350</v>
      </c>
      <c r="R1933" s="8" t="str">
        <f>IF(Raw!Q1933="", "", Raw!Q1933)</f>
        <v/>
      </c>
      <c r="S1933" s="8">
        <f>IF(Raw!R1933="", "", Raw!R1933)</f>
        <v>17</v>
      </c>
      <c r="T1933" s="1" t="str">
        <f>Raw!S1933</f>
        <v>O'SULLIVAN</v>
      </c>
      <c r="U1933" s="1" t="str">
        <f>IF(Raw!T1933="", "", Raw!T1933)</f>
        <v>DRIVE</v>
      </c>
      <c r="V1933" s="1" t="str">
        <f>IF(Raw!U1933="", "", Raw!U1933)</f>
        <v xml:space="preserve">MATAMATA </v>
      </c>
      <c r="W1933" s="9" t="str">
        <f>IF(Raw!V1933="", "", RIGHT("0"&amp;Raw!V1933, 4))</f>
        <v>3400</v>
      </c>
      <c r="X1933" s="1" t="str">
        <f>IF(Raw!W1933="", "", Raw!W1933)</f>
        <v xml:space="preserve"> WAIKATO</v>
      </c>
      <c r="Y1933" s="9">
        <f>Raw!Y1933</f>
        <v>42</v>
      </c>
      <c r="Z1933" s="2">
        <f t="shared" ca="1" si="211"/>
        <v>29924</v>
      </c>
      <c r="AA1933" s="1" t="str">
        <f>Raw!Z1933</f>
        <v>NEW ZEALAND FULL LICENCE</v>
      </c>
      <c r="AB1933" s="9">
        <f t="shared" si="212"/>
        <v>4</v>
      </c>
      <c r="AC1933" s="1">
        <v>16</v>
      </c>
      <c r="AD1933" s="1" t="str">
        <f>Raw!AA1933</f>
        <v>FEMALE</v>
      </c>
      <c r="AE1933" s="1" t="str">
        <f>Raw!AB1933</f>
        <v>YES</v>
      </c>
      <c r="AF1933" s="1">
        <f>IF(Raw!AE1933="", 0, 1)</f>
        <v>1</v>
      </c>
      <c r="AG1933" s="1" t="str">
        <f t="shared" si="213"/>
        <v>Yes</v>
      </c>
      <c r="AH1933" s="1" t="str">
        <f t="shared" si="214"/>
        <v>Yes</v>
      </c>
      <c r="AI1933" s="1" t="str">
        <f t="shared" si="215"/>
        <v>Yes</v>
      </c>
      <c r="AJ1933" s="1">
        <f>IF(Raw!AE1933="", "", Raw!AE1933)</f>
        <v>19</v>
      </c>
      <c r="AK1933" s="2">
        <f t="shared" ca="1" si="216"/>
        <v>44712</v>
      </c>
      <c r="AL1933" s="1" t="str">
        <f>IF(Raw!AF1933="", "", Raw!AF1933)</f>
        <v>At fault - other vehicle involved</v>
      </c>
      <c r="AM1933" s="1" t="s">
        <v>6350</v>
      </c>
      <c r="AN1933" s="1" t="s">
        <v>6350</v>
      </c>
      <c r="AO1933" s="1" t="s">
        <v>6349</v>
      </c>
      <c r="AP1933" s="1">
        <f>Raw!AH1933</f>
        <v>32500</v>
      </c>
      <c r="AQ1933" s="1">
        <v>500</v>
      </c>
      <c r="AR1933" s="1" t="s">
        <v>6350</v>
      </c>
      <c r="AS1933" s="1" t="s">
        <v>6350</v>
      </c>
      <c r="AT1933" s="1" t="s">
        <v>6350</v>
      </c>
    </row>
    <row r="1934" spans="1:46" ht="12.75" x14ac:dyDescent="0.2">
      <c r="A1934" s="1">
        <v>11933</v>
      </c>
      <c r="B1934" s="1" t="s">
        <v>2</v>
      </c>
      <c r="C1934" s="2">
        <f t="shared" ca="1" si="210"/>
        <v>45264</v>
      </c>
      <c r="D1934" s="1" t="str">
        <f>IF(Raw!E1934="", "", Raw!E1934)</f>
        <v/>
      </c>
      <c r="E1934" s="1">
        <f>IF(Raw!F1934="", "", Raw!F1934)</f>
        <v>1994</v>
      </c>
      <c r="F1934" s="1" t="str">
        <f>Raw!G1934</f>
        <v>Toyota</v>
      </c>
      <c r="G1934" s="1" t="str">
        <f>Raw!H1934</f>
        <v>Corona</v>
      </c>
      <c r="H1934" s="1" t="str">
        <f>IF(Raw!I1934="", "", Raw!I1934)</f>
        <v/>
      </c>
      <c r="I1934" s="1" t="str">
        <f>Raw!K1934</f>
        <v>Sedan</v>
      </c>
      <c r="J1934" s="1" t="str">
        <f>Raw!N1934</f>
        <v>Aspirated</v>
      </c>
      <c r="K1934" s="1">
        <f>IF(Raw!O1934="","", Raw!O1934)</f>
        <v>1998</v>
      </c>
      <c r="L1934" s="1" t="str">
        <f>Raw!L1934</f>
        <v>5 Sp Manual</v>
      </c>
      <c r="M1934" s="1" t="str">
        <f>Raw!M1934</f>
        <v>Petrol</v>
      </c>
      <c r="N1934" s="1" t="s">
        <v>6350</v>
      </c>
      <c r="O1934" s="1" t="s">
        <v>6373</v>
      </c>
      <c r="P1934" s="1" t="s">
        <v>6349</v>
      </c>
      <c r="Q1934" s="1" t="s">
        <v>6350</v>
      </c>
      <c r="R1934" s="8" t="str">
        <f>IF(Raw!Q1934="", "", Raw!Q1934)</f>
        <v/>
      </c>
      <c r="S1934" s="8">
        <f>IF(Raw!R1934="", "", Raw!R1934)</f>
        <v>271</v>
      </c>
      <c r="T1934" s="1" t="str">
        <f>Raw!S1934</f>
        <v>WAIKAWA</v>
      </c>
      <c r="U1934" s="1" t="str">
        <f>IF(Raw!T1934="", "", Raw!T1934)</f>
        <v>ROAD</v>
      </c>
      <c r="V1934" s="1" t="str">
        <f>IF(Raw!U1934="", "", Raw!U1934)</f>
        <v xml:space="preserve">PICTON </v>
      </c>
      <c r="W1934" s="9" t="str">
        <f>IF(Raw!V1934="", "", RIGHT("0"&amp;Raw!V1934, 4))</f>
        <v>7220</v>
      </c>
      <c r="X1934" s="1" t="str">
        <f>IF(Raw!W1934="", "", Raw!W1934)</f>
        <v xml:space="preserve"> MARLBOROUGH</v>
      </c>
      <c r="Y1934" s="9">
        <f>Raw!Y1934</f>
        <v>63</v>
      </c>
      <c r="Z1934" s="2">
        <f t="shared" ca="1" si="211"/>
        <v>22254</v>
      </c>
      <c r="AA1934" s="1" t="str">
        <f>Raw!Z1934</f>
        <v>NEW ZEALAND FULL LICENCE</v>
      </c>
      <c r="AB1934" s="9">
        <f t="shared" si="212"/>
        <v>4</v>
      </c>
      <c r="AC1934" s="1">
        <v>16</v>
      </c>
      <c r="AD1934" s="1" t="str">
        <f>Raw!AA1934</f>
        <v>MALE</v>
      </c>
      <c r="AE1934" s="1" t="str">
        <f>Raw!AB1934</f>
        <v>NO</v>
      </c>
      <c r="AF1934" s="1">
        <f>IF(Raw!AE1934="", 0, 1)</f>
        <v>0</v>
      </c>
      <c r="AG1934" s="1" t="str">
        <f t="shared" si="213"/>
        <v>No</v>
      </c>
      <c r="AH1934" s="1" t="str">
        <f t="shared" si="214"/>
        <v>No</v>
      </c>
      <c r="AI1934" s="1" t="str">
        <f t="shared" si="215"/>
        <v>No</v>
      </c>
      <c r="AJ1934" s="1" t="str">
        <f>IF(Raw!AE1934="", "", Raw!AE1934)</f>
        <v/>
      </c>
      <c r="AK1934" s="2" t="str">
        <f t="shared" ca="1" si="216"/>
        <v/>
      </c>
      <c r="AL1934" s="1" t="str">
        <f>IF(Raw!AF1934="", "", Raw!AF1934)</f>
        <v/>
      </c>
      <c r="AM1934" s="1" t="s">
        <v>6350</v>
      </c>
      <c r="AN1934" s="1" t="s">
        <v>6350</v>
      </c>
      <c r="AO1934" s="1" t="s">
        <v>6349</v>
      </c>
      <c r="AP1934" s="1">
        <f>Raw!AH1934</f>
        <v>1490</v>
      </c>
      <c r="AQ1934" s="1">
        <v>500</v>
      </c>
      <c r="AR1934" s="1" t="s">
        <v>6350</v>
      </c>
      <c r="AS1934" s="1" t="s">
        <v>6350</v>
      </c>
      <c r="AT1934" s="1" t="s">
        <v>6350</v>
      </c>
    </row>
    <row r="1935" spans="1:46" ht="12.75" x14ac:dyDescent="0.2">
      <c r="A1935" s="1">
        <v>11934</v>
      </c>
      <c r="B1935" s="1" t="s">
        <v>2</v>
      </c>
      <c r="C1935" s="2">
        <f t="shared" ca="1" si="210"/>
        <v>45264</v>
      </c>
      <c r="D1935" s="1" t="str">
        <f>IF(Raw!E1935="", "", Raw!E1935)</f>
        <v/>
      </c>
      <c r="E1935" s="1">
        <f>IF(Raw!F1935="", "", Raw!F1935)</f>
        <v>1987</v>
      </c>
      <c r="F1935" s="1" t="str">
        <f>Raw!G1935</f>
        <v>Ford</v>
      </c>
      <c r="G1935" s="1" t="str">
        <f>Raw!H1935</f>
        <v>Laser</v>
      </c>
      <c r="H1935" s="1" t="str">
        <f>IF(Raw!I1935="", "", Raw!I1935)</f>
        <v>Gentle GLX</v>
      </c>
      <c r="I1935" s="1" t="str">
        <f>Raw!K1935</f>
        <v>Sedan</v>
      </c>
      <c r="J1935" s="1" t="str">
        <f>Raw!N1935</f>
        <v>Aspirated</v>
      </c>
      <c r="K1935" s="1">
        <f>IF(Raw!O1935="","", Raw!O1935)</f>
        <v>1498</v>
      </c>
      <c r="L1935" s="1" t="str">
        <f>Raw!L1935</f>
        <v>5 Sp Manual</v>
      </c>
      <c r="M1935" s="1" t="str">
        <f>Raw!M1935</f>
        <v>Petrol</v>
      </c>
      <c r="N1935" s="1" t="s">
        <v>6350</v>
      </c>
      <c r="O1935" s="1" t="s">
        <v>6373</v>
      </c>
      <c r="P1935" s="1" t="s">
        <v>6349</v>
      </c>
      <c r="Q1935" s="1" t="s">
        <v>6350</v>
      </c>
      <c r="R1935" s="8" t="str">
        <f>IF(Raw!Q1935="", "", Raw!Q1935)</f>
        <v>A</v>
      </c>
      <c r="S1935" s="8">
        <f>IF(Raw!R1935="", "", Raw!R1935)</f>
        <v>18</v>
      </c>
      <c r="T1935" s="1" t="str">
        <f>Raw!S1935</f>
        <v>FOSTER</v>
      </c>
      <c r="U1935" s="1" t="str">
        <f>IF(Raw!T1935="", "", Raw!T1935)</f>
        <v>CRESCENT</v>
      </c>
      <c r="V1935" s="1" t="str">
        <f>IF(Raw!U1935="", "", Raw!U1935)</f>
        <v xml:space="preserve">SNELLS BEACH </v>
      </c>
      <c r="W1935" s="9" t="str">
        <f>IF(Raw!V1935="", "", RIGHT("0"&amp;Raw!V1935, 4))</f>
        <v/>
      </c>
      <c r="X1935" s="1" t="str">
        <f>IF(Raw!W1935="", "", Raw!W1935)</f>
        <v xml:space="preserve"> AUCKLAND</v>
      </c>
      <c r="Y1935" s="9">
        <f>Raw!Y1935</f>
        <v>31</v>
      </c>
      <c r="Z1935" s="2">
        <f t="shared" ca="1" si="211"/>
        <v>33942</v>
      </c>
      <c r="AA1935" s="1" t="str">
        <f>Raw!Z1935</f>
        <v>RESTRICTED LICENCE</v>
      </c>
      <c r="AB1935" s="9">
        <f t="shared" si="212"/>
        <v>4</v>
      </c>
      <c r="AC1935" s="1">
        <v>16</v>
      </c>
      <c r="AD1935" s="1" t="str">
        <f>Raw!AA1935</f>
        <v>MALE</v>
      </c>
      <c r="AE1935" s="1" t="str">
        <f>Raw!AB1935</f>
        <v>NO</v>
      </c>
      <c r="AF1935" s="1">
        <f>IF(Raw!AE1935="", 0, 1)</f>
        <v>0</v>
      </c>
      <c r="AG1935" s="1" t="str">
        <f t="shared" si="213"/>
        <v>No</v>
      </c>
      <c r="AH1935" s="1" t="str">
        <f t="shared" si="214"/>
        <v>No</v>
      </c>
      <c r="AI1935" s="1" t="str">
        <f t="shared" si="215"/>
        <v>No</v>
      </c>
      <c r="AJ1935" s="1" t="str">
        <f>IF(Raw!AE1935="", "", Raw!AE1935)</f>
        <v/>
      </c>
      <c r="AK1935" s="2" t="str">
        <f t="shared" ca="1" si="216"/>
        <v/>
      </c>
      <c r="AL1935" s="1" t="str">
        <f>IF(Raw!AF1935="", "", Raw!AF1935)</f>
        <v/>
      </c>
      <c r="AM1935" s="1" t="s">
        <v>6350</v>
      </c>
      <c r="AN1935" s="1" t="s">
        <v>6350</v>
      </c>
      <c r="AO1935" s="1" t="s">
        <v>6349</v>
      </c>
      <c r="AP1935" s="1">
        <f>Raw!AH1935</f>
        <v>936</v>
      </c>
      <c r="AQ1935" s="1">
        <v>500</v>
      </c>
      <c r="AR1935" s="1" t="s">
        <v>6350</v>
      </c>
      <c r="AS1935" s="1" t="s">
        <v>6350</v>
      </c>
      <c r="AT1935" s="1" t="s">
        <v>6350</v>
      </c>
    </row>
    <row r="1936" spans="1:46" ht="12.75" x14ac:dyDescent="0.2">
      <c r="A1936" s="1">
        <v>11935</v>
      </c>
      <c r="B1936" s="1" t="s">
        <v>2</v>
      </c>
      <c r="C1936" s="2">
        <f t="shared" ca="1" si="210"/>
        <v>45264</v>
      </c>
      <c r="D1936" s="1" t="str">
        <f>IF(Raw!E1936="", "", Raw!E1936)</f>
        <v/>
      </c>
      <c r="E1936" s="1">
        <f>IF(Raw!F1936="", "", Raw!F1936)</f>
        <v>1999</v>
      </c>
      <c r="F1936" s="1" t="str">
        <f>Raw!G1936</f>
        <v>Volkswagen</v>
      </c>
      <c r="G1936" s="1" t="str">
        <f>Raw!H1936</f>
        <v>Golf</v>
      </c>
      <c r="H1936" s="1" t="str">
        <f>IF(Raw!I1936="", "", Raw!I1936)</f>
        <v>GTi</v>
      </c>
      <c r="I1936" s="1" t="str">
        <f>Raw!K1936</f>
        <v>Hatchback</v>
      </c>
      <c r="J1936" s="1" t="str">
        <f>Raw!N1936</f>
        <v>Turbo Intercooled</v>
      </c>
      <c r="K1936" s="1">
        <f>IF(Raw!O1936="","", Raw!O1936)</f>
        <v>1781</v>
      </c>
      <c r="L1936" s="1" t="str">
        <f>Raw!L1936</f>
        <v>4 Sp Automatic</v>
      </c>
      <c r="M1936" s="1" t="str">
        <f>Raw!M1936</f>
        <v>Petrol - Unleaded ULP</v>
      </c>
      <c r="N1936" s="1" t="s">
        <v>6350</v>
      </c>
      <c r="O1936" s="1" t="s">
        <v>6373</v>
      </c>
      <c r="P1936" s="1" t="s">
        <v>6349</v>
      </c>
      <c r="Q1936" s="1" t="s">
        <v>6350</v>
      </c>
      <c r="R1936" s="8" t="str">
        <f>IF(Raw!Q1936="", "", Raw!Q1936)</f>
        <v/>
      </c>
      <c r="S1936" s="8" t="str">
        <f>IF(Raw!R1936="", "", Raw!R1936)</f>
        <v>86B</v>
      </c>
      <c r="T1936" s="1" t="str">
        <f>Raw!S1936</f>
        <v>TAWARI</v>
      </c>
      <c r="U1936" s="1" t="str">
        <f>IF(Raw!T1936="", "", Raw!T1936)</f>
        <v>STREET</v>
      </c>
      <c r="V1936" s="1" t="str">
        <f>IF(Raw!U1936="", "", Raw!U1936)</f>
        <v xml:space="preserve">MATAMATA </v>
      </c>
      <c r="W1936" s="9" t="str">
        <f>IF(Raw!V1936="", "", RIGHT("0"&amp;Raw!V1936, 4))</f>
        <v>3400</v>
      </c>
      <c r="X1936" s="1" t="str">
        <f>IF(Raw!W1936="", "", Raw!W1936)</f>
        <v xml:space="preserve"> WAIKATO</v>
      </c>
      <c r="Y1936" s="9">
        <f>Raw!Y1936</f>
        <v>23</v>
      </c>
      <c r="Z1936" s="2">
        <f t="shared" ca="1" si="211"/>
        <v>36864</v>
      </c>
      <c r="AA1936" s="1" t="str">
        <f>Raw!Z1936</f>
        <v>RESTRICTED LICENCE</v>
      </c>
      <c r="AB1936" s="9">
        <f t="shared" si="212"/>
        <v>4</v>
      </c>
      <c r="AC1936" s="1">
        <v>16</v>
      </c>
      <c r="AD1936" s="1" t="str">
        <f>Raw!AA1936</f>
        <v>MALE</v>
      </c>
      <c r="AE1936" s="1" t="str">
        <f>Raw!AB1936</f>
        <v>NO</v>
      </c>
      <c r="AF1936" s="1">
        <f>IF(Raw!AE1936="", 0, 1)</f>
        <v>0</v>
      </c>
      <c r="AG1936" s="1" t="str">
        <f t="shared" si="213"/>
        <v>No</v>
      </c>
      <c r="AH1936" s="1" t="str">
        <f t="shared" si="214"/>
        <v>No</v>
      </c>
      <c r="AI1936" s="1" t="str">
        <f t="shared" si="215"/>
        <v>No</v>
      </c>
      <c r="AJ1936" s="1" t="str">
        <f>IF(Raw!AE1936="", "", Raw!AE1936)</f>
        <v/>
      </c>
      <c r="AK1936" s="2" t="str">
        <f t="shared" ca="1" si="216"/>
        <v/>
      </c>
      <c r="AL1936" s="1" t="str">
        <f>IF(Raw!AF1936="", "", Raw!AF1936)</f>
        <v/>
      </c>
      <c r="AM1936" s="1" t="s">
        <v>6350</v>
      </c>
      <c r="AN1936" s="1" t="s">
        <v>6350</v>
      </c>
      <c r="AO1936" s="1" t="s">
        <v>6349</v>
      </c>
      <c r="AP1936" s="1">
        <f>Raw!AH1936</f>
        <v>2770</v>
      </c>
      <c r="AQ1936" s="1">
        <v>500</v>
      </c>
      <c r="AR1936" s="1" t="s">
        <v>6350</v>
      </c>
      <c r="AS1936" s="1" t="s">
        <v>6350</v>
      </c>
      <c r="AT1936" s="1" t="s">
        <v>6350</v>
      </c>
    </row>
    <row r="1937" spans="1:46" ht="12.75" x14ac:dyDescent="0.2">
      <c r="A1937" s="1">
        <v>11936</v>
      </c>
      <c r="B1937" s="1" t="s">
        <v>2</v>
      </c>
      <c r="C1937" s="2">
        <f t="shared" ca="1" si="210"/>
        <v>45264</v>
      </c>
      <c r="D1937" s="1" t="str">
        <f>IF(Raw!E1937="", "", Raw!E1937)</f>
        <v/>
      </c>
      <c r="E1937" s="1">
        <f>IF(Raw!F1937="", "", Raw!F1937)</f>
        <v>2016</v>
      </c>
      <c r="F1937" s="1" t="str">
        <f>Raw!G1937</f>
        <v>Honda</v>
      </c>
      <c r="G1937" s="1" t="str">
        <f>Raw!H1937</f>
        <v>CRV</v>
      </c>
      <c r="H1937" s="1" t="str">
        <f>IF(Raw!I1937="", "", Raw!I1937)</f>
        <v>4WD Sport</v>
      </c>
      <c r="I1937" s="1" t="str">
        <f>Raw!K1937</f>
        <v>Wagon</v>
      </c>
      <c r="J1937" s="1" t="str">
        <f>Raw!N1937</f>
        <v>Aspirated</v>
      </c>
      <c r="K1937" s="1">
        <f>IF(Raw!O1937="","", Raw!O1937)</f>
        <v>2354</v>
      </c>
      <c r="L1937" s="1" t="str">
        <f>Raw!L1937</f>
        <v>5 Sp Automatic</v>
      </c>
      <c r="M1937" s="1" t="str">
        <f>Raw!M1937</f>
        <v>Petrol - Unleaded ULP</v>
      </c>
      <c r="N1937" s="1" t="s">
        <v>6350</v>
      </c>
      <c r="O1937" s="1" t="s">
        <v>6373</v>
      </c>
      <c r="P1937" s="1" t="s">
        <v>6349</v>
      </c>
      <c r="Q1937" s="1" t="s">
        <v>6350</v>
      </c>
      <c r="R1937" s="8" t="str">
        <f>IF(Raw!Q1937="", "", Raw!Q1937)</f>
        <v/>
      </c>
      <c r="S1937" s="8">
        <f>IF(Raw!R1937="", "", Raw!R1937)</f>
        <v>26</v>
      </c>
      <c r="T1937" s="1" t="str">
        <f>Raw!S1937</f>
        <v>HUKANUI</v>
      </c>
      <c r="U1937" s="1" t="str">
        <f>IF(Raw!T1937="", "", Raw!T1937)</f>
        <v>CRESCENT</v>
      </c>
      <c r="V1937" s="1" t="str">
        <f>IF(Raw!U1937="", "", Raw!U1937)</f>
        <v xml:space="preserve">PONSONBY </v>
      </c>
      <c r="W1937" s="9" t="str">
        <f>IF(Raw!V1937="", "", RIGHT("0"&amp;Raw!V1937, 4))</f>
        <v>1021</v>
      </c>
      <c r="X1937" s="1" t="str">
        <f>IF(Raw!W1937="", "", Raw!W1937)</f>
        <v xml:space="preserve"> AUCKLAND</v>
      </c>
      <c r="Y1937" s="9">
        <f>Raw!Y1937</f>
        <v>50</v>
      </c>
      <c r="Z1937" s="2">
        <f t="shared" ca="1" si="211"/>
        <v>27002</v>
      </c>
      <c r="AA1937" s="1" t="str">
        <f>Raw!Z1937</f>
        <v>NEW ZEALAND FULL LICENCE</v>
      </c>
      <c r="AB1937" s="9">
        <f t="shared" si="212"/>
        <v>4</v>
      </c>
      <c r="AC1937" s="1">
        <v>16</v>
      </c>
      <c r="AD1937" s="1" t="str">
        <f>Raw!AA1937</f>
        <v>FEMALE</v>
      </c>
      <c r="AE1937" s="1" t="str">
        <f>Raw!AB1937</f>
        <v>YES</v>
      </c>
      <c r="AF1937" s="1">
        <f>IF(Raw!AE1937="", 0, 1)</f>
        <v>0</v>
      </c>
      <c r="AG1937" s="1" t="str">
        <f t="shared" si="213"/>
        <v>No</v>
      </c>
      <c r="AH1937" s="1" t="str">
        <f t="shared" si="214"/>
        <v>No</v>
      </c>
      <c r="AI1937" s="1" t="str">
        <f t="shared" si="215"/>
        <v>No</v>
      </c>
      <c r="AJ1937" s="1" t="str">
        <f>IF(Raw!AE1937="", "", Raw!AE1937)</f>
        <v/>
      </c>
      <c r="AK1937" s="2" t="str">
        <f t="shared" ca="1" si="216"/>
        <v/>
      </c>
      <c r="AL1937" s="1" t="str">
        <f>IF(Raw!AF1937="", "", Raw!AF1937)</f>
        <v/>
      </c>
      <c r="AM1937" s="1" t="s">
        <v>6350</v>
      </c>
      <c r="AN1937" s="1" t="s">
        <v>6350</v>
      </c>
      <c r="AO1937" s="1" t="s">
        <v>6349</v>
      </c>
      <c r="AP1937" s="1">
        <f>Raw!AH1937</f>
        <v>43000</v>
      </c>
      <c r="AQ1937" s="1">
        <v>500</v>
      </c>
      <c r="AR1937" s="1" t="s">
        <v>6350</v>
      </c>
      <c r="AS1937" s="1" t="s">
        <v>6350</v>
      </c>
      <c r="AT1937" s="1" t="s">
        <v>6350</v>
      </c>
    </row>
    <row r="1938" spans="1:46" ht="12.75" x14ac:dyDescent="0.2">
      <c r="A1938" s="1">
        <v>11937</v>
      </c>
      <c r="B1938" s="1" t="s">
        <v>2</v>
      </c>
      <c r="C1938" s="2">
        <f t="shared" ca="1" si="210"/>
        <v>45264</v>
      </c>
      <c r="D1938" s="1" t="str">
        <f>IF(Raw!E1938="", "", Raw!E1938)</f>
        <v>gpp528</v>
      </c>
      <c r="E1938" s="1">
        <f>IF(Raw!F1938="", "", Raw!F1938)</f>
        <v>2012</v>
      </c>
      <c r="F1938" s="1" t="str">
        <f>Raw!G1938</f>
        <v>Nissan</v>
      </c>
      <c r="G1938" s="1" t="str">
        <f>Raw!H1938</f>
        <v>Qashqai</v>
      </c>
      <c r="H1938" s="1" t="str">
        <f>IF(Raw!I1938="", "", Raw!I1938)</f>
        <v>Ti</v>
      </c>
      <c r="I1938" s="1" t="str">
        <f>Raw!K1938</f>
        <v>Wagon</v>
      </c>
      <c r="J1938" s="1" t="str">
        <f>Raw!N1938</f>
        <v>Aspirated</v>
      </c>
      <c r="K1938" s="1">
        <f>IF(Raw!O1938="","", Raw!O1938)</f>
        <v>1997</v>
      </c>
      <c r="L1938" s="1" t="str">
        <f>Raw!L1938</f>
        <v>6 Sp Constantly Variable Transmission</v>
      </c>
      <c r="M1938" s="1" t="str">
        <f>Raw!M1938</f>
        <v>Petrol - Unleaded ULP</v>
      </c>
      <c r="N1938" s="1" t="s">
        <v>6350</v>
      </c>
      <c r="O1938" s="1" t="s">
        <v>6373</v>
      </c>
      <c r="P1938" s="1" t="s">
        <v>6349</v>
      </c>
      <c r="Q1938" s="1" t="s">
        <v>6350</v>
      </c>
      <c r="R1938" s="8">
        <f>IF(Raw!Q1938="", "", Raw!Q1938)</f>
        <v>1</v>
      </c>
      <c r="S1938" s="8">
        <f>IF(Raw!R1938="", "", Raw!R1938)</f>
        <v>104</v>
      </c>
      <c r="T1938" s="1" t="str">
        <f>Raw!S1938</f>
        <v>LONGFORD PARK</v>
      </c>
      <c r="U1938" s="1" t="str">
        <f>IF(Raw!T1938="", "", Raw!T1938)</f>
        <v>DRIVE</v>
      </c>
      <c r="V1938" s="1" t="str">
        <f>IF(Raw!U1938="", "", Raw!U1938)</f>
        <v xml:space="preserve">TAKANINI </v>
      </c>
      <c r="W1938" s="9" t="str">
        <f>IF(Raw!V1938="", "", RIGHT("0"&amp;Raw!V1938, 4))</f>
        <v/>
      </c>
      <c r="X1938" s="1" t="str">
        <f>IF(Raw!W1938="", "", Raw!W1938)</f>
        <v xml:space="preserve"> AUCKLAND</v>
      </c>
      <c r="Y1938" s="9">
        <f>Raw!Y1938</f>
        <v>67</v>
      </c>
      <c r="Z1938" s="2">
        <f t="shared" ca="1" si="211"/>
        <v>20793</v>
      </c>
      <c r="AA1938" s="1" t="str">
        <f>Raw!Z1938</f>
        <v>NEW ZEALAND FULL LICENCE</v>
      </c>
      <c r="AB1938" s="9">
        <f t="shared" si="212"/>
        <v>4</v>
      </c>
      <c r="AC1938" s="1">
        <v>16</v>
      </c>
      <c r="AD1938" s="1" t="str">
        <f>Raw!AA1938</f>
        <v>MALE</v>
      </c>
      <c r="AE1938" s="1" t="str">
        <f>Raw!AB1938</f>
        <v>NO</v>
      </c>
      <c r="AF1938" s="1">
        <f>IF(Raw!AE1938="", 0, 1)</f>
        <v>1</v>
      </c>
      <c r="AG1938" s="1" t="str">
        <f t="shared" si="213"/>
        <v>Yes</v>
      </c>
      <c r="AH1938" s="1" t="str">
        <f t="shared" si="214"/>
        <v>Yes</v>
      </c>
      <c r="AI1938" s="1" t="str">
        <f t="shared" si="215"/>
        <v>Yes</v>
      </c>
      <c r="AJ1938" s="1">
        <f>IF(Raw!AE1938="", "", Raw!AE1938)</f>
        <v>9</v>
      </c>
      <c r="AK1938" s="2">
        <f t="shared" ca="1" si="216"/>
        <v>45016</v>
      </c>
      <c r="AL1938" s="1" t="str">
        <f>IF(Raw!AF1938="", "", Raw!AF1938)</f>
        <v>At fault - other vehicle involved</v>
      </c>
      <c r="AM1938" s="1" t="s">
        <v>6350</v>
      </c>
      <c r="AN1938" s="1" t="s">
        <v>6350</v>
      </c>
      <c r="AO1938" s="1" t="s">
        <v>6349</v>
      </c>
      <c r="AP1938" s="1">
        <f>Raw!AH1938</f>
        <v>21240</v>
      </c>
      <c r="AQ1938" s="1">
        <v>500</v>
      </c>
      <c r="AR1938" s="1" t="s">
        <v>6350</v>
      </c>
      <c r="AS1938" s="1" t="s">
        <v>6350</v>
      </c>
      <c r="AT1938" s="1" t="s">
        <v>6350</v>
      </c>
    </row>
    <row r="1939" spans="1:46" ht="12.75" x14ac:dyDescent="0.2">
      <c r="A1939" s="1">
        <v>11938</v>
      </c>
      <c r="B1939" s="1" t="s">
        <v>2</v>
      </c>
      <c r="C1939" s="2">
        <f t="shared" ca="1" si="210"/>
        <v>45264</v>
      </c>
      <c r="D1939" s="1" t="str">
        <f>IF(Raw!E1939="", "", Raw!E1939)</f>
        <v/>
      </c>
      <c r="E1939" s="1">
        <f>IF(Raw!F1939="", "", Raw!F1939)</f>
        <v>2006</v>
      </c>
      <c r="F1939" s="1" t="str">
        <f>Raw!G1939</f>
        <v>Mitsubishi</v>
      </c>
      <c r="G1939" s="1" t="str">
        <f>Raw!H1939</f>
        <v>Outlander</v>
      </c>
      <c r="H1939" s="1" t="str">
        <f>IF(Raw!I1939="", "", Raw!I1939)</f>
        <v>G</v>
      </c>
      <c r="I1939" s="1" t="str">
        <f>Raw!K1939</f>
        <v>Wagon</v>
      </c>
      <c r="J1939" s="1" t="str">
        <f>Raw!N1939</f>
        <v>Aspirated</v>
      </c>
      <c r="K1939" s="1">
        <f>IF(Raw!O1939="","", Raw!O1939)</f>
        <v>2378</v>
      </c>
      <c r="L1939" s="1" t="str">
        <f>Raw!L1939</f>
        <v>6 Sp Constantly Variable Transmission</v>
      </c>
      <c r="M1939" s="1" t="str">
        <f>Raw!M1939</f>
        <v>Petrol - Unleaded ULP</v>
      </c>
      <c r="N1939" s="1" t="s">
        <v>6350</v>
      </c>
      <c r="O1939" s="1" t="s">
        <v>6373</v>
      </c>
      <c r="P1939" s="1" t="s">
        <v>6349</v>
      </c>
      <c r="Q1939" s="1" t="s">
        <v>6350</v>
      </c>
      <c r="R1939" s="8" t="str">
        <f>IF(Raw!Q1939="", "", Raw!Q1939)</f>
        <v/>
      </c>
      <c r="S1939" s="8">
        <f>IF(Raw!R1939="", "", Raw!R1939)</f>
        <v>155</v>
      </c>
      <c r="T1939" s="1" t="str">
        <f>Raw!S1939</f>
        <v>FINLAYSON</v>
      </c>
      <c r="U1939" s="1" t="str">
        <f>IF(Raw!T1939="", "", Raw!T1939)</f>
        <v>ROAD</v>
      </c>
      <c r="V1939" s="1" t="str">
        <f>IF(Raw!U1939="", "", Raw!U1939)</f>
        <v xml:space="preserve">KOPUKU </v>
      </c>
      <c r="W1939" s="9" t="str">
        <f>IF(Raw!V1939="", "", RIGHT("0"&amp;Raw!V1939, 4))</f>
        <v/>
      </c>
      <c r="X1939" s="1" t="str">
        <f>IF(Raw!W1939="", "", Raw!W1939)</f>
        <v xml:space="preserve"> WAIKATO</v>
      </c>
      <c r="Y1939" s="9">
        <f>Raw!Y1939</f>
        <v>55</v>
      </c>
      <c r="Z1939" s="2">
        <f t="shared" ca="1" si="211"/>
        <v>25176</v>
      </c>
      <c r="AA1939" s="1" t="str">
        <f>Raw!Z1939</f>
        <v>NEW ZEALAND FULL LICENCE</v>
      </c>
      <c r="AB1939" s="9">
        <f t="shared" si="212"/>
        <v>4</v>
      </c>
      <c r="AC1939" s="1">
        <v>16</v>
      </c>
      <c r="AD1939" s="1" t="str">
        <f>Raw!AA1939</f>
        <v>MALE</v>
      </c>
      <c r="AE1939" s="1" t="str">
        <f>Raw!AB1939</f>
        <v>NO</v>
      </c>
      <c r="AF1939" s="1">
        <f>IF(Raw!AE1939="", 0, 1)</f>
        <v>0</v>
      </c>
      <c r="AG1939" s="1" t="str">
        <f t="shared" si="213"/>
        <v>No</v>
      </c>
      <c r="AH1939" s="1" t="str">
        <f t="shared" si="214"/>
        <v>No</v>
      </c>
      <c r="AI1939" s="1" t="str">
        <f t="shared" si="215"/>
        <v>No</v>
      </c>
      <c r="AJ1939" s="1" t="str">
        <f>IF(Raw!AE1939="", "", Raw!AE1939)</f>
        <v/>
      </c>
      <c r="AK1939" s="2" t="str">
        <f t="shared" ca="1" si="216"/>
        <v/>
      </c>
      <c r="AL1939" s="1" t="str">
        <f>IF(Raw!AF1939="", "", Raw!AF1939)</f>
        <v/>
      </c>
      <c r="AM1939" s="1" t="s">
        <v>6350</v>
      </c>
      <c r="AN1939" s="1" t="s">
        <v>6350</v>
      </c>
      <c r="AO1939" s="1" t="s">
        <v>6349</v>
      </c>
      <c r="AP1939" s="1">
        <f>Raw!AH1939</f>
        <v>10900</v>
      </c>
      <c r="AQ1939" s="1">
        <v>500</v>
      </c>
      <c r="AR1939" s="1" t="s">
        <v>6350</v>
      </c>
      <c r="AS1939" s="1" t="s">
        <v>6350</v>
      </c>
      <c r="AT1939" s="1" t="s">
        <v>6350</v>
      </c>
    </row>
    <row r="1940" spans="1:46" ht="12.75" x14ac:dyDescent="0.2">
      <c r="A1940" s="1">
        <v>11939</v>
      </c>
      <c r="B1940" s="1" t="s">
        <v>2</v>
      </c>
      <c r="C1940" s="2">
        <f t="shared" ca="1" si="210"/>
        <v>45264</v>
      </c>
      <c r="D1940" s="1" t="str">
        <f>IF(Raw!E1940="", "", Raw!E1940)</f>
        <v>kdt692</v>
      </c>
      <c r="E1940" s="1">
        <f>IF(Raw!F1940="", "", Raw!F1940)</f>
        <v>2009</v>
      </c>
      <c r="F1940" s="1" t="str">
        <f>Raw!G1940</f>
        <v>Toyota</v>
      </c>
      <c r="G1940" s="1" t="str">
        <f>Raw!H1940</f>
        <v>Hiace</v>
      </c>
      <c r="H1940" s="1" t="str">
        <f>IF(Raw!I1940="", "", Raw!I1940)</f>
        <v>DX</v>
      </c>
      <c r="I1940" s="1" t="str">
        <f>Raw!K1940</f>
        <v>Van</v>
      </c>
      <c r="J1940" s="1" t="str">
        <f>Raw!N1940</f>
        <v>Aspirated</v>
      </c>
      <c r="K1940" s="1">
        <f>IF(Raw!O1940="","", Raw!O1940)</f>
        <v>1998</v>
      </c>
      <c r="L1940" s="1" t="str">
        <f>Raw!L1940</f>
        <v>4 Sp Automatic</v>
      </c>
      <c r="M1940" s="1" t="str">
        <f>Raw!M1940</f>
        <v>Petrol</v>
      </c>
      <c r="N1940" s="1" t="s">
        <v>6350</v>
      </c>
      <c r="O1940" s="1" t="s">
        <v>6373</v>
      </c>
      <c r="P1940" s="1" t="s">
        <v>6349</v>
      </c>
      <c r="Q1940" s="1" t="s">
        <v>6350</v>
      </c>
      <c r="R1940" s="8">
        <f>IF(Raw!Q1940="", "", Raw!Q1940)</f>
        <v>11</v>
      </c>
      <c r="S1940" s="8">
        <f>IF(Raw!R1940="", "", Raw!R1940)</f>
        <v>86</v>
      </c>
      <c r="T1940" s="1" t="str">
        <f>Raw!S1940</f>
        <v>NAPLES</v>
      </c>
      <c r="U1940" s="1" t="str">
        <f>IF(Raw!T1940="", "", Raw!T1940)</f>
        <v>STREET</v>
      </c>
      <c r="V1940" s="1" t="str">
        <f>IF(Raw!U1940="", "", Raw!U1940)</f>
        <v xml:space="preserve">MARTINBOROUGH </v>
      </c>
      <c r="W1940" s="9" t="str">
        <f>IF(Raw!V1940="", "", RIGHT("0"&amp;Raw!V1940, 4))</f>
        <v>5711</v>
      </c>
      <c r="X1940" s="1" t="str">
        <f>IF(Raw!W1940="", "", Raw!W1940)</f>
        <v xml:space="preserve"> WELLINGTON</v>
      </c>
      <c r="Y1940" s="9">
        <f>Raw!Y1940</f>
        <v>64</v>
      </c>
      <c r="Z1940" s="2">
        <f t="shared" ca="1" si="211"/>
        <v>21888</v>
      </c>
      <c r="AA1940" s="1" t="str">
        <f>Raw!Z1940</f>
        <v>NEW ZEALAND FULL LICENCE</v>
      </c>
      <c r="AB1940" s="9">
        <f t="shared" si="212"/>
        <v>4</v>
      </c>
      <c r="AC1940" s="1">
        <v>16</v>
      </c>
      <c r="AD1940" s="1" t="str">
        <f>Raw!AA1940</f>
        <v>MALE</v>
      </c>
      <c r="AE1940" s="1" t="str">
        <f>Raw!AB1940</f>
        <v>NO</v>
      </c>
      <c r="AF1940" s="1">
        <f>IF(Raw!AE1940="", 0, 1)</f>
        <v>0</v>
      </c>
      <c r="AG1940" s="1" t="str">
        <f t="shared" si="213"/>
        <v>No</v>
      </c>
      <c r="AH1940" s="1" t="str">
        <f t="shared" si="214"/>
        <v>No</v>
      </c>
      <c r="AI1940" s="1" t="str">
        <f t="shared" si="215"/>
        <v>No</v>
      </c>
      <c r="AJ1940" s="1" t="str">
        <f>IF(Raw!AE1940="", "", Raw!AE1940)</f>
        <v/>
      </c>
      <c r="AK1940" s="2" t="str">
        <f t="shared" ca="1" si="216"/>
        <v/>
      </c>
      <c r="AL1940" s="1" t="str">
        <f>IF(Raw!AF1940="", "", Raw!AF1940)</f>
        <v/>
      </c>
      <c r="AM1940" s="1" t="s">
        <v>6350</v>
      </c>
      <c r="AN1940" s="1" t="s">
        <v>6350</v>
      </c>
      <c r="AO1940" s="1" t="s">
        <v>6349</v>
      </c>
      <c r="AP1940" s="1">
        <f>Raw!AH1940</f>
        <v>17925</v>
      </c>
      <c r="AQ1940" s="1">
        <v>500</v>
      </c>
      <c r="AR1940" s="1" t="s">
        <v>6350</v>
      </c>
      <c r="AS1940" s="1" t="s">
        <v>6350</v>
      </c>
      <c r="AT1940" s="1" t="s">
        <v>6350</v>
      </c>
    </row>
    <row r="1941" spans="1:46" ht="12.75" x14ac:dyDescent="0.2">
      <c r="A1941" s="1">
        <v>11940</v>
      </c>
      <c r="B1941" s="1" t="s">
        <v>2</v>
      </c>
      <c r="C1941" s="2">
        <f t="shared" ca="1" si="210"/>
        <v>45264</v>
      </c>
      <c r="D1941" s="1" t="str">
        <f>IF(Raw!E1941="", "", Raw!E1941)</f>
        <v>ETK892</v>
      </c>
      <c r="E1941" s="1">
        <f>IF(Raw!F1941="", "", Raw!F1941)</f>
        <v>2008</v>
      </c>
      <c r="F1941" s="1" t="str">
        <f>Raw!G1941</f>
        <v>Toyota</v>
      </c>
      <c r="G1941" s="1" t="str">
        <f>Raw!H1941</f>
        <v>Corolla</v>
      </c>
      <c r="H1941" s="1" t="str">
        <f>IF(Raw!I1941="", "", Raw!I1941)</f>
        <v>GX</v>
      </c>
      <c r="I1941" s="1" t="str">
        <f>Raw!K1941</f>
        <v>Sedan</v>
      </c>
      <c r="J1941" s="1" t="str">
        <f>Raw!N1941</f>
        <v>Aspirated</v>
      </c>
      <c r="K1941" s="1">
        <f>IF(Raw!O1941="","", Raw!O1941)</f>
        <v>1798</v>
      </c>
      <c r="L1941" s="1" t="str">
        <f>Raw!L1941</f>
        <v>4 Sp Automatic</v>
      </c>
      <c r="M1941" s="1" t="str">
        <f>Raw!M1941</f>
        <v>Petrol - Unleaded ULP</v>
      </c>
      <c r="N1941" s="1" t="s">
        <v>6350</v>
      </c>
      <c r="O1941" s="1" t="s">
        <v>6373</v>
      </c>
      <c r="P1941" s="1" t="s">
        <v>6349</v>
      </c>
      <c r="Q1941" s="1" t="s">
        <v>6350</v>
      </c>
      <c r="R1941" s="8">
        <f>IF(Raw!Q1941="", "", Raw!Q1941)</f>
        <v>2</v>
      </c>
      <c r="S1941" s="8">
        <f>IF(Raw!R1941="", "", Raw!R1941)</f>
        <v>106</v>
      </c>
      <c r="T1941" s="1" t="str">
        <f>Raw!S1941</f>
        <v>SPARKS</v>
      </c>
      <c r="U1941" s="1" t="str">
        <f>IF(Raw!T1941="", "", Raw!T1941)</f>
        <v>ROAD</v>
      </c>
      <c r="V1941" s="1" t="str">
        <f>IF(Raw!U1941="", "", Raw!U1941)</f>
        <v xml:space="preserve">HOON HAY </v>
      </c>
      <c r="W1941" s="9" t="str">
        <f>IF(Raw!V1941="", "", RIGHT("0"&amp;Raw!V1941, 4))</f>
        <v>8025</v>
      </c>
      <c r="X1941" s="1" t="str">
        <f>IF(Raw!W1941="", "", Raw!W1941)</f>
        <v xml:space="preserve"> CANTERBURY</v>
      </c>
      <c r="Y1941" s="9">
        <f>Raw!Y1941</f>
        <v>26</v>
      </c>
      <c r="Z1941" s="2">
        <f t="shared" ca="1" si="211"/>
        <v>35768</v>
      </c>
      <c r="AA1941" s="1" t="str">
        <f>Raw!Z1941</f>
        <v>NEW ZEALAND FULL LICENCE</v>
      </c>
      <c r="AB1941" s="9">
        <f t="shared" si="212"/>
        <v>4</v>
      </c>
      <c r="AC1941" s="1">
        <v>16</v>
      </c>
      <c r="AD1941" s="1" t="str">
        <f>Raw!AA1941</f>
        <v>FEMALE</v>
      </c>
      <c r="AE1941" s="1" t="str">
        <f>Raw!AB1941</f>
        <v>NO</v>
      </c>
      <c r="AF1941" s="1">
        <f>IF(Raw!AE1941="", 0, 1)</f>
        <v>1</v>
      </c>
      <c r="AG1941" s="1" t="str">
        <f t="shared" si="213"/>
        <v>Yes</v>
      </c>
      <c r="AH1941" s="1" t="str">
        <f t="shared" si="214"/>
        <v>Yes</v>
      </c>
      <c r="AI1941" s="1" t="str">
        <f t="shared" si="215"/>
        <v>Yes</v>
      </c>
      <c r="AJ1941" s="1">
        <f>IF(Raw!AE1941="", "", Raw!AE1941)</f>
        <v>9</v>
      </c>
      <c r="AK1941" s="2">
        <f t="shared" ca="1" si="216"/>
        <v>45016</v>
      </c>
      <c r="AL1941" s="1" t="str">
        <f>IF(Raw!AF1941="", "", Raw!AF1941)</f>
        <v>At fault - other vehicle involved</v>
      </c>
      <c r="AM1941" s="1" t="s">
        <v>6350</v>
      </c>
      <c r="AN1941" s="1" t="s">
        <v>6350</v>
      </c>
      <c r="AO1941" s="1" t="s">
        <v>6349</v>
      </c>
      <c r="AP1941" s="1">
        <f>Raw!AH1941</f>
        <v>9570</v>
      </c>
      <c r="AQ1941" s="1">
        <v>500</v>
      </c>
      <c r="AR1941" s="1" t="s">
        <v>6350</v>
      </c>
      <c r="AS1941" s="1" t="s">
        <v>6350</v>
      </c>
      <c r="AT1941" s="1" t="s">
        <v>6350</v>
      </c>
    </row>
    <row r="1942" spans="1:46" ht="12.75" x14ac:dyDescent="0.2">
      <c r="A1942" s="1">
        <v>11941</v>
      </c>
      <c r="B1942" s="1" t="s">
        <v>2</v>
      </c>
      <c r="C1942" s="2">
        <f t="shared" ca="1" si="210"/>
        <v>45264</v>
      </c>
      <c r="D1942" s="1" t="str">
        <f>IF(Raw!E1942="", "", Raw!E1942)</f>
        <v/>
      </c>
      <c r="E1942" s="1">
        <f>IF(Raw!F1942="", "", Raw!F1942)</f>
        <v>2010</v>
      </c>
      <c r="F1942" s="1" t="str">
        <f>Raw!G1942</f>
        <v>Toyota</v>
      </c>
      <c r="G1942" s="1" t="str">
        <f>Raw!H1942</f>
        <v>Prius</v>
      </c>
      <c r="H1942" s="1" t="str">
        <f>IF(Raw!I1942="", "", Raw!I1942)</f>
        <v/>
      </c>
      <c r="I1942" s="1" t="str">
        <f>Raw!K1942</f>
        <v>Hatchback</v>
      </c>
      <c r="J1942" s="1" t="str">
        <f>Raw!N1942</f>
        <v>Aspirated</v>
      </c>
      <c r="K1942" s="1">
        <f>IF(Raw!O1942="","", Raw!O1942)</f>
        <v>1798</v>
      </c>
      <c r="L1942" s="1" t="str">
        <f>Raw!L1942</f>
        <v>1 Sp Constantly Variable Transmission</v>
      </c>
      <c r="M1942" s="1" t="str">
        <f>Raw!M1942</f>
        <v>Petrol - Premium ULP</v>
      </c>
      <c r="N1942" s="1" t="s">
        <v>6350</v>
      </c>
      <c r="O1942" s="1" t="s">
        <v>6373</v>
      </c>
      <c r="P1942" s="1" t="s">
        <v>6349</v>
      </c>
      <c r="Q1942" s="1" t="s">
        <v>6350</v>
      </c>
      <c r="R1942" s="8">
        <f>IF(Raw!Q1942="", "", Raw!Q1942)</f>
        <v>2</v>
      </c>
      <c r="S1942" s="8">
        <f>IF(Raw!R1942="", "", Raw!R1942)</f>
        <v>42</v>
      </c>
      <c r="T1942" s="1" t="str">
        <f>Raw!S1942</f>
        <v>NEW WINDSOR</v>
      </c>
      <c r="U1942" s="1" t="str">
        <f>IF(Raw!T1942="", "", Raw!T1942)</f>
        <v>ROAD</v>
      </c>
      <c r="V1942" s="1" t="str">
        <f>IF(Raw!U1942="", "", Raw!U1942)</f>
        <v xml:space="preserve">NEW WINDSOR </v>
      </c>
      <c r="W1942" s="9" t="str">
        <f>IF(Raw!V1942="", "", RIGHT("0"&amp;Raw!V1942, 4))</f>
        <v/>
      </c>
      <c r="X1942" s="1" t="str">
        <f>IF(Raw!W1942="", "", Raw!W1942)</f>
        <v xml:space="preserve"> AUCKLAND</v>
      </c>
      <c r="Y1942" s="9">
        <f>Raw!Y1942</f>
        <v>52</v>
      </c>
      <c r="Z1942" s="2">
        <f t="shared" ca="1" si="211"/>
        <v>26271</v>
      </c>
      <c r="AA1942" s="1" t="str">
        <f>Raw!Z1942</f>
        <v>NEW ZEALAND FULL LICENCE</v>
      </c>
      <c r="AB1942" s="9">
        <f t="shared" si="212"/>
        <v>4</v>
      </c>
      <c r="AC1942" s="1">
        <v>16</v>
      </c>
      <c r="AD1942" s="1" t="str">
        <f>Raw!AA1942</f>
        <v>MALE</v>
      </c>
      <c r="AE1942" s="1" t="str">
        <f>Raw!AB1942</f>
        <v>NO</v>
      </c>
      <c r="AF1942" s="1">
        <f>IF(Raw!AE1942="", 0, 1)</f>
        <v>0</v>
      </c>
      <c r="AG1942" s="1" t="str">
        <f t="shared" si="213"/>
        <v>No</v>
      </c>
      <c r="AH1942" s="1" t="str">
        <f t="shared" si="214"/>
        <v>No</v>
      </c>
      <c r="AI1942" s="1" t="str">
        <f t="shared" si="215"/>
        <v>No</v>
      </c>
      <c r="AJ1942" s="1" t="str">
        <f>IF(Raw!AE1942="", "", Raw!AE1942)</f>
        <v/>
      </c>
      <c r="AK1942" s="2" t="str">
        <f t="shared" ca="1" si="216"/>
        <v/>
      </c>
      <c r="AL1942" s="1" t="str">
        <f>IF(Raw!AF1942="", "", Raw!AF1942)</f>
        <v/>
      </c>
      <c r="AM1942" s="1" t="s">
        <v>6350</v>
      </c>
      <c r="AN1942" s="1" t="s">
        <v>6350</v>
      </c>
      <c r="AO1942" s="1" t="s">
        <v>6349</v>
      </c>
      <c r="AP1942" s="1">
        <f>Raw!AH1942</f>
        <v>15490</v>
      </c>
      <c r="AQ1942" s="1">
        <v>500</v>
      </c>
      <c r="AR1942" s="1" t="s">
        <v>6350</v>
      </c>
      <c r="AS1942" s="1" t="s">
        <v>6350</v>
      </c>
      <c r="AT1942" s="1" t="s">
        <v>6350</v>
      </c>
    </row>
    <row r="1943" spans="1:46" ht="12.75" x14ac:dyDescent="0.2">
      <c r="A1943" s="1">
        <v>11942</v>
      </c>
      <c r="B1943" s="1" t="s">
        <v>2</v>
      </c>
      <c r="C1943" s="2">
        <f t="shared" ca="1" si="210"/>
        <v>45264</v>
      </c>
      <c r="D1943" s="1" t="str">
        <f>IF(Raw!E1943="", "", Raw!E1943)</f>
        <v/>
      </c>
      <c r="E1943" s="1">
        <f>IF(Raw!F1943="", "", Raw!F1943)</f>
        <v>2014</v>
      </c>
      <c r="F1943" s="1" t="str">
        <f>Raw!G1943</f>
        <v>Toyota</v>
      </c>
      <c r="G1943" s="1" t="str">
        <f>Raw!H1943</f>
        <v>Estima</v>
      </c>
      <c r="H1943" s="1" t="str">
        <f>IF(Raw!I1943="", "", Raw!I1943)</f>
        <v>Aeras</v>
      </c>
      <c r="I1943" s="1" t="str">
        <f>Raw!K1943</f>
        <v>Wagon</v>
      </c>
      <c r="J1943" s="1" t="str">
        <f>Raw!N1943</f>
        <v>Aspirated</v>
      </c>
      <c r="K1943" s="1">
        <f>IF(Raw!O1943="","", Raw!O1943)</f>
        <v>3456</v>
      </c>
      <c r="L1943" s="1" t="str">
        <f>Raw!L1943</f>
        <v>6 Sp Sports Automatic</v>
      </c>
      <c r="M1943" s="1" t="str">
        <f>Raw!M1943</f>
        <v>Petrol - Unleaded ULP</v>
      </c>
      <c r="N1943" s="1" t="s">
        <v>6350</v>
      </c>
      <c r="O1943" s="1" t="s">
        <v>6373</v>
      </c>
      <c r="P1943" s="1" t="s">
        <v>6349</v>
      </c>
      <c r="Q1943" s="1" t="s">
        <v>6350</v>
      </c>
      <c r="R1943" s="8" t="str">
        <f>IF(Raw!Q1943="", "", Raw!Q1943)</f>
        <v/>
      </c>
      <c r="S1943" s="8" t="str">
        <f>IF(Raw!R1943="", "", Raw!R1943)</f>
        <v>16A</v>
      </c>
      <c r="T1943" s="1" t="str">
        <f>Raw!S1943</f>
        <v>SEYMOUR</v>
      </c>
      <c r="U1943" s="1" t="str">
        <f>IF(Raw!T1943="", "", Raw!T1943)</f>
        <v>AVENUE</v>
      </c>
      <c r="V1943" s="1" t="str">
        <f>IF(Raw!U1943="", "", Raw!U1943)</f>
        <v xml:space="preserve">PAPATOETOE </v>
      </c>
      <c r="W1943" s="9" t="str">
        <f>IF(Raw!V1943="", "", RIGHT("0"&amp;Raw!V1943, 4))</f>
        <v/>
      </c>
      <c r="X1943" s="1" t="str">
        <f>IF(Raw!W1943="", "", Raw!W1943)</f>
        <v xml:space="preserve"> AUCKLAND</v>
      </c>
      <c r="Y1943" s="9">
        <f>Raw!Y1943</f>
        <v>38</v>
      </c>
      <c r="Z1943" s="2">
        <f t="shared" ca="1" si="211"/>
        <v>31385</v>
      </c>
      <c r="AA1943" s="1" t="str">
        <f>Raw!Z1943</f>
        <v>NEW ZEALAND FULL LICENCE</v>
      </c>
      <c r="AB1943" s="9">
        <f t="shared" si="212"/>
        <v>4</v>
      </c>
      <c r="AC1943" s="1">
        <v>16</v>
      </c>
      <c r="AD1943" s="1" t="str">
        <f>Raw!AA1943</f>
        <v>MALE</v>
      </c>
      <c r="AE1943" s="1" t="str">
        <f>Raw!AB1943</f>
        <v>YES</v>
      </c>
      <c r="AF1943" s="1">
        <f>IF(Raw!AE1943="", 0, 1)</f>
        <v>1</v>
      </c>
      <c r="AG1943" s="1" t="str">
        <f t="shared" si="213"/>
        <v>Yes</v>
      </c>
      <c r="AH1943" s="1" t="str">
        <f t="shared" si="214"/>
        <v>Yes</v>
      </c>
      <c r="AI1943" s="1" t="str">
        <f t="shared" si="215"/>
        <v>Yes</v>
      </c>
      <c r="AJ1943" s="1">
        <f>IF(Raw!AE1943="", "", Raw!AE1943)</f>
        <v>19</v>
      </c>
      <c r="AK1943" s="2">
        <f t="shared" ca="1" si="216"/>
        <v>44712</v>
      </c>
      <c r="AL1943" s="1" t="str">
        <f>IF(Raw!AF1943="", "", Raw!AF1943)</f>
        <v>At fault - other vehicle involved</v>
      </c>
      <c r="AM1943" s="1" t="s">
        <v>6350</v>
      </c>
      <c r="AN1943" s="1" t="s">
        <v>6350</v>
      </c>
      <c r="AO1943" s="1" t="s">
        <v>6349</v>
      </c>
      <c r="AP1943" s="1">
        <f>Raw!AH1943</f>
        <v>47200</v>
      </c>
      <c r="AQ1943" s="1">
        <v>500</v>
      </c>
      <c r="AR1943" s="1" t="s">
        <v>6350</v>
      </c>
      <c r="AS1943" s="1" t="s">
        <v>6350</v>
      </c>
      <c r="AT1943" s="1" t="s">
        <v>6350</v>
      </c>
    </row>
    <row r="1944" spans="1:46" ht="12.75" x14ac:dyDescent="0.2">
      <c r="A1944" s="1">
        <v>11943</v>
      </c>
      <c r="B1944" s="1" t="s">
        <v>2</v>
      </c>
      <c r="C1944" s="2">
        <f t="shared" ca="1" si="210"/>
        <v>45264</v>
      </c>
      <c r="D1944" s="1" t="str">
        <f>IF(Raw!E1944="", "", Raw!E1944)</f>
        <v/>
      </c>
      <c r="E1944" s="1">
        <f>IF(Raw!F1944="", "", Raw!F1944)</f>
        <v>2004</v>
      </c>
      <c r="F1944" s="1" t="str">
        <f>Raw!G1944</f>
        <v>Mazda</v>
      </c>
      <c r="G1944" s="1" t="str">
        <f>Raw!H1944</f>
        <v>Axela</v>
      </c>
      <c r="H1944" s="1" t="str">
        <f>IF(Raw!I1944="", "", Raw!I1944)</f>
        <v>Sport</v>
      </c>
      <c r="I1944" s="1" t="str">
        <f>Raw!K1944</f>
        <v>Hatchback</v>
      </c>
      <c r="J1944" s="1" t="str">
        <f>Raw!N1944</f>
        <v>Aspirated</v>
      </c>
      <c r="K1944" s="1">
        <f>IF(Raw!O1944="","", Raw!O1944)</f>
        <v>2290</v>
      </c>
      <c r="L1944" s="1" t="str">
        <f>Raw!L1944</f>
        <v>4 Sp Automatic</v>
      </c>
      <c r="M1944" s="1" t="str">
        <f>Raw!M1944</f>
        <v>Petrol - Unleaded ULP</v>
      </c>
      <c r="N1944" s="1" t="s">
        <v>6350</v>
      </c>
      <c r="O1944" s="1" t="s">
        <v>6373</v>
      </c>
      <c r="P1944" s="1" t="s">
        <v>6349</v>
      </c>
      <c r="Q1944" s="1" t="s">
        <v>6350</v>
      </c>
      <c r="R1944" s="8" t="str">
        <f>IF(Raw!Q1944="", "", Raw!Q1944)</f>
        <v/>
      </c>
      <c r="S1944" s="8">
        <f>IF(Raw!R1944="", "", Raw!R1944)</f>
        <v>23</v>
      </c>
      <c r="T1944" s="1" t="str">
        <f>Raw!S1944</f>
        <v>AMANDA</v>
      </c>
      <c r="U1944" s="1" t="str">
        <f>IF(Raw!T1944="", "", Raw!T1944)</f>
        <v>AVENUE</v>
      </c>
      <c r="V1944" s="1" t="str">
        <f>IF(Raw!U1944="", "", Raw!U1944)</f>
        <v xml:space="preserve">DINSDALE </v>
      </c>
      <c r="W1944" s="9" t="str">
        <f>IF(Raw!V1944="", "", RIGHT("0"&amp;Raw!V1944, 4))</f>
        <v>3204</v>
      </c>
      <c r="X1944" s="1" t="str">
        <f>IF(Raw!W1944="", "", Raw!W1944)</f>
        <v xml:space="preserve"> WAIKATO</v>
      </c>
      <c r="Y1944" s="9">
        <f>Raw!Y1944</f>
        <v>26</v>
      </c>
      <c r="Z1944" s="2">
        <f t="shared" ca="1" si="211"/>
        <v>35768</v>
      </c>
      <c r="AA1944" s="1" t="str">
        <f>Raw!Z1944</f>
        <v>NEW ZEALAND FULL LICENCE</v>
      </c>
      <c r="AB1944" s="9">
        <f t="shared" si="212"/>
        <v>4</v>
      </c>
      <c r="AC1944" s="1">
        <v>16</v>
      </c>
      <c r="AD1944" s="1" t="str">
        <f>Raw!AA1944</f>
        <v>FEMALE</v>
      </c>
      <c r="AE1944" s="1" t="str">
        <f>Raw!AB1944</f>
        <v>YES</v>
      </c>
      <c r="AF1944" s="1">
        <f>IF(Raw!AE1944="", 0, 1)</f>
        <v>0</v>
      </c>
      <c r="AG1944" s="1" t="str">
        <f t="shared" si="213"/>
        <v>No</v>
      </c>
      <c r="AH1944" s="1" t="str">
        <f t="shared" si="214"/>
        <v>No</v>
      </c>
      <c r="AI1944" s="1" t="str">
        <f t="shared" si="215"/>
        <v>No</v>
      </c>
      <c r="AJ1944" s="1" t="str">
        <f>IF(Raw!AE1944="", "", Raw!AE1944)</f>
        <v/>
      </c>
      <c r="AK1944" s="2" t="str">
        <f t="shared" ca="1" si="216"/>
        <v/>
      </c>
      <c r="AL1944" s="1" t="str">
        <f>IF(Raw!AF1944="", "", Raw!AF1944)</f>
        <v/>
      </c>
      <c r="AM1944" s="1" t="s">
        <v>6350</v>
      </c>
      <c r="AN1944" s="1" t="s">
        <v>6350</v>
      </c>
      <c r="AO1944" s="1" t="s">
        <v>6349</v>
      </c>
      <c r="AP1944" s="1">
        <f>Raw!AH1944</f>
        <v>7900</v>
      </c>
      <c r="AQ1944" s="1">
        <v>500</v>
      </c>
      <c r="AR1944" s="1" t="s">
        <v>6350</v>
      </c>
      <c r="AS1944" s="1" t="s">
        <v>6350</v>
      </c>
      <c r="AT1944" s="1" t="s">
        <v>6350</v>
      </c>
    </row>
    <row r="1945" spans="1:46" ht="12.75" x14ac:dyDescent="0.2">
      <c r="A1945" s="1">
        <v>11944</v>
      </c>
      <c r="B1945" s="1" t="s">
        <v>2</v>
      </c>
      <c r="C1945" s="2">
        <f t="shared" ca="1" si="210"/>
        <v>45264</v>
      </c>
      <c r="D1945" s="1" t="str">
        <f>IF(Raw!E1945="", "", Raw!E1945)</f>
        <v/>
      </c>
      <c r="E1945" s="1">
        <f>IF(Raw!F1945="", "", Raw!F1945)</f>
        <v>1999</v>
      </c>
      <c r="F1945" s="1" t="str">
        <f>Raw!G1945</f>
        <v>Nissan</v>
      </c>
      <c r="G1945" s="1" t="str">
        <f>Raw!H1945</f>
        <v>Silvia</v>
      </c>
      <c r="H1945" s="1" t="str">
        <f>IF(Raw!I1945="", "", Raw!I1945)</f>
        <v>Spec-S</v>
      </c>
      <c r="I1945" s="1" t="str">
        <f>Raw!K1945</f>
        <v>Coupe</v>
      </c>
      <c r="J1945" s="1" t="str">
        <f>Raw!N1945</f>
        <v>Aspirated</v>
      </c>
      <c r="K1945" s="1">
        <f>IF(Raw!O1945="","", Raw!O1945)</f>
        <v>1974</v>
      </c>
      <c r="L1945" s="1" t="str">
        <f>Raw!L1945</f>
        <v>5 Sp Manual</v>
      </c>
      <c r="M1945" s="1" t="str">
        <f>Raw!M1945</f>
        <v>Petrol</v>
      </c>
      <c r="N1945" s="1" t="s">
        <v>6350</v>
      </c>
      <c r="O1945" s="1" t="s">
        <v>6373</v>
      </c>
      <c r="P1945" s="1" t="s">
        <v>6349</v>
      </c>
      <c r="Q1945" s="1" t="s">
        <v>6350</v>
      </c>
      <c r="R1945" s="8" t="str">
        <f>IF(Raw!Q1945="", "", Raw!Q1945)</f>
        <v/>
      </c>
      <c r="S1945" s="8">
        <f>IF(Raw!R1945="", "", Raw!R1945)</f>
        <v>46</v>
      </c>
      <c r="T1945" s="1" t="str">
        <f>Raw!S1945</f>
        <v>LOCKWOOD</v>
      </c>
      <c r="U1945" s="1" t="str">
        <f>IF(Raw!T1945="", "", Raw!T1945)</f>
        <v>ROAD</v>
      </c>
      <c r="V1945" s="1" t="str">
        <f>IF(Raw!U1945="", "", Raw!U1945)</f>
        <v xml:space="preserve">HUNUA </v>
      </c>
      <c r="W1945" s="9" t="str">
        <f>IF(Raw!V1945="", "", RIGHT("0"&amp;Raw!V1945, 4))</f>
        <v/>
      </c>
      <c r="X1945" s="1" t="str">
        <f>IF(Raw!W1945="", "", Raw!W1945)</f>
        <v xml:space="preserve"> AUCKLAND</v>
      </c>
      <c r="Y1945" s="9">
        <f>Raw!Y1945</f>
        <v>21</v>
      </c>
      <c r="Z1945" s="2">
        <f t="shared" ca="1" si="211"/>
        <v>37594</v>
      </c>
      <c r="AA1945" s="1" t="str">
        <f>Raw!Z1945</f>
        <v>NEW ZEALAND FULL LICENCE</v>
      </c>
      <c r="AB1945" s="9">
        <f t="shared" si="212"/>
        <v>4</v>
      </c>
      <c r="AC1945" s="1">
        <v>16</v>
      </c>
      <c r="AD1945" s="1" t="str">
        <f>Raw!AA1945</f>
        <v>FEMALE</v>
      </c>
      <c r="AE1945" s="1" t="str">
        <f>Raw!AB1945</f>
        <v>NO</v>
      </c>
      <c r="AF1945" s="1">
        <f>IF(Raw!AE1945="", 0, 1)</f>
        <v>0</v>
      </c>
      <c r="AG1945" s="1" t="str">
        <f t="shared" si="213"/>
        <v>No</v>
      </c>
      <c r="AH1945" s="1" t="str">
        <f t="shared" si="214"/>
        <v>No</v>
      </c>
      <c r="AI1945" s="1" t="str">
        <f t="shared" si="215"/>
        <v>No</v>
      </c>
      <c r="AJ1945" s="1" t="str">
        <f>IF(Raw!AE1945="", "", Raw!AE1945)</f>
        <v/>
      </c>
      <c r="AK1945" s="2" t="str">
        <f t="shared" ca="1" si="216"/>
        <v/>
      </c>
      <c r="AL1945" s="1" t="str">
        <f>IF(Raw!AF1945="", "", Raw!AF1945)</f>
        <v/>
      </c>
      <c r="AM1945" s="1" t="s">
        <v>6350</v>
      </c>
      <c r="AN1945" s="1" t="s">
        <v>6350</v>
      </c>
      <c r="AO1945" s="1" t="s">
        <v>6349</v>
      </c>
      <c r="AP1945" s="1">
        <f>Raw!AH1945</f>
        <v>6470</v>
      </c>
      <c r="AQ1945" s="1">
        <v>500</v>
      </c>
      <c r="AR1945" s="1" t="s">
        <v>6350</v>
      </c>
      <c r="AS1945" s="1" t="s">
        <v>6350</v>
      </c>
      <c r="AT1945" s="1" t="s">
        <v>6350</v>
      </c>
    </row>
    <row r="1946" spans="1:46" ht="12.75" x14ac:dyDescent="0.2">
      <c r="A1946" s="1">
        <v>11945</v>
      </c>
      <c r="B1946" s="1" t="s">
        <v>2</v>
      </c>
      <c r="C1946" s="2">
        <f t="shared" ca="1" si="210"/>
        <v>45264</v>
      </c>
      <c r="D1946" s="1" t="str">
        <f>IF(Raw!E1946="", "", Raw!E1946)</f>
        <v>BYM741</v>
      </c>
      <c r="E1946" s="1">
        <f>IF(Raw!F1946="", "", Raw!F1946)</f>
        <v>1996</v>
      </c>
      <c r="F1946" s="1" t="str">
        <f>Raw!G1946</f>
        <v>Toyota</v>
      </c>
      <c r="G1946" s="1" t="str">
        <f>Raw!H1946</f>
        <v>Starlet</v>
      </c>
      <c r="H1946" s="1" t="str">
        <f>IF(Raw!I1946="", "", Raw!I1946)</f>
        <v>Reflet</v>
      </c>
      <c r="I1946" s="1" t="str">
        <f>Raw!K1946</f>
        <v>Hatchback</v>
      </c>
      <c r="J1946" s="1" t="str">
        <f>Raw!N1946</f>
        <v>Aspirated</v>
      </c>
      <c r="K1946" s="1">
        <f>IF(Raw!O1946="","", Raw!O1946)</f>
        <v>1296</v>
      </c>
      <c r="L1946" s="1" t="str">
        <f>Raw!L1946</f>
        <v>4 Sp Automatic</v>
      </c>
      <c r="M1946" s="1" t="str">
        <f>Raw!M1946</f>
        <v>Petrol</v>
      </c>
      <c r="N1946" s="1" t="s">
        <v>6350</v>
      </c>
      <c r="O1946" s="1" t="s">
        <v>6373</v>
      </c>
      <c r="P1946" s="1" t="s">
        <v>6349</v>
      </c>
      <c r="Q1946" s="1" t="s">
        <v>6350</v>
      </c>
      <c r="R1946" s="8" t="str">
        <f>IF(Raw!Q1946="", "", Raw!Q1946)</f>
        <v/>
      </c>
      <c r="S1946" s="8" t="str">
        <f>IF(Raw!R1946="", "", Raw!R1946)</f>
        <v>17A</v>
      </c>
      <c r="T1946" s="1" t="str">
        <f>Raw!S1946</f>
        <v>DERBY</v>
      </c>
      <c r="U1946" s="1" t="str">
        <f>IF(Raw!T1946="", "", Raw!T1946)</f>
        <v>STREET</v>
      </c>
      <c r="V1946" s="1" t="str">
        <f>IF(Raw!U1946="", "", Raw!U1946)</f>
        <v xml:space="preserve">NAWTON </v>
      </c>
      <c r="W1946" s="9" t="str">
        <f>IF(Raw!V1946="", "", RIGHT("0"&amp;Raw!V1946, 4))</f>
        <v>3200</v>
      </c>
      <c r="X1946" s="1" t="str">
        <f>IF(Raw!W1946="", "", Raw!W1946)</f>
        <v xml:space="preserve"> WAIKATO</v>
      </c>
      <c r="Y1946" s="9">
        <f>Raw!Y1946</f>
        <v>69</v>
      </c>
      <c r="Z1946" s="2">
        <f t="shared" ca="1" si="211"/>
        <v>20062</v>
      </c>
      <c r="AA1946" s="1" t="str">
        <f>Raw!Z1946</f>
        <v>NEW ZEALAND FULL LICENCE</v>
      </c>
      <c r="AB1946" s="9">
        <f t="shared" si="212"/>
        <v>4</v>
      </c>
      <c r="AC1946" s="1">
        <v>16</v>
      </c>
      <c r="AD1946" s="1" t="str">
        <f>Raw!AA1946</f>
        <v>FEMALE</v>
      </c>
      <c r="AE1946" s="1" t="str">
        <f>Raw!AB1946</f>
        <v>NO</v>
      </c>
      <c r="AF1946" s="1">
        <f>IF(Raw!AE1946="", 0, 1)</f>
        <v>1</v>
      </c>
      <c r="AG1946" s="1" t="str">
        <f t="shared" si="213"/>
        <v>Yes</v>
      </c>
      <c r="AH1946" s="1" t="str">
        <f t="shared" si="214"/>
        <v>Yes</v>
      </c>
      <c r="AI1946" s="1" t="str">
        <f t="shared" si="215"/>
        <v>Yes</v>
      </c>
      <c r="AJ1946" s="1">
        <f>IF(Raw!AE1946="", "", Raw!AE1946)</f>
        <v>5</v>
      </c>
      <c r="AK1946" s="2">
        <f t="shared" ca="1" si="216"/>
        <v>45138</v>
      </c>
      <c r="AL1946" s="1" t="str">
        <f>IF(Raw!AF1946="", "", Raw!AF1946)</f>
        <v>At fault - Fire damage or theft</v>
      </c>
      <c r="AM1946" s="1" t="s">
        <v>6350</v>
      </c>
      <c r="AN1946" s="1" t="s">
        <v>6350</v>
      </c>
      <c r="AO1946" s="1" t="s">
        <v>6349</v>
      </c>
      <c r="AP1946" s="1">
        <f>Raw!AH1946</f>
        <v>3550</v>
      </c>
      <c r="AQ1946" s="1">
        <v>500</v>
      </c>
      <c r="AR1946" s="1" t="s">
        <v>6350</v>
      </c>
      <c r="AS1946" s="1" t="s">
        <v>6350</v>
      </c>
      <c r="AT1946" s="1" t="s">
        <v>6350</v>
      </c>
    </row>
    <row r="1947" spans="1:46" ht="12.75" x14ac:dyDescent="0.2">
      <c r="A1947" s="1">
        <v>11946</v>
      </c>
      <c r="B1947" s="1" t="s">
        <v>2</v>
      </c>
      <c r="C1947" s="2">
        <f t="shared" ca="1" si="210"/>
        <v>45264</v>
      </c>
      <c r="D1947" s="1" t="str">
        <f>IF(Raw!E1947="", "", Raw!E1947)</f>
        <v/>
      </c>
      <c r="E1947" s="1">
        <f>IF(Raw!F1947="", "", Raw!F1947)</f>
        <v>2000</v>
      </c>
      <c r="F1947" s="1" t="str">
        <f>Raw!G1947</f>
        <v>Ford</v>
      </c>
      <c r="G1947" s="1" t="str">
        <f>Raw!H1947</f>
        <v>Courier</v>
      </c>
      <c r="H1947" s="1" t="str">
        <f>IF(Raw!I1947="", "", Raw!I1947)</f>
        <v>XL</v>
      </c>
      <c r="I1947" s="1" t="str">
        <f>Raw!K1947</f>
        <v>Cab Chassis</v>
      </c>
      <c r="J1947" s="1" t="str">
        <f>Raw!N1947</f>
        <v>Turbo</v>
      </c>
      <c r="K1947" s="1">
        <f>IF(Raw!O1947="","", Raw!O1947)</f>
        <v>2499</v>
      </c>
      <c r="L1947" s="1" t="str">
        <f>Raw!L1947</f>
        <v>5 Sp Manual</v>
      </c>
      <c r="M1947" s="1" t="str">
        <f>Raw!M1947</f>
        <v>Diesel</v>
      </c>
      <c r="N1947" s="1" t="s">
        <v>6350</v>
      </c>
      <c r="O1947" s="1" t="s">
        <v>6373</v>
      </c>
      <c r="P1947" s="1" t="s">
        <v>6349</v>
      </c>
      <c r="Q1947" s="1" t="s">
        <v>6350</v>
      </c>
      <c r="R1947" s="8" t="str">
        <f>IF(Raw!Q1947="", "", Raw!Q1947)</f>
        <v/>
      </c>
      <c r="S1947" s="8">
        <f>IF(Raw!R1947="", "", Raw!R1947)</f>
        <v>88</v>
      </c>
      <c r="T1947" s="1" t="str">
        <f>Raw!S1947</f>
        <v>DRYSDALE</v>
      </c>
      <c r="U1947" s="1" t="str">
        <f>IF(Raw!T1947="", "", Raw!T1947)</f>
        <v>ROAD</v>
      </c>
      <c r="V1947" s="1" t="str">
        <f>IF(Raw!U1947="", "", Raw!U1947)</f>
        <v xml:space="preserve">MYROSS BUSH </v>
      </c>
      <c r="W1947" s="9" t="str">
        <f>IF(Raw!V1947="", "", RIGHT("0"&amp;Raw!V1947, 4))</f>
        <v>9872</v>
      </c>
      <c r="X1947" s="1" t="str">
        <f>IF(Raw!W1947="", "", Raw!W1947)</f>
        <v xml:space="preserve"> SOUTHLAND</v>
      </c>
      <c r="Y1947" s="9">
        <f>Raw!Y1947</f>
        <v>20</v>
      </c>
      <c r="Z1947" s="2">
        <f t="shared" ca="1" si="211"/>
        <v>37959</v>
      </c>
      <c r="AA1947" s="1" t="str">
        <f>Raw!Z1947</f>
        <v>NEW ZEALAND FULL LICENCE</v>
      </c>
      <c r="AB1947" s="9">
        <f t="shared" si="212"/>
        <v>4</v>
      </c>
      <c r="AC1947" s="1">
        <v>16</v>
      </c>
      <c r="AD1947" s="1" t="str">
        <f>Raw!AA1947</f>
        <v>MALE</v>
      </c>
      <c r="AE1947" s="1" t="str">
        <f>Raw!AB1947</f>
        <v>NO</v>
      </c>
      <c r="AF1947" s="1">
        <f>IF(Raw!AE1947="", 0, 1)</f>
        <v>0</v>
      </c>
      <c r="AG1947" s="1" t="str">
        <f t="shared" si="213"/>
        <v>No</v>
      </c>
      <c r="AH1947" s="1" t="str">
        <f t="shared" si="214"/>
        <v>No</v>
      </c>
      <c r="AI1947" s="1" t="str">
        <f t="shared" si="215"/>
        <v>No</v>
      </c>
      <c r="AJ1947" s="1" t="str">
        <f>IF(Raw!AE1947="", "", Raw!AE1947)</f>
        <v/>
      </c>
      <c r="AK1947" s="2" t="str">
        <f t="shared" ca="1" si="216"/>
        <v/>
      </c>
      <c r="AL1947" s="1" t="str">
        <f>IF(Raw!AF1947="", "", Raw!AF1947)</f>
        <v/>
      </c>
      <c r="AM1947" s="1" t="s">
        <v>6350</v>
      </c>
      <c r="AN1947" s="1" t="s">
        <v>6350</v>
      </c>
      <c r="AO1947" s="1" t="s">
        <v>6349</v>
      </c>
      <c r="AP1947" s="1">
        <f>Raw!AH1947</f>
        <v>5400</v>
      </c>
      <c r="AQ1947" s="1">
        <v>500</v>
      </c>
      <c r="AR1947" s="1" t="s">
        <v>6350</v>
      </c>
      <c r="AS1947" s="1" t="s">
        <v>6350</v>
      </c>
      <c r="AT1947" s="1" t="s">
        <v>6350</v>
      </c>
    </row>
    <row r="1948" spans="1:46" ht="12.75" x14ac:dyDescent="0.2">
      <c r="A1948" s="1">
        <v>11947</v>
      </c>
      <c r="B1948" s="1" t="s">
        <v>2</v>
      </c>
      <c r="C1948" s="2">
        <f t="shared" ca="1" si="210"/>
        <v>45264</v>
      </c>
      <c r="D1948" s="1" t="str">
        <f>IF(Raw!E1948="", "", Raw!E1948)</f>
        <v/>
      </c>
      <c r="E1948" s="1">
        <f>IF(Raw!F1948="", "", Raw!F1948)</f>
        <v>2011</v>
      </c>
      <c r="F1948" s="1" t="str">
        <f>Raw!G1948</f>
        <v>Lexus</v>
      </c>
      <c r="G1948" s="1" t="str">
        <f>Raw!H1948</f>
        <v>RX350</v>
      </c>
      <c r="H1948" s="1" t="str">
        <f>IF(Raw!I1948="", "", Raw!I1948)</f>
        <v>Limited</v>
      </c>
      <c r="I1948" s="1" t="str">
        <f>Raw!K1948</f>
        <v>Wagon</v>
      </c>
      <c r="J1948" s="1" t="str">
        <f>Raw!N1948</f>
        <v>Aspirated</v>
      </c>
      <c r="K1948" s="1">
        <f>IF(Raw!O1948="","", Raw!O1948)</f>
        <v>3456</v>
      </c>
      <c r="L1948" s="1" t="str">
        <f>Raw!L1948</f>
        <v>5 Sp Automatic</v>
      </c>
      <c r="M1948" s="1" t="str">
        <f>Raw!M1948</f>
        <v>Petrol - Premium ULP</v>
      </c>
      <c r="N1948" s="1" t="s">
        <v>6350</v>
      </c>
      <c r="O1948" s="1" t="s">
        <v>6373</v>
      </c>
      <c r="P1948" s="1" t="s">
        <v>6349</v>
      </c>
      <c r="Q1948" s="1" t="s">
        <v>6350</v>
      </c>
      <c r="R1948" s="8" t="str">
        <f>IF(Raw!Q1948="", "", Raw!Q1948)</f>
        <v/>
      </c>
      <c r="S1948" s="8" t="str">
        <f>IF(Raw!R1948="", "", Raw!R1948)</f>
        <v>147A</v>
      </c>
      <c r="T1948" s="1" t="str">
        <f>Raw!S1948</f>
        <v>HOBSONVILLE</v>
      </c>
      <c r="U1948" s="1" t="str">
        <f>IF(Raw!T1948="", "", Raw!T1948)</f>
        <v>ROAD</v>
      </c>
      <c r="V1948" s="1" t="str">
        <f>IF(Raw!U1948="", "", Raw!U1948)</f>
        <v xml:space="preserve">WEST HARBOUR </v>
      </c>
      <c r="W1948" s="9" t="str">
        <f>IF(Raw!V1948="", "", RIGHT("0"&amp;Raw!V1948, 4))</f>
        <v>0618</v>
      </c>
      <c r="X1948" s="1" t="str">
        <f>IF(Raw!W1948="", "", Raw!W1948)</f>
        <v xml:space="preserve"> AUCKLAND</v>
      </c>
      <c r="Y1948" s="9">
        <f>Raw!Y1948</f>
        <v>31</v>
      </c>
      <c r="Z1948" s="2">
        <f t="shared" ca="1" si="211"/>
        <v>33942</v>
      </c>
      <c r="AA1948" s="1" t="str">
        <f>Raw!Z1948</f>
        <v>NEW ZEALAND FULL LICENCE</v>
      </c>
      <c r="AB1948" s="9">
        <f t="shared" si="212"/>
        <v>4</v>
      </c>
      <c r="AC1948" s="1">
        <v>16</v>
      </c>
      <c r="AD1948" s="1" t="str">
        <f>Raw!AA1948</f>
        <v>MALE</v>
      </c>
      <c r="AE1948" s="1" t="str">
        <f>Raw!AB1948</f>
        <v>NO</v>
      </c>
      <c r="AF1948" s="1">
        <f>IF(Raw!AE1948="", 0, 1)</f>
        <v>1</v>
      </c>
      <c r="AG1948" s="1" t="str">
        <f t="shared" si="213"/>
        <v>Yes</v>
      </c>
      <c r="AH1948" s="1" t="str">
        <f t="shared" si="214"/>
        <v>Yes</v>
      </c>
      <c r="AI1948" s="1" t="str">
        <f t="shared" si="215"/>
        <v>Yes</v>
      </c>
      <c r="AJ1948" s="1">
        <f>IF(Raw!AE1948="", "", Raw!AE1948)</f>
        <v>19</v>
      </c>
      <c r="AK1948" s="2">
        <f t="shared" ca="1" si="216"/>
        <v>44712</v>
      </c>
      <c r="AL1948" s="1" t="str">
        <f>IF(Raw!AF1948="", "", Raw!AF1948)</f>
        <v>At fault - other vehicle involved</v>
      </c>
      <c r="AM1948" s="1" t="s">
        <v>6350</v>
      </c>
      <c r="AN1948" s="1" t="s">
        <v>6350</v>
      </c>
      <c r="AO1948" s="1" t="s">
        <v>6349</v>
      </c>
      <c r="AP1948" s="1">
        <f>Raw!AH1948</f>
        <v>36650</v>
      </c>
      <c r="AQ1948" s="1">
        <v>500</v>
      </c>
      <c r="AR1948" s="1" t="s">
        <v>6350</v>
      </c>
      <c r="AS1948" s="1" t="s">
        <v>6350</v>
      </c>
      <c r="AT1948" s="1" t="s">
        <v>6350</v>
      </c>
    </row>
    <row r="1949" spans="1:46" ht="12.75" x14ac:dyDescent="0.2">
      <c r="A1949" s="1">
        <v>11948</v>
      </c>
      <c r="B1949" s="1" t="s">
        <v>2</v>
      </c>
      <c r="C1949" s="2">
        <f t="shared" ca="1" si="210"/>
        <v>45264</v>
      </c>
      <c r="D1949" s="1" t="str">
        <f>IF(Raw!E1949="", "", Raw!E1949)</f>
        <v/>
      </c>
      <c r="E1949" s="1">
        <f>IF(Raw!F1949="", "", Raw!F1949)</f>
        <v>2015</v>
      </c>
      <c r="F1949" s="1" t="str">
        <f>Raw!G1949</f>
        <v>Toyota</v>
      </c>
      <c r="G1949" s="1" t="str">
        <f>Raw!H1949</f>
        <v>Camry</v>
      </c>
      <c r="H1949" s="1" t="str">
        <f>IF(Raw!I1949="", "", Raw!I1949)</f>
        <v>RZ</v>
      </c>
      <c r="I1949" s="1" t="str">
        <f>Raw!K1949</f>
        <v>Sedan</v>
      </c>
      <c r="J1949" s="1" t="str">
        <f>Raw!N1949</f>
        <v>Aspirated</v>
      </c>
      <c r="K1949" s="1">
        <f>IF(Raw!O1949="","", Raw!O1949)</f>
        <v>2494</v>
      </c>
      <c r="L1949" s="1" t="str">
        <f>Raw!L1949</f>
        <v>6 Sp Sports Automatic</v>
      </c>
      <c r="M1949" s="1" t="str">
        <f>Raw!M1949</f>
        <v>Petrol - Unleaded ULP</v>
      </c>
      <c r="N1949" s="1" t="s">
        <v>6350</v>
      </c>
      <c r="O1949" s="1" t="s">
        <v>6373</v>
      </c>
      <c r="P1949" s="1" t="s">
        <v>6349</v>
      </c>
      <c r="Q1949" s="1" t="s">
        <v>6350</v>
      </c>
      <c r="R1949" s="8" t="str">
        <f>IF(Raw!Q1949="", "", Raw!Q1949)</f>
        <v/>
      </c>
      <c r="S1949" s="8">
        <f>IF(Raw!R1949="", "", Raw!R1949)</f>
        <v>164</v>
      </c>
      <c r="T1949" s="1" t="str">
        <f>Raw!S1949</f>
        <v>MARK</v>
      </c>
      <c r="U1949" s="1" t="str">
        <f>IF(Raw!T1949="", "", Raw!T1949)</f>
        <v>AVENUE</v>
      </c>
      <c r="V1949" s="1" t="str">
        <f>IF(Raw!U1949="", "", Raw!U1949)</f>
        <v xml:space="preserve">GRENADA VILLAGE </v>
      </c>
      <c r="W1949" s="9" t="str">
        <f>IF(Raw!V1949="", "", RIGHT("0"&amp;Raw!V1949, 4))</f>
        <v>6037</v>
      </c>
      <c r="X1949" s="1" t="str">
        <f>IF(Raw!W1949="", "", Raw!W1949)</f>
        <v xml:space="preserve"> WELLINGTON</v>
      </c>
      <c r="Y1949" s="9">
        <f>Raw!Y1949</f>
        <v>41</v>
      </c>
      <c r="Z1949" s="2">
        <f t="shared" ca="1" si="211"/>
        <v>30289</v>
      </c>
      <c r="AA1949" s="1" t="str">
        <f>Raw!Z1949</f>
        <v>NEW ZEALAND FULL LICENCE</v>
      </c>
      <c r="AB1949" s="9">
        <f t="shared" si="212"/>
        <v>4</v>
      </c>
      <c r="AC1949" s="1">
        <v>16</v>
      </c>
      <c r="AD1949" s="1" t="str">
        <f>Raw!AA1949</f>
        <v>FEMALE</v>
      </c>
      <c r="AE1949" s="1" t="str">
        <f>Raw!AB1949</f>
        <v>YES</v>
      </c>
      <c r="AF1949" s="1">
        <f>IF(Raw!AE1949="", 0, 1)</f>
        <v>0</v>
      </c>
      <c r="AG1949" s="1" t="str">
        <f t="shared" si="213"/>
        <v>No</v>
      </c>
      <c r="AH1949" s="1" t="str">
        <f t="shared" si="214"/>
        <v>No</v>
      </c>
      <c r="AI1949" s="1" t="str">
        <f t="shared" si="215"/>
        <v>No</v>
      </c>
      <c r="AJ1949" s="1" t="str">
        <f>IF(Raw!AE1949="", "", Raw!AE1949)</f>
        <v/>
      </c>
      <c r="AK1949" s="2" t="str">
        <f t="shared" ca="1" si="216"/>
        <v/>
      </c>
      <c r="AL1949" s="1" t="str">
        <f>IF(Raw!AF1949="", "", Raw!AF1949)</f>
        <v/>
      </c>
      <c r="AM1949" s="1" t="s">
        <v>6350</v>
      </c>
      <c r="AN1949" s="1" t="s">
        <v>6350</v>
      </c>
      <c r="AO1949" s="1" t="s">
        <v>6349</v>
      </c>
      <c r="AP1949" s="1">
        <f>Raw!AH1949</f>
        <v>25000</v>
      </c>
      <c r="AQ1949" s="1">
        <v>500</v>
      </c>
      <c r="AR1949" s="1" t="s">
        <v>6350</v>
      </c>
      <c r="AS1949" s="1" t="s">
        <v>6350</v>
      </c>
      <c r="AT1949" s="1" t="s">
        <v>6350</v>
      </c>
    </row>
    <row r="1950" spans="1:46" ht="12.75" x14ac:dyDescent="0.2">
      <c r="A1950" s="1">
        <v>11949</v>
      </c>
      <c r="B1950" s="1" t="s">
        <v>2</v>
      </c>
      <c r="C1950" s="2">
        <f t="shared" ca="1" si="210"/>
        <v>45264</v>
      </c>
      <c r="D1950" s="1" t="str">
        <f>IF(Raw!E1950="", "", Raw!E1950)</f>
        <v>jbc696</v>
      </c>
      <c r="E1950" s="1">
        <f>IF(Raw!F1950="", "", Raw!F1950)</f>
        <v>2003</v>
      </c>
      <c r="F1950" s="1" t="str">
        <f>Raw!G1950</f>
        <v>Ford</v>
      </c>
      <c r="G1950" s="1" t="str">
        <f>Raw!H1950</f>
        <v>Falcon</v>
      </c>
      <c r="H1950" s="1" t="str">
        <f>IF(Raw!I1950="", "", Raw!I1950)</f>
        <v>XR6 Turbo</v>
      </c>
      <c r="I1950" s="1" t="str">
        <f>Raw!K1950</f>
        <v>Sedan</v>
      </c>
      <c r="J1950" s="1" t="str">
        <f>Raw!N1950</f>
        <v>Turbo Intercooled</v>
      </c>
      <c r="K1950" s="1">
        <f>IF(Raw!O1950="","", Raw!O1950)</f>
        <v>3984</v>
      </c>
      <c r="L1950" s="1" t="str">
        <f>Raw!L1950</f>
        <v>4 Sp Sports Automatic</v>
      </c>
      <c r="M1950" s="1" t="str">
        <f>Raw!M1950</f>
        <v>Petrol - Unleaded ULP</v>
      </c>
      <c r="N1950" s="1" t="s">
        <v>6350</v>
      </c>
      <c r="O1950" s="1" t="s">
        <v>6373</v>
      </c>
      <c r="P1950" s="1" t="s">
        <v>6349</v>
      </c>
      <c r="Q1950" s="1" t="s">
        <v>6350</v>
      </c>
      <c r="R1950" s="8" t="str">
        <f>IF(Raw!Q1950="", "", Raw!Q1950)</f>
        <v/>
      </c>
      <c r="S1950" s="8">
        <f>IF(Raw!R1950="", "", Raw!R1950)</f>
        <v>173</v>
      </c>
      <c r="T1950" s="1" t="str">
        <f>Raw!S1950</f>
        <v>LEE MARTIN</v>
      </c>
      <c r="U1950" s="1" t="str">
        <f>IF(Raw!T1950="", "", Raw!T1950)</f>
        <v>ROAD</v>
      </c>
      <c r="V1950" s="1" t="str">
        <f>IF(Raw!U1950="", "", Raw!U1950)</f>
        <v xml:space="preserve">TAMAHERE </v>
      </c>
      <c r="W1950" s="9" t="str">
        <f>IF(Raw!V1950="", "", RIGHT("0"&amp;Raw!V1950, 4))</f>
        <v>3493</v>
      </c>
      <c r="X1950" s="1" t="str">
        <f>IF(Raw!W1950="", "", Raw!W1950)</f>
        <v xml:space="preserve"> WAIKATO</v>
      </c>
      <c r="Y1950" s="9">
        <f>Raw!Y1950</f>
        <v>21</v>
      </c>
      <c r="Z1950" s="2">
        <f t="shared" ca="1" si="211"/>
        <v>37594</v>
      </c>
      <c r="AA1950" s="1" t="str">
        <f>Raw!Z1950</f>
        <v>NEW ZEALAND FULL LICENCE</v>
      </c>
      <c r="AB1950" s="9">
        <f t="shared" si="212"/>
        <v>4</v>
      </c>
      <c r="AC1950" s="1">
        <v>16</v>
      </c>
      <c r="AD1950" s="1" t="str">
        <f>Raw!AA1950</f>
        <v>MALE</v>
      </c>
      <c r="AE1950" s="1" t="str">
        <f>Raw!AB1950</f>
        <v>YES</v>
      </c>
      <c r="AF1950" s="1">
        <f>IF(Raw!AE1950="", 0, 1)</f>
        <v>0</v>
      </c>
      <c r="AG1950" s="1" t="str">
        <f t="shared" si="213"/>
        <v>No</v>
      </c>
      <c r="AH1950" s="1" t="str">
        <f t="shared" si="214"/>
        <v>No</v>
      </c>
      <c r="AI1950" s="1" t="str">
        <f t="shared" si="215"/>
        <v>No</v>
      </c>
      <c r="AJ1950" s="1" t="str">
        <f>IF(Raw!AE1950="", "", Raw!AE1950)</f>
        <v/>
      </c>
      <c r="AK1950" s="2" t="str">
        <f t="shared" ca="1" si="216"/>
        <v/>
      </c>
      <c r="AL1950" s="1" t="str">
        <f>IF(Raw!AF1950="", "", Raw!AF1950)</f>
        <v/>
      </c>
      <c r="AM1950" s="1" t="s">
        <v>6350</v>
      </c>
      <c r="AN1950" s="1" t="s">
        <v>6350</v>
      </c>
      <c r="AO1950" s="1" t="s">
        <v>6349</v>
      </c>
      <c r="AP1950" s="1">
        <f>Raw!AH1950</f>
        <v>9550</v>
      </c>
      <c r="AQ1950" s="1">
        <v>500</v>
      </c>
      <c r="AR1950" s="1" t="s">
        <v>6350</v>
      </c>
      <c r="AS1950" s="1" t="s">
        <v>6350</v>
      </c>
      <c r="AT1950" s="1" t="s">
        <v>6350</v>
      </c>
    </row>
    <row r="1951" spans="1:46" ht="12.75" x14ac:dyDescent="0.2">
      <c r="A1951" s="1">
        <v>11950</v>
      </c>
      <c r="B1951" s="1" t="s">
        <v>2</v>
      </c>
      <c r="C1951" s="2">
        <f t="shared" ca="1" si="210"/>
        <v>45264</v>
      </c>
      <c r="D1951" s="1" t="str">
        <f>IF(Raw!E1951="", "", Raw!E1951)</f>
        <v/>
      </c>
      <c r="E1951" s="1">
        <f>IF(Raw!F1951="", "", Raw!F1951)</f>
        <v>2008</v>
      </c>
      <c r="F1951" s="1" t="str">
        <f>Raw!G1951</f>
        <v>Honda</v>
      </c>
      <c r="G1951" s="1" t="str">
        <f>Raw!H1951</f>
        <v>Accord Euro</v>
      </c>
      <c r="H1951" s="1" t="str">
        <f>IF(Raw!I1951="", "", Raw!I1951)</f>
        <v/>
      </c>
      <c r="I1951" s="1" t="str">
        <f>Raw!K1951</f>
        <v>Sedan</v>
      </c>
      <c r="J1951" s="1" t="str">
        <f>Raw!N1951</f>
        <v>Aspirated</v>
      </c>
      <c r="K1951" s="1">
        <f>IF(Raw!O1951="","", Raw!O1951)</f>
        <v>2354</v>
      </c>
      <c r="L1951" s="1" t="str">
        <f>Raw!L1951</f>
        <v>5 Sp Automatic</v>
      </c>
      <c r="M1951" s="1" t="str">
        <f>Raw!M1951</f>
        <v>Petrol - Premium ULP</v>
      </c>
      <c r="N1951" s="1" t="s">
        <v>6350</v>
      </c>
      <c r="O1951" s="1" t="s">
        <v>6373</v>
      </c>
      <c r="P1951" s="1" t="s">
        <v>6349</v>
      </c>
      <c r="Q1951" s="1" t="s">
        <v>6350</v>
      </c>
      <c r="R1951" s="8" t="str">
        <f>IF(Raw!Q1951="", "", Raw!Q1951)</f>
        <v/>
      </c>
      <c r="S1951" s="8" t="str">
        <f>IF(Raw!R1951="", "", Raw!R1951)</f>
        <v>59A</v>
      </c>
      <c r="T1951" s="1" t="str">
        <f>Raw!S1951</f>
        <v>KOTARE</v>
      </c>
      <c r="U1951" s="1" t="str">
        <f>IF(Raw!T1951="", "", Raw!T1951)</f>
        <v>STREET</v>
      </c>
      <c r="V1951" s="1" t="str">
        <f>IF(Raw!U1951="", "", Raw!U1951)</f>
        <v xml:space="preserve">FENDALTON </v>
      </c>
      <c r="W1951" s="9" t="str">
        <f>IF(Raw!V1951="", "", RIGHT("0"&amp;Raw!V1951, 4))</f>
        <v>8041</v>
      </c>
      <c r="X1951" s="1" t="str">
        <f>IF(Raw!W1951="", "", Raw!W1951)</f>
        <v xml:space="preserve"> CANTERBURY</v>
      </c>
      <c r="Y1951" s="9">
        <f>Raw!Y1951</f>
        <v>55</v>
      </c>
      <c r="Z1951" s="2">
        <f t="shared" ca="1" si="211"/>
        <v>25176</v>
      </c>
      <c r="AA1951" s="1" t="str">
        <f>Raw!Z1951</f>
        <v>NEW ZEALAND FULL LICENCE</v>
      </c>
      <c r="AB1951" s="9">
        <f t="shared" si="212"/>
        <v>4</v>
      </c>
      <c r="AC1951" s="1">
        <v>16</v>
      </c>
      <c r="AD1951" s="1" t="str">
        <f>Raw!AA1951</f>
        <v>MALE</v>
      </c>
      <c r="AE1951" s="1" t="str">
        <f>Raw!AB1951</f>
        <v>NO</v>
      </c>
      <c r="AF1951" s="1">
        <f>IF(Raw!AE1951="", 0, 1)</f>
        <v>0</v>
      </c>
      <c r="AG1951" s="1" t="str">
        <f t="shared" si="213"/>
        <v>No</v>
      </c>
      <c r="AH1951" s="1" t="str">
        <f t="shared" si="214"/>
        <v>No</v>
      </c>
      <c r="AI1951" s="1" t="str">
        <f t="shared" si="215"/>
        <v>No</v>
      </c>
      <c r="AJ1951" s="1" t="str">
        <f>IF(Raw!AE1951="", "", Raw!AE1951)</f>
        <v/>
      </c>
      <c r="AK1951" s="2" t="str">
        <f t="shared" ca="1" si="216"/>
        <v/>
      </c>
      <c r="AL1951" s="1" t="str">
        <f>IF(Raw!AF1951="", "", Raw!AF1951)</f>
        <v/>
      </c>
      <c r="AM1951" s="1" t="s">
        <v>6350</v>
      </c>
      <c r="AN1951" s="1" t="s">
        <v>6350</v>
      </c>
      <c r="AO1951" s="1" t="s">
        <v>6349</v>
      </c>
      <c r="AP1951" s="1">
        <f>Raw!AH1951</f>
        <v>11410</v>
      </c>
      <c r="AQ1951" s="1">
        <v>500</v>
      </c>
      <c r="AR1951" s="1" t="s">
        <v>6350</v>
      </c>
      <c r="AS1951" s="1" t="s">
        <v>6350</v>
      </c>
      <c r="AT1951" s="1" t="s">
        <v>6350</v>
      </c>
    </row>
    <row r="1952" spans="1:46" ht="12.75" x14ac:dyDescent="0.2">
      <c r="A1952" s="1">
        <v>11951</v>
      </c>
      <c r="B1952" s="1" t="s">
        <v>2</v>
      </c>
      <c r="C1952" s="2">
        <f t="shared" ca="1" si="210"/>
        <v>45264</v>
      </c>
      <c r="D1952" s="1" t="str">
        <f>IF(Raw!E1952="", "", Raw!E1952)</f>
        <v>gdr868</v>
      </c>
      <c r="E1952" s="1">
        <f>IF(Raw!F1952="", "", Raw!F1952)</f>
        <v>2011</v>
      </c>
      <c r="F1952" s="1" t="str">
        <f>Raw!G1952</f>
        <v>Mazda</v>
      </c>
      <c r="G1952" s="1" t="str">
        <f>Raw!H1952</f>
        <v>BT-50</v>
      </c>
      <c r="H1952" s="1" t="str">
        <f>IF(Raw!I1952="", "", Raw!I1952)</f>
        <v>GSX</v>
      </c>
      <c r="I1952" s="1" t="str">
        <f>Raw!K1952</f>
        <v>Wellside</v>
      </c>
      <c r="J1952" s="1" t="str">
        <f>Raw!N1952</f>
        <v>Turbo Intercooled</v>
      </c>
      <c r="K1952" s="1">
        <f>IF(Raw!O1952="","", Raw!O1952)</f>
        <v>3196</v>
      </c>
      <c r="L1952" s="1" t="str">
        <f>Raw!L1952</f>
        <v>6 Sp Sports Automatic</v>
      </c>
      <c r="M1952" s="1" t="str">
        <f>Raw!M1952</f>
        <v>Diesel</v>
      </c>
      <c r="N1952" s="1" t="s">
        <v>6350</v>
      </c>
      <c r="O1952" s="1" t="s">
        <v>6373</v>
      </c>
      <c r="P1952" s="1" t="s">
        <v>6349</v>
      </c>
      <c r="Q1952" s="1" t="s">
        <v>6350</v>
      </c>
      <c r="R1952" s="8" t="str">
        <f>IF(Raw!Q1952="", "", Raw!Q1952)</f>
        <v/>
      </c>
      <c r="S1952" s="8">
        <f>IF(Raw!R1952="", "", Raw!R1952)</f>
        <v>33</v>
      </c>
      <c r="T1952" s="1" t="str">
        <f>Raw!S1952</f>
        <v>LEMINGTON</v>
      </c>
      <c r="U1952" s="1" t="str">
        <f>IF(Raw!T1952="", "", Raw!T1952)</f>
        <v>ROAD</v>
      </c>
      <c r="V1952" s="1" t="str">
        <f>IF(Raw!U1952="", "", Raw!U1952)</f>
        <v xml:space="preserve">WESTMERE </v>
      </c>
      <c r="W1952" s="9" t="str">
        <f>IF(Raw!V1952="", "", RIGHT("0"&amp;Raw!V1952, 4))</f>
        <v>1022</v>
      </c>
      <c r="X1952" s="1" t="str">
        <f>IF(Raw!W1952="", "", Raw!W1952)</f>
        <v xml:space="preserve"> AUCKLAND</v>
      </c>
      <c r="Y1952" s="9">
        <f>Raw!Y1952</f>
        <v>50</v>
      </c>
      <c r="Z1952" s="2">
        <f t="shared" ca="1" si="211"/>
        <v>27002</v>
      </c>
      <c r="AA1952" s="1" t="str">
        <f>Raw!Z1952</f>
        <v>NEW ZEALAND FULL LICENCE</v>
      </c>
      <c r="AB1952" s="9">
        <f t="shared" si="212"/>
        <v>4</v>
      </c>
      <c r="AC1952" s="1">
        <v>16</v>
      </c>
      <c r="AD1952" s="1" t="str">
        <f>Raw!AA1952</f>
        <v>MALE</v>
      </c>
      <c r="AE1952" s="1" t="str">
        <f>Raw!AB1952</f>
        <v>NO</v>
      </c>
      <c r="AF1952" s="1">
        <f>IF(Raw!AE1952="", 0, 1)</f>
        <v>1</v>
      </c>
      <c r="AG1952" s="1" t="str">
        <f t="shared" si="213"/>
        <v>Yes</v>
      </c>
      <c r="AH1952" s="1" t="str">
        <f t="shared" si="214"/>
        <v>Yes</v>
      </c>
      <c r="AI1952" s="1" t="str">
        <f t="shared" si="215"/>
        <v>Yes</v>
      </c>
      <c r="AJ1952" s="1">
        <f>IF(Raw!AE1952="", "", Raw!AE1952)</f>
        <v>17</v>
      </c>
      <c r="AK1952" s="2">
        <f t="shared" ca="1" si="216"/>
        <v>44773</v>
      </c>
      <c r="AL1952" s="1" t="str">
        <f>IF(Raw!AF1952="", "", Raw!AF1952)</f>
        <v>Not at fault - no other vehicle involved</v>
      </c>
      <c r="AM1952" s="1" t="s">
        <v>6350</v>
      </c>
      <c r="AN1952" s="1" t="s">
        <v>6350</v>
      </c>
      <c r="AO1952" s="1" t="s">
        <v>6349</v>
      </c>
      <c r="AP1952" s="1">
        <f>Raw!AH1952</f>
        <v>31640</v>
      </c>
      <c r="AQ1952" s="1">
        <v>500</v>
      </c>
      <c r="AR1952" s="1" t="s">
        <v>6350</v>
      </c>
      <c r="AS1952" s="1" t="s">
        <v>6350</v>
      </c>
      <c r="AT1952" s="1" t="s">
        <v>6350</v>
      </c>
    </row>
    <row r="1953" spans="1:46" ht="12.75" x14ac:dyDescent="0.2">
      <c r="A1953" s="1">
        <v>11952</v>
      </c>
      <c r="B1953" s="1" t="s">
        <v>2</v>
      </c>
      <c r="C1953" s="2">
        <f t="shared" ca="1" si="210"/>
        <v>45264</v>
      </c>
      <c r="D1953" s="1" t="str">
        <f>IF(Raw!E1953="", "", Raw!E1953)</f>
        <v>L1nn1e</v>
      </c>
      <c r="E1953" s="1">
        <f>IF(Raw!F1953="", "", Raw!F1953)</f>
        <v>2017</v>
      </c>
      <c r="F1953" s="1" t="str">
        <f>Raw!G1953</f>
        <v>Mazda</v>
      </c>
      <c r="G1953" s="1" t="str">
        <f>Raw!H1953</f>
        <v>BT-50</v>
      </c>
      <c r="H1953" s="1" t="str">
        <f>IF(Raw!I1953="", "", Raw!I1953)</f>
        <v>GSX</v>
      </c>
      <c r="I1953" s="1" t="str">
        <f>Raw!K1953</f>
        <v>Wellside</v>
      </c>
      <c r="J1953" s="1" t="str">
        <f>Raw!N1953</f>
        <v>Turbo Intercooled</v>
      </c>
      <c r="K1953" s="1">
        <f>IF(Raw!O1953="","", Raw!O1953)</f>
        <v>3198</v>
      </c>
      <c r="L1953" s="1" t="str">
        <f>Raw!L1953</f>
        <v>6 SP Sports Automatic</v>
      </c>
      <c r="M1953" s="1" t="str">
        <f>Raw!M1953</f>
        <v>Diesel</v>
      </c>
      <c r="N1953" s="1" t="s">
        <v>6350</v>
      </c>
      <c r="O1953" s="1" t="s">
        <v>6373</v>
      </c>
      <c r="P1953" s="1" t="s">
        <v>6349</v>
      </c>
      <c r="Q1953" s="1" t="s">
        <v>6350</v>
      </c>
      <c r="R1953" s="8" t="str">
        <f>IF(Raw!Q1953="", "", Raw!Q1953)</f>
        <v/>
      </c>
      <c r="S1953" s="8">
        <f>IF(Raw!R1953="", "", Raw!R1953)</f>
        <v>9</v>
      </c>
      <c r="T1953" s="1" t="str">
        <f>Raw!S1953</f>
        <v>MAYFAIR</v>
      </c>
      <c r="U1953" s="1" t="str">
        <f>IF(Raw!T1953="", "", Raw!T1953)</f>
        <v>STREET</v>
      </c>
      <c r="V1953" s="1" t="str">
        <f>IF(Raw!U1953="", "", Raw!U1953)</f>
        <v xml:space="preserve">TAURANGA SOUTH </v>
      </c>
      <c r="W1953" s="9" t="str">
        <f>IF(Raw!V1953="", "", RIGHT("0"&amp;Raw!V1953, 4))</f>
        <v>3112</v>
      </c>
      <c r="X1953" s="1" t="str">
        <f>IF(Raw!W1953="", "", Raw!W1953)</f>
        <v xml:space="preserve"> BAY OF PLENTY</v>
      </c>
      <c r="Y1953" s="9">
        <f>Raw!Y1953</f>
        <v>59</v>
      </c>
      <c r="Z1953" s="2">
        <f t="shared" ca="1" si="211"/>
        <v>23715</v>
      </c>
      <c r="AA1953" s="1" t="str">
        <f>Raw!Z1953</f>
        <v>NEW ZEALAND FULL LICENCE</v>
      </c>
      <c r="AB1953" s="9">
        <f t="shared" si="212"/>
        <v>4</v>
      </c>
      <c r="AC1953" s="1">
        <v>16</v>
      </c>
      <c r="AD1953" s="1" t="str">
        <f>Raw!AA1953</f>
        <v>FEMALE</v>
      </c>
      <c r="AE1953" s="1" t="str">
        <f>Raw!AB1953</f>
        <v>NO</v>
      </c>
      <c r="AF1953" s="1">
        <f>IF(Raw!AE1953="", 0, 1)</f>
        <v>1</v>
      </c>
      <c r="AG1953" s="1" t="str">
        <f t="shared" si="213"/>
        <v>Yes</v>
      </c>
      <c r="AH1953" s="1" t="str">
        <f t="shared" si="214"/>
        <v>Yes</v>
      </c>
      <c r="AI1953" s="1" t="str">
        <f t="shared" si="215"/>
        <v>Yes</v>
      </c>
      <c r="AJ1953" s="1">
        <f>IF(Raw!AE1953="", "", Raw!AE1953)</f>
        <v>22</v>
      </c>
      <c r="AK1953" s="2">
        <f t="shared" ca="1" si="216"/>
        <v>44620</v>
      </c>
      <c r="AL1953" s="1" t="str">
        <f>IF(Raw!AF1953="", "", Raw!AF1953)</f>
        <v>At fault - other vehicle involved</v>
      </c>
      <c r="AM1953" s="1" t="s">
        <v>6350</v>
      </c>
      <c r="AN1953" s="1" t="s">
        <v>6350</v>
      </c>
      <c r="AO1953" s="1" t="s">
        <v>6349</v>
      </c>
      <c r="AP1953" s="1">
        <f>Raw!AH1953</f>
        <v>47795</v>
      </c>
      <c r="AQ1953" s="1">
        <v>500</v>
      </c>
      <c r="AR1953" s="1" t="s">
        <v>6350</v>
      </c>
      <c r="AS1953" s="1" t="s">
        <v>6350</v>
      </c>
      <c r="AT1953" s="1" t="s">
        <v>6350</v>
      </c>
    </row>
    <row r="1954" spans="1:46" ht="12.75" x14ac:dyDescent="0.2">
      <c r="A1954" s="1">
        <v>11953</v>
      </c>
      <c r="B1954" s="1" t="s">
        <v>2</v>
      </c>
      <c r="C1954" s="2">
        <f t="shared" ca="1" si="210"/>
        <v>45264</v>
      </c>
      <c r="D1954" s="1" t="str">
        <f>IF(Raw!E1954="", "", Raw!E1954)</f>
        <v/>
      </c>
      <c r="E1954" s="1">
        <f>IF(Raw!F1954="", "", Raw!F1954)</f>
        <v>2015</v>
      </c>
      <c r="F1954" s="1" t="str">
        <f>Raw!G1954</f>
        <v>Mitsubishi</v>
      </c>
      <c r="G1954" s="1" t="str">
        <f>Raw!H1954</f>
        <v>ASX</v>
      </c>
      <c r="H1954" s="1" t="str">
        <f>IF(Raw!I1954="", "", Raw!I1954)</f>
        <v>XLS</v>
      </c>
      <c r="I1954" s="1" t="str">
        <f>Raw!K1954</f>
        <v>Wagon</v>
      </c>
      <c r="J1954" s="1" t="str">
        <f>Raw!N1954</f>
        <v>Turbo Intercooled</v>
      </c>
      <c r="K1954" s="1">
        <f>IF(Raw!O1954="","", Raw!O1954)</f>
        <v>2268</v>
      </c>
      <c r="L1954" s="1" t="str">
        <f>Raw!L1954</f>
        <v>6 Sp Sports Automatic</v>
      </c>
      <c r="M1954" s="1" t="str">
        <f>Raw!M1954</f>
        <v>Diesel</v>
      </c>
      <c r="N1954" s="1" t="s">
        <v>6350</v>
      </c>
      <c r="O1954" s="1" t="s">
        <v>6373</v>
      </c>
      <c r="P1954" s="1" t="s">
        <v>6349</v>
      </c>
      <c r="Q1954" s="1" t="s">
        <v>6350</v>
      </c>
      <c r="R1954" s="8" t="str">
        <f>IF(Raw!Q1954="", "", Raw!Q1954)</f>
        <v/>
      </c>
      <c r="S1954" s="8">
        <f>IF(Raw!R1954="", "", Raw!R1954)</f>
        <v>13</v>
      </c>
      <c r="T1954" s="1" t="str">
        <f>Raw!S1954</f>
        <v>MAWSON</v>
      </c>
      <c r="U1954" s="1" t="str">
        <f>IF(Raw!T1954="", "", Raw!T1954)</f>
        <v>AVENUE</v>
      </c>
      <c r="V1954" s="1" t="str">
        <f>IF(Raw!U1954="", "", Raw!U1954)</f>
        <v xml:space="preserve">TORBAY </v>
      </c>
      <c r="W1954" s="9" t="str">
        <f>IF(Raw!V1954="", "", RIGHT("0"&amp;Raw!V1954, 4))</f>
        <v/>
      </c>
      <c r="X1954" s="1" t="str">
        <f>IF(Raw!W1954="", "", Raw!W1954)</f>
        <v xml:space="preserve"> AUCKLAND</v>
      </c>
      <c r="Y1954" s="9">
        <f>Raw!Y1954</f>
        <v>60</v>
      </c>
      <c r="Z1954" s="2">
        <f t="shared" ca="1" si="211"/>
        <v>23349</v>
      </c>
      <c r="AA1954" s="1" t="str">
        <f>Raw!Z1954</f>
        <v>NEW ZEALAND FULL LICENCE</v>
      </c>
      <c r="AB1954" s="9">
        <f t="shared" si="212"/>
        <v>4</v>
      </c>
      <c r="AC1954" s="1">
        <v>16</v>
      </c>
      <c r="AD1954" s="1" t="str">
        <f>Raw!AA1954</f>
        <v>MALE</v>
      </c>
      <c r="AE1954" s="1" t="str">
        <f>Raw!AB1954</f>
        <v>NO</v>
      </c>
      <c r="AF1954" s="1">
        <f>IF(Raw!AE1954="", 0, 1)</f>
        <v>1</v>
      </c>
      <c r="AG1954" s="1" t="str">
        <f t="shared" si="213"/>
        <v>No</v>
      </c>
      <c r="AH1954" s="1" t="str">
        <f t="shared" si="214"/>
        <v>Yes</v>
      </c>
      <c r="AI1954" s="1" t="str">
        <f t="shared" si="215"/>
        <v>Yes</v>
      </c>
      <c r="AJ1954" s="1">
        <f>IF(Raw!AE1954="", "", Raw!AE1954)</f>
        <v>32</v>
      </c>
      <c r="AK1954" s="2">
        <f t="shared" ca="1" si="216"/>
        <v>44316</v>
      </c>
      <c r="AL1954" s="1" t="str">
        <f>IF(Raw!AF1954="", "", Raw!AF1954)</f>
        <v>Not at fault - other vehicle involved</v>
      </c>
      <c r="AM1954" s="1" t="s">
        <v>6350</v>
      </c>
      <c r="AN1954" s="1" t="s">
        <v>6350</v>
      </c>
      <c r="AO1954" s="1" t="s">
        <v>6349</v>
      </c>
      <c r="AP1954" s="1">
        <f>Raw!AH1954</f>
        <v>27000</v>
      </c>
      <c r="AQ1954" s="1">
        <v>500</v>
      </c>
      <c r="AR1954" s="1" t="s">
        <v>6350</v>
      </c>
      <c r="AS1954" s="1" t="s">
        <v>6350</v>
      </c>
      <c r="AT1954" s="1" t="s">
        <v>6350</v>
      </c>
    </row>
    <row r="1955" spans="1:46" ht="12.75" x14ac:dyDescent="0.2">
      <c r="A1955" s="1">
        <v>11954</v>
      </c>
      <c r="B1955" s="1" t="s">
        <v>2</v>
      </c>
      <c r="C1955" s="2">
        <f t="shared" ca="1" si="210"/>
        <v>45264</v>
      </c>
      <c r="D1955" s="1" t="str">
        <f>IF(Raw!E1955="", "", Raw!E1955)</f>
        <v>jfs910</v>
      </c>
      <c r="E1955" s="1">
        <f>IF(Raw!F1955="", "", Raw!F1955)</f>
        <v>2010</v>
      </c>
      <c r="F1955" s="1" t="str">
        <f>Raw!G1955</f>
        <v>Toyota</v>
      </c>
      <c r="G1955" s="1" t="str">
        <f>Raw!H1955</f>
        <v>Prius</v>
      </c>
      <c r="H1955" s="1" t="str">
        <f>IF(Raw!I1955="", "", Raw!I1955)</f>
        <v/>
      </c>
      <c r="I1955" s="1" t="str">
        <f>Raw!K1955</f>
        <v>Hatchback</v>
      </c>
      <c r="J1955" s="1" t="str">
        <f>Raw!N1955</f>
        <v>Aspirated</v>
      </c>
      <c r="K1955" s="1">
        <f>IF(Raw!O1955="","", Raw!O1955)</f>
        <v>1496</v>
      </c>
      <c r="L1955" s="1" t="str">
        <f>Raw!L1955</f>
        <v>1 Sp Constantly Variable Transmission</v>
      </c>
      <c r="M1955" s="1" t="str">
        <f>Raw!M1955</f>
        <v>Petrol</v>
      </c>
      <c r="N1955" s="1" t="s">
        <v>6350</v>
      </c>
      <c r="O1955" s="1" t="s">
        <v>6373</v>
      </c>
      <c r="P1955" s="1" t="s">
        <v>6349</v>
      </c>
      <c r="Q1955" s="1" t="s">
        <v>6350</v>
      </c>
      <c r="R1955" s="8" t="str">
        <f>IF(Raw!Q1955="", "", Raw!Q1955)</f>
        <v/>
      </c>
      <c r="S1955" s="8" t="str">
        <f>IF(Raw!R1955="", "", Raw!R1955)</f>
        <v>82A</v>
      </c>
      <c r="T1955" s="1" t="str">
        <f>Raw!S1955</f>
        <v>MIRAMAR NORTH</v>
      </c>
      <c r="U1955" s="1" t="str">
        <f>IF(Raw!T1955="", "", Raw!T1955)</f>
        <v>ROAD</v>
      </c>
      <c r="V1955" s="1" t="str">
        <f>IF(Raw!U1955="", "", Raw!U1955)</f>
        <v xml:space="preserve">MIRAMAR </v>
      </c>
      <c r="W1955" s="9" t="str">
        <f>IF(Raw!V1955="", "", RIGHT("0"&amp;Raw!V1955, 4))</f>
        <v>6022</v>
      </c>
      <c r="X1955" s="1" t="str">
        <f>IF(Raw!W1955="", "", Raw!W1955)</f>
        <v xml:space="preserve"> WELLINGTON</v>
      </c>
      <c r="Y1955" s="9">
        <f>Raw!Y1955</f>
        <v>33</v>
      </c>
      <c r="Z1955" s="2">
        <f t="shared" ca="1" si="211"/>
        <v>33211</v>
      </c>
      <c r="AA1955" s="1" t="str">
        <f>Raw!Z1955</f>
        <v>NEW ZEALAND FULL LICENCE</v>
      </c>
      <c r="AB1955" s="9">
        <f t="shared" si="212"/>
        <v>4</v>
      </c>
      <c r="AC1955" s="1">
        <v>16</v>
      </c>
      <c r="AD1955" s="1" t="str">
        <f>Raw!AA1955</f>
        <v>MALE</v>
      </c>
      <c r="AE1955" s="1" t="str">
        <f>Raw!AB1955</f>
        <v>YES</v>
      </c>
      <c r="AF1955" s="1">
        <f>IF(Raw!AE1955="", 0, 1)</f>
        <v>1</v>
      </c>
      <c r="AG1955" s="1" t="str">
        <f t="shared" si="213"/>
        <v>Yes</v>
      </c>
      <c r="AH1955" s="1" t="str">
        <f t="shared" si="214"/>
        <v>Yes</v>
      </c>
      <c r="AI1955" s="1" t="str">
        <f t="shared" si="215"/>
        <v>Yes</v>
      </c>
      <c r="AJ1955" s="1">
        <f>IF(Raw!AE1955="", "", Raw!AE1955)</f>
        <v>10</v>
      </c>
      <c r="AK1955" s="2">
        <f t="shared" ca="1" si="216"/>
        <v>44985</v>
      </c>
      <c r="AL1955" s="1" t="str">
        <f>IF(Raw!AF1955="", "", Raw!AF1955)</f>
        <v>At fault - other vehicle involved</v>
      </c>
      <c r="AM1955" s="1" t="s">
        <v>6350</v>
      </c>
      <c r="AN1955" s="1" t="s">
        <v>6350</v>
      </c>
      <c r="AO1955" s="1" t="s">
        <v>6349</v>
      </c>
      <c r="AP1955" s="1">
        <f>Raw!AH1955</f>
        <v>14520</v>
      </c>
      <c r="AQ1955" s="1">
        <v>500</v>
      </c>
      <c r="AR1955" s="1" t="s">
        <v>6350</v>
      </c>
      <c r="AS1955" s="1" t="s">
        <v>6350</v>
      </c>
      <c r="AT1955" s="1" t="s">
        <v>6350</v>
      </c>
    </row>
    <row r="1956" spans="1:46" ht="12.75" x14ac:dyDescent="0.2">
      <c r="A1956" s="1">
        <v>11955</v>
      </c>
      <c r="B1956" s="1" t="s">
        <v>2</v>
      </c>
      <c r="C1956" s="2">
        <f t="shared" ca="1" si="210"/>
        <v>45264</v>
      </c>
      <c r="D1956" s="1" t="str">
        <f>IF(Raw!E1956="", "", Raw!E1956)</f>
        <v>EUK837</v>
      </c>
      <c r="E1956" s="1">
        <f>IF(Raw!F1956="", "", Raw!F1956)</f>
        <v>1999</v>
      </c>
      <c r="F1956" s="1" t="str">
        <f>Raw!G1956</f>
        <v>Toyota</v>
      </c>
      <c r="G1956" s="1" t="str">
        <f>Raw!H1956</f>
        <v>Caldina</v>
      </c>
      <c r="H1956" s="1" t="str">
        <f>IF(Raw!I1956="", "", Raw!I1956)</f>
        <v/>
      </c>
      <c r="I1956" s="1" t="str">
        <f>Raw!K1956</f>
        <v>Wagon</v>
      </c>
      <c r="J1956" s="1" t="str">
        <f>Raw!N1956</f>
        <v>Aspirated</v>
      </c>
      <c r="K1956" s="1">
        <f>IF(Raw!O1956="","", Raw!O1956)</f>
        <v>1998</v>
      </c>
      <c r="L1956" s="1" t="str">
        <f>Raw!L1956</f>
        <v>4 Sp Automatic</v>
      </c>
      <c r="M1956" s="1" t="str">
        <f>Raw!M1956</f>
        <v>Petrol</v>
      </c>
      <c r="N1956" s="1" t="s">
        <v>6350</v>
      </c>
      <c r="O1956" s="1" t="s">
        <v>6373</v>
      </c>
      <c r="P1956" s="1" t="s">
        <v>6349</v>
      </c>
      <c r="Q1956" s="1" t="s">
        <v>6350</v>
      </c>
      <c r="R1956" s="8" t="str">
        <f>IF(Raw!Q1956="", "", Raw!Q1956)</f>
        <v/>
      </c>
      <c r="S1956" s="8">
        <f>IF(Raw!R1956="", "", Raw!R1956)</f>
        <v>4</v>
      </c>
      <c r="T1956" s="1" t="str">
        <f>Raw!S1956</f>
        <v>MOA</v>
      </c>
      <c r="U1956" s="1" t="str">
        <f>IF(Raw!T1956="", "", Raw!T1956)</f>
        <v>STREET</v>
      </c>
      <c r="V1956" s="1" t="str">
        <f>IF(Raw!U1956="", "", Raw!U1956)</f>
        <v xml:space="preserve">ALEXANDRA </v>
      </c>
      <c r="W1956" s="9" t="str">
        <f>IF(Raw!V1956="", "", RIGHT("0"&amp;Raw!V1956, 4))</f>
        <v>9320</v>
      </c>
      <c r="X1956" s="1" t="str">
        <f>IF(Raw!W1956="", "", Raw!W1956)</f>
        <v xml:space="preserve"> OTAGO</v>
      </c>
      <c r="Y1956" s="9">
        <f>Raw!Y1956</f>
        <v>32</v>
      </c>
      <c r="Z1956" s="2">
        <f t="shared" ca="1" si="211"/>
        <v>33576</v>
      </c>
      <c r="AA1956" s="1" t="str">
        <f>Raw!Z1956</f>
        <v>NEW ZEALAND FULL LICENCE</v>
      </c>
      <c r="AB1956" s="9">
        <f t="shared" si="212"/>
        <v>4</v>
      </c>
      <c r="AC1956" s="1">
        <v>16</v>
      </c>
      <c r="AD1956" s="1" t="str">
        <f>Raw!AA1956</f>
        <v>MALE</v>
      </c>
      <c r="AE1956" s="1" t="str">
        <f>Raw!AB1956</f>
        <v>YES</v>
      </c>
      <c r="AF1956" s="1">
        <f>IF(Raw!AE1956="", 0, 1)</f>
        <v>0</v>
      </c>
      <c r="AG1956" s="1" t="str">
        <f t="shared" si="213"/>
        <v>No</v>
      </c>
      <c r="AH1956" s="1" t="str">
        <f t="shared" si="214"/>
        <v>No</v>
      </c>
      <c r="AI1956" s="1" t="str">
        <f t="shared" si="215"/>
        <v>No</v>
      </c>
      <c r="AJ1956" s="1" t="str">
        <f>IF(Raw!AE1956="", "", Raw!AE1956)</f>
        <v/>
      </c>
      <c r="AK1956" s="2" t="str">
        <f t="shared" ca="1" si="216"/>
        <v/>
      </c>
      <c r="AL1956" s="1" t="str">
        <f>IF(Raw!AF1956="", "", Raw!AF1956)</f>
        <v/>
      </c>
      <c r="AM1956" s="1" t="s">
        <v>6350</v>
      </c>
      <c r="AN1956" s="1" t="s">
        <v>6350</v>
      </c>
      <c r="AO1956" s="1" t="s">
        <v>6349</v>
      </c>
      <c r="AP1956" s="1">
        <f>Raw!AH1956</f>
        <v>4780</v>
      </c>
      <c r="AQ1956" s="1">
        <v>500</v>
      </c>
      <c r="AR1956" s="1" t="s">
        <v>6350</v>
      </c>
      <c r="AS1956" s="1" t="s">
        <v>6350</v>
      </c>
      <c r="AT1956" s="1" t="s">
        <v>6350</v>
      </c>
    </row>
    <row r="1957" spans="1:46" ht="12.75" x14ac:dyDescent="0.2">
      <c r="A1957" s="1">
        <v>11956</v>
      </c>
      <c r="B1957" s="1" t="s">
        <v>2</v>
      </c>
      <c r="C1957" s="2">
        <f t="shared" ca="1" si="210"/>
        <v>45264</v>
      </c>
      <c r="D1957" s="1" t="str">
        <f>IF(Raw!E1957="", "", Raw!E1957)</f>
        <v>hje280</v>
      </c>
      <c r="E1957" s="1">
        <f>IF(Raw!F1957="", "", Raw!F1957)</f>
        <v>2005</v>
      </c>
      <c r="F1957" s="1" t="str">
        <f>Raw!G1957</f>
        <v>Nissan</v>
      </c>
      <c r="G1957" s="1" t="str">
        <f>Raw!H1957</f>
        <v>Tiida</v>
      </c>
      <c r="H1957" s="1" t="str">
        <f>IF(Raw!I1957="", "", Raw!I1957)</f>
        <v/>
      </c>
      <c r="I1957" s="1" t="str">
        <f>Raw!K1957</f>
        <v>Hatchback</v>
      </c>
      <c r="J1957" s="1" t="str">
        <f>Raw!N1957</f>
        <v>Aspirated</v>
      </c>
      <c r="K1957" s="1">
        <f>IF(Raw!O1957="","", Raw!O1957)</f>
        <v>1498</v>
      </c>
      <c r="L1957" s="1" t="str">
        <f>Raw!L1957</f>
        <v>4 Sp Automatic</v>
      </c>
      <c r="M1957" s="1" t="str">
        <f>Raw!M1957</f>
        <v>Petrol - Unleaded ULP</v>
      </c>
      <c r="N1957" s="1" t="s">
        <v>6350</v>
      </c>
      <c r="O1957" s="1" t="s">
        <v>6373</v>
      </c>
      <c r="P1957" s="1" t="s">
        <v>6349</v>
      </c>
      <c r="Q1957" s="1" t="s">
        <v>6350</v>
      </c>
      <c r="R1957" s="8" t="str">
        <f>IF(Raw!Q1957="", "", Raw!Q1957)</f>
        <v/>
      </c>
      <c r="S1957" s="8">
        <f>IF(Raw!R1957="", "", Raw!R1957)</f>
        <v>18</v>
      </c>
      <c r="T1957" s="1" t="str">
        <f>Raw!S1957</f>
        <v>LORNE</v>
      </c>
      <c r="U1957" s="1" t="str">
        <f>IF(Raw!T1957="", "", Raw!T1957)</f>
        <v>STREET</v>
      </c>
      <c r="V1957" s="1" t="str">
        <f>IF(Raw!U1957="", "", Raw!U1957)</f>
        <v xml:space="preserve">MELVILLE </v>
      </c>
      <c r="W1957" s="9" t="str">
        <f>IF(Raw!V1957="", "", RIGHT("0"&amp;Raw!V1957, 4))</f>
        <v/>
      </c>
      <c r="X1957" s="1" t="str">
        <f>IF(Raw!W1957="", "", Raw!W1957)</f>
        <v xml:space="preserve"> WAIKATO</v>
      </c>
      <c r="Y1957" s="9">
        <f>Raw!Y1957</f>
        <v>28</v>
      </c>
      <c r="Z1957" s="2">
        <f t="shared" ca="1" si="211"/>
        <v>35037</v>
      </c>
      <c r="AA1957" s="1" t="str">
        <f>Raw!Z1957</f>
        <v>NEW ZEALAND FULL LICENCE</v>
      </c>
      <c r="AB1957" s="9">
        <f t="shared" si="212"/>
        <v>4</v>
      </c>
      <c r="AC1957" s="1">
        <v>16</v>
      </c>
      <c r="AD1957" s="1" t="str">
        <f>Raw!AA1957</f>
        <v>FEMALE</v>
      </c>
      <c r="AE1957" s="1" t="str">
        <f>Raw!AB1957</f>
        <v>NO</v>
      </c>
      <c r="AF1957" s="1">
        <f>IF(Raw!AE1957="", 0, 1)</f>
        <v>0</v>
      </c>
      <c r="AG1957" s="1" t="str">
        <f t="shared" si="213"/>
        <v>No</v>
      </c>
      <c r="AH1957" s="1" t="str">
        <f t="shared" si="214"/>
        <v>No</v>
      </c>
      <c r="AI1957" s="1" t="str">
        <f t="shared" si="215"/>
        <v>No</v>
      </c>
      <c r="AJ1957" s="1" t="str">
        <f>IF(Raw!AE1957="", "", Raw!AE1957)</f>
        <v/>
      </c>
      <c r="AK1957" s="2" t="str">
        <f t="shared" ca="1" si="216"/>
        <v/>
      </c>
      <c r="AL1957" s="1" t="str">
        <f>IF(Raw!AF1957="", "", Raw!AF1957)</f>
        <v/>
      </c>
      <c r="AM1957" s="1" t="s">
        <v>6350</v>
      </c>
      <c r="AN1957" s="1" t="s">
        <v>6350</v>
      </c>
      <c r="AO1957" s="1" t="s">
        <v>6349</v>
      </c>
      <c r="AP1957" s="1">
        <f>Raw!AH1957</f>
        <v>4500</v>
      </c>
      <c r="AQ1957" s="1">
        <v>500</v>
      </c>
      <c r="AR1957" s="1" t="s">
        <v>6350</v>
      </c>
      <c r="AS1957" s="1" t="s">
        <v>6350</v>
      </c>
      <c r="AT1957" s="1" t="s">
        <v>6350</v>
      </c>
    </row>
    <row r="1958" spans="1:46" ht="12.75" x14ac:dyDescent="0.2">
      <c r="A1958" s="1">
        <v>11957</v>
      </c>
      <c r="B1958" s="1" t="s">
        <v>2</v>
      </c>
      <c r="C1958" s="2">
        <f t="shared" ca="1" si="210"/>
        <v>45264</v>
      </c>
      <c r="D1958" s="1" t="str">
        <f>IF(Raw!E1958="", "", Raw!E1958)</f>
        <v>kqe776</v>
      </c>
      <c r="E1958" s="1">
        <f>IF(Raw!F1958="", "", Raw!F1958)</f>
        <v>2004</v>
      </c>
      <c r="F1958" s="1" t="str">
        <f>Raw!G1958</f>
        <v>Ford</v>
      </c>
      <c r="G1958" s="1" t="str">
        <f>Raw!H1958</f>
        <v>Courier</v>
      </c>
      <c r="H1958" s="1" t="str">
        <f>IF(Raw!I1958="", "", Raw!I1958)</f>
        <v>XLX</v>
      </c>
      <c r="I1958" s="1" t="str">
        <f>Raw!K1958</f>
        <v>Wellside</v>
      </c>
      <c r="J1958" s="1" t="str">
        <f>Raw!N1958</f>
        <v>Turbo</v>
      </c>
      <c r="K1958" s="1">
        <f>IF(Raw!O1958="","", Raw!O1958)</f>
        <v>2499</v>
      </c>
      <c r="L1958" s="1" t="str">
        <f>Raw!L1958</f>
        <v>5 Sp Manual</v>
      </c>
      <c r="M1958" s="1" t="str">
        <f>Raw!M1958</f>
        <v>Diesel</v>
      </c>
      <c r="N1958" s="1" t="s">
        <v>6350</v>
      </c>
      <c r="O1958" s="1" t="s">
        <v>6373</v>
      </c>
      <c r="P1958" s="1" t="s">
        <v>6349</v>
      </c>
      <c r="Q1958" s="1" t="s">
        <v>6350</v>
      </c>
      <c r="R1958" s="8" t="str">
        <f>IF(Raw!Q1958="", "", Raw!Q1958)</f>
        <v/>
      </c>
      <c r="S1958" s="8">
        <f>IF(Raw!R1958="", "", Raw!R1958)</f>
        <v>11</v>
      </c>
      <c r="T1958" s="1" t="str">
        <f>Raw!S1958</f>
        <v>WILLS</v>
      </c>
      <c r="U1958" s="1" t="str">
        <f>IF(Raw!T1958="", "", Raw!T1958)</f>
        <v>ROAD</v>
      </c>
      <c r="V1958" s="1" t="str">
        <f>IF(Raw!U1958="", "", Raw!U1958)</f>
        <v xml:space="preserve">WAITARA EAST </v>
      </c>
      <c r="W1958" s="9" t="str">
        <f>IF(Raw!V1958="", "", RIGHT("0"&amp;Raw!V1958, 4))</f>
        <v/>
      </c>
      <c r="X1958" s="1" t="str">
        <f>IF(Raw!W1958="", "", Raw!W1958)</f>
        <v xml:space="preserve"> TARANAKI</v>
      </c>
      <c r="Y1958" s="9">
        <f>Raw!Y1958</f>
        <v>23</v>
      </c>
      <c r="Z1958" s="2">
        <f t="shared" ca="1" si="211"/>
        <v>36864</v>
      </c>
      <c r="AA1958" s="1" t="str">
        <f>Raw!Z1958</f>
        <v>NEW ZEALAND FULL LICENCE</v>
      </c>
      <c r="AB1958" s="9">
        <f t="shared" si="212"/>
        <v>4</v>
      </c>
      <c r="AC1958" s="1">
        <v>16</v>
      </c>
      <c r="AD1958" s="1" t="str">
        <f>Raw!AA1958</f>
        <v>MALE</v>
      </c>
      <c r="AE1958" s="1" t="str">
        <f>Raw!AB1958</f>
        <v>NO</v>
      </c>
      <c r="AF1958" s="1">
        <f>IF(Raw!AE1958="", 0, 1)</f>
        <v>1</v>
      </c>
      <c r="AG1958" s="1" t="str">
        <f t="shared" si="213"/>
        <v>Yes</v>
      </c>
      <c r="AH1958" s="1" t="str">
        <f t="shared" si="214"/>
        <v>Yes</v>
      </c>
      <c r="AI1958" s="1" t="str">
        <f t="shared" si="215"/>
        <v>Yes</v>
      </c>
      <c r="AJ1958" s="1">
        <f>IF(Raw!AE1958="", "", Raw!AE1958)</f>
        <v>18</v>
      </c>
      <c r="AK1958" s="2">
        <f t="shared" ca="1" si="216"/>
        <v>44742</v>
      </c>
      <c r="AL1958" s="1" t="str">
        <f>IF(Raw!AF1958="", "", Raw!AF1958)</f>
        <v>At fault - other vehicle involved</v>
      </c>
      <c r="AM1958" s="1" t="s">
        <v>6350</v>
      </c>
      <c r="AN1958" s="1" t="s">
        <v>6350</v>
      </c>
      <c r="AO1958" s="1" t="s">
        <v>6349</v>
      </c>
      <c r="AP1958" s="1">
        <f>Raw!AH1958</f>
        <v>10850</v>
      </c>
      <c r="AQ1958" s="1">
        <v>500</v>
      </c>
      <c r="AR1958" s="1" t="s">
        <v>6350</v>
      </c>
      <c r="AS1958" s="1" t="s">
        <v>6350</v>
      </c>
      <c r="AT1958" s="1" t="s">
        <v>6350</v>
      </c>
    </row>
    <row r="1959" spans="1:46" ht="12.75" x14ac:dyDescent="0.2">
      <c r="A1959" s="1">
        <v>11958</v>
      </c>
      <c r="B1959" s="1" t="s">
        <v>2</v>
      </c>
      <c r="C1959" s="2">
        <f t="shared" ca="1" si="210"/>
        <v>45264</v>
      </c>
      <c r="D1959" s="1" t="str">
        <f>IF(Raw!E1959="", "", Raw!E1959)</f>
        <v>fsb474</v>
      </c>
      <c r="E1959" s="1">
        <f>IF(Raw!F1959="", "", Raw!F1959)</f>
        <v>2010</v>
      </c>
      <c r="F1959" s="1" t="str">
        <f>Raw!G1959</f>
        <v>Honda</v>
      </c>
      <c r="G1959" s="1" t="str">
        <f>Raw!H1959</f>
        <v>Civic</v>
      </c>
      <c r="H1959" s="1" t="str">
        <f>IF(Raw!I1959="", "", Raw!I1959)</f>
        <v>S</v>
      </c>
      <c r="I1959" s="1" t="str">
        <f>Raw!K1959</f>
        <v>Sedan</v>
      </c>
      <c r="J1959" s="1" t="str">
        <f>Raw!N1959</f>
        <v>Aspirated</v>
      </c>
      <c r="K1959" s="1">
        <f>IF(Raw!O1959="","", Raw!O1959)</f>
        <v>1799</v>
      </c>
      <c r="L1959" s="1" t="str">
        <f>Raw!L1959</f>
        <v>5 Sp Sports Automatic</v>
      </c>
      <c r="M1959" s="1" t="str">
        <f>Raw!M1959</f>
        <v>Petrol</v>
      </c>
      <c r="N1959" s="1" t="s">
        <v>6350</v>
      </c>
      <c r="O1959" s="1" t="s">
        <v>6373</v>
      </c>
      <c r="P1959" s="1" t="s">
        <v>6349</v>
      </c>
      <c r="Q1959" s="1" t="s">
        <v>6350</v>
      </c>
      <c r="R1959" s="8" t="str">
        <f>IF(Raw!Q1959="", "", Raw!Q1959)</f>
        <v/>
      </c>
      <c r="S1959" s="8" t="str">
        <f>IF(Raw!R1959="", "", Raw!R1959)</f>
        <v>58A</v>
      </c>
      <c r="T1959" s="1" t="str">
        <f>Raw!S1959</f>
        <v>BIRDWOOD</v>
      </c>
      <c r="U1959" s="1" t="str">
        <f>IF(Raw!T1959="", "", Raw!T1959)</f>
        <v>AVENUE</v>
      </c>
      <c r="V1959" s="1" t="str">
        <f>IF(Raw!U1959="", "", Raw!U1959)</f>
        <v xml:space="preserve">BECKENHAM </v>
      </c>
      <c r="W1959" s="9" t="str">
        <f>IF(Raw!V1959="", "", RIGHT("0"&amp;Raw!V1959, 4))</f>
        <v>8023</v>
      </c>
      <c r="X1959" s="1" t="str">
        <f>IF(Raw!W1959="", "", Raw!W1959)</f>
        <v xml:space="preserve"> CANTERBURY</v>
      </c>
      <c r="Y1959" s="9">
        <f>Raw!Y1959</f>
        <v>75</v>
      </c>
      <c r="Z1959" s="2">
        <f t="shared" ca="1" si="211"/>
        <v>17871</v>
      </c>
      <c r="AA1959" s="1" t="str">
        <f>Raw!Z1959</f>
        <v>NEW ZEALAND FULL LICENCE</v>
      </c>
      <c r="AB1959" s="9">
        <f t="shared" si="212"/>
        <v>4</v>
      </c>
      <c r="AC1959" s="1">
        <v>16</v>
      </c>
      <c r="AD1959" s="1" t="str">
        <f>Raw!AA1959</f>
        <v>MALE</v>
      </c>
      <c r="AE1959" s="1" t="str">
        <f>Raw!AB1959</f>
        <v>NO</v>
      </c>
      <c r="AF1959" s="1">
        <f>IF(Raw!AE1959="", 0, 1)</f>
        <v>1</v>
      </c>
      <c r="AG1959" s="1" t="str">
        <f t="shared" si="213"/>
        <v>No</v>
      </c>
      <c r="AH1959" s="1" t="str">
        <f t="shared" si="214"/>
        <v>Yes</v>
      </c>
      <c r="AI1959" s="1" t="str">
        <f t="shared" si="215"/>
        <v>Yes</v>
      </c>
      <c r="AJ1959" s="1">
        <f>IF(Raw!AE1959="", "", Raw!AE1959)</f>
        <v>28</v>
      </c>
      <c r="AK1959" s="2">
        <f t="shared" ca="1" si="216"/>
        <v>44439</v>
      </c>
      <c r="AL1959" s="1" t="str">
        <f>IF(Raw!AF1959="", "", Raw!AF1959)</f>
        <v>Not at fault - other vehicle involved</v>
      </c>
      <c r="AM1959" s="1" t="s">
        <v>6350</v>
      </c>
      <c r="AN1959" s="1" t="s">
        <v>6350</v>
      </c>
      <c r="AO1959" s="1" t="s">
        <v>6349</v>
      </c>
      <c r="AP1959" s="1">
        <f>Raw!AH1959</f>
        <v>14650</v>
      </c>
      <c r="AQ1959" s="1">
        <v>500</v>
      </c>
      <c r="AR1959" s="1" t="s">
        <v>6350</v>
      </c>
      <c r="AS1959" s="1" t="s">
        <v>6350</v>
      </c>
      <c r="AT1959" s="1" t="s">
        <v>6350</v>
      </c>
    </row>
    <row r="1960" spans="1:46" ht="12.75" x14ac:dyDescent="0.2">
      <c r="A1960" s="1">
        <v>11959</v>
      </c>
      <c r="B1960" s="1" t="s">
        <v>2</v>
      </c>
      <c r="C1960" s="2">
        <f t="shared" ca="1" si="210"/>
        <v>45264</v>
      </c>
      <c r="D1960" s="1" t="str">
        <f>IF(Raw!E1960="", "", Raw!E1960)</f>
        <v>kgc894</v>
      </c>
      <c r="E1960" s="1">
        <f>IF(Raw!F1960="", "", Raw!F1960)</f>
        <v>2005</v>
      </c>
      <c r="F1960" s="1" t="str">
        <f>Raw!G1960</f>
        <v>Subaru</v>
      </c>
      <c r="G1960" s="1" t="str">
        <f>Raw!H1960</f>
        <v>Forester</v>
      </c>
      <c r="H1960" s="1" t="str">
        <f>IF(Raw!I1960="", "", Raw!I1960)</f>
        <v>X</v>
      </c>
      <c r="I1960" s="1" t="str">
        <f>Raw!K1960</f>
        <v>Wagon</v>
      </c>
      <c r="J1960" s="1" t="str">
        <f>Raw!N1960</f>
        <v>Aspirated</v>
      </c>
      <c r="K1960" s="1">
        <f>IF(Raw!O1960="","", Raw!O1960)</f>
        <v>1994</v>
      </c>
      <c r="L1960" s="1" t="str">
        <f>Raw!L1960</f>
        <v>4 Sp Automatic</v>
      </c>
      <c r="M1960" s="1" t="str">
        <f>Raw!M1960</f>
        <v>Petrol - Unleaded ULP</v>
      </c>
      <c r="N1960" s="1" t="s">
        <v>6350</v>
      </c>
      <c r="O1960" s="1" t="s">
        <v>6373</v>
      </c>
      <c r="P1960" s="1" t="s">
        <v>6349</v>
      </c>
      <c r="Q1960" s="1" t="s">
        <v>6350</v>
      </c>
      <c r="R1960" s="8" t="str">
        <f>IF(Raw!Q1960="", "", Raw!Q1960)</f>
        <v/>
      </c>
      <c r="S1960" s="8">
        <f>IF(Raw!R1960="", "", Raw!R1960)</f>
        <v>2</v>
      </c>
      <c r="T1960" s="1" t="str">
        <f>Raw!S1960</f>
        <v>PARK</v>
      </c>
      <c r="U1960" s="1" t="str">
        <f>IF(Raw!T1960="", "", Raw!T1960)</f>
        <v>ROAD</v>
      </c>
      <c r="V1960" s="1" t="str">
        <f>IF(Raw!U1960="", "", Raw!U1960)</f>
        <v xml:space="preserve">GRAFTON </v>
      </c>
      <c r="W1960" s="9" t="str">
        <f>IF(Raw!V1960="", "", RIGHT("0"&amp;Raw!V1960, 4))</f>
        <v>1023</v>
      </c>
      <c r="X1960" s="1" t="str">
        <f>IF(Raw!W1960="", "", Raw!W1960)</f>
        <v xml:space="preserve"> AUCKLAND</v>
      </c>
      <c r="Y1960" s="9">
        <f>Raw!Y1960</f>
        <v>53</v>
      </c>
      <c r="Z1960" s="2">
        <f t="shared" ca="1" si="211"/>
        <v>25906</v>
      </c>
      <c r="AA1960" s="1" t="str">
        <f>Raw!Z1960</f>
        <v>NEW ZEALAND FULL LICENCE</v>
      </c>
      <c r="AB1960" s="9">
        <f t="shared" si="212"/>
        <v>4</v>
      </c>
      <c r="AC1960" s="1">
        <v>16</v>
      </c>
      <c r="AD1960" s="1" t="str">
        <f>Raw!AA1960</f>
        <v>FEMALE</v>
      </c>
      <c r="AE1960" s="1" t="str">
        <f>Raw!AB1960</f>
        <v>YES</v>
      </c>
      <c r="AF1960" s="1">
        <f>IF(Raw!AE1960="", 0, 1)</f>
        <v>0</v>
      </c>
      <c r="AG1960" s="1" t="str">
        <f t="shared" si="213"/>
        <v>No</v>
      </c>
      <c r="AH1960" s="1" t="str">
        <f t="shared" si="214"/>
        <v>No</v>
      </c>
      <c r="AI1960" s="1" t="str">
        <f t="shared" si="215"/>
        <v>No</v>
      </c>
      <c r="AJ1960" s="1" t="str">
        <f>IF(Raw!AE1960="", "", Raw!AE1960)</f>
        <v/>
      </c>
      <c r="AK1960" s="2" t="str">
        <f t="shared" ca="1" si="216"/>
        <v/>
      </c>
      <c r="AL1960" s="1" t="str">
        <f>IF(Raw!AF1960="", "", Raw!AF1960)</f>
        <v/>
      </c>
      <c r="AM1960" s="1" t="s">
        <v>6350</v>
      </c>
      <c r="AN1960" s="1" t="s">
        <v>6350</v>
      </c>
      <c r="AO1960" s="1" t="s">
        <v>6349</v>
      </c>
      <c r="AP1960" s="1">
        <f>Raw!AH1960</f>
        <v>6950</v>
      </c>
      <c r="AQ1960" s="1">
        <v>500</v>
      </c>
      <c r="AR1960" s="1" t="s">
        <v>6350</v>
      </c>
      <c r="AS1960" s="1" t="s">
        <v>6350</v>
      </c>
      <c r="AT1960" s="1" t="s">
        <v>6350</v>
      </c>
    </row>
    <row r="1961" spans="1:46" ht="12.75" x14ac:dyDescent="0.2">
      <c r="A1961" s="1">
        <v>11960</v>
      </c>
      <c r="B1961" s="1" t="s">
        <v>2</v>
      </c>
      <c r="C1961" s="2">
        <f t="shared" ca="1" si="210"/>
        <v>45264</v>
      </c>
      <c r="D1961" s="1" t="str">
        <f>IF(Raw!E1961="", "", Raw!E1961)</f>
        <v/>
      </c>
      <c r="E1961" s="1">
        <f>IF(Raw!F1961="", "", Raw!F1961)</f>
        <v>2005</v>
      </c>
      <c r="F1961" s="1" t="str">
        <f>Raw!G1961</f>
        <v>Nissan</v>
      </c>
      <c r="G1961" s="1" t="str">
        <f>Raw!H1961</f>
        <v>Note</v>
      </c>
      <c r="H1961" s="1" t="str">
        <f>IF(Raw!I1961="", "", Raw!I1961)</f>
        <v/>
      </c>
      <c r="I1961" s="1" t="str">
        <f>Raw!K1961</f>
        <v>Hatchback</v>
      </c>
      <c r="J1961" s="1" t="str">
        <f>Raw!N1961</f>
        <v>Aspirated</v>
      </c>
      <c r="K1961" s="1">
        <f>IF(Raw!O1961="","", Raw!O1961)</f>
        <v>1498</v>
      </c>
      <c r="L1961" s="1" t="str">
        <f>Raw!L1961</f>
        <v>Constantly Variable Transmission</v>
      </c>
      <c r="M1961" s="1" t="str">
        <f>Raw!M1961</f>
        <v>Petrol - Unleaded ULP</v>
      </c>
      <c r="N1961" s="1" t="s">
        <v>6350</v>
      </c>
      <c r="O1961" s="1" t="s">
        <v>6373</v>
      </c>
      <c r="P1961" s="1" t="s">
        <v>6349</v>
      </c>
      <c r="Q1961" s="1" t="s">
        <v>6350</v>
      </c>
      <c r="R1961" s="8" t="str">
        <f>IF(Raw!Q1961="", "", Raw!Q1961)</f>
        <v/>
      </c>
      <c r="S1961" s="8">
        <f>IF(Raw!R1961="", "", Raw!R1961)</f>
        <v>8</v>
      </c>
      <c r="T1961" s="1" t="str">
        <f>Raw!S1961</f>
        <v>TITOKI</v>
      </c>
      <c r="U1961" s="1" t="str">
        <f>IF(Raw!T1961="", "", Raw!T1961)</f>
        <v>STREET</v>
      </c>
      <c r="V1961" s="1" t="str">
        <f>IF(Raw!U1961="", "", Raw!U1961)</f>
        <v xml:space="preserve">MATAMATA </v>
      </c>
      <c r="W1961" s="9" t="str">
        <f>IF(Raw!V1961="", "", RIGHT("0"&amp;Raw!V1961, 4))</f>
        <v>3400</v>
      </c>
      <c r="X1961" s="1" t="str">
        <f>IF(Raw!W1961="", "", Raw!W1961)</f>
        <v xml:space="preserve"> WAIKATO</v>
      </c>
      <c r="Y1961" s="9">
        <f>Raw!Y1961</f>
        <v>39</v>
      </c>
      <c r="Z1961" s="2">
        <f t="shared" ca="1" si="211"/>
        <v>31020</v>
      </c>
      <c r="AA1961" s="1" t="str">
        <f>Raw!Z1961</f>
        <v>NEW ZEALAND FULL LICENCE</v>
      </c>
      <c r="AB1961" s="9">
        <f t="shared" si="212"/>
        <v>4</v>
      </c>
      <c r="AC1961" s="1">
        <v>16</v>
      </c>
      <c r="AD1961" s="1" t="str">
        <f>Raw!AA1961</f>
        <v>FEMALE</v>
      </c>
      <c r="AE1961" s="1" t="str">
        <f>Raw!AB1961</f>
        <v>YES</v>
      </c>
      <c r="AF1961" s="1">
        <f>IF(Raw!AE1961="", 0, 1)</f>
        <v>0</v>
      </c>
      <c r="AG1961" s="1" t="str">
        <f t="shared" si="213"/>
        <v>No</v>
      </c>
      <c r="AH1961" s="1" t="str">
        <f t="shared" si="214"/>
        <v>No</v>
      </c>
      <c r="AI1961" s="1" t="str">
        <f t="shared" si="215"/>
        <v>No</v>
      </c>
      <c r="AJ1961" s="1" t="str">
        <f>IF(Raw!AE1961="", "", Raw!AE1961)</f>
        <v/>
      </c>
      <c r="AK1961" s="2" t="str">
        <f t="shared" ca="1" si="216"/>
        <v/>
      </c>
      <c r="AL1961" s="1" t="str">
        <f>IF(Raw!AF1961="", "", Raw!AF1961)</f>
        <v/>
      </c>
      <c r="AM1961" s="1" t="s">
        <v>6350</v>
      </c>
      <c r="AN1961" s="1" t="s">
        <v>6350</v>
      </c>
      <c r="AO1961" s="1" t="s">
        <v>6349</v>
      </c>
      <c r="AP1961" s="1">
        <f>Raw!AH1961</f>
        <v>5200</v>
      </c>
      <c r="AQ1961" s="1">
        <v>500</v>
      </c>
      <c r="AR1961" s="1" t="s">
        <v>6350</v>
      </c>
      <c r="AS1961" s="1" t="s">
        <v>6350</v>
      </c>
      <c r="AT1961" s="1" t="s">
        <v>6350</v>
      </c>
    </row>
    <row r="1962" spans="1:46" ht="12.75" x14ac:dyDescent="0.2">
      <c r="A1962" s="1">
        <v>11961</v>
      </c>
      <c r="B1962" s="1" t="s">
        <v>2</v>
      </c>
      <c r="C1962" s="2">
        <f t="shared" ca="1" si="210"/>
        <v>45264</v>
      </c>
      <c r="D1962" s="1" t="str">
        <f>IF(Raw!E1962="", "", Raw!E1962)</f>
        <v>CSG808</v>
      </c>
      <c r="E1962" s="1">
        <f>IF(Raw!F1962="", "", Raw!F1962)</f>
        <v>2005</v>
      </c>
      <c r="F1962" s="1" t="str">
        <f>Raw!G1962</f>
        <v>Ford</v>
      </c>
      <c r="G1962" s="1" t="str">
        <f>Raw!H1962</f>
        <v>Fairmont</v>
      </c>
      <c r="H1962" s="1" t="str">
        <f>IF(Raw!I1962="", "", Raw!I1962)</f>
        <v/>
      </c>
      <c r="I1962" s="1" t="str">
        <f>Raw!K1962</f>
        <v>Sedan</v>
      </c>
      <c r="J1962" s="1" t="str">
        <f>Raw!N1962</f>
        <v>Aspirated</v>
      </c>
      <c r="K1962" s="1">
        <f>IF(Raw!O1962="","", Raw!O1962)</f>
        <v>3984</v>
      </c>
      <c r="L1962" s="1" t="str">
        <f>Raw!L1962</f>
        <v>4 Sp Sports Automatic</v>
      </c>
      <c r="M1962" s="1" t="str">
        <f>Raw!M1962</f>
        <v>Petrol - Unleaded ULP</v>
      </c>
      <c r="N1962" s="1" t="s">
        <v>6350</v>
      </c>
      <c r="O1962" s="1" t="s">
        <v>6373</v>
      </c>
      <c r="P1962" s="1" t="s">
        <v>6349</v>
      </c>
      <c r="Q1962" s="1" t="s">
        <v>6350</v>
      </c>
      <c r="R1962" s="8" t="str">
        <f>IF(Raw!Q1962="", "", Raw!Q1962)</f>
        <v/>
      </c>
      <c r="S1962" s="8">
        <f>IF(Raw!R1962="", "", Raw!R1962)</f>
        <v>13</v>
      </c>
      <c r="T1962" s="1" t="str">
        <f>Raw!S1962</f>
        <v>RUA</v>
      </c>
      <c r="U1962" s="1" t="str">
        <f>IF(Raw!T1962="", "", Raw!T1962)</f>
        <v>ROAD</v>
      </c>
      <c r="V1962" s="1" t="str">
        <f>IF(Raw!U1962="", "", Raw!U1962)</f>
        <v xml:space="preserve">PARAPARAUMU BEACH </v>
      </c>
      <c r="W1962" s="9" t="str">
        <f>IF(Raw!V1962="", "", RIGHT("0"&amp;Raw!V1962, 4))</f>
        <v>5032</v>
      </c>
      <c r="X1962" s="1" t="str">
        <f>IF(Raw!W1962="", "", Raw!W1962)</f>
        <v xml:space="preserve"> WELLINGTON</v>
      </c>
      <c r="Y1962" s="9">
        <f>Raw!Y1962</f>
        <v>60</v>
      </c>
      <c r="Z1962" s="2">
        <f t="shared" ca="1" si="211"/>
        <v>23349</v>
      </c>
      <c r="AA1962" s="1" t="str">
        <f>Raw!Z1962</f>
        <v>NEW ZEALAND FULL LICENCE</v>
      </c>
      <c r="AB1962" s="9">
        <f t="shared" si="212"/>
        <v>4</v>
      </c>
      <c r="AC1962" s="1">
        <v>16</v>
      </c>
      <c r="AD1962" s="1" t="str">
        <f>Raw!AA1962</f>
        <v>MALE</v>
      </c>
      <c r="AE1962" s="1" t="str">
        <f>Raw!AB1962</f>
        <v>NO</v>
      </c>
      <c r="AF1962" s="1">
        <f>IF(Raw!AE1962="", 0, 1)</f>
        <v>1</v>
      </c>
      <c r="AG1962" s="1" t="str">
        <f t="shared" si="213"/>
        <v>Yes</v>
      </c>
      <c r="AH1962" s="1" t="str">
        <f t="shared" si="214"/>
        <v>Yes</v>
      </c>
      <c r="AI1962" s="1" t="str">
        <f t="shared" si="215"/>
        <v>Yes</v>
      </c>
      <c r="AJ1962" s="1">
        <f>IF(Raw!AE1962="", "", Raw!AE1962)</f>
        <v>7</v>
      </c>
      <c r="AK1962" s="2">
        <f t="shared" ca="1" si="216"/>
        <v>45077</v>
      </c>
      <c r="AL1962" s="1" t="str">
        <f>IF(Raw!AF1962="", "", Raw!AF1962)</f>
        <v>At fault - Fire damage or theft</v>
      </c>
      <c r="AM1962" s="1" t="s">
        <v>6350</v>
      </c>
      <c r="AN1962" s="1" t="s">
        <v>6350</v>
      </c>
      <c r="AO1962" s="1" t="s">
        <v>6349</v>
      </c>
      <c r="AP1962" s="1">
        <f>Raw!AH1962</f>
        <v>3200</v>
      </c>
      <c r="AQ1962" s="1">
        <v>500</v>
      </c>
      <c r="AR1962" s="1" t="s">
        <v>6350</v>
      </c>
      <c r="AS1962" s="1" t="s">
        <v>6350</v>
      </c>
      <c r="AT1962" s="1" t="s">
        <v>6350</v>
      </c>
    </row>
    <row r="1963" spans="1:46" ht="12.75" x14ac:dyDescent="0.2">
      <c r="A1963" s="1">
        <v>11962</v>
      </c>
      <c r="B1963" s="1" t="s">
        <v>2</v>
      </c>
      <c r="C1963" s="2">
        <f t="shared" ca="1" si="210"/>
        <v>45264</v>
      </c>
      <c r="D1963" s="1" t="str">
        <f>IF(Raw!E1963="", "", Raw!E1963)</f>
        <v>ele968</v>
      </c>
      <c r="E1963" s="1">
        <f>IF(Raw!F1963="", "", Raw!F1963)</f>
        <v>2008</v>
      </c>
      <c r="F1963" s="1" t="str">
        <f>Raw!G1963</f>
        <v>Hyundai</v>
      </c>
      <c r="G1963" s="1" t="str">
        <f>Raw!H1963</f>
        <v>Tucson</v>
      </c>
      <c r="H1963" s="1" t="str">
        <f>IF(Raw!I1963="", "", Raw!I1963)</f>
        <v>GLS</v>
      </c>
      <c r="I1963" s="1" t="str">
        <f>Raw!K1963</f>
        <v>Wagon</v>
      </c>
      <c r="J1963" s="1" t="str">
        <f>Raw!N1963</f>
        <v>Aspirated</v>
      </c>
      <c r="K1963" s="1">
        <f>IF(Raw!O1963="","", Raw!O1963)</f>
        <v>1975</v>
      </c>
      <c r="L1963" s="1" t="str">
        <f>Raw!L1963</f>
        <v>4 Sp Automatic</v>
      </c>
      <c r="M1963" s="1" t="str">
        <f>Raw!M1963</f>
        <v>Petrol - Unleaded ULP</v>
      </c>
      <c r="N1963" s="1" t="s">
        <v>6350</v>
      </c>
      <c r="O1963" s="1" t="s">
        <v>6373</v>
      </c>
      <c r="P1963" s="1" t="s">
        <v>6349</v>
      </c>
      <c r="Q1963" s="1" t="s">
        <v>6350</v>
      </c>
      <c r="R1963" s="8" t="str">
        <f>IF(Raw!Q1963="", "", Raw!Q1963)</f>
        <v/>
      </c>
      <c r="S1963" s="8">
        <f>IF(Raw!R1963="", "", Raw!R1963)</f>
        <v>5</v>
      </c>
      <c r="T1963" s="1" t="str">
        <f>Raw!S1963</f>
        <v>KORAU</v>
      </c>
      <c r="U1963" s="1" t="str">
        <f>IF(Raw!T1963="", "", Raw!T1963)</f>
        <v>ROAD</v>
      </c>
      <c r="V1963" s="1" t="str">
        <f>IF(Raw!U1963="", "", Raw!U1963)</f>
        <v xml:space="preserve">TIKIPUNGA </v>
      </c>
      <c r="W1963" s="9" t="str">
        <f>IF(Raw!V1963="", "", RIGHT("0"&amp;Raw!V1963, 4))</f>
        <v>0112</v>
      </c>
      <c r="X1963" s="1" t="str">
        <f>IF(Raw!W1963="", "", Raw!W1963)</f>
        <v xml:space="preserve"> NORTHLAND</v>
      </c>
      <c r="Y1963" s="9">
        <f>Raw!Y1963</f>
        <v>78</v>
      </c>
      <c r="Z1963" s="2">
        <f t="shared" ca="1" si="211"/>
        <v>16775</v>
      </c>
      <c r="AA1963" s="1" t="str">
        <f>Raw!Z1963</f>
        <v>NEW ZEALAND FULL LICENCE</v>
      </c>
      <c r="AB1963" s="9">
        <f t="shared" si="212"/>
        <v>4</v>
      </c>
      <c r="AC1963" s="1">
        <v>16</v>
      </c>
      <c r="AD1963" s="1" t="str">
        <f>Raw!AA1963</f>
        <v>MALE</v>
      </c>
      <c r="AE1963" s="1" t="str">
        <f>Raw!AB1963</f>
        <v>NO</v>
      </c>
      <c r="AF1963" s="1">
        <f>IF(Raw!AE1963="", 0, 1)</f>
        <v>0</v>
      </c>
      <c r="AG1963" s="1" t="str">
        <f t="shared" si="213"/>
        <v>No</v>
      </c>
      <c r="AH1963" s="1" t="str">
        <f t="shared" si="214"/>
        <v>No</v>
      </c>
      <c r="AI1963" s="1" t="str">
        <f t="shared" si="215"/>
        <v>No</v>
      </c>
      <c r="AJ1963" s="1" t="str">
        <f>IF(Raw!AE1963="", "", Raw!AE1963)</f>
        <v/>
      </c>
      <c r="AK1963" s="2" t="str">
        <f t="shared" ca="1" si="216"/>
        <v/>
      </c>
      <c r="AL1963" s="1" t="str">
        <f>IF(Raw!AF1963="", "", Raw!AF1963)</f>
        <v/>
      </c>
      <c r="AM1963" s="1" t="s">
        <v>6350</v>
      </c>
      <c r="AN1963" s="1" t="s">
        <v>6350</v>
      </c>
      <c r="AO1963" s="1" t="s">
        <v>6349</v>
      </c>
      <c r="AP1963" s="1">
        <f>Raw!AH1963</f>
        <v>14210</v>
      </c>
      <c r="AQ1963" s="1">
        <v>500</v>
      </c>
      <c r="AR1963" s="1" t="s">
        <v>6350</v>
      </c>
      <c r="AS1963" s="1" t="s">
        <v>6350</v>
      </c>
      <c r="AT1963" s="1" t="s">
        <v>6350</v>
      </c>
    </row>
    <row r="1964" spans="1:46" ht="12.75" x14ac:dyDescent="0.2">
      <c r="A1964" s="1">
        <v>11963</v>
      </c>
      <c r="B1964" s="1" t="s">
        <v>2</v>
      </c>
      <c r="C1964" s="2">
        <f t="shared" ca="1" si="210"/>
        <v>45264</v>
      </c>
      <c r="D1964" s="1" t="str">
        <f>IF(Raw!E1964="", "", Raw!E1964)</f>
        <v>gsj446</v>
      </c>
      <c r="E1964" s="1">
        <f>IF(Raw!F1964="", "", Raw!F1964)</f>
        <v>2006</v>
      </c>
      <c r="F1964" s="1" t="str">
        <f>Raw!G1964</f>
        <v>Mitsubishi</v>
      </c>
      <c r="G1964" s="1" t="str">
        <f>Raw!H1964</f>
        <v>Outlander</v>
      </c>
      <c r="H1964" s="1" t="str">
        <f>IF(Raw!I1964="", "", Raw!I1964)</f>
        <v>M</v>
      </c>
      <c r="I1964" s="1" t="str">
        <f>Raw!K1964</f>
        <v>Wagon</v>
      </c>
      <c r="J1964" s="1" t="str">
        <f>Raw!N1964</f>
        <v>Aspirated</v>
      </c>
      <c r="K1964" s="1">
        <f>IF(Raw!O1964="","", Raw!O1964)</f>
        <v>2360</v>
      </c>
      <c r="L1964" s="1" t="str">
        <f>Raw!L1964</f>
        <v>6 Sp Constantly Variable Transmission</v>
      </c>
      <c r="M1964" s="1" t="str">
        <f>Raw!M1964</f>
        <v>Petrol - Unleaded ULP</v>
      </c>
      <c r="N1964" s="1" t="s">
        <v>6350</v>
      </c>
      <c r="O1964" s="1" t="s">
        <v>6373</v>
      </c>
      <c r="P1964" s="1" t="s">
        <v>6349</v>
      </c>
      <c r="Q1964" s="1" t="s">
        <v>6350</v>
      </c>
      <c r="R1964" s="8" t="str">
        <f>IF(Raw!Q1964="", "", Raw!Q1964)</f>
        <v/>
      </c>
      <c r="S1964" s="8">
        <f>IF(Raw!R1964="", "", Raw!R1964)</f>
        <v>43</v>
      </c>
      <c r="T1964" s="1" t="str">
        <f>Raw!S1964</f>
        <v>EPPING</v>
      </c>
      <c r="U1964" s="1" t="str">
        <f>IF(Raw!T1964="", "", Raw!T1964)</f>
        <v>STREET</v>
      </c>
      <c r="V1964" s="1" t="str">
        <f>IF(Raw!U1964="", "", Raw!U1964)</f>
        <v xml:space="preserve">GLEN INNES </v>
      </c>
      <c r="W1964" s="9" t="str">
        <f>IF(Raw!V1964="", "", RIGHT("0"&amp;Raw!V1964, 4))</f>
        <v>1072</v>
      </c>
      <c r="X1964" s="1" t="str">
        <f>IF(Raw!W1964="", "", Raw!W1964)</f>
        <v xml:space="preserve"> AUCKLAND</v>
      </c>
      <c r="Y1964" s="9">
        <f>Raw!Y1964</f>
        <v>32</v>
      </c>
      <c r="Z1964" s="2">
        <f t="shared" ca="1" si="211"/>
        <v>33576</v>
      </c>
      <c r="AA1964" s="1" t="str">
        <f>Raw!Z1964</f>
        <v>NEW ZEALAND FULL LICENCE</v>
      </c>
      <c r="AB1964" s="9">
        <f t="shared" si="212"/>
        <v>4</v>
      </c>
      <c r="AC1964" s="1">
        <v>16</v>
      </c>
      <c r="AD1964" s="1" t="str">
        <f>Raw!AA1964</f>
        <v>MALE</v>
      </c>
      <c r="AE1964" s="1" t="str">
        <f>Raw!AB1964</f>
        <v>NO</v>
      </c>
      <c r="AF1964" s="1">
        <f>IF(Raw!AE1964="", 0, 1)</f>
        <v>0</v>
      </c>
      <c r="AG1964" s="1" t="str">
        <f t="shared" si="213"/>
        <v>No</v>
      </c>
      <c r="AH1964" s="1" t="str">
        <f t="shared" si="214"/>
        <v>No</v>
      </c>
      <c r="AI1964" s="1" t="str">
        <f t="shared" si="215"/>
        <v>No</v>
      </c>
      <c r="AJ1964" s="1" t="str">
        <f>IF(Raw!AE1964="", "", Raw!AE1964)</f>
        <v/>
      </c>
      <c r="AK1964" s="2" t="str">
        <f t="shared" ca="1" si="216"/>
        <v/>
      </c>
      <c r="AL1964" s="1" t="str">
        <f>IF(Raw!AF1964="", "", Raw!AF1964)</f>
        <v/>
      </c>
      <c r="AM1964" s="1" t="s">
        <v>6350</v>
      </c>
      <c r="AN1964" s="1" t="s">
        <v>6350</v>
      </c>
      <c r="AO1964" s="1" t="s">
        <v>6349</v>
      </c>
      <c r="AP1964" s="1">
        <f>Raw!AH1964</f>
        <v>11100</v>
      </c>
      <c r="AQ1964" s="1">
        <v>500</v>
      </c>
      <c r="AR1964" s="1" t="s">
        <v>6350</v>
      </c>
      <c r="AS1964" s="1" t="s">
        <v>6350</v>
      </c>
      <c r="AT1964" s="1" t="s">
        <v>6350</v>
      </c>
    </row>
    <row r="1965" spans="1:46" ht="12.75" x14ac:dyDescent="0.2">
      <c r="A1965" s="1">
        <v>11964</v>
      </c>
      <c r="B1965" s="1" t="s">
        <v>2</v>
      </c>
      <c r="C1965" s="2">
        <f t="shared" ca="1" si="210"/>
        <v>45264</v>
      </c>
      <c r="D1965" s="1" t="str">
        <f>IF(Raw!E1965="", "", Raw!E1965)</f>
        <v>JBC261</v>
      </c>
      <c r="E1965" s="1">
        <f>IF(Raw!F1965="", "", Raw!F1965)</f>
        <v>2014</v>
      </c>
      <c r="F1965" s="1" t="str">
        <f>Raw!G1965</f>
        <v>Holden</v>
      </c>
      <c r="G1965" s="1" t="str">
        <f>Raw!H1965</f>
        <v>Colorado 7</v>
      </c>
      <c r="H1965" s="1" t="str">
        <f>IF(Raw!I1965="", "", Raw!I1965)</f>
        <v>LTZ</v>
      </c>
      <c r="I1965" s="1" t="str">
        <f>Raw!K1965</f>
        <v>Wagon</v>
      </c>
      <c r="J1965" s="1" t="str">
        <f>Raw!N1965</f>
        <v>Turbo Intercooled</v>
      </c>
      <c r="K1965" s="1">
        <f>IF(Raw!O1965="","", Raw!O1965)</f>
        <v>2776</v>
      </c>
      <c r="L1965" s="1" t="str">
        <f>Raw!L1965</f>
        <v>6 Sp Sports Automatic</v>
      </c>
      <c r="M1965" s="1" t="str">
        <f>Raw!M1965</f>
        <v>Diesel</v>
      </c>
      <c r="N1965" s="1" t="s">
        <v>6350</v>
      </c>
      <c r="O1965" s="1" t="s">
        <v>6373</v>
      </c>
      <c r="P1965" s="1" t="s">
        <v>6349</v>
      </c>
      <c r="Q1965" s="1" t="s">
        <v>6350</v>
      </c>
      <c r="R1965" s="8" t="str">
        <f>IF(Raw!Q1965="", "", Raw!Q1965)</f>
        <v/>
      </c>
      <c r="S1965" s="8">
        <f>IF(Raw!R1965="", "", Raw!R1965)</f>
        <v>6</v>
      </c>
      <c r="T1965" s="1" t="str">
        <f>Raw!S1965</f>
        <v>ZARLING</v>
      </c>
      <c r="U1965" s="1" t="str">
        <f>IF(Raw!T1965="", "", Raw!T1965)</f>
        <v>LANE</v>
      </c>
      <c r="V1965" s="1" t="str">
        <f>IF(Raw!U1965="", "", Raw!U1965)</f>
        <v xml:space="preserve">COASTLANDS </v>
      </c>
      <c r="W1965" s="9" t="str">
        <f>IF(Raw!V1965="", "", RIGHT("0"&amp;Raw!V1965, 4))</f>
        <v>3120</v>
      </c>
      <c r="X1965" s="1" t="str">
        <f>IF(Raw!W1965="", "", Raw!W1965)</f>
        <v xml:space="preserve"> BAY OF PLENTY</v>
      </c>
      <c r="Y1965" s="9">
        <f>Raw!Y1965</f>
        <v>64</v>
      </c>
      <c r="Z1965" s="2">
        <f t="shared" ca="1" si="211"/>
        <v>21888</v>
      </c>
      <c r="AA1965" s="1" t="str">
        <f>Raw!Z1965</f>
        <v>NEW ZEALAND FULL LICENCE</v>
      </c>
      <c r="AB1965" s="9">
        <f t="shared" si="212"/>
        <v>4</v>
      </c>
      <c r="AC1965" s="1">
        <v>16</v>
      </c>
      <c r="AD1965" s="1" t="str">
        <f>Raw!AA1965</f>
        <v>FEMALE</v>
      </c>
      <c r="AE1965" s="1" t="str">
        <f>Raw!AB1965</f>
        <v>NO</v>
      </c>
      <c r="AF1965" s="1">
        <f>IF(Raw!AE1965="", 0, 1)</f>
        <v>0</v>
      </c>
      <c r="AG1965" s="1" t="str">
        <f t="shared" si="213"/>
        <v>No</v>
      </c>
      <c r="AH1965" s="1" t="str">
        <f t="shared" si="214"/>
        <v>No</v>
      </c>
      <c r="AI1965" s="1" t="str">
        <f t="shared" si="215"/>
        <v>No</v>
      </c>
      <c r="AJ1965" s="1" t="str">
        <f>IF(Raw!AE1965="", "", Raw!AE1965)</f>
        <v/>
      </c>
      <c r="AK1965" s="2" t="str">
        <f t="shared" ca="1" si="216"/>
        <v/>
      </c>
      <c r="AL1965" s="1" t="str">
        <f>IF(Raw!AF1965="", "", Raw!AF1965)</f>
        <v/>
      </c>
      <c r="AM1965" s="1" t="s">
        <v>6350</v>
      </c>
      <c r="AN1965" s="1" t="s">
        <v>6350</v>
      </c>
      <c r="AO1965" s="1" t="s">
        <v>6349</v>
      </c>
      <c r="AP1965" s="1">
        <f>Raw!AH1965</f>
        <v>41400</v>
      </c>
      <c r="AQ1965" s="1">
        <v>500</v>
      </c>
      <c r="AR1965" s="1" t="s">
        <v>6350</v>
      </c>
      <c r="AS1965" s="1" t="s">
        <v>6350</v>
      </c>
      <c r="AT1965" s="1" t="s">
        <v>6350</v>
      </c>
    </row>
    <row r="1966" spans="1:46" ht="12.75" x14ac:dyDescent="0.2">
      <c r="A1966" s="1">
        <v>11965</v>
      </c>
      <c r="B1966" s="1" t="s">
        <v>2</v>
      </c>
      <c r="C1966" s="2">
        <f t="shared" ca="1" si="210"/>
        <v>45264</v>
      </c>
      <c r="D1966" s="1" t="str">
        <f>IF(Raw!E1966="", "", Raw!E1966)</f>
        <v>hnm31</v>
      </c>
      <c r="E1966" s="1">
        <f>IF(Raw!F1966="", "", Raw!F1966)</f>
        <v>2014</v>
      </c>
      <c r="F1966" s="1" t="str">
        <f>Raw!G1966</f>
        <v>Toyota</v>
      </c>
      <c r="G1966" s="1" t="str">
        <f>Raw!H1966</f>
        <v>Camry</v>
      </c>
      <c r="H1966" s="1" t="str">
        <f>IF(Raw!I1966="", "", Raw!I1966)</f>
        <v>GL</v>
      </c>
      <c r="I1966" s="1" t="str">
        <f>Raw!K1966</f>
        <v>Sedan</v>
      </c>
      <c r="J1966" s="1" t="str">
        <f>Raw!N1966</f>
        <v>Aspirated</v>
      </c>
      <c r="K1966" s="1">
        <f>IF(Raw!O1966="","", Raw!O1966)</f>
        <v>2494</v>
      </c>
      <c r="L1966" s="1" t="str">
        <f>Raw!L1966</f>
        <v>6 Sp Sports Automatic</v>
      </c>
      <c r="M1966" s="1" t="str">
        <f>Raw!M1966</f>
        <v>Petrol - Unleaded ULP</v>
      </c>
      <c r="N1966" s="1" t="s">
        <v>6350</v>
      </c>
      <c r="O1966" s="1" t="s">
        <v>6373</v>
      </c>
      <c r="P1966" s="1" t="s">
        <v>6349</v>
      </c>
      <c r="Q1966" s="1" t="s">
        <v>6350</v>
      </c>
      <c r="R1966" s="8" t="str">
        <f>IF(Raw!Q1966="", "", Raw!Q1966)</f>
        <v/>
      </c>
      <c r="S1966" s="8">
        <f>IF(Raw!R1966="", "", Raw!R1966)</f>
        <v>14</v>
      </c>
      <c r="T1966" s="1" t="str">
        <f>Raw!S1966</f>
        <v>PURIRI</v>
      </c>
      <c r="U1966" s="1" t="str">
        <f>IF(Raw!T1966="", "", Raw!T1966)</f>
        <v>STREET</v>
      </c>
      <c r="V1966" s="1" t="str">
        <f>IF(Raw!U1966="", "", Raw!U1966)</f>
        <v xml:space="preserve">MIRAMAR </v>
      </c>
      <c r="W1966" s="9" t="str">
        <f>IF(Raw!V1966="", "", RIGHT("0"&amp;Raw!V1966, 4))</f>
        <v>6022</v>
      </c>
      <c r="X1966" s="1" t="str">
        <f>IF(Raw!W1966="", "", Raw!W1966)</f>
        <v xml:space="preserve"> WELLINGTON</v>
      </c>
      <c r="Y1966" s="9">
        <f>Raw!Y1966</f>
        <v>66</v>
      </c>
      <c r="Z1966" s="2">
        <f t="shared" ca="1" si="211"/>
        <v>21158</v>
      </c>
      <c r="AA1966" s="1" t="str">
        <f>Raw!Z1966</f>
        <v>NEW ZEALAND FULL LICENCE</v>
      </c>
      <c r="AB1966" s="9">
        <f t="shared" si="212"/>
        <v>4</v>
      </c>
      <c r="AC1966" s="1">
        <v>16</v>
      </c>
      <c r="AD1966" s="1" t="str">
        <f>Raw!AA1966</f>
        <v>MALE</v>
      </c>
      <c r="AE1966" s="1" t="str">
        <f>Raw!AB1966</f>
        <v>YES</v>
      </c>
      <c r="AF1966" s="1">
        <f>IF(Raw!AE1966="", 0, 1)</f>
        <v>0</v>
      </c>
      <c r="AG1966" s="1" t="str">
        <f t="shared" si="213"/>
        <v>No</v>
      </c>
      <c r="AH1966" s="1" t="str">
        <f t="shared" si="214"/>
        <v>No</v>
      </c>
      <c r="AI1966" s="1" t="str">
        <f t="shared" si="215"/>
        <v>No</v>
      </c>
      <c r="AJ1966" s="1" t="str">
        <f>IF(Raw!AE1966="", "", Raw!AE1966)</f>
        <v/>
      </c>
      <c r="AK1966" s="2" t="str">
        <f t="shared" ca="1" si="216"/>
        <v/>
      </c>
      <c r="AL1966" s="1" t="str">
        <f>IF(Raw!AF1966="", "", Raw!AF1966)</f>
        <v/>
      </c>
      <c r="AM1966" s="1" t="s">
        <v>6350</v>
      </c>
      <c r="AN1966" s="1" t="s">
        <v>6350</v>
      </c>
      <c r="AO1966" s="1" t="s">
        <v>6349</v>
      </c>
      <c r="AP1966" s="1">
        <f>Raw!AH1966</f>
        <v>21550</v>
      </c>
      <c r="AQ1966" s="1">
        <v>500</v>
      </c>
      <c r="AR1966" s="1" t="s">
        <v>6350</v>
      </c>
      <c r="AS1966" s="1" t="s">
        <v>6350</v>
      </c>
      <c r="AT1966" s="1" t="s">
        <v>6350</v>
      </c>
    </row>
    <row r="1967" spans="1:46" ht="12.75" x14ac:dyDescent="0.2">
      <c r="A1967" s="1">
        <v>11966</v>
      </c>
      <c r="B1967" s="1" t="s">
        <v>2</v>
      </c>
      <c r="C1967" s="2">
        <f t="shared" ca="1" si="210"/>
        <v>45264</v>
      </c>
      <c r="D1967" s="1" t="str">
        <f>IF(Raw!E1967="", "", Raw!E1967)</f>
        <v/>
      </c>
      <c r="E1967" s="1">
        <f>IF(Raw!F1967="", "", Raw!F1967)</f>
        <v>2006</v>
      </c>
      <c r="F1967" s="1" t="str">
        <f>Raw!G1967</f>
        <v>Mitsubishi</v>
      </c>
      <c r="G1967" s="1" t="str">
        <f>Raw!H1967</f>
        <v>Outlander</v>
      </c>
      <c r="H1967" s="1" t="str">
        <f>IF(Raw!I1967="", "", Raw!I1967)</f>
        <v>G</v>
      </c>
      <c r="I1967" s="1" t="str">
        <f>Raw!K1967</f>
        <v>Wagon</v>
      </c>
      <c r="J1967" s="1" t="str">
        <f>Raw!N1967</f>
        <v>Aspirated</v>
      </c>
      <c r="K1967" s="1">
        <f>IF(Raw!O1967="","", Raw!O1967)</f>
        <v>2378</v>
      </c>
      <c r="L1967" s="1" t="str">
        <f>Raw!L1967</f>
        <v>6 Sp Constantly Variable Transmission</v>
      </c>
      <c r="M1967" s="1" t="str">
        <f>Raw!M1967</f>
        <v>Petrol - Unleaded ULP</v>
      </c>
      <c r="N1967" s="1" t="s">
        <v>6350</v>
      </c>
      <c r="O1967" s="1" t="s">
        <v>6373</v>
      </c>
      <c r="P1967" s="1" t="s">
        <v>6349</v>
      </c>
      <c r="Q1967" s="1" t="s">
        <v>6350</v>
      </c>
      <c r="R1967" s="8" t="str">
        <f>IF(Raw!Q1967="", "", Raw!Q1967)</f>
        <v/>
      </c>
      <c r="S1967" s="8">
        <f>IF(Raw!R1967="", "", Raw!R1967)</f>
        <v>4</v>
      </c>
      <c r="T1967" s="1" t="str">
        <f>Raw!S1967</f>
        <v>MCISAAC</v>
      </c>
      <c r="U1967" s="1" t="str">
        <f>IF(Raw!T1967="", "", Raw!T1967)</f>
        <v>PLACE</v>
      </c>
      <c r="V1967" s="1" t="str">
        <f>IF(Raw!U1967="", "", Raw!U1967)</f>
        <v xml:space="preserve">RENWICK </v>
      </c>
      <c r="W1967" s="9" t="str">
        <f>IF(Raw!V1967="", "", RIGHT("0"&amp;Raw!V1967, 4))</f>
        <v/>
      </c>
      <c r="X1967" s="1" t="str">
        <f>IF(Raw!W1967="", "", Raw!W1967)</f>
        <v xml:space="preserve"> MARLBOROUGH</v>
      </c>
      <c r="Y1967" s="9">
        <f>Raw!Y1967</f>
        <v>26</v>
      </c>
      <c r="Z1967" s="2">
        <f t="shared" ca="1" si="211"/>
        <v>35768</v>
      </c>
      <c r="AA1967" s="1" t="str">
        <f>Raw!Z1967</f>
        <v>NEW ZEALAND FULL LICENCE</v>
      </c>
      <c r="AB1967" s="9">
        <f t="shared" si="212"/>
        <v>4</v>
      </c>
      <c r="AC1967" s="1">
        <v>16</v>
      </c>
      <c r="AD1967" s="1" t="str">
        <f>Raw!AA1967</f>
        <v>FEMALE</v>
      </c>
      <c r="AE1967" s="1" t="str">
        <f>Raw!AB1967</f>
        <v>NO</v>
      </c>
      <c r="AF1967" s="1">
        <f>IF(Raw!AE1967="", 0, 1)</f>
        <v>0</v>
      </c>
      <c r="AG1967" s="1" t="str">
        <f t="shared" si="213"/>
        <v>No</v>
      </c>
      <c r="AH1967" s="1" t="str">
        <f t="shared" si="214"/>
        <v>No</v>
      </c>
      <c r="AI1967" s="1" t="str">
        <f t="shared" si="215"/>
        <v>No</v>
      </c>
      <c r="AJ1967" s="1" t="str">
        <f>IF(Raw!AE1967="", "", Raw!AE1967)</f>
        <v/>
      </c>
      <c r="AK1967" s="2" t="str">
        <f t="shared" ca="1" si="216"/>
        <v/>
      </c>
      <c r="AL1967" s="1" t="str">
        <f>IF(Raw!AF1967="", "", Raw!AF1967)</f>
        <v/>
      </c>
      <c r="AM1967" s="1" t="s">
        <v>6350</v>
      </c>
      <c r="AN1967" s="1" t="s">
        <v>6350</v>
      </c>
      <c r="AO1967" s="1" t="s">
        <v>6349</v>
      </c>
      <c r="AP1967" s="1">
        <f>Raw!AH1967</f>
        <v>11900</v>
      </c>
      <c r="AQ1967" s="1">
        <v>500</v>
      </c>
      <c r="AR1967" s="1" t="s">
        <v>6350</v>
      </c>
      <c r="AS1967" s="1" t="s">
        <v>6350</v>
      </c>
      <c r="AT1967" s="1" t="s">
        <v>6350</v>
      </c>
    </row>
    <row r="1968" spans="1:46" ht="12.75" x14ac:dyDescent="0.2">
      <c r="A1968" s="1">
        <v>11967</v>
      </c>
      <c r="B1968" s="1" t="s">
        <v>2</v>
      </c>
      <c r="C1968" s="2">
        <f t="shared" ca="1" si="210"/>
        <v>45264</v>
      </c>
      <c r="D1968" s="1" t="str">
        <f>IF(Raw!E1968="", "", Raw!E1968)</f>
        <v/>
      </c>
      <c r="E1968" s="1">
        <f>IF(Raw!F1968="", "", Raw!F1968)</f>
        <v>2017</v>
      </c>
      <c r="F1968" s="1" t="str">
        <f>Raw!G1968</f>
        <v>Kia</v>
      </c>
      <c r="G1968" s="1" t="str">
        <f>Raw!H1968</f>
        <v>Sorento R</v>
      </c>
      <c r="H1968" s="1" t="str">
        <f>IF(Raw!I1968="", "", Raw!I1968)</f>
        <v>LX</v>
      </c>
      <c r="I1968" s="1" t="str">
        <f>Raw!K1968</f>
        <v>Wagon</v>
      </c>
      <c r="J1968" s="1" t="str">
        <f>Raw!N1968</f>
        <v>Turbo Intercooled</v>
      </c>
      <c r="K1968" s="1">
        <f>IF(Raw!O1968="","", Raw!O1968)</f>
        <v>2199</v>
      </c>
      <c r="L1968" s="1" t="str">
        <f>Raw!L1968</f>
        <v>6 Sp Sports Automatic</v>
      </c>
      <c r="M1968" s="1" t="str">
        <f>Raw!M1968</f>
        <v>Diesel</v>
      </c>
      <c r="N1968" s="1" t="s">
        <v>6350</v>
      </c>
      <c r="O1968" s="1" t="s">
        <v>6373</v>
      </c>
      <c r="P1968" s="1" t="s">
        <v>6349</v>
      </c>
      <c r="Q1968" s="1" t="s">
        <v>6350</v>
      </c>
      <c r="R1968" s="8" t="str">
        <f>IF(Raw!Q1968="", "", Raw!Q1968)</f>
        <v/>
      </c>
      <c r="S1968" s="8">
        <f>IF(Raw!R1968="", "", Raw!R1968)</f>
        <v>66</v>
      </c>
      <c r="T1968" s="1" t="str">
        <f>Raw!S1968</f>
        <v>PHILLIPS</v>
      </c>
      <c r="U1968" s="1" t="str">
        <f>IF(Raw!T1968="", "", Raw!T1968)</f>
        <v>DRIVE</v>
      </c>
      <c r="V1968" s="1" t="str">
        <f>IF(Raw!U1968="", "", Raw!U1968)</f>
        <v xml:space="preserve">OROPI </v>
      </c>
      <c r="W1968" s="9" t="str">
        <f>IF(Raw!V1968="", "", RIGHT("0"&amp;Raw!V1968, 4))</f>
        <v>3173</v>
      </c>
      <c r="X1968" s="1" t="str">
        <f>IF(Raw!W1968="", "", Raw!W1968)</f>
        <v xml:space="preserve"> BAY OF PLENTY</v>
      </c>
      <c r="Y1968" s="9">
        <f>Raw!Y1968</f>
        <v>62</v>
      </c>
      <c r="Z1968" s="2">
        <f t="shared" ca="1" si="211"/>
        <v>22619</v>
      </c>
      <c r="AA1968" s="1" t="str">
        <f>Raw!Z1968</f>
        <v>NEW ZEALAND FULL LICENCE</v>
      </c>
      <c r="AB1968" s="9">
        <f t="shared" si="212"/>
        <v>4</v>
      </c>
      <c r="AC1968" s="1">
        <v>16</v>
      </c>
      <c r="AD1968" s="1" t="str">
        <f>Raw!AA1968</f>
        <v>FEMALE</v>
      </c>
      <c r="AE1968" s="1" t="str">
        <f>Raw!AB1968</f>
        <v>NO</v>
      </c>
      <c r="AF1968" s="1">
        <f>IF(Raw!AE1968="", 0, 1)</f>
        <v>0</v>
      </c>
      <c r="AG1968" s="1" t="str">
        <f t="shared" si="213"/>
        <v>No</v>
      </c>
      <c r="AH1968" s="1" t="str">
        <f t="shared" si="214"/>
        <v>No</v>
      </c>
      <c r="AI1968" s="1" t="str">
        <f t="shared" si="215"/>
        <v>No</v>
      </c>
      <c r="AJ1968" s="1" t="str">
        <f>IF(Raw!AE1968="", "", Raw!AE1968)</f>
        <v/>
      </c>
      <c r="AK1968" s="2" t="str">
        <f t="shared" ca="1" si="216"/>
        <v/>
      </c>
      <c r="AL1968" s="1" t="str">
        <f>IF(Raw!AF1968="", "", Raw!AF1968)</f>
        <v/>
      </c>
      <c r="AM1968" s="1" t="s">
        <v>6350</v>
      </c>
      <c r="AN1968" s="1" t="s">
        <v>6350</v>
      </c>
      <c r="AO1968" s="1" t="s">
        <v>6349</v>
      </c>
      <c r="AP1968" s="1">
        <f>Raw!AH1968</f>
        <v>55990</v>
      </c>
      <c r="AQ1968" s="1">
        <v>500</v>
      </c>
      <c r="AR1968" s="1" t="s">
        <v>6350</v>
      </c>
      <c r="AS1968" s="1" t="s">
        <v>6350</v>
      </c>
      <c r="AT1968" s="1" t="s">
        <v>6350</v>
      </c>
    </row>
    <row r="1969" spans="1:46" ht="12.75" x14ac:dyDescent="0.2">
      <c r="A1969" s="1">
        <v>11968</v>
      </c>
      <c r="B1969" s="1" t="s">
        <v>2</v>
      </c>
      <c r="C1969" s="2">
        <f t="shared" ca="1" si="210"/>
        <v>45264</v>
      </c>
      <c r="D1969" s="1" t="str">
        <f>IF(Raw!E1969="", "", Raw!E1969)</f>
        <v/>
      </c>
      <c r="E1969" s="1">
        <f>IF(Raw!F1969="", "", Raw!F1969)</f>
        <v>2008</v>
      </c>
      <c r="F1969" s="1" t="str">
        <f>Raw!G1969</f>
        <v>Suzuki</v>
      </c>
      <c r="G1969" s="1" t="str">
        <f>Raw!H1969</f>
        <v>SX4</v>
      </c>
      <c r="H1969" s="1" t="str">
        <f>IF(Raw!I1969="", "", Raw!I1969)</f>
        <v>GLX</v>
      </c>
      <c r="I1969" s="1" t="str">
        <f>Raw!K1969</f>
        <v>Sedan</v>
      </c>
      <c r="J1969" s="1" t="str">
        <f>Raw!N1969</f>
        <v>Aspirated</v>
      </c>
      <c r="K1969" s="1">
        <f>IF(Raw!O1969="","", Raw!O1969)</f>
        <v>1490</v>
      </c>
      <c r="L1969" s="1" t="str">
        <f>Raw!L1969</f>
        <v>4 Sp Automatic</v>
      </c>
      <c r="M1969" s="1" t="str">
        <f>Raw!M1969</f>
        <v>Petrol - Premium ULP</v>
      </c>
      <c r="N1969" s="1" t="s">
        <v>6350</v>
      </c>
      <c r="O1969" s="1" t="s">
        <v>6373</v>
      </c>
      <c r="P1969" s="1" t="s">
        <v>6349</v>
      </c>
      <c r="Q1969" s="1" t="s">
        <v>6350</v>
      </c>
      <c r="R1969" s="8" t="str">
        <f>IF(Raw!Q1969="", "", Raw!Q1969)</f>
        <v/>
      </c>
      <c r="S1969" s="8">
        <f>IF(Raw!R1969="", "", Raw!R1969)</f>
        <v>11</v>
      </c>
      <c r="T1969" s="1" t="str">
        <f>Raw!S1969</f>
        <v>CURNOW</v>
      </c>
      <c r="U1969" s="1" t="str">
        <f>IF(Raw!T1969="", "", Raw!T1969)</f>
        <v>WAY</v>
      </c>
      <c r="V1969" s="1" t="str">
        <f>IF(Raw!U1969="", "", Raw!U1969)</f>
        <v xml:space="preserve">ROLLESTON </v>
      </c>
      <c r="W1969" s="9" t="str">
        <f>IF(Raw!V1969="", "", RIGHT("0"&amp;Raw!V1969, 4))</f>
        <v>7614</v>
      </c>
      <c r="X1969" s="1" t="str">
        <f>IF(Raw!W1969="", "", Raw!W1969)</f>
        <v xml:space="preserve"> CANTERBURY</v>
      </c>
      <c r="Y1969" s="9">
        <f>Raw!Y1969</f>
        <v>21</v>
      </c>
      <c r="Z1969" s="2">
        <f t="shared" ca="1" si="211"/>
        <v>37594</v>
      </c>
      <c r="AA1969" s="1" t="str">
        <f>Raw!Z1969</f>
        <v>RESTRICTED LICENCE</v>
      </c>
      <c r="AB1969" s="9">
        <f t="shared" si="212"/>
        <v>4</v>
      </c>
      <c r="AC1969" s="1">
        <v>16</v>
      </c>
      <c r="AD1969" s="1" t="str">
        <f>Raw!AA1969</f>
        <v>FEMALE</v>
      </c>
      <c r="AE1969" s="1" t="str">
        <f>Raw!AB1969</f>
        <v>NO</v>
      </c>
      <c r="AF1969" s="1">
        <f>IF(Raw!AE1969="", 0, 1)</f>
        <v>0</v>
      </c>
      <c r="AG1969" s="1" t="str">
        <f t="shared" si="213"/>
        <v>No</v>
      </c>
      <c r="AH1969" s="1" t="str">
        <f t="shared" si="214"/>
        <v>No</v>
      </c>
      <c r="AI1969" s="1" t="str">
        <f t="shared" si="215"/>
        <v>No</v>
      </c>
      <c r="AJ1969" s="1" t="str">
        <f>IF(Raw!AE1969="", "", Raw!AE1969)</f>
        <v/>
      </c>
      <c r="AK1969" s="2" t="str">
        <f t="shared" ca="1" si="216"/>
        <v/>
      </c>
      <c r="AL1969" s="1" t="str">
        <f>IF(Raw!AF1969="", "", Raw!AF1969)</f>
        <v/>
      </c>
      <c r="AM1969" s="1" t="s">
        <v>6350</v>
      </c>
      <c r="AN1969" s="1" t="s">
        <v>6350</v>
      </c>
      <c r="AO1969" s="1" t="s">
        <v>6349</v>
      </c>
      <c r="AP1969" s="1">
        <f>Raw!AH1969</f>
        <v>9480</v>
      </c>
      <c r="AQ1969" s="1">
        <v>500</v>
      </c>
      <c r="AR1969" s="1" t="s">
        <v>6350</v>
      </c>
      <c r="AS1969" s="1" t="s">
        <v>6350</v>
      </c>
      <c r="AT1969" s="1" t="s">
        <v>6350</v>
      </c>
    </row>
    <row r="1970" spans="1:46" ht="12.75" x14ac:dyDescent="0.2">
      <c r="A1970" s="1">
        <v>11969</v>
      </c>
      <c r="B1970" s="1" t="s">
        <v>2</v>
      </c>
      <c r="C1970" s="2">
        <f t="shared" ca="1" si="210"/>
        <v>45264</v>
      </c>
      <c r="D1970" s="1" t="str">
        <f>IF(Raw!E1970="", "", Raw!E1970)</f>
        <v>hep644</v>
      </c>
      <c r="E1970" s="1">
        <f>IF(Raw!F1970="", "", Raw!F1970)</f>
        <v>2013</v>
      </c>
      <c r="F1970" s="1" t="str">
        <f>Raw!G1970</f>
        <v>Toyota</v>
      </c>
      <c r="G1970" s="1" t="str">
        <f>Raw!H1970</f>
        <v>Hilux</v>
      </c>
      <c r="H1970" s="1" t="str">
        <f>IF(Raw!I1970="", "", Raw!I1970)</f>
        <v/>
      </c>
      <c r="I1970" s="1" t="str">
        <f>Raw!K1970</f>
        <v>Utility</v>
      </c>
      <c r="J1970" s="1" t="str">
        <f>Raw!N1970</f>
        <v>Turbo Intercooled</v>
      </c>
      <c r="K1970" s="1">
        <f>IF(Raw!O1970="","", Raw!O1970)</f>
        <v>2982</v>
      </c>
      <c r="L1970" s="1" t="str">
        <f>Raw!L1970</f>
        <v>5 Sp Manual</v>
      </c>
      <c r="M1970" s="1" t="str">
        <f>Raw!M1970</f>
        <v>Diesel</v>
      </c>
      <c r="N1970" s="1" t="s">
        <v>6350</v>
      </c>
      <c r="O1970" s="1" t="s">
        <v>6373</v>
      </c>
      <c r="P1970" s="1" t="s">
        <v>6349</v>
      </c>
      <c r="Q1970" s="1" t="s">
        <v>6350</v>
      </c>
      <c r="R1970" s="8" t="str">
        <f>IF(Raw!Q1970="", "", Raw!Q1970)</f>
        <v/>
      </c>
      <c r="S1970" s="8">
        <f>IF(Raw!R1970="", "", Raw!R1970)</f>
        <v>23</v>
      </c>
      <c r="T1970" s="1" t="str">
        <f>Raw!S1970</f>
        <v>WAINUI</v>
      </c>
      <c r="U1970" s="1" t="str">
        <f>IF(Raw!T1970="", "", Raw!T1970)</f>
        <v>STREET</v>
      </c>
      <c r="V1970" s="1" t="str">
        <f>IF(Raw!U1970="", "", Raw!U1970)</f>
        <v xml:space="preserve">DOBSON </v>
      </c>
      <c r="W1970" s="9" t="str">
        <f>IF(Raw!V1970="", "", RIGHT("0"&amp;Raw!V1970, 4))</f>
        <v>7805</v>
      </c>
      <c r="X1970" s="1" t="str">
        <f>IF(Raw!W1970="", "", Raw!W1970)</f>
        <v xml:space="preserve"> WEST COAST</v>
      </c>
      <c r="Y1970" s="9">
        <f>Raw!Y1970</f>
        <v>20</v>
      </c>
      <c r="Z1970" s="2">
        <f t="shared" ca="1" si="211"/>
        <v>37959</v>
      </c>
      <c r="AA1970" s="1" t="str">
        <f>Raw!Z1970</f>
        <v>NEW ZEALAND FULL LICENCE</v>
      </c>
      <c r="AB1970" s="9">
        <f t="shared" si="212"/>
        <v>4</v>
      </c>
      <c r="AC1970" s="1">
        <v>16</v>
      </c>
      <c r="AD1970" s="1" t="str">
        <f>Raw!AA1970</f>
        <v>MALE</v>
      </c>
      <c r="AE1970" s="1" t="str">
        <f>Raw!AB1970</f>
        <v>YES</v>
      </c>
      <c r="AF1970" s="1">
        <f>IF(Raw!AE1970="", 0, 1)</f>
        <v>0</v>
      </c>
      <c r="AG1970" s="1" t="str">
        <f t="shared" si="213"/>
        <v>No</v>
      </c>
      <c r="AH1970" s="1" t="str">
        <f t="shared" si="214"/>
        <v>No</v>
      </c>
      <c r="AI1970" s="1" t="str">
        <f t="shared" si="215"/>
        <v>No</v>
      </c>
      <c r="AJ1970" s="1" t="str">
        <f>IF(Raw!AE1970="", "", Raw!AE1970)</f>
        <v/>
      </c>
      <c r="AK1970" s="2" t="str">
        <f t="shared" ca="1" si="216"/>
        <v/>
      </c>
      <c r="AL1970" s="1" t="str">
        <f>IF(Raw!AF1970="", "", Raw!AF1970)</f>
        <v/>
      </c>
      <c r="AM1970" s="1" t="s">
        <v>6350</v>
      </c>
      <c r="AN1970" s="1" t="s">
        <v>6350</v>
      </c>
      <c r="AO1970" s="1" t="s">
        <v>6349</v>
      </c>
      <c r="AP1970" s="1">
        <f>Raw!AH1970</f>
        <v>26290</v>
      </c>
      <c r="AQ1970" s="1">
        <v>500</v>
      </c>
      <c r="AR1970" s="1" t="s">
        <v>6350</v>
      </c>
      <c r="AS1970" s="1" t="s">
        <v>6350</v>
      </c>
      <c r="AT1970" s="1" t="s">
        <v>6350</v>
      </c>
    </row>
    <row r="1971" spans="1:46" ht="12.75" x14ac:dyDescent="0.2">
      <c r="A1971" s="1">
        <v>11970</v>
      </c>
      <c r="B1971" s="1" t="s">
        <v>2</v>
      </c>
      <c r="C1971" s="2">
        <f t="shared" ca="1" si="210"/>
        <v>45264</v>
      </c>
      <c r="D1971" s="1" t="str">
        <f>IF(Raw!E1971="", "", Raw!E1971)</f>
        <v/>
      </c>
      <c r="E1971" s="1">
        <f>IF(Raw!F1971="", "", Raw!F1971)</f>
        <v>2008</v>
      </c>
      <c r="F1971" s="1" t="str">
        <f>Raw!G1971</f>
        <v>Mazda</v>
      </c>
      <c r="G1971" s="1" t="str">
        <f>Raw!H1971</f>
        <v>CX-7</v>
      </c>
      <c r="H1971" s="1" t="str">
        <f>IF(Raw!I1971="", "", Raw!I1971)</f>
        <v/>
      </c>
      <c r="I1971" s="1" t="str">
        <f>Raw!K1971</f>
        <v>Wagon</v>
      </c>
      <c r="J1971" s="1" t="str">
        <f>Raw!N1971</f>
        <v>Turbo Intercooled</v>
      </c>
      <c r="K1971" s="1">
        <f>IF(Raw!O1971="","", Raw!O1971)</f>
        <v>2261</v>
      </c>
      <c r="L1971" s="1" t="str">
        <f>Raw!L1971</f>
        <v>6 Sp Sports Automatic</v>
      </c>
      <c r="M1971" s="1" t="str">
        <f>Raw!M1971</f>
        <v>Petrol - Premium ULP</v>
      </c>
      <c r="N1971" s="1" t="s">
        <v>6350</v>
      </c>
      <c r="O1971" s="1" t="s">
        <v>6373</v>
      </c>
      <c r="P1971" s="1" t="s">
        <v>6349</v>
      </c>
      <c r="Q1971" s="1" t="s">
        <v>6350</v>
      </c>
      <c r="R1971" s="8" t="str">
        <f>IF(Raw!Q1971="", "", Raw!Q1971)</f>
        <v/>
      </c>
      <c r="S1971" s="8">
        <f>IF(Raw!R1971="", "", Raw!R1971)</f>
        <v>30</v>
      </c>
      <c r="T1971" s="1" t="str">
        <f>Raw!S1971</f>
        <v>STOUT</v>
      </c>
      <c r="U1971" s="1" t="str">
        <f>IF(Raw!T1971="", "", Raw!T1971)</f>
        <v>STREET</v>
      </c>
      <c r="V1971" s="1" t="str">
        <f>IF(Raw!U1971="", "", Raw!U1971)</f>
        <v xml:space="preserve">SHANNON </v>
      </c>
      <c r="W1971" s="9" t="str">
        <f>IF(Raw!V1971="", "", RIGHT("0"&amp;Raw!V1971, 4))</f>
        <v>4821</v>
      </c>
      <c r="X1971" s="1" t="str">
        <f>IF(Raw!W1971="", "", Raw!W1971)</f>
        <v xml:space="preserve"> MANAWATU-WANGANUI</v>
      </c>
      <c r="Y1971" s="9">
        <f>Raw!Y1971</f>
        <v>35</v>
      </c>
      <c r="Z1971" s="2">
        <f t="shared" ca="1" si="211"/>
        <v>32481</v>
      </c>
      <c r="AA1971" s="1" t="str">
        <f>Raw!Z1971</f>
        <v>NEW ZEALAND FULL LICENCE</v>
      </c>
      <c r="AB1971" s="9">
        <f t="shared" si="212"/>
        <v>4</v>
      </c>
      <c r="AC1971" s="1">
        <v>16</v>
      </c>
      <c r="AD1971" s="1" t="str">
        <f>Raw!AA1971</f>
        <v>MALE</v>
      </c>
      <c r="AE1971" s="1" t="str">
        <f>Raw!AB1971</f>
        <v>NO</v>
      </c>
      <c r="AF1971" s="1">
        <f>IF(Raw!AE1971="", 0, 1)</f>
        <v>0</v>
      </c>
      <c r="AG1971" s="1" t="str">
        <f t="shared" si="213"/>
        <v>No</v>
      </c>
      <c r="AH1971" s="1" t="str">
        <f t="shared" si="214"/>
        <v>No</v>
      </c>
      <c r="AI1971" s="1" t="str">
        <f t="shared" si="215"/>
        <v>No</v>
      </c>
      <c r="AJ1971" s="1" t="str">
        <f>IF(Raw!AE1971="", "", Raw!AE1971)</f>
        <v/>
      </c>
      <c r="AK1971" s="2" t="str">
        <f t="shared" ca="1" si="216"/>
        <v/>
      </c>
      <c r="AL1971" s="1" t="str">
        <f>IF(Raw!AF1971="", "", Raw!AF1971)</f>
        <v/>
      </c>
      <c r="AM1971" s="1" t="s">
        <v>6350</v>
      </c>
      <c r="AN1971" s="1" t="s">
        <v>6350</v>
      </c>
      <c r="AO1971" s="1" t="s">
        <v>6349</v>
      </c>
      <c r="AP1971" s="1">
        <f>Raw!AH1971</f>
        <v>18930</v>
      </c>
      <c r="AQ1971" s="1">
        <v>500</v>
      </c>
      <c r="AR1971" s="1" t="s">
        <v>6350</v>
      </c>
      <c r="AS1971" s="1" t="s">
        <v>6350</v>
      </c>
      <c r="AT1971" s="1" t="s">
        <v>6350</v>
      </c>
    </row>
    <row r="1972" spans="1:46" ht="12.75" x14ac:dyDescent="0.2">
      <c r="A1972" s="1">
        <v>11971</v>
      </c>
      <c r="B1972" s="1" t="s">
        <v>2</v>
      </c>
      <c r="C1972" s="2">
        <f t="shared" ca="1" si="210"/>
        <v>45264</v>
      </c>
      <c r="D1972" s="1" t="str">
        <f>IF(Raw!E1972="", "", Raw!E1972)</f>
        <v>KSP510</v>
      </c>
      <c r="E1972" s="1">
        <f>IF(Raw!F1972="", "", Raw!F1972)</f>
        <v>2017</v>
      </c>
      <c r="F1972" s="1" t="str">
        <f>Raw!G1972</f>
        <v>Holden Special Vehicles</v>
      </c>
      <c r="G1972" s="1" t="str">
        <f>Raw!H1972</f>
        <v>GTS</v>
      </c>
      <c r="H1972" s="1" t="str">
        <f>IF(Raw!I1972="", "", Raw!I1972)</f>
        <v/>
      </c>
      <c r="I1972" s="1" t="str">
        <f>Raw!K1972</f>
        <v>Sedan</v>
      </c>
      <c r="J1972" s="1" t="str">
        <f>Raw!N1972</f>
        <v>Supercharged Intercooled</v>
      </c>
      <c r="K1972" s="1">
        <f>IF(Raw!O1972="","", Raw!O1972)</f>
        <v>6162</v>
      </c>
      <c r="L1972" s="1" t="str">
        <f>Raw!L1972</f>
        <v>6 SP Sports Automatic</v>
      </c>
      <c r="M1972" s="1" t="str">
        <f>Raw!M1972</f>
        <v>Petrol - Premium ULP</v>
      </c>
      <c r="N1972" s="1" t="s">
        <v>6350</v>
      </c>
      <c r="O1972" s="1" t="s">
        <v>6373</v>
      </c>
      <c r="P1972" s="1" t="s">
        <v>6349</v>
      </c>
      <c r="Q1972" s="1" t="s">
        <v>6350</v>
      </c>
      <c r="R1972" s="8" t="str">
        <f>IF(Raw!Q1972="", "", Raw!Q1972)</f>
        <v/>
      </c>
      <c r="S1972" s="8" t="str">
        <f>IF(Raw!R1972="", "", Raw!R1972)</f>
        <v>17A</v>
      </c>
      <c r="T1972" s="1" t="str">
        <f>Raw!S1972</f>
        <v>EASTVIEW</v>
      </c>
      <c r="U1972" s="1" t="str">
        <f>IF(Raw!T1972="", "", Raw!T1972)</f>
        <v>ROAD</v>
      </c>
      <c r="V1972" s="1" t="str">
        <f>IF(Raw!U1972="", "", Raw!U1972)</f>
        <v xml:space="preserve">GLEN INNES </v>
      </c>
      <c r="W1972" s="9" t="str">
        <f>IF(Raw!V1972="", "", RIGHT("0"&amp;Raw!V1972, 4))</f>
        <v>1072</v>
      </c>
      <c r="X1972" s="1" t="str">
        <f>IF(Raw!W1972="", "", Raw!W1972)</f>
        <v xml:space="preserve"> AUCKLAND</v>
      </c>
      <c r="Y1972" s="9">
        <f>Raw!Y1972</f>
        <v>49</v>
      </c>
      <c r="Z1972" s="2">
        <f t="shared" ca="1" si="211"/>
        <v>27367</v>
      </c>
      <c r="AA1972" s="1" t="str">
        <f>Raw!Z1972</f>
        <v>NEW ZEALAND FULL LICENCE</v>
      </c>
      <c r="AB1972" s="9">
        <f t="shared" si="212"/>
        <v>4</v>
      </c>
      <c r="AC1972" s="1">
        <v>16</v>
      </c>
      <c r="AD1972" s="1" t="str">
        <f>Raw!AA1972</f>
        <v>MALE</v>
      </c>
      <c r="AE1972" s="1" t="str">
        <f>Raw!AB1972</f>
        <v>YES</v>
      </c>
      <c r="AF1972" s="1">
        <f>IF(Raw!AE1972="", 0, 1)</f>
        <v>0</v>
      </c>
      <c r="AG1972" s="1" t="str">
        <f t="shared" si="213"/>
        <v>No</v>
      </c>
      <c r="AH1972" s="1" t="str">
        <f t="shared" si="214"/>
        <v>No</v>
      </c>
      <c r="AI1972" s="1" t="str">
        <f t="shared" si="215"/>
        <v>No</v>
      </c>
      <c r="AJ1972" s="1" t="str">
        <f>IF(Raw!AE1972="", "", Raw!AE1972)</f>
        <v/>
      </c>
      <c r="AK1972" s="2" t="str">
        <f t="shared" ca="1" si="216"/>
        <v/>
      </c>
      <c r="AL1972" s="1" t="str">
        <f>IF(Raw!AF1972="", "", Raw!AF1972)</f>
        <v/>
      </c>
      <c r="AM1972" s="1" t="s">
        <v>6350</v>
      </c>
      <c r="AN1972" s="1" t="s">
        <v>6350</v>
      </c>
      <c r="AO1972" s="1" t="s">
        <v>6349</v>
      </c>
      <c r="AP1972" s="1">
        <f>Raw!AH1972</f>
        <v>121990</v>
      </c>
      <c r="AQ1972" s="1">
        <v>500</v>
      </c>
      <c r="AR1972" s="1" t="s">
        <v>6350</v>
      </c>
      <c r="AS1972" s="1" t="s">
        <v>6350</v>
      </c>
      <c r="AT1972" s="1" t="s">
        <v>6350</v>
      </c>
    </row>
    <row r="1973" spans="1:46" ht="12.75" x14ac:dyDescent="0.2">
      <c r="A1973" s="1">
        <v>11972</v>
      </c>
      <c r="B1973" s="1" t="s">
        <v>2</v>
      </c>
      <c r="C1973" s="2">
        <f t="shared" ca="1" si="210"/>
        <v>45264</v>
      </c>
      <c r="D1973" s="1" t="str">
        <f>IF(Raw!E1973="", "", Raw!E1973)</f>
        <v>cfb259</v>
      </c>
      <c r="E1973" s="1">
        <f>IF(Raw!F1973="", "", Raw!F1973)</f>
        <v>1996</v>
      </c>
      <c r="F1973" s="1" t="str">
        <f>Raw!G1973</f>
        <v>Honda</v>
      </c>
      <c r="G1973" s="1" t="str">
        <f>Raw!H1973</f>
        <v>Odyssey</v>
      </c>
      <c r="H1973" s="1" t="str">
        <f>IF(Raw!I1973="", "", Raw!I1973)</f>
        <v/>
      </c>
      <c r="I1973" s="1" t="str">
        <f>Raw!K1973</f>
        <v>Wagon</v>
      </c>
      <c r="J1973" s="1" t="str">
        <f>Raw!N1973</f>
        <v>Aspirated</v>
      </c>
      <c r="K1973" s="1">
        <f>IF(Raw!O1973="","", Raw!O1973)</f>
        <v>2156</v>
      </c>
      <c r="L1973" s="1" t="str">
        <f>Raw!L1973</f>
        <v>4 Sp Automatic</v>
      </c>
      <c r="M1973" s="1" t="str">
        <f>Raw!M1973</f>
        <v>Petrol</v>
      </c>
      <c r="N1973" s="1" t="s">
        <v>6350</v>
      </c>
      <c r="O1973" s="1" t="s">
        <v>6373</v>
      </c>
      <c r="P1973" s="1" t="s">
        <v>6349</v>
      </c>
      <c r="Q1973" s="1" t="s">
        <v>6350</v>
      </c>
      <c r="R1973" s="8" t="str">
        <f>IF(Raw!Q1973="", "", Raw!Q1973)</f>
        <v/>
      </c>
      <c r="S1973" s="8">
        <f>IF(Raw!R1973="", "", Raw!R1973)</f>
        <v>6</v>
      </c>
      <c r="T1973" s="1" t="str">
        <f>Raw!S1973</f>
        <v>CHAUCER</v>
      </c>
      <c r="U1973" s="1" t="str">
        <f>IF(Raw!T1973="", "", Raw!T1973)</f>
        <v>STREET</v>
      </c>
      <c r="V1973" s="1" t="str">
        <f>IF(Raw!U1973="", "", Raw!U1973)</f>
        <v xml:space="preserve">ROLLESTON </v>
      </c>
      <c r="W1973" s="9" t="str">
        <f>IF(Raw!V1973="", "", RIGHT("0"&amp;Raw!V1973, 4))</f>
        <v>7614</v>
      </c>
      <c r="X1973" s="1" t="str">
        <f>IF(Raw!W1973="", "", Raw!W1973)</f>
        <v xml:space="preserve"> CANTERBURY</v>
      </c>
      <c r="Y1973" s="9">
        <f>Raw!Y1973</f>
        <v>32</v>
      </c>
      <c r="Z1973" s="2">
        <f t="shared" ca="1" si="211"/>
        <v>33576</v>
      </c>
      <c r="AA1973" s="1" t="str">
        <f>Raw!Z1973</f>
        <v>NEW ZEALAND FULL LICENCE</v>
      </c>
      <c r="AB1973" s="9">
        <f t="shared" si="212"/>
        <v>4</v>
      </c>
      <c r="AC1973" s="1">
        <v>16</v>
      </c>
      <c r="AD1973" s="1" t="str">
        <f>Raw!AA1973</f>
        <v>MALE</v>
      </c>
      <c r="AE1973" s="1" t="str">
        <f>Raw!AB1973</f>
        <v>NO</v>
      </c>
      <c r="AF1973" s="1">
        <f>IF(Raw!AE1973="", 0, 1)</f>
        <v>0</v>
      </c>
      <c r="AG1973" s="1" t="str">
        <f t="shared" si="213"/>
        <v>No</v>
      </c>
      <c r="AH1973" s="1" t="str">
        <f t="shared" si="214"/>
        <v>No</v>
      </c>
      <c r="AI1973" s="1" t="str">
        <f t="shared" si="215"/>
        <v>No</v>
      </c>
      <c r="AJ1973" s="1" t="str">
        <f>IF(Raw!AE1973="", "", Raw!AE1973)</f>
        <v/>
      </c>
      <c r="AK1973" s="2" t="str">
        <f t="shared" ca="1" si="216"/>
        <v/>
      </c>
      <c r="AL1973" s="1" t="str">
        <f>IF(Raw!AF1973="", "", Raw!AF1973)</f>
        <v/>
      </c>
      <c r="AM1973" s="1" t="s">
        <v>6350</v>
      </c>
      <c r="AN1973" s="1" t="s">
        <v>6350</v>
      </c>
      <c r="AO1973" s="1" t="s">
        <v>6349</v>
      </c>
      <c r="AP1973" s="1">
        <f>Raw!AH1973</f>
        <v>2670</v>
      </c>
      <c r="AQ1973" s="1">
        <v>500</v>
      </c>
      <c r="AR1973" s="1" t="s">
        <v>6350</v>
      </c>
      <c r="AS1973" s="1" t="s">
        <v>6350</v>
      </c>
      <c r="AT1973" s="1" t="s">
        <v>6350</v>
      </c>
    </row>
    <row r="1974" spans="1:46" ht="12.75" x14ac:dyDescent="0.2">
      <c r="A1974" s="1">
        <v>11973</v>
      </c>
      <c r="B1974" s="1" t="s">
        <v>2</v>
      </c>
      <c r="C1974" s="2">
        <f t="shared" ca="1" si="210"/>
        <v>45264</v>
      </c>
      <c r="D1974" s="1" t="str">
        <f>IF(Raw!E1974="", "", Raw!E1974)</f>
        <v/>
      </c>
      <c r="E1974" s="1">
        <f>IF(Raw!F1974="", "", Raw!F1974)</f>
        <v>2011</v>
      </c>
      <c r="F1974" s="1" t="str">
        <f>Raw!G1974</f>
        <v>Volkswagen</v>
      </c>
      <c r="G1974" s="1" t="str">
        <f>Raw!H1974</f>
        <v>Golf</v>
      </c>
      <c r="H1974" s="1" t="str">
        <f>IF(Raw!I1974="", "", Raw!I1974)</f>
        <v>GTi Adidas</v>
      </c>
      <c r="I1974" s="1" t="str">
        <f>Raw!K1974</f>
        <v>Hatchback</v>
      </c>
      <c r="J1974" s="1" t="str">
        <f>Raw!N1974</f>
        <v>Turbo Intercooled</v>
      </c>
      <c r="K1974" s="1">
        <f>IF(Raw!O1974="","", Raw!O1974)</f>
        <v>1984</v>
      </c>
      <c r="L1974" s="1" t="str">
        <f>Raw!L1974</f>
        <v>6 Sp Manual</v>
      </c>
      <c r="M1974" s="1" t="str">
        <f>Raw!M1974</f>
        <v>Petrol - Premium ULP</v>
      </c>
      <c r="N1974" s="1" t="s">
        <v>6350</v>
      </c>
      <c r="O1974" s="1" t="s">
        <v>6373</v>
      </c>
      <c r="P1974" s="1" t="s">
        <v>6349</v>
      </c>
      <c r="Q1974" s="1" t="s">
        <v>6350</v>
      </c>
      <c r="R1974" s="8">
        <f>IF(Raw!Q1974="", "", Raw!Q1974)</f>
        <v>2</v>
      </c>
      <c r="S1974" s="8">
        <f>IF(Raw!R1974="", "", Raw!R1974)</f>
        <v>13</v>
      </c>
      <c r="T1974" s="1" t="str">
        <f>Raw!S1974</f>
        <v>KITEWAO</v>
      </c>
      <c r="U1974" s="1" t="str">
        <f>IF(Raw!T1974="", "", Raw!T1974)</f>
        <v>STREET</v>
      </c>
      <c r="V1974" s="1" t="str">
        <f>IF(Raw!U1974="", "", Raw!U1974)</f>
        <v xml:space="preserve">NORTHCOTE </v>
      </c>
      <c r="W1974" s="9" t="str">
        <f>IF(Raw!V1974="", "", RIGHT("0"&amp;Raw!V1974, 4))</f>
        <v/>
      </c>
      <c r="X1974" s="1" t="str">
        <f>IF(Raw!W1974="", "", Raw!W1974)</f>
        <v xml:space="preserve"> AUCKLAND</v>
      </c>
      <c r="Y1974" s="9">
        <f>Raw!Y1974</f>
        <v>42</v>
      </c>
      <c r="Z1974" s="2">
        <f t="shared" ca="1" si="211"/>
        <v>29924</v>
      </c>
      <c r="AA1974" s="1" t="str">
        <f>Raw!Z1974</f>
        <v>NEW ZEALAND FULL LICENCE</v>
      </c>
      <c r="AB1974" s="9">
        <f t="shared" si="212"/>
        <v>4</v>
      </c>
      <c r="AC1974" s="1">
        <v>16</v>
      </c>
      <c r="AD1974" s="1" t="str">
        <f>Raw!AA1974</f>
        <v>MALE</v>
      </c>
      <c r="AE1974" s="1" t="str">
        <f>Raw!AB1974</f>
        <v>NO</v>
      </c>
      <c r="AF1974" s="1">
        <f>IF(Raw!AE1974="", 0, 1)</f>
        <v>1</v>
      </c>
      <c r="AG1974" s="1" t="str">
        <f t="shared" si="213"/>
        <v>No</v>
      </c>
      <c r="AH1974" s="1" t="str">
        <f t="shared" si="214"/>
        <v>No</v>
      </c>
      <c r="AI1974" s="1" t="str">
        <f t="shared" si="215"/>
        <v>Yes</v>
      </c>
      <c r="AJ1974" s="1">
        <f>IF(Raw!AE1974="", "", Raw!AE1974)</f>
        <v>38</v>
      </c>
      <c r="AK1974" s="2">
        <f t="shared" ca="1" si="216"/>
        <v>44135</v>
      </c>
      <c r="AL1974" s="1" t="str">
        <f>IF(Raw!AF1974="", "", Raw!AF1974)</f>
        <v>At fault - other vehicle involved</v>
      </c>
      <c r="AM1974" s="1" t="s">
        <v>6350</v>
      </c>
      <c r="AN1974" s="1" t="s">
        <v>6350</v>
      </c>
      <c r="AO1974" s="1" t="s">
        <v>6349</v>
      </c>
      <c r="AP1974" s="1">
        <f>Raw!AH1974</f>
        <v>24690</v>
      </c>
      <c r="AQ1974" s="1">
        <v>500</v>
      </c>
      <c r="AR1974" s="1" t="s">
        <v>6350</v>
      </c>
      <c r="AS1974" s="1" t="s">
        <v>6350</v>
      </c>
      <c r="AT1974" s="1" t="s">
        <v>6350</v>
      </c>
    </row>
    <row r="1975" spans="1:46" ht="12.75" x14ac:dyDescent="0.2">
      <c r="A1975" s="1">
        <v>11974</v>
      </c>
      <c r="B1975" s="1" t="s">
        <v>2</v>
      </c>
      <c r="C1975" s="2">
        <f t="shared" ca="1" si="210"/>
        <v>45264</v>
      </c>
      <c r="D1975" s="1" t="str">
        <f>IF(Raw!E1975="", "", Raw!E1975)</f>
        <v/>
      </c>
      <c r="E1975" s="1">
        <f>IF(Raw!F1975="", "", Raw!F1975)</f>
        <v>2005</v>
      </c>
      <c r="F1975" s="1" t="str">
        <f>Raw!G1975</f>
        <v>Mitsubishi</v>
      </c>
      <c r="G1975" s="1" t="str">
        <f>Raw!H1975</f>
        <v>Outlander</v>
      </c>
      <c r="H1975" s="1" t="str">
        <f>IF(Raw!I1975="", "", Raw!I1975)</f>
        <v>G</v>
      </c>
      <c r="I1975" s="1" t="str">
        <f>Raw!K1975</f>
        <v>Wagon</v>
      </c>
      <c r="J1975" s="1" t="str">
        <f>Raw!N1975</f>
        <v>Aspirated</v>
      </c>
      <c r="K1975" s="1">
        <f>IF(Raw!O1975="","", Raw!O1975)</f>
        <v>2378</v>
      </c>
      <c r="L1975" s="1" t="str">
        <f>Raw!L1975</f>
        <v>6 Sp Constantly Variable Transmission</v>
      </c>
      <c r="M1975" s="1" t="str">
        <f>Raw!M1975</f>
        <v>Petrol - Unleaded ULP</v>
      </c>
      <c r="N1975" s="1" t="s">
        <v>6350</v>
      </c>
      <c r="O1975" s="1" t="s">
        <v>6373</v>
      </c>
      <c r="P1975" s="1" t="s">
        <v>6349</v>
      </c>
      <c r="Q1975" s="1" t="s">
        <v>6350</v>
      </c>
      <c r="R1975" s="8" t="str">
        <f>IF(Raw!Q1975="", "", Raw!Q1975)</f>
        <v/>
      </c>
      <c r="S1975" s="8">
        <f>IF(Raw!R1975="", "", Raw!R1975)</f>
        <v>56</v>
      </c>
      <c r="T1975" s="1" t="str">
        <f>Raw!S1975</f>
        <v>BANKS</v>
      </c>
      <c r="U1975" s="1" t="str">
        <f>IF(Raw!T1975="", "", Raw!T1975)</f>
        <v>STREET</v>
      </c>
      <c r="V1975" s="1" t="str">
        <f>IF(Raw!U1975="", "", Raw!U1975)</f>
        <v xml:space="preserve">RICHMOND </v>
      </c>
      <c r="W1975" s="9" t="str">
        <f>IF(Raw!V1975="", "", RIGHT("0"&amp;Raw!V1975, 4))</f>
        <v>9810</v>
      </c>
      <c r="X1975" s="1" t="str">
        <f>IF(Raw!W1975="", "", Raw!W1975)</f>
        <v xml:space="preserve"> SOUTHLAND</v>
      </c>
      <c r="Y1975" s="9">
        <f>Raw!Y1975</f>
        <v>25</v>
      </c>
      <c r="Z1975" s="2">
        <f t="shared" ca="1" si="211"/>
        <v>36133</v>
      </c>
      <c r="AA1975" s="1" t="str">
        <f>Raw!Z1975</f>
        <v>NEW ZEALAND FULL LICENCE</v>
      </c>
      <c r="AB1975" s="9">
        <f t="shared" si="212"/>
        <v>4</v>
      </c>
      <c r="AC1975" s="1">
        <v>16</v>
      </c>
      <c r="AD1975" s="1" t="str">
        <f>Raw!AA1975</f>
        <v>FEMALE</v>
      </c>
      <c r="AE1975" s="1" t="str">
        <f>Raw!AB1975</f>
        <v>YES</v>
      </c>
      <c r="AF1975" s="1">
        <f>IF(Raw!AE1975="", 0, 1)</f>
        <v>0</v>
      </c>
      <c r="AG1975" s="1" t="str">
        <f t="shared" si="213"/>
        <v>No</v>
      </c>
      <c r="AH1975" s="1" t="str">
        <f t="shared" si="214"/>
        <v>No</v>
      </c>
      <c r="AI1975" s="1" t="str">
        <f t="shared" si="215"/>
        <v>No</v>
      </c>
      <c r="AJ1975" s="1" t="str">
        <f>IF(Raw!AE1975="", "", Raw!AE1975)</f>
        <v/>
      </c>
      <c r="AK1975" s="2" t="str">
        <f t="shared" ca="1" si="216"/>
        <v/>
      </c>
      <c r="AL1975" s="1" t="str">
        <f>IF(Raw!AF1975="", "", Raw!AF1975)</f>
        <v/>
      </c>
      <c r="AM1975" s="1" t="s">
        <v>6350</v>
      </c>
      <c r="AN1975" s="1" t="s">
        <v>6350</v>
      </c>
      <c r="AO1975" s="1" t="s">
        <v>6349</v>
      </c>
      <c r="AP1975" s="1">
        <f>Raw!AH1975</f>
        <v>10800</v>
      </c>
      <c r="AQ1975" s="1">
        <v>500</v>
      </c>
      <c r="AR1975" s="1" t="s">
        <v>6350</v>
      </c>
      <c r="AS1975" s="1" t="s">
        <v>6350</v>
      </c>
      <c r="AT1975" s="1" t="s">
        <v>6350</v>
      </c>
    </row>
    <row r="1976" spans="1:46" ht="12.75" x14ac:dyDescent="0.2">
      <c r="A1976" s="1">
        <v>11975</v>
      </c>
      <c r="B1976" s="1" t="s">
        <v>2</v>
      </c>
      <c r="C1976" s="2">
        <f t="shared" ca="1" si="210"/>
        <v>45264</v>
      </c>
      <c r="D1976" s="1" t="str">
        <f>IF(Raw!E1976="", "", Raw!E1976)</f>
        <v/>
      </c>
      <c r="E1976" s="1">
        <f>IF(Raw!F1976="", "", Raw!F1976)</f>
        <v>2006</v>
      </c>
      <c r="F1976" s="1" t="str">
        <f>Raw!G1976</f>
        <v>Nissan</v>
      </c>
      <c r="G1976" s="1" t="str">
        <f>Raw!H1976</f>
        <v>Murano</v>
      </c>
      <c r="H1976" s="1" t="str">
        <f>IF(Raw!I1976="", "", Raw!I1976)</f>
        <v/>
      </c>
      <c r="I1976" s="1" t="str">
        <f>Raw!K1976</f>
        <v>Wagon</v>
      </c>
      <c r="J1976" s="1" t="str">
        <f>Raw!N1976</f>
        <v>Aspirated</v>
      </c>
      <c r="K1976" s="1">
        <f>IF(Raw!O1976="","", Raw!O1976)</f>
        <v>3498</v>
      </c>
      <c r="L1976" s="1" t="str">
        <f>Raw!L1976</f>
        <v>6 Sp CVT</v>
      </c>
      <c r="M1976" s="1" t="str">
        <f>Raw!M1976</f>
        <v>Petrol</v>
      </c>
      <c r="N1976" s="1" t="s">
        <v>6350</v>
      </c>
      <c r="O1976" s="1" t="s">
        <v>6373</v>
      </c>
      <c r="P1976" s="1" t="s">
        <v>6349</v>
      </c>
      <c r="Q1976" s="1" t="s">
        <v>6350</v>
      </c>
      <c r="R1976" s="8" t="str">
        <f>IF(Raw!Q1976="", "", Raw!Q1976)</f>
        <v/>
      </c>
      <c r="S1976" s="8" t="str">
        <f>IF(Raw!R1976="", "", Raw!R1976)</f>
        <v>50A</v>
      </c>
      <c r="T1976" s="1" t="str">
        <f>Raw!S1976</f>
        <v>FREYBERG</v>
      </c>
      <c r="U1976" s="1" t="str">
        <f>IF(Raw!T1976="", "", Raw!T1976)</f>
        <v>STREET</v>
      </c>
      <c r="V1976" s="1" t="str">
        <f>IF(Raw!U1976="", "", Raw!U1976)</f>
        <v xml:space="preserve">LYALL BAY </v>
      </c>
      <c r="W1976" s="9" t="str">
        <f>IF(Raw!V1976="", "", RIGHT("0"&amp;Raw!V1976, 4))</f>
        <v>6022</v>
      </c>
      <c r="X1976" s="1" t="str">
        <f>IF(Raw!W1976="", "", Raw!W1976)</f>
        <v xml:space="preserve"> WELLINGTON</v>
      </c>
      <c r="Y1976" s="9">
        <f>Raw!Y1976</f>
        <v>36</v>
      </c>
      <c r="Z1976" s="2">
        <f t="shared" ca="1" si="211"/>
        <v>32115</v>
      </c>
      <c r="AA1976" s="1" t="str">
        <f>Raw!Z1976</f>
        <v>RESTRICTED LICENCE</v>
      </c>
      <c r="AB1976" s="9">
        <f t="shared" si="212"/>
        <v>4</v>
      </c>
      <c r="AC1976" s="1">
        <v>16</v>
      </c>
      <c r="AD1976" s="1" t="str">
        <f>Raw!AA1976</f>
        <v>FEMALE</v>
      </c>
      <c r="AE1976" s="1" t="str">
        <f>Raw!AB1976</f>
        <v>YES</v>
      </c>
      <c r="AF1976" s="1">
        <f>IF(Raw!AE1976="", 0, 1)</f>
        <v>0</v>
      </c>
      <c r="AG1976" s="1" t="str">
        <f t="shared" si="213"/>
        <v>No</v>
      </c>
      <c r="AH1976" s="1" t="str">
        <f t="shared" si="214"/>
        <v>No</v>
      </c>
      <c r="AI1976" s="1" t="str">
        <f t="shared" si="215"/>
        <v>No</v>
      </c>
      <c r="AJ1976" s="1" t="str">
        <f>IF(Raw!AE1976="", "", Raw!AE1976)</f>
        <v/>
      </c>
      <c r="AK1976" s="2" t="str">
        <f t="shared" ca="1" si="216"/>
        <v/>
      </c>
      <c r="AL1976" s="1" t="str">
        <f>IF(Raw!AF1976="", "", Raw!AF1976)</f>
        <v/>
      </c>
      <c r="AM1976" s="1" t="s">
        <v>6350</v>
      </c>
      <c r="AN1976" s="1" t="s">
        <v>6350</v>
      </c>
      <c r="AO1976" s="1" t="s">
        <v>6349</v>
      </c>
      <c r="AP1976" s="1">
        <f>Raw!AH1976</f>
        <v>11300</v>
      </c>
      <c r="AQ1976" s="1">
        <v>500</v>
      </c>
      <c r="AR1976" s="1" t="s">
        <v>6350</v>
      </c>
      <c r="AS1976" s="1" t="s">
        <v>6350</v>
      </c>
      <c r="AT1976" s="1" t="s">
        <v>6350</v>
      </c>
    </row>
    <row r="1977" spans="1:46" ht="12.75" x14ac:dyDescent="0.2">
      <c r="A1977" s="1">
        <v>11976</v>
      </c>
      <c r="B1977" s="1" t="s">
        <v>2</v>
      </c>
      <c r="C1977" s="2">
        <f t="shared" ca="1" si="210"/>
        <v>45264</v>
      </c>
      <c r="D1977" s="1" t="str">
        <f>IF(Raw!E1977="", "", Raw!E1977)</f>
        <v>FER427</v>
      </c>
      <c r="E1977" s="1">
        <f>IF(Raw!F1977="", "", Raw!F1977)</f>
        <v>2009</v>
      </c>
      <c r="F1977" s="1" t="str">
        <f>Raw!G1977</f>
        <v>Holden</v>
      </c>
      <c r="G1977" s="1" t="str">
        <f>Raw!H1977</f>
        <v>Commodore</v>
      </c>
      <c r="H1977" s="1" t="str">
        <f>IF(Raw!I1977="", "", Raw!I1977)</f>
        <v>Omega</v>
      </c>
      <c r="I1977" s="1" t="str">
        <f>Raw!K1977</f>
        <v>Sedan</v>
      </c>
      <c r="J1977" s="1" t="str">
        <f>Raw!N1977</f>
        <v>Aspirated</v>
      </c>
      <c r="K1977" s="1">
        <f>IF(Raw!O1977="","", Raw!O1977)</f>
        <v>2986</v>
      </c>
      <c r="L1977" s="1" t="str">
        <f>Raw!L1977</f>
        <v>6 Sp Sports Automatic</v>
      </c>
      <c r="M1977" s="1" t="str">
        <f>Raw!M1977</f>
        <v>Petrol - Unleaded ULP</v>
      </c>
      <c r="N1977" s="1" t="s">
        <v>6350</v>
      </c>
      <c r="O1977" s="1" t="s">
        <v>6373</v>
      </c>
      <c r="P1977" s="1" t="s">
        <v>6349</v>
      </c>
      <c r="Q1977" s="1" t="s">
        <v>6350</v>
      </c>
      <c r="R1977" s="8" t="str">
        <f>IF(Raw!Q1977="", "", Raw!Q1977)</f>
        <v/>
      </c>
      <c r="S1977" s="8">
        <f>IF(Raw!R1977="", "", Raw!R1977)</f>
        <v>32</v>
      </c>
      <c r="T1977" s="1" t="str">
        <f>Raw!S1977</f>
        <v>TORLESSE</v>
      </c>
      <c r="U1977" s="1" t="str">
        <f>IF(Raw!T1977="", "", Raw!T1977)</f>
        <v>STREET</v>
      </c>
      <c r="V1977" s="1" t="str">
        <f>IF(Raw!U1977="", "", Raw!U1977)</f>
        <v xml:space="preserve">AVONSIDE </v>
      </c>
      <c r="W1977" s="9" t="str">
        <f>IF(Raw!V1977="", "", RIGHT("0"&amp;Raw!V1977, 4))</f>
        <v>8061</v>
      </c>
      <c r="X1977" s="1" t="str">
        <f>IF(Raw!W1977="", "", Raw!W1977)</f>
        <v xml:space="preserve"> CANTERBURY</v>
      </c>
      <c r="Y1977" s="9">
        <f>Raw!Y1977</f>
        <v>50</v>
      </c>
      <c r="Z1977" s="2">
        <f t="shared" ca="1" si="211"/>
        <v>27002</v>
      </c>
      <c r="AA1977" s="1" t="str">
        <f>Raw!Z1977</f>
        <v>NEW ZEALAND FULL LICENCE</v>
      </c>
      <c r="AB1977" s="9">
        <f t="shared" si="212"/>
        <v>4</v>
      </c>
      <c r="AC1977" s="1">
        <v>16</v>
      </c>
      <c r="AD1977" s="1" t="str">
        <f>Raw!AA1977</f>
        <v>FEMALE</v>
      </c>
      <c r="AE1977" s="1" t="str">
        <f>Raw!AB1977</f>
        <v>NO</v>
      </c>
      <c r="AF1977" s="1">
        <f>IF(Raw!AE1977="", 0, 1)</f>
        <v>0</v>
      </c>
      <c r="AG1977" s="1" t="str">
        <f t="shared" si="213"/>
        <v>No</v>
      </c>
      <c r="AH1977" s="1" t="str">
        <f t="shared" si="214"/>
        <v>No</v>
      </c>
      <c r="AI1977" s="1" t="str">
        <f t="shared" si="215"/>
        <v>No</v>
      </c>
      <c r="AJ1977" s="1" t="str">
        <f>IF(Raw!AE1977="", "", Raw!AE1977)</f>
        <v/>
      </c>
      <c r="AK1977" s="2" t="str">
        <f t="shared" ca="1" si="216"/>
        <v/>
      </c>
      <c r="AL1977" s="1" t="str">
        <f>IF(Raw!AF1977="", "", Raw!AF1977)</f>
        <v/>
      </c>
      <c r="AM1977" s="1" t="s">
        <v>6350</v>
      </c>
      <c r="AN1977" s="1" t="s">
        <v>6350</v>
      </c>
      <c r="AO1977" s="1" t="s">
        <v>6349</v>
      </c>
      <c r="AP1977" s="1">
        <f>Raw!AH1977</f>
        <v>14625</v>
      </c>
      <c r="AQ1977" s="1">
        <v>500</v>
      </c>
      <c r="AR1977" s="1" t="s">
        <v>6350</v>
      </c>
      <c r="AS1977" s="1" t="s">
        <v>6350</v>
      </c>
      <c r="AT1977" s="1" t="s">
        <v>6350</v>
      </c>
    </row>
    <row r="1978" spans="1:46" ht="12.75" x14ac:dyDescent="0.2">
      <c r="A1978" s="1">
        <v>11977</v>
      </c>
      <c r="B1978" s="1" t="s">
        <v>2</v>
      </c>
      <c r="C1978" s="2">
        <f t="shared" ca="1" si="210"/>
        <v>45264</v>
      </c>
      <c r="D1978" s="1" t="str">
        <f>IF(Raw!E1978="", "", Raw!E1978)</f>
        <v/>
      </c>
      <c r="E1978" s="1">
        <f>IF(Raw!F1978="", "", Raw!F1978)</f>
        <v>2005</v>
      </c>
      <c r="F1978" s="1" t="str">
        <f>Raw!G1978</f>
        <v>Subaru</v>
      </c>
      <c r="G1978" s="1" t="str">
        <f>Raw!H1978</f>
        <v>Legacy</v>
      </c>
      <c r="H1978" s="1" t="str">
        <f>IF(Raw!I1978="", "", Raw!I1978)</f>
        <v>GT B Spec</v>
      </c>
      <c r="I1978" s="1" t="str">
        <f>Raw!K1978</f>
        <v>Sedan</v>
      </c>
      <c r="J1978" s="1" t="str">
        <f>Raw!N1978</f>
        <v>Turbo Intercooled</v>
      </c>
      <c r="K1978" s="1">
        <f>IF(Raw!O1978="","", Raw!O1978)</f>
        <v>1994</v>
      </c>
      <c r="L1978" s="1" t="str">
        <f>Raw!L1978</f>
        <v>5 Sp Sports Automatic</v>
      </c>
      <c r="M1978" s="1" t="str">
        <f>Raw!M1978</f>
        <v>Petrol - Unleaded ULP</v>
      </c>
      <c r="N1978" s="1" t="s">
        <v>6350</v>
      </c>
      <c r="O1978" s="1" t="s">
        <v>6373</v>
      </c>
      <c r="P1978" s="1" t="s">
        <v>6349</v>
      </c>
      <c r="Q1978" s="1" t="s">
        <v>6350</v>
      </c>
      <c r="R1978" s="8">
        <f>IF(Raw!Q1978="", "", Raw!Q1978)</f>
        <v>78</v>
      </c>
      <c r="S1978" s="8">
        <f>IF(Raw!R1978="", "", Raw!R1978)</f>
        <v>70</v>
      </c>
      <c r="T1978" s="1" t="str">
        <f>Raw!S1978</f>
        <v>TORY</v>
      </c>
      <c r="U1978" s="1" t="str">
        <f>IF(Raw!T1978="", "", Raw!T1978)</f>
        <v>STREET</v>
      </c>
      <c r="V1978" s="1" t="str">
        <f>IF(Raw!U1978="", "", Raw!U1978)</f>
        <v xml:space="preserve">TE ARO </v>
      </c>
      <c r="W1978" s="9" t="str">
        <f>IF(Raw!V1978="", "", RIGHT("0"&amp;Raw!V1978, 4))</f>
        <v/>
      </c>
      <c r="X1978" s="1" t="str">
        <f>IF(Raw!W1978="", "", Raw!W1978)</f>
        <v xml:space="preserve"> WELLINGTON</v>
      </c>
      <c r="Y1978" s="9">
        <f>Raw!Y1978</f>
        <v>21</v>
      </c>
      <c r="Z1978" s="2">
        <f t="shared" ca="1" si="211"/>
        <v>37594</v>
      </c>
      <c r="AA1978" s="1" t="str">
        <f>Raw!Z1978</f>
        <v>NEW ZEALAND FULL LICENCE</v>
      </c>
      <c r="AB1978" s="9">
        <f t="shared" si="212"/>
        <v>4</v>
      </c>
      <c r="AC1978" s="1">
        <v>16</v>
      </c>
      <c r="AD1978" s="1" t="str">
        <f>Raw!AA1978</f>
        <v>FEMALE</v>
      </c>
      <c r="AE1978" s="1" t="str">
        <f>Raw!AB1978</f>
        <v>NO</v>
      </c>
      <c r="AF1978" s="1">
        <f>IF(Raw!AE1978="", 0, 1)</f>
        <v>0</v>
      </c>
      <c r="AG1978" s="1" t="str">
        <f t="shared" si="213"/>
        <v>No</v>
      </c>
      <c r="AH1978" s="1" t="str">
        <f t="shared" si="214"/>
        <v>No</v>
      </c>
      <c r="AI1978" s="1" t="str">
        <f t="shared" si="215"/>
        <v>No</v>
      </c>
      <c r="AJ1978" s="1" t="str">
        <f>IF(Raw!AE1978="", "", Raw!AE1978)</f>
        <v/>
      </c>
      <c r="AK1978" s="2" t="str">
        <f t="shared" ca="1" si="216"/>
        <v/>
      </c>
      <c r="AL1978" s="1" t="str">
        <f>IF(Raw!AF1978="", "", Raw!AF1978)</f>
        <v/>
      </c>
      <c r="AM1978" s="1" t="s">
        <v>6350</v>
      </c>
      <c r="AN1978" s="1" t="s">
        <v>6350</v>
      </c>
      <c r="AO1978" s="1" t="s">
        <v>6349</v>
      </c>
      <c r="AP1978" s="1">
        <f>Raw!AH1978</f>
        <v>12250</v>
      </c>
      <c r="AQ1978" s="1">
        <v>500</v>
      </c>
      <c r="AR1978" s="1" t="s">
        <v>6350</v>
      </c>
      <c r="AS1978" s="1" t="s">
        <v>6350</v>
      </c>
      <c r="AT1978" s="1" t="s">
        <v>6350</v>
      </c>
    </row>
    <row r="1979" spans="1:46" ht="12.75" x14ac:dyDescent="0.2">
      <c r="A1979" s="1">
        <v>11978</v>
      </c>
      <c r="B1979" s="1" t="s">
        <v>2</v>
      </c>
      <c r="C1979" s="2">
        <f t="shared" ca="1" si="210"/>
        <v>45264</v>
      </c>
      <c r="D1979" s="1" t="str">
        <f>IF(Raw!E1979="", "", Raw!E1979)</f>
        <v>juk937</v>
      </c>
      <c r="E1979" s="1">
        <f>IF(Raw!F1979="", "", Raw!F1979)</f>
        <v>2008</v>
      </c>
      <c r="F1979" s="1" t="str">
        <f>Raw!G1979</f>
        <v>Mazda</v>
      </c>
      <c r="G1979" s="1" t="str">
        <f>Raw!H1979</f>
        <v>Atenza</v>
      </c>
      <c r="H1979" s="1" t="str">
        <f>IF(Raw!I1979="", "", Raw!I1979)</f>
        <v/>
      </c>
      <c r="I1979" s="1" t="str">
        <f>Raw!K1979</f>
        <v>Sedan</v>
      </c>
      <c r="J1979" s="1" t="str">
        <f>Raw!N1979</f>
        <v>Aspirated</v>
      </c>
      <c r="K1979" s="1">
        <f>IF(Raw!O1979="","", Raw!O1979)</f>
        <v>1990</v>
      </c>
      <c r="L1979" s="1" t="str">
        <f>Raw!L1979</f>
        <v>5 Sp Automatic</v>
      </c>
      <c r="M1979" s="1" t="str">
        <f>Raw!M1979</f>
        <v>Petrol</v>
      </c>
      <c r="N1979" s="1" t="s">
        <v>6350</v>
      </c>
      <c r="O1979" s="1" t="s">
        <v>6373</v>
      </c>
      <c r="P1979" s="1" t="s">
        <v>6349</v>
      </c>
      <c r="Q1979" s="1" t="s">
        <v>6350</v>
      </c>
      <c r="R1979" s="8">
        <f>IF(Raw!Q1979="", "", Raw!Q1979)</f>
        <v>3</v>
      </c>
      <c r="S1979" s="8">
        <f>IF(Raw!R1979="", "", Raw!R1979)</f>
        <v>75</v>
      </c>
      <c r="T1979" s="1" t="str">
        <f>Raw!S1979</f>
        <v>THE</v>
      </c>
      <c r="U1979" s="1" t="str">
        <f>IF(Raw!T1979="", "", Raw!T1979)</f>
        <v>DRIVE</v>
      </c>
      <c r="V1979" s="1" t="str">
        <f>IF(Raw!U1979="", "", Raw!U1979)</f>
        <v xml:space="preserve">EPSOM </v>
      </c>
      <c r="W1979" s="9" t="str">
        <f>IF(Raw!V1979="", "", RIGHT("0"&amp;Raw!V1979, 4))</f>
        <v>1023</v>
      </c>
      <c r="X1979" s="1" t="str">
        <f>IF(Raw!W1979="", "", Raw!W1979)</f>
        <v xml:space="preserve"> AUCKLAND</v>
      </c>
      <c r="Y1979" s="9">
        <f>Raw!Y1979</f>
        <v>40</v>
      </c>
      <c r="Z1979" s="2">
        <f t="shared" ca="1" si="211"/>
        <v>30654</v>
      </c>
      <c r="AA1979" s="1" t="str">
        <f>Raw!Z1979</f>
        <v>NEW ZEALAND FULL LICENCE</v>
      </c>
      <c r="AB1979" s="9">
        <f t="shared" si="212"/>
        <v>4</v>
      </c>
      <c r="AC1979" s="1">
        <v>16</v>
      </c>
      <c r="AD1979" s="1" t="str">
        <f>Raw!AA1979</f>
        <v>MALE</v>
      </c>
      <c r="AE1979" s="1" t="str">
        <f>Raw!AB1979</f>
        <v>NO</v>
      </c>
      <c r="AF1979" s="1">
        <f>IF(Raw!AE1979="", 0, 1)</f>
        <v>0</v>
      </c>
      <c r="AG1979" s="1" t="str">
        <f t="shared" si="213"/>
        <v>No</v>
      </c>
      <c r="AH1979" s="1" t="str">
        <f t="shared" si="214"/>
        <v>No</v>
      </c>
      <c r="AI1979" s="1" t="str">
        <f t="shared" si="215"/>
        <v>No</v>
      </c>
      <c r="AJ1979" s="1" t="str">
        <f>IF(Raw!AE1979="", "", Raw!AE1979)</f>
        <v/>
      </c>
      <c r="AK1979" s="2" t="str">
        <f t="shared" ca="1" si="216"/>
        <v/>
      </c>
      <c r="AL1979" s="1" t="str">
        <f>IF(Raw!AF1979="", "", Raw!AF1979)</f>
        <v/>
      </c>
      <c r="AM1979" s="1" t="s">
        <v>6350</v>
      </c>
      <c r="AN1979" s="1" t="s">
        <v>6350</v>
      </c>
      <c r="AO1979" s="1" t="s">
        <v>6349</v>
      </c>
      <c r="AP1979" s="1">
        <f>Raw!AH1979</f>
        <v>12200</v>
      </c>
      <c r="AQ1979" s="1">
        <v>500</v>
      </c>
      <c r="AR1979" s="1" t="s">
        <v>6350</v>
      </c>
      <c r="AS1979" s="1" t="s">
        <v>6350</v>
      </c>
      <c r="AT1979" s="1" t="s">
        <v>6350</v>
      </c>
    </row>
    <row r="1980" spans="1:46" ht="12.75" x14ac:dyDescent="0.2">
      <c r="A1980" s="1">
        <v>11979</v>
      </c>
      <c r="B1980" s="1" t="s">
        <v>2</v>
      </c>
      <c r="C1980" s="2">
        <f t="shared" ca="1" si="210"/>
        <v>45264</v>
      </c>
      <c r="D1980" s="1" t="str">
        <f>IF(Raw!E1980="", "", Raw!E1980)</f>
        <v/>
      </c>
      <c r="E1980" s="1">
        <f>IF(Raw!F1980="", "", Raw!F1980)</f>
        <v>2002</v>
      </c>
      <c r="F1980" s="1" t="str">
        <f>Raw!G1980</f>
        <v>Volkswagen</v>
      </c>
      <c r="G1980" s="1" t="str">
        <f>Raw!H1980</f>
        <v>Passat</v>
      </c>
      <c r="H1980" s="1" t="str">
        <f>IF(Raw!I1980="", "", Raw!I1980)</f>
        <v>W8</v>
      </c>
      <c r="I1980" s="1" t="str">
        <f>Raw!K1980</f>
        <v>Sedan</v>
      </c>
      <c r="J1980" s="1" t="str">
        <f>Raw!N1980</f>
        <v>Aspirated</v>
      </c>
      <c r="K1980" s="1">
        <f>IF(Raw!O1980="","", Raw!O1980)</f>
        <v>3998</v>
      </c>
      <c r="L1980" s="1" t="str">
        <f>Raw!L1980</f>
        <v>5 Sp Automatic</v>
      </c>
      <c r="M1980" s="1" t="str">
        <f>Raw!M1980</f>
        <v>Petrol</v>
      </c>
      <c r="N1980" s="1" t="s">
        <v>6350</v>
      </c>
      <c r="O1980" s="1" t="s">
        <v>6373</v>
      </c>
      <c r="P1980" s="1" t="s">
        <v>6349</v>
      </c>
      <c r="Q1980" s="1" t="s">
        <v>6350</v>
      </c>
      <c r="R1980" s="8" t="str">
        <f>IF(Raw!Q1980="", "", Raw!Q1980)</f>
        <v/>
      </c>
      <c r="S1980" s="8">
        <f>IF(Raw!R1980="", "", Raw!R1980)</f>
        <v>63</v>
      </c>
      <c r="T1980" s="1" t="str">
        <f>Raw!S1980</f>
        <v>MANUKA</v>
      </c>
      <c r="U1980" s="1" t="str">
        <f>IF(Raw!T1980="", "", Raw!T1980)</f>
        <v>GROVE</v>
      </c>
      <c r="V1980" s="1" t="str">
        <f>IF(Raw!U1980="", "", Raw!U1980)</f>
        <v xml:space="preserve">HELENSVILLE </v>
      </c>
      <c r="W1980" s="9" t="str">
        <f>IF(Raw!V1980="", "", RIGHT("0"&amp;Raw!V1980, 4))</f>
        <v>0875</v>
      </c>
      <c r="X1980" s="1" t="str">
        <f>IF(Raw!W1980="", "", Raw!W1980)</f>
        <v xml:space="preserve"> AUCKLAND</v>
      </c>
      <c r="Y1980" s="9">
        <f>Raw!Y1980</f>
        <v>46</v>
      </c>
      <c r="Z1980" s="2">
        <f t="shared" ca="1" si="211"/>
        <v>28463</v>
      </c>
      <c r="AA1980" s="1" t="str">
        <f>Raw!Z1980</f>
        <v>NEW ZEALAND FULL LICENCE</v>
      </c>
      <c r="AB1980" s="9">
        <f t="shared" si="212"/>
        <v>4</v>
      </c>
      <c r="AC1980" s="1">
        <v>16</v>
      </c>
      <c r="AD1980" s="1" t="str">
        <f>Raw!AA1980</f>
        <v>FEMALE</v>
      </c>
      <c r="AE1980" s="1" t="str">
        <f>Raw!AB1980</f>
        <v>NO</v>
      </c>
      <c r="AF1980" s="1">
        <f>IF(Raw!AE1980="", 0, 1)</f>
        <v>1</v>
      </c>
      <c r="AG1980" s="1" t="str">
        <f t="shared" si="213"/>
        <v>Yes</v>
      </c>
      <c r="AH1980" s="1" t="str">
        <f t="shared" si="214"/>
        <v>Yes</v>
      </c>
      <c r="AI1980" s="1" t="str">
        <f t="shared" si="215"/>
        <v>Yes</v>
      </c>
      <c r="AJ1980" s="1">
        <f>IF(Raw!AE1980="", "", Raw!AE1980)</f>
        <v>15</v>
      </c>
      <c r="AK1980" s="2">
        <f t="shared" ca="1" si="216"/>
        <v>44834</v>
      </c>
      <c r="AL1980" s="1" t="str">
        <f>IF(Raw!AF1980="", "", Raw!AF1980)</f>
        <v>At fault - other vehicle involved</v>
      </c>
      <c r="AM1980" s="1" t="s">
        <v>6350</v>
      </c>
      <c r="AN1980" s="1" t="s">
        <v>6350</v>
      </c>
      <c r="AO1980" s="1" t="s">
        <v>6349</v>
      </c>
      <c r="AP1980" s="1">
        <f>Raw!AH1980</f>
        <v>5600</v>
      </c>
      <c r="AQ1980" s="1">
        <v>500</v>
      </c>
      <c r="AR1980" s="1" t="s">
        <v>6350</v>
      </c>
      <c r="AS1980" s="1" t="s">
        <v>6350</v>
      </c>
      <c r="AT1980" s="1" t="s">
        <v>6350</v>
      </c>
    </row>
    <row r="1981" spans="1:46" ht="12.75" x14ac:dyDescent="0.2">
      <c r="A1981" s="1">
        <v>11980</v>
      </c>
      <c r="B1981" s="1" t="s">
        <v>2</v>
      </c>
      <c r="C1981" s="2">
        <f t="shared" ca="1" si="210"/>
        <v>45264</v>
      </c>
      <c r="D1981" s="1" t="str">
        <f>IF(Raw!E1981="", "", Raw!E1981)</f>
        <v>jlp913</v>
      </c>
      <c r="E1981" s="1">
        <f>IF(Raw!F1981="", "", Raw!F1981)</f>
        <v>2013</v>
      </c>
      <c r="F1981" s="1" t="str">
        <f>Raw!G1981</f>
        <v>Toyota</v>
      </c>
      <c r="G1981" s="1" t="str">
        <f>Raw!H1981</f>
        <v>Camry</v>
      </c>
      <c r="H1981" s="1" t="str">
        <f>IF(Raw!I1981="", "", Raw!I1981)</f>
        <v>Hybrid i-Tech</v>
      </c>
      <c r="I1981" s="1" t="str">
        <f>Raw!K1981</f>
        <v>Sedan</v>
      </c>
      <c r="J1981" s="1" t="str">
        <f>Raw!N1981</f>
        <v>Aspirated</v>
      </c>
      <c r="K1981" s="1">
        <f>IF(Raw!O1981="","", Raw!O1981)</f>
        <v>2494</v>
      </c>
      <c r="L1981" s="1" t="str">
        <f>Raw!L1981</f>
        <v>1 Sp Constantly Variable Transmission</v>
      </c>
      <c r="M1981" s="1" t="str">
        <f>Raw!M1981</f>
        <v>Petrol - Unleaded ULP</v>
      </c>
      <c r="N1981" s="1" t="s">
        <v>6350</v>
      </c>
      <c r="O1981" s="1" t="s">
        <v>6373</v>
      </c>
      <c r="P1981" s="1" t="s">
        <v>6349</v>
      </c>
      <c r="Q1981" s="1" t="s">
        <v>6350</v>
      </c>
      <c r="R1981" s="8" t="str">
        <f>IF(Raw!Q1981="", "", Raw!Q1981)</f>
        <v>A</v>
      </c>
      <c r="S1981" s="8">
        <f>IF(Raw!R1981="", "", Raw!R1981)</f>
        <v>4</v>
      </c>
      <c r="T1981" s="1" t="str">
        <f>Raw!S1981</f>
        <v>HOLLIES</v>
      </c>
      <c r="U1981" s="1" t="str">
        <f>IF(Raw!T1981="", "", Raw!T1981)</f>
        <v>CRESCENT</v>
      </c>
      <c r="V1981" s="1" t="str">
        <f>IF(Raw!U1981="", "", Raw!U1981)</f>
        <v xml:space="preserve">JOHNSONVILLE </v>
      </c>
      <c r="W1981" s="9" t="str">
        <f>IF(Raw!V1981="", "", RIGHT("0"&amp;Raw!V1981, 4))</f>
        <v/>
      </c>
      <c r="X1981" s="1" t="str">
        <f>IF(Raw!W1981="", "", Raw!W1981)</f>
        <v xml:space="preserve"> WELLINGTON</v>
      </c>
      <c r="Y1981" s="9">
        <f>Raw!Y1981</f>
        <v>42</v>
      </c>
      <c r="Z1981" s="2">
        <f t="shared" ca="1" si="211"/>
        <v>29924</v>
      </c>
      <c r="AA1981" s="1" t="str">
        <f>Raw!Z1981</f>
        <v>NEW ZEALAND FULL LICENCE</v>
      </c>
      <c r="AB1981" s="9">
        <f t="shared" si="212"/>
        <v>4</v>
      </c>
      <c r="AC1981" s="1">
        <v>16</v>
      </c>
      <c r="AD1981" s="1" t="str">
        <f>Raw!AA1981</f>
        <v>FEMALE</v>
      </c>
      <c r="AE1981" s="1" t="str">
        <f>Raw!AB1981</f>
        <v>NO</v>
      </c>
      <c r="AF1981" s="1">
        <f>IF(Raw!AE1981="", 0, 1)</f>
        <v>0</v>
      </c>
      <c r="AG1981" s="1" t="str">
        <f t="shared" si="213"/>
        <v>No</v>
      </c>
      <c r="AH1981" s="1" t="str">
        <f t="shared" si="214"/>
        <v>No</v>
      </c>
      <c r="AI1981" s="1" t="str">
        <f t="shared" si="215"/>
        <v>No</v>
      </c>
      <c r="AJ1981" s="1" t="str">
        <f>IF(Raw!AE1981="", "", Raw!AE1981)</f>
        <v/>
      </c>
      <c r="AK1981" s="2" t="str">
        <f t="shared" ca="1" si="216"/>
        <v/>
      </c>
      <c r="AL1981" s="1" t="str">
        <f>IF(Raw!AF1981="", "", Raw!AF1981)</f>
        <v/>
      </c>
      <c r="AM1981" s="1" t="s">
        <v>6350</v>
      </c>
      <c r="AN1981" s="1" t="s">
        <v>6350</v>
      </c>
      <c r="AO1981" s="1" t="s">
        <v>6349</v>
      </c>
      <c r="AP1981" s="1">
        <f>Raw!AH1981</f>
        <v>27140</v>
      </c>
      <c r="AQ1981" s="1">
        <v>500</v>
      </c>
      <c r="AR1981" s="1" t="s">
        <v>6350</v>
      </c>
      <c r="AS1981" s="1" t="s">
        <v>6350</v>
      </c>
      <c r="AT1981" s="1" t="s">
        <v>6350</v>
      </c>
    </row>
    <row r="1982" spans="1:46" ht="12.75" x14ac:dyDescent="0.2">
      <c r="A1982" s="1">
        <v>11981</v>
      </c>
      <c r="B1982" s="1" t="s">
        <v>2</v>
      </c>
      <c r="C1982" s="2">
        <f t="shared" ca="1" si="210"/>
        <v>45264</v>
      </c>
      <c r="D1982" s="1" t="str">
        <f>IF(Raw!E1982="", "", Raw!E1982)</f>
        <v>klj125</v>
      </c>
      <c r="E1982" s="1">
        <f>IF(Raw!F1982="", "", Raw!F1982)</f>
        <v>2015</v>
      </c>
      <c r="F1982" s="1" t="str">
        <f>Raw!G1982</f>
        <v>Nissan</v>
      </c>
      <c r="G1982" s="1" t="str">
        <f>Raw!H1982</f>
        <v>Leaf</v>
      </c>
      <c r="H1982" s="1" t="str">
        <f>IF(Raw!I1982="", "", Raw!I1982)</f>
        <v/>
      </c>
      <c r="I1982" s="1" t="str">
        <f>Raw!K1982</f>
        <v>Hatchback</v>
      </c>
      <c r="J1982" s="1" t="str">
        <f>Raw!N1982</f>
        <v>Electric</v>
      </c>
      <c r="K1982" s="1" t="str">
        <f>IF(Raw!O1982="","", Raw!O1982)</f>
        <v/>
      </c>
      <c r="L1982" s="1" t="str">
        <f>Raw!L1982</f>
        <v>1 Sp Reduction Gear</v>
      </c>
      <c r="M1982" s="1" t="str">
        <f>Raw!M1982</f>
        <v>Electric</v>
      </c>
      <c r="N1982" s="1" t="s">
        <v>6350</v>
      </c>
      <c r="O1982" s="1" t="s">
        <v>6373</v>
      </c>
      <c r="P1982" s="1" t="s">
        <v>6349</v>
      </c>
      <c r="Q1982" s="1" t="s">
        <v>6350</v>
      </c>
      <c r="R1982" s="8" t="str">
        <f>IF(Raw!Q1982="", "", Raw!Q1982)</f>
        <v/>
      </c>
      <c r="S1982" s="8">
        <f>IF(Raw!R1982="", "", Raw!R1982)</f>
        <v>4</v>
      </c>
      <c r="T1982" s="1" t="str">
        <f>Raw!S1982</f>
        <v>WESTALL</v>
      </c>
      <c r="U1982" s="1" t="str">
        <f>IF(Raw!T1982="", "", Raw!T1982)</f>
        <v>LANE</v>
      </c>
      <c r="V1982" s="1" t="str">
        <f>IF(Raw!U1982="", "", Raw!U1982)</f>
        <v xml:space="preserve">AVONHEAD </v>
      </c>
      <c r="W1982" s="9" t="str">
        <f>IF(Raw!V1982="", "", RIGHT("0"&amp;Raw!V1982, 4))</f>
        <v>8042</v>
      </c>
      <c r="X1982" s="1" t="str">
        <f>IF(Raw!W1982="", "", Raw!W1982)</f>
        <v xml:space="preserve"> CANTERBURY</v>
      </c>
      <c r="Y1982" s="9">
        <f>Raw!Y1982</f>
        <v>68</v>
      </c>
      <c r="Z1982" s="2">
        <f t="shared" ca="1" si="211"/>
        <v>20427</v>
      </c>
      <c r="AA1982" s="1" t="str">
        <f>Raw!Z1982</f>
        <v>NEW ZEALAND FULL LICENCE</v>
      </c>
      <c r="AB1982" s="9">
        <f t="shared" si="212"/>
        <v>4</v>
      </c>
      <c r="AC1982" s="1">
        <v>16</v>
      </c>
      <c r="AD1982" s="1" t="str">
        <f>Raw!AA1982</f>
        <v>FEMALE</v>
      </c>
      <c r="AE1982" s="1" t="str">
        <f>Raw!AB1982</f>
        <v>NO</v>
      </c>
      <c r="AF1982" s="1">
        <f>IF(Raw!AE1982="", 0, 1)</f>
        <v>0</v>
      </c>
      <c r="AG1982" s="1" t="str">
        <f t="shared" si="213"/>
        <v>No</v>
      </c>
      <c r="AH1982" s="1" t="str">
        <f t="shared" si="214"/>
        <v>No</v>
      </c>
      <c r="AI1982" s="1" t="str">
        <f t="shared" si="215"/>
        <v>No</v>
      </c>
      <c r="AJ1982" s="1" t="str">
        <f>IF(Raw!AE1982="", "", Raw!AE1982)</f>
        <v/>
      </c>
      <c r="AK1982" s="2" t="str">
        <f t="shared" ca="1" si="216"/>
        <v/>
      </c>
      <c r="AL1982" s="1" t="str">
        <f>IF(Raw!AF1982="", "", Raw!AF1982)</f>
        <v/>
      </c>
      <c r="AM1982" s="1" t="s">
        <v>6350</v>
      </c>
      <c r="AN1982" s="1" t="s">
        <v>6350</v>
      </c>
      <c r="AO1982" s="1" t="s">
        <v>6349</v>
      </c>
      <c r="AP1982" s="1">
        <f>Raw!AH1982</f>
        <v>39990</v>
      </c>
      <c r="AQ1982" s="1">
        <v>500</v>
      </c>
      <c r="AR1982" s="1" t="s">
        <v>6350</v>
      </c>
      <c r="AS1982" s="1" t="s">
        <v>6350</v>
      </c>
      <c r="AT1982" s="1" t="s">
        <v>6350</v>
      </c>
    </row>
    <row r="1983" spans="1:46" ht="12.75" x14ac:dyDescent="0.2">
      <c r="A1983" s="1">
        <v>11982</v>
      </c>
      <c r="B1983" s="1" t="s">
        <v>2</v>
      </c>
      <c r="C1983" s="2">
        <f t="shared" ca="1" si="210"/>
        <v>45264</v>
      </c>
      <c r="D1983" s="1" t="str">
        <f>IF(Raw!E1983="", "", Raw!E1983)</f>
        <v>gye598</v>
      </c>
      <c r="E1983" s="1">
        <f>IF(Raw!F1983="", "", Raw!F1983)</f>
        <v>2006</v>
      </c>
      <c r="F1983" s="1" t="str">
        <f>Raw!G1983</f>
        <v>Nissan</v>
      </c>
      <c r="G1983" s="1" t="str">
        <f>Raw!H1983</f>
        <v>Wingroad</v>
      </c>
      <c r="H1983" s="1" t="str">
        <f>IF(Raw!I1983="", "", Raw!I1983)</f>
        <v/>
      </c>
      <c r="I1983" s="1" t="str">
        <f>Raw!K1983</f>
        <v>Wagon</v>
      </c>
      <c r="J1983" s="1" t="str">
        <f>Raw!N1983</f>
        <v>Aspirated</v>
      </c>
      <c r="K1983" s="1">
        <f>IF(Raw!O1983="","", Raw!O1983)</f>
        <v>1497</v>
      </c>
      <c r="L1983" s="1" t="str">
        <f>Raw!L1983</f>
        <v>4 Sp Automatic</v>
      </c>
      <c r="M1983" s="1" t="str">
        <f>Raw!M1983</f>
        <v>Petrol</v>
      </c>
      <c r="N1983" s="1" t="s">
        <v>6350</v>
      </c>
      <c r="O1983" s="1" t="s">
        <v>6373</v>
      </c>
      <c r="P1983" s="1" t="s">
        <v>6349</v>
      </c>
      <c r="Q1983" s="1" t="s">
        <v>6350</v>
      </c>
      <c r="R1983" s="8" t="str">
        <f>IF(Raw!Q1983="", "", Raw!Q1983)</f>
        <v>A</v>
      </c>
      <c r="S1983" s="8">
        <f>IF(Raw!R1983="", "", Raw!R1983)</f>
        <v>86</v>
      </c>
      <c r="T1983" s="1" t="str">
        <f>Raw!S1983</f>
        <v>PARK</v>
      </c>
      <c r="U1983" s="1" t="str">
        <f>IF(Raw!T1983="", "", Raw!T1983)</f>
        <v>ROAD</v>
      </c>
      <c r="V1983" s="1" t="str">
        <f>IF(Raw!U1983="", "", Raw!U1983)</f>
        <v xml:space="preserve">KATIKATI </v>
      </c>
      <c r="W1983" s="9" t="str">
        <f>IF(Raw!V1983="", "", RIGHT("0"&amp;Raw!V1983, 4))</f>
        <v/>
      </c>
      <c r="X1983" s="1" t="str">
        <f>IF(Raw!W1983="", "", Raw!W1983)</f>
        <v xml:space="preserve"> BAY OF PLENTY</v>
      </c>
      <c r="Y1983" s="9">
        <f>Raw!Y1983</f>
        <v>42</v>
      </c>
      <c r="Z1983" s="2">
        <f t="shared" ca="1" si="211"/>
        <v>29924</v>
      </c>
      <c r="AA1983" s="1" t="str">
        <f>Raw!Z1983</f>
        <v>NEW ZEALAND FULL LICENCE</v>
      </c>
      <c r="AB1983" s="9">
        <f t="shared" si="212"/>
        <v>4</v>
      </c>
      <c r="AC1983" s="1">
        <v>16</v>
      </c>
      <c r="AD1983" s="1" t="str">
        <f>Raw!AA1983</f>
        <v>FEMALE</v>
      </c>
      <c r="AE1983" s="1" t="str">
        <f>Raw!AB1983</f>
        <v>NO</v>
      </c>
      <c r="AF1983" s="1">
        <f>IF(Raw!AE1983="", 0, 1)</f>
        <v>1</v>
      </c>
      <c r="AG1983" s="1" t="str">
        <f t="shared" si="213"/>
        <v>No</v>
      </c>
      <c r="AH1983" s="1" t="str">
        <f t="shared" si="214"/>
        <v>Yes</v>
      </c>
      <c r="AI1983" s="1" t="str">
        <f t="shared" si="215"/>
        <v>Yes</v>
      </c>
      <c r="AJ1983" s="1">
        <f>IF(Raw!AE1983="", "", Raw!AE1983)</f>
        <v>31</v>
      </c>
      <c r="AK1983" s="2">
        <f t="shared" ca="1" si="216"/>
        <v>44347</v>
      </c>
      <c r="AL1983" s="1" t="str">
        <f>IF(Raw!AF1983="", "", Raw!AF1983)</f>
        <v>At fault - other vehicle involved</v>
      </c>
      <c r="AM1983" s="1" t="s">
        <v>6350</v>
      </c>
      <c r="AN1983" s="1" t="s">
        <v>6350</v>
      </c>
      <c r="AO1983" s="1" t="s">
        <v>6349</v>
      </c>
      <c r="AP1983" s="1">
        <f>Raw!AH1983</f>
        <v>7150</v>
      </c>
      <c r="AQ1983" s="1">
        <v>500</v>
      </c>
      <c r="AR1983" s="1" t="s">
        <v>6350</v>
      </c>
      <c r="AS1983" s="1" t="s">
        <v>6350</v>
      </c>
      <c r="AT1983" s="1" t="s">
        <v>6350</v>
      </c>
    </row>
    <row r="1984" spans="1:46" ht="12.75" x14ac:dyDescent="0.2">
      <c r="A1984" s="1">
        <v>11983</v>
      </c>
      <c r="B1984" s="1" t="s">
        <v>2</v>
      </c>
      <c r="C1984" s="2">
        <f t="shared" ca="1" si="210"/>
        <v>45264</v>
      </c>
      <c r="D1984" s="1" t="str">
        <f>IF(Raw!E1984="", "", Raw!E1984)</f>
        <v/>
      </c>
      <c r="E1984" s="1">
        <f>IF(Raw!F1984="", "", Raw!F1984)</f>
        <v>2017</v>
      </c>
      <c r="F1984" s="1" t="str">
        <f>Raw!G1984</f>
        <v>Mazda</v>
      </c>
      <c r="G1984" s="1" t="str">
        <f>Raw!H1984</f>
        <v>CX-9</v>
      </c>
      <c r="H1984" s="1" t="str">
        <f>IF(Raw!I1984="", "", Raw!I1984)</f>
        <v>Limited</v>
      </c>
      <c r="I1984" s="1" t="str">
        <f>Raw!K1984</f>
        <v>Wagon</v>
      </c>
      <c r="J1984" s="1" t="str">
        <f>Raw!N1984</f>
        <v>Turbo Intercooled</v>
      </c>
      <c r="K1984" s="1">
        <f>IF(Raw!O1984="","", Raw!O1984)</f>
        <v>2488</v>
      </c>
      <c r="L1984" s="1" t="str">
        <f>Raw!L1984</f>
        <v>6 SP Sports Automatic</v>
      </c>
      <c r="M1984" s="1" t="str">
        <f>Raw!M1984</f>
        <v>Petrol - Unleaded ULP</v>
      </c>
      <c r="N1984" s="1" t="s">
        <v>6350</v>
      </c>
      <c r="O1984" s="1" t="s">
        <v>6373</v>
      </c>
      <c r="P1984" s="1" t="s">
        <v>6349</v>
      </c>
      <c r="Q1984" s="1" t="s">
        <v>6350</v>
      </c>
      <c r="R1984" s="8" t="str">
        <f>IF(Raw!Q1984="", "", Raw!Q1984)</f>
        <v/>
      </c>
      <c r="S1984" s="8">
        <f>IF(Raw!R1984="", "", Raw!R1984)</f>
        <v>31</v>
      </c>
      <c r="T1984" s="1" t="str">
        <f>Raw!S1984</f>
        <v>ALTHORP</v>
      </c>
      <c r="U1984" s="1" t="str">
        <f>IF(Raw!T1984="", "", Raw!T1984)</f>
        <v>PLACE</v>
      </c>
      <c r="V1984" s="1" t="str">
        <f>IF(Raw!U1984="", "", Raw!U1984)</f>
        <v xml:space="preserve">AVONHEAD </v>
      </c>
      <c r="W1984" s="9" t="str">
        <f>IF(Raw!V1984="", "", RIGHT("0"&amp;Raw!V1984, 4))</f>
        <v>8042</v>
      </c>
      <c r="X1984" s="1" t="str">
        <f>IF(Raw!W1984="", "", Raw!W1984)</f>
        <v xml:space="preserve"> CANTERBURY</v>
      </c>
      <c r="Y1984" s="9">
        <f>Raw!Y1984</f>
        <v>40</v>
      </c>
      <c r="Z1984" s="2">
        <f t="shared" ca="1" si="211"/>
        <v>30654</v>
      </c>
      <c r="AA1984" s="1" t="str">
        <f>Raw!Z1984</f>
        <v>NEW ZEALAND FULL LICENCE</v>
      </c>
      <c r="AB1984" s="9">
        <f t="shared" si="212"/>
        <v>4</v>
      </c>
      <c r="AC1984" s="1">
        <v>16</v>
      </c>
      <c r="AD1984" s="1" t="str">
        <f>Raw!AA1984</f>
        <v>FEMALE</v>
      </c>
      <c r="AE1984" s="1" t="str">
        <f>Raw!AB1984</f>
        <v>YES</v>
      </c>
      <c r="AF1984" s="1">
        <f>IF(Raw!AE1984="", 0, 1)</f>
        <v>0</v>
      </c>
      <c r="AG1984" s="1" t="str">
        <f t="shared" si="213"/>
        <v>No</v>
      </c>
      <c r="AH1984" s="1" t="str">
        <f t="shared" si="214"/>
        <v>No</v>
      </c>
      <c r="AI1984" s="1" t="str">
        <f t="shared" si="215"/>
        <v>No</v>
      </c>
      <c r="AJ1984" s="1" t="str">
        <f>IF(Raw!AE1984="", "", Raw!AE1984)</f>
        <v/>
      </c>
      <c r="AK1984" s="2" t="str">
        <f t="shared" ca="1" si="216"/>
        <v/>
      </c>
      <c r="AL1984" s="1" t="str">
        <f>IF(Raw!AF1984="", "", Raw!AF1984)</f>
        <v/>
      </c>
      <c r="AM1984" s="1" t="s">
        <v>6350</v>
      </c>
      <c r="AN1984" s="1" t="s">
        <v>6350</v>
      </c>
      <c r="AO1984" s="1" t="s">
        <v>6349</v>
      </c>
      <c r="AP1984" s="1">
        <f>Raw!AH1984</f>
        <v>62995</v>
      </c>
      <c r="AQ1984" s="1">
        <v>500</v>
      </c>
      <c r="AR1984" s="1" t="s">
        <v>6350</v>
      </c>
      <c r="AS1984" s="1" t="s">
        <v>6350</v>
      </c>
      <c r="AT1984" s="1" t="s">
        <v>6350</v>
      </c>
    </row>
    <row r="1985" spans="1:46" ht="12.75" x14ac:dyDescent="0.2">
      <c r="A1985" s="1">
        <v>11984</v>
      </c>
      <c r="B1985" s="1" t="s">
        <v>2</v>
      </c>
      <c r="C1985" s="2">
        <f t="shared" ca="1" si="210"/>
        <v>45264</v>
      </c>
      <c r="D1985" s="1" t="str">
        <f>IF(Raw!E1985="", "", Raw!E1985)</f>
        <v/>
      </c>
      <c r="E1985" s="1">
        <f>IF(Raw!F1985="", "", Raw!F1985)</f>
        <v>2006</v>
      </c>
      <c r="F1985" s="1" t="str">
        <f>Raw!G1985</f>
        <v>Mazda</v>
      </c>
      <c r="G1985" s="1" t="str">
        <f>Raw!H1985</f>
        <v>Axela</v>
      </c>
      <c r="H1985" s="1" t="str">
        <f>IF(Raw!I1985="", "", Raw!I1985)</f>
        <v/>
      </c>
      <c r="I1985" s="1" t="str">
        <f>Raw!K1985</f>
        <v>Hatchback</v>
      </c>
      <c r="J1985" s="1" t="str">
        <f>Raw!N1985</f>
        <v>Aspirated</v>
      </c>
      <c r="K1985" s="1">
        <f>IF(Raw!O1985="","", Raw!O1985)</f>
        <v>1489</v>
      </c>
      <c r="L1985" s="1" t="str">
        <f>Raw!L1985</f>
        <v>4 Sp Automatic</v>
      </c>
      <c r="M1985" s="1" t="str">
        <f>Raw!M1985</f>
        <v>Petrol - Unleaded ULP</v>
      </c>
      <c r="N1985" s="1" t="s">
        <v>6350</v>
      </c>
      <c r="O1985" s="1" t="s">
        <v>6373</v>
      </c>
      <c r="P1985" s="1" t="s">
        <v>6349</v>
      </c>
      <c r="Q1985" s="1" t="s">
        <v>6350</v>
      </c>
      <c r="R1985" s="8">
        <f>IF(Raw!Q1985="", "", Raw!Q1985)</f>
        <v>1</v>
      </c>
      <c r="S1985" s="8">
        <f>IF(Raw!R1985="", "", Raw!R1985)</f>
        <v>251</v>
      </c>
      <c r="T1985" s="1" t="str">
        <f>Raw!S1985</f>
        <v>HILL</v>
      </c>
      <c r="U1985" s="1" t="str">
        <f>IF(Raw!T1985="", "", Raw!T1985)</f>
        <v>ROAD</v>
      </c>
      <c r="V1985" s="1" t="str">
        <f>IF(Raw!U1985="", "", Raw!U1985)</f>
        <v xml:space="preserve">THE GARDENS </v>
      </c>
      <c r="W1985" s="9" t="str">
        <f>IF(Raw!V1985="", "", RIGHT("0"&amp;Raw!V1985, 4))</f>
        <v/>
      </c>
      <c r="X1985" s="1" t="str">
        <f>IF(Raw!W1985="", "", Raw!W1985)</f>
        <v xml:space="preserve"> AUCKLAND</v>
      </c>
      <c r="Y1985" s="9">
        <f>Raw!Y1985</f>
        <v>29</v>
      </c>
      <c r="Z1985" s="2">
        <f t="shared" ca="1" si="211"/>
        <v>34672</v>
      </c>
      <c r="AA1985" s="1" t="str">
        <f>Raw!Z1985</f>
        <v>NEW ZEALAND FULL LICENCE</v>
      </c>
      <c r="AB1985" s="9">
        <f t="shared" si="212"/>
        <v>4</v>
      </c>
      <c r="AC1985" s="1">
        <v>16</v>
      </c>
      <c r="AD1985" s="1" t="str">
        <f>Raw!AA1985</f>
        <v>FEMALE</v>
      </c>
      <c r="AE1985" s="1" t="str">
        <f>Raw!AB1985</f>
        <v>NO</v>
      </c>
      <c r="AF1985" s="1">
        <f>IF(Raw!AE1985="", 0, 1)</f>
        <v>0</v>
      </c>
      <c r="AG1985" s="1" t="str">
        <f t="shared" si="213"/>
        <v>No</v>
      </c>
      <c r="AH1985" s="1" t="str">
        <f t="shared" si="214"/>
        <v>No</v>
      </c>
      <c r="AI1985" s="1" t="str">
        <f t="shared" si="215"/>
        <v>No</v>
      </c>
      <c r="AJ1985" s="1" t="str">
        <f>IF(Raw!AE1985="", "", Raw!AE1985)</f>
        <v/>
      </c>
      <c r="AK1985" s="2" t="str">
        <f t="shared" ca="1" si="216"/>
        <v/>
      </c>
      <c r="AL1985" s="1" t="str">
        <f>IF(Raw!AF1985="", "", Raw!AF1985)</f>
        <v/>
      </c>
      <c r="AM1985" s="1" t="s">
        <v>6350</v>
      </c>
      <c r="AN1985" s="1" t="s">
        <v>6350</v>
      </c>
      <c r="AO1985" s="1" t="s">
        <v>6349</v>
      </c>
      <c r="AP1985" s="1">
        <f>Raw!AH1985</f>
        <v>7750</v>
      </c>
      <c r="AQ1985" s="1">
        <v>500</v>
      </c>
      <c r="AR1985" s="1" t="s">
        <v>6350</v>
      </c>
      <c r="AS1985" s="1" t="s">
        <v>6350</v>
      </c>
      <c r="AT1985" s="1" t="s">
        <v>6350</v>
      </c>
    </row>
    <row r="1986" spans="1:46" ht="12.75" x14ac:dyDescent="0.2">
      <c r="A1986" s="1">
        <v>11985</v>
      </c>
      <c r="B1986" s="1" t="s">
        <v>2</v>
      </c>
      <c r="C1986" s="2">
        <f t="shared" ca="1" si="210"/>
        <v>45264</v>
      </c>
      <c r="D1986" s="1" t="str">
        <f>IF(Raw!E1986="", "", Raw!E1986)</f>
        <v>jrm672</v>
      </c>
      <c r="E1986" s="1">
        <f>IF(Raw!F1986="", "", Raw!F1986)</f>
        <v>2016</v>
      </c>
      <c r="F1986" s="1" t="str">
        <f>Raw!G1986</f>
        <v>Kia</v>
      </c>
      <c r="G1986" s="1" t="str">
        <f>Raw!H1986</f>
        <v>Sorento R</v>
      </c>
      <c r="H1986" s="1" t="str">
        <f>IF(Raw!I1986="", "", Raw!I1986)</f>
        <v>LX</v>
      </c>
      <c r="I1986" s="1" t="str">
        <f>Raw!K1986</f>
        <v>Wagon</v>
      </c>
      <c r="J1986" s="1" t="str">
        <f>Raw!N1986</f>
        <v>Turbo Intercooled</v>
      </c>
      <c r="K1986" s="1">
        <f>IF(Raw!O1986="","", Raw!O1986)</f>
        <v>2199</v>
      </c>
      <c r="L1986" s="1" t="str">
        <f>Raw!L1986</f>
        <v>6 Sp Sports Automatic</v>
      </c>
      <c r="M1986" s="1" t="str">
        <f>Raw!M1986</f>
        <v>Diesel</v>
      </c>
      <c r="N1986" s="1" t="s">
        <v>6350</v>
      </c>
      <c r="O1986" s="1" t="s">
        <v>6373</v>
      </c>
      <c r="P1986" s="1" t="s">
        <v>6349</v>
      </c>
      <c r="Q1986" s="1" t="s">
        <v>6350</v>
      </c>
      <c r="R1986" s="8">
        <f>IF(Raw!Q1986="", "", Raw!Q1986)</f>
        <v>3</v>
      </c>
      <c r="S1986" s="8">
        <f>IF(Raw!R1986="", "", Raw!R1986)</f>
        <v>15</v>
      </c>
      <c r="T1986" s="1" t="str">
        <f>Raw!S1986</f>
        <v>CALLIOPE</v>
      </c>
      <c r="U1986" s="1" t="str">
        <f>IF(Raw!T1986="", "", Raw!T1986)</f>
        <v>ROAD</v>
      </c>
      <c r="V1986" s="1" t="str">
        <f>IF(Raw!U1986="", "", Raw!U1986)</f>
        <v xml:space="preserve">STANLEY POINT </v>
      </c>
      <c r="W1986" s="9" t="str">
        <f>IF(Raw!V1986="", "", RIGHT("0"&amp;Raw!V1986, 4))</f>
        <v/>
      </c>
      <c r="X1986" s="1" t="str">
        <f>IF(Raw!W1986="", "", Raw!W1986)</f>
        <v xml:space="preserve"> AUCKLAND</v>
      </c>
      <c r="Y1986" s="9">
        <f>Raw!Y1986</f>
        <v>65</v>
      </c>
      <c r="Z1986" s="2">
        <f t="shared" ca="1" si="211"/>
        <v>21523</v>
      </c>
      <c r="AA1986" s="1" t="str">
        <f>Raw!Z1986</f>
        <v>NEW ZEALAND FULL LICENCE</v>
      </c>
      <c r="AB1986" s="9">
        <f t="shared" si="212"/>
        <v>4</v>
      </c>
      <c r="AC1986" s="1">
        <v>16</v>
      </c>
      <c r="AD1986" s="1" t="str">
        <f>Raw!AA1986</f>
        <v>FEMALE</v>
      </c>
      <c r="AE1986" s="1" t="str">
        <f>Raw!AB1986</f>
        <v>NO</v>
      </c>
      <c r="AF1986" s="1">
        <f>IF(Raw!AE1986="", 0, 1)</f>
        <v>0</v>
      </c>
      <c r="AG1986" s="1" t="str">
        <f t="shared" si="213"/>
        <v>No</v>
      </c>
      <c r="AH1986" s="1" t="str">
        <f t="shared" si="214"/>
        <v>No</v>
      </c>
      <c r="AI1986" s="1" t="str">
        <f t="shared" si="215"/>
        <v>No</v>
      </c>
      <c r="AJ1986" s="1" t="str">
        <f>IF(Raw!AE1986="", "", Raw!AE1986)</f>
        <v/>
      </c>
      <c r="AK1986" s="2" t="str">
        <f t="shared" ca="1" si="216"/>
        <v/>
      </c>
      <c r="AL1986" s="1" t="str">
        <f>IF(Raw!AF1986="", "", Raw!AF1986)</f>
        <v/>
      </c>
      <c r="AM1986" s="1" t="s">
        <v>6350</v>
      </c>
      <c r="AN1986" s="1" t="s">
        <v>6350</v>
      </c>
      <c r="AO1986" s="1" t="s">
        <v>6349</v>
      </c>
      <c r="AP1986" s="1">
        <f>Raw!AH1986</f>
        <v>42300</v>
      </c>
      <c r="AQ1986" s="1">
        <v>500</v>
      </c>
      <c r="AR1986" s="1" t="s">
        <v>6350</v>
      </c>
      <c r="AS1986" s="1" t="s">
        <v>6350</v>
      </c>
      <c r="AT1986" s="1" t="s">
        <v>6350</v>
      </c>
    </row>
    <row r="1987" spans="1:46" ht="12.75" x14ac:dyDescent="0.2">
      <c r="A1987" s="1">
        <v>11986</v>
      </c>
      <c r="B1987" s="1" t="s">
        <v>2</v>
      </c>
      <c r="C1987" s="2">
        <f t="shared" ref="C1987:C2001" ca="1" si="217">TODAY()</f>
        <v>45264</v>
      </c>
      <c r="D1987" s="1" t="str">
        <f>IF(Raw!E1987="", "", Raw!E1987)</f>
        <v>ASY619</v>
      </c>
      <c r="E1987" s="1">
        <f>IF(Raw!F1987="", "", Raw!F1987)</f>
        <v>2002</v>
      </c>
      <c r="F1987" s="1" t="str">
        <f>Raw!G1987</f>
        <v>Nissan</v>
      </c>
      <c r="G1987" s="1" t="str">
        <f>Raw!H1987</f>
        <v>Primera</v>
      </c>
      <c r="H1987" s="1" t="str">
        <f>IF(Raw!I1987="", "", Raw!I1987)</f>
        <v/>
      </c>
      <c r="I1987" s="1" t="str">
        <f>Raw!K1987</f>
        <v>Sedan</v>
      </c>
      <c r="J1987" s="1" t="str">
        <f>Raw!N1987</f>
        <v>Aspirated</v>
      </c>
      <c r="K1987" s="1">
        <f>IF(Raw!O1987="","", Raw!O1987)</f>
        <v>1998</v>
      </c>
      <c r="L1987" s="1" t="str">
        <f>Raw!L1987</f>
        <v>Constantly Variable Transmission</v>
      </c>
      <c r="M1987" s="1" t="str">
        <f>Raw!M1987</f>
        <v>Petrol</v>
      </c>
      <c r="N1987" s="1" t="s">
        <v>6350</v>
      </c>
      <c r="O1987" s="1" t="s">
        <v>6373</v>
      </c>
      <c r="P1987" s="1" t="s">
        <v>6349</v>
      </c>
      <c r="Q1987" s="1" t="s">
        <v>6350</v>
      </c>
      <c r="R1987" s="8" t="str">
        <f>IF(Raw!Q1987="", "", Raw!Q1987)</f>
        <v/>
      </c>
      <c r="S1987" s="8">
        <f>IF(Raw!R1987="", "", Raw!R1987)</f>
        <v>60</v>
      </c>
      <c r="T1987" s="1" t="str">
        <f>Raw!S1987</f>
        <v>WHITE</v>
      </c>
      <c r="U1987" s="1" t="str">
        <f>IF(Raw!T1987="", "", Raw!T1987)</f>
        <v>ROAD</v>
      </c>
      <c r="V1987" s="1" t="str">
        <f>IF(Raw!U1987="", "", Raw!U1987)</f>
        <v xml:space="preserve">WHANGAROA </v>
      </c>
      <c r="W1987" s="9" t="str">
        <f>IF(Raw!V1987="", "", RIGHT("0"&amp;Raw!V1987, 4))</f>
        <v/>
      </c>
      <c r="X1987" s="1" t="str">
        <f>IF(Raw!W1987="", "", Raw!W1987)</f>
        <v xml:space="preserve"> NORTHLAND</v>
      </c>
      <c r="Y1987" s="9">
        <f>Raw!Y1987</f>
        <v>72</v>
      </c>
      <c r="Z1987" s="2">
        <f t="shared" ref="Z1987:Z2001" ca="1" si="218">DATE( YEAR( TODAY())-Y1987, MONTH( TODAY()), DAY( TODAY()))</f>
        <v>18966</v>
      </c>
      <c r="AA1987" s="1" t="str">
        <f>Raw!Z1987</f>
        <v>NEW ZEALAND FULL LICENCE</v>
      </c>
      <c r="AB1987" s="9">
        <f t="shared" ref="AB1987:AB2001" si="219">IF( MAX(1, Y1987-AC1987)&gt;=4, 4, MAX(1, Y1987-AC1987))</f>
        <v>4</v>
      </c>
      <c r="AC1987" s="1">
        <v>16</v>
      </c>
      <c r="AD1987" s="1" t="str">
        <f>Raw!AA1987</f>
        <v>MALE</v>
      </c>
      <c r="AE1987" s="1" t="str">
        <f>Raw!AB1987</f>
        <v>NO</v>
      </c>
      <c r="AF1987" s="1">
        <f>IF(Raw!AE1987="", 0, 1)</f>
        <v>1</v>
      </c>
      <c r="AG1987" s="1" t="str">
        <f t="shared" ref="AG1987:AG2001" si="220">IF(AND( AJ1987&lt;&gt;"", AJ1987&lt;=2*12), "Yes", "No")</f>
        <v>Yes</v>
      </c>
      <c r="AH1987" s="1" t="str">
        <f t="shared" ref="AH1987:AH2001" si="221">IF(AND( AJ1987&lt;&gt;"", AJ1987&lt;=3*12), "Yes", "No")</f>
        <v>Yes</v>
      </c>
      <c r="AI1987" s="1" t="str">
        <f t="shared" ref="AI1987:AI2001" si="222">IF(AND( AJ1987&lt;&gt;"", AJ1987&lt;5*12), "Yes", "No")</f>
        <v>Yes</v>
      </c>
      <c r="AJ1987" s="1">
        <f>IF(Raw!AE1987="", "", Raw!AE1987)</f>
        <v>9</v>
      </c>
      <c r="AK1987" s="2">
        <f t="shared" ref="AK1987:AK2001" ca="1" si="223">IF(AJ1987="", "", EOMONTH( TODAY(), -AJ1987))</f>
        <v>45016</v>
      </c>
      <c r="AL1987" s="1" t="str">
        <f>IF(Raw!AF1987="", "", Raw!AF1987)</f>
        <v>Not at fault - no other vehicle involved</v>
      </c>
      <c r="AM1987" s="1" t="s">
        <v>6350</v>
      </c>
      <c r="AN1987" s="1" t="s">
        <v>6350</v>
      </c>
      <c r="AO1987" s="1" t="s">
        <v>6349</v>
      </c>
      <c r="AP1987" s="1">
        <f>Raw!AH1987</f>
        <v>6072</v>
      </c>
      <c r="AQ1987" s="1">
        <v>500</v>
      </c>
      <c r="AR1987" s="1" t="s">
        <v>6350</v>
      </c>
      <c r="AS1987" s="1" t="s">
        <v>6350</v>
      </c>
      <c r="AT1987" s="1" t="s">
        <v>6350</v>
      </c>
    </row>
    <row r="1988" spans="1:46" ht="12.75" x14ac:dyDescent="0.2">
      <c r="A1988" s="1">
        <v>11987</v>
      </c>
      <c r="B1988" s="1" t="s">
        <v>2</v>
      </c>
      <c r="C1988" s="2">
        <f t="shared" ca="1" si="217"/>
        <v>45264</v>
      </c>
      <c r="D1988" s="1" t="str">
        <f>IF(Raw!E1988="", "", Raw!E1988)</f>
        <v>bhl288</v>
      </c>
      <c r="E1988" s="1">
        <f>IF(Raw!F1988="", "", Raw!F1988)</f>
        <v>2003</v>
      </c>
      <c r="F1988" s="1" t="str">
        <f>Raw!G1988</f>
        <v>Ford</v>
      </c>
      <c r="G1988" s="1" t="str">
        <f>Raw!H1988</f>
        <v>Falcon</v>
      </c>
      <c r="H1988" s="1" t="str">
        <f>IF(Raw!I1988="", "", Raw!I1988)</f>
        <v>Futura</v>
      </c>
      <c r="I1988" s="1" t="str">
        <f>Raw!K1988</f>
        <v>Sedan</v>
      </c>
      <c r="J1988" s="1" t="str">
        <f>Raw!N1988</f>
        <v>Aspirated</v>
      </c>
      <c r="K1988" s="1">
        <f>IF(Raw!O1988="","", Raw!O1988)</f>
        <v>3984</v>
      </c>
      <c r="L1988" s="1" t="str">
        <f>Raw!L1988</f>
        <v>4 Sp Sports Automatic</v>
      </c>
      <c r="M1988" s="1" t="str">
        <f>Raw!M1988</f>
        <v>Petrol - Unleaded ULP</v>
      </c>
      <c r="N1988" s="1" t="s">
        <v>6350</v>
      </c>
      <c r="O1988" s="1" t="s">
        <v>6373</v>
      </c>
      <c r="P1988" s="1" t="s">
        <v>6349</v>
      </c>
      <c r="Q1988" s="1" t="s">
        <v>6350</v>
      </c>
      <c r="R1988" s="8" t="str">
        <f>IF(Raw!Q1988="", "", Raw!Q1988)</f>
        <v/>
      </c>
      <c r="S1988" s="8">
        <f>IF(Raw!R1988="", "", Raw!R1988)</f>
        <v>323</v>
      </c>
      <c r="T1988" s="1" t="str">
        <f>Raw!S1988</f>
        <v>BAIRDS</v>
      </c>
      <c r="U1988" s="1" t="str">
        <f>IF(Raw!T1988="", "", Raw!T1988)</f>
        <v>ROAD</v>
      </c>
      <c r="V1988" s="1" t="str">
        <f>IF(Raw!U1988="", "", Raw!U1988)</f>
        <v xml:space="preserve">OTARA </v>
      </c>
      <c r="W1988" s="9" t="str">
        <f>IF(Raw!V1988="", "", RIGHT("0"&amp;Raw!V1988, 4))</f>
        <v>2023</v>
      </c>
      <c r="X1988" s="1" t="str">
        <f>IF(Raw!W1988="", "", Raw!W1988)</f>
        <v xml:space="preserve"> AUCKLAND</v>
      </c>
      <c r="Y1988" s="9">
        <f>Raw!Y1988</f>
        <v>36</v>
      </c>
      <c r="Z1988" s="2">
        <f t="shared" ca="1" si="218"/>
        <v>32115</v>
      </c>
      <c r="AA1988" s="1" t="str">
        <f>Raw!Z1988</f>
        <v>NEW ZEALAND FULL LICENCE</v>
      </c>
      <c r="AB1988" s="9">
        <f t="shared" si="219"/>
        <v>4</v>
      </c>
      <c r="AC1988" s="1">
        <v>16</v>
      </c>
      <c r="AD1988" s="1" t="str">
        <f>Raw!AA1988</f>
        <v>FEMALE</v>
      </c>
      <c r="AE1988" s="1" t="str">
        <f>Raw!AB1988</f>
        <v>YES</v>
      </c>
      <c r="AF1988" s="1">
        <f>IF(Raw!AE1988="", 0, 1)</f>
        <v>0</v>
      </c>
      <c r="AG1988" s="1" t="str">
        <f t="shared" si="220"/>
        <v>No</v>
      </c>
      <c r="AH1988" s="1" t="str">
        <f t="shared" si="221"/>
        <v>No</v>
      </c>
      <c r="AI1988" s="1" t="str">
        <f t="shared" si="222"/>
        <v>No</v>
      </c>
      <c r="AJ1988" s="1" t="str">
        <f>IF(Raw!AE1988="", "", Raw!AE1988)</f>
        <v/>
      </c>
      <c r="AK1988" s="2" t="str">
        <f t="shared" ca="1" si="223"/>
        <v/>
      </c>
      <c r="AL1988" s="1" t="str">
        <f>IF(Raw!AF1988="", "", Raw!AF1988)</f>
        <v/>
      </c>
      <c r="AM1988" s="1" t="s">
        <v>6350</v>
      </c>
      <c r="AN1988" s="1" t="s">
        <v>6350</v>
      </c>
      <c r="AO1988" s="1" t="s">
        <v>6349</v>
      </c>
      <c r="AP1988" s="1">
        <f>Raw!AH1988</f>
        <v>5950</v>
      </c>
      <c r="AQ1988" s="1">
        <v>500</v>
      </c>
      <c r="AR1988" s="1" t="s">
        <v>6350</v>
      </c>
      <c r="AS1988" s="1" t="s">
        <v>6350</v>
      </c>
      <c r="AT1988" s="1" t="s">
        <v>6350</v>
      </c>
    </row>
    <row r="1989" spans="1:46" ht="12.75" x14ac:dyDescent="0.2">
      <c r="A1989" s="1">
        <v>11988</v>
      </c>
      <c r="B1989" s="1" t="s">
        <v>2</v>
      </c>
      <c r="C1989" s="2">
        <f t="shared" ca="1" si="217"/>
        <v>45264</v>
      </c>
      <c r="D1989" s="1" t="str">
        <f>IF(Raw!E1989="", "", Raw!E1989)</f>
        <v/>
      </c>
      <c r="E1989" s="1">
        <f>IF(Raw!F1989="", "", Raw!F1989)</f>
        <v>2005</v>
      </c>
      <c r="F1989" s="1" t="str">
        <f>Raw!G1989</f>
        <v>Nissan</v>
      </c>
      <c r="G1989" s="1" t="str">
        <f>Raw!H1989</f>
        <v>Wingroad</v>
      </c>
      <c r="H1989" s="1" t="str">
        <f>IF(Raw!I1989="", "", Raw!I1989)</f>
        <v/>
      </c>
      <c r="I1989" s="1" t="str">
        <f>Raw!K1989</f>
        <v>Wagon</v>
      </c>
      <c r="J1989" s="1" t="str">
        <f>Raw!N1989</f>
        <v>Aspirated</v>
      </c>
      <c r="K1989" s="1">
        <f>IF(Raw!O1989="","", Raw!O1989)</f>
        <v>1497</v>
      </c>
      <c r="L1989" s="1" t="str">
        <f>Raw!L1989</f>
        <v>4 Sp Automatic</v>
      </c>
      <c r="M1989" s="1" t="str">
        <f>Raw!M1989</f>
        <v>Petrol</v>
      </c>
      <c r="N1989" s="1" t="s">
        <v>6350</v>
      </c>
      <c r="O1989" s="1" t="s">
        <v>6373</v>
      </c>
      <c r="P1989" s="1" t="s">
        <v>6349</v>
      </c>
      <c r="Q1989" s="1" t="s">
        <v>6350</v>
      </c>
      <c r="R1989" s="8" t="str">
        <f>IF(Raw!Q1989="", "", Raw!Q1989)</f>
        <v/>
      </c>
      <c r="S1989" s="8">
        <f>IF(Raw!R1989="", "", Raw!R1989)</f>
        <v>2</v>
      </c>
      <c r="T1989" s="1" t="str">
        <f>Raw!S1989</f>
        <v>WHITFIELD</v>
      </c>
      <c r="U1989" s="1" t="str">
        <f>IF(Raw!T1989="", "", Raw!T1989)</f>
        <v>STREET</v>
      </c>
      <c r="V1989" s="1" t="str">
        <f>IF(Raw!U1989="", "", Raw!U1989)</f>
        <v xml:space="preserve">SUMNER </v>
      </c>
      <c r="W1989" s="9" t="str">
        <f>IF(Raw!V1989="", "", RIGHT("0"&amp;Raw!V1989, 4))</f>
        <v>8081</v>
      </c>
      <c r="X1989" s="1" t="str">
        <f>IF(Raw!W1989="", "", Raw!W1989)</f>
        <v xml:space="preserve"> CANTERBURY</v>
      </c>
      <c r="Y1989" s="9">
        <f>Raw!Y1989</f>
        <v>59</v>
      </c>
      <c r="Z1989" s="2">
        <f t="shared" ca="1" si="218"/>
        <v>23715</v>
      </c>
      <c r="AA1989" s="1" t="str">
        <f>Raw!Z1989</f>
        <v>NEW ZEALAND FULL LICENCE</v>
      </c>
      <c r="AB1989" s="9">
        <f t="shared" si="219"/>
        <v>4</v>
      </c>
      <c r="AC1989" s="1">
        <v>16</v>
      </c>
      <c r="AD1989" s="1" t="str">
        <f>Raw!AA1989</f>
        <v>FEMALE</v>
      </c>
      <c r="AE1989" s="1" t="str">
        <f>Raw!AB1989</f>
        <v>NO</v>
      </c>
      <c r="AF1989" s="1">
        <f>IF(Raw!AE1989="", 0, 1)</f>
        <v>0</v>
      </c>
      <c r="AG1989" s="1" t="str">
        <f t="shared" si="220"/>
        <v>No</v>
      </c>
      <c r="AH1989" s="1" t="str">
        <f t="shared" si="221"/>
        <v>No</v>
      </c>
      <c r="AI1989" s="1" t="str">
        <f t="shared" si="222"/>
        <v>No</v>
      </c>
      <c r="AJ1989" s="1" t="str">
        <f>IF(Raw!AE1989="", "", Raw!AE1989)</f>
        <v/>
      </c>
      <c r="AK1989" s="2" t="str">
        <f t="shared" ca="1" si="223"/>
        <v/>
      </c>
      <c r="AL1989" s="1" t="str">
        <f>IF(Raw!AF1989="", "", Raw!AF1989)</f>
        <v/>
      </c>
      <c r="AM1989" s="1" t="s">
        <v>6350</v>
      </c>
      <c r="AN1989" s="1" t="s">
        <v>6350</v>
      </c>
      <c r="AO1989" s="1" t="s">
        <v>6349</v>
      </c>
      <c r="AP1989" s="1">
        <f>Raw!AH1989</f>
        <v>5050</v>
      </c>
      <c r="AQ1989" s="1">
        <v>500</v>
      </c>
      <c r="AR1989" s="1" t="s">
        <v>6350</v>
      </c>
      <c r="AS1989" s="1" t="s">
        <v>6350</v>
      </c>
      <c r="AT1989" s="1" t="s">
        <v>6350</v>
      </c>
    </row>
    <row r="1990" spans="1:46" ht="12.75" x14ac:dyDescent="0.2">
      <c r="A1990" s="1">
        <v>11989</v>
      </c>
      <c r="B1990" s="1" t="s">
        <v>2</v>
      </c>
      <c r="C1990" s="2">
        <f t="shared" ca="1" si="217"/>
        <v>45264</v>
      </c>
      <c r="D1990" s="1" t="str">
        <f>IF(Raw!E1990="", "", Raw!E1990)</f>
        <v/>
      </c>
      <c r="E1990" s="1">
        <f>IF(Raw!F1990="", "", Raw!F1990)</f>
        <v>2011</v>
      </c>
      <c r="F1990" s="1" t="str">
        <f>Raw!G1990</f>
        <v>Toyota</v>
      </c>
      <c r="G1990" s="1" t="str">
        <f>Raw!H1990</f>
        <v>Prius</v>
      </c>
      <c r="H1990" s="1" t="str">
        <f>IF(Raw!I1990="", "", Raw!I1990)</f>
        <v/>
      </c>
      <c r="I1990" s="1" t="str">
        <f>Raw!K1990</f>
        <v>Hatchback</v>
      </c>
      <c r="J1990" s="1" t="str">
        <f>Raw!N1990</f>
        <v>Aspirated</v>
      </c>
      <c r="K1990" s="1">
        <f>IF(Raw!O1990="","", Raw!O1990)</f>
        <v>1798</v>
      </c>
      <c r="L1990" s="1" t="str">
        <f>Raw!L1990</f>
        <v>1 Sp Constantly Variable Transmission</v>
      </c>
      <c r="M1990" s="1" t="str">
        <f>Raw!M1990</f>
        <v>Petrol - Premium ULP</v>
      </c>
      <c r="N1990" s="1" t="s">
        <v>6350</v>
      </c>
      <c r="O1990" s="1" t="s">
        <v>6373</v>
      </c>
      <c r="P1990" s="1" t="s">
        <v>6349</v>
      </c>
      <c r="Q1990" s="1" t="s">
        <v>6350</v>
      </c>
      <c r="R1990" s="8" t="str">
        <f>IF(Raw!Q1990="", "", Raw!Q1990)</f>
        <v/>
      </c>
      <c r="S1990" s="8">
        <f>IF(Raw!R1990="", "", Raw!R1990)</f>
        <v>57</v>
      </c>
      <c r="T1990" s="1" t="str">
        <f>Raw!S1990</f>
        <v>NAYLORS</v>
      </c>
      <c r="U1990" s="1" t="str">
        <f>IF(Raw!T1990="", "", Raw!T1990)</f>
        <v>DRIVE</v>
      </c>
      <c r="V1990" s="1" t="str">
        <f>IF(Raw!U1990="", "", Raw!U1990)</f>
        <v xml:space="preserve">MANGERE </v>
      </c>
      <c r="W1990" s="9" t="str">
        <f>IF(Raw!V1990="", "", RIGHT("0"&amp;Raw!V1990, 4))</f>
        <v>2022</v>
      </c>
      <c r="X1990" s="1" t="str">
        <f>IF(Raw!W1990="", "", Raw!W1990)</f>
        <v xml:space="preserve"> AUCKLAND</v>
      </c>
      <c r="Y1990" s="9">
        <f>Raw!Y1990</f>
        <v>50</v>
      </c>
      <c r="Z1990" s="2">
        <f t="shared" ca="1" si="218"/>
        <v>27002</v>
      </c>
      <c r="AA1990" s="1" t="str">
        <f>Raw!Z1990</f>
        <v>NEW ZEALAND FULL LICENCE</v>
      </c>
      <c r="AB1990" s="9">
        <f t="shared" si="219"/>
        <v>4</v>
      </c>
      <c r="AC1990" s="1">
        <v>16</v>
      </c>
      <c r="AD1990" s="1" t="str">
        <f>Raw!AA1990</f>
        <v>MALE</v>
      </c>
      <c r="AE1990" s="1" t="str">
        <f>Raw!AB1990</f>
        <v>NO</v>
      </c>
      <c r="AF1990" s="1">
        <f>IF(Raw!AE1990="", 0, 1)</f>
        <v>1</v>
      </c>
      <c r="AG1990" s="1" t="str">
        <f t="shared" si="220"/>
        <v>Yes</v>
      </c>
      <c r="AH1990" s="1" t="str">
        <f t="shared" si="221"/>
        <v>Yes</v>
      </c>
      <c r="AI1990" s="1" t="str">
        <f t="shared" si="222"/>
        <v>Yes</v>
      </c>
      <c r="AJ1990" s="1">
        <f>IF(Raw!AE1990="", "", Raw!AE1990)</f>
        <v>3</v>
      </c>
      <c r="AK1990" s="2">
        <f t="shared" ca="1" si="223"/>
        <v>45199</v>
      </c>
      <c r="AL1990" s="1" t="str">
        <f>IF(Raw!AF1990="", "", Raw!AF1990)</f>
        <v>At fault - other vehicle involved</v>
      </c>
      <c r="AM1990" s="1" t="s">
        <v>6350</v>
      </c>
      <c r="AN1990" s="1" t="s">
        <v>6350</v>
      </c>
      <c r="AO1990" s="1" t="s">
        <v>6349</v>
      </c>
      <c r="AP1990" s="1">
        <f>Raw!AH1990</f>
        <v>17990</v>
      </c>
      <c r="AQ1990" s="1">
        <v>500</v>
      </c>
      <c r="AR1990" s="1" t="s">
        <v>6350</v>
      </c>
      <c r="AS1990" s="1" t="s">
        <v>6350</v>
      </c>
      <c r="AT1990" s="1" t="s">
        <v>6350</v>
      </c>
    </row>
    <row r="1991" spans="1:46" ht="12.75" x14ac:dyDescent="0.2">
      <c r="A1991" s="1">
        <v>11990</v>
      </c>
      <c r="B1991" s="1" t="s">
        <v>2</v>
      </c>
      <c r="C1991" s="2">
        <f t="shared" ca="1" si="217"/>
        <v>45264</v>
      </c>
      <c r="D1991" s="1" t="str">
        <f>IF(Raw!E1991="", "", Raw!E1991)</f>
        <v>jpn324</v>
      </c>
      <c r="E1991" s="1">
        <f>IF(Raw!F1991="", "", Raw!F1991)</f>
        <v>2005</v>
      </c>
      <c r="F1991" s="1" t="str">
        <f>Raw!G1991</f>
        <v>Toyota</v>
      </c>
      <c r="G1991" s="1" t="str">
        <f>Raw!H1991</f>
        <v>Estima</v>
      </c>
      <c r="H1991" s="1" t="str">
        <f>IF(Raw!I1991="", "", Raw!I1991)</f>
        <v>Aeras</v>
      </c>
      <c r="I1991" s="1" t="str">
        <f>Raw!K1991</f>
        <v>Wagon</v>
      </c>
      <c r="J1991" s="1" t="str">
        <f>Raw!N1991</f>
        <v>Aspirated</v>
      </c>
      <c r="K1991" s="1">
        <f>IF(Raw!O1991="","", Raw!O1991)</f>
        <v>2362</v>
      </c>
      <c r="L1991" s="1" t="str">
        <f>Raw!L1991</f>
        <v>4 Sp Automatic</v>
      </c>
      <c r="M1991" s="1" t="str">
        <f>Raw!M1991</f>
        <v>Petrol</v>
      </c>
      <c r="N1991" s="1" t="s">
        <v>6350</v>
      </c>
      <c r="O1991" s="1" t="s">
        <v>6373</v>
      </c>
      <c r="P1991" s="1" t="s">
        <v>6349</v>
      </c>
      <c r="Q1991" s="1" t="s">
        <v>6350</v>
      </c>
      <c r="R1991" s="8" t="str">
        <f>IF(Raw!Q1991="", "", Raw!Q1991)</f>
        <v/>
      </c>
      <c r="S1991" s="8">
        <f>IF(Raw!R1991="", "", Raw!R1991)</f>
        <v>5834</v>
      </c>
      <c r="T1991" s="1" t="str">
        <f>Raw!S1991</f>
        <v>STATE HIGHWAY TWENTY SEVEN</v>
      </c>
      <c r="U1991" s="1" t="str">
        <f>IF(Raw!T1991="", "", Raw!T1991)</f>
        <v/>
      </c>
      <c r="V1991" s="1" t="str">
        <f>IF(Raw!U1991="", "", Raw!U1991)</f>
        <v xml:space="preserve">WAHAROA </v>
      </c>
      <c r="W1991" s="9" t="str">
        <f>IF(Raw!V1991="", "", RIGHT("0"&amp;Raw!V1991, 4))</f>
        <v/>
      </c>
      <c r="X1991" s="1" t="str">
        <f>IF(Raw!W1991="", "", Raw!W1991)</f>
        <v xml:space="preserve"> WAIKATO</v>
      </c>
      <c r="Y1991" s="9">
        <f>Raw!Y1991</f>
        <v>38</v>
      </c>
      <c r="Z1991" s="2">
        <f t="shared" ca="1" si="218"/>
        <v>31385</v>
      </c>
      <c r="AA1991" s="1" t="str">
        <f>Raw!Z1991</f>
        <v>NEW ZEALAND FULL LICENCE</v>
      </c>
      <c r="AB1991" s="9">
        <f t="shared" si="219"/>
        <v>4</v>
      </c>
      <c r="AC1991" s="1">
        <v>16</v>
      </c>
      <c r="AD1991" s="1" t="str">
        <f>Raw!AA1991</f>
        <v>FEMALE</v>
      </c>
      <c r="AE1991" s="1" t="str">
        <f>Raw!AB1991</f>
        <v>YES</v>
      </c>
      <c r="AF1991" s="1">
        <f>IF(Raw!AE1991="", 0, 1)</f>
        <v>0</v>
      </c>
      <c r="AG1991" s="1" t="str">
        <f t="shared" si="220"/>
        <v>No</v>
      </c>
      <c r="AH1991" s="1" t="str">
        <f t="shared" si="221"/>
        <v>No</v>
      </c>
      <c r="AI1991" s="1" t="str">
        <f t="shared" si="222"/>
        <v>No</v>
      </c>
      <c r="AJ1991" s="1" t="str">
        <f>IF(Raw!AE1991="", "", Raw!AE1991)</f>
        <v/>
      </c>
      <c r="AK1991" s="2" t="str">
        <f t="shared" ca="1" si="223"/>
        <v/>
      </c>
      <c r="AL1991" s="1" t="str">
        <f>IF(Raw!AF1991="", "", Raw!AF1991)</f>
        <v/>
      </c>
      <c r="AM1991" s="1" t="s">
        <v>6350</v>
      </c>
      <c r="AN1991" s="1" t="s">
        <v>6350</v>
      </c>
      <c r="AO1991" s="1" t="s">
        <v>6349</v>
      </c>
      <c r="AP1991" s="1">
        <f>Raw!AH1991</f>
        <v>10400</v>
      </c>
      <c r="AQ1991" s="1">
        <v>500</v>
      </c>
      <c r="AR1991" s="1" t="s">
        <v>6350</v>
      </c>
      <c r="AS1991" s="1" t="s">
        <v>6350</v>
      </c>
      <c r="AT1991" s="1" t="s">
        <v>6350</v>
      </c>
    </row>
    <row r="1992" spans="1:46" ht="12.75" x14ac:dyDescent="0.2">
      <c r="A1992" s="1">
        <v>11991</v>
      </c>
      <c r="B1992" s="1" t="s">
        <v>2</v>
      </c>
      <c r="C1992" s="2">
        <f t="shared" ca="1" si="217"/>
        <v>45264</v>
      </c>
      <c r="D1992" s="1" t="str">
        <f>IF(Raw!E1992="", "", Raw!E1992)</f>
        <v/>
      </c>
      <c r="E1992" s="1">
        <f>IF(Raw!F1992="", "", Raw!F1992)</f>
        <v>2016</v>
      </c>
      <c r="F1992" s="1" t="str">
        <f>Raw!G1992</f>
        <v>Toyota</v>
      </c>
      <c r="G1992" s="1" t="str">
        <f>Raw!H1992</f>
        <v>Corolla</v>
      </c>
      <c r="H1992" s="1" t="str">
        <f>IF(Raw!I1992="", "", Raw!I1992)</f>
        <v>GX</v>
      </c>
      <c r="I1992" s="1" t="str">
        <f>Raw!K1992</f>
        <v>Sedan</v>
      </c>
      <c r="J1992" s="1" t="str">
        <f>Raw!N1992</f>
        <v>Aspirated</v>
      </c>
      <c r="K1992" s="1">
        <f>IF(Raw!O1992="","", Raw!O1992)</f>
        <v>1797</v>
      </c>
      <c r="L1992" s="1" t="str">
        <f>Raw!L1992</f>
        <v>7 Sp Constantly Variable Transmission</v>
      </c>
      <c r="M1992" s="1" t="str">
        <f>Raw!M1992</f>
        <v>Petrol - Unleaded ULP</v>
      </c>
      <c r="N1992" s="1" t="s">
        <v>6350</v>
      </c>
      <c r="O1992" s="1" t="s">
        <v>6373</v>
      </c>
      <c r="P1992" s="1" t="s">
        <v>6349</v>
      </c>
      <c r="Q1992" s="1" t="s">
        <v>6350</v>
      </c>
      <c r="R1992" s="8" t="str">
        <f>IF(Raw!Q1992="", "", Raw!Q1992)</f>
        <v/>
      </c>
      <c r="S1992" s="8">
        <f>IF(Raw!R1992="", "", Raw!R1992)</f>
        <v>54</v>
      </c>
      <c r="T1992" s="1" t="str">
        <f>Raw!S1992</f>
        <v>HOPPER</v>
      </c>
      <c r="U1992" s="1" t="str">
        <f>IF(Raw!T1992="", "", Raw!T1992)</f>
        <v>STREET</v>
      </c>
      <c r="V1992" s="1" t="str">
        <f>IF(Raw!U1992="", "", Raw!U1992)</f>
        <v xml:space="preserve">MOUNT COOK </v>
      </c>
      <c r="W1992" s="9" t="str">
        <f>IF(Raw!V1992="", "", RIGHT("0"&amp;Raw!V1992, 4))</f>
        <v/>
      </c>
      <c r="X1992" s="1" t="str">
        <f>IF(Raw!W1992="", "", Raw!W1992)</f>
        <v xml:space="preserve"> WELLINGTON</v>
      </c>
      <c r="Y1992" s="9">
        <f>Raw!Y1992</f>
        <v>41</v>
      </c>
      <c r="Z1992" s="2">
        <f t="shared" ca="1" si="218"/>
        <v>30289</v>
      </c>
      <c r="AA1992" s="1" t="str">
        <f>Raw!Z1992</f>
        <v>NEW ZEALAND FULL LICENCE</v>
      </c>
      <c r="AB1992" s="9">
        <f t="shared" si="219"/>
        <v>4</v>
      </c>
      <c r="AC1992" s="1">
        <v>16</v>
      </c>
      <c r="AD1992" s="1" t="str">
        <f>Raw!AA1992</f>
        <v>MALE</v>
      </c>
      <c r="AE1992" s="1" t="str">
        <f>Raw!AB1992</f>
        <v>NO</v>
      </c>
      <c r="AF1992" s="1">
        <f>IF(Raw!AE1992="", 0, 1)</f>
        <v>0</v>
      </c>
      <c r="AG1992" s="1" t="str">
        <f t="shared" si="220"/>
        <v>No</v>
      </c>
      <c r="AH1992" s="1" t="str">
        <f t="shared" si="221"/>
        <v>No</v>
      </c>
      <c r="AI1992" s="1" t="str">
        <f t="shared" si="222"/>
        <v>No</v>
      </c>
      <c r="AJ1992" s="1" t="str">
        <f>IF(Raw!AE1992="", "", Raw!AE1992)</f>
        <v/>
      </c>
      <c r="AK1992" s="2" t="str">
        <f t="shared" ca="1" si="223"/>
        <v/>
      </c>
      <c r="AL1992" s="1" t="str">
        <f>IF(Raw!AF1992="", "", Raw!AF1992)</f>
        <v/>
      </c>
      <c r="AM1992" s="1" t="s">
        <v>6350</v>
      </c>
      <c r="AN1992" s="1" t="s">
        <v>6350</v>
      </c>
      <c r="AO1992" s="1" t="s">
        <v>6349</v>
      </c>
      <c r="AP1992" s="1">
        <f>Raw!AH1992</f>
        <v>25700</v>
      </c>
      <c r="AQ1992" s="1">
        <v>500</v>
      </c>
      <c r="AR1992" s="1" t="s">
        <v>6350</v>
      </c>
      <c r="AS1992" s="1" t="s">
        <v>6350</v>
      </c>
      <c r="AT1992" s="1" t="s">
        <v>6350</v>
      </c>
    </row>
    <row r="1993" spans="1:46" ht="12.75" x14ac:dyDescent="0.2">
      <c r="A1993" s="1">
        <v>11992</v>
      </c>
      <c r="B1993" s="1" t="s">
        <v>2</v>
      </c>
      <c r="C1993" s="2">
        <f t="shared" ca="1" si="217"/>
        <v>45264</v>
      </c>
      <c r="D1993" s="1" t="str">
        <f>IF(Raw!E1993="", "", Raw!E1993)</f>
        <v/>
      </c>
      <c r="E1993" s="1">
        <f>IF(Raw!F1993="", "", Raw!F1993)</f>
        <v>2003</v>
      </c>
      <c r="F1993" s="1" t="str">
        <f>Raw!G1993</f>
        <v>Lexus</v>
      </c>
      <c r="G1993" s="1" t="str">
        <f>Raw!H1993</f>
        <v>IS300</v>
      </c>
      <c r="H1993" s="1" t="str">
        <f>IF(Raw!I1993="", "", Raw!I1993)</f>
        <v/>
      </c>
      <c r="I1993" s="1" t="str">
        <f>Raw!K1993</f>
        <v>Sedan</v>
      </c>
      <c r="J1993" s="1" t="str">
        <f>Raw!N1993</f>
        <v>Aspirated</v>
      </c>
      <c r="K1993" s="1">
        <f>IF(Raw!O1993="","", Raw!O1993)</f>
        <v>2997</v>
      </c>
      <c r="L1993" s="1" t="str">
        <f>Raw!L1993</f>
        <v>5 Sp Automatic</v>
      </c>
      <c r="M1993" s="1" t="str">
        <f>Raw!M1993</f>
        <v>Petrol - Unleaded ULP</v>
      </c>
      <c r="N1993" s="1" t="s">
        <v>6350</v>
      </c>
      <c r="O1993" s="1" t="s">
        <v>6373</v>
      </c>
      <c r="P1993" s="1" t="s">
        <v>6349</v>
      </c>
      <c r="Q1993" s="1" t="s">
        <v>6350</v>
      </c>
      <c r="R1993" s="8" t="str">
        <f>IF(Raw!Q1993="", "", Raw!Q1993)</f>
        <v/>
      </c>
      <c r="S1993" s="8">
        <f>IF(Raw!R1993="", "", Raw!R1993)</f>
        <v>11</v>
      </c>
      <c r="T1993" s="1" t="str">
        <f>Raw!S1993</f>
        <v>WEDGEWOOD</v>
      </c>
      <c r="U1993" s="1" t="str">
        <f>IF(Raw!T1993="", "", Raw!T1993)</f>
        <v>AVENUE</v>
      </c>
      <c r="V1993" s="1" t="str">
        <f>IF(Raw!U1993="", "", Raw!U1993)</f>
        <v xml:space="preserve">CASHMERE </v>
      </c>
      <c r="W1993" s="9" t="str">
        <f>IF(Raw!V1993="", "", RIGHT("0"&amp;Raw!V1993, 4))</f>
        <v>8022</v>
      </c>
      <c r="X1993" s="1" t="str">
        <f>IF(Raw!W1993="", "", Raw!W1993)</f>
        <v xml:space="preserve"> CANTERBURY</v>
      </c>
      <c r="Y1993" s="9">
        <f>Raw!Y1993</f>
        <v>51</v>
      </c>
      <c r="Z1993" s="2">
        <f t="shared" ca="1" si="218"/>
        <v>26637</v>
      </c>
      <c r="AA1993" s="1" t="str">
        <f>Raw!Z1993</f>
        <v>NEW ZEALAND FULL LICENCE</v>
      </c>
      <c r="AB1993" s="9">
        <f t="shared" si="219"/>
        <v>4</v>
      </c>
      <c r="AC1993" s="1">
        <v>16</v>
      </c>
      <c r="AD1993" s="1" t="str">
        <f>Raw!AA1993</f>
        <v>FEMALE</v>
      </c>
      <c r="AE1993" s="1" t="str">
        <f>Raw!AB1993</f>
        <v>NO</v>
      </c>
      <c r="AF1993" s="1">
        <f>IF(Raw!AE1993="", 0, 1)</f>
        <v>0</v>
      </c>
      <c r="AG1993" s="1" t="str">
        <f t="shared" si="220"/>
        <v>No</v>
      </c>
      <c r="AH1993" s="1" t="str">
        <f t="shared" si="221"/>
        <v>No</v>
      </c>
      <c r="AI1993" s="1" t="str">
        <f t="shared" si="222"/>
        <v>No</v>
      </c>
      <c r="AJ1993" s="1" t="str">
        <f>IF(Raw!AE1993="", "", Raw!AE1993)</f>
        <v/>
      </c>
      <c r="AK1993" s="2" t="str">
        <f t="shared" ca="1" si="223"/>
        <v/>
      </c>
      <c r="AL1993" s="1" t="str">
        <f>IF(Raw!AF1993="", "", Raw!AF1993)</f>
        <v/>
      </c>
      <c r="AM1993" s="1" t="s">
        <v>6350</v>
      </c>
      <c r="AN1993" s="1" t="s">
        <v>6350</v>
      </c>
      <c r="AO1993" s="1" t="s">
        <v>6349</v>
      </c>
      <c r="AP1993" s="1">
        <f>Raw!AH1993</f>
        <v>9750</v>
      </c>
      <c r="AQ1993" s="1">
        <v>500</v>
      </c>
      <c r="AR1993" s="1" t="s">
        <v>6350</v>
      </c>
      <c r="AS1993" s="1" t="s">
        <v>6350</v>
      </c>
      <c r="AT1993" s="1" t="s">
        <v>6350</v>
      </c>
    </row>
    <row r="1994" spans="1:46" ht="12.75" x14ac:dyDescent="0.2">
      <c r="A1994" s="1">
        <v>11993</v>
      </c>
      <c r="B1994" s="1" t="s">
        <v>2</v>
      </c>
      <c r="C1994" s="2">
        <f t="shared" ca="1" si="217"/>
        <v>45264</v>
      </c>
      <c r="D1994" s="1" t="str">
        <f>IF(Raw!E1994="", "", Raw!E1994)</f>
        <v/>
      </c>
      <c r="E1994" s="1">
        <f>IF(Raw!F1994="", "", Raw!F1994)</f>
        <v>2006</v>
      </c>
      <c r="F1994" s="1" t="str">
        <f>Raw!G1994</f>
        <v>Mercedes-Benz</v>
      </c>
      <c r="G1994" s="1" t="str">
        <f>Raw!H1994</f>
        <v>SLK</v>
      </c>
      <c r="H1994" s="1" t="str">
        <f>IF(Raw!I1994="", "", Raw!I1994)</f>
        <v/>
      </c>
      <c r="I1994" s="1" t="str">
        <f>Raw!K1994</f>
        <v>Roadster</v>
      </c>
      <c r="J1994" s="1" t="str">
        <f>Raw!N1994</f>
        <v>Aspirated</v>
      </c>
      <c r="K1994" s="1">
        <f>IF(Raw!O1994="","", Raw!O1994)</f>
        <v>3498</v>
      </c>
      <c r="L1994" s="1" t="str">
        <f>Raw!L1994</f>
        <v>7 Sp Automatic</v>
      </c>
      <c r="M1994" s="1" t="str">
        <f>Raw!M1994</f>
        <v>Petrol - Unleaded ULP</v>
      </c>
      <c r="N1994" s="1" t="s">
        <v>6350</v>
      </c>
      <c r="O1994" s="1" t="s">
        <v>6373</v>
      </c>
      <c r="P1994" s="1" t="s">
        <v>6349</v>
      </c>
      <c r="Q1994" s="1" t="s">
        <v>6350</v>
      </c>
      <c r="R1994" s="8" t="str">
        <f>IF(Raw!Q1994="", "", Raw!Q1994)</f>
        <v/>
      </c>
      <c r="S1994" s="8" t="str">
        <f>IF(Raw!R1994="", "", Raw!R1994)</f>
        <v>25A</v>
      </c>
      <c r="T1994" s="1" t="str">
        <f>Raw!S1994</f>
        <v>REMUERA</v>
      </c>
      <c r="U1994" s="1" t="str">
        <f>IF(Raw!T1994="", "", Raw!T1994)</f>
        <v>AVENUE</v>
      </c>
      <c r="V1994" s="1" t="str">
        <f>IF(Raw!U1994="", "", Raw!U1994)</f>
        <v xml:space="preserve">CASHMERE </v>
      </c>
      <c r="W1994" s="9" t="str">
        <f>IF(Raw!V1994="", "", RIGHT("0"&amp;Raw!V1994, 4))</f>
        <v>8022</v>
      </c>
      <c r="X1994" s="1" t="str">
        <f>IF(Raw!W1994="", "", Raw!W1994)</f>
        <v xml:space="preserve"> CANTERBURY</v>
      </c>
      <c r="Y1994" s="9">
        <f>Raw!Y1994</f>
        <v>44</v>
      </c>
      <c r="Z1994" s="2">
        <f t="shared" ca="1" si="218"/>
        <v>29193</v>
      </c>
      <c r="AA1994" s="1" t="str">
        <f>Raw!Z1994</f>
        <v>NEW ZEALAND FULL LICENCE</v>
      </c>
      <c r="AB1994" s="9">
        <f t="shared" si="219"/>
        <v>4</v>
      </c>
      <c r="AC1994" s="1">
        <v>16</v>
      </c>
      <c r="AD1994" s="1" t="str">
        <f>Raw!AA1994</f>
        <v>FEMALE</v>
      </c>
      <c r="AE1994" s="1" t="str">
        <f>Raw!AB1994</f>
        <v>NO</v>
      </c>
      <c r="AF1994" s="1">
        <f>IF(Raw!AE1994="", 0, 1)</f>
        <v>1</v>
      </c>
      <c r="AG1994" s="1" t="str">
        <f t="shared" si="220"/>
        <v>Yes</v>
      </c>
      <c r="AH1994" s="1" t="str">
        <f t="shared" si="221"/>
        <v>Yes</v>
      </c>
      <c r="AI1994" s="1" t="str">
        <f t="shared" si="222"/>
        <v>Yes</v>
      </c>
      <c r="AJ1994" s="1">
        <f>IF(Raw!AE1994="", "", Raw!AE1994)</f>
        <v>2</v>
      </c>
      <c r="AK1994" s="2">
        <f t="shared" ca="1" si="223"/>
        <v>45230</v>
      </c>
      <c r="AL1994" s="1" t="str">
        <f>IF(Raw!AF1994="", "", Raw!AF1994)</f>
        <v>At fault - other vehicle involved</v>
      </c>
      <c r="AM1994" s="1" t="s">
        <v>6350</v>
      </c>
      <c r="AN1994" s="1" t="s">
        <v>6350</v>
      </c>
      <c r="AO1994" s="1" t="s">
        <v>6349</v>
      </c>
      <c r="AP1994" s="1">
        <f>Raw!AH1994</f>
        <v>18750</v>
      </c>
      <c r="AQ1994" s="1">
        <v>500</v>
      </c>
      <c r="AR1994" s="1" t="s">
        <v>6350</v>
      </c>
      <c r="AS1994" s="1" t="s">
        <v>6350</v>
      </c>
      <c r="AT1994" s="1" t="s">
        <v>6350</v>
      </c>
    </row>
    <row r="1995" spans="1:46" ht="12.75" x14ac:dyDescent="0.2">
      <c r="A1995" s="1">
        <v>11994</v>
      </c>
      <c r="B1995" s="1" t="s">
        <v>2</v>
      </c>
      <c r="C1995" s="2">
        <f t="shared" ca="1" si="217"/>
        <v>45264</v>
      </c>
      <c r="D1995" s="1" t="str">
        <f>IF(Raw!E1995="", "", Raw!E1995)</f>
        <v>eer674</v>
      </c>
      <c r="E1995" s="1">
        <f>IF(Raw!F1995="", "", Raw!F1995)</f>
        <v>2000</v>
      </c>
      <c r="F1995" s="1" t="str">
        <f>Raw!G1995</f>
        <v>Toyota</v>
      </c>
      <c r="G1995" s="1" t="str">
        <f>Raw!H1995</f>
        <v>Vitz</v>
      </c>
      <c r="H1995" s="1" t="str">
        <f>IF(Raw!I1995="", "", Raw!I1995)</f>
        <v>Clavia</v>
      </c>
      <c r="I1995" s="1" t="str">
        <f>Raw!K1995</f>
        <v>Hatchback</v>
      </c>
      <c r="J1995" s="1" t="str">
        <f>Raw!N1995</f>
        <v>Aspirated</v>
      </c>
      <c r="K1995" s="1">
        <f>IF(Raw!O1995="","", Raw!O1995)</f>
        <v>1299</v>
      </c>
      <c r="L1995" s="1" t="str">
        <f>Raw!L1995</f>
        <v>4 Sp Automatic</v>
      </c>
      <c r="M1995" s="1" t="str">
        <f>Raw!M1995</f>
        <v>Petrol - Unleaded ULP</v>
      </c>
      <c r="N1995" s="1" t="s">
        <v>6350</v>
      </c>
      <c r="O1995" s="1" t="s">
        <v>6373</v>
      </c>
      <c r="P1995" s="1" t="s">
        <v>6349</v>
      </c>
      <c r="Q1995" s="1" t="s">
        <v>6350</v>
      </c>
      <c r="R1995" s="8" t="str">
        <f>IF(Raw!Q1995="", "", Raw!Q1995)</f>
        <v/>
      </c>
      <c r="S1995" s="8">
        <f>IF(Raw!R1995="", "", Raw!R1995)</f>
        <v>21</v>
      </c>
      <c r="T1995" s="1" t="str">
        <f>Raw!S1995</f>
        <v>PARRS CROSS</v>
      </c>
      <c r="U1995" s="1" t="str">
        <f>IF(Raw!T1995="", "", Raw!T1995)</f>
        <v>ROAD</v>
      </c>
      <c r="V1995" s="1" t="str">
        <f>IF(Raw!U1995="", "", Raw!U1995)</f>
        <v xml:space="preserve">HENDERSON </v>
      </c>
      <c r="W1995" s="9" t="str">
        <f>IF(Raw!V1995="", "", RIGHT("0"&amp;Raw!V1995, 4))</f>
        <v>0612</v>
      </c>
      <c r="X1995" s="1" t="str">
        <f>IF(Raw!W1995="", "", Raw!W1995)</f>
        <v xml:space="preserve"> AUCKLAND</v>
      </c>
      <c r="Y1995" s="9">
        <f>Raw!Y1995</f>
        <v>25</v>
      </c>
      <c r="Z1995" s="2">
        <f t="shared" ca="1" si="218"/>
        <v>36133</v>
      </c>
      <c r="AA1995" s="1" t="str">
        <f>Raw!Z1995</f>
        <v>RESTRICTED LICENCE</v>
      </c>
      <c r="AB1995" s="9">
        <f t="shared" si="219"/>
        <v>4</v>
      </c>
      <c r="AC1995" s="1">
        <v>16</v>
      </c>
      <c r="AD1995" s="1" t="str">
        <f>Raw!AA1995</f>
        <v>FEMALE</v>
      </c>
      <c r="AE1995" s="1" t="str">
        <f>Raw!AB1995</f>
        <v>NO</v>
      </c>
      <c r="AF1995" s="1">
        <f>IF(Raw!AE1995="", 0, 1)</f>
        <v>1</v>
      </c>
      <c r="AG1995" s="1" t="str">
        <f t="shared" si="220"/>
        <v>Yes</v>
      </c>
      <c r="AH1995" s="1" t="str">
        <f t="shared" si="221"/>
        <v>Yes</v>
      </c>
      <c r="AI1995" s="1" t="str">
        <f t="shared" si="222"/>
        <v>Yes</v>
      </c>
      <c r="AJ1995" s="1">
        <f>IF(Raw!AE1995="", "", Raw!AE1995)</f>
        <v>6</v>
      </c>
      <c r="AK1995" s="2">
        <f t="shared" ca="1" si="223"/>
        <v>45107</v>
      </c>
      <c r="AL1995" s="1" t="str">
        <f>IF(Raw!AF1995="", "", Raw!AF1995)</f>
        <v>At fault - other vehicle involved</v>
      </c>
      <c r="AM1995" s="1" t="s">
        <v>6350</v>
      </c>
      <c r="AN1995" s="1" t="s">
        <v>6350</v>
      </c>
      <c r="AO1995" s="1" t="s">
        <v>6349</v>
      </c>
      <c r="AP1995" s="1">
        <f>Raw!AH1995</f>
        <v>4205</v>
      </c>
      <c r="AQ1995" s="1">
        <v>500</v>
      </c>
      <c r="AR1995" s="1" t="s">
        <v>6350</v>
      </c>
      <c r="AS1995" s="1" t="s">
        <v>6350</v>
      </c>
      <c r="AT1995" s="1" t="s">
        <v>6350</v>
      </c>
    </row>
    <row r="1996" spans="1:46" ht="12.75" x14ac:dyDescent="0.2">
      <c r="A1996" s="1">
        <v>11995</v>
      </c>
      <c r="B1996" s="1" t="s">
        <v>2</v>
      </c>
      <c r="C1996" s="2">
        <f t="shared" ca="1" si="217"/>
        <v>45264</v>
      </c>
      <c r="D1996" s="1" t="str">
        <f>IF(Raw!E1996="", "", Raw!E1996)</f>
        <v>ckt139</v>
      </c>
      <c r="E1996" s="1">
        <f>IF(Raw!F1996="", "", Raw!F1996)</f>
        <v>2004</v>
      </c>
      <c r="F1996" s="1" t="str">
        <f>Raw!G1996</f>
        <v>Ford</v>
      </c>
      <c r="G1996" s="1" t="str">
        <f>Raw!H1996</f>
        <v>Falcon</v>
      </c>
      <c r="H1996" s="1" t="str">
        <f>IF(Raw!I1996="", "", Raw!I1996)</f>
        <v>XR6</v>
      </c>
      <c r="I1996" s="1" t="str">
        <f>Raw!K1996</f>
        <v>Sedan</v>
      </c>
      <c r="J1996" s="1" t="str">
        <f>Raw!N1996</f>
        <v>Aspirated</v>
      </c>
      <c r="K1996" s="1">
        <f>IF(Raw!O1996="","", Raw!O1996)</f>
        <v>3984</v>
      </c>
      <c r="L1996" s="1" t="str">
        <f>Raw!L1996</f>
        <v>4 Sp Sports Automatic</v>
      </c>
      <c r="M1996" s="1" t="str">
        <f>Raw!M1996</f>
        <v>Petrol - Unleaded ULP</v>
      </c>
      <c r="N1996" s="1" t="s">
        <v>6350</v>
      </c>
      <c r="O1996" s="1" t="s">
        <v>6373</v>
      </c>
      <c r="P1996" s="1" t="s">
        <v>6349</v>
      </c>
      <c r="Q1996" s="1" t="s">
        <v>6350</v>
      </c>
      <c r="R1996" s="8" t="str">
        <f>IF(Raw!Q1996="", "", Raw!Q1996)</f>
        <v/>
      </c>
      <c r="S1996" s="8">
        <f>IF(Raw!R1996="", "", Raw!R1996)</f>
        <v>55</v>
      </c>
      <c r="T1996" s="1" t="str">
        <f>Raw!S1996</f>
        <v>OLYMPUS</v>
      </c>
      <c r="U1996" s="1" t="str">
        <f>IF(Raw!T1996="", "", Raw!T1996)</f>
        <v>WAY</v>
      </c>
      <c r="V1996" s="1" t="str">
        <f>IF(Raw!U1996="", "", Raw!U1996)</f>
        <v xml:space="preserve">RICHMOND </v>
      </c>
      <c r="W1996" s="9" t="str">
        <f>IF(Raw!V1996="", "", RIGHT("0"&amp;Raw!V1996, 4))</f>
        <v>7020</v>
      </c>
      <c r="X1996" s="1" t="str">
        <f>IF(Raw!W1996="", "", Raw!W1996)</f>
        <v xml:space="preserve"> TASMAN</v>
      </c>
      <c r="Y1996" s="9">
        <f>Raw!Y1996</f>
        <v>28</v>
      </c>
      <c r="Z1996" s="2">
        <f t="shared" ca="1" si="218"/>
        <v>35037</v>
      </c>
      <c r="AA1996" s="1" t="str">
        <f>Raw!Z1996</f>
        <v>NEW ZEALAND FULL LICENCE</v>
      </c>
      <c r="AB1996" s="9">
        <f t="shared" si="219"/>
        <v>4</v>
      </c>
      <c r="AC1996" s="1">
        <v>16</v>
      </c>
      <c r="AD1996" s="1" t="str">
        <f>Raw!AA1996</f>
        <v>MALE</v>
      </c>
      <c r="AE1996" s="1" t="str">
        <f>Raw!AB1996</f>
        <v>YES</v>
      </c>
      <c r="AF1996" s="1">
        <f>IF(Raw!AE1996="", 0, 1)</f>
        <v>0</v>
      </c>
      <c r="AG1996" s="1" t="str">
        <f t="shared" si="220"/>
        <v>No</v>
      </c>
      <c r="AH1996" s="1" t="str">
        <f t="shared" si="221"/>
        <v>No</v>
      </c>
      <c r="AI1996" s="1" t="str">
        <f t="shared" si="222"/>
        <v>No</v>
      </c>
      <c r="AJ1996" s="1" t="str">
        <f>IF(Raw!AE1996="", "", Raw!AE1996)</f>
        <v/>
      </c>
      <c r="AK1996" s="2" t="str">
        <f t="shared" ca="1" si="223"/>
        <v/>
      </c>
      <c r="AL1996" s="1" t="str">
        <f>IF(Raw!AF1996="", "", Raw!AF1996)</f>
        <v/>
      </c>
      <c r="AM1996" s="1" t="s">
        <v>6350</v>
      </c>
      <c r="AN1996" s="1" t="s">
        <v>6350</v>
      </c>
      <c r="AO1996" s="1" t="s">
        <v>6349</v>
      </c>
      <c r="AP1996" s="1">
        <f>Raw!AH1996</f>
        <v>7550</v>
      </c>
      <c r="AQ1996" s="1">
        <v>500</v>
      </c>
      <c r="AR1996" s="1" t="s">
        <v>6350</v>
      </c>
      <c r="AS1996" s="1" t="s">
        <v>6350</v>
      </c>
      <c r="AT1996" s="1" t="s">
        <v>6350</v>
      </c>
    </row>
    <row r="1997" spans="1:46" ht="12.75" x14ac:dyDescent="0.2">
      <c r="A1997" s="1">
        <v>11996</v>
      </c>
      <c r="B1997" s="1" t="s">
        <v>2</v>
      </c>
      <c r="C1997" s="2">
        <f t="shared" ca="1" si="217"/>
        <v>45264</v>
      </c>
      <c r="D1997" s="1" t="str">
        <f>IF(Raw!E1997="", "", Raw!E1997)</f>
        <v/>
      </c>
      <c r="E1997" s="1">
        <f>IF(Raw!F1997="", "", Raw!F1997)</f>
        <v>2009</v>
      </c>
      <c r="F1997" s="1" t="str">
        <f>Raw!G1997</f>
        <v>Mazda</v>
      </c>
      <c r="G1997" s="1" t="str">
        <f>Raw!H1997</f>
        <v>Atenza</v>
      </c>
      <c r="H1997" s="1" t="str">
        <f>IF(Raw!I1997="", "", Raw!I1997)</f>
        <v/>
      </c>
      <c r="I1997" s="1" t="str">
        <f>Raw!K1997</f>
        <v>Wagon</v>
      </c>
      <c r="J1997" s="1" t="str">
        <f>Raw!N1997</f>
        <v>Aspirated</v>
      </c>
      <c r="K1997" s="1">
        <f>IF(Raw!O1997="","", Raw!O1997)</f>
        <v>2488</v>
      </c>
      <c r="L1997" s="1" t="str">
        <f>Raw!L1997</f>
        <v>5 Sp Manual</v>
      </c>
      <c r="M1997" s="1" t="str">
        <f>Raw!M1997</f>
        <v>Petrol - Premium ULP</v>
      </c>
      <c r="N1997" s="1" t="s">
        <v>6350</v>
      </c>
      <c r="O1997" s="1" t="s">
        <v>6373</v>
      </c>
      <c r="P1997" s="1" t="s">
        <v>6349</v>
      </c>
      <c r="Q1997" s="1" t="s">
        <v>6350</v>
      </c>
      <c r="R1997" s="8" t="str">
        <f>IF(Raw!Q1997="", "", Raw!Q1997)</f>
        <v/>
      </c>
      <c r="S1997" s="8">
        <f>IF(Raw!R1997="", "", Raw!R1997)</f>
        <v>2</v>
      </c>
      <c r="T1997" s="1" t="str">
        <f>Raw!S1997</f>
        <v>WOOLASTON</v>
      </c>
      <c r="U1997" s="1" t="str">
        <f>IF(Raw!T1997="", "", Raw!T1997)</f>
        <v>PLACE</v>
      </c>
      <c r="V1997" s="1" t="str">
        <f>IF(Raw!U1997="", "", Raw!U1997)</f>
        <v xml:space="preserve">FLAT BUSH </v>
      </c>
      <c r="W1997" s="9" t="str">
        <f>IF(Raw!V1997="", "", RIGHT("0"&amp;Raw!V1997, 4))</f>
        <v/>
      </c>
      <c r="X1997" s="1" t="str">
        <f>IF(Raw!W1997="", "", Raw!W1997)</f>
        <v xml:space="preserve"> AUCKLAND</v>
      </c>
      <c r="Y1997" s="9">
        <f>Raw!Y1997</f>
        <v>49</v>
      </c>
      <c r="Z1997" s="2">
        <f t="shared" ca="1" si="218"/>
        <v>27367</v>
      </c>
      <c r="AA1997" s="1" t="str">
        <f>Raw!Z1997</f>
        <v>NEW ZEALAND FULL LICENCE</v>
      </c>
      <c r="AB1997" s="9">
        <f t="shared" si="219"/>
        <v>4</v>
      </c>
      <c r="AC1997" s="1">
        <v>16</v>
      </c>
      <c r="AD1997" s="1" t="str">
        <f>Raw!AA1997</f>
        <v>FEMALE</v>
      </c>
      <c r="AE1997" s="1" t="str">
        <f>Raw!AB1997</f>
        <v>NO</v>
      </c>
      <c r="AF1997" s="1">
        <f>IF(Raw!AE1997="", 0, 1)</f>
        <v>0</v>
      </c>
      <c r="AG1997" s="1" t="str">
        <f t="shared" si="220"/>
        <v>No</v>
      </c>
      <c r="AH1997" s="1" t="str">
        <f t="shared" si="221"/>
        <v>No</v>
      </c>
      <c r="AI1997" s="1" t="str">
        <f t="shared" si="222"/>
        <v>No</v>
      </c>
      <c r="AJ1997" s="1" t="str">
        <f>IF(Raw!AE1997="", "", Raw!AE1997)</f>
        <v/>
      </c>
      <c r="AK1997" s="2" t="str">
        <f t="shared" ca="1" si="223"/>
        <v/>
      </c>
      <c r="AL1997" s="1" t="str">
        <f>IF(Raw!AF1997="", "", Raw!AF1997)</f>
        <v/>
      </c>
      <c r="AM1997" s="1" t="s">
        <v>6350</v>
      </c>
      <c r="AN1997" s="1" t="s">
        <v>6350</v>
      </c>
      <c r="AO1997" s="1" t="s">
        <v>6349</v>
      </c>
      <c r="AP1997" s="1">
        <f>Raw!AH1997</f>
        <v>17225</v>
      </c>
      <c r="AQ1997" s="1">
        <v>500</v>
      </c>
      <c r="AR1997" s="1" t="s">
        <v>6350</v>
      </c>
      <c r="AS1997" s="1" t="s">
        <v>6350</v>
      </c>
      <c r="AT1997" s="1" t="s">
        <v>6350</v>
      </c>
    </row>
    <row r="1998" spans="1:46" ht="12.75" x14ac:dyDescent="0.2">
      <c r="A1998" s="1">
        <v>11997</v>
      </c>
      <c r="B1998" s="1" t="s">
        <v>2</v>
      </c>
      <c r="C1998" s="2">
        <f t="shared" ca="1" si="217"/>
        <v>45264</v>
      </c>
      <c r="D1998" s="1" t="str">
        <f>IF(Raw!E1998="", "", Raw!E1998)</f>
        <v/>
      </c>
      <c r="E1998" s="1">
        <f>IF(Raw!F1998="", "", Raw!F1998)</f>
        <v>2005</v>
      </c>
      <c r="F1998" s="1" t="str">
        <f>Raw!G1998</f>
        <v>Toyota</v>
      </c>
      <c r="G1998" s="1" t="str">
        <f>Raw!H1998</f>
        <v>Mark X</v>
      </c>
      <c r="H1998" s="1" t="str">
        <f>IF(Raw!I1998="", "", Raw!I1998)</f>
        <v>250G</v>
      </c>
      <c r="I1998" s="1" t="str">
        <f>Raw!K1998</f>
        <v>Sedan</v>
      </c>
      <c r="J1998" s="1" t="str">
        <f>Raw!N1998</f>
        <v>Aspirated</v>
      </c>
      <c r="K1998" s="1">
        <f>IF(Raw!O1998="","", Raw!O1998)</f>
        <v>2490</v>
      </c>
      <c r="L1998" s="1" t="str">
        <f>Raw!L1998</f>
        <v>6 Sp Automatic</v>
      </c>
      <c r="M1998" s="1" t="str">
        <f>Raw!M1998</f>
        <v>Petrol - Unleaded ULP</v>
      </c>
      <c r="N1998" s="1" t="s">
        <v>6350</v>
      </c>
      <c r="O1998" s="1" t="s">
        <v>6373</v>
      </c>
      <c r="P1998" s="1" t="s">
        <v>6349</v>
      </c>
      <c r="Q1998" s="1" t="s">
        <v>6350</v>
      </c>
      <c r="R1998" s="8" t="str">
        <f>IF(Raw!Q1998="", "", Raw!Q1998)</f>
        <v/>
      </c>
      <c r="S1998" s="8" t="str">
        <f>IF(Raw!R1998="", "", Raw!R1998)</f>
        <v>108F</v>
      </c>
      <c r="T1998" s="1" t="str">
        <f>Raw!S1998</f>
        <v>PLUMMER</v>
      </c>
      <c r="U1998" s="1" t="str">
        <f>IF(Raw!T1998="", "", Raw!T1998)</f>
        <v>ROAD</v>
      </c>
      <c r="V1998" s="1" t="str">
        <f>IF(Raw!U1998="", "", Raw!U1998)</f>
        <v xml:space="preserve">WHAKAMARAMA </v>
      </c>
      <c r="W1998" s="9" t="str">
        <f>IF(Raw!V1998="", "", RIGHT("0"&amp;Raw!V1998, 4))</f>
        <v>3179</v>
      </c>
      <c r="X1998" s="1" t="str">
        <f>IF(Raw!W1998="", "", Raw!W1998)</f>
        <v xml:space="preserve"> BAY OF PLENTY</v>
      </c>
      <c r="Y1998" s="9">
        <f>Raw!Y1998</f>
        <v>23</v>
      </c>
      <c r="Z1998" s="2">
        <f t="shared" ca="1" si="218"/>
        <v>36864</v>
      </c>
      <c r="AA1998" s="1" t="str">
        <f>Raw!Z1998</f>
        <v>NEW ZEALAND FULL LICENCE</v>
      </c>
      <c r="AB1998" s="9">
        <f t="shared" si="219"/>
        <v>4</v>
      </c>
      <c r="AC1998" s="1">
        <v>16</v>
      </c>
      <c r="AD1998" s="1" t="str">
        <f>Raw!AA1998</f>
        <v>FEMALE</v>
      </c>
      <c r="AE1998" s="1" t="str">
        <f>Raw!AB1998</f>
        <v>NO</v>
      </c>
      <c r="AF1998" s="1">
        <f>IF(Raw!AE1998="", 0, 1)</f>
        <v>0</v>
      </c>
      <c r="AG1998" s="1" t="str">
        <f t="shared" si="220"/>
        <v>No</v>
      </c>
      <c r="AH1998" s="1" t="str">
        <f t="shared" si="221"/>
        <v>No</v>
      </c>
      <c r="AI1998" s="1" t="str">
        <f t="shared" si="222"/>
        <v>No</v>
      </c>
      <c r="AJ1998" s="1" t="str">
        <f>IF(Raw!AE1998="", "", Raw!AE1998)</f>
        <v/>
      </c>
      <c r="AK1998" s="2" t="str">
        <f t="shared" ca="1" si="223"/>
        <v/>
      </c>
      <c r="AL1998" s="1" t="str">
        <f>IF(Raw!AF1998="", "", Raw!AF1998)</f>
        <v/>
      </c>
      <c r="AM1998" s="1" t="s">
        <v>6350</v>
      </c>
      <c r="AN1998" s="1" t="s">
        <v>6350</v>
      </c>
      <c r="AO1998" s="1" t="s">
        <v>6349</v>
      </c>
      <c r="AP1998" s="1">
        <f>Raw!AH1998</f>
        <v>7050</v>
      </c>
      <c r="AQ1998" s="1">
        <v>500</v>
      </c>
      <c r="AR1998" s="1" t="s">
        <v>6350</v>
      </c>
      <c r="AS1998" s="1" t="s">
        <v>6350</v>
      </c>
      <c r="AT1998" s="1" t="s">
        <v>6350</v>
      </c>
    </row>
    <row r="1999" spans="1:46" ht="12.75" x14ac:dyDescent="0.2">
      <c r="A1999" s="1">
        <v>11998</v>
      </c>
      <c r="B1999" s="1" t="s">
        <v>2</v>
      </c>
      <c r="C1999" s="2">
        <f t="shared" ca="1" si="217"/>
        <v>45264</v>
      </c>
      <c r="D1999" s="1" t="str">
        <f>IF(Raw!E1999="", "", Raw!E1999)</f>
        <v>jnb855</v>
      </c>
      <c r="E1999" s="1">
        <f>IF(Raw!F1999="", "", Raw!F1999)</f>
        <v>2009</v>
      </c>
      <c r="F1999" s="1" t="str">
        <f>Raw!G1999</f>
        <v>Toyota</v>
      </c>
      <c r="G1999" s="1" t="str">
        <f>Raw!H1999</f>
        <v>Prius</v>
      </c>
      <c r="H1999" s="1" t="str">
        <f>IF(Raw!I1999="", "", Raw!I1999)</f>
        <v/>
      </c>
      <c r="I1999" s="1" t="str">
        <f>Raw!K1999</f>
        <v>Hatchback</v>
      </c>
      <c r="J1999" s="1" t="str">
        <f>Raw!N1999</f>
        <v>Aspirated</v>
      </c>
      <c r="K1999" s="1">
        <f>IF(Raw!O1999="","", Raw!O1999)</f>
        <v>1798</v>
      </c>
      <c r="L1999" s="1" t="str">
        <f>Raw!L1999</f>
        <v>1 Sp Constantly Variable Transmission</v>
      </c>
      <c r="M1999" s="1" t="str">
        <f>Raw!M1999</f>
        <v>Petrol - Premium ULP</v>
      </c>
      <c r="N1999" s="1" t="s">
        <v>6350</v>
      </c>
      <c r="O1999" s="1" t="s">
        <v>6373</v>
      </c>
      <c r="P1999" s="1" t="s">
        <v>6349</v>
      </c>
      <c r="Q1999" s="1" t="s">
        <v>6350</v>
      </c>
      <c r="R1999" s="8" t="str">
        <f>IF(Raw!Q1999="", "", Raw!Q1999)</f>
        <v/>
      </c>
      <c r="S1999" s="8">
        <f>IF(Raw!R1999="", "", Raw!R1999)</f>
        <v>9</v>
      </c>
      <c r="T1999" s="1" t="str">
        <f>Raw!S1999</f>
        <v>KAITUNE</v>
      </c>
      <c r="U1999" s="1" t="str">
        <f>IF(Raw!T1999="", "", Raw!T1999)</f>
        <v>DRIVE</v>
      </c>
      <c r="V1999" s="1" t="str">
        <f>IF(Raw!U1999="", "", Raw!U1999)</f>
        <v xml:space="preserve">FLAT BUSH </v>
      </c>
      <c r="W1999" s="9" t="str">
        <f>IF(Raw!V1999="", "", RIGHT("0"&amp;Raw!V1999, 4))</f>
        <v/>
      </c>
      <c r="X1999" s="1" t="str">
        <f>IF(Raw!W1999="", "", Raw!W1999)</f>
        <v xml:space="preserve"> AUCKLAND</v>
      </c>
      <c r="Y1999" s="9">
        <f>Raw!Y1999</f>
        <v>61</v>
      </c>
      <c r="Z1999" s="2">
        <f t="shared" ca="1" si="218"/>
        <v>22984</v>
      </c>
      <c r="AA1999" s="1" t="str">
        <f>Raw!Z1999</f>
        <v>NEW ZEALAND FULL LICENCE</v>
      </c>
      <c r="AB1999" s="9">
        <f t="shared" si="219"/>
        <v>4</v>
      </c>
      <c r="AC1999" s="1">
        <v>16</v>
      </c>
      <c r="AD1999" s="1" t="str">
        <f>Raw!AA1999</f>
        <v>MALE</v>
      </c>
      <c r="AE1999" s="1" t="str">
        <f>Raw!AB1999</f>
        <v>NO</v>
      </c>
      <c r="AF1999" s="1">
        <f>IF(Raw!AE1999="", 0, 1)</f>
        <v>0</v>
      </c>
      <c r="AG1999" s="1" t="str">
        <f t="shared" si="220"/>
        <v>No</v>
      </c>
      <c r="AH1999" s="1" t="str">
        <f t="shared" si="221"/>
        <v>No</v>
      </c>
      <c r="AI1999" s="1" t="str">
        <f t="shared" si="222"/>
        <v>No</v>
      </c>
      <c r="AJ1999" s="1" t="str">
        <f>IF(Raw!AE1999="", "", Raw!AE1999)</f>
        <v/>
      </c>
      <c r="AK1999" s="2" t="str">
        <f t="shared" ca="1" si="223"/>
        <v/>
      </c>
      <c r="AL1999" s="1" t="str">
        <f>IF(Raw!AF1999="", "", Raw!AF1999)</f>
        <v/>
      </c>
      <c r="AM1999" s="1" t="s">
        <v>6350</v>
      </c>
      <c r="AN1999" s="1" t="s">
        <v>6350</v>
      </c>
      <c r="AO1999" s="1" t="s">
        <v>6349</v>
      </c>
      <c r="AP1999" s="1">
        <f>Raw!AH1999</f>
        <v>13375</v>
      </c>
      <c r="AQ1999" s="1">
        <v>500</v>
      </c>
      <c r="AR1999" s="1" t="s">
        <v>6350</v>
      </c>
      <c r="AS1999" s="1" t="s">
        <v>6350</v>
      </c>
      <c r="AT1999" s="1" t="s">
        <v>6350</v>
      </c>
    </row>
    <row r="2000" spans="1:46" ht="12.75" x14ac:dyDescent="0.2">
      <c r="A2000" s="1">
        <v>11999</v>
      </c>
      <c r="B2000" s="1" t="s">
        <v>2</v>
      </c>
      <c r="C2000" s="2">
        <f t="shared" ca="1" si="217"/>
        <v>45264</v>
      </c>
      <c r="D2000" s="1" t="str">
        <f>IF(Raw!E2000="", "", Raw!E2000)</f>
        <v>kgc764</v>
      </c>
      <c r="E2000" s="1">
        <f>IF(Raw!F2000="", "", Raw!F2000)</f>
        <v>2007</v>
      </c>
      <c r="F2000" s="1" t="str">
        <f>Raw!G2000</f>
        <v>Mitsubishi</v>
      </c>
      <c r="G2000" s="1" t="str">
        <f>Raw!H2000</f>
        <v>Lancer</v>
      </c>
      <c r="H2000" s="1" t="str">
        <f>IF(Raw!I2000="", "", Raw!I2000)</f>
        <v>ES</v>
      </c>
      <c r="I2000" s="1" t="str">
        <f>Raw!K2000</f>
        <v>Wagon</v>
      </c>
      <c r="J2000" s="1" t="str">
        <f>Raw!N2000</f>
        <v>Aspirated</v>
      </c>
      <c r="K2000" s="1">
        <f>IF(Raw!O2000="","", Raw!O2000)</f>
        <v>2378</v>
      </c>
      <c r="L2000" s="1" t="str">
        <f>Raw!L2000</f>
        <v>4 Sp Automatic</v>
      </c>
      <c r="M2000" s="1" t="str">
        <f>Raw!M2000</f>
        <v>Petrol - Unleaded ULP</v>
      </c>
      <c r="N2000" s="1" t="s">
        <v>6350</v>
      </c>
      <c r="O2000" s="1" t="s">
        <v>6373</v>
      </c>
      <c r="P2000" s="1" t="s">
        <v>6349</v>
      </c>
      <c r="Q2000" s="1" t="s">
        <v>6350</v>
      </c>
      <c r="R2000" s="8" t="str">
        <f>IF(Raw!Q2000="", "", Raw!Q2000)</f>
        <v/>
      </c>
      <c r="S2000" s="8" t="str">
        <f>IF(Raw!R2000="", "", Raw!R2000)</f>
        <v>67A</v>
      </c>
      <c r="T2000" s="1" t="str">
        <f>Raw!S2000</f>
        <v>SEDDON</v>
      </c>
      <c r="U2000" s="1" t="str">
        <f>IF(Raw!T2000="", "", Raw!T2000)</f>
        <v>CRESCENT</v>
      </c>
      <c r="V2000" s="1" t="str">
        <f>IF(Raw!U2000="", "", Raw!U2000)</f>
        <v xml:space="preserve">MAREWA </v>
      </c>
      <c r="W2000" s="9" t="str">
        <f>IF(Raw!V2000="", "", RIGHT("0"&amp;Raw!V2000, 4))</f>
        <v>4110</v>
      </c>
      <c r="X2000" s="1" t="str">
        <f>IF(Raw!W2000="", "", Raw!W2000)</f>
        <v xml:space="preserve"> HAWKE'S BAY</v>
      </c>
      <c r="Y2000" s="9">
        <f>Raw!Y2000</f>
        <v>32</v>
      </c>
      <c r="Z2000" s="2">
        <f t="shared" ca="1" si="218"/>
        <v>33576</v>
      </c>
      <c r="AA2000" s="1" t="str">
        <f>Raw!Z2000</f>
        <v>RESTRICTED LICENCE</v>
      </c>
      <c r="AB2000" s="9">
        <f t="shared" si="219"/>
        <v>4</v>
      </c>
      <c r="AC2000" s="1">
        <v>16</v>
      </c>
      <c r="AD2000" s="1" t="str">
        <f>Raw!AA2000</f>
        <v>FEMALE</v>
      </c>
      <c r="AE2000" s="1" t="str">
        <f>Raw!AB2000</f>
        <v>NO</v>
      </c>
      <c r="AF2000" s="1">
        <f>IF(Raw!AE2000="", 0, 1)</f>
        <v>0</v>
      </c>
      <c r="AG2000" s="1" t="str">
        <f t="shared" si="220"/>
        <v>No</v>
      </c>
      <c r="AH2000" s="1" t="str">
        <f t="shared" si="221"/>
        <v>No</v>
      </c>
      <c r="AI2000" s="1" t="str">
        <f t="shared" si="222"/>
        <v>No</v>
      </c>
      <c r="AJ2000" s="1" t="str">
        <f>IF(Raw!AE2000="", "", Raw!AE2000)</f>
        <v/>
      </c>
      <c r="AK2000" s="2" t="str">
        <f t="shared" ca="1" si="223"/>
        <v/>
      </c>
      <c r="AL2000" s="1" t="str">
        <f>IF(Raw!AF2000="", "", Raw!AF2000)</f>
        <v/>
      </c>
      <c r="AM2000" s="1" t="s">
        <v>6350</v>
      </c>
      <c r="AN2000" s="1" t="s">
        <v>6350</v>
      </c>
      <c r="AO2000" s="1" t="s">
        <v>6349</v>
      </c>
      <c r="AP2000" s="1">
        <f>Raw!AH2000</f>
        <v>7860</v>
      </c>
      <c r="AQ2000" s="1">
        <v>500</v>
      </c>
      <c r="AR2000" s="1" t="s">
        <v>6350</v>
      </c>
      <c r="AS2000" s="1" t="s">
        <v>6350</v>
      </c>
      <c r="AT2000" s="1" t="s">
        <v>6350</v>
      </c>
    </row>
    <row r="2001" spans="1:46" ht="12.75" x14ac:dyDescent="0.2">
      <c r="A2001" s="1">
        <v>12000</v>
      </c>
      <c r="B2001" s="1" t="s">
        <v>2</v>
      </c>
      <c r="C2001" s="2">
        <f t="shared" ca="1" si="217"/>
        <v>45264</v>
      </c>
      <c r="D2001" s="1" t="str">
        <f>IF(Raw!E2001="", "", Raw!E2001)</f>
        <v>hqk140</v>
      </c>
      <c r="E2001" s="1">
        <f>IF(Raw!F2001="", "", Raw!F2001)</f>
        <v>2004</v>
      </c>
      <c r="F2001" s="1" t="str">
        <f>Raw!G2001</f>
        <v>Nissan</v>
      </c>
      <c r="G2001" s="1" t="str">
        <f>Raw!H2001</f>
        <v>Vanette</v>
      </c>
      <c r="H2001" s="1" t="str">
        <f>IF(Raw!I2001="", "", Raw!I2001)</f>
        <v/>
      </c>
      <c r="I2001" s="1" t="str">
        <f>Raw!K2001</f>
        <v>Van</v>
      </c>
      <c r="J2001" s="1" t="str">
        <f>Raw!N2001</f>
        <v>Aspirated</v>
      </c>
      <c r="K2001" s="1">
        <f>IF(Raw!O2001="","", Raw!O2001)</f>
        <v>1789</v>
      </c>
      <c r="L2001" s="1" t="str">
        <f>Raw!L2001</f>
        <v>4 Sp Automatic</v>
      </c>
      <c r="M2001" s="1" t="str">
        <f>Raw!M2001</f>
        <v>Petrol - Unleaded ULP</v>
      </c>
      <c r="N2001" s="1" t="s">
        <v>6350</v>
      </c>
      <c r="O2001" s="1" t="s">
        <v>6373</v>
      </c>
      <c r="P2001" s="1" t="s">
        <v>6349</v>
      </c>
      <c r="Q2001" s="1" t="s">
        <v>6350</v>
      </c>
      <c r="R2001" s="8" t="str">
        <f>IF(Raw!Q2001="", "", Raw!Q2001)</f>
        <v/>
      </c>
      <c r="S2001" s="8" t="str">
        <f>IF(Raw!R2001="", "", Raw!R2001)</f>
        <v>42A</v>
      </c>
      <c r="T2001" s="1" t="str">
        <f>Raw!S2001</f>
        <v>SOUTH</v>
      </c>
      <c r="U2001" s="1" t="str">
        <f>IF(Raw!T2001="", "", Raw!T2001)</f>
        <v>ROAD</v>
      </c>
      <c r="V2001" s="1" t="str">
        <f>IF(Raw!U2001="", "", Raw!U2001)</f>
        <v xml:space="preserve">BLAGDON </v>
      </c>
      <c r="W2001" s="9" t="str">
        <f>IF(Raw!V2001="", "", RIGHT("0"&amp;Raw!V2001, 4))</f>
        <v>4310</v>
      </c>
      <c r="X2001" s="1" t="str">
        <f>IF(Raw!W2001="", "", Raw!W2001)</f>
        <v xml:space="preserve"> TARANAKI</v>
      </c>
      <c r="Y2001" s="9">
        <f>Raw!Y2001</f>
        <v>46</v>
      </c>
      <c r="Z2001" s="2">
        <f t="shared" ca="1" si="218"/>
        <v>28463</v>
      </c>
      <c r="AA2001" s="1" t="str">
        <f>Raw!Z2001</f>
        <v>NEW ZEALAND FULL LICENCE</v>
      </c>
      <c r="AB2001" s="9">
        <f t="shared" si="219"/>
        <v>4</v>
      </c>
      <c r="AC2001" s="1">
        <v>16</v>
      </c>
      <c r="AD2001" s="1" t="str">
        <f>Raw!AA2001</f>
        <v>FEMALE</v>
      </c>
      <c r="AE2001" s="1" t="str">
        <f>Raw!AB2001</f>
        <v>NO</v>
      </c>
      <c r="AF2001" s="1">
        <f>IF(Raw!AE2001="", 0, 1)</f>
        <v>0</v>
      </c>
      <c r="AG2001" s="1" t="str">
        <f t="shared" si="220"/>
        <v>No</v>
      </c>
      <c r="AH2001" s="1" t="str">
        <f t="shared" si="221"/>
        <v>No</v>
      </c>
      <c r="AI2001" s="1" t="str">
        <f t="shared" si="222"/>
        <v>No</v>
      </c>
      <c r="AJ2001" s="1" t="str">
        <f>IF(Raw!AE2001="", "", Raw!AE2001)</f>
        <v/>
      </c>
      <c r="AK2001" s="2" t="str">
        <f t="shared" ca="1" si="223"/>
        <v/>
      </c>
      <c r="AL2001" s="1" t="str">
        <f>IF(Raw!AF2001="", "", Raw!AF2001)</f>
        <v/>
      </c>
      <c r="AM2001" s="1" t="s">
        <v>6350</v>
      </c>
      <c r="AN2001" s="1" t="s">
        <v>6350</v>
      </c>
      <c r="AO2001" s="1" t="s">
        <v>6349</v>
      </c>
      <c r="AP2001" s="1">
        <f>Raw!AH2001</f>
        <v>7000</v>
      </c>
      <c r="AQ2001" s="1">
        <v>500</v>
      </c>
      <c r="AR2001" s="1" t="s">
        <v>6350</v>
      </c>
      <c r="AS2001" s="1" t="s">
        <v>6350</v>
      </c>
      <c r="AT2001" s="1" t="s">
        <v>6350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H2001"/>
  <sheetViews>
    <sheetView topLeftCell="P1" zoomScale="85" zoomScaleNormal="85" workbookViewId="0">
      <selection activeCell="AC35" sqref="AC35"/>
    </sheetView>
  </sheetViews>
  <sheetFormatPr defaultRowHeight="12.75" x14ac:dyDescent="0.2"/>
  <cols>
    <col min="1" max="1" width="19.140625" style="3" customWidth="1"/>
    <col min="2" max="4" width="9.140625" style="3"/>
    <col min="5" max="5" width="16.85546875" style="3" customWidth="1"/>
    <col min="6" max="6" width="9.140625" style="3"/>
    <col min="7" max="7" width="21.5703125" style="3" customWidth="1"/>
    <col min="8" max="10" width="9.140625" style="3"/>
    <col min="11" max="11" width="17.28515625" style="3" customWidth="1"/>
    <col min="12" max="12" width="34.140625" style="3" customWidth="1"/>
    <col min="13" max="13" width="29.7109375" style="3" customWidth="1"/>
    <col min="14" max="14" width="17.5703125" style="3" customWidth="1"/>
    <col min="15" max="16" width="9.140625" style="3"/>
    <col min="17" max="17" width="11.85546875" style="3" customWidth="1"/>
    <col min="18" max="18" width="9.140625" style="3"/>
    <col min="19" max="19" width="26.7109375" style="3" customWidth="1"/>
    <col min="20" max="22" width="9.140625" style="3"/>
    <col min="23" max="23" width="15.85546875" style="3" customWidth="1"/>
    <col min="24" max="25" width="9.140625" style="3"/>
    <col min="26" max="26" width="14.85546875" style="3" customWidth="1"/>
    <col min="27" max="28" width="9.140625" style="3"/>
    <col min="29" max="29" width="14.42578125" style="3" customWidth="1"/>
    <col min="30" max="30" width="11.28515625" style="3" customWidth="1"/>
    <col min="31" max="16384" width="9.140625" style="3"/>
  </cols>
  <sheetData>
    <row r="1" spans="1:34" x14ac:dyDescent="0.2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</row>
    <row r="2" spans="1:34" x14ac:dyDescent="0.2">
      <c r="A2" s="3">
        <v>10001</v>
      </c>
      <c r="B2" s="3" t="s">
        <v>2</v>
      </c>
      <c r="C2" s="3">
        <v>10001</v>
      </c>
      <c r="D2" s="3" t="s">
        <v>36</v>
      </c>
      <c r="E2" s="3" t="s">
        <v>37</v>
      </c>
      <c r="F2" s="3">
        <v>1999</v>
      </c>
      <c r="G2" s="3" t="s">
        <v>38</v>
      </c>
      <c r="H2" s="3" t="s">
        <v>39</v>
      </c>
      <c r="I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>
        <v>1838</v>
      </c>
      <c r="R2" s="3" t="s">
        <v>45</v>
      </c>
      <c r="S2" s="3" t="s">
        <v>46</v>
      </c>
      <c r="T2" s="3" t="s">
        <v>47</v>
      </c>
      <c r="U2" s="3" t="s">
        <v>48</v>
      </c>
      <c r="V2" s="3">
        <v>3204</v>
      </c>
      <c r="W2" s="3" t="s">
        <v>49</v>
      </c>
      <c r="Y2" s="3">
        <v>39</v>
      </c>
      <c r="Z2" s="3" t="s">
        <v>50</v>
      </c>
      <c r="AA2" s="3" t="s">
        <v>51</v>
      </c>
      <c r="AB2" s="3" t="s">
        <v>52</v>
      </c>
      <c r="AD2" s="3" t="s">
        <v>53</v>
      </c>
      <c r="AG2" s="3" t="s">
        <v>54</v>
      </c>
      <c r="AH2" s="3">
        <v>3020</v>
      </c>
    </row>
    <row r="3" spans="1:34" x14ac:dyDescent="0.2">
      <c r="A3" s="3">
        <v>10002</v>
      </c>
      <c r="B3" s="3" t="s">
        <v>2</v>
      </c>
      <c r="C3" s="3">
        <v>10002</v>
      </c>
      <c r="D3" s="3" t="s">
        <v>55</v>
      </c>
      <c r="F3" s="3">
        <v>2002</v>
      </c>
      <c r="G3" s="3" t="s">
        <v>56</v>
      </c>
      <c r="H3" s="3" t="s">
        <v>57</v>
      </c>
      <c r="I3" s="3" t="s">
        <v>58</v>
      </c>
      <c r="K3" s="3" t="s">
        <v>59</v>
      </c>
      <c r="L3" s="3" t="s">
        <v>42</v>
      </c>
      <c r="M3" s="3" t="s">
        <v>60</v>
      </c>
      <c r="N3" s="3" t="s">
        <v>44</v>
      </c>
      <c r="O3" s="3">
        <v>1794</v>
      </c>
      <c r="R3" s="3">
        <v>20</v>
      </c>
      <c r="S3" s="3" t="s">
        <v>61</v>
      </c>
      <c r="T3" s="3" t="s">
        <v>62</v>
      </c>
      <c r="U3" s="3" t="s">
        <v>63</v>
      </c>
      <c r="V3" s="3">
        <v>3295</v>
      </c>
      <c r="W3" s="3" t="s">
        <v>49</v>
      </c>
      <c r="Y3" s="3">
        <v>31</v>
      </c>
      <c r="Z3" s="3" t="s">
        <v>64</v>
      </c>
      <c r="AA3" s="3" t="s">
        <v>51</v>
      </c>
      <c r="AB3" s="3" t="s">
        <v>52</v>
      </c>
      <c r="AD3" s="3" t="s">
        <v>53</v>
      </c>
      <c r="AG3" s="3" t="s">
        <v>54</v>
      </c>
      <c r="AH3" s="3">
        <v>5480</v>
      </c>
    </row>
    <row r="4" spans="1:34" x14ac:dyDescent="0.2">
      <c r="A4" s="3">
        <v>10003</v>
      </c>
      <c r="B4" s="3" t="s">
        <v>2</v>
      </c>
      <c r="C4" s="3">
        <v>10003</v>
      </c>
      <c r="D4" s="3" t="s">
        <v>65</v>
      </c>
      <c r="F4" s="3">
        <v>2005</v>
      </c>
      <c r="G4" s="3" t="s">
        <v>38</v>
      </c>
      <c r="H4" s="3" t="s">
        <v>66</v>
      </c>
      <c r="K4" s="3" t="s">
        <v>67</v>
      </c>
      <c r="L4" s="3" t="s">
        <v>42</v>
      </c>
      <c r="M4" s="3" t="s">
        <v>60</v>
      </c>
      <c r="N4" s="3" t="s">
        <v>44</v>
      </c>
      <c r="O4" s="3">
        <v>1798</v>
      </c>
      <c r="Q4" s="3" t="s">
        <v>68</v>
      </c>
      <c r="R4" s="3">
        <v>37</v>
      </c>
      <c r="S4" s="3" t="s">
        <v>69</v>
      </c>
      <c r="T4" s="3" t="s">
        <v>70</v>
      </c>
      <c r="U4" s="3" t="s">
        <v>71</v>
      </c>
      <c r="W4" s="3" t="s">
        <v>72</v>
      </c>
      <c r="Y4" s="3">
        <v>42</v>
      </c>
      <c r="Z4" s="3" t="s">
        <v>64</v>
      </c>
      <c r="AA4" s="3" t="s">
        <v>51</v>
      </c>
      <c r="AB4" s="3" t="s">
        <v>52</v>
      </c>
      <c r="AD4" s="3" t="s">
        <v>53</v>
      </c>
      <c r="AE4" s="3">
        <v>8</v>
      </c>
      <c r="AF4" s="3" t="s">
        <v>73</v>
      </c>
      <c r="AG4" s="3" t="s">
        <v>54</v>
      </c>
      <c r="AH4" s="3">
        <v>5400</v>
      </c>
    </row>
    <row r="5" spans="1:34" x14ac:dyDescent="0.2">
      <c r="A5" s="3">
        <v>10004</v>
      </c>
      <c r="B5" s="3" t="s">
        <v>2</v>
      </c>
      <c r="C5" s="3">
        <v>10004</v>
      </c>
      <c r="D5" s="3" t="s">
        <v>74</v>
      </c>
      <c r="E5" s="3" t="s">
        <v>75</v>
      </c>
      <c r="F5" s="3">
        <v>2008</v>
      </c>
      <c r="G5" s="3" t="s">
        <v>56</v>
      </c>
      <c r="H5" s="3" t="s">
        <v>76</v>
      </c>
      <c r="I5" s="3" t="s">
        <v>77</v>
      </c>
      <c r="K5" s="3" t="s">
        <v>78</v>
      </c>
      <c r="L5" s="3" t="s">
        <v>42</v>
      </c>
      <c r="M5" s="3" t="s">
        <v>43</v>
      </c>
      <c r="N5" s="3" t="s">
        <v>44</v>
      </c>
      <c r="O5" s="3">
        <v>1990</v>
      </c>
      <c r="Q5" s="3" t="s">
        <v>79</v>
      </c>
      <c r="R5" s="3">
        <v>133</v>
      </c>
      <c r="S5" s="3" t="s">
        <v>80</v>
      </c>
      <c r="T5" s="3" t="s">
        <v>81</v>
      </c>
      <c r="U5" s="3" t="s">
        <v>82</v>
      </c>
      <c r="W5" s="3" t="s">
        <v>83</v>
      </c>
      <c r="Y5" s="3">
        <v>47</v>
      </c>
      <c r="Z5" s="3" t="s">
        <v>64</v>
      </c>
      <c r="AA5" s="3" t="s">
        <v>51</v>
      </c>
      <c r="AB5" s="3" t="s">
        <v>52</v>
      </c>
      <c r="AD5" s="3" t="s">
        <v>53</v>
      </c>
      <c r="AE5" s="3">
        <v>10</v>
      </c>
      <c r="AF5" s="3" t="s">
        <v>84</v>
      </c>
      <c r="AG5" s="3" t="s">
        <v>54</v>
      </c>
      <c r="AH5" s="3">
        <v>19340</v>
      </c>
    </row>
    <row r="6" spans="1:34" x14ac:dyDescent="0.2">
      <c r="A6" s="3">
        <v>10005</v>
      </c>
      <c r="B6" s="3" t="s">
        <v>2</v>
      </c>
      <c r="C6" s="3">
        <v>10005</v>
      </c>
      <c r="D6" s="3" t="s">
        <v>85</v>
      </c>
      <c r="F6" s="3">
        <v>2007</v>
      </c>
      <c r="G6" s="3" t="s">
        <v>86</v>
      </c>
      <c r="H6" s="3" t="s">
        <v>87</v>
      </c>
      <c r="I6" s="3" t="s">
        <v>88</v>
      </c>
      <c r="K6" s="3" t="s">
        <v>41</v>
      </c>
      <c r="L6" s="3" t="s">
        <v>42</v>
      </c>
      <c r="M6" s="3" t="s">
        <v>43</v>
      </c>
      <c r="N6" s="3" t="s">
        <v>44</v>
      </c>
      <c r="O6" s="3">
        <v>1498</v>
      </c>
      <c r="Q6" s="3">
        <v>3</v>
      </c>
      <c r="R6" s="3" t="s">
        <v>89</v>
      </c>
      <c r="S6" s="3" t="s">
        <v>90</v>
      </c>
      <c r="T6" s="3" t="s">
        <v>62</v>
      </c>
      <c r="U6" s="3" t="s">
        <v>91</v>
      </c>
      <c r="W6" s="3" t="s">
        <v>83</v>
      </c>
      <c r="Y6" s="3">
        <v>46</v>
      </c>
      <c r="Z6" s="3" t="s">
        <v>64</v>
      </c>
      <c r="AA6" s="3" t="s">
        <v>92</v>
      </c>
      <c r="AB6" s="3" t="s">
        <v>52</v>
      </c>
      <c r="AD6" s="3" t="s">
        <v>53</v>
      </c>
      <c r="AG6" s="3" t="s">
        <v>54</v>
      </c>
      <c r="AH6" s="3">
        <v>8855</v>
      </c>
    </row>
    <row r="7" spans="1:34" x14ac:dyDescent="0.2">
      <c r="A7" s="3">
        <v>10006</v>
      </c>
      <c r="B7" s="3" t="s">
        <v>2</v>
      </c>
      <c r="C7" s="3">
        <v>10006</v>
      </c>
      <c r="D7" s="3" t="s">
        <v>93</v>
      </c>
      <c r="F7" s="3">
        <v>2002</v>
      </c>
      <c r="G7" s="3" t="s">
        <v>56</v>
      </c>
      <c r="H7" s="3" t="s">
        <v>94</v>
      </c>
      <c r="K7" s="3" t="s">
        <v>67</v>
      </c>
      <c r="L7" s="3" t="s">
        <v>42</v>
      </c>
      <c r="M7" s="3" t="s">
        <v>60</v>
      </c>
      <c r="N7" s="3" t="s">
        <v>44</v>
      </c>
      <c r="O7" s="3">
        <v>1496</v>
      </c>
      <c r="R7" s="3" t="s">
        <v>95</v>
      </c>
      <c r="S7" s="3" t="s">
        <v>96</v>
      </c>
      <c r="T7" s="3" t="s">
        <v>47</v>
      </c>
      <c r="U7" s="3" t="s">
        <v>97</v>
      </c>
      <c r="V7" s="3">
        <v>1021</v>
      </c>
      <c r="W7" s="3" t="s">
        <v>83</v>
      </c>
      <c r="Y7" s="3">
        <v>28</v>
      </c>
      <c r="Z7" s="3" t="s">
        <v>64</v>
      </c>
      <c r="AA7" s="3" t="s">
        <v>51</v>
      </c>
      <c r="AB7" s="3" t="s">
        <v>52</v>
      </c>
      <c r="AD7" s="3" t="s">
        <v>53</v>
      </c>
      <c r="AG7" s="3" t="s">
        <v>54</v>
      </c>
      <c r="AH7" s="3">
        <v>3200</v>
      </c>
    </row>
    <row r="8" spans="1:34" x14ac:dyDescent="0.2">
      <c r="A8" s="3">
        <v>10007</v>
      </c>
      <c r="B8" s="3" t="s">
        <v>2</v>
      </c>
      <c r="C8" s="3">
        <v>10007</v>
      </c>
      <c r="D8" s="3" t="s">
        <v>98</v>
      </c>
      <c r="E8" s="3" t="s">
        <v>99</v>
      </c>
      <c r="F8" s="3">
        <v>1995</v>
      </c>
      <c r="G8" s="3" t="s">
        <v>56</v>
      </c>
      <c r="H8" s="3" t="s">
        <v>100</v>
      </c>
      <c r="I8" s="3" t="s">
        <v>101</v>
      </c>
      <c r="J8" s="3" t="s">
        <v>102</v>
      </c>
      <c r="K8" s="3" t="s">
        <v>59</v>
      </c>
      <c r="L8" s="3" t="s">
        <v>42</v>
      </c>
      <c r="M8" s="3" t="s">
        <v>103</v>
      </c>
      <c r="N8" s="3" t="s">
        <v>104</v>
      </c>
      <c r="O8" s="3">
        <v>2953</v>
      </c>
      <c r="R8" s="3">
        <v>59</v>
      </c>
      <c r="S8" s="3" t="s">
        <v>105</v>
      </c>
      <c r="T8" s="3" t="s">
        <v>81</v>
      </c>
      <c r="U8" s="3" t="s">
        <v>106</v>
      </c>
      <c r="W8" s="3" t="s">
        <v>107</v>
      </c>
      <c r="Y8" s="3">
        <v>29</v>
      </c>
      <c r="Z8" s="3" t="s">
        <v>64</v>
      </c>
      <c r="AA8" s="3" t="s">
        <v>92</v>
      </c>
      <c r="AB8" s="3" t="s">
        <v>108</v>
      </c>
      <c r="AC8" s="3" t="s">
        <v>109</v>
      </c>
      <c r="AD8" s="3" t="s">
        <v>53</v>
      </c>
      <c r="AG8" s="3" t="s">
        <v>54</v>
      </c>
      <c r="AH8" s="3">
        <v>7810</v>
      </c>
    </row>
    <row r="9" spans="1:34" x14ac:dyDescent="0.2">
      <c r="A9" s="3">
        <v>10008</v>
      </c>
      <c r="B9" s="3" t="s">
        <v>2</v>
      </c>
      <c r="C9" s="3">
        <v>10008</v>
      </c>
      <c r="D9" s="3" t="s">
        <v>110</v>
      </c>
      <c r="E9" s="3" t="s">
        <v>111</v>
      </c>
      <c r="F9" s="3">
        <v>2005</v>
      </c>
      <c r="G9" s="3" t="s">
        <v>112</v>
      </c>
      <c r="H9" s="3" t="s">
        <v>113</v>
      </c>
      <c r="I9" s="3" t="s">
        <v>114</v>
      </c>
      <c r="K9" s="3" t="s">
        <v>41</v>
      </c>
      <c r="L9" s="3" t="s">
        <v>115</v>
      </c>
      <c r="M9" s="3" t="s">
        <v>43</v>
      </c>
      <c r="N9" s="3" t="s">
        <v>44</v>
      </c>
      <c r="O9" s="3">
        <v>2400</v>
      </c>
      <c r="Q9" s="3">
        <v>4</v>
      </c>
      <c r="R9" s="3">
        <v>27</v>
      </c>
      <c r="S9" s="3" t="s">
        <v>116</v>
      </c>
      <c r="T9" s="3" t="s">
        <v>47</v>
      </c>
      <c r="U9" s="3" t="s">
        <v>117</v>
      </c>
      <c r="V9" s="3">
        <v>3010</v>
      </c>
      <c r="W9" s="3" t="s">
        <v>107</v>
      </c>
      <c r="Y9" s="3">
        <v>50</v>
      </c>
      <c r="Z9" s="3" t="s">
        <v>64</v>
      </c>
      <c r="AA9" s="3" t="s">
        <v>51</v>
      </c>
      <c r="AB9" s="3" t="s">
        <v>108</v>
      </c>
      <c r="AC9" s="3" t="s">
        <v>109</v>
      </c>
      <c r="AD9" s="3" t="s">
        <v>53</v>
      </c>
      <c r="AG9" s="3" t="s">
        <v>54</v>
      </c>
      <c r="AH9" s="3">
        <v>8700</v>
      </c>
    </row>
    <row r="10" spans="1:34" x14ac:dyDescent="0.2">
      <c r="A10" s="3">
        <v>10009</v>
      </c>
      <c r="B10" s="3" t="s">
        <v>2</v>
      </c>
      <c r="C10" s="3">
        <v>10009</v>
      </c>
      <c r="D10" s="3" t="s">
        <v>118</v>
      </c>
      <c r="F10" s="3">
        <v>2011</v>
      </c>
      <c r="G10" s="3" t="s">
        <v>38</v>
      </c>
      <c r="H10" s="3" t="s">
        <v>119</v>
      </c>
      <c r="I10" s="3" t="s">
        <v>120</v>
      </c>
      <c r="J10" s="3" t="s">
        <v>121</v>
      </c>
      <c r="K10" s="3" t="s">
        <v>122</v>
      </c>
      <c r="L10" s="3" t="s">
        <v>123</v>
      </c>
      <c r="M10" s="3" t="s">
        <v>60</v>
      </c>
      <c r="N10" s="3" t="s">
        <v>124</v>
      </c>
      <c r="O10" s="3">
        <v>3799</v>
      </c>
      <c r="R10" s="3">
        <v>97</v>
      </c>
      <c r="S10" s="3" t="s">
        <v>125</v>
      </c>
      <c r="T10" s="3" t="s">
        <v>47</v>
      </c>
      <c r="U10" s="3" t="s">
        <v>126</v>
      </c>
      <c r="V10" s="3">
        <v>7120</v>
      </c>
      <c r="W10" s="3" t="s">
        <v>127</v>
      </c>
      <c r="Y10" s="3">
        <v>27</v>
      </c>
      <c r="Z10" s="3" t="s">
        <v>64</v>
      </c>
      <c r="AA10" s="3" t="s">
        <v>92</v>
      </c>
      <c r="AB10" s="3" t="s">
        <v>108</v>
      </c>
      <c r="AC10" s="3" t="s">
        <v>109</v>
      </c>
      <c r="AD10" s="3" t="s">
        <v>53</v>
      </c>
      <c r="AE10" s="3">
        <v>6</v>
      </c>
      <c r="AF10" s="3" t="s">
        <v>84</v>
      </c>
      <c r="AG10" s="3" t="s">
        <v>54</v>
      </c>
      <c r="AH10" s="3">
        <v>84965</v>
      </c>
    </row>
    <row r="11" spans="1:34" x14ac:dyDescent="0.2">
      <c r="A11" s="3">
        <v>10010</v>
      </c>
      <c r="B11" s="3" t="s">
        <v>2</v>
      </c>
      <c r="C11" s="3">
        <v>10010</v>
      </c>
      <c r="D11" s="3" t="s">
        <v>128</v>
      </c>
      <c r="F11" s="3">
        <v>2006</v>
      </c>
      <c r="G11" s="3" t="s">
        <v>38</v>
      </c>
      <c r="H11" s="3" t="s">
        <v>129</v>
      </c>
      <c r="J11" s="3" t="s">
        <v>130</v>
      </c>
      <c r="K11" s="3" t="s">
        <v>131</v>
      </c>
      <c r="L11" s="3" t="s">
        <v>132</v>
      </c>
      <c r="M11" s="3" t="s">
        <v>133</v>
      </c>
      <c r="N11" s="3" t="s">
        <v>44</v>
      </c>
      <c r="O11" s="3">
        <v>3498</v>
      </c>
      <c r="R11" s="3">
        <v>28</v>
      </c>
      <c r="S11" s="3" t="s">
        <v>134</v>
      </c>
      <c r="T11" s="3" t="s">
        <v>47</v>
      </c>
      <c r="U11" s="3" t="s">
        <v>135</v>
      </c>
      <c r="V11" s="3">
        <v>2123</v>
      </c>
      <c r="W11" s="3" t="s">
        <v>49</v>
      </c>
      <c r="Y11" s="3">
        <v>38</v>
      </c>
      <c r="Z11" s="3" t="s">
        <v>64</v>
      </c>
      <c r="AA11" s="3" t="s">
        <v>92</v>
      </c>
      <c r="AB11" s="3" t="s">
        <v>108</v>
      </c>
      <c r="AC11" s="3" t="s">
        <v>109</v>
      </c>
      <c r="AD11" s="3" t="s">
        <v>53</v>
      </c>
      <c r="AE11" s="3">
        <v>26</v>
      </c>
      <c r="AF11" s="3" t="s">
        <v>84</v>
      </c>
      <c r="AG11" s="3" t="s">
        <v>54</v>
      </c>
      <c r="AH11" s="3">
        <v>14900</v>
      </c>
    </row>
    <row r="12" spans="1:34" x14ac:dyDescent="0.2">
      <c r="A12" s="3">
        <v>10011</v>
      </c>
      <c r="B12" s="3" t="s">
        <v>2</v>
      </c>
      <c r="C12" s="3">
        <v>10011</v>
      </c>
      <c r="D12" s="3" t="s">
        <v>136</v>
      </c>
      <c r="E12" s="3" t="s">
        <v>137</v>
      </c>
      <c r="F12" s="3">
        <v>2011</v>
      </c>
      <c r="G12" s="3" t="s">
        <v>56</v>
      </c>
      <c r="H12" s="3" t="s">
        <v>138</v>
      </c>
      <c r="I12" s="3" t="s">
        <v>139</v>
      </c>
      <c r="K12" s="3" t="s">
        <v>41</v>
      </c>
      <c r="L12" s="3" t="s">
        <v>140</v>
      </c>
      <c r="M12" s="3" t="s">
        <v>60</v>
      </c>
      <c r="N12" s="3" t="s">
        <v>44</v>
      </c>
      <c r="O12" s="3">
        <v>2362</v>
      </c>
      <c r="R12" s="3">
        <v>9</v>
      </c>
      <c r="S12" s="3" t="s">
        <v>141</v>
      </c>
      <c r="T12" s="3" t="s">
        <v>47</v>
      </c>
      <c r="U12" s="3" t="s">
        <v>142</v>
      </c>
      <c r="W12" s="3" t="s">
        <v>83</v>
      </c>
      <c r="Y12" s="3">
        <v>28</v>
      </c>
      <c r="Z12" s="3" t="s">
        <v>64</v>
      </c>
      <c r="AA12" s="3" t="s">
        <v>92</v>
      </c>
      <c r="AB12" s="3" t="s">
        <v>108</v>
      </c>
      <c r="AC12" s="3" t="s">
        <v>109</v>
      </c>
      <c r="AD12" s="3" t="s">
        <v>143</v>
      </c>
      <c r="AG12" s="3" t="s">
        <v>54</v>
      </c>
      <c r="AH12" s="3">
        <v>19110</v>
      </c>
    </row>
    <row r="13" spans="1:34" x14ac:dyDescent="0.2">
      <c r="A13" s="3">
        <v>10012</v>
      </c>
      <c r="B13" s="3" t="s">
        <v>2</v>
      </c>
      <c r="C13" s="3">
        <v>10012</v>
      </c>
      <c r="D13" s="3" t="s">
        <v>144</v>
      </c>
      <c r="E13" s="3" t="s">
        <v>145</v>
      </c>
      <c r="F13" s="3">
        <v>1993</v>
      </c>
      <c r="G13" s="3" t="s">
        <v>56</v>
      </c>
      <c r="H13" s="3" t="s">
        <v>57</v>
      </c>
      <c r="I13" s="3" t="s">
        <v>146</v>
      </c>
      <c r="K13" s="3" t="s">
        <v>59</v>
      </c>
      <c r="L13" s="3" t="s">
        <v>147</v>
      </c>
      <c r="M13" s="3" t="s">
        <v>43</v>
      </c>
      <c r="N13" s="3" t="s">
        <v>44</v>
      </c>
      <c r="O13" s="3">
        <v>1587</v>
      </c>
      <c r="R13" s="3">
        <v>18</v>
      </c>
      <c r="S13" s="3" t="s">
        <v>148</v>
      </c>
      <c r="T13" s="3" t="s">
        <v>149</v>
      </c>
      <c r="U13" s="3" t="s">
        <v>150</v>
      </c>
      <c r="V13" s="3">
        <v>612</v>
      </c>
      <c r="W13" s="3" t="s">
        <v>83</v>
      </c>
      <c r="Y13" s="3">
        <v>21</v>
      </c>
      <c r="Z13" s="3" t="s">
        <v>64</v>
      </c>
      <c r="AA13" s="3" t="s">
        <v>92</v>
      </c>
      <c r="AB13" s="3" t="s">
        <v>52</v>
      </c>
      <c r="AD13" s="3" t="s">
        <v>53</v>
      </c>
      <c r="AE13" s="3">
        <v>4</v>
      </c>
      <c r="AF13" s="3" t="s">
        <v>73</v>
      </c>
      <c r="AG13" s="3" t="s">
        <v>54</v>
      </c>
      <c r="AH13" s="3">
        <v>1190</v>
      </c>
    </row>
    <row r="14" spans="1:34" x14ac:dyDescent="0.2">
      <c r="A14" s="3">
        <v>10013</v>
      </c>
      <c r="B14" s="3" t="s">
        <v>2</v>
      </c>
      <c r="C14" s="3">
        <v>10013</v>
      </c>
      <c r="D14" s="3" t="s">
        <v>151</v>
      </c>
      <c r="F14" s="3">
        <v>2011</v>
      </c>
      <c r="G14" s="3" t="s">
        <v>152</v>
      </c>
      <c r="H14" s="3" t="s">
        <v>153</v>
      </c>
      <c r="I14" s="3" t="s">
        <v>154</v>
      </c>
      <c r="J14" s="3" t="s">
        <v>155</v>
      </c>
      <c r="K14" s="3" t="s">
        <v>122</v>
      </c>
      <c r="L14" s="3" t="s">
        <v>156</v>
      </c>
      <c r="M14" s="3" t="s">
        <v>133</v>
      </c>
      <c r="N14" s="3" t="s">
        <v>104</v>
      </c>
      <c r="O14" s="3">
        <v>2979</v>
      </c>
      <c r="Q14" s="3">
        <v>920</v>
      </c>
      <c r="R14" s="3">
        <v>72</v>
      </c>
      <c r="S14" s="3" t="s">
        <v>157</v>
      </c>
      <c r="T14" s="3" t="s">
        <v>47</v>
      </c>
      <c r="U14" s="3" t="s">
        <v>158</v>
      </c>
      <c r="W14" s="3" t="s">
        <v>83</v>
      </c>
      <c r="Y14" s="3">
        <v>36</v>
      </c>
      <c r="Z14" s="3" t="s">
        <v>64</v>
      </c>
      <c r="AA14" s="3" t="s">
        <v>92</v>
      </c>
      <c r="AB14" s="3" t="s">
        <v>108</v>
      </c>
      <c r="AC14" s="3" t="s">
        <v>109</v>
      </c>
      <c r="AD14" s="3" t="s">
        <v>53</v>
      </c>
      <c r="AE14" s="3">
        <v>4</v>
      </c>
      <c r="AF14" s="3" t="s">
        <v>84</v>
      </c>
      <c r="AG14" s="3" t="s">
        <v>54</v>
      </c>
      <c r="AH14" s="3">
        <v>31040</v>
      </c>
    </row>
    <row r="15" spans="1:34" x14ac:dyDescent="0.2">
      <c r="A15" s="3">
        <v>10014</v>
      </c>
      <c r="B15" s="3" t="s">
        <v>2</v>
      </c>
      <c r="C15" s="3">
        <v>10014</v>
      </c>
      <c r="D15" s="3" t="s">
        <v>159</v>
      </c>
      <c r="E15" s="3" t="s">
        <v>160</v>
      </c>
      <c r="F15" s="3">
        <v>2007</v>
      </c>
      <c r="G15" s="3" t="s">
        <v>161</v>
      </c>
      <c r="H15" s="3" t="s">
        <v>162</v>
      </c>
      <c r="K15" s="3" t="s">
        <v>67</v>
      </c>
      <c r="L15" s="3" t="s">
        <v>163</v>
      </c>
      <c r="M15" s="3" t="s">
        <v>43</v>
      </c>
      <c r="N15" s="3" t="s">
        <v>44</v>
      </c>
      <c r="O15" s="3">
        <v>1598</v>
      </c>
      <c r="Q15" s="3">
        <v>5</v>
      </c>
      <c r="R15" s="3">
        <v>26</v>
      </c>
      <c r="S15" s="3" t="s">
        <v>164</v>
      </c>
      <c r="T15" s="3" t="s">
        <v>47</v>
      </c>
      <c r="U15" s="3" t="s">
        <v>165</v>
      </c>
      <c r="V15" s="3">
        <v>8014</v>
      </c>
      <c r="W15" s="3" t="s">
        <v>166</v>
      </c>
      <c r="Y15" s="3">
        <v>48</v>
      </c>
      <c r="Z15" s="3" t="s">
        <v>64</v>
      </c>
      <c r="AA15" s="3" t="s">
        <v>92</v>
      </c>
      <c r="AB15" s="3" t="s">
        <v>52</v>
      </c>
      <c r="AD15" s="3" t="s">
        <v>53</v>
      </c>
      <c r="AE15" s="3">
        <v>30</v>
      </c>
      <c r="AF15" s="3" t="s">
        <v>73</v>
      </c>
      <c r="AG15" s="3" t="s">
        <v>54</v>
      </c>
      <c r="AH15" s="3">
        <v>19720</v>
      </c>
    </row>
    <row r="16" spans="1:34" x14ac:dyDescent="0.2">
      <c r="A16" s="3">
        <v>10015</v>
      </c>
      <c r="B16" s="3" t="s">
        <v>2</v>
      </c>
      <c r="C16" s="3">
        <v>10015</v>
      </c>
      <c r="D16" s="3" t="s">
        <v>167</v>
      </c>
      <c r="F16" s="3">
        <v>2006</v>
      </c>
      <c r="G16" s="3" t="s">
        <v>112</v>
      </c>
      <c r="H16" s="3" t="s">
        <v>168</v>
      </c>
      <c r="I16" s="3" t="s">
        <v>169</v>
      </c>
      <c r="K16" s="3" t="s">
        <v>59</v>
      </c>
      <c r="L16" s="3" t="s">
        <v>115</v>
      </c>
      <c r="M16" s="3" t="s">
        <v>43</v>
      </c>
      <c r="N16" s="3" t="s">
        <v>44</v>
      </c>
      <c r="O16" s="3">
        <v>2354</v>
      </c>
      <c r="R16" s="3">
        <v>61</v>
      </c>
      <c r="S16" s="3" t="s">
        <v>170</v>
      </c>
      <c r="T16" s="3" t="s">
        <v>171</v>
      </c>
      <c r="U16" s="3" t="s">
        <v>172</v>
      </c>
      <c r="V16" s="3">
        <v>112</v>
      </c>
      <c r="W16" s="3" t="s">
        <v>173</v>
      </c>
      <c r="Y16" s="3">
        <v>44</v>
      </c>
      <c r="Z16" s="3" t="s">
        <v>64</v>
      </c>
      <c r="AA16" s="3" t="s">
        <v>51</v>
      </c>
      <c r="AB16" s="3" t="s">
        <v>52</v>
      </c>
      <c r="AD16" s="3" t="s">
        <v>53</v>
      </c>
      <c r="AG16" s="3" t="s">
        <v>54</v>
      </c>
      <c r="AH16" s="3">
        <v>12700</v>
      </c>
    </row>
    <row r="17" spans="1:34" x14ac:dyDescent="0.2">
      <c r="A17" s="3">
        <v>10016</v>
      </c>
      <c r="B17" s="3" t="s">
        <v>2</v>
      </c>
      <c r="C17" s="3">
        <v>10016</v>
      </c>
      <c r="D17" s="3" t="s">
        <v>174</v>
      </c>
      <c r="E17" s="3" t="s">
        <v>175</v>
      </c>
      <c r="F17" s="3">
        <v>2002</v>
      </c>
      <c r="G17" s="3" t="s">
        <v>176</v>
      </c>
      <c r="H17" s="3" t="s">
        <v>177</v>
      </c>
      <c r="I17" s="3" t="s">
        <v>178</v>
      </c>
      <c r="K17" s="3" t="s">
        <v>41</v>
      </c>
      <c r="L17" s="3" t="s">
        <v>115</v>
      </c>
      <c r="M17" s="3" t="s">
        <v>43</v>
      </c>
      <c r="N17" s="3" t="s">
        <v>44</v>
      </c>
      <c r="O17" s="3">
        <v>4966</v>
      </c>
      <c r="R17" s="3">
        <v>12</v>
      </c>
      <c r="S17" s="3" t="s">
        <v>179</v>
      </c>
      <c r="T17" s="3" t="s">
        <v>171</v>
      </c>
      <c r="U17" s="3" t="s">
        <v>180</v>
      </c>
      <c r="V17" s="3">
        <v>3210</v>
      </c>
      <c r="W17" s="3" t="s">
        <v>49</v>
      </c>
      <c r="Y17" s="3">
        <v>51</v>
      </c>
      <c r="Z17" s="3" t="s">
        <v>64</v>
      </c>
      <c r="AA17" s="3" t="s">
        <v>92</v>
      </c>
      <c r="AB17" s="3" t="s">
        <v>52</v>
      </c>
      <c r="AD17" s="3" t="s">
        <v>53</v>
      </c>
      <c r="AG17" s="3" t="s">
        <v>54</v>
      </c>
      <c r="AH17" s="3">
        <v>12702</v>
      </c>
    </row>
    <row r="18" spans="1:34" x14ac:dyDescent="0.2">
      <c r="A18" s="3">
        <v>10017</v>
      </c>
      <c r="B18" s="3" t="s">
        <v>2</v>
      </c>
      <c r="C18" s="3">
        <v>10017</v>
      </c>
      <c r="D18" s="3" t="s">
        <v>181</v>
      </c>
      <c r="E18" s="3" t="s">
        <v>182</v>
      </c>
      <c r="F18" s="3">
        <v>2012</v>
      </c>
      <c r="G18" s="3" t="s">
        <v>56</v>
      </c>
      <c r="H18" s="3" t="s">
        <v>183</v>
      </c>
      <c r="I18" s="3" t="s">
        <v>184</v>
      </c>
      <c r="J18" s="3" t="s">
        <v>185</v>
      </c>
      <c r="K18" s="3" t="s">
        <v>186</v>
      </c>
      <c r="L18" s="3" t="s">
        <v>147</v>
      </c>
      <c r="M18" s="3" t="s">
        <v>103</v>
      </c>
      <c r="N18" s="3" t="s">
        <v>104</v>
      </c>
      <c r="O18" s="3">
        <v>2982</v>
      </c>
      <c r="R18" s="3">
        <v>7</v>
      </c>
      <c r="S18" s="3" t="s">
        <v>187</v>
      </c>
      <c r="T18" s="3" t="s">
        <v>62</v>
      </c>
      <c r="U18" s="3" t="s">
        <v>188</v>
      </c>
      <c r="V18" s="3">
        <v>7178</v>
      </c>
      <c r="W18" s="3" t="s">
        <v>189</v>
      </c>
      <c r="Y18" s="3">
        <v>64</v>
      </c>
      <c r="Z18" s="3" t="s">
        <v>64</v>
      </c>
      <c r="AA18" s="3" t="s">
        <v>92</v>
      </c>
      <c r="AB18" s="3" t="s">
        <v>108</v>
      </c>
      <c r="AC18" s="3" t="s">
        <v>109</v>
      </c>
      <c r="AD18" s="3" t="s">
        <v>143</v>
      </c>
      <c r="AG18" s="3" t="s">
        <v>54</v>
      </c>
      <c r="AH18" s="3">
        <v>36480</v>
      </c>
    </row>
    <row r="19" spans="1:34" x14ac:dyDescent="0.2">
      <c r="A19" s="3">
        <v>10018</v>
      </c>
      <c r="B19" s="3" t="s">
        <v>2</v>
      </c>
      <c r="C19" s="3">
        <v>10018</v>
      </c>
      <c r="D19" s="3" t="s">
        <v>190</v>
      </c>
      <c r="F19" s="3">
        <v>2008</v>
      </c>
      <c r="G19" s="3" t="s">
        <v>191</v>
      </c>
      <c r="H19" s="3" t="s">
        <v>192</v>
      </c>
      <c r="I19" s="3" t="s">
        <v>193</v>
      </c>
      <c r="K19" s="3" t="s">
        <v>67</v>
      </c>
      <c r="L19" s="3" t="s">
        <v>42</v>
      </c>
      <c r="M19" s="3" t="s">
        <v>43</v>
      </c>
      <c r="N19" s="3" t="s">
        <v>44</v>
      </c>
      <c r="O19" s="3">
        <v>1498</v>
      </c>
      <c r="R19" s="3">
        <v>20</v>
      </c>
      <c r="S19" s="3" t="s">
        <v>194</v>
      </c>
      <c r="T19" s="3" t="s">
        <v>70</v>
      </c>
      <c r="U19" s="3" t="s">
        <v>195</v>
      </c>
      <c r="V19" s="3">
        <v>8052</v>
      </c>
      <c r="W19" s="3" t="s">
        <v>166</v>
      </c>
      <c r="Y19" s="3">
        <v>19</v>
      </c>
      <c r="Z19" s="3" t="s">
        <v>50</v>
      </c>
      <c r="AA19" s="3" t="s">
        <v>92</v>
      </c>
      <c r="AB19" s="3" t="s">
        <v>108</v>
      </c>
      <c r="AC19" s="3" t="s">
        <v>109</v>
      </c>
      <c r="AD19" s="3" t="s">
        <v>53</v>
      </c>
      <c r="AG19" s="3" t="s">
        <v>54</v>
      </c>
      <c r="AH19" s="3">
        <v>8730</v>
      </c>
    </row>
    <row r="20" spans="1:34" x14ac:dyDescent="0.2">
      <c r="A20" s="3">
        <v>10019</v>
      </c>
      <c r="B20" s="3" t="s">
        <v>2</v>
      </c>
      <c r="C20" s="3">
        <v>10019</v>
      </c>
      <c r="D20" s="3" t="s">
        <v>196</v>
      </c>
      <c r="E20" s="3" t="s">
        <v>197</v>
      </c>
      <c r="F20" s="3">
        <v>2011</v>
      </c>
      <c r="G20" s="3" t="s">
        <v>198</v>
      </c>
      <c r="H20" s="3" t="s">
        <v>199</v>
      </c>
      <c r="I20" s="3" t="s">
        <v>200</v>
      </c>
      <c r="J20" s="3" t="s">
        <v>201</v>
      </c>
      <c r="K20" s="3" t="s">
        <v>41</v>
      </c>
      <c r="L20" s="3" t="s">
        <v>156</v>
      </c>
      <c r="M20" s="3" t="s">
        <v>60</v>
      </c>
      <c r="N20" s="3" t="s">
        <v>104</v>
      </c>
      <c r="O20" s="3">
        <v>1364</v>
      </c>
      <c r="Q20" s="3" t="s">
        <v>79</v>
      </c>
      <c r="R20" s="3">
        <v>76</v>
      </c>
      <c r="S20" s="3" t="s">
        <v>202</v>
      </c>
      <c r="T20" s="3" t="s">
        <v>62</v>
      </c>
      <c r="U20" s="3" t="s">
        <v>203</v>
      </c>
      <c r="W20" s="3" t="s">
        <v>107</v>
      </c>
      <c r="Y20" s="3">
        <v>20</v>
      </c>
      <c r="Z20" s="3" t="s">
        <v>204</v>
      </c>
      <c r="AA20" s="3" t="s">
        <v>92</v>
      </c>
      <c r="AB20" s="3" t="s">
        <v>52</v>
      </c>
      <c r="AD20" s="3" t="s">
        <v>53</v>
      </c>
      <c r="AE20" s="3">
        <v>20</v>
      </c>
      <c r="AF20" s="3" t="s">
        <v>73</v>
      </c>
      <c r="AG20" s="3" t="s">
        <v>54</v>
      </c>
      <c r="AH20" s="3">
        <v>14695</v>
      </c>
    </row>
    <row r="21" spans="1:34" x14ac:dyDescent="0.2">
      <c r="A21" s="3">
        <v>10020</v>
      </c>
      <c r="B21" s="3" t="s">
        <v>2</v>
      </c>
      <c r="C21" s="3">
        <v>10020</v>
      </c>
      <c r="D21" s="3" t="s">
        <v>205</v>
      </c>
      <c r="E21" s="3" t="s">
        <v>206</v>
      </c>
      <c r="F21" s="3">
        <v>2007</v>
      </c>
      <c r="G21" s="3" t="s">
        <v>191</v>
      </c>
      <c r="H21" s="3" t="s">
        <v>207</v>
      </c>
      <c r="I21" s="3" t="s">
        <v>208</v>
      </c>
      <c r="K21" s="3" t="s">
        <v>59</v>
      </c>
      <c r="L21" s="3" t="s">
        <v>209</v>
      </c>
      <c r="M21" s="3" t="s">
        <v>133</v>
      </c>
      <c r="N21" s="3" t="s">
        <v>104</v>
      </c>
      <c r="O21" s="3">
        <v>1994</v>
      </c>
      <c r="R21" s="3">
        <v>18</v>
      </c>
      <c r="S21" s="3" t="s">
        <v>210</v>
      </c>
      <c r="T21" s="3" t="s">
        <v>211</v>
      </c>
      <c r="U21" s="3" t="s">
        <v>212</v>
      </c>
      <c r="V21" s="3">
        <v>626</v>
      </c>
      <c r="W21" s="3" t="s">
        <v>83</v>
      </c>
      <c r="Y21" s="3">
        <v>24</v>
      </c>
      <c r="Z21" s="3" t="s">
        <v>50</v>
      </c>
      <c r="AA21" s="3" t="s">
        <v>51</v>
      </c>
      <c r="AB21" s="3" t="s">
        <v>52</v>
      </c>
      <c r="AD21" s="3" t="s">
        <v>53</v>
      </c>
      <c r="AG21" s="3" t="s">
        <v>54</v>
      </c>
      <c r="AH21" s="3">
        <v>11865</v>
      </c>
    </row>
    <row r="22" spans="1:34" x14ac:dyDescent="0.2">
      <c r="A22" s="3">
        <v>10021</v>
      </c>
      <c r="B22" s="3" t="s">
        <v>2</v>
      </c>
      <c r="C22" s="3">
        <v>10021</v>
      </c>
      <c r="D22" s="3" t="s">
        <v>213</v>
      </c>
      <c r="F22" s="3">
        <v>2006</v>
      </c>
      <c r="G22" s="3" t="s">
        <v>161</v>
      </c>
      <c r="H22" s="3" t="s">
        <v>162</v>
      </c>
      <c r="J22" s="3" t="s">
        <v>214</v>
      </c>
      <c r="K22" s="3" t="s">
        <v>67</v>
      </c>
      <c r="L22" s="3" t="s">
        <v>140</v>
      </c>
      <c r="M22" s="3" t="s">
        <v>60</v>
      </c>
      <c r="N22" s="3" t="s">
        <v>44</v>
      </c>
      <c r="O22" s="3">
        <v>1598</v>
      </c>
      <c r="R22" s="3">
        <v>22</v>
      </c>
      <c r="S22" s="3" t="s">
        <v>215</v>
      </c>
      <c r="T22" s="3" t="s">
        <v>81</v>
      </c>
      <c r="U22" s="3" t="s">
        <v>216</v>
      </c>
      <c r="V22" s="3">
        <v>8083</v>
      </c>
      <c r="W22" s="3" t="s">
        <v>166</v>
      </c>
      <c r="Y22" s="3">
        <v>50</v>
      </c>
      <c r="Z22" s="3" t="s">
        <v>64</v>
      </c>
      <c r="AA22" s="3" t="s">
        <v>51</v>
      </c>
      <c r="AB22" s="3" t="s">
        <v>52</v>
      </c>
      <c r="AD22" s="3" t="s">
        <v>53</v>
      </c>
      <c r="AG22" s="3" t="s">
        <v>54</v>
      </c>
      <c r="AH22" s="3">
        <v>18400</v>
      </c>
    </row>
    <row r="23" spans="1:34" x14ac:dyDescent="0.2">
      <c r="A23" s="3">
        <v>10022</v>
      </c>
      <c r="B23" s="3" t="s">
        <v>2</v>
      </c>
      <c r="C23" s="3">
        <v>10022</v>
      </c>
      <c r="D23" s="3" t="s">
        <v>217</v>
      </c>
      <c r="E23" s="3" t="s">
        <v>218</v>
      </c>
      <c r="F23" s="3">
        <v>2010</v>
      </c>
      <c r="G23" s="3" t="s">
        <v>86</v>
      </c>
      <c r="H23" s="3" t="s">
        <v>219</v>
      </c>
      <c r="I23" s="3" t="s">
        <v>220</v>
      </c>
      <c r="K23" s="3" t="s">
        <v>59</v>
      </c>
      <c r="L23" s="3" t="s">
        <v>209</v>
      </c>
      <c r="M23" s="3" t="s">
        <v>43</v>
      </c>
      <c r="N23" s="3" t="s">
        <v>44</v>
      </c>
      <c r="O23" s="3">
        <v>2488</v>
      </c>
      <c r="R23" s="3">
        <v>15</v>
      </c>
      <c r="S23" s="3" t="s">
        <v>221</v>
      </c>
      <c r="T23" s="3" t="s">
        <v>171</v>
      </c>
      <c r="U23" s="3" t="s">
        <v>222</v>
      </c>
      <c r="V23" s="3">
        <v>612</v>
      </c>
      <c r="W23" s="3" t="s">
        <v>83</v>
      </c>
      <c r="Y23" s="3">
        <v>31</v>
      </c>
      <c r="Z23" s="3" t="s">
        <v>64</v>
      </c>
      <c r="AA23" s="3" t="s">
        <v>51</v>
      </c>
      <c r="AB23" s="3" t="s">
        <v>52</v>
      </c>
      <c r="AD23" s="3" t="s">
        <v>53</v>
      </c>
      <c r="AG23" s="3" t="s">
        <v>54</v>
      </c>
      <c r="AH23" s="3">
        <v>14380</v>
      </c>
    </row>
    <row r="24" spans="1:34" x14ac:dyDescent="0.2">
      <c r="A24" s="3">
        <v>10023</v>
      </c>
      <c r="B24" s="3" t="s">
        <v>2</v>
      </c>
      <c r="C24" s="3">
        <v>10023</v>
      </c>
      <c r="D24" s="3" t="s">
        <v>223</v>
      </c>
      <c r="F24" s="3">
        <v>2012</v>
      </c>
      <c r="G24" s="3" t="s">
        <v>224</v>
      </c>
      <c r="H24" s="3" t="s">
        <v>225</v>
      </c>
      <c r="J24" s="3" t="s">
        <v>226</v>
      </c>
      <c r="K24" s="3" t="s">
        <v>67</v>
      </c>
      <c r="L24" s="3" t="s">
        <v>140</v>
      </c>
      <c r="M24" s="3" t="s">
        <v>60</v>
      </c>
      <c r="N24" s="3" t="s">
        <v>44</v>
      </c>
      <c r="O24" s="3">
        <v>1798</v>
      </c>
      <c r="R24" s="3">
        <v>48</v>
      </c>
      <c r="S24" s="3" t="s">
        <v>227</v>
      </c>
      <c r="T24" s="3" t="s">
        <v>47</v>
      </c>
      <c r="U24" s="3" t="s">
        <v>228</v>
      </c>
      <c r="W24" s="3" t="s">
        <v>229</v>
      </c>
      <c r="Y24" s="3">
        <v>37</v>
      </c>
      <c r="Z24" s="3" t="s">
        <v>64</v>
      </c>
      <c r="AA24" s="3" t="s">
        <v>51</v>
      </c>
      <c r="AB24" s="3" t="s">
        <v>108</v>
      </c>
      <c r="AC24" s="3" t="s">
        <v>109</v>
      </c>
      <c r="AD24" s="3" t="s">
        <v>53</v>
      </c>
      <c r="AG24" s="3" t="s">
        <v>54</v>
      </c>
      <c r="AH24" s="3">
        <v>28600</v>
      </c>
    </row>
    <row r="25" spans="1:34" x14ac:dyDescent="0.2">
      <c r="A25" s="3">
        <v>10024</v>
      </c>
      <c r="B25" s="3" t="s">
        <v>2</v>
      </c>
      <c r="C25" s="3">
        <v>10024</v>
      </c>
      <c r="D25" s="3" t="s">
        <v>230</v>
      </c>
      <c r="E25" s="3" t="s">
        <v>231</v>
      </c>
      <c r="F25" s="3">
        <v>2015</v>
      </c>
      <c r="G25" s="3" t="s">
        <v>198</v>
      </c>
      <c r="H25" s="3" t="s">
        <v>199</v>
      </c>
      <c r="I25" s="3" t="s">
        <v>232</v>
      </c>
      <c r="J25" s="3" t="s">
        <v>233</v>
      </c>
      <c r="K25" s="3" t="s">
        <v>67</v>
      </c>
      <c r="L25" s="3" t="s">
        <v>156</v>
      </c>
      <c r="M25" s="3" t="s">
        <v>60</v>
      </c>
      <c r="N25" s="3" t="s">
        <v>44</v>
      </c>
      <c r="O25" s="3">
        <v>1796</v>
      </c>
      <c r="R25" s="3">
        <v>4</v>
      </c>
      <c r="S25" s="3" t="s">
        <v>234</v>
      </c>
      <c r="T25" s="3" t="s">
        <v>171</v>
      </c>
      <c r="U25" s="3" t="s">
        <v>235</v>
      </c>
      <c r="V25" s="3">
        <v>630</v>
      </c>
      <c r="W25" s="3" t="s">
        <v>83</v>
      </c>
      <c r="Y25" s="3">
        <v>61</v>
      </c>
      <c r="Z25" s="3" t="s">
        <v>236</v>
      </c>
      <c r="AA25" s="3" t="s">
        <v>51</v>
      </c>
      <c r="AB25" s="3" t="s">
        <v>52</v>
      </c>
      <c r="AD25" s="3" t="s">
        <v>53</v>
      </c>
      <c r="AG25" s="3" t="s">
        <v>54</v>
      </c>
      <c r="AH25" s="3">
        <v>21650</v>
      </c>
    </row>
    <row r="26" spans="1:34" x14ac:dyDescent="0.2">
      <c r="A26" s="3">
        <v>10025</v>
      </c>
      <c r="B26" s="3" t="s">
        <v>2</v>
      </c>
      <c r="C26" s="3">
        <v>10025</v>
      </c>
      <c r="D26" s="3" t="s">
        <v>237</v>
      </c>
      <c r="E26" s="3" t="s">
        <v>238</v>
      </c>
      <c r="F26" s="3">
        <v>1996</v>
      </c>
      <c r="G26" s="3" t="s">
        <v>56</v>
      </c>
      <c r="H26" s="3" t="s">
        <v>138</v>
      </c>
      <c r="I26" s="3" t="s">
        <v>239</v>
      </c>
      <c r="K26" s="3" t="s">
        <v>59</v>
      </c>
      <c r="L26" s="3" t="s">
        <v>42</v>
      </c>
      <c r="M26" s="3" t="s">
        <v>43</v>
      </c>
      <c r="N26" s="3" t="s">
        <v>44</v>
      </c>
      <c r="O26" s="3">
        <v>2164</v>
      </c>
      <c r="R26" s="3">
        <v>7</v>
      </c>
      <c r="S26" s="3" t="s">
        <v>240</v>
      </c>
      <c r="T26" s="3" t="s">
        <v>47</v>
      </c>
      <c r="U26" s="3" t="s">
        <v>241</v>
      </c>
      <c r="V26" s="3">
        <v>8025</v>
      </c>
      <c r="W26" s="3" t="s">
        <v>166</v>
      </c>
      <c r="Y26" s="3">
        <v>31</v>
      </c>
      <c r="Z26" s="3" t="s">
        <v>204</v>
      </c>
      <c r="AA26" s="3" t="s">
        <v>92</v>
      </c>
      <c r="AB26" s="3" t="s">
        <v>52</v>
      </c>
      <c r="AD26" s="3" t="s">
        <v>53</v>
      </c>
      <c r="AG26" s="3" t="s">
        <v>54</v>
      </c>
      <c r="AH26" s="3">
        <v>2390</v>
      </c>
    </row>
    <row r="27" spans="1:34" x14ac:dyDescent="0.2">
      <c r="A27" s="3">
        <v>10026</v>
      </c>
      <c r="B27" s="3" t="s">
        <v>2</v>
      </c>
      <c r="C27" s="3">
        <v>10026</v>
      </c>
      <c r="D27" s="3" t="s">
        <v>242</v>
      </c>
      <c r="E27" s="3" t="s">
        <v>243</v>
      </c>
      <c r="F27" s="3">
        <v>2010</v>
      </c>
      <c r="G27" s="3" t="s">
        <v>86</v>
      </c>
      <c r="H27" s="3" t="s">
        <v>244</v>
      </c>
      <c r="J27" s="3" t="s">
        <v>245</v>
      </c>
      <c r="K27" s="3" t="s">
        <v>67</v>
      </c>
      <c r="L27" s="3" t="s">
        <v>42</v>
      </c>
      <c r="M27" s="3" t="s">
        <v>43</v>
      </c>
      <c r="N27" s="3" t="s">
        <v>44</v>
      </c>
      <c r="O27" s="3">
        <v>1349</v>
      </c>
      <c r="R27" s="3">
        <v>81</v>
      </c>
      <c r="S27" s="3" t="s">
        <v>246</v>
      </c>
      <c r="T27" s="3" t="s">
        <v>81</v>
      </c>
      <c r="U27" s="3" t="s">
        <v>247</v>
      </c>
      <c r="V27" s="3">
        <v>8053</v>
      </c>
      <c r="W27" s="3" t="s">
        <v>166</v>
      </c>
      <c r="Y27" s="3">
        <v>22</v>
      </c>
      <c r="Z27" s="3" t="s">
        <v>204</v>
      </c>
      <c r="AA27" s="3" t="s">
        <v>51</v>
      </c>
      <c r="AB27" s="3" t="s">
        <v>52</v>
      </c>
      <c r="AD27" s="3" t="s">
        <v>53</v>
      </c>
      <c r="AG27" s="3" t="s">
        <v>54</v>
      </c>
      <c r="AH27" s="3">
        <v>8950</v>
      </c>
    </row>
    <row r="28" spans="1:34" x14ac:dyDescent="0.2">
      <c r="A28" s="3">
        <v>10027</v>
      </c>
      <c r="B28" s="3" t="s">
        <v>2</v>
      </c>
      <c r="C28" s="3">
        <v>10027</v>
      </c>
      <c r="D28" s="3" t="s">
        <v>248</v>
      </c>
      <c r="E28" s="3" t="s">
        <v>249</v>
      </c>
      <c r="F28" s="3">
        <v>2016</v>
      </c>
      <c r="G28" s="3" t="s">
        <v>198</v>
      </c>
      <c r="H28" s="3" t="s">
        <v>250</v>
      </c>
      <c r="I28" s="3" t="s">
        <v>251</v>
      </c>
      <c r="K28" s="3" t="s">
        <v>252</v>
      </c>
      <c r="L28" s="3" t="s">
        <v>163</v>
      </c>
      <c r="M28" s="3" t="s">
        <v>103</v>
      </c>
      <c r="N28" s="3" t="s">
        <v>104</v>
      </c>
      <c r="O28" s="3">
        <v>2776</v>
      </c>
      <c r="R28" s="3">
        <v>83</v>
      </c>
      <c r="S28" s="3" t="s">
        <v>253</v>
      </c>
      <c r="T28" s="3" t="s">
        <v>254</v>
      </c>
      <c r="U28" s="3" t="s">
        <v>255</v>
      </c>
      <c r="V28" s="3">
        <v>112</v>
      </c>
      <c r="W28" s="3" t="s">
        <v>173</v>
      </c>
      <c r="Y28" s="3">
        <v>30</v>
      </c>
      <c r="Z28" s="3" t="s">
        <v>64</v>
      </c>
      <c r="AA28" s="3" t="s">
        <v>51</v>
      </c>
      <c r="AB28" s="3" t="s">
        <v>52</v>
      </c>
      <c r="AD28" s="3" t="s">
        <v>53</v>
      </c>
      <c r="AE28" s="3">
        <v>26</v>
      </c>
      <c r="AF28" s="3" t="s">
        <v>256</v>
      </c>
      <c r="AG28" s="3" t="s">
        <v>54</v>
      </c>
      <c r="AH28" s="3">
        <v>66990</v>
      </c>
    </row>
    <row r="29" spans="1:34" x14ac:dyDescent="0.2">
      <c r="A29" s="3">
        <v>10028</v>
      </c>
      <c r="B29" s="3" t="s">
        <v>2</v>
      </c>
      <c r="C29" s="3">
        <v>10028</v>
      </c>
      <c r="D29" s="3" t="s">
        <v>257</v>
      </c>
      <c r="E29" s="3" t="s">
        <v>258</v>
      </c>
      <c r="F29" s="3">
        <v>2006</v>
      </c>
      <c r="G29" s="3" t="s">
        <v>259</v>
      </c>
      <c r="H29" s="3" t="s">
        <v>260</v>
      </c>
      <c r="I29" s="3" t="s">
        <v>261</v>
      </c>
      <c r="J29" s="3" t="s">
        <v>262</v>
      </c>
      <c r="K29" s="3" t="s">
        <v>41</v>
      </c>
      <c r="L29" s="3" t="s">
        <v>156</v>
      </c>
      <c r="M29" s="3" t="s">
        <v>60</v>
      </c>
      <c r="N29" s="3" t="s">
        <v>44</v>
      </c>
      <c r="O29" s="3">
        <v>3984</v>
      </c>
      <c r="R29" s="3">
        <v>14</v>
      </c>
      <c r="S29" s="3" t="s">
        <v>263</v>
      </c>
      <c r="T29" s="3" t="s">
        <v>171</v>
      </c>
      <c r="U29" s="3" t="s">
        <v>222</v>
      </c>
      <c r="V29" s="3">
        <v>612</v>
      </c>
      <c r="W29" s="3" t="s">
        <v>83</v>
      </c>
      <c r="Y29" s="3">
        <v>24</v>
      </c>
      <c r="Z29" s="3" t="s">
        <v>204</v>
      </c>
      <c r="AA29" s="3" t="s">
        <v>92</v>
      </c>
      <c r="AB29" s="3" t="s">
        <v>108</v>
      </c>
      <c r="AC29" s="3" t="s">
        <v>109</v>
      </c>
      <c r="AD29" s="3" t="s">
        <v>53</v>
      </c>
      <c r="AG29" s="3" t="s">
        <v>54</v>
      </c>
      <c r="AH29" s="3">
        <v>9600</v>
      </c>
    </row>
    <row r="30" spans="1:34" x14ac:dyDescent="0.2">
      <c r="A30" s="3">
        <v>10029</v>
      </c>
      <c r="B30" s="3" t="s">
        <v>2</v>
      </c>
      <c r="C30" s="3">
        <v>10029</v>
      </c>
      <c r="D30" s="3" t="s">
        <v>264</v>
      </c>
      <c r="F30" s="3">
        <v>2007</v>
      </c>
      <c r="G30" s="3" t="s">
        <v>86</v>
      </c>
      <c r="H30" s="3" t="s">
        <v>244</v>
      </c>
      <c r="J30" s="3" t="s">
        <v>265</v>
      </c>
      <c r="K30" s="3" t="s">
        <v>67</v>
      </c>
      <c r="L30" s="3" t="s">
        <v>42</v>
      </c>
      <c r="M30" s="3" t="s">
        <v>43</v>
      </c>
      <c r="N30" s="3" t="s">
        <v>44</v>
      </c>
      <c r="O30" s="3">
        <v>1323</v>
      </c>
      <c r="Q30" s="3" t="s">
        <v>68</v>
      </c>
      <c r="R30" s="3">
        <v>484</v>
      </c>
      <c r="S30" s="3" t="s">
        <v>266</v>
      </c>
      <c r="T30" s="3" t="s">
        <v>47</v>
      </c>
      <c r="U30" s="3" t="s">
        <v>267</v>
      </c>
      <c r="W30" s="3" t="s">
        <v>166</v>
      </c>
      <c r="Y30" s="3">
        <v>29</v>
      </c>
      <c r="Z30" s="3" t="s">
        <v>64</v>
      </c>
      <c r="AA30" s="3" t="s">
        <v>51</v>
      </c>
      <c r="AB30" s="3" t="s">
        <v>52</v>
      </c>
      <c r="AD30" s="3" t="s">
        <v>53</v>
      </c>
      <c r="AG30" s="3" t="s">
        <v>54</v>
      </c>
      <c r="AH30" s="3">
        <v>7030</v>
      </c>
    </row>
    <row r="31" spans="1:34" x14ac:dyDescent="0.2">
      <c r="A31" s="3">
        <v>10030</v>
      </c>
      <c r="B31" s="3" t="s">
        <v>2</v>
      </c>
      <c r="C31" s="3">
        <v>10030</v>
      </c>
      <c r="D31" s="3" t="s">
        <v>268</v>
      </c>
      <c r="F31" s="3">
        <v>2006</v>
      </c>
      <c r="G31" s="3" t="s">
        <v>56</v>
      </c>
      <c r="H31" s="3" t="s">
        <v>269</v>
      </c>
      <c r="K31" s="3" t="s">
        <v>59</v>
      </c>
      <c r="L31" s="3" t="s">
        <v>42</v>
      </c>
      <c r="M31" s="3" t="s">
        <v>60</v>
      </c>
      <c r="N31" s="3" t="s">
        <v>44</v>
      </c>
      <c r="O31" s="3">
        <v>1794</v>
      </c>
      <c r="R31" s="3">
        <v>979</v>
      </c>
      <c r="S31" s="3" t="s">
        <v>270</v>
      </c>
      <c r="T31" s="3" t="s">
        <v>62</v>
      </c>
      <c r="U31" s="3" t="s">
        <v>271</v>
      </c>
      <c r="V31" s="3">
        <v>3112</v>
      </c>
      <c r="W31" s="3" t="s">
        <v>107</v>
      </c>
      <c r="Y31" s="3">
        <v>38</v>
      </c>
      <c r="Z31" s="3" t="s">
        <v>204</v>
      </c>
      <c r="AA31" s="3" t="s">
        <v>92</v>
      </c>
      <c r="AB31" s="3" t="s">
        <v>52</v>
      </c>
      <c r="AD31" s="3" t="s">
        <v>53</v>
      </c>
      <c r="AG31" s="3" t="s">
        <v>54</v>
      </c>
      <c r="AH31" s="3">
        <v>6850</v>
      </c>
    </row>
    <row r="32" spans="1:34" x14ac:dyDescent="0.2">
      <c r="A32" s="3">
        <v>10031</v>
      </c>
      <c r="B32" s="3" t="s">
        <v>2</v>
      </c>
      <c r="C32" s="3">
        <v>10031</v>
      </c>
      <c r="D32" s="3" t="s">
        <v>272</v>
      </c>
      <c r="F32" s="3">
        <v>2006</v>
      </c>
      <c r="G32" s="3" t="s">
        <v>38</v>
      </c>
      <c r="H32" s="3" t="s">
        <v>273</v>
      </c>
      <c r="I32" s="3" t="s">
        <v>274</v>
      </c>
      <c r="K32" s="3" t="s">
        <v>41</v>
      </c>
      <c r="L32" s="3" t="s">
        <v>156</v>
      </c>
      <c r="M32" s="3" t="s">
        <v>60</v>
      </c>
      <c r="N32" s="3" t="s">
        <v>44</v>
      </c>
      <c r="O32" s="3">
        <v>3498</v>
      </c>
      <c r="R32" s="3">
        <v>81</v>
      </c>
      <c r="S32" s="3" t="s">
        <v>275</v>
      </c>
      <c r="T32" s="3" t="s">
        <v>81</v>
      </c>
      <c r="U32" s="3" t="s">
        <v>276</v>
      </c>
      <c r="V32" s="3">
        <v>2018</v>
      </c>
      <c r="W32" s="3" t="s">
        <v>83</v>
      </c>
      <c r="Y32" s="3">
        <v>34</v>
      </c>
      <c r="Z32" s="3" t="s">
        <v>64</v>
      </c>
      <c r="AA32" s="3" t="s">
        <v>51</v>
      </c>
      <c r="AB32" s="3" t="s">
        <v>52</v>
      </c>
      <c r="AD32" s="3" t="s">
        <v>53</v>
      </c>
      <c r="AG32" s="3" t="s">
        <v>54</v>
      </c>
      <c r="AH32" s="3">
        <v>7600</v>
      </c>
    </row>
    <row r="33" spans="1:34" x14ac:dyDescent="0.2">
      <c r="A33" s="3">
        <v>10032</v>
      </c>
      <c r="B33" s="3" t="s">
        <v>2</v>
      </c>
      <c r="C33" s="3">
        <v>10032</v>
      </c>
      <c r="D33" s="3" t="s">
        <v>277</v>
      </c>
      <c r="F33" s="3">
        <v>2006</v>
      </c>
      <c r="G33" s="3" t="s">
        <v>198</v>
      </c>
      <c r="H33" s="3" t="s">
        <v>278</v>
      </c>
      <c r="I33" s="3" t="s">
        <v>279</v>
      </c>
      <c r="J33" s="3" t="s">
        <v>280</v>
      </c>
      <c r="K33" s="3" t="s">
        <v>252</v>
      </c>
      <c r="L33" s="3" t="s">
        <v>42</v>
      </c>
      <c r="M33" s="3" t="s">
        <v>60</v>
      </c>
      <c r="N33" s="3" t="s">
        <v>44</v>
      </c>
      <c r="O33" s="3">
        <v>3564</v>
      </c>
      <c r="R33" s="3">
        <v>24</v>
      </c>
      <c r="S33" s="3" t="s">
        <v>281</v>
      </c>
      <c r="T33" s="3" t="s">
        <v>47</v>
      </c>
      <c r="U33" s="3" t="s">
        <v>282</v>
      </c>
      <c r="V33" s="3">
        <v>5028</v>
      </c>
      <c r="W33" s="3" t="s">
        <v>229</v>
      </c>
      <c r="Y33" s="3">
        <v>22</v>
      </c>
      <c r="Z33" s="3" t="s">
        <v>64</v>
      </c>
      <c r="AA33" s="3" t="s">
        <v>51</v>
      </c>
      <c r="AB33" s="3" t="s">
        <v>52</v>
      </c>
      <c r="AD33" s="3" t="s">
        <v>53</v>
      </c>
      <c r="AG33" s="3" t="s">
        <v>54</v>
      </c>
      <c r="AH33" s="3">
        <v>14150</v>
      </c>
    </row>
    <row r="34" spans="1:34" x14ac:dyDescent="0.2">
      <c r="A34" s="3">
        <v>10033</v>
      </c>
      <c r="B34" s="3" t="s">
        <v>2</v>
      </c>
      <c r="C34" s="3">
        <v>10033</v>
      </c>
      <c r="D34" s="3" t="s">
        <v>283</v>
      </c>
      <c r="F34" s="3">
        <v>2012</v>
      </c>
      <c r="G34" s="3" t="s">
        <v>284</v>
      </c>
      <c r="H34" s="3" t="s">
        <v>285</v>
      </c>
      <c r="I34" s="3" t="s">
        <v>286</v>
      </c>
      <c r="J34" s="3" t="s">
        <v>287</v>
      </c>
      <c r="K34" s="3" t="s">
        <v>67</v>
      </c>
      <c r="L34" s="3" t="s">
        <v>132</v>
      </c>
      <c r="M34" s="3" t="s">
        <v>133</v>
      </c>
      <c r="N34" s="3" t="s">
        <v>44</v>
      </c>
      <c r="O34" s="3">
        <v>1586</v>
      </c>
      <c r="R34" s="3">
        <v>9</v>
      </c>
      <c r="S34" s="3" t="s">
        <v>288</v>
      </c>
      <c r="T34" s="3" t="s">
        <v>289</v>
      </c>
      <c r="U34" s="3" t="s">
        <v>290</v>
      </c>
      <c r="W34" s="3" t="s">
        <v>49</v>
      </c>
      <c r="Y34" s="3">
        <v>46</v>
      </c>
      <c r="Z34" s="3" t="s">
        <v>64</v>
      </c>
      <c r="AA34" s="3" t="s">
        <v>51</v>
      </c>
      <c r="AB34" s="3" t="s">
        <v>52</v>
      </c>
      <c r="AD34" s="3" t="s">
        <v>53</v>
      </c>
      <c r="AG34" s="3" t="s">
        <v>54</v>
      </c>
      <c r="AH34" s="3">
        <v>14630</v>
      </c>
    </row>
    <row r="35" spans="1:34" x14ac:dyDescent="0.2">
      <c r="A35" s="3">
        <v>10034</v>
      </c>
      <c r="B35" s="3" t="s">
        <v>2</v>
      </c>
      <c r="C35" s="3">
        <v>10034</v>
      </c>
      <c r="D35" s="3" t="s">
        <v>291</v>
      </c>
      <c r="F35" s="3">
        <v>2017</v>
      </c>
      <c r="G35" s="3" t="s">
        <v>292</v>
      </c>
      <c r="H35" s="3" t="s">
        <v>293</v>
      </c>
      <c r="I35" s="3" t="s">
        <v>294</v>
      </c>
      <c r="K35" s="3" t="s">
        <v>59</v>
      </c>
      <c r="L35" s="3" t="s">
        <v>123</v>
      </c>
      <c r="M35" s="3" t="s">
        <v>103</v>
      </c>
      <c r="N35" s="3" t="s">
        <v>104</v>
      </c>
      <c r="O35" s="3">
        <v>1968</v>
      </c>
      <c r="R35" s="3">
        <v>25</v>
      </c>
      <c r="S35" s="3" t="s">
        <v>295</v>
      </c>
      <c r="T35" s="3" t="s">
        <v>296</v>
      </c>
      <c r="U35" s="3" t="s">
        <v>297</v>
      </c>
      <c r="V35" s="3">
        <v>932</v>
      </c>
      <c r="W35" s="3" t="s">
        <v>83</v>
      </c>
      <c r="Y35" s="3">
        <v>58</v>
      </c>
      <c r="Z35" s="3" t="s">
        <v>64</v>
      </c>
      <c r="AA35" s="3" t="s">
        <v>51</v>
      </c>
      <c r="AB35" s="3" t="s">
        <v>108</v>
      </c>
      <c r="AC35" s="3" t="s">
        <v>109</v>
      </c>
      <c r="AD35" s="3" t="s">
        <v>53</v>
      </c>
      <c r="AG35" s="3" t="s">
        <v>54</v>
      </c>
      <c r="AH35" s="3">
        <v>58490</v>
      </c>
    </row>
    <row r="36" spans="1:34" x14ac:dyDescent="0.2">
      <c r="A36" s="3">
        <v>10035</v>
      </c>
      <c r="B36" s="3" t="s">
        <v>2</v>
      </c>
      <c r="C36" s="3">
        <v>10035</v>
      </c>
      <c r="D36" s="3" t="s">
        <v>298</v>
      </c>
      <c r="F36" s="3">
        <v>2009</v>
      </c>
      <c r="G36" s="3" t="s">
        <v>299</v>
      </c>
      <c r="H36" s="3" t="s">
        <v>300</v>
      </c>
      <c r="K36" s="3" t="s">
        <v>67</v>
      </c>
      <c r="L36" s="3" t="s">
        <v>42</v>
      </c>
      <c r="M36" s="3" t="s">
        <v>60</v>
      </c>
      <c r="N36" s="3" t="s">
        <v>44</v>
      </c>
      <c r="O36" s="3">
        <v>1591</v>
      </c>
      <c r="R36" s="3">
        <v>387</v>
      </c>
      <c r="S36" s="3" t="s">
        <v>301</v>
      </c>
      <c r="T36" s="3" t="s">
        <v>62</v>
      </c>
      <c r="U36" s="3" t="s">
        <v>302</v>
      </c>
      <c r="W36" s="3" t="s">
        <v>189</v>
      </c>
      <c r="Y36" s="3">
        <v>36</v>
      </c>
      <c r="Z36" s="3" t="s">
        <v>64</v>
      </c>
      <c r="AA36" s="3" t="s">
        <v>51</v>
      </c>
      <c r="AB36" s="3" t="s">
        <v>52</v>
      </c>
      <c r="AD36" s="3" t="s">
        <v>53</v>
      </c>
      <c r="AE36" s="3">
        <v>15</v>
      </c>
      <c r="AF36" s="3" t="s">
        <v>84</v>
      </c>
      <c r="AG36" s="3" t="s">
        <v>54</v>
      </c>
      <c r="AH36" s="3">
        <v>8200</v>
      </c>
    </row>
    <row r="37" spans="1:34" x14ac:dyDescent="0.2">
      <c r="A37" s="3">
        <v>10036</v>
      </c>
      <c r="B37" s="3" t="s">
        <v>2</v>
      </c>
      <c r="C37" s="3">
        <v>10036</v>
      </c>
      <c r="D37" s="3" t="s">
        <v>303</v>
      </c>
      <c r="E37" s="3" t="s">
        <v>304</v>
      </c>
      <c r="F37" s="3">
        <v>1998</v>
      </c>
      <c r="G37" s="3" t="s">
        <v>56</v>
      </c>
      <c r="H37" s="3" t="s">
        <v>305</v>
      </c>
      <c r="I37" s="3" t="s">
        <v>306</v>
      </c>
      <c r="K37" s="3" t="s">
        <v>78</v>
      </c>
      <c r="L37" s="3" t="s">
        <v>42</v>
      </c>
      <c r="M37" s="3" t="s">
        <v>43</v>
      </c>
      <c r="N37" s="3" t="s">
        <v>44</v>
      </c>
      <c r="O37" s="3">
        <v>1790</v>
      </c>
      <c r="Q37" s="3" t="s">
        <v>79</v>
      </c>
      <c r="R37" s="3">
        <v>2</v>
      </c>
      <c r="S37" s="3" t="s">
        <v>307</v>
      </c>
      <c r="T37" s="3" t="s">
        <v>81</v>
      </c>
      <c r="U37" s="3" t="s">
        <v>308</v>
      </c>
      <c r="W37" s="3" t="s">
        <v>83</v>
      </c>
      <c r="Y37" s="3">
        <v>33</v>
      </c>
      <c r="Z37" s="3" t="s">
        <v>64</v>
      </c>
      <c r="AA37" s="3" t="s">
        <v>92</v>
      </c>
      <c r="AB37" s="3" t="s">
        <v>52</v>
      </c>
      <c r="AD37" s="3" t="s">
        <v>143</v>
      </c>
      <c r="AG37" s="3" t="s">
        <v>54</v>
      </c>
      <c r="AH37" s="3">
        <v>3025</v>
      </c>
    </row>
    <row r="38" spans="1:34" x14ac:dyDescent="0.2">
      <c r="A38" s="3">
        <v>10037</v>
      </c>
      <c r="B38" s="3" t="s">
        <v>2</v>
      </c>
      <c r="C38" s="3">
        <v>10037</v>
      </c>
      <c r="D38" s="3" t="s">
        <v>309</v>
      </c>
      <c r="E38" s="3" t="s">
        <v>310</v>
      </c>
      <c r="F38" s="3">
        <v>2006</v>
      </c>
      <c r="G38" s="3" t="s">
        <v>56</v>
      </c>
      <c r="H38" s="3" t="s">
        <v>138</v>
      </c>
      <c r="I38" s="3" t="s">
        <v>306</v>
      </c>
      <c r="J38" s="3" t="s">
        <v>311</v>
      </c>
      <c r="K38" s="3" t="s">
        <v>41</v>
      </c>
      <c r="L38" s="3" t="s">
        <v>115</v>
      </c>
      <c r="M38" s="3" t="s">
        <v>43</v>
      </c>
      <c r="N38" s="3" t="s">
        <v>44</v>
      </c>
      <c r="O38" s="3">
        <v>2362</v>
      </c>
      <c r="R38" s="3">
        <v>195</v>
      </c>
      <c r="S38" s="3" t="s">
        <v>312</v>
      </c>
      <c r="T38" s="3" t="s">
        <v>62</v>
      </c>
      <c r="U38" s="3" t="s">
        <v>313</v>
      </c>
      <c r="V38" s="3">
        <v>3204</v>
      </c>
      <c r="W38" s="3" t="s">
        <v>49</v>
      </c>
      <c r="Y38" s="3">
        <v>54</v>
      </c>
      <c r="Z38" s="3" t="s">
        <v>64</v>
      </c>
      <c r="AA38" s="3" t="s">
        <v>51</v>
      </c>
      <c r="AB38" s="3" t="s">
        <v>52</v>
      </c>
      <c r="AD38" s="3" t="s">
        <v>53</v>
      </c>
      <c r="AG38" s="3" t="s">
        <v>54</v>
      </c>
      <c r="AH38" s="3">
        <v>8950</v>
      </c>
    </row>
    <row r="39" spans="1:34" x14ac:dyDescent="0.2">
      <c r="A39" s="3">
        <v>10038</v>
      </c>
      <c r="B39" s="3" t="s">
        <v>2</v>
      </c>
      <c r="C39" s="3">
        <v>10038</v>
      </c>
      <c r="D39" s="3" t="s">
        <v>314</v>
      </c>
      <c r="E39" s="3" t="s">
        <v>315</v>
      </c>
      <c r="F39" s="3">
        <v>2011</v>
      </c>
      <c r="G39" s="3" t="s">
        <v>38</v>
      </c>
      <c r="H39" s="3" t="s">
        <v>316</v>
      </c>
      <c r="I39" s="3" t="s">
        <v>317</v>
      </c>
      <c r="K39" s="3" t="s">
        <v>59</v>
      </c>
      <c r="L39" s="3" t="s">
        <v>115</v>
      </c>
      <c r="M39" s="3" t="s">
        <v>103</v>
      </c>
      <c r="N39" s="3" t="s">
        <v>104</v>
      </c>
      <c r="O39" s="3">
        <v>2488</v>
      </c>
      <c r="R39" s="3">
        <v>150</v>
      </c>
      <c r="S39" s="3" t="s">
        <v>318</v>
      </c>
      <c r="T39" s="3" t="s">
        <v>62</v>
      </c>
      <c r="U39" s="3" t="s">
        <v>319</v>
      </c>
      <c r="W39" s="3" t="s">
        <v>83</v>
      </c>
      <c r="Y39" s="3">
        <v>32</v>
      </c>
      <c r="Z39" s="3" t="s">
        <v>64</v>
      </c>
      <c r="AA39" s="3" t="s">
        <v>92</v>
      </c>
      <c r="AB39" s="3" t="s">
        <v>108</v>
      </c>
      <c r="AC39" s="3" t="s">
        <v>109</v>
      </c>
      <c r="AD39" s="3" t="s">
        <v>53</v>
      </c>
      <c r="AG39" s="3" t="s">
        <v>54</v>
      </c>
      <c r="AH39" s="3">
        <v>38020</v>
      </c>
    </row>
    <row r="40" spans="1:34" x14ac:dyDescent="0.2">
      <c r="A40" s="3">
        <v>10039</v>
      </c>
      <c r="B40" s="3" t="s">
        <v>2</v>
      </c>
      <c r="C40" s="3">
        <v>10039</v>
      </c>
      <c r="D40" s="3" t="s">
        <v>320</v>
      </c>
      <c r="E40" s="3" t="s">
        <v>321</v>
      </c>
      <c r="F40" s="3">
        <v>2009</v>
      </c>
      <c r="G40" s="3" t="s">
        <v>86</v>
      </c>
      <c r="H40" s="3" t="s">
        <v>322</v>
      </c>
      <c r="I40" s="3" t="s">
        <v>323</v>
      </c>
      <c r="K40" s="3" t="s">
        <v>67</v>
      </c>
      <c r="L40" s="3" t="s">
        <v>209</v>
      </c>
      <c r="M40" s="3" t="s">
        <v>60</v>
      </c>
      <c r="N40" s="3" t="s">
        <v>44</v>
      </c>
      <c r="O40" s="3">
        <v>1999</v>
      </c>
      <c r="R40" s="3">
        <v>12</v>
      </c>
      <c r="S40" s="3" t="s">
        <v>324</v>
      </c>
      <c r="T40" s="3" t="s">
        <v>70</v>
      </c>
      <c r="U40" s="3" t="s">
        <v>91</v>
      </c>
      <c r="W40" s="3" t="s">
        <v>83</v>
      </c>
      <c r="Y40" s="3">
        <v>23</v>
      </c>
      <c r="Z40" s="3" t="s">
        <v>204</v>
      </c>
      <c r="AA40" s="3" t="s">
        <v>51</v>
      </c>
      <c r="AB40" s="3" t="s">
        <v>108</v>
      </c>
      <c r="AC40" s="3" t="s">
        <v>109</v>
      </c>
      <c r="AD40" s="3" t="s">
        <v>53</v>
      </c>
      <c r="AG40" s="3" t="s">
        <v>54</v>
      </c>
      <c r="AH40" s="3">
        <v>11900</v>
      </c>
    </row>
    <row r="41" spans="1:34" x14ac:dyDescent="0.2">
      <c r="A41" s="3">
        <v>10040</v>
      </c>
      <c r="B41" s="3" t="s">
        <v>2</v>
      </c>
      <c r="C41" s="3">
        <v>10040</v>
      </c>
      <c r="D41" s="3" t="s">
        <v>325</v>
      </c>
      <c r="E41" s="3" t="s">
        <v>326</v>
      </c>
      <c r="F41" s="3">
        <v>2011</v>
      </c>
      <c r="G41" s="3" t="s">
        <v>327</v>
      </c>
      <c r="H41" s="3" t="s">
        <v>328</v>
      </c>
      <c r="I41" s="3" t="s">
        <v>329</v>
      </c>
      <c r="J41" s="3" t="s">
        <v>330</v>
      </c>
      <c r="K41" s="3" t="s">
        <v>186</v>
      </c>
      <c r="L41" s="3" t="s">
        <v>132</v>
      </c>
      <c r="M41" s="3" t="s">
        <v>133</v>
      </c>
      <c r="N41" s="3" t="s">
        <v>44</v>
      </c>
      <c r="O41" s="3">
        <v>6162</v>
      </c>
      <c r="Q41" s="3" t="s">
        <v>79</v>
      </c>
      <c r="R41" s="3">
        <v>38</v>
      </c>
      <c r="S41" s="3" t="s">
        <v>331</v>
      </c>
      <c r="T41" s="3" t="s">
        <v>47</v>
      </c>
      <c r="U41" s="3" t="s">
        <v>332</v>
      </c>
      <c r="W41" s="3" t="s">
        <v>333</v>
      </c>
      <c r="Y41" s="3">
        <v>43</v>
      </c>
      <c r="Z41" s="3" t="s">
        <v>64</v>
      </c>
      <c r="AA41" s="3" t="s">
        <v>51</v>
      </c>
      <c r="AB41" s="3" t="s">
        <v>52</v>
      </c>
      <c r="AD41" s="3" t="s">
        <v>53</v>
      </c>
      <c r="AE41" s="3">
        <v>13</v>
      </c>
      <c r="AF41" s="3" t="s">
        <v>84</v>
      </c>
      <c r="AG41" s="3" t="s">
        <v>54</v>
      </c>
      <c r="AH41" s="3">
        <v>54475</v>
      </c>
    </row>
    <row r="42" spans="1:34" x14ac:dyDescent="0.2">
      <c r="A42" s="3">
        <v>10041</v>
      </c>
      <c r="B42" s="3" t="s">
        <v>2</v>
      </c>
      <c r="C42" s="3">
        <v>10041</v>
      </c>
      <c r="D42" s="3" t="s">
        <v>334</v>
      </c>
      <c r="F42" s="3">
        <v>2005</v>
      </c>
      <c r="G42" s="3" t="s">
        <v>56</v>
      </c>
      <c r="H42" s="3" t="s">
        <v>335</v>
      </c>
      <c r="I42" s="3" t="s">
        <v>336</v>
      </c>
      <c r="K42" s="3" t="s">
        <v>59</v>
      </c>
      <c r="L42" s="3" t="s">
        <v>42</v>
      </c>
      <c r="M42" s="3" t="s">
        <v>43</v>
      </c>
      <c r="N42" s="3" t="s">
        <v>44</v>
      </c>
      <c r="O42" s="3">
        <v>3311</v>
      </c>
      <c r="R42" s="3">
        <v>63</v>
      </c>
      <c r="S42" s="3" t="s">
        <v>337</v>
      </c>
      <c r="T42" s="3" t="s">
        <v>62</v>
      </c>
      <c r="U42" s="3" t="s">
        <v>338</v>
      </c>
      <c r="V42" s="3">
        <v>2018</v>
      </c>
      <c r="W42" s="3" t="s">
        <v>83</v>
      </c>
      <c r="Y42" s="3">
        <v>39</v>
      </c>
      <c r="Z42" s="3" t="s">
        <v>64</v>
      </c>
      <c r="AA42" s="3" t="s">
        <v>51</v>
      </c>
      <c r="AB42" s="3" t="s">
        <v>52</v>
      </c>
      <c r="AD42" s="3" t="s">
        <v>53</v>
      </c>
      <c r="AE42" s="3">
        <v>10</v>
      </c>
      <c r="AF42" s="3" t="s">
        <v>73</v>
      </c>
      <c r="AG42" s="3" t="s">
        <v>54</v>
      </c>
      <c r="AH42" s="3">
        <v>12150</v>
      </c>
    </row>
    <row r="43" spans="1:34" x14ac:dyDescent="0.2">
      <c r="A43" s="3">
        <v>10042</v>
      </c>
      <c r="B43" s="3" t="s">
        <v>2</v>
      </c>
      <c r="C43" s="3">
        <v>10042</v>
      </c>
      <c r="D43" s="3" t="s">
        <v>339</v>
      </c>
      <c r="E43" s="3" t="s">
        <v>340</v>
      </c>
      <c r="F43" s="3">
        <v>2007</v>
      </c>
      <c r="G43" s="3" t="s">
        <v>56</v>
      </c>
      <c r="H43" s="3" t="s">
        <v>341</v>
      </c>
      <c r="J43" s="3" t="s">
        <v>342</v>
      </c>
      <c r="K43" s="3" t="s">
        <v>67</v>
      </c>
      <c r="L43" s="3" t="s">
        <v>42</v>
      </c>
      <c r="M43" s="3" t="s">
        <v>60</v>
      </c>
      <c r="N43" s="3" t="s">
        <v>44</v>
      </c>
      <c r="O43" s="3">
        <v>1496</v>
      </c>
      <c r="R43" s="3" t="s">
        <v>343</v>
      </c>
      <c r="S43" s="3" t="s">
        <v>227</v>
      </c>
      <c r="T43" s="3" t="s">
        <v>62</v>
      </c>
      <c r="U43" s="3" t="s">
        <v>344</v>
      </c>
      <c r="V43" s="3">
        <v>627</v>
      </c>
      <c r="W43" s="3" t="s">
        <v>83</v>
      </c>
      <c r="Y43" s="3">
        <v>37</v>
      </c>
      <c r="Z43" s="3" t="s">
        <v>64</v>
      </c>
      <c r="AA43" s="3" t="s">
        <v>51</v>
      </c>
      <c r="AB43" s="3" t="s">
        <v>52</v>
      </c>
      <c r="AD43" s="3" t="s">
        <v>53</v>
      </c>
      <c r="AG43" s="3" t="s">
        <v>54</v>
      </c>
      <c r="AH43" s="3">
        <v>7945</v>
      </c>
    </row>
    <row r="44" spans="1:34" x14ac:dyDescent="0.2">
      <c r="A44" s="3">
        <v>10043</v>
      </c>
      <c r="B44" s="3" t="s">
        <v>2</v>
      </c>
      <c r="C44" s="3">
        <v>10043</v>
      </c>
      <c r="D44" s="3" t="s">
        <v>345</v>
      </c>
      <c r="E44" s="3" t="s">
        <v>346</v>
      </c>
      <c r="F44" s="3">
        <v>2007</v>
      </c>
      <c r="G44" s="3" t="s">
        <v>347</v>
      </c>
      <c r="H44" s="3" t="s">
        <v>348</v>
      </c>
      <c r="K44" s="3" t="s">
        <v>67</v>
      </c>
      <c r="L44" s="3" t="s">
        <v>42</v>
      </c>
      <c r="M44" s="3" t="s">
        <v>43</v>
      </c>
      <c r="N44" s="3" t="s">
        <v>44</v>
      </c>
      <c r="O44" s="3">
        <v>1086</v>
      </c>
      <c r="R44" s="3">
        <v>157</v>
      </c>
      <c r="S44" s="3" t="s">
        <v>349</v>
      </c>
      <c r="T44" s="3" t="s">
        <v>62</v>
      </c>
      <c r="U44" s="3" t="s">
        <v>350</v>
      </c>
      <c r="V44" s="3">
        <v>4010</v>
      </c>
      <c r="W44" s="3" t="s">
        <v>351</v>
      </c>
      <c r="Y44" s="3">
        <v>65</v>
      </c>
      <c r="Z44" s="3" t="s">
        <v>64</v>
      </c>
      <c r="AA44" s="3" t="s">
        <v>51</v>
      </c>
      <c r="AB44" s="3" t="s">
        <v>52</v>
      </c>
      <c r="AD44" s="3" t="s">
        <v>53</v>
      </c>
      <c r="AG44" s="3" t="s">
        <v>54</v>
      </c>
      <c r="AH44" s="3">
        <v>6315</v>
      </c>
    </row>
    <row r="45" spans="1:34" x14ac:dyDescent="0.2">
      <c r="A45" s="3">
        <v>10044</v>
      </c>
      <c r="B45" s="3" t="s">
        <v>2</v>
      </c>
      <c r="C45" s="3">
        <v>10044</v>
      </c>
      <c r="D45" s="3" t="s">
        <v>352</v>
      </c>
      <c r="F45" s="3">
        <v>2008</v>
      </c>
      <c r="G45" s="3" t="s">
        <v>353</v>
      </c>
      <c r="H45" s="3">
        <v>307</v>
      </c>
      <c r="I45" s="3" t="s">
        <v>354</v>
      </c>
      <c r="K45" s="3" t="s">
        <v>59</v>
      </c>
      <c r="L45" s="3" t="s">
        <v>42</v>
      </c>
      <c r="M45" s="3" t="s">
        <v>133</v>
      </c>
      <c r="N45" s="3" t="s">
        <v>44</v>
      </c>
      <c r="O45" s="3">
        <v>1997</v>
      </c>
      <c r="R45" s="3">
        <v>57</v>
      </c>
      <c r="S45" s="3" t="s">
        <v>355</v>
      </c>
      <c r="T45" s="3" t="s">
        <v>211</v>
      </c>
      <c r="U45" s="3" t="s">
        <v>356</v>
      </c>
      <c r="V45" s="3">
        <v>3112</v>
      </c>
      <c r="W45" s="3" t="s">
        <v>107</v>
      </c>
      <c r="Y45" s="3">
        <v>48</v>
      </c>
      <c r="Z45" s="3" t="s">
        <v>64</v>
      </c>
      <c r="AA45" s="3" t="s">
        <v>92</v>
      </c>
      <c r="AB45" s="3" t="s">
        <v>52</v>
      </c>
      <c r="AD45" s="3" t="s">
        <v>53</v>
      </c>
      <c r="AG45" s="3" t="s">
        <v>54</v>
      </c>
      <c r="AH45" s="3">
        <v>9370</v>
      </c>
    </row>
    <row r="46" spans="1:34" x14ac:dyDescent="0.2">
      <c r="A46" s="3">
        <v>10045</v>
      </c>
      <c r="B46" s="3" t="s">
        <v>2</v>
      </c>
      <c r="C46" s="3">
        <v>10045</v>
      </c>
      <c r="D46" s="3" t="s">
        <v>357</v>
      </c>
      <c r="F46" s="3">
        <v>2006</v>
      </c>
      <c r="G46" s="3" t="s">
        <v>358</v>
      </c>
      <c r="H46" s="3" t="s">
        <v>359</v>
      </c>
      <c r="I46" s="3" t="s">
        <v>360</v>
      </c>
      <c r="K46" s="3" t="s">
        <v>59</v>
      </c>
      <c r="L46" s="3" t="s">
        <v>361</v>
      </c>
      <c r="M46" s="3" t="s">
        <v>60</v>
      </c>
      <c r="N46" s="3" t="s">
        <v>44</v>
      </c>
      <c r="O46" s="3">
        <v>2378</v>
      </c>
      <c r="R46" s="3" t="s">
        <v>362</v>
      </c>
      <c r="S46" s="3" t="s">
        <v>363</v>
      </c>
      <c r="T46" s="3" t="s">
        <v>211</v>
      </c>
      <c r="U46" s="3" t="s">
        <v>344</v>
      </c>
      <c r="V46" s="3">
        <v>3015</v>
      </c>
      <c r="W46" s="3" t="s">
        <v>107</v>
      </c>
      <c r="Y46" s="3">
        <v>29</v>
      </c>
      <c r="Z46" s="3" t="s">
        <v>50</v>
      </c>
      <c r="AA46" s="3" t="s">
        <v>51</v>
      </c>
      <c r="AB46" s="3" t="s">
        <v>52</v>
      </c>
      <c r="AD46" s="3" t="s">
        <v>53</v>
      </c>
      <c r="AG46" s="3" t="s">
        <v>54</v>
      </c>
      <c r="AH46" s="3">
        <v>11900</v>
      </c>
    </row>
    <row r="47" spans="1:34" x14ac:dyDescent="0.2">
      <c r="A47" s="3">
        <v>10046</v>
      </c>
      <c r="B47" s="3" t="s">
        <v>2</v>
      </c>
      <c r="C47" s="3">
        <v>10046</v>
      </c>
      <c r="D47" s="3" t="s">
        <v>364</v>
      </c>
      <c r="E47" s="3" t="s">
        <v>365</v>
      </c>
      <c r="F47" s="3">
        <v>2011</v>
      </c>
      <c r="G47" s="3" t="s">
        <v>56</v>
      </c>
      <c r="H47" s="3" t="s">
        <v>366</v>
      </c>
      <c r="J47" s="3" t="s">
        <v>367</v>
      </c>
      <c r="K47" s="3" t="s">
        <v>67</v>
      </c>
      <c r="L47" s="3" t="s">
        <v>140</v>
      </c>
      <c r="M47" s="3" t="s">
        <v>133</v>
      </c>
      <c r="N47" s="3" t="s">
        <v>44</v>
      </c>
      <c r="O47" s="3">
        <v>1798</v>
      </c>
      <c r="R47" s="3">
        <v>448</v>
      </c>
      <c r="S47" s="3" t="s">
        <v>368</v>
      </c>
      <c r="T47" s="3" t="s">
        <v>62</v>
      </c>
      <c r="U47" s="3" t="s">
        <v>369</v>
      </c>
      <c r="V47" s="3">
        <v>614</v>
      </c>
      <c r="W47" s="3" t="s">
        <v>83</v>
      </c>
      <c r="Y47" s="3">
        <v>31</v>
      </c>
      <c r="Z47" s="3" t="s">
        <v>64</v>
      </c>
      <c r="AA47" s="3" t="s">
        <v>92</v>
      </c>
      <c r="AB47" s="3" t="s">
        <v>108</v>
      </c>
      <c r="AC47" s="3" t="s">
        <v>109</v>
      </c>
      <c r="AD47" s="3" t="s">
        <v>53</v>
      </c>
      <c r="AE47" s="3">
        <v>7</v>
      </c>
      <c r="AF47" s="3" t="s">
        <v>370</v>
      </c>
      <c r="AG47" s="3" t="s">
        <v>54</v>
      </c>
      <c r="AH47" s="3">
        <v>20545</v>
      </c>
    </row>
    <row r="48" spans="1:34" x14ac:dyDescent="0.2">
      <c r="A48" s="3">
        <v>10047</v>
      </c>
      <c r="B48" s="3" t="s">
        <v>2</v>
      </c>
      <c r="C48" s="3">
        <v>10047</v>
      </c>
      <c r="D48" s="3" t="s">
        <v>371</v>
      </c>
      <c r="E48" s="3" t="s">
        <v>372</v>
      </c>
      <c r="F48" s="3">
        <v>2016</v>
      </c>
      <c r="G48" s="3" t="s">
        <v>56</v>
      </c>
      <c r="H48" s="3" t="s">
        <v>138</v>
      </c>
      <c r="I48" s="3" t="s">
        <v>373</v>
      </c>
      <c r="J48" s="3" t="s">
        <v>374</v>
      </c>
      <c r="K48" s="3" t="s">
        <v>41</v>
      </c>
      <c r="L48" s="3" t="s">
        <v>140</v>
      </c>
      <c r="M48" s="3" t="s">
        <v>60</v>
      </c>
      <c r="N48" s="3" t="s">
        <v>44</v>
      </c>
      <c r="O48" s="3">
        <v>2494</v>
      </c>
      <c r="R48" s="3">
        <v>14</v>
      </c>
      <c r="S48" s="3" t="s">
        <v>375</v>
      </c>
      <c r="T48" s="3" t="s">
        <v>149</v>
      </c>
      <c r="U48" s="3" t="s">
        <v>376</v>
      </c>
      <c r="W48" s="3" t="s">
        <v>83</v>
      </c>
      <c r="Y48" s="3">
        <v>25</v>
      </c>
      <c r="Z48" s="3" t="s">
        <v>64</v>
      </c>
      <c r="AA48" s="3" t="s">
        <v>92</v>
      </c>
      <c r="AB48" s="3" t="s">
        <v>108</v>
      </c>
      <c r="AC48" s="3" t="s">
        <v>109</v>
      </c>
      <c r="AD48" s="3" t="s">
        <v>143</v>
      </c>
      <c r="AG48" s="3" t="s">
        <v>54</v>
      </c>
      <c r="AH48" s="3">
        <v>42500</v>
      </c>
    </row>
    <row r="49" spans="1:34" x14ac:dyDescent="0.2">
      <c r="A49" s="3">
        <v>10048</v>
      </c>
      <c r="B49" s="3" t="s">
        <v>2</v>
      </c>
      <c r="C49" s="3">
        <v>10048</v>
      </c>
      <c r="D49" s="3" t="s">
        <v>377</v>
      </c>
      <c r="F49" s="3">
        <v>2006</v>
      </c>
      <c r="G49" s="3" t="s">
        <v>38</v>
      </c>
      <c r="H49" s="3" t="s">
        <v>378</v>
      </c>
      <c r="I49" s="3" t="s">
        <v>379</v>
      </c>
      <c r="J49" s="3" t="s">
        <v>380</v>
      </c>
      <c r="K49" s="3" t="s">
        <v>41</v>
      </c>
      <c r="L49" s="3" t="s">
        <v>209</v>
      </c>
      <c r="M49" s="3" t="s">
        <v>133</v>
      </c>
      <c r="N49" s="3" t="s">
        <v>44</v>
      </c>
      <c r="O49" s="3">
        <v>3490</v>
      </c>
      <c r="R49" s="3">
        <v>636</v>
      </c>
      <c r="S49" s="3" t="s">
        <v>381</v>
      </c>
      <c r="T49" s="3" t="s">
        <v>62</v>
      </c>
      <c r="U49" s="3" t="s">
        <v>382</v>
      </c>
      <c r="V49" s="3">
        <v>7475</v>
      </c>
      <c r="W49" s="3" t="s">
        <v>166</v>
      </c>
      <c r="Y49" s="3">
        <v>21</v>
      </c>
      <c r="Z49" s="3" t="s">
        <v>64</v>
      </c>
      <c r="AA49" s="3" t="s">
        <v>92</v>
      </c>
      <c r="AB49" s="3" t="s">
        <v>108</v>
      </c>
      <c r="AC49" s="3" t="s">
        <v>109</v>
      </c>
      <c r="AD49" s="3" t="s">
        <v>53</v>
      </c>
      <c r="AE49" s="3">
        <v>19</v>
      </c>
      <c r="AF49" s="3" t="s">
        <v>256</v>
      </c>
      <c r="AG49" s="3" t="s">
        <v>54</v>
      </c>
      <c r="AH49" s="3">
        <v>12150</v>
      </c>
    </row>
    <row r="50" spans="1:34" x14ac:dyDescent="0.2">
      <c r="A50" s="3">
        <v>10049</v>
      </c>
      <c r="B50" s="3" t="s">
        <v>2</v>
      </c>
      <c r="C50" s="3">
        <v>10049</v>
      </c>
      <c r="D50" s="3" t="s">
        <v>383</v>
      </c>
      <c r="F50" s="3">
        <v>2015</v>
      </c>
      <c r="G50" s="3" t="s">
        <v>86</v>
      </c>
      <c r="H50" s="3" t="s">
        <v>384</v>
      </c>
      <c r="I50" s="3" t="s">
        <v>336</v>
      </c>
      <c r="K50" s="3" t="s">
        <v>59</v>
      </c>
      <c r="L50" s="3" t="s">
        <v>156</v>
      </c>
      <c r="M50" s="3" t="s">
        <v>60</v>
      </c>
      <c r="N50" s="3" t="s">
        <v>44</v>
      </c>
      <c r="O50" s="3">
        <v>1998</v>
      </c>
      <c r="R50" s="3">
        <v>63</v>
      </c>
      <c r="S50" s="3" t="s">
        <v>385</v>
      </c>
      <c r="T50" s="3" t="s">
        <v>62</v>
      </c>
      <c r="U50" s="3" t="s">
        <v>386</v>
      </c>
      <c r="V50" s="3">
        <v>1050</v>
      </c>
      <c r="W50" s="3" t="s">
        <v>83</v>
      </c>
      <c r="Y50" s="3">
        <v>42</v>
      </c>
      <c r="Z50" s="3" t="s">
        <v>64</v>
      </c>
      <c r="AA50" s="3" t="s">
        <v>92</v>
      </c>
      <c r="AB50" s="3" t="s">
        <v>52</v>
      </c>
      <c r="AD50" s="3" t="s">
        <v>53</v>
      </c>
      <c r="AG50" s="3" t="s">
        <v>54</v>
      </c>
      <c r="AH50" s="3">
        <v>31950</v>
      </c>
    </row>
    <row r="51" spans="1:34" x14ac:dyDescent="0.2">
      <c r="A51" s="3">
        <v>10050</v>
      </c>
      <c r="B51" s="3" t="s">
        <v>2</v>
      </c>
      <c r="C51" s="3">
        <v>10050</v>
      </c>
      <c r="D51" s="3" t="s">
        <v>387</v>
      </c>
      <c r="E51" s="3" t="s">
        <v>388</v>
      </c>
      <c r="F51" s="3">
        <v>2007</v>
      </c>
      <c r="G51" s="3" t="s">
        <v>389</v>
      </c>
      <c r="H51" s="3" t="s">
        <v>390</v>
      </c>
      <c r="I51" s="3" t="s">
        <v>391</v>
      </c>
      <c r="K51" s="3" t="s">
        <v>59</v>
      </c>
      <c r="L51" s="3" t="s">
        <v>115</v>
      </c>
      <c r="M51" s="3" t="s">
        <v>60</v>
      </c>
      <c r="N51" s="3" t="s">
        <v>104</v>
      </c>
      <c r="O51" s="3">
        <v>2521</v>
      </c>
      <c r="R51" s="3">
        <v>86</v>
      </c>
      <c r="S51" s="3" t="s">
        <v>392</v>
      </c>
      <c r="T51" s="3" t="s">
        <v>62</v>
      </c>
      <c r="U51" s="3" t="s">
        <v>393</v>
      </c>
      <c r="V51" s="3">
        <v>604</v>
      </c>
      <c r="W51" s="3" t="s">
        <v>83</v>
      </c>
      <c r="Y51" s="3">
        <v>29</v>
      </c>
      <c r="Z51" s="3" t="s">
        <v>64</v>
      </c>
      <c r="AA51" s="3" t="s">
        <v>51</v>
      </c>
      <c r="AB51" s="3" t="s">
        <v>52</v>
      </c>
      <c r="AD51" s="3" t="s">
        <v>53</v>
      </c>
      <c r="AE51" s="3">
        <v>10</v>
      </c>
      <c r="AF51" s="3" t="s">
        <v>84</v>
      </c>
      <c r="AG51" s="3" t="s">
        <v>54</v>
      </c>
      <c r="AH51" s="3">
        <v>13345</v>
      </c>
    </row>
    <row r="52" spans="1:34" x14ac:dyDescent="0.2">
      <c r="A52" s="3">
        <v>10051</v>
      </c>
      <c r="B52" s="3" t="s">
        <v>2</v>
      </c>
      <c r="C52" s="3">
        <v>10051</v>
      </c>
      <c r="D52" s="3" t="s">
        <v>394</v>
      </c>
      <c r="E52" s="3" t="s">
        <v>395</v>
      </c>
      <c r="F52" s="3">
        <v>2015</v>
      </c>
      <c r="G52" s="3" t="s">
        <v>396</v>
      </c>
      <c r="H52" s="3" t="s">
        <v>397</v>
      </c>
      <c r="I52" s="3" t="s">
        <v>398</v>
      </c>
      <c r="J52" s="3" t="s">
        <v>399</v>
      </c>
      <c r="K52" s="3" t="s">
        <v>67</v>
      </c>
      <c r="L52" s="3" t="s">
        <v>156</v>
      </c>
      <c r="M52" s="3" t="s">
        <v>133</v>
      </c>
      <c r="N52" s="3" t="s">
        <v>104</v>
      </c>
      <c r="O52" s="3">
        <v>1198</v>
      </c>
      <c r="R52" s="3">
        <v>37</v>
      </c>
      <c r="S52" s="3" t="s">
        <v>400</v>
      </c>
      <c r="T52" s="3" t="s">
        <v>47</v>
      </c>
      <c r="U52" s="3" t="s">
        <v>401</v>
      </c>
      <c r="V52" s="3">
        <v>3330</v>
      </c>
      <c r="W52" s="3" t="s">
        <v>49</v>
      </c>
      <c r="Y52" s="3">
        <v>60</v>
      </c>
      <c r="Z52" s="3" t="s">
        <v>64</v>
      </c>
      <c r="AA52" s="3" t="s">
        <v>51</v>
      </c>
      <c r="AB52" s="3" t="s">
        <v>52</v>
      </c>
      <c r="AD52" s="3" t="s">
        <v>53</v>
      </c>
      <c r="AG52" s="3" t="s">
        <v>54</v>
      </c>
      <c r="AH52" s="3">
        <v>26990</v>
      </c>
    </row>
    <row r="53" spans="1:34" x14ac:dyDescent="0.2">
      <c r="A53" s="3">
        <v>10052</v>
      </c>
      <c r="B53" s="3" t="s">
        <v>2</v>
      </c>
      <c r="C53" s="3">
        <v>10052</v>
      </c>
      <c r="D53" s="3" t="s">
        <v>402</v>
      </c>
      <c r="F53" s="3">
        <v>2016</v>
      </c>
      <c r="G53" s="3" t="s">
        <v>86</v>
      </c>
      <c r="H53" s="3" t="s">
        <v>403</v>
      </c>
      <c r="I53" s="3" t="s">
        <v>323</v>
      </c>
      <c r="K53" s="3" t="s">
        <v>67</v>
      </c>
      <c r="L53" s="3" t="s">
        <v>156</v>
      </c>
      <c r="M53" s="3" t="s">
        <v>60</v>
      </c>
      <c r="N53" s="3" t="s">
        <v>44</v>
      </c>
      <c r="O53" s="3">
        <v>1496</v>
      </c>
      <c r="R53" s="3" t="s">
        <v>404</v>
      </c>
      <c r="S53" s="3" t="s">
        <v>405</v>
      </c>
      <c r="T53" s="3" t="s">
        <v>62</v>
      </c>
      <c r="U53" s="3" t="s">
        <v>406</v>
      </c>
      <c r="V53" s="3">
        <v>3216</v>
      </c>
      <c r="W53" s="3" t="s">
        <v>49</v>
      </c>
      <c r="Y53" s="3">
        <v>29</v>
      </c>
      <c r="Z53" s="3" t="s">
        <v>64</v>
      </c>
      <c r="AA53" s="3" t="s">
        <v>51</v>
      </c>
      <c r="AB53" s="3" t="s">
        <v>52</v>
      </c>
      <c r="AD53" s="3" t="s">
        <v>53</v>
      </c>
      <c r="AG53" s="3" t="s">
        <v>54</v>
      </c>
      <c r="AH53" s="3">
        <v>17750</v>
      </c>
    </row>
    <row r="54" spans="1:34" x14ac:dyDescent="0.2">
      <c r="A54" s="3">
        <v>10053</v>
      </c>
      <c r="B54" s="3" t="s">
        <v>2</v>
      </c>
      <c r="C54" s="3">
        <v>10053</v>
      </c>
      <c r="D54" s="3" t="s">
        <v>407</v>
      </c>
      <c r="F54" s="3">
        <v>1998</v>
      </c>
      <c r="G54" s="3" t="s">
        <v>152</v>
      </c>
      <c r="H54" s="3">
        <v>3</v>
      </c>
      <c r="I54" s="3" t="s">
        <v>177</v>
      </c>
      <c r="K54" s="3" t="s">
        <v>41</v>
      </c>
      <c r="L54" s="3" t="s">
        <v>42</v>
      </c>
      <c r="M54" s="3" t="s">
        <v>60</v>
      </c>
      <c r="N54" s="3" t="s">
        <v>44</v>
      </c>
      <c r="O54" s="3">
        <v>2494</v>
      </c>
      <c r="Q54" s="3">
        <v>34</v>
      </c>
      <c r="R54" s="3">
        <v>211</v>
      </c>
      <c r="S54" s="3" t="s">
        <v>408</v>
      </c>
      <c r="T54" s="3" t="s">
        <v>62</v>
      </c>
      <c r="U54" s="3" t="s">
        <v>409</v>
      </c>
      <c r="W54" s="3" t="s">
        <v>410</v>
      </c>
      <c r="Y54" s="3">
        <v>74</v>
      </c>
      <c r="Z54" s="3" t="s">
        <v>64</v>
      </c>
      <c r="AA54" s="3" t="s">
        <v>92</v>
      </c>
      <c r="AB54" s="3" t="s">
        <v>52</v>
      </c>
      <c r="AD54" s="3" t="s">
        <v>53</v>
      </c>
      <c r="AG54" s="3" t="s">
        <v>54</v>
      </c>
      <c r="AH54" s="3">
        <v>3437</v>
      </c>
    </row>
    <row r="55" spans="1:34" x14ac:dyDescent="0.2">
      <c r="A55" s="3">
        <v>10054</v>
      </c>
      <c r="B55" s="3" t="s">
        <v>2</v>
      </c>
      <c r="C55" s="3">
        <v>10054</v>
      </c>
      <c r="D55" s="3" t="s">
        <v>411</v>
      </c>
      <c r="E55" s="3" t="s">
        <v>412</v>
      </c>
      <c r="F55" s="3">
        <v>2012</v>
      </c>
      <c r="G55" s="3" t="s">
        <v>56</v>
      </c>
      <c r="H55" s="3" t="s">
        <v>138</v>
      </c>
      <c r="I55" s="3" t="s">
        <v>139</v>
      </c>
      <c r="J55" s="3" t="s">
        <v>374</v>
      </c>
      <c r="K55" s="3" t="s">
        <v>41</v>
      </c>
      <c r="L55" s="3" t="s">
        <v>140</v>
      </c>
      <c r="M55" s="3" t="s">
        <v>60</v>
      </c>
      <c r="N55" s="3" t="s">
        <v>44</v>
      </c>
      <c r="O55" s="3">
        <v>2494</v>
      </c>
      <c r="R55" s="3">
        <v>17</v>
      </c>
      <c r="S55" s="3" t="s">
        <v>413</v>
      </c>
      <c r="T55" s="3" t="s">
        <v>81</v>
      </c>
      <c r="U55" s="3" t="s">
        <v>414</v>
      </c>
      <c r="W55" s="3" t="s">
        <v>83</v>
      </c>
      <c r="Y55" s="3">
        <v>47</v>
      </c>
      <c r="Z55" s="3" t="s">
        <v>64</v>
      </c>
      <c r="AA55" s="3" t="s">
        <v>51</v>
      </c>
      <c r="AB55" s="3" t="s">
        <v>52</v>
      </c>
      <c r="AD55" s="3" t="s">
        <v>143</v>
      </c>
      <c r="AG55" s="3" t="s">
        <v>54</v>
      </c>
      <c r="AH55" s="3">
        <v>22720</v>
      </c>
    </row>
    <row r="56" spans="1:34" x14ac:dyDescent="0.2">
      <c r="A56" s="3">
        <v>10055</v>
      </c>
      <c r="B56" s="3" t="s">
        <v>2</v>
      </c>
      <c r="C56" s="3">
        <v>10055</v>
      </c>
      <c r="D56" s="3" t="s">
        <v>415</v>
      </c>
      <c r="F56" s="3">
        <v>2008</v>
      </c>
      <c r="G56" s="3" t="s">
        <v>86</v>
      </c>
      <c r="H56" s="3" t="s">
        <v>87</v>
      </c>
      <c r="K56" s="3" t="s">
        <v>67</v>
      </c>
      <c r="L56" s="3" t="s">
        <v>42</v>
      </c>
      <c r="M56" s="3" t="s">
        <v>60</v>
      </c>
      <c r="N56" s="3" t="s">
        <v>44</v>
      </c>
      <c r="O56" s="3">
        <v>1495</v>
      </c>
      <c r="R56" s="3">
        <v>413</v>
      </c>
      <c r="S56" s="3" t="s">
        <v>416</v>
      </c>
      <c r="T56" s="3" t="s">
        <v>47</v>
      </c>
      <c r="U56" s="3" t="s">
        <v>406</v>
      </c>
      <c r="V56" s="3">
        <v>3216</v>
      </c>
      <c r="W56" s="3" t="s">
        <v>49</v>
      </c>
      <c r="Y56" s="3">
        <v>36</v>
      </c>
      <c r="Z56" s="3" t="s">
        <v>64</v>
      </c>
      <c r="AA56" s="3" t="s">
        <v>92</v>
      </c>
      <c r="AB56" s="3" t="s">
        <v>52</v>
      </c>
      <c r="AD56" s="3" t="s">
        <v>53</v>
      </c>
      <c r="AE56" s="3">
        <v>21</v>
      </c>
      <c r="AF56" s="3" t="s">
        <v>73</v>
      </c>
      <c r="AG56" s="3" t="s">
        <v>54</v>
      </c>
      <c r="AH56" s="3">
        <v>10200</v>
      </c>
    </row>
    <row r="57" spans="1:34" x14ac:dyDescent="0.2">
      <c r="A57" s="3">
        <v>10056</v>
      </c>
      <c r="B57" s="3" t="s">
        <v>2</v>
      </c>
      <c r="C57" s="3">
        <v>10056</v>
      </c>
      <c r="D57" s="3" t="s">
        <v>364</v>
      </c>
      <c r="E57" s="3" t="s">
        <v>417</v>
      </c>
      <c r="F57" s="3">
        <v>2011</v>
      </c>
      <c r="G57" s="3" t="s">
        <v>56</v>
      </c>
      <c r="H57" s="3" t="s">
        <v>366</v>
      </c>
      <c r="J57" s="3" t="s">
        <v>367</v>
      </c>
      <c r="K57" s="3" t="s">
        <v>67</v>
      </c>
      <c r="L57" s="3" t="s">
        <v>140</v>
      </c>
      <c r="M57" s="3" t="s">
        <v>133</v>
      </c>
      <c r="N57" s="3" t="s">
        <v>44</v>
      </c>
      <c r="O57" s="3">
        <v>1798</v>
      </c>
      <c r="Q57" s="3">
        <v>3</v>
      </c>
      <c r="R57" s="3">
        <v>45</v>
      </c>
      <c r="S57" s="3" t="s">
        <v>418</v>
      </c>
      <c r="T57" s="3" t="s">
        <v>62</v>
      </c>
      <c r="U57" s="3" t="s">
        <v>419</v>
      </c>
      <c r="W57" s="3" t="s">
        <v>83</v>
      </c>
      <c r="Y57" s="3">
        <v>33</v>
      </c>
      <c r="Z57" s="3" t="s">
        <v>64</v>
      </c>
      <c r="AA57" s="3" t="s">
        <v>92</v>
      </c>
      <c r="AB57" s="3" t="s">
        <v>52</v>
      </c>
      <c r="AD57" s="3" t="s">
        <v>143</v>
      </c>
      <c r="AE57" s="3">
        <v>31</v>
      </c>
      <c r="AF57" s="3" t="s">
        <v>73</v>
      </c>
      <c r="AG57" s="3" t="s">
        <v>54</v>
      </c>
      <c r="AH57" s="3">
        <v>20545</v>
      </c>
    </row>
    <row r="58" spans="1:34" x14ac:dyDescent="0.2">
      <c r="A58" s="3">
        <v>10057</v>
      </c>
      <c r="B58" s="3" t="s">
        <v>2</v>
      </c>
      <c r="C58" s="3">
        <v>10057</v>
      </c>
      <c r="D58" s="3" t="s">
        <v>420</v>
      </c>
      <c r="E58" s="3" t="s">
        <v>421</v>
      </c>
      <c r="F58" s="3">
        <v>1997</v>
      </c>
      <c r="G58" s="3" t="s">
        <v>112</v>
      </c>
      <c r="H58" s="3" t="s">
        <v>422</v>
      </c>
      <c r="I58" s="3" t="s">
        <v>423</v>
      </c>
      <c r="K58" s="3" t="s">
        <v>41</v>
      </c>
      <c r="L58" s="3" t="s">
        <v>42</v>
      </c>
      <c r="M58" s="3" t="s">
        <v>43</v>
      </c>
      <c r="N58" s="3" t="s">
        <v>44</v>
      </c>
      <c r="O58" s="3">
        <v>1997</v>
      </c>
      <c r="R58" s="3">
        <v>4</v>
      </c>
      <c r="S58" s="3" t="s">
        <v>424</v>
      </c>
      <c r="T58" s="3" t="s">
        <v>62</v>
      </c>
      <c r="U58" s="3" t="s">
        <v>425</v>
      </c>
      <c r="V58" s="3">
        <v>2022</v>
      </c>
      <c r="W58" s="3" t="s">
        <v>83</v>
      </c>
      <c r="Y58" s="3">
        <v>27</v>
      </c>
      <c r="Z58" s="3" t="s">
        <v>64</v>
      </c>
      <c r="AA58" s="3" t="s">
        <v>92</v>
      </c>
      <c r="AB58" s="3" t="s">
        <v>52</v>
      </c>
      <c r="AD58" s="3" t="s">
        <v>53</v>
      </c>
      <c r="AG58" s="3" t="s">
        <v>54</v>
      </c>
      <c r="AH58" s="3">
        <v>3425</v>
      </c>
    </row>
    <row r="59" spans="1:34" x14ac:dyDescent="0.2">
      <c r="A59" s="3">
        <v>10058</v>
      </c>
      <c r="B59" s="3" t="s">
        <v>2</v>
      </c>
      <c r="C59" s="3">
        <v>10058</v>
      </c>
      <c r="D59" s="3" t="s">
        <v>426</v>
      </c>
      <c r="E59" s="3" t="s">
        <v>427</v>
      </c>
      <c r="F59" s="3">
        <v>2012</v>
      </c>
      <c r="G59" s="3" t="s">
        <v>56</v>
      </c>
      <c r="H59" s="3" t="s">
        <v>138</v>
      </c>
      <c r="I59" s="3" t="s">
        <v>428</v>
      </c>
      <c r="J59" s="3" t="s">
        <v>429</v>
      </c>
      <c r="K59" s="3" t="s">
        <v>41</v>
      </c>
      <c r="L59" s="3" t="s">
        <v>156</v>
      </c>
      <c r="M59" s="3" t="s">
        <v>60</v>
      </c>
      <c r="N59" s="3" t="s">
        <v>44</v>
      </c>
      <c r="O59" s="3">
        <v>2362</v>
      </c>
      <c r="R59" s="3" t="s">
        <v>430</v>
      </c>
      <c r="S59" s="3" t="s">
        <v>431</v>
      </c>
      <c r="T59" s="3" t="s">
        <v>47</v>
      </c>
      <c r="U59" s="3" t="s">
        <v>432</v>
      </c>
      <c r="V59" s="3">
        <v>600</v>
      </c>
      <c r="W59" s="3" t="s">
        <v>83</v>
      </c>
      <c r="Y59" s="3">
        <v>61</v>
      </c>
      <c r="Z59" s="3" t="s">
        <v>64</v>
      </c>
      <c r="AA59" s="3" t="s">
        <v>92</v>
      </c>
      <c r="AB59" s="3" t="s">
        <v>108</v>
      </c>
      <c r="AC59" s="3" t="s">
        <v>109</v>
      </c>
      <c r="AD59" s="3" t="s">
        <v>143</v>
      </c>
      <c r="AG59" s="3" t="s">
        <v>54</v>
      </c>
      <c r="AH59" s="3">
        <v>21090</v>
      </c>
    </row>
    <row r="60" spans="1:34" x14ac:dyDescent="0.2">
      <c r="A60" s="3">
        <v>10059</v>
      </c>
      <c r="B60" s="3" t="s">
        <v>2</v>
      </c>
      <c r="C60" s="3">
        <v>10059</v>
      </c>
      <c r="D60" s="3" t="s">
        <v>433</v>
      </c>
      <c r="F60" s="3">
        <v>2010</v>
      </c>
      <c r="G60" s="3" t="s">
        <v>112</v>
      </c>
      <c r="H60" s="3" t="s">
        <v>434</v>
      </c>
      <c r="I60" s="3" t="s">
        <v>114</v>
      </c>
      <c r="K60" s="3" t="s">
        <v>67</v>
      </c>
      <c r="L60" s="3" t="s">
        <v>147</v>
      </c>
      <c r="M60" s="3" t="s">
        <v>60</v>
      </c>
      <c r="N60" s="3" t="s">
        <v>44</v>
      </c>
      <c r="O60" s="3">
        <v>1339</v>
      </c>
      <c r="R60" s="3">
        <v>26</v>
      </c>
      <c r="S60" s="3" t="s">
        <v>435</v>
      </c>
      <c r="T60" s="3" t="s">
        <v>81</v>
      </c>
      <c r="U60" s="3" t="s">
        <v>436</v>
      </c>
      <c r="W60" s="3" t="s">
        <v>83</v>
      </c>
      <c r="Y60" s="3">
        <v>46</v>
      </c>
      <c r="Z60" s="3" t="s">
        <v>64</v>
      </c>
      <c r="AA60" s="3" t="s">
        <v>92</v>
      </c>
      <c r="AB60" s="3" t="s">
        <v>52</v>
      </c>
      <c r="AD60" s="3" t="s">
        <v>143</v>
      </c>
      <c r="AG60" s="3" t="s">
        <v>54</v>
      </c>
      <c r="AH60" s="3">
        <v>10020</v>
      </c>
    </row>
    <row r="61" spans="1:34" x14ac:dyDescent="0.2">
      <c r="A61" s="3">
        <v>10060</v>
      </c>
      <c r="B61" s="3" t="s">
        <v>2</v>
      </c>
      <c r="C61" s="3">
        <v>10060</v>
      </c>
      <c r="D61" s="3" t="s">
        <v>437</v>
      </c>
      <c r="E61" s="3" t="s">
        <v>438</v>
      </c>
      <c r="F61" s="3">
        <v>2006</v>
      </c>
      <c r="G61" s="3" t="s">
        <v>299</v>
      </c>
      <c r="H61" s="3" t="s">
        <v>439</v>
      </c>
      <c r="J61" s="3" t="s">
        <v>440</v>
      </c>
      <c r="K61" s="3" t="s">
        <v>67</v>
      </c>
      <c r="L61" s="3" t="s">
        <v>42</v>
      </c>
      <c r="M61" s="3" t="s">
        <v>60</v>
      </c>
      <c r="N61" s="3" t="s">
        <v>44</v>
      </c>
      <c r="O61" s="3">
        <v>1399</v>
      </c>
      <c r="Q61" s="3">
        <v>30</v>
      </c>
      <c r="R61" s="3">
        <v>5</v>
      </c>
      <c r="S61" s="3" t="s">
        <v>441</v>
      </c>
      <c r="T61" s="3" t="s">
        <v>211</v>
      </c>
      <c r="U61" s="3" t="s">
        <v>442</v>
      </c>
      <c r="W61" s="3" t="s">
        <v>166</v>
      </c>
      <c r="Y61" s="3">
        <v>82</v>
      </c>
      <c r="Z61" s="3" t="s">
        <v>64</v>
      </c>
      <c r="AA61" s="3" t="s">
        <v>51</v>
      </c>
      <c r="AB61" s="3" t="s">
        <v>52</v>
      </c>
      <c r="AD61" s="3" t="s">
        <v>53</v>
      </c>
      <c r="AG61" s="3" t="s">
        <v>54</v>
      </c>
      <c r="AH61" s="3">
        <v>4850</v>
      </c>
    </row>
    <row r="62" spans="1:34" x14ac:dyDescent="0.2">
      <c r="A62" s="3">
        <v>10061</v>
      </c>
      <c r="B62" s="3" t="s">
        <v>2</v>
      </c>
      <c r="C62" s="3">
        <v>10061</v>
      </c>
      <c r="D62" s="3" t="s">
        <v>443</v>
      </c>
      <c r="F62" s="3">
        <v>2008</v>
      </c>
      <c r="G62" s="3" t="s">
        <v>259</v>
      </c>
      <c r="H62" s="3" t="s">
        <v>444</v>
      </c>
      <c r="I62" s="3" t="s">
        <v>445</v>
      </c>
      <c r="J62" s="3" t="s">
        <v>446</v>
      </c>
      <c r="K62" s="3" t="s">
        <v>252</v>
      </c>
      <c r="L62" s="3" t="s">
        <v>147</v>
      </c>
      <c r="M62" s="3" t="s">
        <v>103</v>
      </c>
      <c r="N62" s="3" t="s">
        <v>104</v>
      </c>
      <c r="O62" s="3">
        <v>2953</v>
      </c>
      <c r="R62" s="3" t="s">
        <v>447</v>
      </c>
      <c r="S62" s="3" t="s">
        <v>448</v>
      </c>
      <c r="T62" s="3" t="s">
        <v>70</v>
      </c>
      <c r="U62" s="3" t="s">
        <v>449</v>
      </c>
      <c r="V62" s="3">
        <v>9018</v>
      </c>
      <c r="W62" s="3" t="s">
        <v>450</v>
      </c>
      <c r="Y62" s="3">
        <v>50</v>
      </c>
      <c r="Z62" s="3" t="s">
        <v>64</v>
      </c>
      <c r="AA62" s="3" t="s">
        <v>51</v>
      </c>
      <c r="AB62" s="3" t="s">
        <v>108</v>
      </c>
      <c r="AC62" s="3" t="s">
        <v>109</v>
      </c>
      <c r="AD62" s="3" t="s">
        <v>143</v>
      </c>
      <c r="AG62" s="3" t="s">
        <v>54</v>
      </c>
      <c r="AH62" s="3">
        <v>16900</v>
      </c>
    </row>
    <row r="63" spans="1:34" x14ac:dyDescent="0.2">
      <c r="A63" s="3">
        <v>10062</v>
      </c>
      <c r="B63" s="3" t="s">
        <v>2</v>
      </c>
      <c r="C63" s="3">
        <v>10062</v>
      </c>
      <c r="D63" s="3" t="s">
        <v>451</v>
      </c>
      <c r="F63" s="3">
        <v>2003</v>
      </c>
      <c r="G63" s="3" t="s">
        <v>38</v>
      </c>
      <c r="H63" s="3" t="s">
        <v>452</v>
      </c>
      <c r="I63" s="3" t="s">
        <v>453</v>
      </c>
      <c r="J63" s="3" t="s">
        <v>454</v>
      </c>
      <c r="K63" s="3" t="s">
        <v>41</v>
      </c>
      <c r="L63" s="3" t="s">
        <v>42</v>
      </c>
      <c r="M63" s="3" t="s">
        <v>60</v>
      </c>
      <c r="N63" s="3" t="s">
        <v>44</v>
      </c>
      <c r="O63" s="3">
        <v>1597</v>
      </c>
      <c r="Q63" s="3">
        <v>5</v>
      </c>
      <c r="R63" s="3">
        <v>120</v>
      </c>
      <c r="S63" s="3" t="s">
        <v>435</v>
      </c>
      <c r="T63" s="3" t="s">
        <v>81</v>
      </c>
      <c r="U63" s="3" t="s">
        <v>436</v>
      </c>
      <c r="V63" s="3">
        <v>1052</v>
      </c>
      <c r="W63" s="3" t="s">
        <v>83</v>
      </c>
      <c r="Y63" s="3">
        <v>38</v>
      </c>
      <c r="Z63" s="3" t="s">
        <v>64</v>
      </c>
      <c r="AA63" s="3" t="s">
        <v>92</v>
      </c>
      <c r="AB63" s="3" t="s">
        <v>52</v>
      </c>
      <c r="AD63" s="3" t="s">
        <v>53</v>
      </c>
      <c r="AE63" s="3">
        <v>6</v>
      </c>
      <c r="AF63" s="3" t="s">
        <v>370</v>
      </c>
      <c r="AG63" s="3" t="s">
        <v>54</v>
      </c>
      <c r="AH63" s="3">
        <v>4050</v>
      </c>
    </row>
    <row r="64" spans="1:34" x14ac:dyDescent="0.2">
      <c r="A64" s="3">
        <v>10063</v>
      </c>
      <c r="B64" s="3" t="s">
        <v>2</v>
      </c>
      <c r="C64" s="3">
        <v>10063</v>
      </c>
      <c r="D64" s="3" t="s">
        <v>455</v>
      </c>
      <c r="E64" s="3" t="s">
        <v>456</v>
      </c>
      <c r="F64" s="3">
        <v>1997</v>
      </c>
      <c r="G64" s="3" t="s">
        <v>457</v>
      </c>
      <c r="H64" s="3" t="s">
        <v>458</v>
      </c>
      <c r="I64" s="3" t="s">
        <v>459</v>
      </c>
      <c r="K64" s="3" t="s">
        <v>460</v>
      </c>
      <c r="L64" s="3" t="s">
        <v>42</v>
      </c>
      <c r="M64" s="3" t="s">
        <v>43</v>
      </c>
      <c r="N64" s="3" t="s">
        <v>44</v>
      </c>
      <c r="O64" s="3">
        <v>3960</v>
      </c>
      <c r="R64" s="3">
        <v>108</v>
      </c>
      <c r="S64" s="3" t="s">
        <v>461</v>
      </c>
      <c r="T64" s="3" t="s">
        <v>62</v>
      </c>
      <c r="U64" s="3" t="s">
        <v>462</v>
      </c>
      <c r="V64" s="3">
        <v>794</v>
      </c>
      <c r="W64" s="3" t="s">
        <v>83</v>
      </c>
      <c r="Y64" s="3">
        <v>46</v>
      </c>
      <c r="Z64" s="3" t="s">
        <v>64</v>
      </c>
      <c r="AA64" s="3" t="s">
        <v>92</v>
      </c>
      <c r="AB64" s="3" t="s">
        <v>52</v>
      </c>
      <c r="AD64" s="3" t="s">
        <v>53</v>
      </c>
      <c r="AG64" s="3" t="s">
        <v>54</v>
      </c>
      <c r="AH64" s="3">
        <v>4935</v>
      </c>
    </row>
    <row r="65" spans="1:34" x14ac:dyDescent="0.2">
      <c r="A65" s="3">
        <v>10064</v>
      </c>
      <c r="B65" s="3" t="s">
        <v>2</v>
      </c>
      <c r="C65" s="3">
        <v>10064</v>
      </c>
      <c r="D65" s="3" t="s">
        <v>463</v>
      </c>
      <c r="F65" s="3">
        <v>2004</v>
      </c>
      <c r="G65" s="3" t="s">
        <v>56</v>
      </c>
      <c r="H65" s="3" t="s">
        <v>464</v>
      </c>
      <c r="K65" s="3" t="s">
        <v>41</v>
      </c>
      <c r="L65" s="3" t="s">
        <v>42</v>
      </c>
      <c r="M65" s="3" t="s">
        <v>60</v>
      </c>
      <c r="N65" s="3" t="s">
        <v>44</v>
      </c>
      <c r="O65" s="3">
        <v>1794</v>
      </c>
      <c r="R65" s="3">
        <v>43</v>
      </c>
      <c r="S65" s="3" t="s">
        <v>465</v>
      </c>
      <c r="T65" s="3" t="s">
        <v>81</v>
      </c>
      <c r="U65" s="3" t="s">
        <v>466</v>
      </c>
      <c r="W65" s="3" t="s">
        <v>83</v>
      </c>
      <c r="Y65" s="3">
        <v>38</v>
      </c>
      <c r="Z65" s="3" t="s">
        <v>64</v>
      </c>
      <c r="AA65" s="3" t="s">
        <v>92</v>
      </c>
      <c r="AB65" s="3" t="s">
        <v>52</v>
      </c>
      <c r="AD65" s="3" t="s">
        <v>53</v>
      </c>
      <c r="AG65" s="3" t="s">
        <v>54</v>
      </c>
      <c r="AH65" s="3">
        <v>6350</v>
      </c>
    </row>
    <row r="66" spans="1:34" x14ac:dyDescent="0.2">
      <c r="A66" s="3">
        <v>10065</v>
      </c>
      <c r="B66" s="3" t="s">
        <v>2</v>
      </c>
      <c r="C66" s="3">
        <v>10065</v>
      </c>
      <c r="D66" s="3" t="s">
        <v>467</v>
      </c>
      <c r="F66" s="3">
        <v>2015</v>
      </c>
      <c r="G66" s="3" t="s">
        <v>259</v>
      </c>
      <c r="H66" s="3" t="s">
        <v>444</v>
      </c>
      <c r="I66" s="3" t="s">
        <v>146</v>
      </c>
      <c r="K66" s="3" t="s">
        <v>252</v>
      </c>
      <c r="L66" s="3" t="s">
        <v>132</v>
      </c>
      <c r="M66" s="3" t="s">
        <v>103</v>
      </c>
      <c r="N66" s="3" t="s">
        <v>104</v>
      </c>
      <c r="O66" s="3">
        <v>3199</v>
      </c>
      <c r="R66" s="3">
        <v>53</v>
      </c>
      <c r="S66" s="3" t="s">
        <v>468</v>
      </c>
      <c r="T66" s="3" t="s">
        <v>62</v>
      </c>
      <c r="U66" s="3" t="s">
        <v>469</v>
      </c>
      <c r="V66" s="3">
        <v>2105</v>
      </c>
      <c r="W66" s="3" t="s">
        <v>83</v>
      </c>
      <c r="Y66" s="3">
        <v>39</v>
      </c>
      <c r="Z66" s="3" t="s">
        <v>64</v>
      </c>
      <c r="AA66" s="3" t="s">
        <v>92</v>
      </c>
      <c r="AB66" s="3" t="s">
        <v>108</v>
      </c>
      <c r="AC66" s="3" t="s">
        <v>109</v>
      </c>
      <c r="AD66" s="3" t="s">
        <v>53</v>
      </c>
      <c r="AE66" s="3">
        <v>27</v>
      </c>
      <c r="AF66" s="3" t="s">
        <v>73</v>
      </c>
      <c r="AG66" s="3" t="s">
        <v>54</v>
      </c>
      <c r="AH66" s="3">
        <v>29400</v>
      </c>
    </row>
    <row r="67" spans="1:34" x14ac:dyDescent="0.2">
      <c r="A67" s="3">
        <v>10066</v>
      </c>
      <c r="B67" s="3" t="s">
        <v>2</v>
      </c>
      <c r="C67" s="3">
        <v>10066</v>
      </c>
      <c r="D67" s="3" t="s">
        <v>470</v>
      </c>
      <c r="E67" s="3" t="s">
        <v>471</v>
      </c>
      <c r="F67" s="3">
        <v>2005</v>
      </c>
      <c r="G67" s="3" t="s">
        <v>112</v>
      </c>
      <c r="H67" s="3" t="s">
        <v>472</v>
      </c>
      <c r="I67" s="3" t="s">
        <v>473</v>
      </c>
      <c r="K67" s="3" t="s">
        <v>474</v>
      </c>
      <c r="L67" s="3" t="s">
        <v>42</v>
      </c>
      <c r="M67" s="3" t="s">
        <v>43</v>
      </c>
      <c r="N67" s="3" t="s">
        <v>44</v>
      </c>
      <c r="O67" s="3">
        <v>1998</v>
      </c>
      <c r="R67" s="3">
        <v>15</v>
      </c>
      <c r="S67" s="3" t="s">
        <v>475</v>
      </c>
      <c r="T67" s="3" t="s">
        <v>70</v>
      </c>
      <c r="U67" s="3" t="s">
        <v>476</v>
      </c>
      <c r="W67" s="3" t="s">
        <v>83</v>
      </c>
      <c r="Y67" s="3">
        <v>21</v>
      </c>
      <c r="Z67" s="3" t="s">
        <v>204</v>
      </c>
      <c r="AA67" s="3" t="s">
        <v>92</v>
      </c>
      <c r="AB67" s="3" t="s">
        <v>52</v>
      </c>
      <c r="AD67" s="3" t="s">
        <v>53</v>
      </c>
      <c r="AE67" s="3">
        <v>18</v>
      </c>
      <c r="AF67" s="3" t="s">
        <v>73</v>
      </c>
      <c r="AG67" s="3" t="s">
        <v>54</v>
      </c>
      <c r="AH67" s="3">
        <v>8950</v>
      </c>
    </row>
    <row r="68" spans="1:34" x14ac:dyDescent="0.2">
      <c r="A68" s="3">
        <v>10067</v>
      </c>
      <c r="B68" s="3" t="s">
        <v>2</v>
      </c>
      <c r="C68" s="3">
        <v>10067</v>
      </c>
      <c r="D68" s="3" t="s">
        <v>477</v>
      </c>
      <c r="F68" s="3">
        <v>2001</v>
      </c>
      <c r="G68" s="3" t="s">
        <v>191</v>
      </c>
      <c r="H68" s="3" t="s">
        <v>207</v>
      </c>
      <c r="I68" s="3" t="s">
        <v>478</v>
      </c>
      <c r="J68" s="3" t="s">
        <v>479</v>
      </c>
      <c r="K68" s="3" t="s">
        <v>41</v>
      </c>
      <c r="L68" s="3" t="s">
        <v>480</v>
      </c>
      <c r="M68" s="3" t="s">
        <v>43</v>
      </c>
      <c r="N68" s="3" t="s">
        <v>124</v>
      </c>
      <c r="O68" s="3">
        <v>1994</v>
      </c>
      <c r="R68" s="3">
        <v>16</v>
      </c>
      <c r="S68" s="3" t="s">
        <v>481</v>
      </c>
      <c r="T68" s="3" t="s">
        <v>289</v>
      </c>
      <c r="U68" s="3" t="s">
        <v>442</v>
      </c>
      <c r="W68" s="3" t="s">
        <v>166</v>
      </c>
      <c r="Y68" s="3">
        <v>47</v>
      </c>
      <c r="Z68" s="3" t="s">
        <v>64</v>
      </c>
      <c r="AA68" s="3" t="s">
        <v>92</v>
      </c>
      <c r="AB68" s="3" t="s">
        <v>52</v>
      </c>
      <c r="AD68" s="3" t="s">
        <v>53</v>
      </c>
      <c r="AG68" s="3" t="s">
        <v>54</v>
      </c>
      <c r="AH68" s="3">
        <v>6005</v>
      </c>
    </row>
    <row r="69" spans="1:34" x14ac:dyDescent="0.2">
      <c r="A69" s="3">
        <v>10068</v>
      </c>
      <c r="B69" s="3" t="s">
        <v>2</v>
      </c>
      <c r="C69" s="3">
        <v>10068</v>
      </c>
      <c r="D69" s="3" t="s">
        <v>482</v>
      </c>
      <c r="F69" s="3">
        <v>2014</v>
      </c>
      <c r="G69" s="3" t="s">
        <v>457</v>
      </c>
      <c r="H69" s="3" t="s">
        <v>483</v>
      </c>
      <c r="I69" s="3" t="s">
        <v>484</v>
      </c>
      <c r="K69" s="3" t="s">
        <v>59</v>
      </c>
      <c r="L69" s="3" t="s">
        <v>485</v>
      </c>
      <c r="M69" s="3" t="s">
        <v>103</v>
      </c>
      <c r="N69" s="3" t="s">
        <v>104</v>
      </c>
      <c r="O69" s="3">
        <v>2987</v>
      </c>
      <c r="R69" s="3">
        <v>57</v>
      </c>
      <c r="S69" s="3" t="s">
        <v>486</v>
      </c>
      <c r="T69" s="3" t="s">
        <v>62</v>
      </c>
      <c r="U69" s="3" t="s">
        <v>436</v>
      </c>
      <c r="W69" s="3" t="s">
        <v>83</v>
      </c>
      <c r="Y69" s="3">
        <v>72</v>
      </c>
      <c r="Z69" s="3" t="s">
        <v>64</v>
      </c>
      <c r="AA69" s="3" t="s">
        <v>92</v>
      </c>
      <c r="AB69" s="3" t="s">
        <v>108</v>
      </c>
      <c r="AC69" s="3" t="s">
        <v>109</v>
      </c>
      <c r="AD69" s="3" t="s">
        <v>143</v>
      </c>
      <c r="AG69" s="3" t="s">
        <v>54</v>
      </c>
      <c r="AH69" s="3">
        <v>57850</v>
      </c>
    </row>
    <row r="70" spans="1:34" x14ac:dyDescent="0.2">
      <c r="A70" s="3">
        <v>10069</v>
      </c>
      <c r="B70" s="3" t="s">
        <v>2</v>
      </c>
      <c r="C70" s="3">
        <v>10069</v>
      </c>
      <c r="D70" s="3" t="s">
        <v>487</v>
      </c>
      <c r="F70" s="3">
        <v>2009</v>
      </c>
      <c r="G70" s="3" t="s">
        <v>86</v>
      </c>
      <c r="H70" s="3" t="s">
        <v>87</v>
      </c>
      <c r="I70" s="3" t="s">
        <v>488</v>
      </c>
      <c r="K70" s="3" t="s">
        <v>67</v>
      </c>
      <c r="L70" s="3" t="s">
        <v>115</v>
      </c>
      <c r="M70" s="3" t="s">
        <v>43</v>
      </c>
      <c r="N70" s="3" t="s">
        <v>44</v>
      </c>
      <c r="O70" s="3">
        <v>1998</v>
      </c>
      <c r="R70" s="3">
        <v>44</v>
      </c>
      <c r="S70" s="3" t="s">
        <v>489</v>
      </c>
      <c r="T70" s="3" t="s">
        <v>62</v>
      </c>
      <c r="U70" s="3" t="s">
        <v>490</v>
      </c>
      <c r="W70" s="3" t="s">
        <v>83</v>
      </c>
      <c r="Y70" s="3">
        <v>29</v>
      </c>
      <c r="Z70" s="3" t="s">
        <v>64</v>
      </c>
      <c r="AA70" s="3" t="s">
        <v>51</v>
      </c>
      <c r="AB70" s="3" t="s">
        <v>52</v>
      </c>
      <c r="AD70" s="3" t="s">
        <v>53</v>
      </c>
      <c r="AE70" s="3">
        <v>14</v>
      </c>
      <c r="AF70" s="3" t="s">
        <v>84</v>
      </c>
      <c r="AG70" s="3" t="s">
        <v>54</v>
      </c>
      <c r="AH70" s="3">
        <v>12525</v>
      </c>
    </row>
    <row r="71" spans="1:34" x14ac:dyDescent="0.2">
      <c r="A71" s="3">
        <v>10070</v>
      </c>
      <c r="B71" s="3" t="s">
        <v>2</v>
      </c>
      <c r="C71" s="3">
        <v>10070</v>
      </c>
      <c r="D71" s="3" t="s">
        <v>491</v>
      </c>
      <c r="E71" s="3" t="s">
        <v>492</v>
      </c>
      <c r="F71" s="3">
        <v>2004</v>
      </c>
      <c r="G71" s="3" t="s">
        <v>284</v>
      </c>
      <c r="H71" s="3" t="s">
        <v>285</v>
      </c>
      <c r="K71" s="3" t="s">
        <v>67</v>
      </c>
      <c r="L71" s="3" t="s">
        <v>147</v>
      </c>
      <c r="M71" s="3" t="s">
        <v>43</v>
      </c>
      <c r="N71" s="3" t="s">
        <v>44</v>
      </c>
      <c r="O71" s="3">
        <v>1298</v>
      </c>
      <c r="R71" s="3">
        <v>89</v>
      </c>
      <c r="S71" s="3" t="s">
        <v>493</v>
      </c>
      <c r="T71" s="3" t="s">
        <v>47</v>
      </c>
      <c r="U71" s="3" t="s">
        <v>494</v>
      </c>
      <c r="V71" s="3">
        <v>5710</v>
      </c>
      <c r="W71" s="3" t="s">
        <v>229</v>
      </c>
      <c r="Y71" s="3">
        <v>41</v>
      </c>
      <c r="Z71" s="3" t="s">
        <v>64</v>
      </c>
      <c r="AA71" s="3" t="s">
        <v>92</v>
      </c>
      <c r="AB71" s="3" t="s">
        <v>108</v>
      </c>
      <c r="AC71" s="3" t="s">
        <v>109</v>
      </c>
      <c r="AD71" s="3" t="s">
        <v>53</v>
      </c>
      <c r="AG71" s="3" t="s">
        <v>54</v>
      </c>
      <c r="AH71" s="3">
        <v>5250</v>
      </c>
    </row>
    <row r="72" spans="1:34" x14ac:dyDescent="0.2">
      <c r="A72" s="3">
        <v>10071</v>
      </c>
      <c r="B72" s="3" t="s">
        <v>2</v>
      </c>
      <c r="C72" s="3">
        <v>10071</v>
      </c>
      <c r="D72" s="3" t="s">
        <v>495</v>
      </c>
      <c r="F72" s="3">
        <v>2007</v>
      </c>
      <c r="G72" s="3" t="s">
        <v>358</v>
      </c>
      <c r="H72" s="3" t="s">
        <v>496</v>
      </c>
      <c r="I72" s="3" t="s">
        <v>497</v>
      </c>
      <c r="K72" s="3" t="s">
        <v>59</v>
      </c>
      <c r="L72" s="3" t="s">
        <v>209</v>
      </c>
      <c r="M72" s="3" t="s">
        <v>60</v>
      </c>
      <c r="N72" s="3" t="s">
        <v>44</v>
      </c>
      <c r="O72" s="3">
        <v>3828</v>
      </c>
      <c r="R72" s="3">
        <v>66</v>
      </c>
      <c r="S72" s="3" t="s">
        <v>498</v>
      </c>
      <c r="T72" s="3" t="s">
        <v>70</v>
      </c>
      <c r="U72" s="3" t="s">
        <v>499</v>
      </c>
      <c r="V72" s="3">
        <v>5010</v>
      </c>
      <c r="W72" s="3" t="s">
        <v>229</v>
      </c>
      <c r="Y72" s="3">
        <v>21</v>
      </c>
      <c r="Z72" s="3" t="s">
        <v>204</v>
      </c>
      <c r="AA72" s="3" t="s">
        <v>51</v>
      </c>
      <c r="AB72" s="3" t="s">
        <v>52</v>
      </c>
      <c r="AD72" s="3" t="s">
        <v>53</v>
      </c>
      <c r="AG72" s="3" t="s">
        <v>54</v>
      </c>
      <c r="AH72" s="3">
        <v>16280</v>
      </c>
    </row>
    <row r="73" spans="1:34" x14ac:dyDescent="0.2">
      <c r="A73" s="3">
        <v>10072</v>
      </c>
      <c r="B73" s="3" t="s">
        <v>2</v>
      </c>
      <c r="C73" s="3">
        <v>10072</v>
      </c>
      <c r="D73" s="3" t="s">
        <v>500</v>
      </c>
      <c r="E73" s="3" t="s">
        <v>501</v>
      </c>
      <c r="F73" s="3">
        <v>2006</v>
      </c>
      <c r="G73" s="3" t="s">
        <v>86</v>
      </c>
      <c r="H73" s="3" t="s">
        <v>502</v>
      </c>
      <c r="I73" s="3" t="s">
        <v>503</v>
      </c>
      <c r="K73" s="3" t="s">
        <v>59</v>
      </c>
      <c r="L73" s="3" t="s">
        <v>115</v>
      </c>
      <c r="M73" s="3" t="s">
        <v>43</v>
      </c>
      <c r="N73" s="3" t="s">
        <v>44</v>
      </c>
      <c r="O73" s="3">
        <v>2261</v>
      </c>
      <c r="R73" s="3">
        <v>6</v>
      </c>
      <c r="S73" s="3" t="s">
        <v>504</v>
      </c>
      <c r="T73" s="3" t="s">
        <v>171</v>
      </c>
      <c r="U73" s="3" t="s">
        <v>505</v>
      </c>
      <c r="V73" s="3">
        <v>2022</v>
      </c>
      <c r="W73" s="3" t="s">
        <v>83</v>
      </c>
      <c r="Y73" s="3">
        <v>48</v>
      </c>
      <c r="Z73" s="3" t="s">
        <v>64</v>
      </c>
      <c r="AA73" s="3" t="s">
        <v>51</v>
      </c>
      <c r="AB73" s="3" t="s">
        <v>52</v>
      </c>
      <c r="AD73" s="3" t="s">
        <v>53</v>
      </c>
      <c r="AG73" s="3" t="s">
        <v>54</v>
      </c>
      <c r="AH73" s="3">
        <v>7650</v>
      </c>
    </row>
    <row r="74" spans="1:34" x14ac:dyDescent="0.2">
      <c r="A74" s="3">
        <v>10073</v>
      </c>
      <c r="B74" s="3" t="s">
        <v>2</v>
      </c>
      <c r="C74" s="3">
        <v>10073</v>
      </c>
      <c r="D74" s="3" t="s">
        <v>506</v>
      </c>
      <c r="F74" s="3">
        <v>2016</v>
      </c>
      <c r="G74" s="3" t="s">
        <v>292</v>
      </c>
      <c r="H74" s="3" t="s">
        <v>507</v>
      </c>
      <c r="I74" s="3" t="s">
        <v>508</v>
      </c>
      <c r="K74" s="3" t="s">
        <v>59</v>
      </c>
      <c r="L74" s="3" t="s">
        <v>509</v>
      </c>
      <c r="M74" s="3" t="s">
        <v>60</v>
      </c>
      <c r="N74" s="3" t="s">
        <v>104</v>
      </c>
      <c r="O74" s="3">
        <v>1984</v>
      </c>
      <c r="Q74" s="3">
        <v>603</v>
      </c>
      <c r="R74" s="3">
        <v>8</v>
      </c>
      <c r="S74" s="3" t="s">
        <v>510</v>
      </c>
      <c r="T74" s="3" t="s">
        <v>62</v>
      </c>
      <c r="U74" s="3" t="s">
        <v>386</v>
      </c>
      <c r="V74" s="3">
        <v>1050</v>
      </c>
      <c r="W74" s="3" t="s">
        <v>83</v>
      </c>
      <c r="Y74" s="3">
        <v>65</v>
      </c>
      <c r="Z74" s="3" t="s">
        <v>64</v>
      </c>
      <c r="AA74" s="3" t="s">
        <v>51</v>
      </c>
      <c r="AB74" s="3" t="s">
        <v>108</v>
      </c>
      <c r="AC74" s="3" t="s">
        <v>109</v>
      </c>
      <c r="AD74" s="3" t="s">
        <v>53</v>
      </c>
      <c r="AG74" s="3" t="s">
        <v>54</v>
      </c>
      <c r="AH74" s="3">
        <v>57990</v>
      </c>
    </row>
    <row r="75" spans="1:34" x14ac:dyDescent="0.2">
      <c r="A75" s="3">
        <v>10074</v>
      </c>
      <c r="B75" s="3" t="s">
        <v>2</v>
      </c>
      <c r="C75" s="3">
        <v>10074</v>
      </c>
      <c r="D75" s="3" t="s">
        <v>511</v>
      </c>
      <c r="F75" s="3">
        <v>2003</v>
      </c>
      <c r="G75" s="3" t="s">
        <v>38</v>
      </c>
      <c r="H75" s="3" t="s">
        <v>512</v>
      </c>
      <c r="I75" s="3" t="s">
        <v>513</v>
      </c>
      <c r="J75" s="3" t="s">
        <v>514</v>
      </c>
      <c r="K75" s="3" t="s">
        <v>41</v>
      </c>
      <c r="L75" s="3" t="s">
        <v>209</v>
      </c>
      <c r="M75" s="3" t="s">
        <v>60</v>
      </c>
      <c r="N75" s="3" t="s">
        <v>44</v>
      </c>
      <c r="O75" s="3">
        <v>3498</v>
      </c>
      <c r="R75" s="3">
        <v>78</v>
      </c>
      <c r="S75" s="3" t="s">
        <v>515</v>
      </c>
      <c r="T75" s="3" t="s">
        <v>47</v>
      </c>
      <c r="U75" s="3" t="s">
        <v>516</v>
      </c>
      <c r="V75" s="3">
        <v>3910</v>
      </c>
      <c r="W75" s="3" t="s">
        <v>49</v>
      </c>
      <c r="Y75" s="3">
        <v>30</v>
      </c>
      <c r="Z75" s="3" t="s">
        <v>64</v>
      </c>
      <c r="AA75" s="3" t="s">
        <v>51</v>
      </c>
      <c r="AB75" s="3" t="s">
        <v>108</v>
      </c>
      <c r="AC75" s="3" t="s">
        <v>109</v>
      </c>
      <c r="AD75" s="3" t="s">
        <v>53</v>
      </c>
      <c r="AG75" s="3" t="s">
        <v>54</v>
      </c>
      <c r="AH75" s="3">
        <v>7100</v>
      </c>
    </row>
    <row r="76" spans="1:34" x14ac:dyDescent="0.2">
      <c r="A76" s="3">
        <v>10075</v>
      </c>
      <c r="B76" s="3" t="s">
        <v>2</v>
      </c>
      <c r="C76" s="3">
        <v>10075</v>
      </c>
      <c r="D76" s="3" t="s">
        <v>517</v>
      </c>
      <c r="E76" s="3" t="s">
        <v>518</v>
      </c>
      <c r="F76" s="3">
        <v>2012</v>
      </c>
      <c r="G76" s="3" t="s">
        <v>56</v>
      </c>
      <c r="H76" s="3" t="s">
        <v>366</v>
      </c>
      <c r="J76" s="3" t="s">
        <v>519</v>
      </c>
      <c r="K76" s="3" t="s">
        <v>67</v>
      </c>
      <c r="L76" s="3" t="s">
        <v>140</v>
      </c>
      <c r="M76" s="3" t="s">
        <v>133</v>
      </c>
      <c r="N76" s="3" t="s">
        <v>44</v>
      </c>
      <c r="O76" s="3">
        <v>1798</v>
      </c>
      <c r="R76" s="3">
        <v>9</v>
      </c>
      <c r="S76" s="3" t="s">
        <v>520</v>
      </c>
      <c r="T76" s="3" t="s">
        <v>62</v>
      </c>
      <c r="U76" s="3" t="s">
        <v>521</v>
      </c>
      <c r="V76" s="3">
        <v>3206</v>
      </c>
      <c r="W76" s="3" t="s">
        <v>49</v>
      </c>
      <c r="Y76" s="3">
        <v>45</v>
      </c>
      <c r="Z76" s="3" t="s">
        <v>64</v>
      </c>
      <c r="AA76" s="3" t="s">
        <v>92</v>
      </c>
      <c r="AB76" s="3" t="s">
        <v>108</v>
      </c>
      <c r="AC76" s="3" t="s">
        <v>109</v>
      </c>
      <c r="AD76" s="3" t="s">
        <v>143</v>
      </c>
      <c r="AE76" s="3">
        <v>17</v>
      </c>
      <c r="AF76" s="3" t="s">
        <v>84</v>
      </c>
      <c r="AG76" s="3" t="s">
        <v>54</v>
      </c>
      <c r="AH76" s="3">
        <v>26030</v>
      </c>
    </row>
    <row r="77" spans="1:34" x14ac:dyDescent="0.2">
      <c r="A77" s="3">
        <v>10076</v>
      </c>
      <c r="B77" s="3" t="s">
        <v>2</v>
      </c>
      <c r="C77" s="3">
        <v>10076</v>
      </c>
      <c r="D77" s="3" t="s">
        <v>522</v>
      </c>
      <c r="E77" s="3" t="s">
        <v>523</v>
      </c>
      <c r="F77" s="3">
        <v>2011</v>
      </c>
      <c r="G77" s="3" t="s">
        <v>284</v>
      </c>
      <c r="H77" s="3" t="s">
        <v>524</v>
      </c>
      <c r="I77" s="3" t="s">
        <v>323</v>
      </c>
      <c r="K77" s="3" t="s">
        <v>67</v>
      </c>
      <c r="L77" s="3" t="s">
        <v>42</v>
      </c>
      <c r="M77" s="3" t="s">
        <v>60</v>
      </c>
      <c r="N77" s="3" t="s">
        <v>44</v>
      </c>
      <c r="O77" s="3">
        <v>1242</v>
      </c>
      <c r="R77" s="3">
        <v>8</v>
      </c>
      <c r="S77" s="3" t="s">
        <v>525</v>
      </c>
      <c r="T77" s="3" t="s">
        <v>47</v>
      </c>
      <c r="U77" s="3" t="s">
        <v>526</v>
      </c>
      <c r="V77" s="3">
        <v>7201</v>
      </c>
      <c r="W77" s="3" t="s">
        <v>189</v>
      </c>
      <c r="Y77" s="3">
        <v>88</v>
      </c>
      <c r="Z77" s="3" t="s">
        <v>64</v>
      </c>
      <c r="AA77" s="3" t="s">
        <v>51</v>
      </c>
      <c r="AB77" s="3" t="s">
        <v>52</v>
      </c>
      <c r="AD77" s="3" t="s">
        <v>53</v>
      </c>
      <c r="AE77" s="3">
        <v>19</v>
      </c>
      <c r="AF77" s="3" t="s">
        <v>73</v>
      </c>
      <c r="AG77" s="3" t="s">
        <v>54</v>
      </c>
      <c r="AH77" s="3">
        <v>9870</v>
      </c>
    </row>
    <row r="78" spans="1:34" x14ac:dyDescent="0.2">
      <c r="A78" s="3">
        <v>10077</v>
      </c>
      <c r="B78" s="3" t="s">
        <v>2</v>
      </c>
      <c r="C78" s="3">
        <v>10077</v>
      </c>
      <c r="D78" s="3" t="s">
        <v>527</v>
      </c>
      <c r="F78" s="3">
        <v>2005</v>
      </c>
      <c r="G78" s="3" t="s">
        <v>56</v>
      </c>
      <c r="H78" s="3" t="s">
        <v>528</v>
      </c>
      <c r="K78" s="3" t="s">
        <v>67</v>
      </c>
      <c r="L78" s="3" t="s">
        <v>42</v>
      </c>
      <c r="M78" s="3" t="s">
        <v>60</v>
      </c>
      <c r="N78" s="3" t="s">
        <v>44</v>
      </c>
      <c r="O78" s="3">
        <v>1299</v>
      </c>
      <c r="Q78" s="3">
        <v>403</v>
      </c>
      <c r="R78" s="3">
        <v>2</v>
      </c>
      <c r="S78" s="3" t="s">
        <v>529</v>
      </c>
      <c r="T78" s="3" t="s">
        <v>62</v>
      </c>
      <c r="U78" s="3" t="s">
        <v>530</v>
      </c>
      <c r="W78" s="3" t="s">
        <v>83</v>
      </c>
      <c r="Y78" s="3">
        <v>43</v>
      </c>
      <c r="Z78" s="3" t="s">
        <v>204</v>
      </c>
      <c r="AA78" s="3" t="s">
        <v>51</v>
      </c>
      <c r="AB78" s="3" t="s">
        <v>108</v>
      </c>
      <c r="AC78" s="3" t="s">
        <v>109</v>
      </c>
      <c r="AD78" s="3" t="s">
        <v>53</v>
      </c>
      <c r="AG78" s="3" t="s">
        <v>54</v>
      </c>
      <c r="AH78" s="3">
        <v>6995</v>
      </c>
    </row>
    <row r="79" spans="1:34" x14ac:dyDescent="0.2">
      <c r="A79" s="3">
        <v>10078</v>
      </c>
      <c r="B79" s="3" t="s">
        <v>2</v>
      </c>
      <c r="C79" s="3">
        <v>10078</v>
      </c>
      <c r="D79" s="3" t="s">
        <v>531</v>
      </c>
      <c r="F79" s="3">
        <v>2007</v>
      </c>
      <c r="G79" s="3" t="s">
        <v>284</v>
      </c>
      <c r="H79" s="3" t="s">
        <v>285</v>
      </c>
      <c r="J79" s="3" t="s">
        <v>532</v>
      </c>
      <c r="K79" s="3" t="s">
        <v>67</v>
      </c>
      <c r="L79" s="3" t="s">
        <v>147</v>
      </c>
      <c r="M79" s="3" t="s">
        <v>60</v>
      </c>
      <c r="N79" s="3" t="s">
        <v>44</v>
      </c>
      <c r="O79" s="3">
        <v>1490</v>
      </c>
      <c r="Q79" s="3">
        <v>2</v>
      </c>
      <c r="R79" s="3">
        <v>29</v>
      </c>
      <c r="S79" s="3" t="s">
        <v>533</v>
      </c>
      <c r="T79" s="3" t="s">
        <v>47</v>
      </c>
      <c r="U79" s="3" t="s">
        <v>534</v>
      </c>
      <c r="V79" s="3">
        <v>5018</v>
      </c>
      <c r="W79" s="3" t="s">
        <v>229</v>
      </c>
      <c r="Y79" s="3">
        <v>26</v>
      </c>
      <c r="Z79" s="3" t="s">
        <v>64</v>
      </c>
      <c r="AA79" s="3" t="s">
        <v>51</v>
      </c>
      <c r="AB79" s="3" t="s">
        <v>52</v>
      </c>
      <c r="AD79" s="3" t="s">
        <v>53</v>
      </c>
      <c r="AE79" s="3">
        <v>12</v>
      </c>
      <c r="AF79" s="3" t="s">
        <v>73</v>
      </c>
      <c r="AG79" s="3" t="s">
        <v>54</v>
      </c>
      <c r="AH79" s="3">
        <v>8190</v>
      </c>
    </row>
    <row r="80" spans="1:34" x14ac:dyDescent="0.2">
      <c r="A80" s="3">
        <v>10079</v>
      </c>
      <c r="B80" s="3" t="s">
        <v>2</v>
      </c>
      <c r="C80" s="3">
        <v>10079</v>
      </c>
      <c r="D80" s="3" t="s">
        <v>535</v>
      </c>
      <c r="E80" s="3" t="s">
        <v>536</v>
      </c>
      <c r="F80" s="3">
        <v>2011</v>
      </c>
      <c r="G80" s="3" t="s">
        <v>537</v>
      </c>
      <c r="H80" s="3" t="s">
        <v>538</v>
      </c>
      <c r="K80" s="3" t="s">
        <v>59</v>
      </c>
      <c r="L80" s="3" t="s">
        <v>42</v>
      </c>
      <c r="M80" s="3" t="s">
        <v>60</v>
      </c>
      <c r="N80" s="3" t="s">
        <v>44</v>
      </c>
      <c r="O80" s="3">
        <v>1971</v>
      </c>
      <c r="R80" s="3">
        <v>34</v>
      </c>
      <c r="S80" s="3" t="s">
        <v>539</v>
      </c>
      <c r="T80" s="3" t="s">
        <v>47</v>
      </c>
      <c r="U80" s="3" t="s">
        <v>540</v>
      </c>
      <c r="V80" s="3">
        <v>1072</v>
      </c>
      <c r="W80" s="3" t="s">
        <v>83</v>
      </c>
      <c r="Y80" s="3">
        <v>27</v>
      </c>
      <c r="Z80" s="3" t="s">
        <v>64</v>
      </c>
      <c r="AA80" s="3" t="s">
        <v>51</v>
      </c>
      <c r="AB80" s="3" t="s">
        <v>52</v>
      </c>
      <c r="AD80" s="3" t="s">
        <v>53</v>
      </c>
      <c r="AG80" s="3" t="s">
        <v>54</v>
      </c>
      <c r="AH80" s="3">
        <v>8750</v>
      </c>
    </row>
    <row r="81" spans="1:34" x14ac:dyDescent="0.2">
      <c r="A81" s="3">
        <v>10080</v>
      </c>
      <c r="B81" s="3" t="s">
        <v>2</v>
      </c>
      <c r="C81" s="3">
        <v>10080</v>
      </c>
      <c r="D81" s="3" t="s">
        <v>541</v>
      </c>
      <c r="E81" s="3" t="s">
        <v>542</v>
      </c>
      <c r="F81" s="3">
        <v>2003</v>
      </c>
      <c r="G81" s="3" t="s">
        <v>38</v>
      </c>
      <c r="H81" s="3" t="s">
        <v>543</v>
      </c>
      <c r="K81" s="3" t="s">
        <v>41</v>
      </c>
      <c r="L81" s="3" t="s">
        <v>42</v>
      </c>
      <c r="M81" s="3" t="s">
        <v>43</v>
      </c>
      <c r="N81" s="3" t="s">
        <v>44</v>
      </c>
      <c r="O81" s="3">
        <v>1796</v>
      </c>
      <c r="R81" s="3">
        <v>7</v>
      </c>
      <c r="S81" s="3" t="s">
        <v>544</v>
      </c>
      <c r="T81" s="3" t="s">
        <v>171</v>
      </c>
      <c r="U81" s="3" t="s">
        <v>545</v>
      </c>
      <c r="V81" s="3">
        <v>3118</v>
      </c>
      <c r="W81" s="3" t="s">
        <v>107</v>
      </c>
      <c r="Y81" s="3">
        <v>88</v>
      </c>
      <c r="Z81" s="3" t="s">
        <v>64</v>
      </c>
      <c r="AA81" s="3" t="s">
        <v>51</v>
      </c>
      <c r="AB81" s="3" t="s">
        <v>52</v>
      </c>
      <c r="AD81" s="3" t="s">
        <v>53</v>
      </c>
      <c r="AE81" s="3">
        <v>5</v>
      </c>
      <c r="AF81" s="3" t="s">
        <v>84</v>
      </c>
      <c r="AG81" s="3" t="s">
        <v>54</v>
      </c>
      <c r="AH81" s="3">
        <v>6050</v>
      </c>
    </row>
    <row r="82" spans="1:34" x14ac:dyDescent="0.2">
      <c r="A82" s="3">
        <v>10081</v>
      </c>
      <c r="B82" s="3" t="s">
        <v>2</v>
      </c>
      <c r="C82" s="3">
        <v>10081</v>
      </c>
      <c r="D82" s="3" t="s">
        <v>546</v>
      </c>
      <c r="E82" s="3" t="s">
        <v>547</v>
      </c>
      <c r="F82" s="3">
        <v>2010</v>
      </c>
      <c r="G82" s="3" t="s">
        <v>56</v>
      </c>
      <c r="H82" s="3" t="s">
        <v>366</v>
      </c>
      <c r="K82" s="3" t="s">
        <v>67</v>
      </c>
      <c r="L82" s="3" t="s">
        <v>140</v>
      </c>
      <c r="M82" s="3" t="s">
        <v>43</v>
      </c>
      <c r="N82" s="3" t="s">
        <v>44</v>
      </c>
      <c r="O82" s="3">
        <v>1496</v>
      </c>
      <c r="Q82" s="3">
        <v>1</v>
      </c>
      <c r="R82" s="3" t="s">
        <v>548</v>
      </c>
      <c r="S82" s="3" t="s">
        <v>549</v>
      </c>
      <c r="T82" s="3" t="s">
        <v>62</v>
      </c>
      <c r="U82" s="3" t="s">
        <v>469</v>
      </c>
      <c r="V82" s="3">
        <v>2102</v>
      </c>
      <c r="W82" s="3" t="s">
        <v>83</v>
      </c>
      <c r="Y82" s="3">
        <v>24</v>
      </c>
      <c r="Z82" s="3" t="s">
        <v>64</v>
      </c>
      <c r="AA82" s="3" t="s">
        <v>92</v>
      </c>
      <c r="AB82" s="3" t="s">
        <v>108</v>
      </c>
      <c r="AC82" s="3" t="s">
        <v>109</v>
      </c>
      <c r="AD82" s="3" t="s">
        <v>143</v>
      </c>
      <c r="AG82" s="3" t="s">
        <v>54</v>
      </c>
      <c r="AH82" s="3">
        <v>14520</v>
      </c>
    </row>
    <row r="83" spans="1:34" x14ac:dyDescent="0.2">
      <c r="A83" s="3">
        <v>10082</v>
      </c>
      <c r="B83" s="3" t="s">
        <v>2</v>
      </c>
      <c r="C83" s="3">
        <v>10082</v>
      </c>
      <c r="D83" s="3" t="s">
        <v>550</v>
      </c>
      <c r="E83" s="3" t="s">
        <v>551</v>
      </c>
      <c r="F83" s="3">
        <v>1994</v>
      </c>
      <c r="G83" s="3" t="s">
        <v>56</v>
      </c>
      <c r="H83" s="3" t="s">
        <v>100</v>
      </c>
      <c r="I83" s="3" t="s">
        <v>101</v>
      </c>
      <c r="K83" s="3" t="s">
        <v>59</v>
      </c>
      <c r="L83" s="3" t="s">
        <v>42</v>
      </c>
      <c r="M83" s="3" t="s">
        <v>103</v>
      </c>
      <c r="N83" s="3" t="s">
        <v>552</v>
      </c>
      <c r="O83" s="3">
        <v>2953</v>
      </c>
      <c r="R83" s="3">
        <v>11</v>
      </c>
      <c r="S83" s="3" t="s">
        <v>553</v>
      </c>
      <c r="T83" s="3" t="s">
        <v>554</v>
      </c>
      <c r="U83" s="3" t="s">
        <v>555</v>
      </c>
      <c r="V83" s="3">
        <v>9300</v>
      </c>
      <c r="W83" s="3" t="s">
        <v>450</v>
      </c>
      <c r="Y83" s="3">
        <v>25</v>
      </c>
      <c r="Z83" s="3" t="s">
        <v>64</v>
      </c>
      <c r="AA83" s="3" t="s">
        <v>92</v>
      </c>
      <c r="AB83" s="3" t="s">
        <v>108</v>
      </c>
      <c r="AC83" s="3" t="s">
        <v>109</v>
      </c>
      <c r="AD83" s="3" t="s">
        <v>53</v>
      </c>
      <c r="AG83" s="3" t="s">
        <v>54</v>
      </c>
      <c r="AH83" s="3">
        <v>6980</v>
      </c>
    </row>
    <row r="84" spans="1:34" x14ac:dyDescent="0.2">
      <c r="A84" s="3">
        <v>10083</v>
      </c>
      <c r="B84" s="3" t="s">
        <v>2</v>
      </c>
      <c r="C84" s="3">
        <v>10083</v>
      </c>
      <c r="D84" s="3" t="s">
        <v>556</v>
      </c>
      <c r="F84" s="3">
        <v>2006</v>
      </c>
      <c r="G84" s="3" t="s">
        <v>152</v>
      </c>
      <c r="H84" s="3" t="s">
        <v>557</v>
      </c>
      <c r="I84" s="3" t="s">
        <v>154</v>
      </c>
      <c r="J84" s="3" t="s">
        <v>558</v>
      </c>
      <c r="K84" s="3" t="s">
        <v>59</v>
      </c>
      <c r="L84" s="3" t="s">
        <v>163</v>
      </c>
      <c r="M84" s="3" t="s">
        <v>43</v>
      </c>
      <c r="N84" s="3" t="s">
        <v>44</v>
      </c>
      <c r="O84" s="3">
        <v>2494</v>
      </c>
      <c r="R84" s="3" t="s">
        <v>559</v>
      </c>
      <c r="S84" s="3" t="s">
        <v>560</v>
      </c>
      <c r="T84" s="3" t="s">
        <v>62</v>
      </c>
      <c r="U84" s="3" t="s">
        <v>561</v>
      </c>
      <c r="W84" s="3" t="s">
        <v>49</v>
      </c>
      <c r="Y84" s="3">
        <v>66</v>
      </c>
      <c r="Z84" s="3" t="s">
        <v>64</v>
      </c>
      <c r="AA84" s="3" t="s">
        <v>92</v>
      </c>
      <c r="AB84" s="3" t="s">
        <v>52</v>
      </c>
      <c r="AD84" s="3" t="s">
        <v>53</v>
      </c>
      <c r="AG84" s="3" t="s">
        <v>54</v>
      </c>
      <c r="AH84" s="3">
        <v>14750</v>
      </c>
    </row>
    <row r="85" spans="1:34" x14ac:dyDescent="0.2">
      <c r="A85" s="3">
        <v>10084</v>
      </c>
      <c r="B85" s="3" t="s">
        <v>2</v>
      </c>
      <c r="C85" s="3">
        <v>10084</v>
      </c>
      <c r="D85" s="3" t="s">
        <v>364</v>
      </c>
      <c r="E85" s="3" t="s">
        <v>562</v>
      </c>
      <c r="F85" s="3">
        <v>2011</v>
      </c>
      <c r="G85" s="3" t="s">
        <v>56</v>
      </c>
      <c r="H85" s="3" t="s">
        <v>366</v>
      </c>
      <c r="J85" s="3" t="s">
        <v>367</v>
      </c>
      <c r="K85" s="3" t="s">
        <v>67</v>
      </c>
      <c r="L85" s="3" t="s">
        <v>140</v>
      </c>
      <c r="M85" s="3" t="s">
        <v>133</v>
      </c>
      <c r="N85" s="3" t="s">
        <v>44</v>
      </c>
      <c r="O85" s="3">
        <v>1798</v>
      </c>
      <c r="Q85" s="3">
        <v>1</v>
      </c>
      <c r="R85" s="3" t="s">
        <v>563</v>
      </c>
      <c r="S85" s="3" t="s">
        <v>564</v>
      </c>
      <c r="T85" s="3" t="s">
        <v>47</v>
      </c>
      <c r="U85" s="3" t="s">
        <v>386</v>
      </c>
      <c r="V85" s="3">
        <v>1050</v>
      </c>
      <c r="W85" s="3" t="s">
        <v>83</v>
      </c>
      <c r="Y85" s="3">
        <v>55</v>
      </c>
      <c r="Z85" s="3" t="s">
        <v>64</v>
      </c>
      <c r="AA85" s="3" t="s">
        <v>92</v>
      </c>
      <c r="AB85" s="3" t="s">
        <v>52</v>
      </c>
      <c r="AD85" s="3" t="s">
        <v>143</v>
      </c>
      <c r="AE85" s="3">
        <v>16</v>
      </c>
      <c r="AF85" s="3" t="s">
        <v>84</v>
      </c>
      <c r="AG85" s="3" t="s">
        <v>54</v>
      </c>
      <c r="AH85" s="3">
        <v>17990</v>
      </c>
    </row>
    <row r="86" spans="1:34" x14ac:dyDescent="0.2">
      <c r="A86" s="3">
        <v>10085</v>
      </c>
      <c r="B86" s="3" t="s">
        <v>2</v>
      </c>
      <c r="C86" s="3">
        <v>10085</v>
      </c>
      <c r="D86" s="3" t="s">
        <v>565</v>
      </c>
      <c r="E86" s="3" t="s">
        <v>566</v>
      </c>
      <c r="F86" s="3">
        <v>1994</v>
      </c>
      <c r="G86" s="3" t="s">
        <v>358</v>
      </c>
      <c r="H86" s="3" t="s">
        <v>496</v>
      </c>
      <c r="K86" s="3" t="s">
        <v>59</v>
      </c>
      <c r="L86" s="3" t="s">
        <v>42</v>
      </c>
      <c r="M86" s="3" t="s">
        <v>43</v>
      </c>
      <c r="N86" s="3" t="s">
        <v>44</v>
      </c>
      <c r="O86" s="3">
        <v>3497</v>
      </c>
      <c r="R86" s="3">
        <v>8</v>
      </c>
      <c r="S86" s="3" t="s">
        <v>567</v>
      </c>
      <c r="T86" s="3" t="s">
        <v>62</v>
      </c>
      <c r="U86" s="3" t="s">
        <v>568</v>
      </c>
      <c r="V86" s="3">
        <v>7825</v>
      </c>
      <c r="W86" s="3" t="s">
        <v>569</v>
      </c>
      <c r="Y86" s="3">
        <v>50</v>
      </c>
      <c r="Z86" s="3" t="s">
        <v>64</v>
      </c>
      <c r="AA86" s="3" t="s">
        <v>92</v>
      </c>
      <c r="AB86" s="3" t="s">
        <v>52</v>
      </c>
      <c r="AD86" s="3" t="s">
        <v>53</v>
      </c>
      <c r="AE86" s="3">
        <v>29</v>
      </c>
      <c r="AF86" s="3" t="s">
        <v>73</v>
      </c>
      <c r="AG86" s="3" t="s">
        <v>54</v>
      </c>
      <c r="AH86" s="3">
        <v>2680</v>
      </c>
    </row>
    <row r="87" spans="1:34" x14ac:dyDescent="0.2">
      <c r="A87" s="3">
        <v>10086</v>
      </c>
      <c r="B87" s="3" t="s">
        <v>2</v>
      </c>
      <c r="C87" s="3">
        <v>10086</v>
      </c>
      <c r="D87" s="3" t="s">
        <v>570</v>
      </c>
      <c r="F87" s="3">
        <v>2009</v>
      </c>
      <c r="G87" s="3" t="s">
        <v>259</v>
      </c>
      <c r="H87" s="3" t="s">
        <v>571</v>
      </c>
      <c r="I87" s="3" t="s">
        <v>572</v>
      </c>
      <c r="J87" s="3" t="s">
        <v>573</v>
      </c>
      <c r="K87" s="3" t="s">
        <v>59</v>
      </c>
      <c r="L87" s="3" t="s">
        <v>156</v>
      </c>
      <c r="M87" s="3" t="s">
        <v>60</v>
      </c>
      <c r="N87" s="3" t="s">
        <v>44</v>
      </c>
      <c r="O87" s="3">
        <v>3984</v>
      </c>
      <c r="R87" s="3">
        <v>30</v>
      </c>
      <c r="S87" s="3" t="s">
        <v>574</v>
      </c>
      <c r="T87" s="3" t="s">
        <v>62</v>
      </c>
      <c r="U87" s="3" t="s">
        <v>91</v>
      </c>
      <c r="W87" s="3" t="s">
        <v>83</v>
      </c>
      <c r="Y87" s="3">
        <v>34</v>
      </c>
      <c r="Z87" s="3" t="s">
        <v>64</v>
      </c>
      <c r="AA87" s="3" t="s">
        <v>51</v>
      </c>
      <c r="AB87" s="3" t="s">
        <v>52</v>
      </c>
      <c r="AD87" s="3" t="s">
        <v>53</v>
      </c>
      <c r="AG87" s="3" t="s">
        <v>54</v>
      </c>
      <c r="AH87" s="3">
        <v>21650</v>
      </c>
    </row>
    <row r="88" spans="1:34" x14ac:dyDescent="0.2">
      <c r="A88" s="3">
        <v>10087</v>
      </c>
      <c r="B88" s="3" t="s">
        <v>2</v>
      </c>
      <c r="C88" s="3">
        <v>10087</v>
      </c>
      <c r="D88" s="3" t="s">
        <v>575</v>
      </c>
      <c r="E88" s="3" t="s">
        <v>576</v>
      </c>
      <c r="F88" s="3">
        <v>2005</v>
      </c>
      <c r="G88" s="3" t="s">
        <v>38</v>
      </c>
      <c r="H88" s="3" t="s">
        <v>577</v>
      </c>
      <c r="K88" s="3" t="s">
        <v>67</v>
      </c>
      <c r="L88" s="3" t="s">
        <v>578</v>
      </c>
      <c r="M88" s="3" t="s">
        <v>60</v>
      </c>
      <c r="N88" s="3" t="s">
        <v>44</v>
      </c>
      <c r="O88" s="3">
        <v>1498</v>
      </c>
      <c r="R88" s="3">
        <v>504</v>
      </c>
      <c r="S88" s="3" t="s">
        <v>579</v>
      </c>
      <c r="T88" s="3" t="s">
        <v>62</v>
      </c>
      <c r="U88" s="3" t="s">
        <v>580</v>
      </c>
      <c r="V88" s="3">
        <v>1025</v>
      </c>
      <c r="W88" s="3" t="s">
        <v>83</v>
      </c>
      <c r="Y88" s="3">
        <v>23</v>
      </c>
      <c r="Z88" s="3" t="s">
        <v>236</v>
      </c>
      <c r="AA88" s="3" t="s">
        <v>92</v>
      </c>
      <c r="AB88" s="3" t="s">
        <v>52</v>
      </c>
      <c r="AD88" s="3" t="s">
        <v>53</v>
      </c>
      <c r="AG88" s="3" t="s">
        <v>54</v>
      </c>
      <c r="AH88" s="3">
        <v>5200</v>
      </c>
    </row>
    <row r="89" spans="1:34" x14ac:dyDescent="0.2">
      <c r="A89" s="3">
        <v>10088</v>
      </c>
      <c r="B89" s="3" t="s">
        <v>2</v>
      </c>
      <c r="C89" s="3">
        <v>10088</v>
      </c>
      <c r="D89" s="3" t="s">
        <v>581</v>
      </c>
      <c r="F89" s="3">
        <v>1999</v>
      </c>
      <c r="G89" s="3" t="s">
        <v>38</v>
      </c>
      <c r="H89" s="3" t="s">
        <v>452</v>
      </c>
      <c r="I89" s="3" t="s">
        <v>582</v>
      </c>
      <c r="K89" s="3" t="s">
        <v>59</v>
      </c>
      <c r="L89" s="3" t="s">
        <v>42</v>
      </c>
      <c r="M89" s="3" t="s">
        <v>60</v>
      </c>
      <c r="N89" s="3" t="s">
        <v>44</v>
      </c>
      <c r="O89" s="3">
        <v>1500</v>
      </c>
      <c r="R89" s="3">
        <v>40</v>
      </c>
      <c r="S89" s="3" t="s">
        <v>583</v>
      </c>
      <c r="T89" s="3" t="s">
        <v>289</v>
      </c>
      <c r="U89" s="3" t="s">
        <v>584</v>
      </c>
      <c r="V89" s="3">
        <v>626</v>
      </c>
      <c r="W89" s="3" t="s">
        <v>83</v>
      </c>
      <c r="Y89" s="3">
        <v>27</v>
      </c>
      <c r="Z89" s="3" t="s">
        <v>236</v>
      </c>
      <c r="AA89" s="3" t="s">
        <v>92</v>
      </c>
      <c r="AB89" s="3" t="s">
        <v>52</v>
      </c>
      <c r="AD89" s="3" t="s">
        <v>53</v>
      </c>
      <c r="AG89" s="3" t="s">
        <v>54</v>
      </c>
      <c r="AH89" s="3">
        <v>2890</v>
      </c>
    </row>
    <row r="90" spans="1:34" x14ac:dyDescent="0.2">
      <c r="A90" s="3">
        <v>10089</v>
      </c>
      <c r="B90" s="3" t="s">
        <v>2</v>
      </c>
      <c r="C90" s="3">
        <v>10089</v>
      </c>
      <c r="D90" s="3" t="s">
        <v>585</v>
      </c>
      <c r="F90" s="3">
        <v>2013</v>
      </c>
      <c r="G90" s="3" t="s">
        <v>299</v>
      </c>
      <c r="H90" s="3" t="s">
        <v>300</v>
      </c>
      <c r="J90" s="3" t="s">
        <v>586</v>
      </c>
      <c r="K90" s="3" t="s">
        <v>67</v>
      </c>
      <c r="L90" s="3" t="s">
        <v>163</v>
      </c>
      <c r="M90" s="3" t="s">
        <v>60</v>
      </c>
      <c r="N90" s="3" t="s">
        <v>44</v>
      </c>
      <c r="O90" s="3">
        <v>1797</v>
      </c>
      <c r="R90" s="3">
        <v>6</v>
      </c>
      <c r="S90" s="3" t="s">
        <v>587</v>
      </c>
      <c r="T90" s="3" t="s">
        <v>62</v>
      </c>
      <c r="U90" s="3" t="s">
        <v>588</v>
      </c>
      <c r="V90" s="3">
        <v>8051</v>
      </c>
      <c r="W90" s="3" t="s">
        <v>166</v>
      </c>
      <c r="Y90" s="3">
        <v>72</v>
      </c>
      <c r="Z90" s="3" t="s">
        <v>64</v>
      </c>
      <c r="AA90" s="3" t="s">
        <v>92</v>
      </c>
      <c r="AB90" s="3" t="s">
        <v>52</v>
      </c>
      <c r="AD90" s="3" t="s">
        <v>53</v>
      </c>
      <c r="AG90" s="3" t="s">
        <v>54</v>
      </c>
      <c r="AH90" s="3">
        <v>20780</v>
      </c>
    </row>
    <row r="91" spans="1:34" x14ac:dyDescent="0.2">
      <c r="A91" s="3">
        <v>10090</v>
      </c>
      <c r="B91" s="3" t="s">
        <v>2</v>
      </c>
      <c r="C91" s="3">
        <v>10090</v>
      </c>
      <c r="D91" s="3" t="s">
        <v>589</v>
      </c>
      <c r="E91" s="3" t="s">
        <v>590</v>
      </c>
      <c r="F91" s="3">
        <v>2010</v>
      </c>
      <c r="G91" s="3" t="s">
        <v>56</v>
      </c>
      <c r="H91" s="3" t="s">
        <v>366</v>
      </c>
      <c r="J91" s="3" t="s">
        <v>367</v>
      </c>
      <c r="K91" s="3" t="s">
        <v>67</v>
      </c>
      <c r="L91" s="3" t="s">
        <v>140</v>
      </c>
      <c r="M91" s="3" t="s">
        <v>133</v>
      </c>
      <c r="N91" s="3" t="s">
        <v>44</v>
      </c>
      <c r="O91" s="3">
        <v>1798</v>
      </c>
      <c r="Q91" s="3">
        <v>4</v>
      </c>
      <c r="R91" s="3">
        <v>960</v>
      </c>
      <c r="S91" s="3" t="s">
        <v>591</v>
      </c>
      <c r="T91" s="3" t="s">
        <v>47</v>
      </c>
      <c r="U91" s="3" t="s">
        <v>165</v>
      </c>
      <c r="W91" s="3" t="s">
        <v>166</v>
      </c>
      <c r="Y91" s="3">
        <v>26</v>
      </c>
      <c r="Z91" s="3" t="s">
        <v>64</v>
      </c>
      <c r="AA91" s="3" t="s">
        <v>92</v>
      </c>
      <c r="AB91" s="3" t="s">
        <v>52</v>
      </c>
      <c r="AD91" s="3" t="s">
        <v>143</v>
      </c>
      <c r="AG91" s="3" t="s">
        <v>54</v>
      </c>
      <c r="AH91" s="3">
        <v>15360</v>
      </c>
    </row>
    <row r="92" spans="1:34" x14ac:dyDescent="0.2">
      <c r="A92" s="3">
        <v>10091</v>
      </c>
      <c r="B92" s="3" t="s">
        <v>2</v>
      </c>
      <c r="C92" s="3">
        <v>10091</v>
      </c>
      <c r="D92" s="3" t="s">
        <v>592</v>
      </c>
      <c r="F92" s="3">
        <v>2002</v>
      </c>
      <c r="G92" s="3" t="s">
        <v>299</v>
      </c>
      <c r="H92" s="3" t="s">
        <v>593</v>
      </c>
      <c r="I92" s="3" t="s">
        <v>306</v>
      </c>
      <c r="K92" s="3" t="s">
        <v>59</v>
      </c>
      <c r="L92" s="3" t="s">
        <v>147</v>
      </c>
      <c r="M92" s="3" t="s">
        <v>43</v>
      </c>
      <c r="N92" s="3" t="s">
        <v>44</v>
      </c>
      <c r="O92" s="3">
        <v>2351</v>
      </c>
      <c r="R92" s="3">
        <v>6</v>
      </c>
      <c r="S92" s="3" t="s">
        <v>594</v>
      </c>
      <c r="T92" s="3" t="s">
        <v>47</v>
      </c>
      <c r="U92" s="3" t="s">
        <v>595</v>
      </c>
      <c r="V92" s="3">
        <v>4010</v>
      </c>
      <c r="W92" s="3" t="s">
        <v>351</v>
      </c>
      <c r="Y92" s="3">
        <v>45</v>
      </c>
      <c r="Z92" s="3" t="s">
        <v>64</v>
      </c>
      <c r="AA92" s="3" t="s">
        <v>51</v>
      </c>
      <c r="AB92" s="3" t="s">
        <v>108</v>
      </c>
      <c r="AC92" s="3" t="s">
        <v>109</v>
      </c>
      <c r="AD92" s="3" t="s">
        <v>53</v>
      </c>
      <c r="AE92" s="3">
        <v>10</v>
      </c>
      <c r="AF92" s="3" t="s">
        <v>256</v>
      </c>
      <c r="AG92" s="3" t="s">
        <v>54</v>
      </c>
      <c r="AH92" s="3">
        <v>5000</v>
      </c>
    </row>
    <row r="93" spans="1:34" x14ac:dyDescent="0.2">
      <c r="A93" s="3">
        <v>10092</v>
      </c>
      <c r="B93" s="3" t="s">
        <v>2</v>
      </c>
      <c r="C93" s="3">
        <v>10092</v>
      </c>
      <c r="D93" s="3" t="s">
        <v>596</v>
      </c>
      <c r="F93" s="3">
        <v>2015</v>
      </c>
      <c r="G93" s="3" t="s">
        <v>198</v>
      </c>
      <c r="H93" s="3" t="s">
        <v>597</v>
      </c>
      <c r="I93" s="3" t="s">
        <v>598</v>
      </c>
      <c r="J93" s="3" t="s">
        <v>599</v>
      </c>
      <c r="K93" s="3" t="s">
        <v>59</v>
      </c>
      <c r="L93" s="3" t="s">
        <v>156</v>
      </c>
      <c r="M93" s="3" t="s">
        <v>60</v>
      </c>
      <c r="N93" s="3" t="s">
        <v>44</v>
      </c>
      <c r="O93" s="3">
        <v>2384</v>
      </c>
      <c r="R93" s="3">
        <v>713</v>
      </c>
      <c r="S93" s="3" t="s">
        <v>600</v>
      </c>
      <c r="T93" s="3" t="s">
        <v>62</v>
      </c>
      <c r="U93" s="3" t="s">
        <v>393</v>
      </c>
      <c r="V93" s="3">
        <v>604</v>
      </c>
      <c r="W93" s="3" t="s">
        <v>83</v>
      </c>
      <c r="Y93" s="3">
        <v>36</v>
      </c>
      <c r="Z93" s="3" t="s">
        <v>64</v>
      </c>
      <c r="AA93" s="3" t="s">
        <v>51</v>
      </c>
      <c r="AB93" s="3" t="s">
        <v>52</v>
      </c>
      <c r="AD93" s="3" t="s">
        <v>53</v>
      </c>
      <c r="AG93" s="3" t="s">
        <v>54</v>
      </c>
      <c r="AH93" s="3">
        <v>28200</v>
      </c>
    </row>
    <row r="94" spans="1:34" x14ac:dyDescent="0.2">
      <c r="A94" s="3">
        <v>10093</v>
      </c>
      <c r="B94" s="3" t="s">
        <v>2</v>
      </c>
      <c r="C94" s="3">
        <v>10093</v>
      </c>
      <c r="D94" s="3" t="s">
        <v>601</v>
      </c>
      <c r="E94" s="3" t="s">
        <v>602</v>
      </c>
      <c r="F94" s="3">
        <v>2006</v>
      </c>
      <c r="G94" s="3" t="s">
        <v>86</v>
      </c>
      <c r="H94" s="3" t="s">
        <v>502</v>
      </c>
      <c r="I94" s="3" t="s">
        <v>603</v>
      </c>
      <c r="J94" s="3" t="s">
        <v>604</v>
      </c>
      <c r="K94" s="3" t="s">
        <v>41</v>
      </c>
      <c r="L94" s="3" t="s">
        <v>132</v>
      </c>
      <c r="M94" s="3" t="s">
        <v>133</v>
      </c>
      <c r="N94" s="3" t="s">
        <v>104</v>
      </c>
      <c r="O94" s="3">
        <v>2261</v>
      </c>
      <c r="R94" s="3">
        <v>10</v>
      </c>
      <c r="S94" s="3" t="s">
        <v>605</v>
      </c>
      <c r="T94" s="3" t="s">
        <v>289</v>
      </c>
      <c r="U94" s="3" t="s">
        <v>606</v>
      </c>
      <c r="W94" s="3" t="s">
        <v>229</v>
      </c>
      <c r="Y94" s="3">
        <v>33</v>
      </c>
      <c r="Z94" s="3" t="s">
        <v>64</v>
      </c>
      <c r="AA94" s="3" t="s">
        <v>92</v>
      </c>
      <c r="AB94" s="3" t="s">
        <v>108</v>
      </c>
      <c r="AC94" s="3" t="s">
        <v>109</v>
      </c>
      <c r="AD94" s="3" t="s">
        <v>53</v>
      </c>
      <c r="AG94" s="3" t="s">
        <v>54</v>
      </c>
      <c r="AH94" s="3">
        <v>10450</v>
      </c>
    </row>
    <row r="95" spans="1:34" x14ac:dyDescent="0.2">
      <c r="A95" s="3">
        <v>10094</v>
      </c>
      <c r="B95" s="3" t="s">
        <v>2</v>
      </c>
      <c r="C95" s="3">
        <v>10094</v>
      </c>
      <c r="D95" s="3" t="s">
        <v>607</v>
      </c>
      <c r="E95" s="3" t="s">
        <v>608</v>
      </c>
      <c r="F95" s="3">
        <v>2009</v>
      </c>
      <c r="G95" s="3" t="s">
        <v>38</v>
      </c>
      <c r="H95" s="3" t="s">
        <v>66</v>
      </c>
      <c r="I95" s="3" t="s">
        <v>609</v>
      </c>
      <c r="J95" s="3" t="s">
        <v>610</v>
      </c>
      <c r="K95" s="3" t="s">
        <v>67</v>
      </c>
      <c r="L95" s="3" t="s">
        <v>42</v>
      </c>
      <c r="M95" s="3" t="s">
        <v>60</v>
      </c>
      <c r="N95" s="3" t="s">
        <v>44</v>
      </c>
      <c r="O95" s="3">
        <v>1797</v>
      </c>
      <c r="R95" s="3">
        <v>30</v>
      </c>
      <c r="S95" s="3" t="s">
        <v>611</v>
      </c>
      <c r="T95" s="3" t="s">
        <v>47</v>
      </c>
      <c r="U95" s="3" t="s">
        <v>534</v>
      </c>
      <c r="V95" s="3">
        <v>5018</v>
      </c>
      <c r="W95" s="3" t="s">
        <v>229</v>
      </c>
      <c r="Y95" s="3">
        <v>48</v>
      </c>
      <c r="Z95" s="3" t="s">
        <v>64</v>
      </c>
      <c r="AA95" s="3" t="s">
        <v>92</v>
      </c>
      <c r="AB95" s="3" t="s">
        <v>52</v>
      </c>
      <c r="AD95" s="3" t="s">
        <v>53</v>
      </c>
      <c r="AG95" s="3" t="s">
        <v>54</v>
      </c>
      <c r="AH95" s="3">
        <v>8100</v>
      </c>
    </row>
    <row r="96" spans="1:34" x14ac:dyDescent="0.2">
      <c r="A96" s="3">
        <v>10095</v>
      </c>
      <c r="B96" s="3" t="s">
        <v>2</v>
      </c>
      <c r="C96" s="3">
        <v>10095</v>
      </c>
      <c r="D96" s="3" t="s">
        <v>612</v>
      </c>
      <c r="E96" s="3" t="s">
        <v>613</v>
      </c>
      <c r="F96" s="3">
        <v>2016</v>
      </c>
      <c r="G96" s="3" t="s">
        <v>198</v>
      </c>
      <c r="H96" s="3" t="s">
        <v>614</v>
      </c>
      <c r="I96" s="3" t="s">
        <v>615</v>
      </c>
      <c r="J96" s="3" t="s">
        <v>616</v>
      </c>
      <c r="K96" s="3" t="s">
        <v>59</v>
      </c>
      <c r="L96" s="3" t="s">
        <v>156</v>
      </c>
      <c r="M96" s="3" t="s">
        <v>103</v>
      </c>
      <c r="N96" s="3" t="s">
        <v>104</v>
      </c>
      <c r="O96" s="3">
        <v>2776</v>
      </c>
      <c r="Q96" s="3">
        <v>1</v>
      </c>
      <c r="R96" s="3">
        <v>5</v>
      </c>
      <c r="S96" s="3" t="s">
        <v>617</v>
      </c>
      <c r="T96" s="3" t="s">
        <v>47</v>
      </c>
      <c r="U96" s="3" t="s">
        <v>618</v>
      </c>
      <c r="V96" s="3">
        <v>2025</v>
      </c>
      <c r="W96" s="3" t="s">
        <v>83</v>
      </c>
      <c r="Y96" s="3">
        <v>50</v>
      </c>
      <c r="Z96" s="3" t="s">
        <v>64</v>
      </c>
      <c r="AA96" s="3" t="s">
        <v>51</v>
      </c>
      <c r="AB96" s="3" t="s">
        <v>52</v>
      </c>
      <c r="AD96" s="3" t="s">
        <v>53</v>
      </c>
      <c r="AG96" s="3" t="s">
        <v>54</v>
      </c>
      <c r="AH96" s="3">
        <v>40000</v>
      </c>
    </row>
    <row r="97" spans="1:34" x14ac:dyDescent="0.2">
      <c r="A97" s="3">
        <v>10096</v>
      </c>
      <c r="B97" s="3" t="s">
        <v>2</v>
      </c>
      <c r="C97" s="3">
        <v>10096</v>
      </c>
      <c r="D97" s="3" t="s">
        <v>619</v>
      </c>
      <c r="E97" s="3" t="s">
        <v>620</v>
      </c>
      <c r="F97" s="3">
        <v>2009</v>
      </c>
      <c r="G97" s="3" t="s">
        <v>198</v>
      </c>
      <c r="H97" s="3" t="s">
        <v>621</v>
      </c>
      <c r="K97" s="3" t="s">
        <v>67</v>
      </c>
      <c r="L97" s="3" t="s">
        <v>42</v>
      </c>
      <c r="M97" s="3" t="s">
        <v>60</v>
      </c>
      <c r="N97" s="3" t="s">
        <v>44</v>
      </c>
      <c r="O97" s="3">
        <v>1598</v>
      </c>
      <c r="R97" s="3">
        <v>71</v>
      </c>
      <c r="S97" s="3" t="s">
        <v>622</v>
      </c>
      <c r="T97" s="3" t="s">
        <v>62</v>
      </c>
      <c r="U97" s="3" t="s">
        <v>623</v>
      </c>
      <c r="V97" s="3">
        <v>1072</v>
      </c>
      <c r="W97" s="3" t="s">
        <v>83</v>
      </c>
      <c r="Y97" s="3">
        <v>25</v>
      </c>
      <c r="Z97" s="3" t="s">
        <v>64</v>
      </c>
      <c r="AA97" s="3" t="s">
        <v>51</v>
      </c>
      <c r="AB97" s="3" t="s">
        <v>52</v>
      </c>
      <c r="AD97" s="3" t="s">
        <v>53</v>
      </c>
      <c r="AE97" s="3">
        <v>25</v>
      </c>
      <c r="AF97" s="3" t="s">
        <v>73</v>
      </c>
      <c r="AG97" s="3" t="s">
        <v>54</v>
      </c>
      <c r="AH97" s="3">
        <v>8150</v>
      </c>
    </row>
    <row r="98" spans="1:34" x14ac:dyDescent="0.2">
      <c r="A98" s="3">
        <v>10097</v>
      </c>
      <c r="B98" s="3" t="s">
        <v>2</v>
      </c>
      <c r="C98" s="3">
        <v>10097</v>
      </c>
      <c r="D98" s="3" t="s">
        <v>624</v>
      </c>
      <c r="F98" s="3">
        <v>2012</v>
      </c>
      <c r="G98" s="3" t="s">
        <v>56</v>
      </c>
      <c r="H98" s="3" t="s">
        <v>341</v>
      </c>
      <c r="I98" s="3" t="s">
        <v>625</v>
      </c>
      <c r="J98" s="3" t="s">
        <v>626</v>
      </c>
      <c r="K98" s="3" t="s">
        <v>67</v>
      </c>
      <c r="L98" s="3" t="s">
        <v>42</v>
      </c>
      <c r="M98" s="3" t="s">
        <v>60</v>
      </c>
      <c r="N98" s="3" t="s">
        <v>44</v>
      </c>
      <c r="O98" s="3">
        <v>1299</v>
      </c>
      <c r="R98" s="3">
        <v>91</v>
      </c>
      <c r="S98" s="3" t="s">
        <v>627</v>
      </c>
      <c r="T98" s="3" t="s">
        <v>47</v>
      </c>
      <c r="U98" s="3" t="s">
        <v>628</v>
      </c>
      <c r="W98" s="3" t="s">
        <v>83</v>
      </c>
      <c r="Y98" s="3">
        <v>55</v>
      </c>
      <c r="Z98" s="3" t="s">
        <v>64</v>
      </c>
      <c r="AA98" s="3" t="s">
        <v>51</v>
      </c>
      <c r="AB98" s="3" t="s">
        <v>52</v>
      </c>
      <c r="AD98" s="3" t="s">
        <v>143</v>
      </c>
      <c r="AG98" s="3" t="s">
        <v>54</v>
      </c>
      <c r="AH98" s="3">
        <v>13790</v>
      </c>
    </row>
    <row r="99" spans="1:34" x14ac:dyDescent="0.2">
      <c r="A99" s="3">
        <v>10098</v>
      </c>
      <c r="B99" s="3" t="s">
        <v>2</v>
      </c>
      <c r="C99" s="3">
        <v>10098</v>
      </c>
      <c r="D99" s="3" t="s">
        <v>629</v>
      </c>
      <c r="F99" s="3">
        <v>2017</v>
      </c>
      <c r="G99" s="3" t="s">
        <v>259</v>
      </c>
      <c r="H99" s="3" t="s">
        <v>444</v>
      </c>
      <c r="I99" s="3" t="s">
        <v>630</v>
      </c>
      <c r="K99" s="3" t="s">
        <v>252</v>
      </c>
      <c r="L99" s="3" t="s">
        <v>631</v>
      </c>
      <c r="M99" s="3" t="s">
        <v>103</v>
      </c>
      <c r="N99" s="3" t="s">
        <v>104</v>
      </c>
      <c r="O99" s="3">
        <v>3198</v>
      </c>
      <c r="R99" s="3">
        <v>1410</v>
      </c>
      <c r="S99" s="3" t="s">
        <v>632</v>
      </c>
      <c r="T99" s="3" t="s">
        <v>62</v>
      </c>
      <c r="U99" s="3" t="s">
        <v>135</v>
      </c>
      <c r="W99" s="3" t="s">
        <v>49</v>
      </c>
      <c r="Y99" s="3">
        <v>42</v>
      </c>
      <c r="Z99" s="3" t="s">
        <v>64</v>
      </c>
      <c r="AA99" s="3" t="s">
        <v>51</v>
      </c>
      <c r="AB99" s="3" t="s">
        <v>52</v>
      </c>
      <c r="AD99" s="3" t="s">
        <v>53</v>
      </c>
      <c r="AG99" s="3" t="s">
        <v>54</v>
      </c>
      <c r="AH99" s="3">
        <v>58000</v>
      </c>
    </row>
    <row r="100" spans="1:34" x14ac:dyDescent="0.2">
      <c r="A100" s="3">
        <v>10099</v>
      </c>
      <c r="B100" s="3" t="s">
        <v>2</v>
      </c>
      <c r="C100" s="3">
        <v>10099</v>
      </c>
      <c r="D100" s="3" t="s">
        <v>364</v>
      </c>
      <c r="E100" s="3" t="s">
        <v>633</v>
      </c>
      <c r="F100" s="3">
        <v>2011</v>
      </c>
      <c r="G100" s="3" t="s">
        <v>56</v>
      </c>
      <c r="H100" s="3" t="s">
        <v>366</v>
      </c>
      <c r="J100" s="3" t="s">
        <v>367</v>
      </c>
      <c r="K100" s="3" t="s">
        <v>67</v>
      </c>
      <c r="L100" s="3" t="s">
        <v>140</v>
      </c>
      <c r="M100" s="3" t="s">
        <v>133</v>
      </c>
      <c r="N100" s="3" t="s">
        <v>44</v>
      </c>
      <c r="O100" s="3">
        <v>1798</v>
      </c>
      <c r="R100" s="3">
        <v>45</v>
      </c>
      <c r="S100" s="3" t="s">
        <v>634</v>
      </c>
      <c r="T100" s="3" t="s">
        <v>554</v>
      </c>
      <c r="U100" s="3" t="s">
        <v>222</v>
      </c>
      <c r="V100" s="3">
        <v>612</v>
      </c>
      <c r="W100" s="3" t="s">
        <v>83</v>
      </c>
      <c r="Y100" s="3">
        <v>44</v>
      </c>
      <c r="Z100" s="3" t="s">
        <v>64</v>
      </c>
      <c r="AA100" s="3" t="s">
        <v>92</v>
      </c>
      <c r="AB100" s="3" t="s">
        <v>52</v>
      </c>
      <c r="AD100" s="3" t="s">
        <v>143</v>
      </c>
      <c r="AG100" s="3" t="s">
        <v>54</v>
      </c>
      <c r="AH100" s="3">
        <v>17990</v>
      </c>
    </row>
    <row r="101" spans="1:34" x14ac:dyDescent="0.2">
      <c r="A101" s="3">
        <v>10100</v>
      </c>
      <c r="B101" s="3" t="s">
        <v>2</v>
      </c>
      <c r="C101" s="3">
        <v>10100</v>
      </c>
      <c r="D101" s="3" t="s">
        <v>635</v>
      </c>
      <c r="F101" s="3">
        <v>2001</v>
      </c>
      <c r="G101" s="3" t="s">
        <v>259</v>
      </c>
      <c r="H101" s="3" t="s">
        <v>636</v>
      </c>
      <c r="I101" s="3" t="s">
        <v>637</v>
      </c>
      <c r="K101" s="3" t="s">
        <v>252</v>
      </c>
      <c r="L101" s="3" t="s">
        <v>147</v>
      </c>
      <c r="M101" s="3" t="s">
        <v>103</v>
      </c>
      <c r="N101" s="3" t="s">
        <v>552</v>
      </c>
      <c r="O101" s="3">
        <v>2499</v>
      </c>
      <c r="R101" s="3">
        <v>1</v>
      </c>
      <c r="S101" s="3" t="s">
        <v>638</v>
      </c>
      <c r="T101" s="3" t="s">
        <v>47</v>
      </c>
      <c r="U101" s="3" t="s">
        <v>639</v>
      </c>
      <c r="W101" s="3" t="s">
        <v>333</v>
      </c>
      <c r="Y101" s="3">
        <v>32</v>
      </c>
      <c r="Z101" s="3" t="s">
        <v>64</v>
      </c>
      <c r="AA101" s="3" t="s">
        <v>92</v>
      </c>
      <c r="AB101" s="3" t="s">
        <v>108</v>
      </c>
      <c r="AC101" s="3" t="s">
        <v>109</v>
      </c>
      <c r="AD101" s="3" t="s">
        <v>53</v>
      </c>
      <c r="AG101" s="3" t="s">
        <v>54</v>
      </c>
      <c r="AH101" s="3">
        <v>10070</v>
      </c>
    </row>
    <row r="102" spans="1:34" x14ac:dyDescent="0.2">
      <c r="A102" s="3">
        <v>10101</v>
      </c>
      <c r="B102" s="3" t="s">
        <v>2</v>
      </c>
      <c r="C102" s="3">
        <v>10101</v>
      </c>
      <c r="D102" s="3" t="s">
        <v>640</v>
      </c>
      <c r="E102" s="3" t="s">
        <v>641</v>
      </c>
      <c r="F102" s="3">
        <v>2013</v>
      </c>
      <c r="G102" s="3" t="s">
        <v>259</v>
      </c>
      <c r="H102" s="3" t="s">
        <v>444</v>
      </c>
      <c r="I102" s="3" t="s">
        <v>630</v>
      </c>
      <c r="K102" s="3" t="s">
        <v>252</v>
      </c>
      <c r="L102" s="3" t="s">
        <v>132</v>
      </c>
      <c r="M102" s="3" t="s">
        <v>103</v>
      </c>
      <c r="N102" s="3" t="s">
        <v>104</v>
      </c>
      <c r="O102" s="3">
        <v>3199</v>
      </c>
      <c r="R102" s="3">
        <v>128</v>
      </c>
      <c r="S102" s="3" t="s">
        <v>642</v>
      </c>
      <c r="T102" s="3" t="s">
        <v>62</v>
      </c>
      <c r="U102" s="3" t="s">
        <v>643</v>
      </c>
      <c r="V102" s="3">
        <v>3472</v>
      </c>
      <c r="W102" s="3" t="s">
        <v>49</v>
      </c>
      <c r="Y102" s="3">
        <v>49</v>
      </c>
      <c r="Z102" s="3" t="s">
        <v>64</v>
      </c>
      <c r="AA102" s="3" t="s">
        <v>51</v>
      </c>
      <c r="AB102" s="3" t="s">
        <v>52</v>
      </c>
      <c r="AD102" s="3" t="s">
        <v>53</v>
      </c>
      <c r="AG102" s="3" t="s">
        <v>54</v>
      </c>
      <c r="AH102" s="3">
        <v>30060</v>
      </c>
    </row>
    <row r="103" spans="1:34" x14ac:dyDescent="0.2">
      <c r="A103" s="3">
        <v>10102</v>
      </c>
      <c r="B103" s="3" t="s">
        <v>2</v>
      </c>
      <c r="C103" s="3">
        <v>10102</v>
      </c>
      <c r="D103" s="3" t="s">
        <v>575</v>
      </c>
      <c r="E103" s="3" t="s">
        <v>644</v>
      </c>
      <c r="F103" s="3">
        <v>2005</v>
      </c>
      <c r="G103" s="3" t="s">
        <v>38</v>
      </c>
      <c r="H103" s="3" t="s">
        <v>577</v>
      </c>
      <c r="K103" s="3" t="s">
        <v>67</v>
      </c>
      <c r="L103" s="3" t="s">
        <v>578</v>
      </c>
      <c r="M103" s="3" t="s">
        <v>60</v>
      </c>
      <c r="N103" s="3" t="s">
        <v>44</v>
      </c>
      <c r="O103" s="3">
        <v>1498</v>
      </c>
      <c r="Q103" s="3" t="s">
        <v>79</v>
      </c>
      <c r="R103" s="3">
        <v>54</v>
      </c>
      <c r="S103" s="3" t="s">
        <v>645</v>
      </c>
      <c r="T103" s="3" t="s">
        <v>81</v>
      </c>
      <c r="U103" s="3" t="s">
        <v>414</v>
      </c>
      <c r="W103" s="3" t="s">
        <v>83</v>
      </c>
      <c r="Y103" s="3">
        <v>29</v>
      </c>
      <c r="Z103" s="3" t="s">
        <v>236</v>
      </c>
      <c r="AA103" s="3" t="s">
        <v>51</v>
      </c>
      <c r="AB103" s="3" t="s">
        <v>52</v>
      </c>
      <c r="AD103" s="3" t="s">
        <v>53</v>
      </c>
      <c r="AG103" s="3" t="s">
        <v>54</v>
      </c>
      <c r="AH103" s="3">
        <v>5200</v>
      </c>
    </row>
    <row r="104" spans="1:34" x14ac:dyDescent="0.2">
      <c r="A104" s="3">
        <v>10103</v>
      </c>
      <c r="B104" s="3" t="s">
        <v>2</v>
      </c>
      <c r="C104" s="3">
        <v>10103</v>
      </c>
      <c r="D104" s="3" t="s">
        <v>646</v>
      </c>
      <c r="E104" s="3" t="s">
        <v>647</v>
      </c>
      <c r="F104" s="3">
        <v>2015</v>
      </c>
      <c r="G104" s="3" t="s">
        <v>259</v>
      </c>
      <c r="H104" s="3" t="s">
        <v>648</v>
      </c>
      <c r="I104" s="3" t="s">
        <v>649</v>
      </c>
      <c r="K104" s="3" t="s">
        <v>67</v>
      </c>
      <c r="L104" s="3" t="s">
        <v>123</v>
      </c>
      <c r="M104" s="3" t="s">
        <v>103</v>
      </c>
      <c r="N104" s="3" t="s">
        <v>104</v>
      </c>
      <c r="O104" s="3">
        <v>1997</v>
      </c>
      <c r="R104" s="3">
        <v>8</v>
      </c>
      <c r="S104" s="3" t="s">
        <v>650</v>
      </c>
      <c r="T104" s="3" t="s">
        <v>47</v>
      </c>
      <c r="U104" s="3" t="s">
        <v>651</v>
      </c>
      <c r="V104" s="3">
        <v>6035</v>
      </c>
      <c r="W104" s="3" t="s">
        <v>229</v>
      </c>
      <c r="Y104" s="3">
        <v>43</v>
      </c>
      <c r="Z104" s="3" t="s">
        <v>64</v>
      </c>
      <c r="AA104" s="3" t="s">
        <v>51</v>
      </c>
      <c r="AB104" s="3" t="s">
        <v>52</v>
      </c>
      <c r="AD104" s="3" t="s">
        <v>53</v>
      </c>
      <c r="AE104" s="3">
        <v>25</v>
      </c>
      <c r="AF104" s="3" t="s">
        <v>84</v>
      </c>
      <c r="AG104" s="3" t="s">
        <v>54</v>
      </c>
      <c r="AH104" s="3">
        <v>33250</v>
      </c>
    </row>
    <row r="105" spans="1:34" x14ac:dyDescent="0.2">
      <c r="A105" s="3">
        <v>10104</v>
      </c>
      <c r="B105" s="3" t="s">
        <v>2</v>
      </c>
      <c r="C105" s="3">
        <v>10104</v>
      </c>
      <c r="D105" s="3" t="s">
        <v>652</v>
      </c>
      <c r="F105" s="3">
        <v>2017</v>
      </c>
      <c r="G105" s="3" t="s">
        <v>56</v>
      </c>
      <c r="H105" s="3" t="s">
        <v>653</v>
      </c>
      <c r="I105" s="3" t="s">
        <v>336</v>
      </c>
      <c r="K105" s="3" t="s">
        <v>59</v>
      </c>
      <c r="L105" s="3" t="s">
        <v>654</v>
      </c>
      <c r="M105" s="3" t="s">
        <v>60</v>
      </c>
      <c r="N105" s="3" t="s">
        <v>44</v>
      </c>
      <c r="O105" s="3">
        <v>2494</v>
      </c>
      <c r="R105" s="3">
        <v>407</v>
      </c>
      <c r="S105" s="3" t="s">
        <v>655</v>
      </c>
      <c r="T105" s="3" t="s">
        <v>62</v>
      </c>
      <c r="U105" s="3" t="s">
        <v>425</v>
      </c>
      <c r="V105" s="3">
        <v>2024</v>
      </c>
      <c r="W105" s="3" t="s">
        <v>83</v>
      </c>
      <c r="Y105" s="3">
        <v>40</v>
      </c>
      <c r="Z105" s="3" t="s">
        <v>64</v>
      </c>
      <c r="AA105" s="3" t="s">
        <v>51</v>
      </c>
      <c r="AB105" s="3" t="s">
        <v>108</v>
      </c>
      <c r="AC105" s="3" t="s">
        <v>109</v>
      </c>
      <c r="AD105" s="3" t="s">
        <v>53</v>
      </c>
      <c r="AG105" s="3" t="s">
        <v>54</v>
      </c>
      <c r="AH105" s="3">
        <v>59690</v>
      </c>
    </row>
    <row r="106" spans="1:34" x14ac:dyDescent="0.2">
      <c r="A106" s="3">
        <v>10105</v>
      </c>
      <c r="B106" s="3" t="s">
        <v>2</v>
      </c>
      <c r="C106" s="3">
        <v>10105</v>
      </c>
      <c r="D106" s="3" t="s">
        <v>656</v>
      </c>
      <c r="E106" s="3" t="s">
        <v>657</v>
      </c>
      <c r="F106" s="3">
        <v>1994</v>
      </c>
      <c r="G106" s="3" t="s">
        <v>56</v>
      </c>
      <c r="H106" s="3" t="s">
        <v>76</v>
      </c>
      <c r="I106" s="3" t="s">
        <v>658</v>
      </c>
      <c r="K106" s="3" t="s">
        <v>78</v>
      </c>
      <c r="L106" s="3" t="s">
        <v>147</v>
      </c>
      <c r="M106" s="3" t="s">
        <v>43</v>
      </c>
      <c r="N106" s="3" t="s">
        <v>44</v>
      </c>
      <c r="O106" s="3">
        <v>1998</v>
      </c>
      <c r="Q106" s="3" t="s">
        <v>68</v>
      </c>
      <c r="R106" s="3">
        <v>41</v>
      </c>
      <c r="S106" s="3" t="s">
        <v>659</v>
      </c>
      <c r="T106" s="3" t="s">
        <v>47</v>
      </c>
      <c r="U106" s="3" t="s">
        <v>216</v>
      </c>
      <c r="W106" s="3" t="s">
        <v>166</v>
      </c>
      <c r="Y106" s="3">
        <v>22</v>
      </c>
      <c r="Z106" s="3" t="s">
        <v>64</v>
      </c>
      <c r="AA106" s="3" t="s">
        <v>92</v>
      </c>
      <c r="AB106" s="3" t="s">
        <v>52</v>
      </c>
      <c r="AD106" s="3" t="s">
        <v>53</v>
      </c>
      <c r="AG106" s="3" t="s">
        <v>54</v>
      </c>
      <c r="AH106" s="3">
        <v>4250</v>
      </c>
    </row>
    <row r="107" spans="1:34" x14ac:dyDescent="0.2">
      <c r="A107" s="3">
        <v>10106</v>
      </c>
      <c r="B107" s="3" t="s">
        <v>2</v>
      </c>
      <c r="C107" s="3">
        <v>10106</v>
      </c>
      <c r="D107" s="3" t="s">
        <v>660</v>
      </c>
      <c r="F107" s="3">
        <v>1988</v>
      </c>
      <c r="G107" s="3" t="s">
        <v>259</v>
      </c>
      <c r="H107" s="3" t="s">
        <v>661</v>
      </c>
      <c r="I107" s="3" t="s">
        <v>572</v>
      </c>
      <c r="K107" s="3" t="s">
        <v>41</v>
      </c>
      <c r="L107" s="3" t="s">
        <v>662</v>
      </c>
      <c r="M107" s="3" t="s">
        <v>43</v>
      </c>
      <c r="N107" s="3" t="s">
        <v>44</v>
      </c>
      <c r="O107" s="3">
        <v>1490</v>
      </c>
      <c r="R107" s="3">
        <v>3</v>
      </c>
      <c r="S107" s="3" t="s">
        <v>663</v>
      </c>
      <c r="T107" s="3" t="s">
        <v>149</v>
      </c>
      <c r="U107" s="3" t="s">
        <v>664</v>
      </c>
      <c r="W107" s="3" t="s">
        <v>229</v>
      </c>
      <c r="Y107" s="3">
        <v>21</v>
      </c>
      <c r="Z107" s="3" t="s">
        <v>64</v>
      </c>
      <c r="AA107" s="3" t="s">
        <v>51</v>
      </c>
      <c r="AB107" s="3" t="s">
        <v>52</v>
      </c>
      <c r="AD107" s="3" t="s">
        <v>53</v>
      </c>
      <c r="AG107" s="3" t="s">
        <v>54</v>
      </c>
      <c r="AH107" s="3">
        <v>991</v>
      </c>
    </row>
    <row r="108" spans="1:34" x14ac:dyDescent="0.2">
      <c r="A108" s="3">
        <v>10107</v>
      </c>
      <c r="B108" s="3" t="s">
        <v>2</v>
      </c>
      <c r="C108" s="3">
        <v>10107</v>
      </c>
      <c r="D108" s="3" t="s">
        <v>665</v>
      </c>
      <c r="E108" s="3" t="s">
        <v>666</v>
      </c>
      <c r="F108" s="3">
        <v>1994</v>
      </c>
      <c r="G108" s="3" t="s">
        <v>259</v>
      </c>
      <c r="H108" s="3" t="s">
        <v>260</v>
      </c>
      <c r="I108" s="3" t="s">
        <v>667</v>
      </c>
      <c r="J108" s="3" t="s">
        <v>668</v>
      </c>
      <c r="K108" s="3" t="s">
        <v>186</v>
      </c>
      <c r="L108" s="3" t="s">
        <v>147</v>
      </c>
      <c r="M108" s="3" t="s">
        <v>43</v>
      </c>
      <c r="N108" s="3" t="s">
        <v>44</v>
      </c>
      <c r="O108" s="3">
        <v>3984</v>
      </c>
      <c r="R108" s="3">
        <v>86</v>
      </c>
      <c r="S108" s="3" t="s">
        <v>669</v>
      </c>
      <c r="T108" s="3" t="s">
        <v>171</v>
      </c>
      <c r="U108" s="3" t="s">
        <v>670</v>
      </c>
      <c r="V108" s="3">
        <v>3800</v>
      </c>
      <c r="W108" s="3" t="s">
        <v>49</v>
      </c>
      <c r="Y108" s="3">
        <v>48</v>
      </c>
      <c r="Z108" s="3" t="s">
        <v>64</v>
      </c>
      <c r="AA108" s="3" t="s">
        <v>92</v>
      </c>
      <c r="AB108" s="3" t="s">
        <v>52</v>
      </c>
      <c r="AD108" s="3" t="s">
        <v>53</v>
      </c>
      <c r="AG108" s="3" t="s">
        <v>54</v>
      </c>
      <c r="AH108" s="3">
        <v>2630</v>
      </c>
    </row>
    <row r="109" spans="1:34" x14ac:dyDescent="0.2">
      <c r="A109" s="3">
        <v>10108</v>
      </c>
      <c r="B109" s="3" t="s">
        <v>2</v>
      </c>
      <c r="C109" s="3">
        <v>10108</v>
      </c>
      <c r="D109" s="3" t="s">
        <v>671</v>
      </c>
      <c r="F109" s="3">
        <v>2008</v>
      </c>
      <c r="G109" s="3" t="s">
        <v>284</v>
      </c>
      <c r="H109" s="3" t="s">
        <v>285</v>
      </c>
      <c r="I109" s="3" t="s">
        <v>668</v>
      </c>
      <c r="K109" s="3" t="s">
        <v>67</v>
      </c>
      <c r="L109" s="3" t="s">
        <v>672</v>
      </c>
      <c r="M109" s="3" t="s">
        <v>60</v>
      </c>
      <c r="N109" s="3" t="s">
        <v>44</v>
      </c>
      <c r="O109" s="3">
        <v>1328</v>
      </c>
      <c r="R109" s="3">
        <v>69</v>
      </c>
      <c r="S109" s="3" t="s">
        <v>673</v>
      </c>
      <c r="T109" s="3" t="s">
        <v>62</v>
      </c>
      <c r="U109" s="3" t="s">
        <v>674</v>
      </c>
      <c r="V109" s="3">
        <v>5034</v>
      </c>
      <c r="W109" s="3" t="s">
        <v>229</v>
      </c>
      <c r="Y109" s="3">
        <v>34</v>
      </c>
      <c r="Z109" s="3" t="s">
        <v>64</v>
      </c>
      <c r="AA109" s="3" t="s">
        <v>92</v>
      </c>
      <c r="AB109" s="3" t="s">
        <v>108</v>
      </c>
      <c r="AC109" s="3" t="s">
        <v>109</v>
      </c>
      <c r="AD109" s="3" t="s">
        <v>53</v>
      </c>
      <c r="AG109" s="3" t="s">
        <v>54</v>
      </c>
      <c r="AH109" s="3">
        <v>8530</v>
      </c>
    </row>
    <row r="110" spans="1:34" x14ac:dyDescent="0.2">
      <c r="A110" s="3">
        <v>10109</v>
      </c>
      <c r="B110" s="3" t="s">
        <v>2</v>
      </c>
      <c r="C110" s="3">
        <v>10109</v>
      </c>
      <c r="D110" s="3" t="s">
        <v>675</v>
      </c>
      <c r="F110" s="3">
        <v>2014</v>
      </c>
      <c r="G110" s="3" t="s">
        <v>198</v>
      </c>
      <c r="H110" s="3" t="s">
        <v>199</v>
      </c>
      <c r="I110" s="3" t="s">
        <v>676</v>
      </c>
      <c r="J110" s="3" t="s">
        <v>233</v>
      </c>
      <c r="K110" s="3" t="s">
        <v>67</v>
      </c>
      <c r="L110" s="3" t="s">
        <v>132</v>
      </c>
      <c r="M110" s="3" t="s">
        <v>43</v>
      </c>
      <c r="N110" s="3" t="s">
        <v>104</v>
      </c>
      <c r="O110" s="3">
        <v>1598</v>
      </c>
      <c r="R110" s="3">
        <v>117</v>
      </c>
      <c r="S110" s="3" t="s">
        <v>677</v>
      </c>
      <c r="T110" s="3" t="s">
        <v>62</v>
      </c>
      <c r="U110" s="3" t="s">
        <v>678</v>
      </c>
      <c r="W110" s="3" t="s">
        <v>83</v>
      </c>
      <c r="Y110" s="3">
        <v>33</v>
      </c>
      <c r="Z110" s="3" t="s">
        <v>64</v>
      </c>
      <c r="AA110" s="3" t="s">
        <v>51</v>
      </c>
      <c r="AB110" s="3" t="s">
        <v>52</v>
      </c>
      <c r="AD110" s="3" t="s">
        <v>53</v>
      </c>
      <c r="AG110" s="3" t="s">
        <v>54</v>
      </c>
      <c r="AH110" s="3">
        <v>22500</v>
      </c>
    </row>
    <row r="111" spans="1:34" x14ac:dyDescent="0.2">
      <c r="A111" s="3">
        <v>10110</v>
      </c>
      <c r="B111" s="3" t="s">
        <v>2</v>
      </c>
      <c r="C111" s="3">
        <v>10110</v>
      </c>
      <c r="D111" s="3" t="s">
        <v>679</v>
      </c>
      <c r="F111" s="3">
        <v>2008</v>
      </c>
      <c r="G111" s="3" t="s">
        <v>86</v>
      </c>
      <c r="H111" s="3" t="s">
        <v>87</v>
      </c>
      <c r="I111" s="3" t="s">
        <v>680</v>
      </c>
      <c r="K111" s="3" t="s">
        <v>67</v>
      </c>
      <c r="L111" s="3" t="s">
        <v>42</v>
      </c>
      <c r="M111" s="3" t="s">
        <v>60</v>
      </c>
      <c r="N111" s="3" t="s">
        <v>44</v>
      </c>
      <c r="O111" s="3">
        <v>1498</v>
      </c>
      <c r="Q111" s="3" t="s">
        <v>68</v>
      </c>
      <c r="R111" s="3">
        <v>1</v>
      </c>
      <c r="S111" s="3" t="s">
        <v>681</v>
      </c>
      <c r="T111" s="3" t="s">
        <v>62</v>
      </c>
      <c r="U111" s="3" t="s">
        <v>682</v>
      </c>
      <c r="W111" s="3" t="s">
        <v>229</v>
      </c>
      <c r="Y111" s="3">
        <v>28</v>
      </c>
      <c r="Z111" s="3" t="s">
        <v>64</v>
      </c>
      <c r="AA111" s="3" t="s">
        <v>51</v>
      </c>
      <c r="AB111" s="3" t="s">
        <v>108</v>
      </c>
      <c r="AC111" s="3" t="s">
        <v>109</v>
      </c>
      <c r="AD111" s="3" t="s">
        <v>53</v>
      </c>
      <c r="AG111" s="3" t="s">
        <v>54</v>
      </c>
      <c r="AH111" s="3">
        <v>10510</v>
      </c>
    </row>
    <row r="112" spans="1:34" x14ac:dyDescent="0.2">
      <c r="A112" s="3">
        <v>10111</v>
      </c>
      <c r="B112" s="3" t="s">
        <v>2</v>
      </c>
      <c r="C112" s="3">
        <v>10111</v>
      </c>
      <c r="D112" s="3" t="s">
        <v>683</v>
      </c>
      <c r="E112" s="3" t="s">
        <v>684</v>
      </c>
      <c r="F112" s="3">
        <v>2000</v>
      </c>
      <c r="G112" s="3" t="s">
        <v>358</v>
      </c>
      <c r="H112" s="3" t="s">
        <v>685</v>
      </c>
      <c r="K112" s="3" t="s">
        <v>59</v>
      </c>
      <c r="L112" s="3" t="s">
        <v>42</v>
      </c>
      <c r="M112" s="3" t="s">
        <v>60</v>
      </c>
      <c r="N112" s="3" t="s">
        <v>44</v>
      </c>
      <c r="O112" s="3">
        <v>2000</v>
      </c>
      <c r="R112" s="3" t="s">
        <v>686</v>
      </c>
      <c r="S112" s="3" t="s">
        <v>400</v>
      </c>
      <c r="T112" s="3" t="s">
        <v>47</v>
      </c>
      <c r="U112" s="3" t="s">
        <v>687</v>
      </c>
      <c r="V112" s="3">
        <v>7700</v>
      </c>
      <c r="W112" s="3" t="s">
        <v>166</v>
      </c>
      <c r="Y112" s="3">
        <v>34</v>
      </c>
      <c r="Z112" s="3" t="s">
        <v>64</v>
      </c>
      <c r="AA112" s="3" t="s">
        <v>51</v>
      </c>
      <c r="AB112" s="3" t="s">
        <v>108</v>
      </c>
      <c r="AC112" s="3" t="s">
        <v>109</v>
      </c>
      <c r="AD112" s="3" t="s">
        <v>53</v>
      </c>
      <c r="AG112" s="3" t="s">
        <v>54</v>
      </c>
      <c r="AH112" s="3">
        <v>2997</v>
      </c>
    </row>
    <row r="113" spans="1:34" x14ac:dyDescent="0.2">
      <c r="A113" s="3">
        <v>10112</v>
      </c>
      <c r="B113" s="3" t="s">
        <v>2</v>
      </c>
      <c r="C113" s="3">
        <v>10112</v>
      </c>
      <c r="D113" s="3" t="s">
        <v>688</v>
      </c>
      <c r="F113" s="3">
        <v>2007</v>
      </c>
      <c r="G113" s="3" t="s">
        <v>38</v>
      </c>
      <c r="H113" s="3" t="s">
        <v>689</v>
      </c>
      <c r="I113" s="3" t="s">
        <v>379</v>
      </c>
      <c r="J113" s="3" t="s">
        <v>690</v>
      </c>
      <c r="K113" s="3" t="s">
        <v>59</v>
      </c>
      <c r="L113" s="3" t="s">
        <v>691</v>
      </c>
      <c r="M113" s="3" t="s">
        <v>43</v>
      </c>
      <c r="N113" s="3" t="s">
        <v>44</v>
      </c>
      <c r="O113" s="3">
        <v>3498</v>
      </c>
      <c r="R113" s="3">
        <v>3</v>
      </c>
      <c r="S113" s="3" t="s">
        <v>692</v>
      </c>
      <c r="T113" s="3" t="s">
        <v>289</v>
      </c>
      <c r="U113" s="3" t="s">
        <v>693</v>
      </c>
      <c r="V113" s="3">
        <v>6037</v>
      </c>
      <c r="W113" s="3" t="s">
        <v>229</v>
      </c>
      <c r="Y113" s="3">
        <v>34</v>
      </c>
      <c r="Z113" s="3" t="s">
        <v>64</v>
      </c>
      <c r="AA113" s="3" t="s">
        <v>92</v>
      </c>
      <c r="AB113" s="3" t="s">
        <v>108</v>
      </c>
      <c r="AC113" s="3" t="s">
        <v>109</v>
      </c>
      <c r="AD113" s="3" t="s">
        <v>53</v>
      </c>
      <c r="AG113" s="3" t="s">
        <v>54</v>
      </c>
      <c r="AH113" s="3">
        <v>15005</v>
      </c>
    </row>
    <row r="114" spans="1:34" x14ac:dyDescent="0.2">
      <c r="A114" s="3">
        <v>10113</v>
      </c>
      <c r="B114" s="3" t="s">
        <v>2</v>
      </c>
      <c r="C114" s="3">
        <v>10113</v>
      </c>
      <c r="D114" s="3" t="s">
        <v>694</v>
      </c>
      <c r="E114" s="3" t="s">
        <v>695</v>
      </c>
      <c r="F114" s="3">
        <v>2011</v>
      </c>
      <c r="G114" s="3" t="s">
        <v>696</v>
      </c>
      <c r="H114" s="3" t="s">
        <v>697</v>
      </c>
      <c r="I114" s="3" t="s">
        <v>698</v>
      </c>
      <c r="J114" s="3" t="s">
        <v>699</v>
      </c>
      <c r="K114" s="3" t="s">
        <v>41</v>
      </c>
      <c r="L114" s="3" t="s">
        <v>156</v>
      </c>
      <c r="M114" s="3" t="s">
        <v>60</v>
      </c>
      <c r="N114" s="3" t="s">
        <v>44</v>
      </c>
      <c r="O114" s="3">
        <v>2967</v>
      </c>
      <c r="R114" s="3">
        <v>20</v>
      </c>
      <c r="S114" s="3" t="s">
        <v>700</v>
      </c>
      <c r="T114" s="3" t="s">
        <v>171</v>
      </c>
      <c r="U114" s="3" t="s">
        <v>701</v>
      </c>
      <c r="V114" s="3">
        <v>4814</v>
      </c>
      <c r="W114" s="3" t="s">
        <v>702</v>
      </c>
      <c r="Y114" s="3">
        <v>55</v>
      </c>
      <c r="Z114" s="3" t="s">
        <v>64</v>
      </c>
      <c r="AA114" s="3" t="s">
        <v>92</v>
      </c>
      <c r="AB114" s="3" t="s">
        <v>52</v>
      </c>
      <c r="AD114" s="3" t="s">
        <v>53</v>
      </c>
      <c r="AG114" s="3" t="s">
        <v>54</v>
      </c>
      <c r="AH114" s="3">
        <v>38225</v>
      </c>
    </row>
    <row r="115" spans="1:34" x14ac:dyDescent="0.2">
      <c r="A115" s="3">
        <v>10114</v>
      </c>
      <c r="B115" s="3" t="s">
        <v>2</v>
      </c>
      <c r="C115" s="3">
        <v>10114</v>
      </c>
      <c r="D115" s="3" t="s">
        <v>703</v>
      </c>
      <c r="E115" s="3" t="s">
        <v>704</v>
      </c>
      <c r="F115" s="3">
        <v>2005</v>
      </c>
      <c r="G115" s="3" t="s">
        <v>56</v>
      </c>
      <c r="H115" s="3" t="s">
        <v>57</v>
      </c>
      <c r="I115" s="3" t="s">
        <v>306</v>
      </c>
      <c r="J115" s="3" t="s">
        <v>705</v>
      </c>
      <c r="K115" s="3" t="s">
        <v>67</v>
      </c>
      <c r="L115" s="3" t="s">
        <v>42</v>
      </c>
      <c r="M115" s="3" t="s">
        <v>60</v>
      </c>
      <c r="N115" s="3" t="s">
        <v>44</v>
      </c>
      <c r="O115" s="3">
        <v>1794</v>
      </c>
      <c r="Q115" s="3" t="s">
        <v>79</v>
      </c>
      <c r="R115" s="3">
        <v>138</v>
      </c>
      <c r="S115" s="3" t="s">
        <v>706</v>
      </c>
      <c r="T115" s="3" t="s">
        <v>62</v>
      </c>
      <c r="U115" s="3" t="s">
        <v>707</v>
      </c>
      <c r="W115" s="3" t="s">
        <v>83</v>
      </c>
      <c r="Y115" s="3">
        <v>27</v>
      </c>
      <c r="Z115" s="3" t="s">
        <v>64</v>
      </c>
      <c r="AA115" s="3" t="s">
        <v>51</v>
      </c>
      <c r="AB115" s="3" t="s">
        <v>52</v>
      </c>
      <c r="AD115" s="3" t="s">
        <v>53</v>
      </c>
      <c r="AE115" s="3">
        <v>3</v>
      </c>
      <c r="AF115" s="3" t="s">
        <v>73</v>
      </c>
      <c r="AG115" s="3" t="s">
        <v>54</v>
      </c>
      <c r="AH115" s="3">
        <v>6250</v>
      </c>
    </row>
    <row r="116" spans="1:34" x14ac:dyDescent="0.2">
      <c r="A116" s="3">
        <v>10115</v>
      </c>
      <c r="B116" s="3" t="s">
        <v>2</v>
      </c>
      <c r="C116" s="3">
        <v>10115</v>
      </c>
      <c r="D116" s="3" t="s">
        <v>708</v>
      </c>
      <c r="E116" s="3" t="s">
        <v>709</v>
      </c>
      <c r="F116" s="3">
        <v>2004</v>
      </c>
      <c r="G116" s="3" t="s">
        <v>299</v>
      </c>
      <c r="H116" s="3" t="s">
        <v>710</v>
      </c>
      <c r="I116" s="3" t="s">
        <v>497</v>
      </c>
      <c r="K116" s="3" t="s">
        <v>59</v>
      </c>
      <c r="L116" s="3" t="s">
        <v>42</v>
      </c>
      <c r="M116" s="3" t="s">
        <v>43</v>
      </c>
      <c r="N116" s="3" t="s">
        <v>44</v>
      </c>
      <c r="O116" s="3">
        <v>2656</v>
      </c>
      <c r="R116" s="3">
        <v>36</v>
      </c>
      <c r="S116" s="3" t="s">
        <v>711</v>
      </c>
      <c r="T116" s="3" t="s">
        <v>81</v>
      </c>
      <c r="U116" s="3" t="s">
        <v>712</v>
      </c>
      <c r="V116" s="3">
        <v>9305</v>
      </c>
      <c r="W116" s="3" t="s">
        <v>450</v>
      </c>
      <c r="Y116" s="3">
        <v>50</v>
      </c>
      <c r="Z116" s="3" t="s">
        <v>236</v>
      </c>
      <c r="AA116" s="3" t="s">
        <v>92</v>
      </c>
      <c r="AB116" s="3" t="s">
        <v>52</v>
      </c>
      <c r="AD116" s="3" t="s">
        <v>53</v>
      </c>
      <c r="AG116" s="3" t="s">
        <v>54</v>
      </c>
      <c r="AH116" s="3">
        <v>5700</v>
      </c>
    </row>
    <row r="117" spans="1:34" x14ac:dyDescent="0.2">
      <c r="A117" s="3">
        <v>10116</v>
      </c>
      <c r="B117" s="3" t="s">
        <v>2</v>
      </c>
      <c r="C117" s="3">
        <v>10116</v>
      </c>
      <c r="D117" s="3" t="s">
        <v>713</v>
      </c>
      <c r="E117" s="3" t="s">
        <v>714</v>
      </c>
      <c r="F117" s="3">
        <v>2013</v>
      </c>
      <c r="G117" s="3" t="s">
        <v>198</v>
      </c>
      <c r="H117" s="3" t="s">
        <v>715</v>
      </c>
      <c r="I117" s="3" t="s">
        <v>716</v>
      </c>
      <c r="J117" s="3" t="s">
        <v>717</v>
      </c>
      <c r="K117" s="3" t="s">
        <v>41</v>
      </c>
      <c r="L117" s="3" t="s">
        <v>156</v>
      </c>
      <c r="M117" s="3" t="s">
        <v>60</v>
      </c>
      <c r="N117" s="3" t="s">
        <v>44</v>
      </c>
      <c r="O117" s="3">
        <v>2384</v>
      </c>
      <c r="R117" s="3">
        <v>337</v>
      </c>
      <c r="S117" s="3" t="s">
        <v>718</v>
      </c>
      <c r="T117" s="3" t="s">
        <v>62</v>
      </c>
      <c r="U117" s="3" t="s">
        <v>618</v>
      </c>
      <c r="V117" s="3">
        <v>2019</v>
      </c>
      <c r="W117" s="3" t="s">
        <v>83</v>
      </c>
      <c r="Y117" s="3">
        <v>34</v>
      </c>
      <c r="Z117" s="3" t="s">
        <v>64</v>
      </c>
      <c r="AA117" s="3" t="s">
        <v>92</v>
      </c>
      <c r="AB117" s="3" t="s">
        <v>52</v>
      </c>
      <c r="AD117" s="3" t="s">
        <v>53</v>
      </c>
      <c r="AG117" s="3" t="s">
        <v>54</v>
      </c>
      <c r="AH117" s="3">
        <v>18495</v>
      </c>
    </row>
    <row r="118" spans="1:34" x14ac:dyDescent="0.2">
      <c r="A118" s="3">
        <v>10117</v>
      </c>
      <c r="B118" s="3" t="s">
        <v>2</v>
      </c>
      <c r="C118" s="3">
        <v>10117</v>
      </c>
      <c r="D118" s="3" t="s">
        <v>719</v>
      </c>
      <c r="E118" s="3" t="s">
        <v>720</v>
      </c>
      <c r="F118" s="3">
        <v>2008</v>
      </c>
      <c r="G118" s="3" t="s">
        <v>721</v>
      </c>
      <c r="H118" s="3" t="s">
        <v>722</v>
      </c>
      <c r="I118" s="3" t="s">
        <v>723</v>
      </c>
      <c r="J118" s="3" t="s">
        <v>724</v>
      </c>
      <c r="K118" s="3" t="s">
        <v>59</v>
      </c>
      <c r="L118" s="3" t="s">
        <v>725</v>
      </c>
      <c r="M118" s="3" t="s">
        <v>133</v>
      </c>
      <c r="N118" s="3" t="s">
        <v>104</v>
      </c>
      <c r="O118" s="3">
        <v>1798</v>
      </c>
      <c r="Q118" s="3">
        <v>1</v>
      </c>
      <c r="R118" s="3">
        <v>673</v>
      </c>
      <c r="S118" s="3" t="s">
        <v>726</v>
      </c>
      <c r="T118" s="3" t="s">
        <v>62</v>
      </c>
      <c r="U118" s="3" t="s">
        <v>466</v>
      </c>
      <c r="V118" s="3">
        <v>1024</v>
      </c>
      <c r="W118" s="3" t="s">
        <v>83</v>
      </c>
      <c r="Y118" s="3">
        <v>33</v>
      </c>
      <c r="Z118" s="3" t="s">
        <v>64</v>
      </c>
      <c r="AA118" s="3" t="s">
        <v>92</v>
      </c>
      <c r="AB118" s="3" t="s">
        <v>52</v>
      </c>
      <c r="AD118" s="3" t="s">
        <v>53</v>
      </c>
      <c r="AG118" s="3" t="s">
        <v>54</v>
      </c>
      <c r="AH118" s="3">
        <v>16850</v>
      </c>
    </row>
    <row r="119" spans="1:34" x14ac:dyDescent="0.2">
      <c r="A119" s="3">
        <v>10118</v>
      </c>
      <c r="B119" s="3" t="s">
        <v>2</v>
      </c>
      <c r="C119" s="3">
        <v>10118</v>
      </c>
      <c r="D119" s="3" t="s">
        <v>36</v>
      </c>
      <c r="E119" s="3" t="s">
        <v>37</v>
      </c>
      <c r="F119" s="3">
        <v>1999</v>
      </c>
      <c r="G119" s="3" t="s">
        <v>38</v>
      </c>
      <c r="H119" s="3" t="s">
        <v>39</v>
      </c>
      <c r="I119" s="3" t="s">
        <v>40</v>
      </c>
      <c r="K119" s="3" t="s">
        <v>41</v>
      </c>
      <c r="L119" s="3" t="s">
        <v>42</v>
      </c>
      <c r="M119" s="3" t="s">
        <v>43</v>
      </c>
      <c r="N119" s="3" t="s">
        <v>44</v>
      </c>
      <c r="O119" s="3">
        <v>1838</v>
      </c>
      <c r="Q119" s="3" t="s">
        <v>727</v>
      </c>
      <c r="R119" s="3">
        <v>8</v>
      </c>
      <c r="S119" s="3" t="s">
        <v>46</v>
      </c>
      <c r="T119" s="3" t="s">
        <v>47</v>
      </c>
      <c r="U119" s="3" t="s">
        <v>48</v>
      </c>
      <c r="W119" s="3" t="s">
        <v>49</v>
      </c>
      <c r="Y119" s="3">
        <v>48</v>
      </c>
      <c r="Z119" s="3" t="s">
        <v>64</v>
      </c>
      <c r="AA119" s="3" t="s">
        <v>92</v>
      </c>
      <c r="AB119" s="3" t="s">
        <v>52</v>
      </c>
      <c r="AD119" s="3" t="s">
        <v>53</v>
      </c>
      <c r="AG119" s="3" t="s">
        <v>54</v>
      </c>
      <c r="AH119" s="3">
        <v>3020</v>
      </c>
    </row>
    <row r="120" spans="1:34" x14ac:dyDescent="0.2">
      <c r="A120" s="3">
        <v>10119</v>
      </c>
      <c r="B120" s="3" t="s">
        <v>2</v>
      </c>
      <c r="C120" s="3">
        <v>10119</v>
      </c>
      <c r="D120" s="3" t="s">
        <v>728</v>
      </c>
      <c r="F120" s="3">
        <v>2008</v>
      </c>
      <c r="G120" s="3" t="s">
        <v>56</v>
      </c>
      <c r="H120" s="3" t="s">
        <v>366</v>
      </c>
      <c r="I120" s="3" t="s">
        <v>729</v>
      </c>
      <c r="J120" s="3" t="s">
        <v>730</v>
      </c>
      <c r="K120" s="3" t="s">
        <v>67</v>
      </c>
      <c r="L120" s="3" t="s">
        <v>140</v>
      </c>
      <c r="M120" s="3" t="s">
        <v>43</v>
      </c>
      <c r="N120" s="3" t="s">
        <v>44</v>
      </c>
      <c r="O120" s="3">
        <v>1497</v>
      </c>
      <c r="R120" s="3" t="s">
        <v>731</v>
      </c>
      <c r="S120" s="3" t="s">
        <v>732</v>
      </c>
      <c r="T120" s="3" t="s">
        <v>81</v>
      </c>
      <c r="U120" s="3" t="s">
        <v>733</v>
      </c>
      <c r="V120" s="3">
        <v>1024</v>
      </c>
      <c r="W120" s="3" t="s">
        <v>83</v>
      </c>
      <c r="Y120" s="3">
        <v>29</v>
      </c>
      <c r="Z120" s="3" t="s">
        <v>64</v>
      </c>
      <c r="AA120" s="3" t="s">
        <v>51</v>
      </c>
      <c r="AB120" s="3" t="s">
        <v>52</v>
      </c>
      <c r="AD120" s="3" t="s">
        <v>53</v>
      </c>
      <c r="AG120" s="3" t="s">
        <v>54</v>
      </c>
      <c r="AH120" s="3">
        <v>12220</v>
      </c>
    </row>
    <row r="121" spans="1:34" x14ac:dyDescent="0.2">
      <c r="A121" s="3">
        <v>10120</v>
      </c>
      <c r="B121" s="3" t="s">
        <v>2</v>
      </c>
      <c r="C121" s="3">
        <v>10120</v>
      </c>
      <c r="D121" s="3" t="s">
        <v>734</v>
      </c>
      <c r="F121" s="3">
        <v>2005</v>
      </c>
      <c r="G121" s="3" t="s">
        <v>152</v>
      </c>
      <c r="H121" s="3" t="s">
        <v>735</v>
      </c>
      <c r="I121" s="3" t="s">
        <v>286</v>
      </c>
      <c r="J121" s="3" t="s">
        <v>736</v>
      </c>
      <c r="K121" s="3" t="s">
        <v>67</v>
      </c>
      <c r="L121" s="3" t="s">
        <v>163</v>
      </c>
      <c r="M121" s="3" t="s">
        <v>60</v>
      </c>
      <c r="N121" s="3" t="s">
        <v>44</v>
      </c>
      <c r="O121" s="3">
        <v>2996</v>
      </c>
      <c r="R121" s="3">
        <v>1</v>
      </c>
      <c r="S121" s="3" t="s">
        <v>737</v>
      </c>
      <c r="T121" s="3" t="s">
        <v>47</v>
      </c>
      <c r="U121" s="3" t="s">
        <v>738</v>
      </c>
      <c r="V121" s="3">
        <v>618</v>
      </c>
      <c r="W121" s="3" t="s">
        <v>83</v>
      </c>
      <c r="Y121" s="3">
        <v>22</v>
      </c>
      <c r="Z121" s="3" t="s">
        <v>64</v>
      </c>
      <c r="AA121" s="3" t="s">
        <v>92</v>
      </c>
      <c r="AB121" s="3" t="s">
        <v>52</v>
      </c>
      <c r="AD121" s="3" t="s">
        <v>53</v>
      </c>
      <c r="AE121" s="3">
        <v>2</v>
      </c>
      <c r="AF121" s="3" t="s">
        <v>73</v>
      </c>
      <c r="AG121" s="3" t="s">
        <v>54</v>
      </c>
      <c r="AH121" s="3">
        <v>11850</v>
      </c>
    </row>
    <row r="122" spans="1:34" x14ac:dyDescent="0.2">
      <c r="A122" s="3">
        <v>10121</v>
      </c>
      <c r="B122" s="3" t="s">
        <v>2</v>
      </c>
      <c r="C122" s="3">
        <v>10121</v>
      </c>
      <c r="D122" s="3" t="s">
        <v>739</v>
      </c>
      <c r="F122" s="3">
        <v>2006</v>
      </c>
      <c r="G122" s="3" t="s">
        <v>152</v>
      </c>
      <c r="H122" s="3" t="s">
        <v>740</v>
      </c>
      <c r="J122" s="3" t="s">
        <v>741</v>
      </c>
      <c r="K122" s="3" t="s">
        <v>122</v>
      </c>
      <c r="L122" s="3" t="s">
        <v>163</v>
      </c>
      <c r="M122" s="3" t="s">
        <v>133</v>
      </c>
      <c r="N122" s="3" t="s">
        <v>44</v>
      </c>
      <c r="O122" s="3">
        <v>4799</v>
      </c>
      <c r="Q122" s="3">
        <v>2</v>
      </c>
      <c r="R122" s="3">
        <v>30</v>
      </c>
      <c r="S122" s="3" t="s">
        <v>742</v>
      </c>
      <c r="T122" s="3" t="s">
        <v>81</v>
      </c>
      <c r="U122" s="3" t="s">
        <v>743</v>
      </c>
      <c r="V122" s="3">
        <v>1071</v>
      </c>
      <c r="W122" s="3" t="s">
        <v>83</v>
      </c>
      <c r="Y122" s="3">
        <v>59</v>
      </c>
      <c r="Z122" s="3" t="s">
        <v>64</v>
      </c>
      <c r="AA122" s="3" t="s">
        <v>92</v>
      </c>
      <c r="AB122" s="3" t="s">
        <v>108</v>
      </c>
      <c r="AC122" s="3" t="s">
        <v>109</v>
      </c>
      <c r="AD122" s="3" t="s">
        <v>53</v>
      </c>
      <c r="AG122" s="3" t="s">
        <v>54</v>
      </c>
      <c r="AH122" s="3">
        <v>24750</v>
      </c>
    </row>
    <row r="123" spans="1:34" x14ac:dyDescent="0.2">
      <c r="A123" s="3">
        <v>10122</v>
      </c>
      <c r="B123" s="3" t="s">
        <v>2</v>
      </c>
      <c r="C123" s="3">
        <v>10122</v>
      </c>
      <c r="D123" s="3" t="s">
        <v>744</v>
      </c>
      <c r="F123" s="3">
        <v>2007</v>
      </c>
      <c r="G123" s="3" t="s">
        <v>56</v>
      </c>
      <c r="H123" s="3" t="s">
        <v>745</v>
      </c>
      <c r="J123" s="3" t="s">
        <v>746</v>
      </c>
      <c r="K123" s="3" t="s">
        <v>67</v>
      </c>
      <c r="L123" s="3" t="s">
        <v>42</v>
      </c>
      <c r="M123" s="3" t="s">
        <v>43</v>
      </c>
      <c r="N123" s="3" t="s">
        <v>44</v>
      </c>
      <c r="O123" s="3">
        <v>1496</v>
      </c>
      <c r="R123" s="3">
        <v>10</v>
      </c>
      <c r="S123" s="3" t="s">
        <v>747</v>
      </c>
      <c r="T123" s="3" t="s">
        <v>62</v>
      </c>
      <c r="U123" s="3" t="s">
        <v>748</v>
      </c>
      <c r="V123" s="3">
        <v>1062</v>
      </c>
      <c r="W123" s="3" t="s">
        <v>83</v>
      </c>
      <c r="Y123" s="3">
        <v>28</v>
      </c>
      <c r="Z123" s="3" t="s">
        <v>50</v>
      </c>
      <c r="AA123" s="3" t="s">
        <v>92</v>
      </c>
      <c r="AB123" s="3" t="s">
        <v>108</v>
      </c>
      <c r="AC123" s="3" t="s">
        <v>109</v>
      </c>
      <c r="AD123" s="3" t="s">
        <v>53</v>
      </c>
      <c r="AG123" s="3" t="s">
        <v>54</v>
      </c>
      <c r="AH123" s="3">
        <v>8875</v>
      </c>
    </row>
    <row r="124" spans="1:34" x14ac:dyDescent="0.2">
      <c r="A124" s="3">
        <v>10123</v>
      </c>
      <c r="B124" s="3" t="s">
        <v>2</v>
      </c>
      <c r="C124" s="3">
        <v>10123</v>
      </c>
      <c r="D124" s="3" t="s">
        <v>749</v>
      </c>
      <c r="F124" s="3">
        <v>2014</v>
      </c>
      <c r="G124" s="3" t="s">
        <v>38</v>
      </c>
      <c r="H124" s="3" t="s">
        <v>452</v>
      </c>
      <c r="I124" s="3" t="s">
        <v>609</v>
      </c>
      <c r="J124" s="3" t="s">
        <v>750</v>
      </c>
      <c r="K124" s="3" t="s">
        <v>67</v>
      </c>
      <c r="L124" s="3" t="s">
        <v>361</v>
      </c>
      <c r="M124" s="3" t="s">
        <v>60</v>
      </c>
      <c r="N124" s="3" t="s">
        <v>44</v>
      </c>
      <c r="O124" s="3">
        <v>1798</v>
      </c>
      <c r="R124" s="3">
        <v>60</v>
      </c>
      <c r="S124" s="3" t="s">
        <v>751</v>
      </c>
      <c r="T124" s="3" t="s">
        <v>70</v>
      </c>
      <c r="U124" s="3" t="s">
        <v>752</v>
      </c>
      <c r="V124" s="3">
        <v>9024</v>
      </c>
      <c r="W124" s="3" t="s">
        <v>450</v>
      </c>
      <c r="Y124" s="3">
        <v>68</v>
      </c>
      <c r="Z124" s="3" t="s">
        <v>64</v>
      </c>
      <c r="AA124" s="3" t="s">
        <v>51</v>
      </c>
      <c r="AB124" s="3" t="s">
        <v>52</v>
      </c>
      <c r="AD124" s="3" t="s">
        <v>53</v>
      </c>
      <c r="AG124" s="3" t="s">
        <v>54</v>
      </c>
      <c r="AH124" s="3">
        <v>17500</v>
      </c>
    </row>
    <row r="125" spans="1:34" x14ac:dyDescent="0.2">
      <c r="A125" s="3">
        <v>10124</v>
      </c>
      <c r="B125" s="3" t="s">
        <v>2</v>
      </c>
      <c r="C125" s="3">
        <v>10124</v>
      </c>
      <c r="D125" s="3" t="s">
        <v>753</v>
      </c>
      <c r="E125" s="3" t="s">
        <v>754</v>
      </c>
      <c r="F125" s="3">
        <v>1998</v>
      </c>
      <c r="G125" s="3" t="s">
        <v>56</v>
      </c>
      <c r="H125" s="3" t="s">
        <v>100</v>
      </c>
      <c r="K125" s="3" t="s">
        <v>59</v>
      </c>
      <c r="L125" s="3" t="s">
        <v>42</v>
      </c>
      <c r="M125" s="3" t="s">
        <v>60</v>
      </c>
      <c r="N125" s="3" t="s">
        <v>44</v>
      </c>
      <c r="O125" s="3">
        <v>2693</v>
      </c>
      <c r="R125" s="3">
        <v>29</v>
      </c>
      <c r="S125" s="3" t="s">
        <v>755</v>
      </c>
      <c r="T125" s="3" t="s">
        <v>62</v>
      </c>
      <c r="U125" s="3" t="s">
        <v>756</v>
      </c>
      <c r="V125" s="3">
        <v>3191</v>
      </c>
      <c r="W125" s="3" t="s">
        <v>107</v>
      </c>
      <c r="Y125" s="3">
        <v>69</v>
      </c>
      <c r="Z125" s="3" t="s">
        <v>64</v>
      </c>
      <c r="AA125" s="3" t="s">
        <v>92</v>
      </c>
      <c r="AB125" s="3" t="s">
        <v>52</v>
      </c>
      <c r="AD125" s="3" t="s">
        <v>53</v>
      </c>
      <c r="AG125" s="3" t="s">
        <v>54</v>
      </c>
      <c r="AH125" s="3">
        <v>8562</v>
      </c>
    </row>
    <row r="126" spans="1:34" x14ac:dyDescent="0.2">
      <c r="A126" s="3">
        <v>10125</v>
      </c>
      <c r="B126" s="3" t="s">
        <v>2</v>
      </c>
      <c r="C126" s="3">
        <v>10125</v>
      </c>
      <c r="D126" s="3" t="s">
        <v>517</v>
      </c>
      <c r="F126" s="3">
        <v>2012</v>
      </c>
      <c r="G126" s="3" t="s">
        <v>56</v>
      </c>
      <c r="H126" s="3" t="s">
        <v>366</v>
      </c>
      <c r="J126" s="3" t="s">
        <v>519</v>
      </c>
      <c r="K126" s="3" t="s">
        <v>67</v>
      </c>
      <c r="L126" s="3" t="s">
        <v>140</v>
      </c>
      <c r="M126" s="3" t="s">
        <v>133</v>
      </c>
      <c r="N126" s="3" t="s">
        <v>44</v>
      </c>
      <c r="O126" s="3">
        <v>1798</v>
      </c>
      <c r="Q126" s="6">
        <v>4</v>
      </c>
      <c r="R126" s="6" t="s">
        <v>757</v>
      </c>
      <c r="S126" s="3" t="s">
        <v>579</v>
      </c>
      <c r="T126" s="3" t="s">
        <v>62</v>
      </c>
      <c r="U126" s="3" t="s">
        <v>580</v>
      </c>
      <c r="W126" s="3" t="s">
        <v>83</v>
      </c>
      <c r="Y126" s="3">
        <v>55</v>
      </c>
      <c r="Z126" s="3" t="s">
        <v>64</v>
      </c>
      <c r="AA126" s="3" t="s">
        <v>92</v>
      </c>
      <c r="AB126" s="3" t="s">
        <v>108</v>
      </c>
      <c r="AC126" s="3" t="s">
        <v>109</v>
      </c>
      <c r="AD126" s="3" t="s">
        <v>143</v>
      </c>
      <c r="AG126" s="3" t="s">
        <v>54</v>
      </c>
      <c r="AH126" s="3">
        <v>22560</v>
      </c>
    </row>
    <row r="127" spans="1:34" x14ac:dyDescent="0.2">
      <c r="A127" s="3">
        <v>10126</v>
      </c>
      <c r="B127" s="3" t="s">
        <v>2</v>
      </c>
      <c r="C127" s="3">
        <v>10126</v>
      </c>
      <c r="D127" s="3" t="s">
        <v>758</v>
      </c>
      <c r="E127" s="3" t="s">
        <v>759</v>
      </c>
      <c r="F127" s="3">
        <v>2005</v>
      </c>
      <c r="G127" s="3" t="s">
        <v>259</v>
      </c>
      <c r="H127" s="3" t="s">
        <v>760</v>
      </c>
      <c r="I127" s="3" t="s">
        <v>114</v>
      </c>
      <c r="K127" s="3" t="s">
        <v>67</v>
      </c>
      <c r="L127" s="3" t="s">
        <v>147</v>
      </c>
      <c r="M127" s="3" t="s">
        <v>133</v>
      </c>
      <c r="N127" s="3" t="s">
        <v>44</v>
      </c>
      <c r="O127" s="3">
        <v>1998</v>
      </c>
      <c r="R127" s="3">
        <v>302</v>
      </c>
      <c r="S127" s="3" t="s">
        <v>761</v>
      </c>
      <c r="T127" s="3" t="s">
        <v>62</v>
      </c>
      <c r="U127" s="3" t="s">
        <v>332</v>
      </c>
      <c r="V127" s="3">
        <v>4112</v>
      </c>
      <c r="W127" s="3" t="s">
        <v>333</v>
      </c>
      <c r="Y127" s="3">
        <v>28</v>
      </c>
      <c r="Z127" s="3" t="s">
        <v>64</v>
      </c>
      <c r="AA127" s="3" t="s">
        <v>92</v>
      </c>
      <c r="AB127" s="3" t="s">
        <v>52</v>
      </c>
      <c r="AD127" s="3" t="s">
        <v>53</v>
      </c>
      <c r="AG127" s="3" t="s">
        <v>54</v>
      </c>
      <c r="AH127" s="3">
        <v>6550</v>
      </c>
    </row>
    <row r="128" spans="1:34" x14ac:dyDescent="0.2">
      <c r="A128" s="3">
        <v>10127</v>
      </c>
      <c r="B128" s="3" t="s">
        <v>2</v>
      </c>
      <c r="C128" s="3">
        <v>10127</v>
      </c>
      <c r="D128" s="3" t="s">
        <v>762</v>
      </c>
      <c r="F128" s="3">
        <v>2006</v>
      </c>
      <c r="G128" s="3" t="s">
        <v>152</v>
      </c>
      <c r="H128" s="3" t="s">
        <v>763</v>
      </c>
      <c r="I128" s="3" t="s">
        <v>154</v>
      </c>
      <c r="J128" s="3" t="s">
        <v>736</v>
      </c>
      <c r="K128" s="3" t="s">
        <v>67</v>
      </c>
      <c r="L128" s="3" t="s">
        <v>163</v>
      </c>
      <c r="M128" s="3" t="s">
        <v>60</v>
      </c>
      <c r="N128" s="3" t="s">
        <v>44</v>
      </c>
      <c r="O128" s="3">
        <v>1995</v>
      </c>
      <c r="R128" s="3">
        <v>25</v>
      </c>
      <c r="S128" s="3" t="s">
        <v>764</v>
      </c>
      <c r="T128" s="3" t="s">
        <v>171</v>
      </c>
      <c r="U128" s="3" t="s">
        <v>588</v>
      </c>
      <c r="V128" s="3">
        <v>8051</v>
      </c>
      <c r="W128" s="3" t="s">
        <v>166</v>
      </c>
      <c r="Y128" s="3">
        <v>53</v>
      </c>
      <c r="Z128" s="3" t="s">
        <v>64</v>
      </c>
      <c r="AA128" s="3" t="s">
        <v>51</v>
      </c>
      <c r="AB128" s="3" t="s">
        <v>108</v>
      </c>
      <c r="AC128" s="3" t="s">
        <v>109</v>
      </c>
      <c r="AD128" s="3" t="s">
        <v>53</v>
      </c>
      <c r="AG128" s="3" t="s">
        <v>54</v>
      </c>
      <c r="AH128" s="3">
        <v>12200</v>
      </c>
    </row>
    <row r="129" spans="1:34" x14ac:dyDescent="0.2">
      <c r="A129" s="3">
        <v>10128</v>
      </c>
      <c r="B129" s="3" t="s">
        <v>2</v>
      </c>
      <c r="C129" s="3">
        <v>10128</v>
      </c>
      <c r="D129" s="3" t="s">
        <v>765</v>
      </c>
      <c r="F129" s="3">
        <v>1994</v>
      </c>
      <c r="G129" s="3" t="s">
        <v>56</v>
      </c>
      <c r="H129" s="3" t="s">
        <v>653</v>
      </c>
      <c r="I129" s="3" t="s">
        <v>766</v>
      </c>
      <c r="K129" s="3" t="s">
        <v>59</v>
      </c>
      <c r="L129" s="3" t="s">
        <v>42</v>
      </c>
      <c r="M129" s="3" t="s">
        <v>43</v>
      </c>
      <c r="N129" s="3" t="s">
        <v>44</v>
      </c>
      <c r="O129" s="3">
        <v>1998</v>
      </c>
      <c r="R129" s="3">
        <v>257</v>
      </c>
      <c r="S129" s="3" t="s">
        <v>767</v>
      </c>
      <c r="T129" s="3" t="s">
        <v>47</v>
      </c>
      <c r="U129" s="3" t="s">
        <v>768</v>
      </c>
      <c r="W129" s="3" t="s">
        <v>166</v>
      </c>
      <c r="Y129" s="3">
        <v>28</v>
      </c>
      <c r="Z129" s="3" t="s">
        <v>64</v>
      </c>
      <c r="AA129" s="3" t="s">
        <v>92</v>
      </c>
      <c r="AB129" s="3" t="s">
        <v>108</v>
      </c>
      <c r="AC129" s="3" t="s">
        <v>109</v>
      </c>
      <c r="AD129" s="3" t="s">
        <v>53</v>
      </c>
      <c r="AG129" s="3" t="s">
        <v>54</v>
      </c>
      <c r="AH129" s="3">
        <v>1840</v>
      </c>
    </row>
    <row r="130" spans="1:34" x14ac:dyDescent="0.2">
      <c r="A130" s="3">
        <v>10129</v>
      </c>
      <c r="B130" s="3" t="s">
        <v>2</v>
      </c>
      <c r="C130" s="3">
        <v>10129</v>
      </c>
      <c r="D130" s="3" t="s">
        <v>769</v>
      </c>
      <c r="F130" s="3">
        <v>1989</v>
      </c>
      <c r="G130" s="3" t="s">
        <v>191</v>
      </c>
      <c r="H130" s="3" t="s">
        <v>207</v>
      </c>
      <c r="I130" s="3" t="s">
        <v>770</v>
      </c>
      <c r="K130" s="3" t="s">
        <v>41</v>
      </c>
      <c r="L130" s="3" t="s">
        <v>147</v>
      </c>
      <c r="M130" s="3" t="s">
        <v>43</v>
      </c>
      <c r="N130" s="3" t="s">
        <v>552</v>
      </c>
      <c r="O130" s="3">
        <v>1994</v>
      </c>
      <c r="R130" s="3" t="s">
        <v>771</v>
      </c>
      <c r="S130" s="3" t="s">
        <v>772</v>
      </c>
      <c r="T130" s="3" t="s">
        <v>171</v>
      </c>
      <c r="U130" s="3" t="s">
        <v>773</v>
      </c>
      <c r="V130" s="3">
        <v>602</v>
      </c>
      <c r="W130" s="3" t="s">
        <v>83</v>
      </c>
      <c r="Y130" s="3">
        <v>67</v>
      </c>
      <c r="Z130" s="3" t="s">
        <v>64</v>
      </c>
      <c r="AA130" s="3" t="s">
        <v>92</v>
      </c>
      <c r="AB130" s="3" t="s">
        <v>52</v>
      </c>
      <c r="AD130" s="3" t="s">
        <v>53</v>
      </c>
      <c r="AG130" s="3" t="s">
        <v>54</v>
      </c>
      <c r="AH130" s="3">
        <v>1050</v>
      </c>
    </row>
    <row r="131" spans="1:34" x14ac:dyDescent="0.2">
      <c r="A131" s="3">
        <v>10130</v>
      </c>
      <c r="B131" s="3" t="s">
        <v>2</v>
      </c>
      <c r="C131" s="3">
        <v>10130</v>
      </c>
      <c r="D131" s="3" t="s">
        <v>774</v>
      </c>
      <c r="F131" s="3">
        <v>2011</v>
      </c>
      <c r="G131" s="3" t="s">
        <v>152</v>
      </c>
      <c r="H131" s="3" t="s">
        <v>775</v>
      </c>
      <c r="I131" s="3" t="s">
        <v>776</v>
      </c>
      <c r="K131" s="3" t="s">
        <v>59</v>
      </c>
      <c r="L131" s="3" t="s">
        <v>156</v>
      </c>
      <c r="M131" s="3" t="s">
        <v>60</v>
      </c>
      <c r="N131" s="3" t="s">
        <v>44</v>
      </c>
      <c r="O131" s="3">
        <v>1995</v>
      </c>
      <c r="Q131" s="3">
        <v>23</v>
      </c>
      <c r="R131" s="3">
        <v>34</v>
      </c>
      <c r="S131" s="3" t="s">
        <v>777</v>
      </c>
      <c r="T131" s="3" t="s">
        <v>47</v>
      </c>
      <c r="U131" s="3" t="s">
        <v>158</v>
      </c>
      <c r="W131" s="3" t="s">
        <v>83</v>
      </c>
      <c r="Y131" s="3">
        <v>48</v>
      </c>
      <c r="Z131" s="3" t="s">
        <v>64</v>
      </c>
      <c r="AA131" s="3" t="s">
        <v>92</v>
      </c>
      <c r="AB131" s="3" t="s">
        <v>52</v>
      </c>
      <c r="AD131" s="3" t="s">
        <v>53</v>
      </c>
      <c r="AE131" s="3">
        <v>15</v>
      </c>
      <c r="AF131" s="3" t="s">
        <v>84</v>
      </c>
      <c r="AG131" s="3" t="s">
        <v>54</v>
      </c>
      <c r="AH131" s="3">
        <v>22485</v>
      </c>
    </row>
    <row r="132" spans="1:34" x14ac:dyDescent="0.2">
      <c r="A132" s="3">
        <v>10131</v>
      </c>
      <c r="B132" s="3" t="s">
        <v>2</v>
      </c>
      <c r="C132" s="3">
        <v>10131</v>
      </c>
      <c r="D132" s="3" t="s">
        <v>778</v>
      </c>
      <c r="F132" s="3">
        <v>2005</v>
      </c>
      <c r="G132" s="3" t="s">
        <v>38</v>
      </c>
      <c r="H132" s="3" t="s">
        <v>273</v>
      </c>
      <c r="I132" s="3" t="s">
        <v>779</v>
      </c>
      <c r="K132" s="3" t="s">
        <v>41</v>
      </c>
      <c r="L132" s="3" t="s">
        <v>42</v>
      </c>
      <c r="M132" s="3" t="s">
        <v>43</v>
      </c>
      <c r="N132" s="3" t="s">
        <v>44</v>
      </c>
      <c r="O132" s="3">
        <v>2349</v>
      </c>
      <c r="Q132" s="3">
        <v>13</v>
      </c>
      <c r="R132" s="3">
        <v>268</v>
      </c>
      <c r="S132" s="3" t="s">
        <v>780</v>
      </c>
      <c r="T132" s="3" t="s">
        <v>47</v>
      </c>
      <c r="U132" s="3" t="s">
        <v>781</v>
      </c>
      <c r="W132" s="3" t="s">
        <v>166</v>
      </c>
      <c r="Y132" s="3">
        <v>38</v>
      </c>
      <c r="Z132" s="3" t="s">
        <v>204</v>
      </c>
      <c r="AA132" s="3" t="s">
        <v>92</v>
      </c>
      <c r="AB132" s="3" t="s">
        <v>52</v>
      </c>
      <c r="AD132" s="3" t="s">
        <v>53</v>
      </c>
      <c r="AG132" s="3" t="s">
        <v>54</v>
      </c>
      <c r="AH132" s="3">
        <v>6650</v>
      </c>
    </row>
    <row r="133" spans="1:34" x14ac:dyDescent="0.2">
      <c r="A133" s="3">
        <v>10132</v>
      </c>
      <c r="B133" s="3" t="s">
        <v>2</v>
      </c>
      <c r="C133" s="3">
        <v>10132</v>
      </c>
      <c r="D133" s="3" t="s">
        <v>782</v>
      </c>
      <c r="E133" s="3" t="s">
        <v>783</v>
      </c>
      <c r="F133" s="3">
        <v>2002</v>
      </c>
      <c r="G133" s="3" t="s">
        <v>86</v>
      </c>
      <c r="H133" s="3" t="s">
        <v>784</v>
      </c>
      <c r="J133" s="3" t="s">
        <v>785</v>
      </c>
      <c r="K133" s="3" t="s">
        <v>59</v>
      </c>
      <c r="L133" s="3" t="s">
        <v>115</v>
      </c>
      <c r="M133" s="3" t="s">
        <v>60</v>
      </c>
      <c r="N133" s="3" t="s">
        <v>44</v>
      </c>
      <c r="O133" s="3">
        <v>2967</v>
      </c>
      <c r="R133" s="3" t="s">
        <v>786</v>
      </c>
      <c r="S133" s="3" t="s">
        <v>787</v>
      </c>
      <c r="T133" s="3" t="s">
        <v>47</v>
      </c>
      <c r="U133" s="3" t="s">
        <v>788</v>
      </c>
      <c r="V133" s="3">
        <v>3112</v>
      </c>
      <c r="W133" s="3" t="s">
        <v>107</v>
      </c>
      <c r="Y133" s="3">
        <v>36</v>
      </c>
      <c r="Z133" s="3" t="s">
        <v>64</v>
      </c>
      <c r="AA133" s="3" t="s">
        <v>51</v>
      </c>
      <c r="AB133" s="3" t="s">
        <v>52</v>
      </c>
      <c r="AD133" s="3" t="s">
        <v>53</v>
      </c>
      <c r="AE133" s="3">
        <v>14</v>
      </c>
      <c r="AF133" s="3" t="s">
        <v>73</v>
      </c>
      <c r="AG133" s="3" t="s">
        <v>54</v>
      </c>
      <c r="AH133" s="3">
        <v>6025</v>
      </c>
    </row>
    <row r="134" spans="1:34" x14ac:dyDescent="0.2">
      <c r="A134" s="3">
        <v>10133</v>
      </c>
      <c r="B134" s="3" t="s">
        <v>2</v>
      </c>
      <c r="C134" s="3">
        <v>10133</v>
      </c>
      <c r="D134" s="3" t="s">
        <v>190</v>
      </c>
      <c r="E134" s="3" t="s">
        <v>789</v>
      </c>
      <c r="F134" s="3">
        <v>2008</v>
      </c>
      <c r="G134" s="3" t="s">
        <v>191</v>
      </c>
      <c r="H134" s="3" t="s">
        <v>192</v>
      </c>
      <c r="I134" s="3" t="s">
        <v>193</v>
      </c>
      <c r="K134" s="3" t="s">
        <v>67</v>
      </c>
      <c r="L134" s="3" t="s">
        <v>42</v>
      </c>
      <c r="M134" s="3" t="s">
        <v>43</v>
      </c>
      <c r="N134" s="3" t="s">
        <v>44</v>
      </c>
      <c r="O134" s="3">
        <v>1498</v>
      </c>
      <c r="R134" s="3">
        <v>22</v>
      </c>
      <c r="S134" s="3" t="s">
        <v>790</v>
      </c>
      <c r="T134" s="3" t="s">
        <v>81</v>
      </c>
      <c r="U134" s="3" t="s">
        <v>791</v>
      </c>
      <c r="V134" s="3">
        <v>1025</v>
      </c>
      <c r="W134" s="3" t="s">
        <v>83</v>
      </c>
      <c r="Y134" s="3">
        <v>23</v>
      </c>
      <c r="Z134" s="3" t="s">
        <v>64</v>
      </c>
      <c r="AA134" s="3" t="s">
        <v>92</v>
      </c>
      <c r="AB134" s="3" t="s">
        <v>108</v>
      </c>
      <c r="AC134" s="3" t="s">
        <v>109</v>
      </c>
      <c r="AD134" s="3" t="s">
        <v>143</v>
      </c>
      <c r="AG134" s="3" t="s">
        <v>54</v>
      </c>
      <c r="AH134" s="3">
        <v>9530</v>
      </c>
    </row>
    <row r="135" spans="1:34" x14ac:dyDescent="0.2">
      <c r="A135" s="3">
        <v>10134</v>
      </c>
      <c r="B135" s="3" t="s">
        <v>2</v>
      </c>
      <c r="C135" s="3">
        <v>10134</v>
      </c>
      <c r="D135" s="3" t="s">
        <v>792</v>
      </c>
      <c r="E135" s="3" t="s">
        <v>793</v>
      </c>
      <c r="F135" s="3">
        <v>1998</v>
      </c>
      <c r="G135" s="3" t="s">
        <v>56</v>
      </c>
      <c r="H135" s="3" t="s">
        <v>794</v>
      </c>
      <c r="I135" s="3" t="s">
        <v>177</v>
      </c>
      <c r="K135" s="3" t="s">
        <v>59</v>
      </c>
      <c r="L135" s="3" t="s">
        <v>42</v>
      </c>
      <c r="M135" s="3" t="s">
        <v>43</v>
      </c>
      <c r="N135" s="3" t="s">
        <v>44</v>
      </c>
      <c r="O135" s="3">
        <v>1998</v>
      </c>
      <c r="Q135" s="3">
        <v>1</v>
      </c>
      <c r="R135" s="3" t="s">
        <v>795</v>
      </c>
      <c r="S135" s="3" t="s">
        <v>796</v>
      </c>
      <c r="T135" s="3" t="s">
        <v>47</v>
      </c>
      <c r="U135" s="3" t="s">
        <v>490</v>
      </c>
      <c r="W135" s="3" t="s">
        <v>83</v>
      </c>
      <c r="Y135" s="3">
        <v>27</v>
      </c>
      <c r="Z135" s="3" t="s">
        <v>236</v>
      </c>
      <c r="AA135" s="3" t="s">
        <v>92</v>
      </c>
      <c r="AB135" s="3" t="s">
        <v>52</v>
      </c>
      <c r="AD135" s="3" t="s">
        <v>53</v>
      </c>
      <c r="AG135" s="3" t="s">
        <v>54</v>
      </c>
      <c r="AH135" s="3">
        <v>3600</v>
      </c>
    </row>
    <row r="136" spans="1:34" x14ac:dyDescent="0.2">
      <c r="A136" s="3">
        <v>10135</v>
      </c>
      <c r="B136" s="3" t="s">
        <v>2</v>
      </c>
      <c r="C136" s="3">
        <v>10135</v>
      </c>
      <c r="D136" s="3" t="s">
        <v>797</v>
      </c>
      <c r="F136" s="3">
        <v>1993</v>
      </c>
      <c r="G136" s="3" t="s">
        <v>358</v>
      </c>
      <c r="H136" s="3" t="s">
        <v>798</v>
      </c>
      <c r="I136" s="3" t="s">
        <v>799</v>
      </c>
      <c r="K136" s="3" t="s">
        <v>41</v>
      </c>
      <c r="L136" s="3" t="s">
        <v>147</v>
      </c>
      <c r="M136" s="3" t="s">
        <v>43</v>
      </c>
      <c r="N136" s="3" t="s">
        <v>104</v>
      </c>
      <c r="O136" s="3">
        <v>1997</v>
      </c>
      <c r="R136" s="3">
        <v>13</v>
      </c>
      <c r="S136" s="3" t="s">
        <v>800</v>
      </c>
      <c r="T136" s="3" t="s">
        <v>47</v>
      </c>
      <c r="U136" s="3" t="s">
        <v>344</v>
      </c>
      <c r="V136" s="3">
        <v>3216</v>
      </c>
      <c r="W136" s="3" t="s">
        <v>49</v>
      </c>
      <c r="Y136" s="3">
        <v>25</v>
      </c>
      <c r="Z136" s="3" t="s">
        <v>64</v>
      </c>
      <c r="AA136" s="3" t="s">
        <v>51</v>
      </c>
      <c r="AB136" s="3" t="s">
        <v>52</v>
      </c>
      <c r="AD136" s="3" t="s">
        <v>53</v>
      </c>
      <c r="AG136" s="3" t="s">
        <v>54</v>
      </c>
      <c r="AH136" s="3">
        <v>6860</v>
      </c>
    </row>
    <row r="137" spans="1:34" x14ac:dyDescent="0.2">
      <c r="A137" s="3">
        <v>10136</v>
      </c>
      <c r="B137" s="3" t="s">
        <v>2</v>
      </c>
      <c r="C137" s="3">
        <v>10136</v>
      </c>
      <c r="D137" s="3" t="s">
        <v>801</v>
      </c>
      <c r="F137" s="3">
        <v>2013</v>
      </c>
      <c r="G137" s="3" t="s">
        <v>802</v>
      </c>
      <c r="H137" s="3" t="s">
        <v>803</v>
      </c>
      <c r="K137" s="3" t="s">
        <v>59</v>
      </c>
      <c r="L137" s="3" t="s">
        <v>115</v>
      </c>
      <c r="M137" s="3" t="s">
        <v>103</v>
      </c>
      <c r="N137" s="3" t="s">
        <v>104</v>
      </c>
      <c r="O137" s="3">
        <v>1996</v>
      </c>
      <c r="R137" s="3">
        <v>194</v>
      </c>
      <c r="S137" s="3" t="s">
        <v>804</v>
      </c>
      <c r="T137" s="3" t="s">
        <v>81</v>
      </c>
      <c r="U137" s="3" t="s">
        <v>805</v>
      </c>
      <c r="V137" s="3">
        <v>5024</v>
      </c>
      <c r="W137" s="3" t="s">
        <v>229</v>
      </c>
      <c r="Y137" s="3">
        <v>36</v>
      </c>
      <c r="Z137" s="3" t="s">
        <v>64</v>
      </c>
      <c r="AA137" s="3" t="s">
        <v>51</v>
      </c>
      <c r="AB137" s="3" t="s">
        <v>108</v>
      </c>
      <c r="AC137" s="3" t="s">
        <v>109</v>
      </c>
      <c r="AD137" s="3" t="s">
        <v>53</v>
      </c>
      <c r="AG137" s="3" t="s">
        <v>54</v>
      </c>
      <c r="AH137" s="3">
        <v>17000</v>
      </c>
    </row>
    <row r="138" spans="1:34" x14ac:dyDescent="0.2">
      <c r="A138" s="3">
        <v>10137</v>
      </c>
      <c r="B138" s="3" t="s">
        <v>2</v>
      </c>
      <c r="C138" s="3">
        <v>10137</v>
      </c>
      <c r="D138" s="3" t="s">
        <v>806</v>
      </c>
      <c r="F138" s="3">
        <v>2005</v>
      </c>
      <c r="G138" s="3" t="s">
        <v>86</v>
      </c>
      <c r="H138" s="3" t="s">
        <v>219</v>
      </c>
      <c r="K138" s="3" t="s">
        <v>59</v>
      </c>
      <c r="L138" s="3" t="s">
        <v>115</v>
      </c>
      <c r="M138" s="3" t="s">
        <v>43</v>
      </c>
      <c r="N138" s="3" t="s">
        <v>44</v>
      </c>
      <c r="O138" s="3">
        <v>2261</v>
      </c>
      <c r="R138" s="3" t="s">
        <v>807</v>
      </c>
      <c r="S138" s="3" t="s">
        <v>808</v>
      </c>
      <c r="T138" s="3" t="s">
        <v>62</v>
      </c>
      <c r="U138" s="3" t="s">
        <v>809</v>
      </c>
      <c r="V138" s="3">
        <v>5032</v>
      </c>
      <c r="W138" s="3" t="s">
        <v>229</v>
      </c>
      <c r="Y138" s="3">
        <v>23</v>
      </c>
      <c r="Z138" s="3" t="s">
        <v>64</v>
      </c>
      <c r="AA138" s="3" t="s">
        <v>51</v>
      </c>
      <c r="AB138" s="3" t="s">
        <v>108</v>
      </c>
      <c r="AC138" s="3" t="s">
        <v>109</v>
      </c>
      <c r="AD138" s="3" t="s">
        <v>53</v>
      </c>
      <c r="AE138" s="3">
        <v>16</v>
      </c>
      <c r="AF138" s="3" t="s">
        <v>84</v>
      </c>
      <c r="AG138" s="3" t="s">
        <v>54</v>
      </c>
      <c r="AH138" s="3">
        <v>9300</v>
      </c>
    </row>
    <row r="139" spans="1:34" x14ac:dyDescent="0.2">
      <c r="A139" s="3">
        <v>10138</v>
      </c>
      <c r="B139" s="3" t="s">
        <v>2</v>
      </c>
      <c r="C139" s="3">
        <v>10138</v>
      </c>
      <c r="D139" s="3" t="s">
        <v>810</v>
      </c>
      <c r="E139" s="3" t="s">
        <v>811</v>
      </c>
      <c r="F139" s="3">
        <v>2009</v>
      </c>
      <c r="G139" s="3" t="s">
        <v>112</v>
      </c>
      <c r="H139" s="3" t="s">
        <v>812</v>
      </c>
      <c r="K139" s="3" t="s">
        <v>67</v>
      </c>
      <c r="L139" s="3" t="s">
        <v>140</v>
      </c>
      <c r="M139" s="3" t="s">
        <v>60</v>
      </c>
      <c r="N139" s="3" t="s">
        <v>44</v>
      </c>
      <c r="O139" s="3">
        <v>1339</v>
      </c>
      <c r="R139" s="3">
        <v>13</v>
      </c>
      <c r="S139" s="3" t="s">
        <v>813</v>
      </c>
      <c r="T139" s="3" t="s">
        <v>81</v>
      </c>
      <c r="U139" s="3" t="s">
        <v>142</v>
      </c>
      <c r="W139" s="3" t="s">
        <v>83</v>
      </c>
      <c r="Y139" s="3">
        <v>25</v>
      </c>
      <c r="Z139" s="3" t="s">
        <v>64</v>
      </c>
      <c r="AA139" s="3" t="s">
        <v>92</v>
      </c>
      <c r="AB139" s="3" t="s">
        <v>108</v>
      </c>
      <c r="AC139" s="3" t="s">
        <v>109</v>
      </c>
      <c r="AD139" s="3" t="s">
        <v>53</v>
      </c>
      <c r="AE139" s="3">
        <v>4</v>
      </c>
      <c r="AF139" s="3" t="s">
        <v>73</v>
      </c>
      <c r="AG139" s="3" t="s">
        <v>54</v>
      </c>
      <c r="AH139" s="3">
        <v>8250</v>
      </c>
    </row>
    <row r="140" spans="1:34" x14ac:dyDescent="0.2">
      <c r="A140" s="3">
        <v>10139</v>
      </c>
      <c r="B140" s="3" t="s">
        <v>2</v>
      </c>
      <c r="C140" s="3">
        <v>10139</v>
      </c>
      <c r="D140" s="3" t="s">
        <v>814</v>
      </c>
      <c r="F140" s="3">
        <v>1998</v>
      </c>
      <c r="G140" s="3" t="s">
        <v>299</v>
      </c>
      <c r="H140" s="3" t="s">
        <v>815</v>
      </c>
      <c r="I140" s="3" t="s">
        <v>497</v>
      </c>
      <c r="K140" s="3" t="s">
        <v>67</v>
      </c>
      <c r="L140" s="3" t="s">
        <v>147</v>
      </c>
      <c r="M140" s="3" t="s">
        <v>43</v>
      </c>
      <c r="N140" s="3" t="s">
        <v>44</v>
      </c>
      <c r="O140" s="3">
        <v>1495</v>
      </c>
      <c r="R140" s="3">
        <v>29</v>
      </c>
      <c r="S140" s="3" t="s">
        <v>816</v>
      </c>
      <c r="T140" s="3" t="s">
        <v>47</v>
      </c>
      <c r="U140" s="3" t="s">
        <v>817</v>
      </c>
      <c r="V140" s="3">
        <v>7910</v>
      </c>
      <c r="W140" s="3" t="s">
        <v>166</v>
      </c>
      <c r="Y140" s="3">
        <v>63</v>
      </c>
      <c r="Z140" s="3" t="s">
        <v>64</v>
      </c>
      <c r="AA140" s="3" t="s">
        <v>51</v>
      </c>
      <c r="AB140" s="3" t="s">
        <v>52</v>
      </c>
      <c r="AD140" s="3" t="s">
        <v>53</v>
      </c>
      <c r="AG140" s="3" t="s">
        <v>54</v>
      </c>
      <c r="AH140" s="3">
        <v>1387</v>
      </c>
    </row>
    <row r="141" spans="1:34" x14ac:dyDescent="0.2">
      <c r="A141" s="3">
        <v>10140</v>
      </c>
      <c r="B141" s="3" t="s">
        <v>2</v>
      </c>
      <c r="C141" s="3">
        <v>10140</v>
      </c>
      <c r="D141" s="3" t="s">
        <v>818</v>
      </c>
      <c r="E141" s="3" t="s">
        <v>819</v>
      </c>
      <c r="F141" s="3">
        <v>2010</v>
      </c>
      <c r="G141" s="3" t="s">
        <v>191</v>
      </c>
      <c r="H141" s="3" t="s">
        <v>207</v>
      </c>
      <c r="I141" s="3" t="s">
        <v>820</v>
      </c>
      <c r="K141" s="3" t="s">
        <v>59</v>
      </c>
      <c r="L141" s="3" t="s">
        <v>361</v>
      </c>
      <c r="M141" s="3" t="s">
        <v>60</v>
      </c>
      <c r="N141" s="3" t="s">
        <v>44</v>
      </c>
      <c r="O141" s="3">
        <v>2457</v>
      </c>
      <c r="Q141" s="3" t="s">
        <v>79</v>
      </c>
      <c r="R141" s="3">
        <v>12</v>
      </c>
      <c r="S141" s="3" t="s">
        <v>821</v>
      </c>
      <c r="T141" s="3" t="s">
        <v>47</v>
      </c>
      <c r="U141" s="3" t="s">
        <v>822</v>
      </c>
      <c r="W141" s="3" t="s">
        <v>166</v>
      </c>
      <c r="Y141" s="3">
        <v>28</v>
      </c>
      <c r="Z141" s="3" t="s">
        <v>64</v>
      </c>
      <c r="AA141" s="3" t="s">
        <v>51</v>
      </c>
      <c r="AB141" s="3" t="s">
        <v>108</v>
      </c>
      <c r="AC141" s="3" t="s">
        <v>109</v>
      </c>
      <c r="AD141" s="3" t="s">
        <v>53</v>
      </c>
      <c r="AG141" s="3" t="s">
        <v>54</v>
      </c>
      <c r="AH141" s="3">
        <v>15830</v>
      </c>
    </row>
    <row r="142" spans="1:34" x14ac:dyDescent="0.2">
      <c r="A142" s="3">
        <v>10141</v>
      </c>
      <c r="B142" s="3" t="s">
        <v>2</v>
      </c>
      <c r="C142" s="3">
        <v>10141</v>
      </c>
      <c r="D142" s="3" t="s">
        <v>823</v>
      </c>
      <c r="F142" s="3">
        <v>2004</v>
      </c>
      <c r="G142" s="3" t="s">
        <v>721</v>
      </c>
      <c r="H142" s="3" t="s">
        <v>722</v>
      </c>
      <c r="K142" s="3" t="s">
        <v>59</v>
      </c>
      <c r="L142" s="3" t="s">
        <v>209</v>
      </c>
      <c r="M142" s="3" t="s">
        <v>60</v>
      </c>
      <c r="N142" s="3" t="s">
        <v>44</v>
      </c>
      <c r="O142" s="3">
        <v>1984</v>
      </c>
      <c r="R142" s="3">
        <v>54</v>
      </c>
      <c r="S142" s="3" t="s">
        <v>824</v>
      </c>
      <c r="T142" s="3" t="s">
        <v>70</v>
      </c>
      <c r="U142" s="3" t="s">
        <v>369</v>
      </c>
      <c r="V142" s="3">
        <v>614</v>
      </c>
      <c r="W142" s="3" t="s">
        <v>83</v>
      </c>
      <c r="Y142" s="3">
        <v>25</v>
      </c>
      <c r="Z142" s="3" t="s">
        <v>64</v>
      </c>
      <c r="AA142" s="3" t="s">
        <v>92</v>
      </c>
      <c r="AB142" s="3" t="s">
        <v>52</v>
      </c>
      <c r="AD142" s="3" t="s">
        <v>53</v>
      </c>
      <c r="AG142" s="3" t="s">
        <v>54</v>
      </c>
      <c r="AH142" s="3">
        <v>5850</v>
      </c>
    </row>
    <row r="143" spans="1:34" x14ac:dyDescent="0.2">
      <c r="A143" s="3">
        <v>10142</v>
      </c>
      <c r="B143" s="3" t="s">
        <v>2</v>
      </c>
      <c r="C143" s="3">
        <v>10142</v>
      </c>
      <c r="D143" s="3" t="s">
        <v>825</v>
      </c>
      <c r="F143" s="3">
        <v>2017</v>
      </c>
      <c r="G143" s="3" t="s">
        <v>259</v>
      </c>
      <c r="H143" s="3" t="s">
        <v>826</v>
      </c>
      <c r="I143" s="3" t="s">
        <v>208</v>
      </c>
      <c r="K143" s="3" t="s">
        <v>827</v>
      </c>
      <c r="L143" s="3" t="s">
        <v>132</v>
      </c>
      <c r="M143" s="3" t="s">
        <v>133</v>
      </c>
      <c r="N143" s="3" t="s">
        <v>44</v>
      </c>
      <c r="O143" s="3">
        <v>4951</v>
      </c>
      <c r="R143" s="3">
        <v>52</v>
      </c>
      <c r="S143" s="3" t="s">
        <v>828</v>
      </c>
      <c r="T143" s="3" t="s">
        <v>62</v>
      </c>
      <c r="U143" s="3" t="s">
        <v>829</v>
      </c>
      <c r="V143" s="3">
        <v>5570</v>
      </c>
      <c r="W143" s="3" t="s">
        <v>702</v>
      </c>
      <c r="Y143" s="3">
        <v>65</v>
      </c>
      <c r="Z143" s="3" t="s">
        <v>64</v>
      </c>
      <c r="AA143" s="3" t="s">
        <v>92</v>
      </c>
      <c r="AB143" s="3" t="s">
        <v>52</v>
      </c>
      <c r="AD143" s="3" t="s">
        <v>53</v>
      </c>
      <c r="AG143" s="3" t="s">
        <v>54</v>
      </c>
      <c r="AH143" s="3">
        <v>77880</v>
      </c>
    </row>
    <row r="144" spans="1:34" x14ac:dyDescent="0.2">
      <c r="A144" s="3">
        <v>10143</v>
      </c>
      <c r="B144" s="3" t="s">
        <v>2</v>
      </c>
      <c r="C144" s="3">
        <v>10143</v>
      </c>
      <c r="D144" s="3" t="s">
        <v>830</v>
      </c>
      <c r="E144" s="3" t="s">
        <v>831</v>
      </c>
      <c r="F144" s="3">
        <v>2005</v>
      </c>
      <c r="G144" s="3" t="s">
        <v>86</v>
      </c>
      <c r="H144" s="3" t="s">
        <v>832</v>
      </c>
      <c r="K144" s="3" t="s">
        <v>122</v>
      </c>
      <c r="L144" s="3" t="s">
        <v>147</v>
      </c>
      <c r="M144" s="3" t="s">
        <v>43</v>
      </c>
      <c r="N144" s="3" t="s">
        <v>44</v>
      </c>
      <c r="O144" s="3">
        <v>1308</v>
      </c>
      <c r="R144" s="3">
        <v>125</v>
      </c>
      <c r="S144" s="3" t="s">
        <v>833</v>
      </c>
      <c r="T144" s="3" t="s">
        <v>62</v>
      </c>
      <c r="U144" s="3" t="s">
        <v>834</v>
      </c>
      <c r="V144" s="3">
        <v>3193</v>
      </c>
      <c r="W144" s="3" t="s">
        <v>107</v>
      </c>
      <c r="Y144" s="3">
        <v>27</v>
      </c>
      <c r="Z144" s="3" t="s">
        <v>204</v>
      </c>
      <c r="AA144" s="3" t="s">
        <v>92</v>
      </c>
      <c r="AB144" s="3" t="s">
        <v>108</v>
      </c>
      <c r="AC144" s="3" t="s">
        <v>109</v>
      </c>
      <c r="AD144" s="3" t="s">
        <v>53</v>
      </c>
      <c r="AG144" s="3" t="s">
        <v>54</v>
      </c>
      <c r="AH144" s="3">
        <v>10000</v>
      </c>
    </row>
    <row r="145" spans="1:34" x14ac:dyDescent="0.2">
      <c r="A145" s="3">
        <v>10144</v>
      </c>
      <c r="B145" s="3" t="s">
        <v>2</v>
      </c>
      <c r="C145" s="3">
        <v>10144</v>
      </c>
      <c r="D145" s="3" t="s">
        <v>835</v>
      </c>
      <c r="F145" s="3">
        <v>2016</v>
      </c>
      <c r="G145" s="3" t="s">
        <v>86</v>
      </c>
      <c r="H145" s="3" t="s">
        <v>836</v>
      </c>
      <c r="I145" s="3" t="s">
        <v>503</v>
      </c>
      <c r="K145" s="3" t="s">
        <v>59</v>
      </c>
      <c r="L145" s="3" t="s">
        <v>156</v>
      </c>
      <c r="M145" s="3" t="s">
        <v>103</v>
      </c>
      <c r="N145" s="3" t="s">
        <v>104</v>
      </c>
      <c r="O145" s="3">
        <v>2191</v>
      </c>
      <c r="R145" s="3">
        <v>45</v>
      </c>
      <c r="S145" s="3" t="s">
        <v>837</v>
      </c>
      <c r="T145" s="3" t="s">
        <v>47</v>
      </c>
      <c r="U145" s="3" t="s">
        <v>838</v>
      </c>
      <c r="V145" s="3">
        <v>7011</v>
      </c>
      <c r="W145" s="3" t="s">
        <v>839</v>
      </c>
      <c r="Y145" s="3">
        <v>58</v>
      </c>
      <c r="Z145" s="3" t="s">
        <v>236</v>
      </c>
      <c r="AA145" s="3" t="s">
        <v>51</v>
      </c>
      <c r="AB145" s="3" t="s">
        <v>52</v>
      </c>
      <c r="AD145" s="3" t="s">
        <v>53</v>
      </c>
      <c r="AG145" s="3" t="s">
        <v>54</v>
      </c>
      <c r="AH145" s="3">
        <v>39250</v>
      </c>
    </row>
    <row r="146" spans="1:34" x14ac:dyDescent="0.2">
      <c r="A146" s="3">
        <v>10145</v>
      </c>
      <c r="B146" s="3" t="s">
        <v>2</v>
      </c>
      <c r="C146" s="3">
        <v>10145</v>
      </c>
      <c r="D146" s="3" t="s">
        <v>840</v>
      </c>
      <c r="F146" s="3">
        <v>1997</v>
      </c>
      <c r="G146" s="3" t="s">
        <v>841</v>
      </c>
      <c r="H146" s="3" t="s">
        <v>842</v>
      </c>
      <c r="K146" s="3" t="s">
        <v>59</v>
      </c>
      <c r="L146" s="3" t="s">
        <v>42</v>
      </c>
      <c r="M146" s="3" t="s">
        <v>103</v>
      </c>
      <c r="N146" s="3" t="s">
        <v>552</v>
      </c>
      <c r="O146" s="3">
        <v>3059</v>
      </c>
      <c r="R146" s="3">
        <v>11</v>
      </c>
      <c r="S146" s="3" t="s">
        <v>843</v>
      </c>
      <c r="T146" s="3" t="s">
        <v>47</v>
      </c>
      <c r="U146" s="3" t="s">
        <v>844</v>
      </c>
      <c r="W146" s="3" t="s">
        <v>72</v>
      </c>
      <c r="Y146" s="3">
        <v>40</v>
      </c>
      <c r="Z146" s="3" t="s">
        <v>64</v>
      </c>
      <c r="AA146" s="3" t="s">
        <v>92</v>
      </c>
      <c r="AB146" s="3" t="s">
        <v>52</v>
      </c>
      <c r="AD146" s="3" t="s">
        <v>53</v>
      </c>
      <c r="AG146" s="3" t="s">
        <v>54</v>
      </c>
      <c r="AH146" s="3">
        <v>5895</v>
      </c>
    </row>
    <row r="147" spans="1:34" x14ac:dyDescent="0.2">
      <c r="A147" s="3">
        <v>10146</v>
      </c>
      <c r="B147" s="3" t="s">
        <v>2</v>
      </c>
      <c r="C147" s="3">
        <v>10146</v>
      </c>
      <c r="D147" s="3" t="s">
        <v>845</v>
      </c>
      <c r="E147" s="3" t="s">
        <v>846</v>
      </c>
      <c r="F147" s="3">
        <v>2008</v>
      </c>
      <c r="G147" s="3" t="s">
        <v>358</v>
      </c>
      <c r="H147" s="3" t="s">
        <v>847</v>
      </c>
      <c r="K147" s="3" t="s">
        <v>78</v>
      </c>
      <c r="L147" s="3" t="s">
        <v>147</v>
      </c>
      <c r="M147" s="3" t="s">
        <v>60</v>
      </c>
      <c r="N147" s="3" t="s">
        <v>44</v>
      </c>
      <c r="O147" s="3">
        <v>2351</v>
      </c>
      <c r="R147" s="3">
        <v>93</v>
      </c>
      <c r="S147" s="3" t="s">
        <v>848</v>
      </c>
      <c r="T147" s="3" t="s">
        <v>211</v>
      </c>
      <c r="U147" s="3" t="s">
        <v>545</v>
      </c>
      <c r="V147" s="3">
        <v>3118</v>
      </c>
      <c r="W147" s="3" t="s">
        <v>107</v>
      </c>
      <c r="Y147" s="3">
        <v>27</v>
      </c>
      <c r="Z147" s="3" t="s">
        <v>236</v>
      </c>
      <c r="AA147" s="3" t="s">
        <v>51</v>
      </c>
      <c r="AB147" s="3" t="s">
        <v>52</v>
      </c>
      <c r="AD147" s="3" t="s">
        <v>53</v>
      </c>
      <c r="AG147" s="3" t="s">
        <v>54</v>
      </c>
      <c r="AH147" s="3">
        <v>12020</v>
      </c>
    </row>
    <row r="148" spans="1:34" x14ac:dyDescent="0.2">
      <c r="A148" s="3">
        <v>10147</v>
      </c>
      <c r="B148" s="3" t="s">
        <v>2</v>
      </c>
      <c r="C148" s="3">
        <v>10147</v>
      </c>
      <c r="D148" s="3" t="s">
        <v>849</v>
      </c>
      <c r="E148" s="3" t="s">
        <v>850</v>
      </c>
      <c r="F148" s="3">
        <v>2005</v>
      </c>
      <c r="G148" s="3" t="s">
        <v>347</v>
      </c>
      <c r="H148" s="3" t="s">
        <v>851</v>
      </c>
      <c r="I148" s="3" t="s">
        <v>852</v>
      </c>
      <c r="J148" s="3" t="s">
        <v>853</v>
      </c>
      <c r="K148" s="3" t="s">
        <v>59</v>
      </c>
      <c r="L148" s="3" t="s">
        <v>42</v>
      </c>
      <c r="M148" s="3" t="s">
        <v>60</v>
      </c>
      <c r="N148" s="3" t="s">
        <v>44</v>
      </c>
      <c r="O148" s="3">
        <v>3497</v>
      </c>
      <c r="Q148" s="3" t="s">
        <v>79</v>
      </c>
      <c r="R148" s="3">
        <v>9</v>
      </c>
      <c r="S148" s="3" t="s">
        <v>854</v>
      </c>
      <c r="T148" s="3" t="s">
        <v>47</v>
      </c>
      <c r="U148" s="3" t="s">
        <v>855</v>
      </c>
      <c r="W148" s="3" t="s">
        <v>450</v>
      </c>
      <c r="Y148" s="3">
        <v>50</v>
      </c>
      <c r="Z148" s="3" t="s">
        <v>64</v>
      </c>
      <c r="AA148" s="3" t="s">
        <v>92</v>
      </c>
      <c r="AB148" s="3" t="s">
        <v>108</v>
      </c>
      <c r="AC148" s="3" t="s">
        <v>109</v>
      </c>
      <c r="AD148" s="3" t="s">
        <v>53</v>
      </c>
      <c r="AG148" s="3" t="s">
        <v>54</v>
      </c>
      <c r="AH148" s="3">
        <v>12450</v>
      </c>
    </row>
    <row r="149" spans="1:34" x14ac:dyDescent="0.2">
      <c r="A149" s="3">
        <v>10148</v>
      </c>
      <c r="B149" s="3" t="s">
        <v>2</v>
      </c>
      <c r="C149" s="3">
        <v>10148</v>
      </c>
      <c r="D149" s="3" t="s">
        <v>856</v>
      </c>
      <c r="F149" s="3">
        <v>2015</v>
      </c>
      <c r="G149" s="3" t="s">
        <v>259</v>
      </c>
      <c r="H149" s="3" t="s">
        <v>760</v>
      </c>
      <c r="I149" s="3" t="s">
        <v>286</v>
      </c>
      <c r="K149" s="3" t="s">
        <v>67</v>
      </c>
      <c r="L149" s="3" t="s">
        <v>123</v>
      </c>
      <c r="M149" s="3" t="s">
        <v>43</v>
      </c>
      <c r="N149" s="3" t="s">
        <v>44</v>
      </c>
      <c r="O149" s="3">
        <v>1999</v>
      </c>
      <c r="Q149" s="3">
        <v>50</v>
      </c>
      <c r="R149" s="3">
        <v>21</v>
      </c>
      <c r="S149" s="3" t="s">
        <v>857</v>
      </c>
      <c r="T149" s="3" t="s">
        <v>81</v>
      </c>
      <c r="U149" s="3" t="s">
        <v>858</v>
      </c>
      <c r="V149" s="3">
        <v>632</v>
      </c>
      <c r="W149" s="3" t="s">
        <v>83</v>
      </c>
      <c r="Y149" s="3">
        <v>76</v>
      </c>
      <c r="Z149" s="3" t="s">
        <v>64</v>
      </c>
      <c r="AA149" s="3" t="s">
        <v>51</v>
      </c>
      <c r="AB149" s="3" t="s">
        <v>52</v>
      </c>
      <c r="AD149" s="3" t="s">
        <v>53</v>
      </c>
      <c r="AE149" s="3">
        <v>21</v>
      </c>
      <c r="AF149" s="3" t="s">
        <v>84</v>
      </c>
      <c r="AG149" s="3" t="s">
        <v>54</v>
      </c>
      <c r="AH149" s="3">
        <v>24250</v>
      </c>
    </row>
    <row r="150" spans="1:34" x14ac:dyDescent="0.2">
      <c r="A150" s="3">
        <v>10149</v>
      </c>
      <c r="B150" s="3" t="s">
        <v>2</v>
      </c>
      <c r="C150" s="3">
        <v>10149</v>
      </c>
      <c r="D150" s="3" t="s">
        <v>859</v>
      </c>
      <c r="F150" s="3">
        <v>2013</v>
      </c>
      <c r="G150" s="3" t="s">
        <v>347</v>
      </c>
      <c r="H150" s="3" t="s">
        <v>860</v>
      </c>
      <c r="I150" s="3" t="s">
        <v>861</v>
      </c>
      <c r="J150" s="3" t="s">
        <v>862</v>
      </c>
      <c r="K150" s="3" t="s">
        <v>59</v>
      </c>
      <c r="L150" s="3" t="s">
        <v>156</v>
      </c>
      <c r="M150" s="3" t="s">
        <v>103</v>
      </c>
      <c r="N150" s="3" t="s">
        <v>104</v>
      </c>
      <c r="O150" s="3">
        <v>2199</v>
      </c>
      <c r="R150" s="3">
        <v>27</v>
      </c>
      <c r="S150" s="3" t="s">
        <v>863</v>
      </c>
      <c r="T150" s="3" t="s">
        <v>62</v>
      </c>
      <c r="U150" s="3" t="s">
        <v>678</v>
      </c>
      <c r="W150" s="3" t="s">
        <v>83</v>
      </c>
      <c r="Y150" s="3">
        <v>38</v>
      </c>
      <c r="Z150" s="3" t="s">
        <v>64</v>
      </c>
      <c r="AA150" s="3" t="s">
        <v>51</v>
      </c>
      <c r="AB150" s="3" t="s">
        <v>52</v>
      </c>
      <c r="AD150" s="3" t="s">
        <v>53</v>
      </c>
      <c r="AG150" s="3" t="s">
        <v>54</v>
      </c>
      <c r="AH150" s="3">
        <v>35285</v>
      </c>
    </row>
    <row r="151" spans="1:34" x14ac:dyDescent="0.2">
      <c r="A151" s="3">
        <v>10150</v>
      </c>
      <c r="B151" s="3" t="s">
        <v>2</v>
      </c>
      <c r="C151" s="3">
        <v>10150</v>
      </c>
      <c r="D151" s="3" t="s">
        <v>864</v>
      </c>
      <c r="F151" s="3">
        <v>2014</v>
      </c>
      <c r="G151" s="3" t="s">
        <v>865</v>
      </c>
      <c r="H151" s="3" t="s">
        <v>866</v>
      </c>
      <c r="I151" s="3" t="s">
        <v>867</v>
      </c>
      <c r="K151" s="3" t="s">
        <v>252</v>
      </c>
      <c r="L151" s="3" t="s">
        <v>147</v>
      </c>
      <c r="M151" s="3" t="s">
        <v>60</v>
      </c>
      <c r="N151" s="3" t="s">
        <v>44</v>
      </c>
      <c r="O151" s="3">
        <v>2295</v>
      </c>
      <c r="R151" s="3">
        <v>17</v>
      </c>
      <c r="S151" s="3" t="s">
        <v>868</v>
      </c>
      <c r="T151" s="3" t="s">
        <v>62</v>
      </c>
      <c r="U151" s="3" t="s">
        <v>869</v>
      </c>
      <c r="V151" s="3">
        <v>5014</v>
      </c>
      <c r="W151" s="3" t="s">
        <v>229</v>
      </c>
      <c r="Y151" s="3">
        <v>62</v>
      </c>
      <c r="Z151" s="3" t="s">
        <v>64</v>
      </c>
      <c r="AA151" s="3" t="s">
        <v>92</v>
      </c>
      <c r="AB151" s="3" t="s">
        <v>52</v>
      </c>
      <c r="AD151" s="3" t="s">
        <v>53</v>
      </c>
      <c r="AG151" s="3" t="s">
        <v>54</v>
      </c>
      <c r="AH151" s="3">
        <v>21800</v>
      </c>
    </row>
    <row r="152" spans="1:34" x14ac:dyDescent="0.2">
      <c r="A152" s="3">
        <v>10151</v>
      </c>
      <c r="B152" s="3" t="s">
        <v>2</v>
      </c>
      <c r="C152" s="3">
        <v>10151</v>
      </c>
      <c r="D152" s="3" t="s">
        <v>870</v>
      </c>
      <c r="E152" s="3" t="s">
        <v>871</v>
      </c>
      <c r="F152" s="3">
        <v>2010</v>
      </c>
      <c r="G152" s="3" t="s">
        <v>56</v>
      </c>
      <c r="H152" s="3" t="s">
        <v>341</v>
      </c>
      <c r="J152" s="3" t="s">
        <v>872</v>
      </c>
      <c r="K152" s="3" t="s">
        <v>67</v>
      </c>
      <c r="L152" s="3" t="s">
        <v>42</v>
      </c>
      <c r="M152" s="3" t="s">
        <v>60</v>
      </c>
      <c r="N152" s="3" t="s">
        <v>44</v>
      </c>
      <c r="O152" s="3">
        <v>1298</v>
      </c>
      <c r="R152" s="3">
        <v>84</v>
      </c>
      <c r="S152" s="3" t="s">
        <v>873</v>
      </c>
      <c r="T152" s="3" t="s">
        <v>62</v>
      </c>
      <c r="U152" s="3" t="s">
        <v>874</v>
      </c>
      <c r="V152" s="3">
        <v>3127</v>
      </c>
      <c r="W152" s="3" t="s">
        <v>107</v>
      </c>
      <c r="Y152" s="3">
        <v>65</v>
      </c>
      <c r="Z152" s="3" t="s">
        <v>64</v>
      </c>
      <c r="AA152" s="3" t="s">
        <v>51</v>
      </c>
      <c r="AB152" s="3" t="s">
        <v>52</v>
      </c>
      <c r="AD152" s="3" t="s">
        <v>53</v>
      </c>
      <c r="AE152" s="3">
        <v>25</v>
      </c>
      <c r="AF152" s="3" t="s">
        <v>73</v>
      </c>
      <c r="AG152" s="3" t="s">
        <v>54</v>
      </c>
      <c r="AH152" s="3">
        <v>10220</v>
      </c>
    </row>
    <row r="153" spans="1:34" x14ac:dyDescent="0.2">
      <c r="A153" s="3">
        <v>10152</v>
      </c>
      <c r="B153" s="3" t="s">
        <v>2</v>
      </c>
      <c r="C153" s="3">
        <v>10152</v>
      </c>
      <c r="D153" s="3" t="s">
        <v>875</v>
      </c>
      <c r="E153" s="3" t="s">
        <v>876</v>
      </c>
      <c r="F153" s="3">
        <v>2006</v>
      </c>
      <c r="G153" s="3" t="s">
        <v>198</v>
      </c>
      <c r="H153" s="3" t="s">
        <v>877</v>
      </c>
      <c r="I153" s="3" t="s">
        <v>878</v>
      </c>
      <c r="J153" s="3" t="s">
        <v>879</v>
      </c>
      <c r="K153" s="3" t="s">
        <v>41</v>
      </c>
      <c r="L153" s="3" t="s">
        <v>132</v>
      </c>
      <c r="M153" s="3" t="s">
        <v>60</v>
      </c>
      <c r="N153" s="3" t="s">
        <v>44</v>
      </c>
      <c r="O153" s="3">
        <v>5967</v>
      </c>
      <c r="R153" s="3">
        <v>15</v>
      </c>
      <c r="S153" s="3" t="s">
        <v>880</v>
      </c>
      <c r="T153" s="3" t="s">
        <v>81</v>
      </c>
      <c r="U153" s="3" t="s">
        <v>881</v>
      </c>
      <c r="V153" s="3">
        <v>2110</v>
      </c>
      <c r="W153" s="3" t="s">
        <v>83</v>
      </c>
      <c r="Y153" s="3">
        <v>26</v>
      </c>
      <c r="Z153" s="3" t="s">
        <v>64</v>
      </c>
      <c r="AA153" s="3" t="s">
        <v>92</v>
      </c>
      <c r="AB153" s="3" t="s">
        <v>108</v>
      </c>
      <c r="AC153" s="3" t="s">
        <v>109</v>
      </c>
      <c r="AD153" s="3" t="s">
        <v>53</v>
      </c>
      <c r="AE153" s="3">
        <v>6</v>
      </c>
      <c r="AF153" s="3" t="s">
        <v>84</v>
      </c>
      <c r="AG153" s="3" t="s">
        <v>54</v>
      </c>
      <c r="AH153" s="3">
        <v>13950</v>
      </c>
    </row>
    <row r="154" spans="1:34" x14ac:dyDescent="0.2">
      <c r="A154" s="3">
        <v>10153</v>
      </c>
      <c r="B154" s="3" t="s">
        <v>2</v>
      </c>
      <c r="C154" s="3">
        <v>10153</v>
      </c>
      <c r="D154" s="3" t="s">
        <v>882</v>
      </c>
      <c r="F154" s="3">
        <v>2001</v>
      </c>
      <c r="G154" s="3" t="s">
        <v>56</v>
      </c>
      <c r="H154" s="3" t="s">
        <v>883</v>
      </c>
      <c r="I154" s="3" t="s">
        <v>884</v>
      </c>
      <c r="K154" s="3" t="s">
        <v>59</v>
      </c>
      <c r="L154" s="3" t="s">
        <v>132</v>
      </c>
      <c r="M154" s="3" t="s">
        <v>43</v>
      </c>
      <c r="N154" s="3" t="s">
        <v>44</v>
      </c>
      <c r="O154" s="3">
        <v>1988</v>
      </c>
      <c r="R154" s="3">
        <v>15</v>
      </c>
      <c r="S154" s="3" t="s">
        <v>885</v>
      </c>
      <c r="T154" s="3" t="s">
        <v>171</v>
      </c>
      <c r="U154" s="3" t="s">
        <v>886</v>
      </c>
      <c r="V154" s="3">
        <v>4112</v>
      </c>
      <c r="W154" s="3" t="s">
        <v>333</v>
      </c>
      <c r="Y154" s="3">
        <v>23</v>
      </c>
      <c r="Z154" s="3" t="s">
        <v>204</v>
      </c>
      <c r="AA154" s="3" t="s">
        <v>92</v>
      </c>
      <c r="AB154" s="3" t="s">
        <v>52</v>
      </c>
      <c r="AD154" s="3" t="s">
        <v>53</v>
      </c>
      <c r="AG154" s="3" t="s">
        <v>54</v>
      </c>
      <c r="AH154" s="3">
        <v>6100</v>
      </c>
    </row>
    <row r="155" spans="1:34" x14ac:dyDescent="0.2">
      <c r="A155" s="3">
        <v>10154</v>
      </c>
      <c r="B155" s="3" t="s">
        <v>2</v>
      </c>
      <c r="C155" s="3">
        <v>10154</v>
      </c>
      <c r="D155" s="3" t="s">
        <v>887</v>
      </c>
      <c r="E155" s="3" t="s">
        <v>888</v>
      </c>
      <c r="F155" s="3">
        <v>2012</v>
      </c>
      <c r="G155" s="3" t="s">
        <v>56</v>
      </c>
      <c r="H155" s="3" t="s">
        <v>57</v>
      </c>
      <c r="I155" s="3" t="s">
        <v>889</v>
      </c>
      <c r="K155" s="3" t="s">
        <v>67</v>
      </c>
      <c r="L155" s="3" t="s">
        <v>890</v>
      </c>
      <c r="M155" s="3" t="s">
        <v>60</v>
      </c>
      <c r="N155" s="3" t="s">
        <v>44</v>
      </c>
      <c r="O155" s="3">
        <v>1798</v>
      </c>
      <c r="R155" s="3">
        <v>4222</v>
      </c>
      <c r="S155" s="3" t="s">
        <v>891</v>
      </c>
      <c r="T155" s="3" t="s">
        <v>62</v>
      </c>
      <c r="U155" s="3" t="s">
        <v>892</v>
      </c>
      <c r="W155" s="3" t="s">
        <v>83</v>
      </c>
      <c r="Y155" s="3">
        <v>72</v>
      </c>
      <c r="Z155" s="3" t="s">
        <v>64</v>
      </c>
      <c r="AA155" s="3" t="s">
        <v>92</v>
      </c>
      <c r="AB155" s="3" t="s">
        <v>52</v>
      </c>
      <c r="AD155" s="3" t="s">
        <v>53</v>
      </c>
      <c r="AG155" s="3" t="s">
        <v>54</v>
      </c>
      <c r="AH155" s="3">
        <v>15220</v>
      </c>
    </row>
    <row r="156" spans="1:34" x14ac:dyDescent="0.2">
      <c r="A156" s="3">
        <v>10155</v>
      </c>
      <c r="B156" s="3" t="s">
        <v>2</v>
      </c>
      <c r="C156" s="3">
        <v>10155</v>
      </c>
      <c r="D156" s="3" t="s">
        <v>893</v>
      </c>
      <c r="F156" s="3">
        <v>2008</v>
      </c>
      <c r="G156" s="3" t="s">
        <v>38</v>
      </c>
      <c r="H156" s="3" t="s">
        <v>689</v>
      </c>
      <c r="I156" s="3" t="s">
        <v>894</v>
      </c>
      <c r="J156" s="3" t="s">
        <v>895</v>
      </c>
      <c r="K156" s="3" t="s">
        <v>59</v>
      </c>
      <c r="L156" s="3" t="s">
        <v>42</v>
      </c>
      <c r="M156" s="3" t="s">
        <v>43</v>
      </c>
      <c r="N156" s="3" t="s">
        <v>44</v>
      </c>
      <c r="O156" s="3">
        <v>2488</v>
      </c>
      <c r="Q156" s="3" t="s">
        <v>79</v>
      </c>
      <c r="R156" s="3">
        <v>50</v>
      </c>
      <c r="S156" s="3" t="s">
        <v>896</v>
      </c>
      <c r="T156" s="3" t="s">
        <v>62</v>
      </c>
      <c r="U156" s="3" t="s">
        <v>82</v>
      </c>
      <c r="W156" s="3" t="s">
        <v>83</v>
      </c>
      <c r="Y156" s="3">
        <v>46</v>
      </c>
      <c r="Z156" s="3" t="s">
        <v>64</v>
      </c>
      <c r="AA156" s="3" t="s">
        <v>92</v>
      </c>
      <c r="AB156" s="3" t="s">
        <v>108</v>
      </c>
      <c r="AC156" s="3" t="s">
        <v>109</v>
      </c>
      <c r="AD156" s="3" t="s">
        <v>53</v>
      </c>
      <c r="AE156" s="3">
        <v>5</v>
      </c>
      <c r="AF156" s="3" t="s">
        <v>73</v>
      </c>
      <c r="AG156" s="3" t="s">
        <v>54</v>
      </c>
      <c r="AH156" s="3">
        <v>16890</v>
      </c>
    </row>
    <row r="157" spans="1:34" x14ac:dyDescent="0.2">
      <c r="A157" s="3">
        <v>10156</v>
      </c>
      <c r="B157" s="3" t="s">
        <v>2</v>
      </c>
      <c r="C157" s="3">
        <v>10156</v>
      </c>
      <c r="D157" s="3" t="s">
        <v>897</v>
      </c>
      <c r="E157" s="3" t="s">
        <v>898</v>
      </c>
      <c r="F157" s="3">
        <v>2013</v>
      </c>
      <c r="G157" s="3" t="s">
        <v>292</v>
      </c>
      <c r="H157" s="3" t="s">
        <v>899</v>
      </c>
      <c r="I157" s="3" t="s">
        <v>900</v>
      </c>
      <c r="K157" s="3" t="s">
        <v>59</v>
      </c>
      <c r="L157" s="3" t="s">
        <v>901</v>
      </c>
      <c r="M157" s="3" t="s">
        <v>60</v>
      </c>
      <c r="N157" s="3" t="s">
        <v>104</v>
      </c>
      <c r="O157" s="3">
        <v>1390</v>
      </c>
      <c r="R157" s="3">
        <v>10</v>
      </c>
      <c r="S157" s="3" t="s">
        <v>902</v>
      </c>
      <c r="T157" s="3" t="s">
        <v>903</v>
      </c>
      <c r="U157" s="3" t="s">
        <v>904</v>
      </c>
      <c r="V157" s="3">
        <v>1072</v>
      </c>
      <c r="W157" s="3" t="s">
        <v>83</v>
      </c>
      <c r="Y157" s="3">
        <v>38</v>
      </c>
      <c r="Z157" s="3" t="s">
        <v>64</v>
      </c>
      <c r="AA157" s="3" t="s">
        <v>51</v>
      </c>
      <c r="AB157" s="3" t="s">
        <v>52</v>
      </c>
      <c r="AD157" s="3" t="s">
        <v>53</v>
      </c>
      <c r="AG157" s="3" t="s">
        <v>54</v>
      </c>
      <c r="AH157" s="3">
        <v>24350</v>
      </c>
    </row>
    <row r="158" spans="1:34" x14ac:dyDescent="0.2">
      <c r="A158" s="3">
        <v>10157</v>
      </c>
      <c r="B158" s="3" t="s">
        <v>2</v>
      </c>
      <c r="C158" s="3">
        <v>10157</v>
      </c>
      <c r="D158" s="3" t="s">
        <v>905</v>
      </c>
      <c r="F158" s="3">
        <v>2017</v>
      </c>
      <c r="G158" s="3" t="s">
        <v>198</v>
      </c>
      <c r="H158" s="3" t="s">
        <v>906</v>
      </c>
      <c r="I158" s="3" t="s">
        <v>279</v>
      </c>
      <c r="K158" s="3" t="s">
        <v>67</v>
      </c>
      <c r="L158" s="3" t="s">
        <v>907</v>
      </c>
      <c r="M158" s="3" t="s">
        <v>60</v>
      </c>
      <c r="N158" s="3" t="s">
        <v>44</v>
      </c>
      <c r="O158" s="3">
        <v>1399</v>
      </c>
      <c r="R158" s="3">
        <v>45</v>
      </c>
      <c r="S158" s="3" t="s">
        <v>908</v>
      </c>
      <c r="T158" s="3" t="s">
        <v>81</v>
      </c>
      <c r="U158" s="3" t="s">
        <v>788</v>
      </c>
      <c r="V158" s="3">
        <v>3112</v>
      </c>
      <c r="W158" s="3" t="s">
        <v>107</v>
      </c>
      <c r="Y158" s="3">
        <v>41</v>
      </c>
      <c r="Z158" s="3" t="s">
        <v>64</v>
      </c>
      <c r="AA158" s="3" t="s">
        <v>51</v>
      </c>
      <c r="AB158" s="3" t="s">
        <v>52</v>
      </c>
      <c r="AD158" s="3" t="s">
        <v>53</v>
      </c>
      <c r="AE158" s="3">
        <v>10</v>
      </c>
      <c r="AF158" s="3" t="s">
        <v>84</v>
      </c>
      <c r="AG158" s="3" t="s">
        <v>54</v>
      </c>
      <c r="AH158" s="3">
        <v>19990</v>
      </c>
    </row>
    <row r="159" spans="1:34" x14ac:dyDescent="0.2">
      <c r="A159" s="3">
        <v>10158</v>
      </c>
      <c r="B159" s="3" t="s">
        <v>2</v>
      </c>
      <c r="C159" s="3">
        <v>10158</v>
      </c>
      <c r="D159" s="3" t="s">
        <v>909</v>
      </c>
      <c r="F159" s="3">
        <v>2014</v>
      </c>
      <c r="G159" s="3" t="s">
        <v>38</v>
      </c>
      <c r="H159" s="3" t="s">
        <v>910</v>
      </c>
      <c r="J159" s="3" t="s">
        <v>911</v>
      </c>
      <c r="K159" s="3" t="s">
        <v>252</v>
      </c>
      <c r="L159" s="3" t="s">
        <v>132</v>
      </c>
      <c r="M159" s="3" t="s">
        <v>103</v>
      </c>
      <c r="N159" s="3" t="s">
        <v>104</v>
      </c>
      <c r="O159" s="3">
        <v>2488</v>
      </c>
      <c r="R159" s="3">
        <v>23</v>
      </c>
      <c r="S159" s="3" t="s">
        <v>912</v>
      </c>
      <c r="T159" s="3" t="s">
        <v>70</v>
      </c>
      <c r="U159" s="3" t="s">
        <v>913</v>
      </c>
      <c r="V159" s="3">
        <v>5024</v>
      </c>
      <c r="W159" s="3" t="s">
        <v>229</v>
      </c>
      <c r="Y159" s="3">
        <v>24</v>
      </c>
      <c r="Z159" s="3" t="s">
        <v>204</v>
      </c>
      <c r="AA159" s="3" t="s">
        <v>92</v>
      </c>
      <c r="AB159" s="3" t="s">
        <v>108</v>
      </c>
      <c r="AC159" s="3" t="s">
        <v>109</v>
      </c>
      <c r="AD159" s="3" t="s">
        <v>53</v>
      </c>
      <c r="AG159" s="3" t="s">
        <v>54</v>
      </c>
      <c r="AH159" s="3">
        <v>27100</v>
      </c>
    </row>
    <row r="160" spans="1:34" x14ac:dyDescent="0.2">
      <c r="A160" s="3">
        <v>10159</v>
      </c>
      <c r="B160" s="3" t="s">
        <v>2</v>
      </c>
      <c r="C160" s="3">
        <v>10159</v>
      </c>
      <c r="D160" s="3" t="s">
        <v>914</v>
      </c>
      <c r="E160" s="3" t="s">
        <v>915</v>
      </c>
      <c r="F160" s="3">
        <v>2008</v>
      </c>
      <c r="G160" s="3" t="s">
        <v>358</v>
      </c>
      <c r="H160" s="3" t="s">
        <v>916</v>
      </c>
      <c r="I160" s="3" t="s">
        <v>917</v>
      </c>
      <c r="J160" s="3" t="s">
        <v>918</v>
      </c>
      <c r="K160" s="3" t="s">
        <v>67</v>
      </c>
      <c r="L160" s="3" t="s">
        <v>140</v>
      </c>
      <c r="M160" s="3" t="s">
        <v>60</v>
      </c>
      <c r="N160" s="3" t="s">
        <v>44</v>
      </c>
      <c r="O160" s="3">
        <v>1332</v>
      </c>
      <c r="R160" s="3">
        <v>7</v>
      </c>
      <c r="S160" s="3" t="s">
        <v>919</v>
      </c>
      <c r="T160" s="3" t="s">
        <v>171</v>
      </c>
      <c r="U160" s="3" t="s">
        <v>920</v>
      </c>
      <c r="W160" s="3" t="s">
        <v>83</v>
      </c>
      <c r="Y160" s="3">
        <v>29</v>
      </c>
      <c r="Z160" s="3" t="s">
        <v>64</v>
      </c>
      <c r="AA160" s="3" t="s">
        <v>92</v>
      </c>
      <c r="AB160" s="3" t="s">
        <v>52</v>
      </c>
      <c r="AD160" s="3" t="s">
        <v>53</v>
      </c>
      <c r="AG160" s="3" t="s">
        <v>54</v>
      </c>
      <c r="AH160" s="3">
        <v>7420</v>
      </c>
    </row>
    <row r="161" spans="1:34" x14ac:dyDescent="0.2">
      <c r="A161" s="3">
        <v>10160</v>
      </c>
      <c r="B161" s="3" t="s">
        <v>2</v>
      </c>
      <c r="C161" s="3">
        <v>10160</v>
      </c>
      <c r="D161" s="3" t="s">
        <v>921</v>
      </c>
      <c r="F161" s="3">
        <v>2017</v>
      </c>
      <c r="G161" s="3" t="s">
        <v>922</v>
      </c>
      <c r="H161" s="3" t="s">
        <v>923</v>
      </c>
      <c r="K161" s="3" t="s">
        <v>252</v>
      </c>
      <c r="L161" s="3" t="s">
        <v>147</v>
      </c>
      <c r="M161" s="3" t="s">
        <v>103</v>
      </c>
      <c r="N161" s="3" t="s">
        <v>104</v>
      </c>
      <c r="O161" s="3">
        <v>2776</v>
      </c>
      <c r="R161" s="3">
        <v>209</v>
      </c>
      <c r="S161" s="3" t="s">
        <v>924</v>
      </c>
      <c r="T161" s="3" t="s">
        <v>47</v>
      </c>
      <c r="U161" s="3" t="s">
        <v>768</v>
      </c>
      <c r="V161" s="3">
        <v>7920</v>
      </c>
      <c r="W161" s="3" t="s">
        <v>166</v>
      </c>
      <c r="Y161" s="3">
        <v>61</v>
      </c>
      <c r="Z161" s="3" t="s">
        <v>64</v>
      </c>
      <c r="AA161" s="3" t="s">
        <v>92</v>
      </c>
      <c r="AB161" s="3" t="s">
        <v>52</v>
      </c>
      <c r="AD161" s="3" t="s">
        <v>53</v>
      </c>
      <c r="AG161" s="3" t="s">
        <v>54</v>
      </c>
      <c r="AH161" s="3">
        <v>34990</v>
      </c>
    </row>
    <row r="162" spans="1:34" x14ac:dyDescent="0.2">
      <c r="A162" s="3">
        <v>10161</v>
      </c>
      <c r="B162" s="3" t="s">
        <v>2</v>
      </c>
      <c r="C162" s="3">
        <v>10161</v>
      </c>
      <c r="D162" s="3" t="s">
        <v>925</v>
      </c>
      <c r="F162" s="3">
        <v>2014</v>
      </c>
      <c r="G162" s="3" t="s">
        <v>56</v>
      </c>
      <c r="H162" s="3" t="s">
        <v>926</v>
      </c>
      <c r="I162" s="3" t="s">
        <v>453</v>
      </c>
      <c r="J162" s="3">
        <v>70</v>
      </c>
      <c r="K162" s="3" t="s">
        <v>59</v>
      </c>
      <c r="L162" s="3" t="s">
        <v>147</v>
      </c>
      <c r="M162" s="3" t="s">
        <v>103</v>
      </c>
      <c r="N162" s="3" t="s">
        <v>104</v>
      </c>
      <c r="O162" s="3">
        <v>4461</v>
      </c>
      <c r="R162" s="3">
        <v>12</v>
      </c>
      <c r="S162" s="3" t="s">
        <v>927</v>
      </c>
      <c r="T162" s="3" t="s">
        <v>70</v>
      </c>
      <c r="U162" s="3" t="s">
        <v>545</v>
      </c>
      <c r="W162" s="3" t="s">
        <v>107</v>
      </c>
      <c r="Y162" s="3">
        <v>64</v>
      </c>
      <c r="Z162" s="3" t="s">
        <v>64</v>
      </c>
      <c r="AA162" s="3" t="s">
        <v>92</v>
      </c>
      <c r="AB162" s="3" t="s">
        <v>52</v>
      </c>
      <c r="AD162" s="3" t="s">
        <v>53</v>
      </c>
      <c r="AG162" s="3" t="s">
        <v>54</v>
      </c>
      <c r="AH162" s="3">
        <v>63700</v>
      </c>
    </row>
    <row r="163" spans="1:34" x14ac:dyDescent="0.2">
      <c r="A163" s="3">
        <v>10162</v>
      </c>
      <c r="B163" s="3" t="s">
        <v>2</v>
      </c>
      <c r="C163" s="3">
        <v>10162</v>
      </c>
      <c r="D163" s="3" t="s">
        <v>928</v>
      </c>
      <c r="F163" s="3">
        <v>2006</v>
      </c>
      <c r="G163" s="3" t="s">
        <v>284</v>
      </c>
      <c r="H163" s="3" t="s">
        <v>929</v>
      </c>
      <c r="I163" s="3" t="s">
        <v>930</v>
      </c>
      <c r="K163" s="3" t="s">
        <v>59</v>
      </c>
      <c r="L163" s="3" t="s">
        <v>147</v>
      </c>
      <c r="M163" s="3" t="s">
        <v>103</v>
      </c>
      <c r="N163" s="3" t="s">
        <v>104</v>
      </c>
      <c r="O163" s="3">
        <v>1870</v>
      </c>
      <c r="R163" s="3" t="s">
        <v>931</v>
      </c>
      <c r="S163" s="3" t="s">
        <v>932</v>
      </c>
      <c r="T163" s="3" t="s">
        <v>62</v>
      </c>
      <c r="U163" s="3" t="s">
        <v>933</v>
      </c>
      <c r="W163" s="3" t="s">
        <v>49</v>
      </c>
      <c r="Y163" s="3">
        <v>24</v>
      </c>
      <c r="Z163" s="3" t="s">
        <v>64</v>
      </c>
      <c r="AA163" s="3" t="s">
        <v>51</v>
      </c>
      <c r="AB163" s="3" t="s">
        <v>108</v>
      </c>
      <c r="AC163" s="3" t="s">
        <v>109</v>
      </c>
      <c r="AD163" s="3" t="s">
        <v>53</v>
      </c>
      <c r="AG163" s="3" t="s">
        <v>54</v>
      </c>
      <c r="AH163" s="3">
        <v>11000</v>
      </c>
    </row>
    <row r="164" spans="1:34" x14ac:dyDescent="0.2">
      <c r="A164" s="3">
        <v>10163</v>
      </c>
      <c r="B164" s="3" t="s">
        <v>2</v>
      </c>
      <c r="C164" s="3">
        <v>10163</v>
      </c>
      <c r="D164" s="3" t="s">
        <v>934</v>
      </c>
      <c r="E164" s="3" t="s">
        <v>935</v>
      </c>
      <c r="F164" s="3">
        <v>2017</v>
      </c>
      <c r="G164" s="3" t="s">
        <v>259</v>
      </c>
      <c r="H164" s="3" t="s">
        <v>444</v>
      </c>
      <c r="I164" s="3" t="s">
        <v>936</v>
      </c>
      <c r="K164" s="3" t="s">
        <v>252</v>
      </c>
      <c r="L164" s="3" t="s">
        <v>654</v>
      </c>
      <c r="M164" s="3" t="s">
        <v>103</v>
      </c>
      <c r="N164" s="3" t="s">
        <v>104</v>
      </c>
      <c r="O164" s="3">
        <v>3198</v>
      </c>
      <c r="R164" s="3">
        <v>3</v>
      </c>
      <c r="S164" s="3" t="s">
        <v>937</v>
      </c>
      <c r="T164" s="3" t="s">
        <v>47</v>
      </c>
      <c r="U164" s="3" t="s">
        <v>938</v>
      </c>
      <c r="W164" s="3" t="s">
        <v>166</v>
      </c>
      <c r="Y164" s="3">
        <v>38</v>
      </c>
      <c r="Z164" s="3" t="s">
        <v>64</v>
      </c>
      <c r="AA164" s="3" t="s">
        <v>92</v>
      </c>
      <c r="AB164" s="3" t="s">
        <v>52</v>
      </c>
      <c r="AD164" s="3" t="s">
        <v>53</v>
      </c>
      <c r="AG164" s="3" t="s">
        <v>54</v>
      </c>
      <c r="AH164" s="3">
        <v>69640</v>
      </c>
    </row>
    <row r="165" spans="1:34" x14ac:dyDescent="0.2">
      <c r="A165" s="3">
        <v>10164</v>
      </c>
      <c r="B165" s="3" t="s">
        <v>2</v>
      </c>
      <c r="C165" s="3">
        <v>10164</v>
      </c>
      <c r="D165" s="3" t="s">
        <v>939</v>
      </c>
      <c r="E165" s="3" t="s">
        <v>940</v>
      </c>
      <c r="F165" s="3">
        <v>2012</v>
      </c>
      <c r="G165" s="3" t="s">
        <v>191</v>
      </c>
      <c r="H165" s="3" t="s">
        <v>941</v>
      </c>
      <c r="I165" s="3" t="s">
        <v>942</v>
      </c>
      <c r="K165" s="3" t="s">
        <v>59</v>
      </c>
      <c r="L165" s="3" t="s">
        <v>147</v>
      </c>
      <c r="M165" s="3" t="s">
        <v>60</v>
      </c>
      <c r="N165" s="3" t="s">
        <v>44</v>
      </c>
      <c r="O165" s="3">
        <v>2457</v>
      </c>
      <c r="R165" s="3">
        <v>54</v>
      </c>
      <c r="S165" s="3" t="s">
        <v>943</v>
      </c>
      <c r="T165" s="3" t="s">
        <v>47</v>
      </c>
      <c r="U165" s="3" t="s">
        <v>944</v>
      </c>
      <c r="W165" s="3" t="s">
        <v>166</v>
      </c>
      <c r="Y165" s="3">
        <v>39</v>
      </c>
      <c r="Z165" s="3" t="s">
        <v>64</v>
      </c>
      <c r="AA165" s="3" t="s">
        <v>51</v>
      </c>
      <c r="AB165" s="3" t="s">
        <v>52</v>
      </c>
      <c r="AD165" s="3" t="s">
        <v>53</v>
      </c>
      <c r="AG165" s="3" t="s">
        <v>54</v>
      </c>
      <c r="AH165" s="3">
        <v>21050</v>
      </c>
    </row>
    <row r="166" spans="1:34" x14ac:dyDescent="0.2">
      <c r="A166" s="3">
        <v>10165</v>
      </c>
      <c r="B166" s="3" t="s">
        <v>2</v>
      </c>
      <c r="C166" s="3">
        <v>10165</v>
      </c>
      <c r="D166" s="3" t="s">
        <v>945</v>
      </c>
      <c r="F166" s="3">
        <v>2017</v>
      </c>
      <c r="G166" s="3" t="s">
        <v>284</v>
      </c>
      <c r="H166" s="3" t="s">
        <v>946</v>
      </c>
      <c r="I166" s="3" t="s">
        <v>323</v>
      </c>
      <c r="K166" s="3" t="s">
        <v>67</v>
      </c>
      <c r="L166" s="3" t="s">
        <v>42</v>
      </c>
      <c r="M166" s="3" t="s">
        <v>60</v>
      </c>
      <c r="N166" s="3" t="s">
        <v>44</v>
      </c>
      <c r="O166" s="3">
        <v>1373</v>
      </c>
      <c r="R166" s="3">
        <v>11</v>
      </c>
      <c r="S166" s="3" t="s">
        <v>947</v>
      </c>
      <c r="T166" s="3" t="s">
        <v>47</v>
      </c>
      <c r="U166" s="3" t="s">
        <v>386</v>
      </c>
      <c r="V166" s="3">
        <v>1050</v>
      </c>
      <c r="W166" s="3" t="s">
        <v>83</v>
      </c>
      <c r="Y166" s="3">
        <v>28</v>
      </c>
      <c r="Z166" s="3" t="s">
        <v>64</v>
      </c>
      <c r="AA166" s="3" t="s">
        <v>92</v>
      </c>
      <c r="AB166" s="3" t="s">
        <v>108</v>
      </c>
      <c r="AC166" s="3" t="s">
        <v>109</v>
      </c>
      <c r="AD166" s="3" t="s">
        <v>53</v>
      </c>
      <c r="AG166" s="3" t="s">
        <v>54</v>
      </c>
      <c r="AH166" s="3">
        <v>23990</v>
      </c>
    </row>
    <row r="167" spans="1:34" x14ac:dyDescent="0.2">
      <c r="A167" s="3">
        <v>10166</v>
      </c>
      <c r="B167" s="3" t="s">
        <v>2</v>
      </c>
      <c r="C167" s="3">
        <v>10166</v>
      </c>
      <c r="D167" s="3" t="s">
        <v>948</v>
      </c>
      <c r="F167" s="3">
        <v>2009</v>
      </c>
      <c r="G167" s="3" t="s">
        <v>38</v>
      </c>
      <c r="H167" s="3" t="s">
        <v>512</v>
      </c>
      <c r="I167" s="3" t="s">
        <v>949</v>
      </c>
      <c r="J167" s="3" t="s">
        <v>950</v>
      </c>
      <c r="K167" s="3" t="s">
        <v>41</v>
      </c>
      <c r="L167" s="3" t="s">
        <v>209</v>
      </c>
      <c r="M167" s="3" t="s">
        <v>60</v>
      </c>
      <c r="N167" s="3" t="s">
        <v>44</v>
      </c>
      <c r="O167" s="3">
        <v>2495</v>
      </c>
      <c r="R167" s="3">
        <v>84</v>
      </c>
      <c r="S167" s="3" t="s">
        <v>951</v>
      </c>
      <c r="T167" s="3" t="s">
        <v>70</v>
      </c>
      <c r="U167" s="3" t="s">
        <v>142</v>
      </c>
      <c r="W167" s="3" t="s">
        <v>83</v>
      </c>
      <c r="Y167" s="3">
        <v>23</v>
      </c>
      <c r="Z167" s="3" t="s">
        <v>64</v>
      </c>
      <c r="AA167" s="3" t="s">
        <v>92</v>
      </c>
      <c r="AB167" s="3" t="s">
        <v>108</v>
      </c>
      <c r="AC167" s="3" t="s">
        <v>109</v>
      </c>
      <c r="AD167" s="3" t="s">
        <v>53</v>
      </c>
      <c r="AG167" s="3" t="s">
        <v>54</v>
      </c>
      <c r="AH167" s="3">
        <v>15525</v>
      </c>
    </row>
    <row r="168" spans="1:34" x14ac:dyDescent="0.2">
      <c r="A168" s="3">
        <v>10167</v>
      </c>
      <c r="B168" s="3" t="s">
        <v>2</v>
      </c>
      <c r="C168" s="3">
        <v>10167</v>
      </c>
      <c r="D168" s="3" t="s">
        <v>952</v>
      </c>
      <c r="E168" s="3" t="s">
        <v>953</v>
      </c>
      <c r="F168" s="3">
        <v>2006</v>
      </c>
      <c r="G168" s="3" t="s">
        <v>112</v>
      </c>
      <c r="H168" s="3" t="s">
        <v>113</v>
      </c>
      <c r="J168" s="3" t="s">
        <v>954</v>
      </c>
      <c r="K168" s="3" t="s">
        <v>41</v>
      </c>
      <c r="L168" s="3" t="s">
        <v>115</v>
      </c>
      <c r="M168" s="3" t="s">
        <v>133</v>
      </c>
      <c r="N168" s="3" t="s">
        <v>44</v>
      </c>
      <c r="O168" s="3">
        <v>2354</v>
      </c>
      <c r="R168" s="3">
        <v>36</v>
      </c>
      <c r="S168" s="3" t="s">
        <v>955</v>
      </c>
      <c r="T168" s="3" t="s">
        <v>956</v>
      </c>
      <c r="U168" s="3" t="s">
        <v>957</v>
      </c>
      <c r="V168" s="3">
        <v>3110</v>
      </c>
      <c r="W168" s="3" t="s">
        <v>107</v>
      </c>
      <c r="Y168" s="3">
        <v>87</v>
      </c>
      <c r="Z168" s="3" t="s">
        <v>64</v>
      </c>
      <c r="AA168" s="3" t="s">
        <v>92</v>
      </c>
      <c r="AB168" s="3" t="s">
        <v>52</v>
      </c>
      <c r="AD168" s="3" t="s">
        <v>53</v>
      </c>
      <c r="AG168" s="3" t="s">
        <v>54</v>
      </c>
      <c r="AH168" s="3">
        <v>9050</v>
      </c>
    </row>
    <row r="169" spans="1:34" x14ac:dyDescent="0.2">
      <c r="A169" s="3">
        <v>10168</v>
      </c>
      <c r="B169" s="3" t="s">
        <v>2</v>
      </c>
      <c r="C169" s="3">
        <v>10168</v>
      </c>
      <c r="D169" s="3" t="s">
        <v>958</v>
      </c>
      <c r="E169" s="3" t="s">
        <v>959</v>
      </c>
      <c r="F169" s="3">
        <v>2004</v>
      </c>
      <c r="G169" s="3" t="s">
        <v>112</v>
      </c>
      <c r="H169" s="3" t="s">
        <v>960</v>
      </c>
      <c r="K169" s="3" t="s">
        <v>41</v>
      </c>
      <c r="L169" s="3" t="s">
        <v>209</v>
      </c>
      <c r="M169" s="3" t="s">
        <v>43</v>
      </c>
      <c r="N169" s="3" t="s">
        <v>44</v>
      </c>
      <c r="O169" s="3">
        <v>2997</v>
      </c>
      <c r="R169" s="3">
        <v>14</v>
      </c>
      <c r="S169" s="3" t="s">
        <v>961</v>
      </c>
      <c r="T169" s="3" t="s">
        <v>171</v>
      </c>
      <c r="U169" s="3" t="s">
        <v>962</v>
      </c>
      <c r="W169" s="3" t="s">
        <v>166</v>
      </c>
      <c r="Y169" s="3">
        <v>75</v>
      </c>
      <c r="Z169" s="3" t="s">
        <v>64</v>
      </c>
      <c r="AA169" s="3" t="s">
        <v>92</v>
      </c>
      <c r="AB169" s="3" t="s">
        <v>52</v>
      </c>
      <c r="AD169" s="3" t="s">
        <v>53</v>
      </c>
      <c r="AG169" s="3" t="s">
        <v>54</v>
      </c>
      <c r="AH169" s="3">
        <v>6050</v>
      </c>
    </row>
    <row r="170" spans="1:34" x14ac:dyDescent="0.2">
      <c r="A170" s="3">
        <v>10169</v>
      </c>
      <c r="B170" s="3" t="s">
        <v>2</v>
      </c>
      <c r="C170" s="3">
        <v>10169</v>
      </c>
      <c r="D170" s="3" t="s">
        <v>963</v>
      </c>
      <c r="F170" s="3">
        <v>2017</v>
      </c>
      <c r="G170" s="3" t="s">
        <v>347</v>
      </c>
      <c r="H170" s="3" t="s">
        <v>964</v>
      </c>
      <c r="I170" s="3" t="s">
        <v>965</v>
      </c>
      <c r="K170" s="3" t="s">
        <v>41</v>
      </c>
      <c r="L170" s="3" t="s">
        <v>156</v>
      </c>
      <c r="M170" s="3" t="s">
        <v>60</v>
      </c>
      <c r="N170" s="3" t="s">
        <v>44</v>
      </c>
      <c r="O170" s="3">
        <v>1999</v>
      </c>
      <c r="R170" s="3">
        <v>187</v>
      </c>
      <c r="S170" s="3" t="s">
        <v>966</v>
      </c>
      <c r="T170" s="3" t="s">
        <v>62</v>
      </c>
      <c r="U170" s="3" t="s">
        <v>344</v>
      </c>
      <c r="V170" s="3">
        <v>3216</v>
      </c>
      <c r="W170" s="3" t="s">
        <v>49</v>
      </c>
      <c r="Y170" s="3">
        <v>80</v>
      </c>
      <c r="Z170" s="3" t="s">
        <v>64</v>
      </c>
      <c r="AA170" s="3" t="s">
        <v>51</v>
      </c>
      <c r="AB170" s="3" t="s">
        <v>52</v>
      </c>
      <c r="AD170" s="3" t="s">
        <v>53</v>
      </c>
      <c r="AG170" s="3" t="s">
        <v>54</v>
      </c>
      <c r="AH170" s="3">
        <v>39990</v>
      </c>
    </row>
    <row r="171" spans="1:34" x14ac:dyDescent="0.2">
      <c r="A171" s="3">
        <v>10170</v>
      </c>
      <c r="B171" s="3" t="s">
        <v>2</v>
      </c>
      <c r="C171" s="3">
        <v>10170</v>
      </c>
      <c r="D171" s="3" t="s">
        <v>967</v>
      </c>
      <c r="F171" s="3">
        <v>2009</v>
      </c>
      <c r="G171" s="3" t="s">
        <v>56</v>
      </c>
      <c r="H171" s="3" t="s">
        <v>968</v>
      </c>
      <c r="I171" s="3" t="s">
        <v>969</v>
      </c>
      <c r="K171" s="3" t="s">
        <v>78</v>
      </c>
      <c r="L171" s="3" t="s">
        <v>42</v>
      </c>
      <c r="M171" s="3" t="s">
        <v>103</v>
      </c>
      <c r="N171" s="3" t="s">
        <v>104</v>
      </c>
      <c r="O171" s="3">
        <v>2982</v>
      </c>
      <c r="R171" s="3">
        <v>4</v>
      </c>
      <c r="S171" s="3" t="s">
        <v>970</v>
      </c>
      <c r="T171" s="3" t="s">
        <v>171</v>
      </c>
      <c r="U171" s="3" t="s">
        <v>63</v>
      </c>
      <c r="W171" s="3" t="s">
        <v>49</v>
      </c>
      <c r="Y171" s="3">
        <v>39</v>
      </c>
      <c r="Z171" s="3" t="s">
        <v>64</v>
      </c>
      <c r="AA171" s="3" t="s">
        <v>92</v>
      </c>
      <c r="AB171" s="3" t="s">
        <v>52</v>
      </c>
      <c r="AD171" s="3" t="s">
        <v>143</v>
      </c>
      <c r="AE171" s="3">
        <v>2</v>
      </c>
      <c r="AF171" s="3" t="s">
        <v>84</v>
      </c>
      <c r="AG171" s="3" t="s">
        <v>54</v>
      </c>
      <c r="AH171" s="3">
        <v>21775</v>
      </c>
    </row>
    <row r="172" spans="1:34" x14ac:dyDescent="0.2">
      <c r="A172" s="3">
        <v>10171</v>
      </c>
      <c r="B172" s="3" t="s">
        <v>2</v>
      </c>
      <c r="C172" s="3">
        <v>10171</v>
      </c>
      <c r="D172" s="3" t="s">
        <v>971</v>
      </c>
      <c r="E172" s="3" t="s">
        <v>972</v>
      </c>
      <c r="F172" s="3">
        <v>1994</v>
      </c>
      <c r="G172" s="3" t="s">
        <v>259</v>
      </c>
      <c r="H172" s="3" t="s">
        <v>973</v>
      </c>
      <c r="I172" s="3" t="s">
        <v>974</v>
      </c>
      <c r="K172" s="3" t="s">
        <v>41</v>
      </c>
      <c r="L172" s="3" t="s">
        <v>147</v>
      </c>
      <c r="M172" s="3" t="s">
        <v>43</v>
      </c>
      <c r="N172" s="3" t="s">
        <v>44</v>
      </c>
      <c r="O172" s="3">
        <v>1998</v>
      </c>
      <c r="R172" s="3">
        <v>334</v>
      </c>
      <c r="S172" s="3" t="s">
        <v>975</v>
      </c>
      <c r="T172" s="3" t="s">
        <v>47</v>
      </c>
      <c r="U172" s="3" t="s">
        <v>976</v>
      </c>
      <c r="V172" s="3">
        <v>9810</v>
      </c>
      <c r="W172" s="3" t="s">
        <v>410</v>
      </c>
      <c r="Y172" s="3">
        <v>58</v>
      </c>
      <c r="Z172" s="3" t="s">
        <v>64</v>
      </c>
      <c r="AA172" s="3" t="s">
        <v>51</v>
      </c>
      <c r="AB172" s="3" t="s">
        <v>52</v>
      </c>
      <c r="AD172" s="3" t="s">
        <v>53</v>
      </c>
      <c r="AG172" s="3" t="s">
        <v>54</v>
      </c>
      <c r="AH172" s="3">
        <v>1140</v>
      </c>
    </row>
    <row r="173" spans="1:34" x14ac:dyDescent="0.2">
      <c r="A173" s="3">
        <v>10172</v>
      </c>
      <c r="B173" s="3" t="s">
        <v>2</v>
      </c>
      <c r="C173" s="3">
        <v>10172</v>
      </c>
      <c r="D173" s="3" t="s">
        <v>977</v>
      </c>
      <c r="E173" s="3" t="s">
        <v>978</v>
      </c>
      <c r="F173" s="3">
        <v>2008</v>
      </c>
      <c r="G173" s="3" t="s">
        <v>56</v>
      </c>
      <c r="H173" s="3" t="s">
        <v>366</v>
      </c>
      <c r="J173" s="3" t="s">
        <v>730</v>
      </c>
      <c r="K173" s="3" t="s">
        <v>67</v>
      </c>
      <c r="L173" s="3" t="s">
        <v>140</v>
      </c>
      <c r="M173" s="3" t="s">
        <v>43</v>
      </c>
      <c r="N173" s="3" t="s">
        <v>44</v>
      </c>
      <c r="O173" s="3">
        <v>1497</v>
      </c>
      <c r="R173" s="3">
        <v>79</v>
      </c>
      <c r="S173" s="3" t="s">
        <v>979</v>
      </c>
      <c r="T173" s="3" t="s">
        <v>62</v>
      </c>
      <c r="U173" s="3" t="s">
        <v>142</v>
      </c>
      <c r="W173" s="3" t="s">
        <v>83</v>
      </c>
      <c r="Y173" s="3">
        <v>50</v>
      </c>
      <c r="Z173" s="3" t="s">
        <v>64</v>
      </c>
      <c r="AA173" s="3" t="s">
        <v>51</v>
      </c>
      <c r="AB173" s="3" t="s">
        <v>52</v>
      </c>
      <c r="AD173" s="3" t="s">
        <v>143</v>
      </c>
      <c r="AG173" s="3" t="s">
        <v>54</v>
      </c>
      <c r="AH173" s="3">
        <v>10830</v>
      </c>
    </row>
    <row r="174" spans="1:34" x14ac:dyDescent="0.2">
      <c r="A174" s="3">
        <v>10173</v>
      </c>
      <c r="B174" s="3" t="s">
        <v>2</v>
      </c>
      <c r="C174" s="3">
        <v>10173</v>
      </c>
      <c r="D174" s="3" t="s">
        <v>980</v>
      </c>
      <c r="E174" s="3" t="s">
        <v>981</v>
      </c>
      <c r="F174" s="3">
        <v>2007</v>
      </c>
      <c r="G174" s="3" t="s">
        <v>38</v>
      </c>
      <c r="H174" s="3" t="s">
        <v>512</v>
      </c>
      <c r="I174" s="3" t="s">
        <v>949</v>
      </c>
      <c r="J174" s="3" t="s">
        <v>950</v>
      </c>
      <c r="K174" s="3" t="s">
        <v>41</v>
      </c>
      <c r="L174" s="3" t="s">
        <v>115</v>
      </c>
      <c r="M174" s="3" t="s">
        <v>60</v>
      </c>
      <c r="N174" s="3" t="s">
        <v>44</v>
      </c>
      <c r="O174" s="3">
        <v>2495</v>
      </c>
      <c r="R174" s="3">
        <v>1</v>
      </c>
      <c r="S174" s="3" t="s">
        <v>982</v>
      </c>
      <c r="T174" s="3" t="s">
        <v>81</v>
      </c>
      <c r="U174" s="3" t="s">
        <v>738</v>
      </c>
      <c r="V174" s="3">
        <v>618</v>
      </c>
      <c r="W174" s="3" t="s">
        <v>83</v>
      </c>
      <c r="Y174" s="3">
        <v>24</v>
      </c>
      <c r="Z174" s="3" t="s">
        <v>64</v>
      </c>
      <c r="AA174" s="3" t="s">
        <v>92</v>
      </c>
      <c r="AB174" s="3" t="s">
        <v>52</v>
      </c>
      <c r="AD174" s="3" t="s">
        <v>53</v>
      </c>
      <c r="AG174" s="3" t="s">
        <v>54</v>
      </c>
      <c r="AH174" s="3">
        <v>12895</v>
      </c>
    </row>
    <row r="175" spans="1:34" x14ac:dyDescent="0.2">
      <c r="A175" s="3">
        <v>10174</v>
      </c>
      <c r="B175" s="3" t="s">
        <v>2</v>
      </c>
      <c r="C175" s="3">
        <v>10174</v>
      </c>
      <c r="D175" s="3" t="s">
        <v>983</v>
      </c>
      <c r="F175" s="3">
        <v>2011</v>
      </c>
      <c r="G175" s="3" t="s">
        <v>38</v>
      </c>
      <c r="H175" s="3" t="s">
        <v>984</v>
      </c>
      <c r="I175" s="3" t="s">
        <v>985</v>
      </c>
      <c r="J175" s="3" t="s">
        <v>986</v>
      </c>
      <c r="K175" s="3" t="s">
        <v>59</v>
      </c>
      <c r="L175" s="3" t="s">
        <v>42</v>
      </c>
      <c r="M175" s="3" t="s">
        <v>103</v>
      </c>
      <c r="N175" s="3" t="s">
        <v>104</v>
      </c>
      <c r="O175" s="3">
        <v>2953</v>
      </c>
      <c r="R175" s="3">
        <v>7</v>
      </c>
      <c r="S175" s="3" t="s">
        <v>987</v>
      </c>
      <c r="T175" s="3" t="s">
        <v>171</v>
      </c>
      <c r="U175" s="3" t="s">
        <v>988</v>
      </c>
      <c r="V175" s="3">
        <v>7400</v>
      </c>
      <c r="W175" s="3" t="s">
        <v>166</v>
      </c>
      <c r="Y175" s="3">
        <v>66</v>
      </c>
      <c r="Z175" s="3" t="s">
        <v>64</v>
      </c>
      <c r="AA175" s="3" t="s">
        <v>51</v>
      </c>
      <c r="AB175" s="3" t="s">
        <v>52</v>
      </c>
      <c r="AD175" s="3" t="s">
        <v>53</v>
      </c>
      <c r="AG175" s="3" t="s">
        <v>54</v>
      </c>
      <c r="AH175" s="3">
        <v>34765</v>
      </c>
    </row>
    <row r="176" spans="1:34" x14ac:dyDescent="0.2">
      <c r="A176" s="3">
        <v>10175</v>
      </c>
      <c r="B176" s="3" t="s">
        <v>2</v>
      </c>
      <c r="C176" s="3">
        <v>10175</v>
      </c>
      <c r="D176" s="3" t="s">
        <v>989</v>
      </c>
      <c r="E176" s="3" t="s">
        <v>990</v>
      </c>
      <c r="F176" s="3">
        <v>2017</v>
      </c>
      <c r="G176" s="3" t="s">
        <v>259</v>
      </c>
      <c r="H176" s="3" t="s">
        <v>991</v>
      </c>
      <c r="I176" s="3" t="s">
        <v>992</v>
      </c>
      <c r="K176" s="3" t="s">
        <v>59</v>
      </c>
      <c r="L176" s="3" t="s">
        <v>654</v>
      </c>
      <c r="M176" s="3" t="s">
        <v>133</v>
      </c>
      <c r="N176" s="3" t="s">
        <v>104</v>
      </c>
      <c r="O176" s="3">
        <v>1999</v>
      </c>
      <c r="R176" s="3">
        <v>10</v>
      </c>
      <c r="S176" s="3" t="s">
        <v>993</v>
      </c>
      <c r="T176" s="3" t="s">
        <v>171</v>
      </c>
      <c r="U176" s="3" t="s">
        <v>994</v>
      </c>
      <c r="W176" s="3" t="s">
        <v>166</v>
      </c>
      <c r="Y176" s="3">
        <v>50</v>
      </c>
      <c r="Z176" s="3" t="s">
        <v>64</v>
      </c>
      <c r="AA176" s="3" t="s">
        <v>51</v>
      </c>
      <c r="AB176" s="3" t="s">
        <v>52</v>
      </c>
      <c r="AD176" s="3" t="s">
        <v>53</v>
      </c>
      <c r="AG176" s="3" t="s">
        <v>54</v>
      </c>
      <c r="AH176" s="3">
        <v>53490</v>
      </c>
    </row>
    <row r="177" spans="1:34" x14ac:dyDescent="0.2">
      <c r="A177" s="3">
        <v>10176</v>
      </c>
      <c r="B177" s="3" t="s">
        <v>2</v>
      </c>
      <c r="C177" s="3">
        <v>10176</v>
      </c>
      <c r="D177" s="3" t="s">
        <v>995</v>
      </c>
      <c r="E177" s="3" t="s">
        <v>996</v>
      </c>
      <c r="F177" s="3">
        <v>2002</v>
      </c>
      <c r="G177" s="3" t="s">
        <v>292</v>
      </c>
      <c r="H177" s="3" t="s">
        <v>997</v>
      </c>
      <c r="J177" s="3" t="s">
        <v>998</v>
      </c>
      <c r="K177" s="3" t="s">
        <v>67</v>
      </c>
      <c r="L177" s="3" t="s">
        <v>42</v>
      </c>
      <c r="M177" s="3" t="s">
        <v>133</v>
      </c>
      <c r="N177" s="3" t="s">
        <v>44</v>
      </c>
      <c r="O177" s="3">
        <v>1390</v>
      </c>
      <c r="R177" s="3">
        <v>159</v>
      </c>
      <c r="S177" s="3" t="s">
        <v>999</v>
      </c>
      <c r="T177" s="3" t="s">
        <v>70</v>
      </c>
      <c r="U177" s="3" t="s">
        <v>1000</v>
      </c>
      <c r="V177" s="3">
        <v>7010</v>
      </c>
      <c r="W177" s="3" t="s">
        <v>839</v>
      </c>
      <c r="Y177" s="3">
        <v>61</v>
      </c>
      <c r="Z177" s="3" t="s">
        <v>64</v>
      </c>
      <c r="AA177" s="3" t="s">
        <v>51</v>
      </c>
      <c r="AB177" s="3" t="s">
        <v>52</v>
      </c>
      <c r="AD177" s="3" t="s">
        <v>53</v>
      </c>
      <c r="AG177" s="3" t="s">
        <v>54</v>
      </c>
      <c r="AH177" s="3">
        <v>4280</v>
      </c>
    </row>
    <row r="178" spans="1:34" x14ac:dyDescent="0.2">
      <c r="A178" s="3">
        <v>10177</v>
      </c>
      <c r="B178" s="3" t="s">
        <v>2</v>
      </c>
      <c r="C178" s="3">
        <v>10177</v>
      </c>
      <c r="D178" s="3" t="s">
        <v>1001</v>
      </c>
      <c r="F178" s="3">
        <v>2007</v>
      </c>
      <c r="G178" s="3" t="s">
        <v>299</v>
      </c>
      <c r="H178" s="3" t="s">
        <v>710</v>
      </c>
      <c r="I178" s="3" t="s">
        <v>497</v>
      </c>
      <c r="K178" s="3" t="s">
        <v>59</v>
      </c>
      <c r="L178" s="3" t="s">
        <v>42</v>
      </c>
      <c r="M178" s="3" t="s">
        <v>60</v>
      </c>
      <c r="N178" s="3" t="s">
        <v>44</v>
      </c>
      <c r="O178" s="3">
        <v>1975</v>
      </c>
      <c r="R178" s="3">
        <v>68</v>
      </c>
      <c r="S178" s="3" t="s">
        <v>1002</v>
      </c>
      <c r="T178" s="3" t="s">
        <v>62</v>
      </c>
      <c r="U178" s="3" t="s">
        <v>1003</v>
      </c>
      <c r="V178" s="3">
        <v>782</v>
      </c>
      <c r="W178" s="3" t="s">
        <v>83</v>
      </c>
      <c r="Y178" s="3">
        <v>52</v>
      </c>
      <c r="Z178" s="3" t="s">
        <v>64</v>
      </c>
      <c r="AA178" s="3" t="s">
        <v>92</v>
      </c>
      <c r="AB178" s="3" t="s">
        <v>52</v>
      </c>
      <c r="AD178" s="3" t="s">
        <v>53</v>
      </c>
      <c r="AE178" s="3">
        <v>24</v>
      </c>
      <c r="AF178" s="3" t="s">
        <v>73</v>
      </c>
      <c r="AG178" s="3" t="s">
        <v>54</v>
      </c>
      <c r="AH178" s="3">
        <v>11000</v>
      </c>
    </row>
    <row r="179" spans="1:34" x14ac:dyDescent="0.2">
      <c r="A179" s="3">
        <v>10178</v>
      </c>
      <c r="B179" s="3" t="s">
        <v>2</v>
      </c>
      <c r="C179" s="3">
        <v>10178</v>
      </c>
      <c r="D179" s="3" t="s">
        <v>1004</v>
      </c>
      <c r="E179" s="3" t="s">
        <v>1005</v>
      </c>
      <c r="F179" s="3">
        <v>2006</v>
      </c>
      <c r="G179" s="3" t="s">
        <v>38</v>
      </c>
      <c r="H179" s="3" t="s">
        <v>1006</v>
      </c>
      <c r="K179" s="3" t="s">
        <v>59</v>
      </c>
      <c r="L179" s="3" t="s">
        <v>42</v>
      </c>
      <c r="M179" s="3" t="s">
        <v>43</v>
      </c>
      <c r="N179" s="3" t="s">
        <v>44</v>
      </c>
      <c r="O179" s="3">
        <v>1497</v>
      </c>
      <c r="R179" s="3">
        <v>314</v>
      </c>
      <c r="S179" s="3" t="s">
        <v>1007</v>
      </c>
      <c r="T179" s="3" t="s">
        <v>62</v>
      </c>
      <c r="U179" s="3" t="s">
        <v>1008</v>
      </c>
      <c r="V179" s="3">
        <v>3116</v>
      </c>
      <c r="W179" s="3" t="s">
        <v>107</v>
      </c>
      <c r="Y179" s="3">
        <v>50</v>
      </c>
      <c r="Z179" s="3" t="s">
        <v>64</v>
      </c>
      <c r="AA179" s="3" t="s">
        <v>51</v>
      </c>
      <c r="AB179" s="3" t="s">
        <v>108</v>
      </c>
      <c r="AC179" s="3" t="s">
        <v>109</v>
      </c>
      <c r="AD179" s="3" t="s">
        <v>53</v>
      </c>
      <c r="AE179" s="3">
        <v>7</v>
      </c>
      <c r="AF179" s="3" t="s">
        <v>84</v>
      </c>
      <c r="AG179" s="3" t="s">
        <v>54</v>
      </c>
      <c r="AH179" s="3">
        <v>7150</v>
      </c>
    </row>
    <row r="180" spans="1:34" x14ac:dyDescent="0.2">
      <c r="A180" s="3">
        <v>10179</v>
      </c>
      <c r="B180" s="3" t="s">
        <v>2</v>
      </c>
      <c r="C180" s="3">
        <v>10179</v>
      </c>
      <c r="D180" s="3" t="s">
        <v>1009</v>
      </c>
      <c r="E180" s="3" t="s">
        <v>1010</v>
      </c>
      <c r="F180" s="3">
        <v>2011</v>
      </c>
      <c r="G180" s="3" t="s">
        <v>284</v>
      </c>
      <c r="H180" s="3" t="s">
        <v>285</v>
      </c>
      <c r="I180" s="3" t="s">
        <v>965</v>
      </c>
      <c r="J180" s="3" t="s">
        <v>1011</v>
      </c>
      <c r="K180" s="3" t="s">
        <v>67</v>
      </c>
      <c r="L180" s="3" t="s">
        <v>147</v>
      </c>
      <c r="M180" s="3" t="s">
        <v>60</v>
      </c>
      <c r="N180" s="3" t="s">
        <v>44</v>
      </c>
      <c r="O180" s="3">
        <v>1372</v>
      </c>
      <c r="R180" s="3">
        <v>37</v>
      </c>
      <c r="S180" s="3" t="s">
        <v>1012</v>
      </c>
      <c r="T180" s="3" t="s">
        <v>62</v>
      </c>
      <c r="U180" s="3" t="s">
        <v>1013</v>
      </c>
      <c r="V180" s="3">
        <v>7700</v>
      </c>
      <c r="W180" s="3" t="s">
        <v>166</v>
      </c>
      <c r="Y180" s="3">
        <v>18</v>
      </c>
      <c r="Z180" s="3" t="s">
        <v>204</v>
      </c>
      <c r="AA180" s="3" t="s">
        <v>51</v>
      </c>
      <c r="AB180" s="3" t="s">
        <v>52</v>
      </c>
      <c r="AD180" s="3" t="s">
        <v>53</v>
      </c>
      <c r="AG180" s="3" t="s">
        <v>54</v>
      </c>
      <c r="AH180" s="3">
        <v>12575</v>
      </c>
    </row>
    <row r="181" spans="1:34" x14ac:dyDescent="0.2">
      <c r="A181" s="3">
        <v>10180</v>
      </c>
      <c r="B181" s="3" t="s">
        <v>2</v>
      </c>
      <c r="C181" s="3">
        <v>10180</v>
      </c>
      <c r="D181" s="3" t="s">
        <v>1014</v>
      </c>
      <c r="E181" s="3" t="s">
        <v>1015</v>
      </c>
      <c r="F181" s="3">
        <v>2010</v>
      </c>
      <c r="G181" s="3" t="s">
        <v>284</v>
      </c>
      <c r="H181" s="3" t="s">
        <v>285</v>
      </c>
      <c r="I181" s="3" t="s">
        <v>1016</v>
      </c>
      <c r="J181" s="3" t="s">
        <v>532</v>
      </c>
      <c r="K181" s="3" t="s">
        <v>67</v>
      </c>
      <c r="L181" s="3" t="s">
        <v>42</v>
      </c>
      <c r="M181" s="3" t="s">
        <v>60</v>
      </c>
      <c r="N181" s="3" t="s">
        <v>44</v>
      </c>
      <c r="O181" s="3">
        <v>1490</v>
      </c>
      <c r="R181" s="3" t="s">
        <v>1017</v>
      </c>
      <c r="S181" s="3" t="s">
        <v>1018</v>
      </c>
      <c r="T181" s="3" t="s">
        <v>81</v>
      </c>
      <c r="U181" s="3" t="s">
        <v>1019</v>
      </c>
      <c r="V181" s="3">
        <v>8041</v>
      </c>
      <c r="W181" s="3" t="s">
        <v>166</v>
      </c>
      <c r="Y181" s="3">
        <v>29</v>
      </c>
      <c r="Z181" s="3" t="s">
        <v>64</v>
      </c>
      <c r="AA181" s="3" t="s">
        <v>51</v>
      </c>
      <c r="AB181" s="3" t="s">
        <v>52</v>
      </c>
      <c r="AD181" s="3" t="s">
        <v>53</v>
      </c>
      <c r="AG181" s="3" t="s">
        <v>54</v>
      </c>
      <c r="AH181" s="3">
        <v>9310</v>
      </c>
    </row>
    <row r="182" spans="1:34" x14ac:dyDescent="0.2">
      <c r="A182" s="3">
        <v>10181</v>
      </c>
      <c r="B182" s="3" t="s">
        <v>2</v>
      </c>
      <c r="C182" s="3">
        <v>10181</v>
      </c>
      <c r="D182" s="3" t="s">
        <v>1020</v>
      </c>
      <c r="E182" s="3" t="s">
        <v>1021</v>
      </c>
      <c r="F182" s="3">
        <v>2007</v>
      </c>
      <c r="G182" s="3" t="s">
        <v>38</v>
      </c>
      <c r="H182" s="3" t="s">
        <v>689</v>
      </c>
      <c r="I182" s="3" t="s">
        <v>1022</v>
      </c>
      <c r="J182" s="3" t="s">
        <v>690</v>
      </c>
      <c r="K182" s="3" t="s">
        <v>59</v>
      </c>
      <c r="L182" s="3" t="s">
        <v>42</v>
      </c>
      <c r="M182" s="3" t="s">
        <v>43</v>
      </c>
      <c r="N182" s="3" t="s">
        <v>44</v>
      </c>
      <c r="O182" s="3">
        <v>2488</v>
      </c>
      <c r="R182" s="3">
        <v>227</v>
      </c>
      <c r="S182" s="3" t="s">
        <v>1023</v>
      </c>
      <c r="T182" s="3" t="s">
        <v>62</v>
      </c>
      <c r="U182" s="3" t="s">
        <v>1024</v>
      </c>
      <c r="V182" s="3">
        <v>2023</v>
      </c>
      <c r="W182" s="3" t="s">
        <v>83</v>
      </c>
      <c r="Y182" s="3">
        <v>32</v>
      </c>
      <c r="Z182" s="3" t="s">
        <v>64</v>
      </c>
      <c r="AA182" s="3" t="s">
        <v>92</v>
      </c>
      <c r="AB182" s="3" t="s">
        <v>108</v>
      </c>
      <c r="AC182" s="3" t="s">
        <v>109</v>
      </c>
      <c r="AD182" s="3" t="s">
        <v>53</v>
      </c>
      <c r="AG182" s="3" t="s">
        <v>54</v>
      </c>
      <c r="AH182" s="3">
        <v>13825</v>
      </c>
    </row>
    <row r="183" spans="1:34" x14ac:dyDescent="0.2">
      <c r="A183" s="3">
        <v>10182</v>
      </c>
      <c r="B183" s="3" t="s">
        <v>2</v>
      </c>
      <c r="C183" s="3">
        <v>10182</v>
      </c>
      <c r="D183" s="3" t="s">
        <v>1025</v>
      </c>
      <c r="F183" s="3">
        <v>1995</v>
      </c>
      <c r="G183" s="3" t="s">
        <v>86</v>
      </c>
      <c r="H183" s="3" t="s">
        <v>784</v>
      </c>
      <c r="K183" s="3" t="s">
        <v>59</v>
      </c>
      <c r="L183" s="3" t="s">
        <v>42</v>
      </c>
      <c r="M183" s="3" t="s">
        <v>43</v>
      </c>
      <c r="N183" s="3" t="s">
        <v>44</v>
      </c>
      <c r="O183" s="3">
        <v>2496</v>
      </c>
      <c r="Q183" s="3">
        <v>10</v>
      </c>
      <c r="R183" s="3">
        <v>109</v>
      </c>
      <c r="S183" s="3" t="s">
        <v>1026</v>
      </c>
      <c r="T183" s="3" t="s">
        <v>47</v>
      </c>
      <c r="U183" s="3" t="s">
        <v>158</v>
      </c>
      <c r="W183" s="3" t="s">
        <v>83</v>
      </c>
      <c r="Y183" s="3">
        <v>46</v>
      </c>
      <c r="Z183" s="3" t="s">
        <v>64</v>
      </c>
      <c r="AA183" s="3" t="s">
        <v>51</v>
      </c>
      <c r="AB183" s="3" t="s">
        <v>108</v>
      </c>
      <c r="AC183" s="3" t="s">
        <v>109</v>
      </c>
      <c r="AD183" s="3" t="s">
        <v>53</v>
      </c>
      <c r="AG183" s="3" t="s">
        <v>54</v>
      </c>
      <c r="AH183" s="3">
        <v>1310</v>
      </c>
    </row>
    <row r="184" spans="1:34" x14ac:dyDescent="0.2">
      <c r="A184" s="3">
        <v>10183</v>
      </c>
      <c r="B184" s="3" t="s">
        <v>2</v>
      </c>
      <c r="C184" s="3">
        <v>10183</v>
      </c>
      <c r="D184" s="3" t="s">
        <v>1027</v>
      </c>
      <c r="F184" s="3">
        <v>2014</v>
      </c>
      <c r="G184" s="3" t="s">
        <v>56</v>
      </c>
      <c r="H184" s="3" t="s">
        <v>653</v>
      </c>
      <c r="I184" s="3" t="s">
        <v>889</v>
      </c>
      <c r="K184" s="3" t="s">
        <v>59</v>
      </c>
      <c r="L184" s="3" t="s">
        <v>140</v>
      </c>
      <c r="M184" s="3" t="s">
        <v>60</v>
      </c>
      <c r="N184" s="3" t="s">
        <v>44</v>
      </c>
      <c r="O184" s="3">
        <v>1987</v>
      </c>
      <c r="R184" s="3" t="s">
        <v>1028</v>
      </c>
      <c r="S184" s="3" t="s">
        <v>1029</v>
      </c>
      <c r="T184" s="3" t="s">
        <v>254</v>
      </c>
      <c r="U184" s="3" t="s">
        <v>555</v>
      </c>
      <c r="V184" s="3">
        <v>9300</v>
      </c>
      <c r="W184" s="3" t="s">
        <v>450</v>
      </c>
      <c r="Y184" s="3">
        <v>40</v>
      </c>
      <c r="Z184" s="3" t="s">
        <v>236</v>
      </c>
      <c r="AA184" s="3" t="s">
        <v>51</v>
      </c>
      <c r="AB184" s="3" t="s">
        <v>52</v>
      </c>
      <c r="AD184" s="3" t="s">
        <v>53</v>
      </c>
      <c r="AG184" s="3" t="s">
        <v>54</v>
      </c>
      <c r="AH184" s="3">
        <v>23000</v>
      </c>
    </row>
    <row r="185" spans="1:34" x14ac:dyDescent="0.2">
      <c r="A185" s="3">
        <v>10184</v>
      </c>
      <c r="B185" s="3" t="s">
        <v>2</v>
      </c>
      <c r="C185" s="3">
        <v>10184</v>
      </c>
      <c r="D185" s="3" t="s">
        <v>1030</v>
      </c>
      <c r="F185" s="3">
        <v>2011</v>
      </c>
      <c r="G185" s="3" t="s">
        <v>152</v>
      </c>
      <c r="H185" s="3" t="s">
        <v>1031</v>
      </c>
      <c r="I185" s="3" t="s">
        <v>1032</v>
      </c>
      <c r="J185" s="3" t="s">
        <v>1033</v>
      </c>
      <c r="K185" s="3" t="s">
        <v>67</v>
      </c>
      <c r="L185" s="3" t="s">
        <v>485</v>
      </c>
      <c r="M185" s="3" t="s">
        <v>60</v>
      </c>
      <c r="N185" s="3" t="s">
        <v>104</v>
      </c>
      <c r="O185" s="3">
        <v>1598</v>
      </c>
      <c r="R185" s="3">
        <v>107</v>
      </c>
      <c r="S185" s="3" t="s">
        <v>673</v>
      </c>
      <c r="T185" s="3" t="s">
        <v>62</v>
      </c>
      <c r="U185" s="3" t="s">
        <v>869</v>
      </c>
      <c r="V185" s="3">
        <v>5014</v>
      </c>
      <c r="W185" s="3" t="s">
        <v>229</v>
      </c>
      <c r="Y185" s="3">
        <v>34</v>
      </c>
      <c r="Z185" s="3" t="s">
        <v>64</v>
      </c>
      <c r="AA185" s="3" t="s">
        <v>92</v>
      </c>
      <c r="AB185" s="3" t="s">
        <v>52</v>
      </c>
      <c r="AD185" s="3" t="s">
        <v>53</v>
      </c>
      <c r="AG185" s="3" t="s">
        <v>54</v>
      </c>
      <c r="AH185" s="3">
        <v>14700</v>
      </c>
    </row>
    <row r="186" spans="1:34" x14ac:dyDescent="0.2">
      <c r="A186" s="3">
        <v>10185</v>
      </c>
      <c r="B186" s="3" t="s">
        <v>2</v>
      </c>
      <c r="C186" s="3">
        <v>10185</v>
      </c>
      <c r="D186" s="3" t="s">
        <v>1034</v>
      </c>
      <c r="F186" s="3">
        <v>2007</v>
      </c>
      <c r="G186" s="3" t="s">
        <v>1035</v>
      </c>
      <c r="H186" s="3" t="s">
        <v>1036</v>
      </c>
      <c r="I186" s="3" t="s">
        <v>1037</v>
      </c>
      <c r="K186" s="3" t="s">
        <v>59</v>
      </c>
      <c r="L186" s="3" t="s">
        <v>115</v>
      </c>
      <c r="M186" s="3" t="s">
        <v>103</v>
      </c>
      <c r="N186" s="3" t="s">
        <v>552</v>
      </c>
      <c r="O186" s="3">
        <v>2768</v>
      </c>
      <c r="R186" s="3">
        <v>31</v>
      </c>
      <c r="S186" s="3" t="s">
        <v>1038</v>
      </c>
      <c r="T186" s="3" t="s">
        <v>70</v>
      </c>
      <c r="U186" s="3" t="s">
        <v>1039</v>
      </c>
      <c r="V186" s="3">
        <v>7612</v>
      </c>
      <c r="W186" s="3" t="s">
        <v>166</v>
      </c>
      <c r="Y186" s="3">
        <v>38</v>
      </c>
      <c r="Z186" s="3" t="s">
        <v>64</v>
      </c>
      <c r="AA186" s="3" t="s">
        <v>92</v>
      </c>
      <c r="AB186" s="3" t="s">
        <v>52</v>
      </c>
      <c r="AD186" s="3" t="s">
        <v>53</v>
      </c>
      <c r="AG186" s="3" t="s">
        <v>54</v>
      </c>
      <c r="AH186" s="3">
        <v>19575</v>
      </c>
    </row>
    <row r="187" spans="1:34" x14ac:dyDescent="0.2">
      <c r="A187" s="3">
        <v>10186</v>
      </c>
      <c r="B187" s="3" t="s">
        <v>2</v>
      </c>
      <c r="C187" s="3">
        <v>10186</v>
      </c>
      <c r="D187" s="3" t="s">
        <v>1040</v>
      </c>
      <c r="F187" s="3">
        <v>2004</v>
      </c>
      <c r="G187" s="3" t="s">
        <v>56</v>
      </c>
      <c r="H187" s="3" t="s">
        <v>138</v>
      </c>
      <c r="I187" s="3" t="s">
        <v>1041</v>
      </c>
      <c r="J187" s="3" t="s">
        <v>1042</v>
      </c>
      <c r="K187" s="3" t="s">
        <v>41</v>
      </c>
      <c r="L187" s="3" t="s">
        <v>42</v>
      </c>
      <c r="M187" s="3" t="s">
        <v>60</v>
      </c>
      <c r="N187" s="3" t="s">
        <v>44</v>
      </c>
      <c r="O187" s="3">
        <v>2362</v>
      </c>
      <c r="R187" s="3">
        <v>23</v>
      </c>
      <c r="S187" s="3" t="s">
        <v>1043</v>
      </c>
      <c r="T187" s="3" t="s">
        <v>47</v>
      </c>
      <c r="U187" s="3" t="s">
        <v>1044</v>
      </c>
      <c r="V187" s="3">
        <v>3410</v>
      </c>
      <c r="W187" s="3" t="s">
        <v>49</v>
      </c>
      <c r="Y187" s="3">
        <v>49</v>
      </c>
      <c r="Z187" s="3" t="s">
        <v>64</v>
      </c>
      <c r="AA187" s="3" t="s">
        <v>92</v>
      </c>
      <c r="AB187" s="3" t="s">
        <v>108</v>
      </c>
      <c r="AC187" s="3" t="s">
        <v>109</v>
      </c>
      <c r="AD187" s="3" t="s">
        <v>53</v>
      </c>
      <c r="AE187" s="3">
        <v>16</v>
      </c>
      <c r="AF187" s="3" t="s">
        <v>73</v>
      </c>
      <c r="AG187" s="3" t="s">
        <v>54</v>
      </c>
      <c r="AH187" s="3">
        <v>5500</v>
      </c>
    </row>
    <row r="188" spans="1:34" x14ac:dyDescent="0.2">
      <c r="A188" s="3">
        <v>10187</v>
      </c>
      <c r="B188" s="3" t="s">
        <v>2</v>
      </c>
      <c r="C188" s="3">
        <v>10187</v>
      </c>
      <c r="D188" s="3" t="s">
        <v>1045</v>
      </c>
      <c r="E188" s="3" t="s">
        <v>1046</v>
      </c>
      <c r="F188" s="3">
        <v>2011</v>
      </c>
      <c r="G188" s="3" t="s">
        <v>259</v>
      </c>
      <c r="H188" s="3" t="s">
        <v>991</v>
      </c>
      <c r="I188" s="3" t="s">
        <v>630</v>
      </c>
      <c r="K188" s="3" t="s">
        <v>59</v>
      </c>
      <c r="L188" s="3" t="s">
        <v>42</v>
      </c>
      <c r="M188" s="3" t="s">
        <v>60</v>
      </c>
      <c r="N188" s="3" t="s">
        <v>44</v>
      </c>
      <c r="O188" s="3">
        <v>2260</v>
      </c>
      <c r="R188" s="3">
        <v>173</v>
      </c>
      <c r="S188" s="3" t="s">
        <v>1047</v>
      </c>
      <c r="T188" s="3" t="s">
        <v>62</v>
      </c>
      <c r="U188" s="3" t="s">
        <v>1048</v>
      </c>
      <c r="W188" s="3" t="s">
        <v>173</v>
      </c>
      <c r="Y188" s="3">
        <v>52</v>
      </c>
      <c r="Z188" s="3" t="s">
        <v>64</v>
      </c>
      <c r="AA188" s="3" t="s">
        <v>51</v>
      </c>
      <c r="AB188" s="3" t="s">
        <v>52</v>
      </c>
      <c r="AD188" s="3" t="s">
        <v>53</v>
      </c>
      <c r="AE188" s="3">
        <v>7</v>
      </c>
      <c r="AF188" s="3" t="s">
        <v>84</v>
      </c>
      <c r="AG188" s="3" t="s">
        <v>54</v>
      </c>
      <c r="AH188" s="3">
        <v>16035</v>
      </c>
    </row>
    <row r="189" spans="1:34" x14ac:dyDescent="0.2">
      <c r="A189" s="3">
        <v>10188</v>
      </c>
      <c r="B189" s="3" t="s">
        <v>2</v>
      </c>
      <c r="C189" s="3">
        <v>10188</v>
      </c>
      <c r="D189" s="3" t="s">
        <v>1049</v>
      </c>
      <c r="F189" s="3">
        <v>2001</v>
      </c>
      <c r="G189" s="3" t="s">
        <v>56</v>
      </c>
      <c r="H189" s="3" t="s">
        <v>57</v>
      </c>
      <c r="I189" s="3" t="s">
        <v>1050</v>
      </c>
      <c r="K189" s="3" t="s">
        <v>67</v>
      </c>
      <c r="L189" s="3" t="s">
        <v>42</v>
      </c>
      <c r="M189" s="3" t="s">
        <v>60</v>
      </c>
      <c r="N189" s="3" t="s">
        <v>44</v>
      </c>
      <c r="O189" s="3">
        <v>1498</v>
      </c>
      <c r="Q189" s="6"/>
      <c r="R189" s="3">
        <v>78</v>
      </c>
      <c r="S189" s="3" t="s">
        <v>1051</v>
      </c>
      <c r="T189" s="3" t="s">
        <v>62</v>
      </c>
      <c r="U189" s="3" t="s">
        <v>1052</v>
      </c>
      <c r="W189" s="3" t="s">
        <v>83</v>
      </c>
      <c r="Y189" s="3">
        <v>47</v>
      </c>
      <c r="Z189" s="3" t="s">
        <v>64</v>
      </c>
      <c r="AA189" s="3" t="s">
        <v>92</v>
      </c>
      <c r="AB189" s="3" t="s">
        <v>52</v>
      </c>
      <c r="AD189" s="3" t="s">
        <v>53</v>
      </c>
      <c r="AG189" s="3" t="s">
        <v>54</v>
      </c>
      <c r="AH189" s="3">
        <v>4685</v>
      </c>
    </row>
    <row r="190" spans="1:34" x14ac:dyDescent="0.2">
      <c r="A190" s="3">
        <v>10189</v>
      </c>
      <c r="B190" s="3" t="s">
        <v>2</v>
      </c>
      <c r="C190" s="3">
        <v>10189</v>
      </c>
      <c r="D190" s="3" t="s">
        <v>1053</v>
      </c>
      <c r="E190" s="3" t="s">
        <v>1054</v>
      </c>
      <c r="F190" s="3">
        <v>2004</v>
      </c>
      <c r="G190" s="3" t="s">
        <v>38</v>
      </c>
      <c r="H190" s="3" t="s">
        <v>66</v>
      </c>
      <c r="K190" s="3" t="s">
        <v>67</v>
      </c>
      <c r="L190" s="3" t="s">
        <v>42</v>
      </c>
      <c r="M190" s="3" t="s">
        <v>60</v>
      </c>
      <c r="N190" s="3" t="s">
        <v>44</v>
      </c>
      <c r="O190" s="3">
        <v>1498</v>
      </c>
      <c r="R190" s="3">
        <v>29</v>
      </c>
      <c r="S190" s="3" t="s">
        <v>1055</v>
      </c>
      <c r="T190" s="3" t="s">
        <v>62</v>
      </c>
      <c r="U190" s="3" t="s">
        <v>1056</v>
      </c>
      <c r="W190" s="3" t="s">
        <v>229</v>
      </c>
      <c r="Y190" s="3">
        <v>69</v>
      </c>
      <c r="Z190" s="3" t="s">
        <v>64</v>
      </c>
      <c r="AA190" s="3" t="s">
        <v>51</v>
      </c>
      <c r="AB190" s="3" t="s">
        <v>52</v>
      </c>
      <c r="AD190" s="3" t="s">
        <v>53</v>
      </c>
      <c r="AE190" s="3">
        <v>8</v>
      </c>
      <c r="AF190" s="3" t="s">
        <v>73</v>
      </c>
      <c r="AG190" s="3" t="s">
        <v>54</v>
      </c>
      <c r="AH190" s="3">
        <v>4450</v>
      </c>
    </row>
    <row r="191" spans="1:34" x14ac:dyDescent="0.2">
      <c r="A191" s="3">
        <v>10190</v>
      </c>
      <c r="B191" s="3" t="s">
        <v>2</v>
      </c>
      <c r="C191" s="3">
        <v>10190</v>
      </c>
      <c r="D191" s="3" t="s">
        <v>1057</v>
      </c>
      <c r="F191" s="3">
        <v>1999</v>
      </c>
      <c r="G191" s="3" t="s">
        <v>358</v>
      </c>
      <c r="H191" s="3" t="s">
        <v>1058</v>
      </c>
      <c r="I191" s="3" t="s">
        <v>1059</v>
      </c>
      <c r="K191" s="3" t="s">
        <v>59</v>
      </c>
      <c r="L191" s="3" t="s">
        <v>42</v>
      </c>
      <c r="M191" s="3" t="s">
        <v>60</v>
      </c>
      <c r="N191" s="3" t="s">
        <v>44</v>
      </c>
      <c r="O191" s="3">
        <v>1834</v>
      </c>
      <c r="R191" s="3" t="s">
        <v>1060</v>
      </c>
      <c r="S191" s="3" t="s">
        <v>1061</v>
      </c>
      <c r="T191" s="3" t="s">
        <v>171</v>
      </c>
      <c r="U191" s="3" t="s">
        <v>1024</v>
      </c>
      <c r="V191" s="3">
        <v>2023</v>
      </c>
      <c r="W191" s="3" t="s">
        <v>83</v>
      </c>
      <c r="Y191" s="3">
        <v>37</v>
      </c>
      <c r="Z191" s="3" t="s">
        <v>50</v>
      </c>
      <c r="AA191" s="3" t="s">
        <v>92</v>
      </c>
      <c r="AB191" s="3" t="s">
        <v>108</v>
      </c>
      <c r="AC191" s="3" t="s">
        <v>109</v>
      </c>
      <c r="AD191" s="3" t="s">
        <v>53</v>
      </c>
      <c r="AG191" s="3" t="s">
        <v>54</v>
      </c>
      <c r="AH191" s="3">
        <v>2870</v>
      </c>
    </row>
    <row r="192" spans="1:34" x14ac:dyDescent="0.2">
      <c r="A192" s="3">
        <v>10191</v>
      </c>
      <c r="B192" s="3" t="s">
        <v>2</v>
      </c>
      <c r="C192" s="3">
        <v>10191</v>
      </c>
      <c r="D192" s="3" t="s">
        <v>1062</v>
      </c>
      <c r="F192" s="3">
        <v>1995</v>
      </c>
      <c r="G192" s="3" t="s">
        <v>1063</v>
      </c>
      <c r="H192" s="3">
        <v>827</v>
      </c>
      <c r="I192" s="3" t="s">
        <v>1064</v>
      </c>
      <c r="K192" s="3" t="s">
        <v>41</v>
      </c>
      <c r="L192" s="3" t="s">
        <v>42</v>
      </c>
      <c r="M192" s="3" t="s">
        <v>43</v>
      </c>
      <c r="N192" s="3" t="s">
        <v>44</v>
      </c>
      <c r="O192" s="3">
        <v>2675</v>
      </c>
      <c r="R192" s="3">
        <v>42</v>
      </c>
      <c r="S192" s="3" t="s">
        <v>1065</v>
      </c>
      <c r="T192" s="3" t="s">
        <v>47</v>
      </c>
      <c r="U192" s="3" t="s">
        <v>1066</v>
      </c>
      <c r="W192" s="3" t="s">
        <v>166</v>
      </c>
      <c r="Y192" s="3">
        <v>41</v>
      </c>
      <c r="Z192" s="3" t="s">
        <v>64</v>
      </c>
      <c r="AA192" s="3" t="s">
        <v>51</v>
      </c>
      <c r="AB192" s="3" t="s">
        <v>52</v>
      </c>
      <c r="AD192" s="3" t="s">
        <v>53</v>
      </c>
      <c r="AG192" s="3" t="s">
        <v>54</v>
      </c>
      <c r="AH192" s="3">
        <v>1300</v>
      </c>
    </row>
    <row r="193" spans="1:34" x14ac:dyDescent="0.2">
      <c r="A193" s="3">
        <v>10192</v>
      </c>
      <c r="B193" s="3" t="s">
        <v>2</v>
      </c>
      <c r="C193" s="3">
        <v>10192</v>
      </c>
      <c r="D193" s="3" t="s">
        <v>1067</v>
      </c>
      <c r="F193" s="3">
        <v>1993</v>
      </c>
      <c r="G193" s="3" t="s">
        <v>38</v>
      </c>
      <c r="H193" s="3" t="s">
        <v>1068</v>
      </c>
      <c r="K193" s="3" t="s">
        <v>78</v>
      </c>
      <c r="L193" s="3" t="s">
        <v>147</v>
      </c>
      <c r="M193" s="3" t="s">
        <v>43</v>
      </c>
      <c r="N193" s="3" t="s">
        <v>44</v>
      </c>
      <c r="O193" s="3">
        <v>1487</v>
      </c>
      <c r="R193" s="3">
        <v>32</v>
      </c>
      <c r="S193" s="3" t="s">
        <v>1069</v>
      </c>
      <c r="T193" s="3" t="s">
        <v>47</v>
      </c>
      <c r="U193" s="3" t="s">
        <v>1070</v>
      </c>
      <c r="V193" s="3">
        <v>9831</v>
      </c>
      <c r="W193" s="3" t="s">
        <v>410</v>
      </c>
      <c r="Y193" s="3">
        <v>45</v>
      </c>
      <c r="Z193" s="3" t="s">
        <v>64</v>
      </c>
      <c r="AA193" s="3" t="s">
        <v>92</v>
      </c>
      <c r="AB193" s="3" t="s">
        <v>52</v>
      </c>
      <c r="AD193" s="3" t="s">
        <v>53</v>
      </c>
      <c r="AG193" s="3" t="s">
        <v>54</v>
      </c>
      <c r="AH193" s="3">
        <v>1460</v>
      </c>
    </row>
    <row r="194" spans="1:34" x14ac:dyDescent="0.2">
      <c r="A194" s="3">
        <v>10193</v>
      </c>
      <c r="B194" s="3" t="s">
        <v>2</v>
      </c>
      <c r="C194" s="3">
        <v>10193</v>
      </c>
      <c r="D194" s="3" t="s">
        <v>85</v>
      </c>
      <c r="F194" s="3">
        <v>2007</v>
      </c>
      <c r="G194" s="3" t="s">
        <v>86</v>
      </c>
      <c r="H194" s="3" t="s">
        <v>87</v>
      </c>
      <c r="I194" s="3" t="s">
        <v>88</v>
      </c>
      <c r="K194" s="3" t="s">
        <v>41</v>
      </c>
      <c r="L194" s="3" t="s">
        <v>42</v>
      </c>
      <c r="M194" s="3" t="s">
        <v>43</v>
      </c>
      <c r="N194" s="3" t="s">
        <v>44</v>
      </c>
      <c r="O194" s="3">
        <v>1498</v>
      </c>
      <c r="Q194" s="3">
        <v>2</v>
      </c>
      <c r="R194" s="3">
        <v>105</v>
      </c>
      <c r="S194" s="3" t="s">
        <v>1071</v>
      </c>
      <c r="T194" s="3" t="s">
        <v>62</v>
      </c>
      <c r="U194" s="3" t="s">
        <v>142</v>
      </c>
      <c r="W194" s="3" t="s">
        <v>83</v>
      </c>
      <c r="Y194" s="3">
        <v>23</v>
      </c>
      <c r="Z194" s="3" t="s">
        <v>64</v>
      </c>
      <c r="AA194" s="3" t="s">
        <v>92</v>
      </c>
      <c r="AB194" s="3" t="s">
        <v>108</v>
      </c>
      <c r="AC194" s="3" t="s">
        <v>109</v>
      </c>
      <c r="AD194" s="3" t="s">
        <v>53</v>
      </c>
      <c r="AG194" s="3" t="s">
        <v>54</v>
      </c>
      <c r="AH194" s="3">
        <v>8975</v>
      </c>
    </row>
    <row r="195" spans="1:34" x14ac:dyDescent="0.2">
      <c r="A195" s="3">
        <v>10194</v>
      </c>
      <c r="B195" s="3" t="s">
        <v>2</v>
      </c>
      <c r="C195" s="3">
        <v>10194</v>
      </c>
      <c r="D195" s="3" t="s">
        <v>1072</v>
      </c>
      <c r="E195" s="3" t="s">
        <v>1073</v>
      </c>
      <c r="F195" s="3">
        <v>2011</v>
      </c>
      <c r="G195" s="3" t="s">
        <v>347</v>
      </c>
      <c r="H195" s="3" t="s">
        <v>1074</v>
      </c>
      <c r="I195" s="3" t="s">
        <v>965</v>
      </c>
      <c r="K195" s="3" t="s">
        <v>59</v>
      </c>
      <c r="L195" s="3" t="s">
        <v>156</v>
      </c>
      <c r="M195" s="3" t="s">
        <v>43</v>
      </c>
      <c r="N195" s="3" t="s">
        <v>44</v>
      </c>
      <c r="O195" s="3">
        <v>3470</v>
      </c>
      <c r="R195" s="3">
        <v>209</v>
      </c>
      <c r="S195" s="3" t="s">
        <v>1075</v>
      </c>
      <c r="T195" s="3" t="s">
        <v>62</v>
      </c>
      <c r="U195" s="3" t="s">
        <v>1076</v>
      </c>
      <c r="W195" s="6" t="s">
        <v>6353</v>
      </c>
      <c r="Y195" s="3">
        <v>37</v>
      </c>
      <c r="Z195" s="3" t="s">
        <v>64</v>
      </c>
      <c r="AA195" s="3" t="s">
        <v>51</v>
      </c>
      <c r="AB195" s="3" t="s">
        <v>52</v>
      </c>
      <c r="AD195" s="3" t="s">
        <v>53</v>
      </c>
      <c r="AG195" s="3" t="s">
        <v>54</v>
      </c>
      <c r="AH195" s="3">
        <v>19695</v>
      </c>
    </row>
    <row r="196" spans="1:34" x14ac:dyDescent="0.2">
      <c r="A196" s="3">
        <v>10195</v>
      </c>
      <c r="B196" s="3" t="s">
        <v>2</v>
      </c>
      <c r="C196" s="3">
        <v>10195</v>
      </c>
      <c r="D196" s="3" t="s">
        <v>1077</v>
      </c>
      <c r="E196" s="3" t="s">
        <v>1078</v>
      </c>
      <c r="F196" s="3">
        <v>2004</v>
      </c>
      <c r="G196" s="3" t="s">
        <v>38</v>
      </c>
      <c r="H196" s="3" t="s">
        <v>1079</v>
      </c>
      <c r="K196" s="3" t="s">
        <v>59</v>
      </c>
      <c r="L196" s="3" t="s">
        <v>42</v>
      </c>
      <c r="M196" s="3" t="s">
        <v>43</v>
      </c>
      <c r="N196" s="3" t="s">
        <v>44</v>
      </c>
      <c r="O196" s="3">
        <v>1998</v>
      </c>
      <c r="R196" s="3">
        <v>18</v>
      </c>
      <c r="S196" s="3" t="s">
        <v>1080</v>
      </c>
      <c r="T196" s="3" t="s">
        <v>70</v>
      </c>
      <c r="U196" s="3" t="s">
        <v>1081</v>
      </c>
      <c r="V196" s="3">
        <v>6037</v>
      </c>
      <c r="W196" s="3" t="s">
        <v>229</v>
      </c>
      <c r="Y196" s="3">
        <v>31</v>
      </c>
      <c r="Z196" s="3" t="s">
        <v>64</v>
      </c>
      <c r="AA196" s="3" t="s">
        <v>92</v>
      </c>
      <c r="AB196" s="3" t="s">
        <v>52</v>
      </c>
      <c r="AD196" s="3" t="s">
        <v>53</v>
      </c>
      <c r="AG196" s="3" t="s">
        <v>54</v>
      </c>
      <c r="AH196" s="3">
        <v>4850</v>
      </c>
    </row>
    <row r="197" spans="1:34" x14ac:dyDescent="0.2">
      <c r="A197" s="3">
        <v>10196</v>
      </c>
      <c r="B197" s="3" t="s">
        <v>2</v>
      </c>
      <c r="C197" s="3">
        <v>10196</v>
      </c>
      <c r="D197" s="3" t="s">
        <v>1082</v>
      </c>
      <c r="F197" s="3">
        <v>2017</v>
      </c>
      <c r="G197" s="3" t="s">
        <v>721</v>
      </c>
      <c r="H197" s="3" t="s">
        <v>1083</v>
      </c>
      <c r="I197" s="3" t="s">
        <v>1084</v>
      </c>
      <c r="K197" s="3" t="s">
        <v>67</v>
      </c>
      <c r="L197" s="3" t="s">
        <v>509</v>
      </c>
      <c r="M197" s="3" t="s">
        <v>133</v>
      </c>
      <c r="N197" s="3" t="s">
        <v>104</v>
      </c>
      <c r="O197" s="3">
        <v>1984</v>
      </c>
      <c r="R197" s="3">
        <v>8</v>
      </c>
      <c r="S197" s="3" t="s">
        <v>1085</v>
      </c>
      <c r="T197" s="3" t="s">
        <v>62</v>
      </c>
      <c r="U197" s="3" t="s">
        <v>386</v>
      </c>
      <c r="V197" s="3">
        <v>1050</v>
      </c>
      <c r="W197" s="3" t="s">
        <v>83</v>
      </c>
      <c r="Y197" s="3">
        <v>47</v>
      </c>
      <c r="Z197" s="3" t="s">
        <v>64</v>
      </c>
      <c r="AA197" s="3" t="s">
        <v>51</v>
      </c>
      <c r="AB197" s="3" t="s">
        <v>108</v>
      </c>
      <c r="AC197" s="3" t="s">
        <v>109</v>
      </c>
      <c r="AD197" s="3" t="s">
        <v>53</v>
      </c>
      <c r="AG197" s="3" t="s">
        <v>54</v>
      </c>
      <c r="AH197" s="3">
        <v>98400</v>
      </c>
    </row>
    <row r="198" spans="1:34" x14ac:dyDescent="0.2">
      <c r="A198" s="3">
        <v>10197</v>
      </c>
      <c r="B198" s="3" t="s">
        <v>2</v>
      </c>
      <c r="C198" s="3">
        <v>10197</v>
      </c>
      <c r="D198" s="3" t="s">
        <v>1086</v>
      </c>
      <c r="E198" s="3" t="s">
        <v>1087</v>
      </c>
      <c r="F198" s="3">
        <v>1996</v>
      </c>
      <c r="G198" s="3" t="s">
        <v>112</v>
      </c>
      <c r="H198" s="3" t="s">
        <v>168</v>
      </c>
      <c r="K198" s="3" t="s">
        <v>59</v>
      </c>
      <c r="L198" s="3" t="s">
        <v>42</v>
      </c>
      <c r="M198" s="3" t="s">
        <v>43</v>
      </c>
      <c r="N198" s="3" t="s">
        <v>44</v>
      </c>
      <c r="O198" s="3">
        <v>1955</v>
      </c>
      <c r="R198" s="3">
        <v>4</v>
      </c>
      <c r="S198" s="3" t="s">
        <v>1088</v>
      </c>
      <c r="T198" s="3" t="s">
        <v>47</v>
      </c>
      <c r="U198" s="3" t="s">
        <v>1089</v>
      </c>
      <c r="V198" s="3">
        <v>505</v>
      </c>
      <c r="W198" s="3" t="s">
        <v>173</v>
      </c>
      <c r="Y198" s="3">
        <v>66</v>
      </c>
      <c r="Z198" s="3" t="s">
        <v>64</v>
      </c>
      <c r="AA198" s="3" t="s">
        <v>51</v>
      </c>
      <c r="AB198" s="3" t="s">
        <v>52</v>
      </c>
      <c r="AD198" s="3" t="s">
        <v>53</v>
      </c>
      <c r="AE198" s="3">
        <v>21</v>
      </c>
      <c r="AF198" s="3" t="s">
        <v>370</v>
      </c>
      <c r="AG198" s="3" t="s">
        <v>54</v>
      </c>
      <c r="AH198" s="3">
        <v>3480</v>
      </c>
    </row>
    <row r="199" spans="1:34" x14ac:dyDescent="0.2">
      <c r="A199" s="3">
        <v>10198</v>
      </c>
      <c r="B199" s="3" t="s">
        <v>2</v>
      </c>
      <c r="C199" s="3">
        <v>10198</v>
      </c>
      <c r="D199" s="3" t="s">
        <v>1090</v>
      </c>
      <c r="F199" s="3">
        <v>2007</v>
      </c>
      <c r="G199" s="3" t="s">
        <v>56</v>
      </c>
      <c r="H199" s="3" t="s">
        <v>464</v>
      </c>
      <c r="K199" s="3" t="s">
        <v>41</v>
      </c>
      <c r="L199" s="3" t="s">
        <v>140</v>
      </c>
      <c r="M199" s="3" t="s">
        <v>60</v>
      </c>
      <c r="N199" s="3" t="s">
        <v>44</v>
      </c>
      <c r="O199" s="3">
        <v>1797</v>
      </c>
      <c r="R199" s="3">
        <v>40</v>
      </c>
      <c r="S199" s="3" t="s">
        <v>677</v>
      </c>
      <c r="T199" s="3" t="s">
        <v>62</v>
      </c>
      <c r="U199" s="3" t="s">
        <v>678</v>
      </c>
      <c r="W199" s="3" t="s">
        <v>83</v>
      </c>
      <c r="Y199" s="3">
        <v>71</v>
      </c>
      <c r="Z199" s="3" t="s">
        <v>64</v>
      </c>
      <c r="AA199" s="3" t="s">
        <v>92</v>
      </c>
      <c r="AB199" s="3" t="s">
        <v>52</v>
      </c>
      <c r="AD199" s="3" t="s">
        <v>53</v>
      </c>
      <c r="AG199" s="3" t="s">
        <v>54</v>
      </c>
      <c r="AH199" s="3">
        <v>9125</v>
      </c>
    </row>
    <row r="200" spans="1:34" x14ac:dyDescent="0.2">
      <c r="A200" s="3">
        <v>10199</v>
      </c>
      <c r="B200" s="3" t="s">
        <v>2</v>
      </c>
      <c r="C200" s="3">
        <v>10199</v>
      </c>
      <c r="D200" s="3" t="s">
        <v>1091</v>
      </c>
      <c r="E200" s="3" t="s">
        <v>1092</v>
      </c>
      <c r="F200" s="3">
        <v>2004</v>
      </c>
      <c r="G200" s="3" t="s">
        <v>112</v>
      </c>
      <c r="H200" s="3" t="s">
        <v>168</v>
      </c>
      <c r="I200" s="3" t="s">
        <v>1093</v>
      </c>
      <c r="K200" s="3" t="s">
        <v>59</v>
      </c>
      <c r="L200" s="3" t="s">
        <v>42</v>
      </c>
      <c r="M200" s="3" t="s">
        <v>43</v>
      </c>
      <c r="N200" s="3" t="s">
        <v>44</v>
      </c>
      <c r="O200" s="3">
        <v>1998</v>
      </c>
      <c r="R200" s="3">
        <v>11</v>
      </c>
      <c r="S200" s="3" t="s">
        <v>706</v>
      </c>
      <c r="T200" s="3" t="s">
        <v>211</v>
      </c>
      <c r="U200" s="3" t="s">
        <v>1094</v>
      </c>
      <c r="V200" s="3">
        <v>8053</v>
      </c>
      <c r="W200" s="3" t="s">
        <v>166</v>
      </c>
      <c r="Y200" s="3">
        <v>49</v>
      </c>
      <c r="Z200" s="3" t="s">
        <v>64</v>
      </c>
      <c r="AA200" s="3" t="s">
        <v>51</v>
      </c>
      <c r="AB200" s="3" t="s">
        <v>52</v>
      </c>
      <c r="AD200" s="3" t="s">
        <v>53</v>
      </c>
      <c r="AG200" s="3" t="s">
        <v>54</v>
      </c>
      <c r="AH200" s="3">
        <v>8700</v>
      </c>
    </row>
    <row r="201" spans="1:34" x14ac:dyDescent="0.2">
      <c r="A201" s="3">
        <v>10200</v>
      </c>
      <c r="B201" s="3" t="s">
        <v>2</v>
      </c>
      <c r="C201" s="3">
        <v>10200</v>
      </c>
      <c r="D201" s="3" t="s">
        <v>1095</v>
      </c>
      <c r="E201" s="3" t="s">
        <v>1096</v>
      </c>
      <c r="F201" s="3">
        <v>2005</v>
      </c>
      <c r="G201" s="3" t="s">
        <v>56</v>
      </c>
      <c r="H201" s="3" t="s">
        <v>138</v>
      </c>
      <c r="I201" s="3" t="s">
        <v>360</v>
      </c>
      <c r="K201" s="3" t="s">
        <v>41</v>
      </c>
      <c r="L201" s="3" t="s">
        <v>42</v>
      </c>
      <c r="M201" s="3" t="s">
        <v>43</v>
      </c>
      <c r="N201" s="3" t="s">
        <v>44</v>
      </c>
      <c r="O201" s="3">
        <v>2362</v>
      </c>
      <c r="Q201" s="3" t="s">
        <v>79</v>
      </c>
      <c r="R201" s="3">
        <v>58</v>
      </c>
      <c r="S201" s="3" t="s">
        <v>1097</v>
      </c>
      <c r="T201" s="3" t="s">
        <v>81</v>
      </c>
      <c r="U201" s="3" t="s">
        <v>1098</v>
      </c>
      <c r="W201" s="3" t="s">
        <v>450</v>
      </c>
      <c r="Y201" s="3">
        <v>41</v>
      </c>
      <c r="Z201" s="3" t="s">
        <v>64</v>
      </c>
      <c r="AA201" s="3" t="s">
        <v>51</v>
      </c>
      <c r="AB201" s="3" t="s">
        <v>108</v>
      </c>
      <c r="AC201" s="3" t="s">
        <v>109</v>
      </c>
      <c r="AD201" s="3" t="s">
        <v>53</v>
      </c>
      <c r="AG201" s="3" t="s">
        <v>54</v>
      </c>
      <c r="AH201" s="3">
        <v>5650</v>
      </c>
    </row>
    <row r="202" spans="1:34" x14ac:dyDescent="0.2">
      <c r="A202" s="3">
        <v>10201</v>
      </c>
      <c r="B202" s="3" t="s">
        <v>2</v>
      </c>
      <c r="C202" s="3">
        <v>10201</v>
      </c>
      <c r="D202" s="3" t="s">
        <v>1099</v>
      </c>
      <c r="F202" s="3">
        <v>2014</v>
      </c>
      <c r="G202" s="3" t="s">
        <v>56</v>
      </c>
      <c r="H202" s="3" t="s">
        <v>76</v>
      </c>
      <c r="I202" s="3" t="s">
        <v>1100</v>
      </c>
      <c r="K202" s="3" t="s">
        <v>78</v>
      </c>
      <c r="L202" s="3" t="s">
        <v>147</v>
      </c>
      <c r="M202" s="3" t="s">
        <v>103</v>
      </c>
      <c r="N202" s="3" t="s">
        <v>104</v>
      </c>
      <c r="O202" s="3">
        <v>2982</v>
      </c>
      <c r="R202" s="3">
        <v>45</v>
      </c>
      <c r="S202" s="3" t="s">
        <v>1101</v>
      </c>
      <c r="T202" s="3" t="s">
        <v>47</v>
      </c>
      <c r="U202" s="3" t="s">
        <v>1102</v>
      </c>
      <c r="V202" s="3">
        <v>4310</v>
      </c>
      <c r="W202" s="3" t="s">
        <v>72</v>
      </c>
      <c r="Y202" s="3">
        <v>44</v>
      </c>
      <c r="Z202" s="3" t="s">
        <v>64</v>
      </c>
      <c r="AA202" s="3" t="s">
        <v>51</v>
      </c>
      <c r="AB202" s="3" t="s">
        <v>108</v>
      </c>
      <c r="AC202" s="3" t="s">
        <v>109</v>
      </c>
      <c r="AD202" s="3" t="s">
        <v>53</v>
      </c>
      <c r="AE202" s="3">
        <v>15</v>
      </c>
      <c r="AF202" s="3" t="s">
        <v>84</v>
      </c>
      <c r="AG202" s="3" t="s">
        <v>54</v>
      </c>
      <c r="AH202" s="3">
        <v>35000</v>
      </c>
    </row>
    <row r="203" spans="1:34" x14ac:dyDescent="0.2">
      <c r="A203" s="3">
        <v>10202</v>
      </c>
      <c r="B203" s="3" t="s">
        <v>2</v>
      </c>
      <c r="C203" s="3">
        <v>10202</v>
      </c>
      <c r="D203" s="3" t="s">
        <v>1103</v>
      </c>
      <c r="E203" s="3" t="s">
        <v>1104</v>
      </c>
      <c r="F203" s="3">
        <v>1997</v>
      </c>
      <c r="G203" s="3" t="s">
        <v>56</v>
      </c>
      <c r="H203" s="3" t="s">
        <v>100</v>
      </c>
      <c r="I203" s="3" t="s">
        <v>1105</v>
      </c>
      <c r="K203" s="3" t="s">
        <v>59</v>
      </c>
      <c r="L203" s="3" t="s">
        <v>42</v>
      </c>
      <c r="M203" s="3" t="s">
        <v>43</v>
      </c>
      <c r="N203" s="3" t="s">
        <v>44</v>
      </c>
      <c r="O203" s="3">
        <v>3378</v>
      </c>
      <c r="R203" s="3">
        <v>9</v>
      </c>
      <c r="S203" s="3" t="s">
        <v>1106</v>
      </c>
      <c r="T203" s="3" t="s">
        <v>1107</v>
      </c>
      <c r="U203" s="3" t="s">
        <v>1108</v>
      </c>
      <c r="V203" s="3">
        <v>932</v>
      </c>
      <c r="W203" s="3" t="s">
        <v>83</v>
      </c>
      <c r="Y203" s="3">
        <v>44</v>
      </c>
      <c r="Z203" s="3" t="s">
        <v>64</v>
      </c>
      <c r="AA203" s="3" t="s">
        <v>51</v>
      </c>
      <c r="AB203" s="3" t="s">
        <v>52</v>
      </c>
      <c r="AD203" s="3" t="s">
        <v>53</v>
      </c>
      <c r="AG203" s="3" t="s">
        <v>54</v>
      </c>
      <c r="AH203" s="3">
        <v>8200</v>
      </c>
    </row>
    <row r="204" spans="1:34" x14ac:dyDescent="0.2">
      <c r="A204" s="3">
        <v>10203</v>
      </c>
      <c r="B204" s="3" t="s">
        <v>2</v>
      </c>
      <c r="C204" s="3">
        <v>10203</v>
      </c>
      <c r="D204" s="3" t="s">
        <v>1109</v>
      </c>
      <c r="F204" s="3">
        <v>2009</v>
      </c>
      <c r="G204" s="3" t="s">
        <v>358</v>
      </c>
      <c r="H204" s="3" t="s">
        <v>359</v>
      </c>
      <c r="I204" s="3" t="s">
        <v>1110</v>
      </c>
      <c r="K204" s="3" t="s">
        <v>59</v>
      </c>
      <c r="L204" s="3" t="s">
        <v>361</v>
      </c>
      <c r="M204" s="3" t="s">
        <v>60</v>
      </c>
      <c r="N204" s="3" t="s">
        <v>44</v>
      </c>
      <c r="O204" s="3">
        <v>2360</v>
      </c>
      <c r="R204" s="3">
        <v>8</v>
      </c>
      <c r="S204" s="3" t="s">
        <v>1111</v>
      </c>
      <c r="T204" s="3" t="s">
        <v>70</v>
      </c>
      <c r="U204" s="3" t="s">
        <v>976</v>
      </c>
      <c r="V204" s="3">
        <v>7020</v>
      </c>
      <c r="W204" s="3" t="s">
        <v>127</v>
      </c>
      <c r="Y204" s="3">
        <v>26</v>
      </c>
      <c r="Z204" s="3" t="s">
        <v>204</v>
      </c>
      <c r="AA204" s="3" t="s">
        <v>51</v>
      </c>
      <c r="AB204" s="3" t="s">
        <v>108</v>
      </c>
      <c r="AC204" s="3" t="s">
        <v>109</v>
      </c>
      <c r="AD204" s="3" t="s">
        <v>53</v>
      </c>
      <c r="AG204" s="3" t="s">
        <v>54</v>
      </c>
      <c r="AH204" s="3">
        <v>16525</v>
      </c>
    </row>
    <row r="205" spans="1:34" x14ac:dyDescent="0.2">
      <c r="A205" s="3">
        <v>10204</v>
      </c>
      <c r="B205" s="3" t="s">
        <v>2</v>
      </c>
      <c r="C205" s="3">
        <v>10204</v>
      </c>
      <c r="D205" s="3" t="s">
        <v>977</v>
      </c>
      <c r="F205" s="3">
        <v>2008</v>
      </c>
      <c r="G205" s="3" t="s">
        <v>56</v>
      </c>
      <c r="H205" s="3" t="s">
        <v>366</v>
      </c>
      <c r="J205" s="3" t="s">
        <v>730</v>
      </c>
      <c r="K205" s="3" t="s">
        <v>67</v>
      </c>
      <c r="L205" s="3" t="s">
        <v>140</v>
      </c>
      <c r="M205" s="3" t="s">
        <v>43</v>
      </c>
      <c r="N205" s="3" t="s">
        <v>44</v>
      </c>
      <c r="O205" s="3">
        <v>1497</v>
      </c>
      <c r="R205" s="3">
        <v>20</v>
      </c>
      <c r="S205" s="3" t="s">
        <v>1112</v>
      </c>
      <c r="T205" s="3" t="s">
        <v>171</v>
      </c>
      <c r="U205" s="3" t="s">
        <v>142</v>
      </c>
      <c r="W205" s="3" t="s">
        <v>83</v>
      </c>
      <c r="Y205" s="3">
        <v>31</v>
      </c>
      <c r="Z205" s="3" t="s">
        <v>64</v>
      </c>
      <c r="AA205" s="3" t="s">
        <v>92</v>
      </c>
      <c r="AB205" s="3" t="s">
        <v>52</v>
      </c>
      <c r="AD205" s="3" t="s">
        <v>143</v>
      </c>
      <c r="AG205" s="3" t="s">
        <v>54</v>
      </c>
      <c r="AH205" s="3">
        <v>11610</v>
      </c>
    </row>
    <row r="206" spans="1:34" x14ac:dyDescent="0.2">
      <c r="A206" s="3">
        <v>10205</v>
      </c>
      <c r="B206" s="3" t="s">
        <v>2</v>
      </c>
      <c r="C206" s="3">
        <v>10205</v>
      </c>
      <c r="D206" s="3" t="s">
        <v>1113</v>
      </c>
      <c r="E206" s="3" t="s">
        <v>1114</v>
      </c>
      <c r="F206" s="3">
        <v>2007</v>
      </c>
      <c r="G206" s="3" t="s">
        <v>38</v>
      </c>
      <c r="H206" s="3" t="s">
        <v>577</v>
      </c>
      <c r="K206" s="3" t="s">
        <v>67</v>
      </c>
      <c r="L206" s="3" t="s">
        <v>140</v>
      </c>
      <c r="M206" s="3" t="s">
        <v>60</v>
      </c>
      <c r="N206" s="3" t="s">
        <v>44</v>
      </c>
      <c r="O206" s="3">
        <v>1498</v>
      </c>
      <c r="Q206" s="3">
        <v>1</v>
      </c>
      <c r="R206" s="3">
        <v>3177</v>
      </c>
      <c r="S206" s="3" t="s">
        <v>891</v>
      </c>
      <c r="T206" s="3" t="s">
        <v>62</v>
      </c>
      <c r="U206" s="3" t="s">
        <v>82</v>
      </c>
      <c r="V206" s="3">
        <v>600</v>
      </c>
      <c r="W206" s="3" t="s">
        <v>83</v>
      </c>
      <c r="Y206" s="3">
        <v>31</v>
      </c>
      <c r="Z206" s="3" t="s">
        <v>236</v>
      </c>
      <c r="AA206" s="3" t="s">
        <v>51</v>
      </c>
      <c r="AB206" s="3" t="s">
        <v>52</v>
      </c>
      <c r="AD206" s="3" t="s">
        <v>53</v>
      </c>
      <c r="AG206" s="3" t="s">
        <v>54</v>
      </c>
      <c r="AH206" s="3">
        <v>6850</v>
      </c>
    </row>
    <row r="207" spans="1:34" x14ac:dyDescent="0.2">
      <c r="A207" s="3">
        <v>10206</v>
      </c>
      <c r="B207" s="3" t="s">
        <v>2</v>
      </c>
      <c r="C207" s="3">
        <v>10206</v>
      </c>
      <c r="D207" s="3" t="s">
        <v>1115</v>
      </c>
      <c r="E207" s="3" t="s">
        <v>1116</v>
      </c>
      <c r="F207" s="3">
        <v>2004</v>
      </c>
      <c r="G207" s="3" t="s">
        <v>56</v>
      </c>
      <c r="H207" s="3" t="s">
        <v>57</v>
      </c>
      <c r="I207" s="3" t="s">
        <v>1117</v>
      </c>
      <c r="K207" s="3" t="s">
        <v>67</v>
      </c>
      <c r="L207" s="3" t="s">
        <v>42</v>
      </c>
      <c r="M207" s="3" t="s">
        <v>60</v>
      </c>
      <c r="N207" s="3" t="s">
        <v>44</v>
      </c>
      <c r="O207" s="3">
        <v>1498</v>
      </c>
      <c r="R207" s="3">
        <v>67</v>
      </c>
      <c r="S207" s="3" t="s">
        <v>1118</v>
      </c>
      <c r="T207" s="3" t="s">
        <v>62</v>
      </c>
      <c r="U207" s="3" t="s">
        <v>1119</v>
      </c>
      <c r="V207" s="3">
        <v>7201</v>
      </c>
      <c r="W207" s="3" t="s">
        <v>189</v>
      </c>
      <c r="Y207" s="3">
        <v>27</v>
      </c>
      <c r="Z207" s="3" t="s">
        <v>204</v>
      </c>
      <c r="AA207" s="3" t="s">
        <v>51</v>
      </c>
      <c r="AB207" s="3" t="s">
        <v>108</v>
      </c>
      <c r="AC207" s="3" t="s">
        <v>109</v>
      </c>
      <c r="AD207" s="3" t="s">
        <v>53</v>
      </c>
      <c r="AG207" s="3" t="s">
        <v>54</v>
      </c>
      <c r="AH207" s="3">
        <v>5300</v>
      </c>
    </row>
    <row r="208" spans="1:34" x14ac:dyDescent="0.2">
      <c r="A208" s="3">
        <v>10207</v>
      </c>
      <c r="B208" s="3" t="s">
        <v>2</v>
      </c>
      <c r="C208" s="3">
        <v>10207</v>
      </c>
      <c r="D208" s="3" t="s">
        <v>1120</v>
      </c>
      <c r="F208" s="3">
        <v>2017</v>
      </c>
      <c r="G208" s="3" t="s">
        <v>347</v>
      </c>
      <c r="H208" s="3" t="s">
        <v>1121</v>
      </c>
      <c r="I208" s="3" t="s">
        <v>1122</v>
      </c>
      <c r="J208" s="3" t="s">
        <v>1123</v>
      </c>
      <c r="K208" s="3" t="s">
        <v>59</v>
      </c>
      <c r="L208" s="3" t="s">
        <v>156</v>
      </c>
      <c r="M208" s="3" t="s">
        <v>60</v>
      </c>
      <c r="N208" s="3" t="s">
        <v>44</v>
      </c>
      <c r="O208" s="3">
        <v>1999</v>
      </c>
      <c r="R208" s="3">
        <v>6</v>
      </c>
      <c r="S208" s="3" t="s">
        <v>1124</v>
      </c>
      <c r="T208" s="3" t="s">
        <v>81</v>
      </c>
      <c r="U208" s="3" t="s">
        <v>150</v>
      </c>
      <c r="V208" s="3">
        <v>612</v>
      </c>
      <c r="W208" s="3" t="s">
        <v>83</v>
      </c>
      <c r="Y208" s="3">
        <v>48</v>
      </c>
      <c r="Z208" s="3" t="s">
        <v>64</v>
      </c>
      <c r="AA208" s="3" t="s">
        <v>51</v>
      </c>
      <c r="AB208" s="3" t="s">
        <v>108</v>
      </c>
      <c r="AC208" s="3" t="s">
        <v>109</v>
      </c>
      <c r="AD208" s="3" t="s">
        <v>53</v>
      </c>
      <c r="AG208" s="3" t="s">
        <v>54</v>
      </c>
      <c r="AH208" s="3">
        <v>43990</v>
      </c>
    </row>
    <row r="209" spans="1:34" x14ac:dyDescent="0.2">
      <c r="A209" s="3">
        <v>10208</v>
      </c>
      <c r="B209" s="3" t="s">
        <v>2</v>
      </c>
      <c r="C209" s="3">
        <v>10208</v>
      </c>
      <c r="D209" s="3" t="s">
        <v>864</v>
      </c>
      <c r="F209" s="3">
        <v>2014</v>
      </c>
      <c r="G209" s="3" t="s">
        <v>865</v>
      </c>
      <c r="H209" s="3" t="s">
        <v>866</v>
      </c>
      <c r="I209" s="3" t="s">
        <v>867</v>
      </c>
      <c r="K209" s="3" t="s">
        <v>252</v>
      </c>
      <c r="L209" s="3" t="s">
        <v>147</v>
      </c>
      <c r="M209" s="3" t="s">
        <v>60</v>
      </c>
      <c r="N209" s="3" t="s">
        <v>44</v>
      </c>
      <c r="O209" s="3">
        <v>2295</v>
      </c>
      <c r="R209" s="3">
        <v>17</v>
      </c>
      <c r="S209" s="3" t="s">
        <v>868</v>
      </c>
      <c r="T209" s="3" t="s">
        <v>62</v>
      </c>
      <c r="U209" s="3" t="s">
        <v>869</v>
      </c>
      <c r="V209" s="3">
        <v>5014</v>
      </c>
      <c r="W209" s="3" t="s">
        <v>229</v>
      </c>
      <c r="Y209" s="3">
        <v>62</v>
      </c>
      <c r="Z209" s="3" t="s">
        <v>64</v>
      </c>
      <c r="AA209" s="3" t="s">
        <v>92</v>
      </c>
      <c r="AB209" s="3" t="s">
        <v>52</v>
      </c>
      <c r="AD209" s="3" t="s">
        <v>53</v>
      </c>
      <c r="AG209" s="3" t="s">
        <v>54</v>
      </c>
      <c r="AH209" s="3">
        <v>21800</v>
      </c>
    </row>
    <row r="210" spans="1:34" x14ac:dyDescent="0.2">
      <c r="A210" s="3">
        <v>10209</v>
      </c>
      <c r="B210" s="3" t="s">
        <v>2</v>
      </c>
      <c r="C210" s="3">
        <v>10209</v>
      </c>
      <c r="D210" s="3" t="s">
        <v>1125</v>
      </c>
      <c r="F210" s="3">
        <v>1997</v>
      </c>
      <c r="G210" s="3" t="s">
        <v>38</v>
      </c>
      <c r="H210" s="3" t="s">
        <v>984</v>
      </c>
      <c r="I210" s="3" t="s">
        <v>1126</v>
      </c>
      <c r="K210" s="3" t="s">
        <v>59</v>
      </c>
      <c r="L210" s="3" t="s">
        <v>42</v>
      </c>
      <c r="M210" s="3" t="s">
        <v>103</v>
      </c>
      <c r="N210" s="3" t="s">
        <v>552</v>
      </c>
      <c r="O210" s="3">
        <v>2825</v>
      </c>
      <c r="R210" s="3">
        <v>64</v>
      </c>
      <c r="S210" s="3" t="s">
        <v>1127</v>
      </c>
      <c r="T210" s="3" t="s">
        <v>62</v>
      </c>
      <c r="U210" s="3" t="s">
        <v>338</v>
      </c>
      <c r="V210" s="3">
        <v>2018</v>
      </c>
      <c r="W210" s="3" t="s">
        <v>83</v>
      </c>
      <c r="Y210" s="3">
        <v>62</v>
      </c>
      <c r="Z210" s="3" t="s">
        <v>64</v>
      </c>
      <c r="AA210" s="3" t="s">
        <v>92</v>
      </c>
      <c r="AB210" s="3" t="s">
        <v>52</v>
      </c>
      <c r="AD210" s="3" t="s">
        <v>53</v>
      </c>
      <c r="AE210" s="3">
        <v>34</v>
      </c>
      <c r="AF210" s="3" t="s">
        <v>84</v>
      </c>
      <c r="AG210" s="3" t="s">
        <v>54</v>
      </c>
      <c r="AH210" s="3">
        <v>7950</v>
      </c>
    </row>
    <row r="211" spans="1:34" x14ac:dyDescent="0.2">
      <c r="A211" s="3">
        <v>10210</v>
      </c>
      <c r="B211" s="3" t="s">
        <v>2</v>
      </c>
      <c r="C211" s="3">
        <v>10210</v>
      </c>
      <c r="D211" s="3" t="s">
        <v>1128</v>
      </c>
      <c r="E211" s="3" t="s">
        <v>1129</v>
      </c>
      <c r="F211" s="3">
        <v>1997</v>
      </c>
      <c r="G211" s="3" t="s">
        <v>198</v>
      </c>
      <c r="H211" s="3" t="s">
        <v>1130</v>
      </c>
      <c r="J211" s="3" t="s">
        <v>1131</v>
      </c>
      <c r="K211" s="3" t="s">
        <v>41</v>
      </c>
      <c r="L211" s="3" t="s">
        <v>42</v>
      </c>
      <c r="M211" s="3" t="s">
        <v>43</v>
      </c>
      <c r="N211" s="3" t="s">
        <v>44</v>
      </c>
      <c r="O211" s="3">
        <v>3791</v>
      </c>
      <c r="R211" s="3">
        <v>69</v>
      </c>
      <c r="S211" s="3" t="s">
        <v>1132</v>
      </c>
      <c r="T211" s="3" t="s">
        <v>47</v>
      </c>
      <c r="U211" s="3" t="s">
        <v>1133</v>
      </c>
      <c r="V211" s="3">
        <v>8013</v>
      </c>
      <c r="W211" s="3" t="s">
        <v>166</v>
      </c>
      <c r="Y211" s="3">
        <v>23</v>
      </c>
      <c r="Z211" s="3" t="s">
        <v>204</v>
      </c>
      <c r="AA211" s="3" t="s">
        <v>51</v>
      </c>
      <c r="AB211" s="3" t="s">
        <v>52</v>
      </c>
      <c r="AD211" s="3" t="s">
        <v>53</v>
      </c>
      <c r="AG211" s="3" t="s">
        <v>54</v>
      </c>
      <c r="AH211" s="3">
        <v>4020</v>
      </c>
    </row>
    <row r="212" spans="1:34" x14ac:dyDescent="0.2">
      <c r="A212" s="3">
        <v>10211</v>
      </c>
      <c r="B212" s="3" t="s">
        <v>2</v>
      </c>
      <c r="C212" s="3">
        <v>10211</v>
      </c>
      <c r="D212" s="3" t="s">
        <v>1134</v>
      </c>
      <c r="E212" s="3" t="s">
        <v>1135</v>
      </c>
      <c r="F212" s="3">
        <v>2009</v>
      </c>
      <c r="G212" s="3" t="s">
        <v>284</v>
      </c>
      <c r="H212" s="3" t="s">
        <v>285</v>
      </c>
      <c r="I212" s="3" t="s">
        <v>323</v>
      </c>
      <c r="K212" s="3" t="s">
        <v>67</v>
      </c>
      <c r="L212" s="3" t="s">
        <v>42</v>
      </c>
      <c r="M212" s="3" t="s">
        <v>60</v>
      </c>
      <c r="N212" s="3" t="s">
        <v>44</v>
      </c>
      <c r="O212" s="3">
        <v>1290</v>
      </c>
      <c r="Q212" s="3">
        <v>2</v>
      </c>
      <c r="R212" s="3">
        <v>5</v>
      </c>
      <c r="S212" s="3" t="s">
        <v>1136</v>
      </c>
      <c r="T212" s="3" t="s">
        <v>62</v>
      </c>
      <c r="U212" s="3" t="s">
        <v>1137</v>
      </c>
      <c r="V212" s="3">
        <v>2103</v>
      </c>
      <c r="W212" s="3" t="s">
        <v>83</v>
      </c>
      <c r="Y212" s="3">
        <v>67</v>
      </c>
      <c r="Z212" s="3" t="s">
        <v>64</v>
      </c>
      <c r="AA212" s="3" t="s">
        <v>92</v>
      </c>
      <c r="AB212" s="3" t="s">
        <v>52</v>
      </c>
      <c r="AD212" s="3" t="s">
        <v>53</v>
      </c>
      <c r="AE212" s="3">
        <v>41</v>
      </c>
      <c r="AF212" s="3" t="s">
        <v>73</v>
      </c>
      <c r="AG212" s="3" t="s">
        <v>54</v>
      </c>
      <c r="AH212" s="3">
        <v>8675</v>
      </c>
    </row>
    <row r="213" spans="1:34" x14ac:dyDescent="0.2">
      <c r="A213" s="3">
        <v>10212</v>
      </c>
      <c r="B213" s="3" t="s">
        <v>2</v>
      </c>
      <c r="C213" s="3">
        <v>10212</v>
      </c>
      <c r="D213" s="3" t="s">
        <v>1138</v>
      </c>
      <c r="F213" s="3">
        <v>2016</v>
      </c>
      <c r="G213" s="3" t="s">
        <v>1035</v>
      </c>
      <c r="H213" s="3" t="s">
        <v>1139</v>
      </c>
      <c r="I213" s="3" t="s">
        <v>1037</v>
      </c>
      <c r="K213" s="3" t="s">
        <v>59</v>
      </c>
      <c r="L213" s="3" t="s">
        <v>156</v>
      </c>
      <c r="M213" s="3" t="s">
        <v>60</v>
      </c>
      <c r="N213" s="3" t="s">
        <v>44</v>
      </c>
      <c r="O213" s="3">
        <v>3605</v>
      </c>
      <c r="R213" s="3">
        <v>1</v>
      </c>
      <c r="S213" s="3" t="s">
        <v>1140</v>
      </c>
      <c r="T213" s="3" t="s">
        <v>62</v>
      </c>
      <c r="U213" s="3" t="s">
        <v>425</v>
      </c>
      <c r="V213" s="3">
        <v>2022</v>
      </c>
      <c r="W213" s="3" t="s">
        <v>83</v>
      </c>
      <c r="Y213" s="3">
        <v>35</v>
      </c>
      <c r="Z213" s="3" t="s">
        <v>204</v>
      </c>
      <c r="AA213" s="3" t="s">
        <v>51</v>
      </c>
      <c r="AB213" s="3" t="s">
        <v>108</v>
      </c>
      <c r="AC213" s="3" t="s">
        <v>109</v>
      </c>
      <c r="AD213" s="3" t="s">
        <v>53</v>
      </c>
      <c r="AG213" s="3" t="s">
        <v>54</v>
      </c>
      <c r="AH213" s="3">
        <v>44100</v>
      </c>
    </row>
    <row r="214" spans="1:34" x14ac:dyDescent="0.2">
      <c r="A214" s="3">
        <v>10213</v>
      </c>
      <c r="B214" s="3" t="s">
        <v>2</v>
      </c>
      <c r="C214" s="3">
        <v>10213</v>
      </c>
      <c r="D214" s="3" t="s">
        <v>1141</v>
      </c>
      <c r="F214" s="3">
        <v>2012</v>
      </c>
      <c r="G214" s="3" t="s">
        <v>56</v>
      </c>
      <c r="H214" s="3" t="s">
        <v>1142</v>
      </c>
      <c r="K214" s="3" t="s">
        <v>59</v>
      </c>
      <c r="L214" s="3" t="s">
        <v>140</v>
      </c>
      <c r="M214" s="3" t="s">
        <v>60</v>
      </c>
      <c r="N214" s="3" t="s">
        <v>44</v>
      </c>
      <c r="O214" s="3">
        <v>1798</v>
      </c>
      <c r="R214" s="3">
        <v>14</v>
      </c>
      <c r="S214" s="3" t="s">
        <v>1143</v>
      </c>
      <c r="T214" s="3" t="s">
        <v>171</v>
      </c>
      <c r="U214" s="3" t="s">
        <v>773</v>
      </c>
      <c r="V214" s="3">
        <v>602</v>
      </c>
      <c r="W214" s="3" t="s">
        <v>83</v>
      </c>
      <c r="Y214" s="3">
        <v>48</v>
      </c>
      <c r="Z214" s="3" t="s">
        <v>64</v>
      </c>
      <c r="AA214" s="3" t="s">
        <v>92</v>
      </c>
      <c r="AB214" s="3" t="s">
        <v>108</v>
      </c>
      <c r="AC214" s="3" t="s">
        <v>109</v>
      </c>
      <c r="AD214" s="3" t="s">
        <v>53</v>
      </c>
      <c r="AG214" s="3" t="s">
        <v>54</v>
      </c>
      <c r="AH214" s="3">
        <v>22120</v>
      </c>
    </row>
    <row r="215" spans="1:34" x14ac:dyDescent="0.2">
      <c r="A215" s="3">
        <v>10214</v>
      </c>
      <c r="B215" s="3" t="s">
        <v>2</v>
      </c>
      <c r="C215" s="3">
        <v>10214</v>
      </c>
      <c r="D215" s="3" t="s">
        <v>1144</v>
      </c>
      <c r="E215" s="3" t="s">
        <v>1145</v>
      </c>
      <c r="F215" s="3">
        <v>2008</v>
      </c>
      <c r="G215" s="3" t="s">
        <v>292</v>
      </c>
      <c r="H215" s="3" t="s">
        <v>899</v>
      </c>
      <c r="I215" s="3" t="s">
        <v>1146</v>
      </c>
      <c r="K215" s="3" t="s">
        <v>67</v>
      </c>
      <c r="L215" s="3" t="s">
        <v>163</v>
      </c>
      <c r="M215" s="3" t="s">
        <v>133</v>
      </c>
      <c r="N215" s="3" t="s">
        <v>44</v>
      </c>
      <c r="O215" s="3">
        <v>1598</v>
      </c>
      <c r="R215" s="3">
        <v>86</v>
      </c>
      <c r="S215" s="3" t="s">
        <v>1147</v>
      </c>
      <c r="T215" s="3" t="s">
        <v>62</v>
      </c>
      <c r="U215" s="3" t="s">
        <v>678</v>
      </c>
      <c r="W215" s="3" t="s">
        <v>83</v>
      </c>
      <c r="Y215" s="3">
        <v>27</v>
      </c>
      <c r="Z215" s="3" t="s">
        <v>236</v>
      </c>
      <c r="AA215" s="3" t="s">
        <v>51</v>
      </c>
      <c r="AB215" s="3" t="s">
        <v>52</v>
      </c>
      <c r="AD215" s="3" t="s">
        <v>53</v>
      </c>
      <c r="AG215" s="3" t="s">
        <v>54</v>
      </c>
      <c r="AH215" s="3">
        <v>12280</v>
      </c>
    </row>
    <row r="216" spans="1:34" x14ac:dyDescent="0.2">
      <c r="A216" s="3">
        <v>10215</v>
      </c>
      <c r="B216" s="3" t="s">
        <v>2</v>
      </c>
      <c r="C216" s="3">
        <v>10215</v>
      </c>
      <c r="D216" s="3" t="s">
        <v>1148</v>
      </c>
      <c r="E216" s="3" t="s">
        <v>1149</v>
      </c>
      <c r="F216" s="3">
        <v>1997</v>
      </c>
      <c r="G216" s="3" t="s">
        <v>38</v>
      </c>
      <c r="H216" s="3" t="s">
        <v>543</v>
      </c>
      <c r="K216" s="3" t="s">
        <v>59</v>
      </c>
      <c r="L216" s="3" t="s">
        <v>361</v>
      </c>
      <c r="M216" s="3" t="s">
        <v>43</v>
      </c>
      <c r="N216" s="3" t="s">
        <v>44</v>
      </c>
      <c r="O216" s="3">
        <v>1998</v>
      </c>
      <c r="R216" s="3" t="s">
        <v>1150</v>
      </c>
      <c r="S216" s="3" t="s">
        <v>1151</v>
      </c>
      <c r="T216" s="3" t="s">
        <v>171</v>
      </c>
      <c r="U216" s="3" t="s">
        <v>1152</v>
      </c>
      <c r="W216" s="3" t="s">
        <v>127</v>
      </c>
      <c r="Y216" s="3">
        <v>25</v>
      </c>
      <c r="Z216" s="3" t="s">
        <v>204</v>
      </c>
      <c r="AA216" s="3" t="s">
        <v>51</v>
      </c>
      <c r="AB216" s="3" t="s">
        <v>52</v>
      </c>
      <c r="AD216" s="3" t="s">
        <v>53</v>
      </c>
      <c r="AG216" s="3" t="s">
        <v>54</v>
      </c>
      <c r="AH216" s="3">
        <v>3130</v>
      </c>
    </row>
    <row r="217" spans="1:34" x14ac:dyDescent="0.2">
      <c r="A217" s="3">
        <v>10216</v>
      </c>
      <c r="B217" s="3" t="s">
        <v>2</v>
      </c>
      <c r="C217" s="3">
        <v>10216</v>
      </c>
      <c r="D217" s="3" t="s">
        <v>1153</v>
      </c>
      <c r="F217" s="3">
        <v>2014</v>
      </c>
      <c r="G217" s="3" t="s">
        <v>347</v>
      </c>
      <c r="H217" s="3" t="s">
        <v>1154</v>
      </c>
      <c r="I217" s="3" t="s">
        <v>1155</v>
      </c>
      <c r="K217" s="3" t="s">
        <v>67</v>
      </c>
      <c r="L217" s="3" t="s">
        <v>156</v>
      </c>
      <c r="M217" s="3" t="s">
        <v>60</v>
      </c>
      <c r="N217" s="3" t="s">
        <v>44</v>
      </c>
      <c r="O217" s="3">
        <v>1591</v>
      </c>
      <c r="R217" s="3">
        <v>173</v>
      </c>
      <c r="S217" s="3" t="s">
        <v>1156</v>
      </c>
      <c r="T217" s="3" t="s">
        <v>62</v>
      </c>
      <c r="U217" s="3" t="s">
        <v>1157</v>
      </c>
      <c r="W217" s="3" t="s">
        <v>49</v>
      </c>
      <c r="Y217" s="3">
        <v>45</v>
      </c>
      <c r="Z217" s="3" t="s">
        <v>64</v>
      </c>
      <c r="AA217" s="3" t="s">
        <v>51</v>
      </c>
      <c r="AB217" s="3" t="s">
        <v>52</v>
      </c>
      <c r="AD217" s="3" t="s">
        <v>53</v>
      </c>
      <c r="AG217" s="3" t="s">
        <v>54</v>
      </c>
      <c r="AH217" s="3">
        <v>21250</v>
      </c>
    </row>
    <row r="218" spans="1:34" x14ac:dyDescent="0.2">
      <c r="A218" s="3">
        <v>10217</v>
      </c>
      <c r="B218" s="3" t="s">
        <v>2</v>
      </c>
      <c r="C218" s="3">
        <v>10217</v>
      </c>
      <c r="D218" s="3" t="s">
        <v>1158</v>
      </c>
      <c r="E218" s="3" t="s">
        <v>1159</v>
      </c>
      <c r="F218" s="3">
        <v>2012</v>
      </c>
      <c r="G218" s="3" t="s">
        <v>56</v>
      </c>
      <c r="H218" s="3" t="s">
        <v>76</v>
      </c>
      <c r="I218" s="3" t="s">
        <v>1100</v>
      </c>
      <c r="K218" s="3" t="s">
        <v>78</v>
      </c>
      <c r="L218" s="3" t="s">
        <v>147</v>
      </c>
      <c r="M218" s="3" t="s">
        <v>103</v>
      </c>
      <c r="N218" s="3" t="s">
        <v>104</v>
      </c>
      <c r="O218" s="3">
        <v>2982</v>
      </c>
      <c r="R218" s="3">
        <v>120</v>
      </c>
      <c r="S218" s="3" t="s">
        <v>1160</v>
      </c>
      <c r="T218" s="3" t="s">
        <v>62</v>
      </c>
      <c r="U218" s="3" t="s">
        <v>1161</v>
      </c>
      <c r="V218" s="3">
        <v>2014</v>
      </c>
      <c r="W218" s="3" t="s">
        <v>83</v>
      </c>
      <c r="Y218" s="3">
        <v>36</v>
      </c>
      <c r="Z218" s="3" t="s">
        <v>64</v>
      </c>
      <c r="AA218" s="3" t="s">
        <v>92</v>
      </c>
      <c r="AB218" s="3" t="s">
        <v>52</v>
      </c>
      <c r="AD218" s="3" t="s">
        <v>143</v>
      </c>
      <c r="AE218" s="3">
        <v>3</v>
      </c>
      <c r="AF218" s="3" t="s">
        <v>84</v>
      </c>
      <c r="AG218" s="3" t="s">
        <v>54</v>
      </c>
      <c r="AH218" s="3">
        <v>28970</v>
      </c>
    </row>
    <row r="219" spans="1:34" x14ac:dyDescent="0.2">
      <c r="A219" s="3">
        <v>10218</v>
      </c>
      <c r="B219" s="3" t="s">
        <v>2</v>
      </c>
      <c r="C219" s="3">
        <v>10218</v>
      </c>
      <c r="D219" s="3" t="s">
        <v>1162</v>
      </c>
      <c r="F219" s="3">
        <v>2002</v>
      </c>
      <c r="G219" s="3" t="s">
        <v>56</v>
      </c>
      <c r="H219" s="3" t="s">
        <v>528</v>
      </c>
      <c r="J219" s="3" t="s">
        <v>1163</v>
      </c>
      <c r="K219" s="3" t="s">
        <v>67</v>
      </c>
      <c r="L219" s="3" t="s">
        <v>42</v>
      </c>
      <c r="M219" s="3" t="s">
        <v>60</v>
      </c>
      <c r="N219" s="3" t="s">
        <v>44</v>
      </c>
      <c r="O219" s="3">
        <v>1299</v>
      </c>
      <c r="R219" s="3">
        <v>250</v>
      </c>
      <c r="S219" s="3" t="s">
        <v>1164</v>
      </c>
      <c r="T219" s="3" t="s">
        <v>62</v>
      </c>
      <c r="U219" s="3" t="s">
        <v>212</v>
      </c>
      <c r="V219" s="3">
        <v>626</v>
      </c>
      <c r="W219" s="3" t="s">
        <v>83</v>
      </c>
      <c r="Y219" s="3">
        <v>34</v>
      </c>
      <c r="Z219" s="3" t="s">
        <v>204</v>
      </c>
      <c r="AA219" s="3" t="s">
        <v>51</v>
      </c>
      <c r="AB219" s="3" t="s">
        <v>52</v>
      </c>
      <c r="AD219" s="3" t="s">
        <v>53</v>
      </c>
      <c r="AG219" s="3" t="s">
        <v>54</v>
      </c>
      <c r="AH219" s="3">
        <v>1500</v>
      </c>
    </row>
    <row r="220" spans="1:34" x14ac:dyDescent="0.2">
      <c r="A220" s="3">
        <v>10219</v>
      </c>
      <c r="B220" s="3" t="s">
        <v>2</v>
      </c>
      <c r="C220" s="3">
        <v>10219</v>
      </c>
      <c r="D220" s="3" t="s">
        <v>1165</v>
      </c>
      <c r="F220" s="3">
        <v>2008</v>
      </c>
      <c r="G220" s="3" t="s">
        <v>56</v>
      </c>
      <c r="H220" s="3" t="s">
        <v>1166</v>
      </c>
      <c r="I220" s="3" t="s">
        <v>942</v>
      </c>
      <c r="K220" s="3" t="s">
        <v>41</v>
      </c>
      <c r="L220" s="3" t="s">
        <v>140</v>
      </c>
      <c r="M220" s="3" t="s">
        <v>60</v>
      </c>
      <c r="N220" s="3" t="s">
        <v>44</v>
      </c>
      <c r="O220" s="3">
        <v>1296</v>
      </c>
      <c r="R220" s="3">
        <v>11</v>
      </c>
      <c r="S220" s="3" t="s">
        <v>1167</v>
      </c>
      <c r="T220" s="3" t="s">
        <v>149</v>
      </c>
      <c r="U220" s="3" t="s">
        <v>442</v>
      </c>
      <c r="W220" s="3" t="s">
        <v>166</v>
      </c>
      <c r="Y220" s="3">
        <v>30</v>
      </c>
      <c r="Z220" s="3" t="s">
        <v>64</v>
      </c>
      <c r="AA220" s="3" t="s">
        <v>92</v>
      </c>
      <c r="AB220" s="3" t="s">
        <v>52</v>
      </c>
      <c r="AD220" s="3" t="s">
        <v>53</v>
      </c>
      <c r="AE220" s="3">
        <v>24</v>
      </c>
      <c r="AF220" s="3" t="s">
        <v>256</v>
      </c>
      <c r="AG220" s="3" t="s">
        <v>54</v>
      </c>
      <c r="AH220" s="3">
        <v>7170</v>
      </c>
    </row>
    <row r="221" spans="1:34" x14ac:dyDescent="0.2">
      <c r="A221" s="3">
        <v>10220</v>
      </c>
      <c r="B221" s="3" t="s">
        <v>2</v>
      </c>
      <c r="C221" s="3">
        <v>10220</v>
      </c>
      <c r="D221" s="3" t="s">
        <v>411</v>
      </c>
      <c r="F221" s="3">
        <v>2012</v>
      </c>
      <c r="G221" s="3" t="s">
        <v>56</v>
      </c>
      <c r="H221" s="3" t="s">
        <v>138</v>
      </c>
      <c r="I221" s="3" t="s">
        <v>139</v>
      </c>
      <c r="J221" s="3" t="s">
        <v>374</v>
      </c>
      <c r="K221" s="3" t="s">
        <v>41</v>
      </c>
      <c r="L221" s="3" t="s">
        <v>140</v>
      </c>
      <c r="M221" s="3" t="s">
        <v>60</v>
      </c>
      <c r="N221" s="3" t="s">
        <v>44</v>
      </c>
      <c r="O221" s="3">
        <v>2494</v>
      </c>
      <c r="Q221" s="3">
        <v>2</v>
      </c>
      <c r="R221" s="3">
        <v>25</v>
      </c>
      <c r="S221" s="3" t="s">
        <v>1168</v>
      </c>
      <c r="T221" s="3" t="s">
        <v>62</v>
      </c>
      <c r="U221" s="3" t="s">
        <v>678</v>
      </c>
      <c r="W221" s="3" t="s">
        <v>83</v>
      </c>
      <c r="Y221" s="3">
        <v>53</v>
      </c>
      <c r="Z221" s="3" t="s">
        <v>64</v>
      </c>
      <c r="AA221" s="3" t="s">
        <v>92</v>
      </c>
      <c r="AB221" s="3" t="s">
        <v>52</v>
      </c>
      <c r="AD221" s="3" t="s">
        <v>143</v>
      </c>
      <c r="AG221" s="3" t="s">
        <v>54</v>
      </c>
      <c r="AH221" s="3">
        <v>22720</v>
      </c>
    </row>
    <row r="222" spans="1:34" x14ac:dyDescent="0.2">
      <c r="A222" s="3">
        <v>10221</v>
      </c>
      <c r="B222" s="3" t="s">
        <v>2</v>
      </c>
      <c r="C222" s="3">
        <v>10221</v>
      </c>
      <c r="D222" s="3" t="s">
        <v>1169</v>
      </c>
      <c r="E222" s="3" t="s">
        <v>1170</v>
      </c>
      <c r="F222" s="3">
        <v>2014</v>
      </c>
      <c r="G222" s="3" t="s">
        <v>152</v>
      </c>
      <c r="H222" s="3" t="s">
        <v>1171</v>
      </c>
      <c r="J222" s="3" t="s">
        <v>1172</v>
      </c>
      <c r="K222" s="3" t="s">
        <v>67</v>
      </c>
      <c r="L222" s="3" t="s">
        <v>140</v>
      </c>
      <c r="M222" s="3" t="s">
        <v>60</v>
      </c>
      <c r="N222" s="3" t="s">
        <v>44</v>
      </c>
      <c r="O222" s="3">
        <v>647</v>
      </c>
      <c r="R222" s="3" t="s">
        <v>1173</v>
      </c>
      <c r="S222" s="3" t="s">
        <v>1174</v>
      </c>
      <c r="T222" s="3" t="s">
        <v>1175</v>
      </c>
      <c r="U222" s="3" t="s">
        <v>707</v>
      </c>
      <c r="V222" s="3">
        <v>2013</v>
      </c>
      <c r="W222" s="3" t="s">
        <v>83</v>
      </c>
      <c r="Y222" s="3">
        <v>46</v>
      </c>
      <c r="Z222" s="3" t="s">
        <v>64</v>
      </c>
      <c r="AA222" s="3" t="s">
        <v>92</v>
      </c>
      <c r="AB222" s="3" t="s">
        <v>108</v>
      </c>
      <c r="AC222" s="3" t="s">
        <v>109</v>
      </c>
      <c r="AD222" s="3" t="s">
        <v>53</v>
      </c>
      <c r="AE222" s="3">
        <v>29</v>
      </c>
      <c r="AF222" s="3" t="s">
        <v>73</v>
      </c>
      <c r="AG222" s="3" t="s">
        <v>54</v>
      </c>
      <c r="AH222" s="3">
        <v>52150</v>
      </c>
    </row>
    <row r="223" spans="1:34" x14ac:dyDescent="0.2">
      <c r="A223" s="3">
        <v>10222</v>
      </c>
      <c r="B223" s="3" t="s">
        <v>2</v>
      </c>
      <c r="C223" s="3">
        <v>10222</v>
      </c>
      <c r="D223" s="3" t="s">
        <v>1176</v>
      </c>
      <c r="E223" s="3" t="s">
        <v>1177</v>
      </c>
      <c r="F223" s="3">
        <v>2014</v>
      </c>
      <c r="G223" s="3" t="s">
        <v>537</v>
      </c>
      <c r="H223" s="3" t="s">
        <v>538</v>
      </c>
      <c r="J223" s="3" t="s">
        <v>1178</v>
      </c>
      <c r="K223" s="3" t="s">
        <v>59</v>
      </c>
      <c r="L223" s="3" t="s">
        <v>147</v>
      </c>
      <c r="M223" s="3" t="s">
        <v>60</v>
      </c>
      <c r="N223" s="3" t="s">
        <v>44</v>
      </c>
      <c r="O223" s="3">
        <v>1598</v>
      </c>
      <c r="R223" s="3">
        <v>287</v>
      </c>
      <c r="S223" s="3" t="s">
        <v>1179</v>
      </c>
      <c r="T223" s="3" t="s">
        <v>47</v>
      </c>
      <c r="U223" s="3" t="s">
        <v>1180</v>
      </c>
      <c r="V223" s="3">
        <v>3432</v>
      </c>
      <c r="W223" s="3" t="s">
        <v>49</v>
      </c>
      <c r="Y223" s="3">
        <v>69</v>
      </c>
      <c r="Z223" s="3" t="s">
        <v>64</v>
      </c>
      <c r="AA223" s="3" t="s">
        <v>51</v>
      </c>
      <c r="AB223" s="3" t="s">
        <v>52</v>
      </c>
      <c r="AD223" s="3" t="s">
        <v>53</v>
      </c>
      <c r="AG223" s="3" t="s">
        <v>54</v>
      </c>
      <c r="AH223" s="3">
        <v>13250</v>
      </c>
    </row>
    <row r="224" spans="1:34" x14ac:dyDescent="0.2">
      <c r="A224" s="3">
        <v>10223</v>
      </c>
      <c r="B224" s="3" t="s">
        <v>2</v>
      </c>
      <c r="C224" s="3">
        <v>10223</v>
      </c>
      <c r="D224" s="3" t="s">
        <v>1181</v>
      </c>
      <c r="F224" s="3">
        <v>2012</v>
      </c>
      <c r="G224" s="3" t="s">
        <v>38</v>
      </c>
      <c r="H224" s="3" t="s">
        <v>1182</v>
      </c>
      <c r="I224" s="3" t="s">
        <v>77</v>
      </c>
      <c r="K224" s="3" t="s">
        <v>78</v>
      </c>
      <c r="L224" s="3" t="s">
        <v>115</v>
      </c>
      <c r="M224" s="3" t="s">
        <v>60</v>
      </c>
      <c r="N224" s="3" t="s">
        <v>44</v>
      </c>
      <c r="O224" s="3">
        <v>2488</v>
      </c>
      <c r="Q224" s="3" t="s">
        <v>79</v>
      </c>
      <c r="R224" s="3">
        <v>7</v>
      </c>
      <c r="S224" s="3" t="s">
        <v>1183</v>
      </c>
      <c r="T224" s="3" t="s">
        <v>62</v>
      </c>
      <c r="U224" s="3" t="s">
        <v>1184</v>
      </c>
      <c r="W224" s="3" t="s">
        <v>107</v>
      </c>
      <c r="Y224" s="3">
        <v>78</v>
      </c>
      <c r="Z224" s="3" t="s">
        <v>64</v>
      </c>
      <c r="AA224" s="3" t="s">
        <v>92</v>
      </c>
      <c r="AB224" s="3" t="s">
        <v>52</v>
      </c>
      <c r="AD224" s="3" t="s">
        <v>53</v>
      </c>
      <c r="AG224" s="3" t="s">
        <v>54</v>
      </c>
      <c r="AH224" s="3">
        <v>21580</v>
      </c>
    </row>
    <row r="225" spans="1:34" x14ac:dyDescent="0.2">
      <c r="A225" s="3">
        <v>10224</v>
      </c>
      <c r="B225" s="3" t="s">
        <v>2</v>
      </c>
      <c r="C225" s="3">
        <v>10224</v>
      </c>
      <c r="D225" s="3" t="s">
        <v>1185</v>
      </c>
      <c r="F225" s="3">
        <v>2015</v>
      </c>
      <c r="G225" s="3" t="s">
        <v>259</v>
      </c>
      <c r="H225" s="3" t="s">
        <v>1186</v>
      </c>
      <c r="I225" s="3" t="s">
        <v>1187</v>
      </c>
      <c r="K225" s="3" t="s">
        <v>59</v>
      </c>
      <c r="L225" s="3" t="s">
        <v>123</v>
      </c>
      <c r="M225" s="3" t="s">
        <v>60</v>
      </c>
      <c r="N225" s="3" t="s">
        <v>44</v>
      </c>
      <c r="O225" s="3">
        <v>1498</v>
      </c>
      <c r="Q225" s="3">
        <v>1</v>
      </c>
      <c r="R225" s="3">
        <v>191</v>
      </c>
      <c r="S225" s="3" t="s">
        <v>1188</v>
      </c>
      <c r="T225" s="3" t="s">
        <v>62</v>
      </c>
      <c r="U225" s="3" t="s">
        <v>393</v>
      </c>
      <c r="W225" s="3" t="s">
        <v>83</v>
      </c>
      <c r="Y225" s="3">
        <v>40</v>
      </c>
      <c r="Z225" s="3" t="s">
        <v>64</v>
      </c>
      <c r="AA225" s="3" t="s">
        <v>51</v>
      </c>
      <c r="AB225" s="3" t="s">
        <v>52</v>
      </c>
      <c r="AD225" s="3" t="s">
        <v>53</v>
      </c>
      <c r="AG225" s="3" t="s">
        <v>54</v>
      </c>
      <c r="AH225" s="3">
        <v>22600</v>
      </c>
    </row>
    <row r="226" spans="1:34" x14ac:dyDescent="0.2">
      <c r="A226" s="3">
        <v>10225</v>
      </c>
      <c r="B226" s="3" t="s">
        <v>2</v>
      </c>
      <c r="C226" s="3">
        <v>10225</v>
      </c>
      <c r="D226" s="3" t="s">
        <v>1189</v>
      </c>
      <c r="E226" s="3" t="s">
        <v>1190</v>
      </c>
      <c r="F226" s="3">
        <v>2007</v>
      </c>
      <c r="G226" s="3" t="s">
        <v>56</v>
      </c>
      <c r="H226" s="3" t="s">
        <v>528</v>
      </c>
      <c r="K226" s="3" t="s">
        <v>67</v>
      </c>
      <c r="L226" s="3" t="s">
        <v>140</v>
      </c>
      <c r="M226" s="3" t="s">
        <v>43</v>
      </c>
      <c r="N226" s="3" t="s">
        <v>44</v>
      </c>
      <c r="O226" s="3">
        <v>1290</v>
      </c>
      <c r="Q226" s="3">
        <v>3</v>
      </c>
      <c r="R226" s="3">
        <v>9</v>
      </c>
      <c r="S226" s="3" t="s">
        <v>1191</v>
      </c>
      <c r="T226" s="3" t="s">
        <v>171</v>
      </c>
      <c r="U226" s="3" t="s">
        <v>1192</v>
      </c>
      <c r="V226" s="3">
        <v>626</v>
      </c>
      <c r="W226" s="3" t="s">
        <v>83</v>
      </c>
      <c r="Y226" s="3">
        <v>28</v>
      </c>
      <c r="Z226" s="3" t="s">
        <v>204</v>
      </c>
      <c r="AA226" s="3" t="s">
        <v>92</v>
      </c>
      <c r="AB226" s="3" t="s">
        <v>108</v>
      </c>
      <c r="AC226" s="3" t="s">
        <v>109</v>
      </c>
      <c r="AD226" s="3" t="s">
        <v>53</v>
      </c>
      <c r="AG226" s="3" t="s">
        <v>54</v>
      </c>
      <c r="AH226" s="3">
        <v>8080</v>
      </c>
    </row>
    <row r="227" spans="1:34" x14ac:dyDescent="0.2">
      <c r="A227" s="3">
        <v>10226</v>
      </c>
      <c r="B227" s="3" t="s">
        <v>2</v>
      </c>
      <c r="C227" s="3">
        <v>10226</v>
      </c>
      <c r="D227" s="3" t="s">
        <v>1193</v>
      </c>
      <c r="E227" s="3" t="s">
        <v>1194</v>
      </c>
      <c r="F227" s="3">
        <v>2005</v>
      </c>
      <c r="G227" s="3" t="s">
        <v>38</v>
      </c>
      <c r="H227" s="3" t="s">
        <v>1195</v>
      </c>
      <c r="I227" s="3" t="s">
        <v>609</v>
      </c>
      <c r="J227" s="3" t="s">
        <v>1196</v>
      </c>
      <c r="K227" s="3" t="s">
        <v>41</v>
      </c>
      <c r="L227" s="3" t="s">
        <v>42</v>
      </c>
      <c r="M227" s="3" t="s">
        <v>133</v>
      </c>
      <c r="N227" s="3" t="s">
        <v>44</v>
      </c>
      <c r="O227" s="3">
        <v>3498</v>
      </c>
      <c r="R227" s="3">
        <v>25</v>
      </c>
      <c r="S227" s="3" t="s">
        <v>1197</v>
      </c>
      <c r="T227" s="3" t="s">
        <v>47</v>
      </c>
      <c r="U227" s="3" t="s">
        <v>1198</v>
      </c>
      <c r="V227" s="3">
        <v>4930</v>
      </c>
      <c r="W227" s="3" t="s">
        <v>702</v>
      </c>
      <c r="Y227" s="3">
        <v>24</v>
      </c>
      <c r="Z227" s="3" t="s">
        <v>50</v>
      </c>
      <c r="AA227" s="3" t="s">
        <v>51</v>
      </c>
      <c r="AB227" s="3" t="s">
        <v>52</v>
      </c>
      <c r="AD227" s="3" t="s">
        <v>53</v>
      </c>
      <c r="AG227" s="3" t="s">
        <v>54</v>
      </c>
      <c r="AH227" s="3">
        <v>6750</v>
      </c>
    </row>
    <row r="228" spans="1:34" x14ac:dyDescent="0.2">
      <c r="A228" s="3">
        <v>10227</v>
      </c>
      <c r="B228" s="3" t="s">
        <v>2</v>
      </c>
      <c r="C228" s="3">
        <v>10227</v>
      </c>
      <c r="D228" s="3" t="s">
        <v>1199</v>
      </c>
      <c r="F228" s="3">
        <v>2006</v>
      </c>
      <c r="G228" s="3" t="s">
        <v>86</v>
      </c>
      <c r="H228" s="3" t="s">
        <v>87</v>
      </c>
      <c r="K228" s="3" t="s">
        <v>67</v>
      </c>
      <c r="L228" s="3" t="s">
        <v>42</v>
      </c>
      <c r="M228" s="3" t="s">
        <v>60</v>
      </c>
      <c r="N228" s="3" t="s">
        <v>44</v>
      </c>
      <c r="O228" s="3">
        <v>1489</v>
      </c>
      <c r="R228" s="3">
        <v>9</v>
      </c>
      <c r="S228" s="3" t="s">
        <v>1200</v>
      </c>
      <c r="T228" s="3" t="s">
        <v>211</v>
      </c>
      <c r="U228" s="3" t="s">
        <v>344</v>
      </c>
      <c r="V228" s="3">
        <v>3216</v>
      </c>
      <c r="W228" s="3" t="s">
        <v>49</v>
      </c>
      <c r="Y228" s="3">
        <v>27</v>
      </c>
      <c r="Z228" s="3" t="s">
        <v>204</v>
      </c>
      <c r="AA228" s="3" t="s">
        <v>51</v>
      </c>
      <c r="AB228" s="3" t="s">
        <v>108</v>
      </c>
      <c r="AC228" s="3" t="s">
        <v>109</v>
      </c>
      <c r="AD228" s="3" t="s">
        <v>53</v>
      </c>
      <c r="AG228" s="3" t="s">
        <v>54</v>
      </c>
      <c r="AH228" s="3">
        <v>7750</v>
      </c>
    </row>
    <row r="229" spans="1:34" x14ac:dyDescent="0.2">
      <c r="A229" s="3">
        <v>10228</v>
      </c>
      <c r="B229" s="3" t="s">
        <v>2</v>
      </c>
      <c r="C229" s="3">
        <v>10228</v>
      </c>
      <c r="D229" s="3" t="s">
        <v>1201</v>
      </c>
      <c r="E229" s="3" t="s">
        <v>1202</v>
      </c>
      <c r="F229" s="3">
        <v>2012</v>
      </c>
      <c r="G229" s="3" t="s">
        <v>56</v>
      </c>
      <c r="H229" s="3" t="s">
        <v>1203</v>
      </c>
      <c r="I229" s="3" t="s">
        <v>766</v>
      </c>
      <c r="K229" s="3" t="s">
        <v>67</v>
      </c>
      <c r="L229" s="3" t="s">
        <v>907</v>
      </c>
      <c r="M229" s="3" t="s">
        <v>133</v>
      </c>
      <c r="N229" s="3" t="s">
        <v>44</v>
      </c>
      <c r="O229" s="3">
        <v>1497</v>
      </c>
      <c r="R229" s="3">
        <v>10</v>
      </c>
      <c r="S229" s="3" t="s">
        <v>1204</v>
      </c>
      <c r="T229" s="3" t="s">
        <v>81</v>
      </c>
      <c r="U229" s="3" t="s">
        <v>222</v>
      </c>
      <c r="V229" s="3">
        <v>610</v>
      </c>
      <c r="W229" s="3" t="s">
        <v>83</v>
      </c>
      <c r="Y229" s="3">
        <v>44</v>
      </c>
      <c r="Z229" s="3" t="s">
        <v>64</v>
      </c>
      <c r="AA229" s="3" t="s">
        <v>51</v>
      </c>
      <c r="AB229" s="3" t="s">
        <v>52</v>
      </c>
      <c r="AD229" s="3" t="s">
        <v>143</v>
      </c>
      <c r="AG229" s="3" t="s">
        <v>54</v>
      </c>
      <c r="AH229" s="3">
        <v>14480</v>
      </c>
    </row>
    <row r="230" spans="1:34" x14ac:dyDescent="0.2">
      <c r="A230" s="3">
        <v>10229</v>
      </c>
      <c r="B230" s="3" t="s">
        <v>2</v>
      </c>
      <c r="C230" s="3">
        <v>10229</v>
      </c>
      <c r="D230" s="3" t="s">
        <v>1205</v>
      </c>
      <c r="E230" s="3" t="s">
        <v>1206</v>
      </c>
      <c r="F230" s="3">
        <v>2006</v>
      </c>
      <c r="G230" s="3" t="s">
        <v>38</v>
      </c>
      <c r="H230" s="3" t="s">
        <v>1207</v>
      </c>
      <c r="I230" s="3" t="s">
        <v>1208</v>
      </c>
      <c r="J230" s="3" t="s">
        <v>1209</v>
      </c>
      <c r="K230" s="3" t="s">
        <v>252</v>
      </c>
      <c r="L230" s="3" t="s">
        <v>147</v>
      </c>
      <c r="M230" s="3" t="s">
        <v>103</v>
      </c>
      <c r="N230" s="3" t="s">
        <v>552</v>
      </c>
      <c r="O230" s="3">
        <v>2488</v>
      </c>
      <c r="R230" s="3">
        <v>14</v>
      </c>
      <c r="S230" s="3" t="s">
        <v>1210</v>
      </c>
      <c r="T230" s="3" t="s">
        <v>47</v>
      </c>
      <c r="U230" s="3" t="s">
        <v>748</v>
      </c>
      <c r="V230" s="3">
        <v>1062</v>
      </c>
      <c r="W230" s="3" t="s">
        <v>83</v>
      </c>
      <c r="Y230" s="3">
        <v>23</v>
      </c>
      <c r="Z230" s="3" t="s">
        <v>64</v>
      </c>
      <c r="AA230" s="3" t="s">
        <v>92</v>
      </c>
      <c r="AB230" s="3" t="s">
        <v>52</v>
      </c>
      <c r="AD230" s="3" t="s">
        <v>53</v>
      </c>
      <c r="AG230" s="3" t="s">
        <v>54</v>
      </c>
      <c r="AH230" s="3">
        <v>15450</v>
      </c>
    </row>
    <row r="231" spans="1:34" x14ac:dyDescent="0.2">
      <c r="A231" s="3">
        <v>10230</v>
      </c>
      <c r="B231" s="3" t="s">
        <v>2</v>
      </c>
      <c r="C231" s="3">
        <v>10230</v>
      </c>
      <c r="D231" s="3" t="s">
        <v>1211</v>
      </c>
      <c r="E231" s="3" t="s">
        <v>1212</v>
      </c>
      <c r="F231" s="3">
        <v>2012</v>
      </c>
      <c r="G231" s="3" t="s">
        <v>38</v>
      </c>
      <c r="H231" s="3" t="s">
        <v>1213</v>
      </c>
      <c r="I231" s="3" t="s">
        <v>1214</v>
      </c>
      <c r="J231" s="3" t="s">
        <v>1215</v>
      </c>
      <c r="K231" s="3" t="s">
        <v>78</v>
      </c>
      <c r="L231" s="3" t="s">
        <v>115</v>
      </c>
      <c r="M231" s="3" t="s">
        <v>60</v>
      </c>
      <c r="N231" s="3" t="s">
        <v>44</v>
      </c>
      <c r="O231" s="3">
        <v>1998</v>
      </c>
      <c r="R231" s="3">
        <v>1095</v>
      </c>
      <c r="S231" s="3" t="s">
        <v>1216</v>
      </c>
      <c r="T231" s="3" t="s">
        <v>62</v>
      </c>
      <c r="U231" s="3" t="s">
        <v>1217</v>
      </c>
      <c r="V231" s="3">
        <v>7614</v>
      </c>
      <c r="W231" s="3" t="s">
        <v>166</v>
      </c>
      <c r="Y231" s="3">
        <v>67</v>
      </c>
      <c r="Z231" s="3" t="s">
        <v>64</v>
      </c>
      <c r="AA231" s="3" t="s">
        <v>51</v>
      </c>
      <c r="AB231" s="3" t="s">
        <v>108</v>
      </c>
      <c r="AC231" s="3" t="s">
        <v>109</v>
      </c>
      <c r="AD231" s="3" t="s">
        <v>53</v>
      </c>
      <c r="AE231" s="3">
        <v>42</v>
      </c>
      <c r="AF231" s="3" t="s">
        <v>73</v>
      </c>
      <c r="AG231" s="3" t="s">
        <v>54</v>
      </c>
      <c r="AH231" s="3">
        <v>21200</v>
      </c>
    </row>
    <row r="232" spans="1:34" x14ac:dyDescent="0.2">
      <c r="A232" s="3">
        <v>10231</v>
      </c>
      <c r="B232" s="3" t="s">
        <v>2</v>
      </c>
      <c r="C232" s="3">
        <v>10231</v>
      </c>
      <c r="D232" s="3" t="s">
        <v>1218</v>
      </c>
      <c r="F232" s="3">
        <v>2014</v>
      </c>
      <c r="G232" s="3" t="s">
        <v>112</v>
      </c>
      <c r="H232" s="3" t="s">
        <v>168</v>
      </c>
      <c r="I232" s="3" t="s">
        <v>1219</v>
      </c>
      <c r="J232" s="3" t="s">
        <v>1220</v>
      </c>
      <c r="K232" s="3" t="s">
        <v>59</v>
      </c>
      <c r="L232" s="3" t="s">
        <v>115</v>
      </c>
      <c r="M232" s="3" t="s">
        <v>60</v>
      </c>
      <c r="N232" s="3" t="s">
        <v>44</v>
      </c>
      <c r="O232" s="3">
        <v>2354</v>
      </c>
      <c r="R232" s="3" t="s">
        <v>1221</v>
      </c>
      <c r="S232" s="3" t="s">
        <v>1222</v>
      </c>
      <c r="T232" s="3" t="s">
        <v>62</v>
      </c>
      <c r="U232" s="3" t="s">
        <v>1223</v>
      </c>
      <c r="V232" s="3">
        <v>6022</v>
      </c>
      <c r="W232" s="3" t="s">
        <v>229</v>
      </c>
      <c r="Y232" s="3">
        <v>43</v>
      </c>
      <c r="Z232" s="3" t="s">
        <v>64</v>
      </c>
      <c r="AA232" s="3" t="s">
        <v>51</v>
      </c>
      <c r="AB232" s="3" t="s">
        <v>52</v>
      </c>
      <c r="AD232" s="3" t="s">
        <v>53</v>
      </c>
      <c r="AG232" s="3" t="s">
        <v>54</v>
      </c>
      <c r="AH232" s="3">
        <v>35500</v>
      </c>
    </row>
    <row r="233" spans="1:34" x14ac:dyDescent="0.2">
      <c r="A233" s="3">
        <v>10232</v>
      </c>
      <c r="B233" s="3" t="s">
        <v>2</v>
      </c>
      <c r="C233" s="3">
        <v>10232</v>
      </c>
      <c r="D233" s="3" t="s">
        <v>1224</v>
      </c>
      <c r="E233" s="3" t="s">
        <v>1225</v>
      </c>
      <c r="F233" s="3">
        <v>2016</v>
      </c>
      <c r="G233" s="3" t="s">
        <v>358</v>
      </c>
      <c r="H233" s="3" t="s">
        <v>1226</v>
      </c>
      <c r="I233" s="3" t="s">
        <v>1227</v>
      </c>
      <c r="J233" s="3" t="s">
        <v>1228</v>
      </c>
      <c r="K233" s="3" t="s">
        <v>59</v>
      </c>
      <c r="L233" s="3" t="s">
        <v>485</v>
      </c>
      <c r="M233" s="3" t="s">
        <v>103</v>
      </c>
      <c r="N233" s="3" t="s">
        <v>104</v>
      </c>
      <c r="O233" s="3">
        <v>2442</v>
      </c>
      <c r="R233" s="3">
        <v>83</v>
      </c>
      <c r="S233" s="3" t="s">
        <v>1229</v>
      </c>
      <c r="T233" s="3" t="s">
        <v>62</v>
      </c>
      <c r="U233" s="3" t="s">
        <v>469</v>
      </c>
      <c r="V233" s="3">
        <v>2102</v>
      </c>
      <c r="W233" s="3" t="s">
        <v>83</v>
      </c>
      <c r="Y233" s="3">
        <v>31</v>
      </c>
      <c r="Z233" s="3" t="s">
        <v>64</v>
      </c>
      <c r="AA233" s="3" t="s">
        <v>92</v>
      </c>
      <c r="AB233" s="3" t="s">
        <v>108</v>
      </c>
      <c r="AC233" s="3" t="s">
        <v>109</v>
      </c>
      <c r="AD233" s="3" t="s">
        <v>143</v>
      </c>
      <c r="AE233" s="3">
        <v>15</v>
      </c>
      <c r="AF233" s="3" t="s">
        <v>73</v>
      </c>
      <c r="AG233" s="3" t="s">
        <v>54</v>
      </c>
      <c r="AH233" s="3">
        <v>49850</v>
      </c>
    </row>
    <row r="234" spans="1:34" x14ac:dyDescent="0.2">
      <c r="A234" s="3">
        <v>10233</v>
      </c>
      <c r="B234" s="3" t="s">
        <v>2</v>
      </c>
      <c r="C234" s="3">
        <v>10233</v>
      </c>
      <c r="D234" s="3" t="s">
        <v>1230</v>
      </c>
      <c r="F234" s="3">
        <v>2006</v>
      </c>
      <c r="G234" s="3" t="s">
        <v>56</v>
      </c>
      <c r="H234" s="3" t="s">
        <v>138</v>
      </c>
      <c r="I234" s="3" t="s">
        <v>360</v>
      </c>
      <c r="J234" s="3" t="s">
        <v>311</v>
      </c>
      <c r="K234" s="3" t="s">
        <v>41</v>
      </c>
      <c r="L234" s="3" t="s">
        <v>115</v>
      </c>
      <c r="M234" s="3" t="s">
        <v>43</v>
      </c>
      <c r="N234" s="3" t="s">
        <v>44</v>
      </c>
      <c r="O234" s="3">
        <v>2362</v>
      </c>
      <c r="R234" s="3" t="s">
        <v>1231</v>
      </c>
      <c r="S234" s="3" t="s">
        <v>1232</v>
      </c>
      <c r="T234" s="3" t="s">
        <v>211</v>
      </c>
      <c r="U234" s="3" t="s">
        <v>1233</v>
      </c>
      <c r="V234" s="3">
        <v>931</v>
      </c>
      <c r="W234" s="3" t="s">
        <v>83</v>
      </c>
      <c r="Y234" s="3">
        <v>31</v>
      </c>
      <c r="Z234" s="3" t="s">
        <v>64</v>
      </c>
      <c r="AA234" s="3" t="s">
        <v>51</v>
      </c>
      <c r="AB234" s="3" t="s">
        <v>52</v>
      </c>
      <c r="AD234" s="3" t="s">
        <v>53</v>
      </c>
      <c r="AG234" s="3" t="s">
        <v>54</v>
      </c>
      <c r="AH234" s="3">
        <v>8700</v>
      </c>
    </row>
    <row r="235" spans="1:34" x14ac:dyDescent="0.2">
      <c r="A235" s="3">
        <v>10234</v>
      </c>
      <c r="B235" s="3" t="s">
        <v>2</v>
      </c>
      <c r="C235" s="3">
        <v>10234</v>
      </c>
      <c r="D235" s="3" t="s">
        <v>1234</v>
      </c>
      <c r="E235" s="3" t="s">
        <v>1235</v>
      </c>
      <c r="F235" s="3">
        <v>2007</v>
      </c>
      <c r="G235" s="3" t="s">
        <v>292</v>
      </c>
      <c r="H235" s="3" t="s">
        <v>899</v>
      </c>
      <c r="I235" s="3" t="s">
        <v>1236</v>
      </c>
      <c r="J235" s="3" t="s">
        <v>1237</v>
      </c>
      <c r="K235" s="3" t="s">
        <v>67</v>
      </c>
      <c r="L235" s="3" t="s">
        <v>123</v>
      </c>
      <c r="M235" s="3" t="s">
        <v>103</v>
      </c>
      <c r="N235" s="3" t="s">
        <v>104</v>
      </c>
      <c r="O235" s="3">
        <v>1896</v>
      </c>
      <c r="R235" s="3">
        <v>15</v>
      </c>
      <c r="S235" s="3" t="s">
        <v>1238</v>
      </c>
      <c r="T235" s="3" t="s">
        <v>47</v>
      </c>
      <c r="U235" s="3" t="s">
        <v>1239</v>
      </c>
      <c r="W235" s="3" t="s">
        <v>49</v>
      </c>
      <c r="Y235" s="3">
        <v>38</v>
      </c>
      <c r="Z235" s="3" t="s">
        <v>64</v>
      </c>
      <c r="AA235" s="3" t="s">
        <v>51</v>
      </c>
      <c r="AB235" s="3" t="s">
        <v>52</v>
      </c>
      <c r="AD235" s="3" t="s">
        <v>53</v>
      </c>
      <c r="AE235" s="3">
        <v>31</v>
      </c>
      <c r="AF235" s="3" t="s">
        <v>73</v>
      </c>
      <c r="AG235" s="3" t="s">
        <v>54</v>
      </c>
      <c r="AH235" s="3">
        <v>11945</v>
      </c>
    </row>
    <row r="236" spans="1:34" x14ac:dyDescent="0.2">
      <c r="A236" s="3">
        <v>10235</v>
      </c>
      <c r="B236" s="3" t="s">
        <v>2</v>
      </c>
      <c r="C236" s="3">
        <v>10235</v>
      </c>
      <c r="D236" s="3" t="s">
        <v>1240</v>
      </c>
      <c r="F236" s="3">
        <v>2008</v>
      </c>
      <c r="G236" s="3" t="s">
        <v>292</v>
      </c>
      <c r="H236" s="3" t="s">
        <v>1241</v>
      </c>
      <c r="K236" s="3" t="s">
        <v>474</v>
      </c>
      <c r="L236" s="3" t="s">
        <v>42</v>
      </c>
      <c r="M236" s="3" t="s">
        <v>60</v>
      </c>
      <c r="N236" s="3" t="s">
        <v>44</v>
      </c>
      <c r="O236" s="3">
        <v>1596</v>
      </c>
      <c r="R236" s="3">
        <v>2900</v>
      </c>
      <c r="S236" s="3" t="s">
        <v>966</v>
      </c>
      <c r="T236" s="3" t="s">
        <v>62</v>
      </c>
      <c r="U236" s="3" t="s">
        <v>1242</v>
      </c>
      <c r="W236" s="3" t="s">
        <v>49</v>
      </c>
      <c r="Y236" s="3">
        <v>24</v>
      </c>
      <c r="Z236" s="3" t="s">
        <v>204</v>
      </c>
      <c r="AA236" s="3" t="s">
        <v>51</v>
      </c>
      <c r="AB236" s="3" t="s">
        <v>108</v>
      </c>
      <c r="AC236" s="3" t="s">
        <v>109</v>
      </c>
      <c r="AD236" s="3" t="s">
        <v>53</v>
      </c>
      <c r="AG236" s="3" t="s">
        <v>54</v>
      </c>
      <c r="AH236" s="3">
        <v>10710</v>
      </c>
    </row>
    <row r="237" spans="1:34" x14ac:dyDescent="0.2">
      <c r="A237" s="3">
        <v>10236</v>
      </c>
      <c r="B237" s="3" t="s">
        <v>2</v>
      </c>
      <c r="C237" s="3">
        <v>10236</v>
      </c>
      <c r="D237" s="3" t="s">
        <v>1243</v>
      </c>
      <c r="E237" s="3" t="s">
        <v>1244</v>
      </c>
      <c r="F237" s="3">
        <v>2007</v>
      </c>
      <c r="G237" s="3" t="s">
        <v>299</v>
      </c>
      <c r="H237" s="3" t="s">
        <v>710</v>
      </c>
      <c r="I237" s="3" t="s">
        <v>1245</v>
      </c>
      <c r="K237" s="3" t="s">
        <v>59</v>
      </c>
      <c r="L237" s="3" t="s">
        <v>42</v>
      </c>
      <c r="M237" s="3" t="s">
        <v>60</v>
      </c>
      <c r="N237" s="3" t="s">
        <v>44</v>
      </c>
      <c r="O237" s="3">
        <v>1975</v>
      </c>
      <c r="R237" s="3">
        <v>24</v>
      </c>
      <c r="S237" s="3" t="s">
        <v>1246</v>
      </c>
      <c r="T237" s="3" t="s">
        <v>47</v>
      </c>
      <c r="U237" s="3" t="s">
        <v>1247</v>
      </c>
      <c r="V237" s="3">
        <v>2024</v>
      </c>
      <c r="W237" s="3" t="s">
        <v>83</v>
      </c>
      <c r="Y237" s="3">
        <v>50</v>
      </c>
      <c r="Z237" s="3" t="s">
        <v>64</v>
      </c>
      <c r="AA237" s="3" t="s">
        <v>51</v>
      </c>
      <c r="AB237" s="3" t="s">
        <v>108</v>
      </c>
      <c r="AC237" s="3" t="s">
        <v>109</v>
      </c>
      <c r="AD237" s="3" t="s">
        <v>53</v>
      </c>
      <c r="AG237" s="3" t="s">
        <v>54</v>
      </c>
      <c r="AH237" s="3">
        <v>12165</v>
      </c>
    </row>
    <row r="238" spans="1:34" x14ac:dyDescent="0.2">
      <c r="A238" s="3">
        <v>10237</v>
      </c>
      <c r="B238" s="3" t="s">
        <v>2</v>
      </c>
      <c r="C238" s="3">
        <v>10237</v>
      </c>
      <c r="D238" s="3" t="s">
        <v>1248</v>
      </c>
      <c r="F238" s="3">
        <v>2008</v>
      </c>
      <c r="G238" s="3" t="s">
        <v>721</v>
      </c>
      <c r="H238" s="3" t="s">
        <v>1249</v>
      </c>
      <c r="I238" s="3" t="s">
        <v>723</v>
      </c>
      <c r="J238" s="3" t="s">
        <v>1250</v>
      </c>
      <c r="K238" s="3" t="s">
        <v>67</v>
      </c>
      <c r="L238" s="3" t="s">
        <v>123</v>
      </c>
      <c r="M238" s="3" t="s">
        <v>60</v>
      </c>
      <c r="N238" s="3" t="s">
        <v>104</v>
      </c>
      <c r="O238" s="3">
        <v>1798</v>
      </c>
      <c r="R238" s="3" t="s">
        <v>1251</v>
      </c>
      <c r="S238" s="3" t="s">
        <v>1252</v>
      </c>
      <c r="T238" s="3" t="s">
        <v>47</v>
      </c>
      <c r="U238" s="3" t="s">
        <v>743</v>
      </c>
      <c r="V238" s="3">
        <v>1071</v>
      </c>
      <c r="W238" s="3" t="s">
        <v>83</v>
      </c>
      <c r="Y238" s="3">
        <v>44</v>
      </c>
      <c r="Z238" s="3" t="s">
        <v>64</v>
      </c>
      <c r="AA238" s="3" t="s">
        <v>92</v>
      </c>
      <c r="AB238" s="3" t="s">
        <v>108</v>
      </c>
      <c r="AC238" s="3" t="s">
        <v>109</v>
      </c>
      <c r="AD238" s="3" t="s">
        <v>53</v>
      </c>
      <c r="AE238" s="3">
        <v>37</v>
      </c>
      <c r="AF238" s="3" t="s">
        <v>84</v>
      </c>
      <c r="AG238" s="3" t="s">
        <v>54</v>
      </c>
      <c r="AH238" s="3">
        <v>12000</v>
      </c>
    </row>
    <row r="239" spans="1:34" x14ac:dyDescent="0.2">
      <c r="A239" s="3">
        <v>10238</v>
      </c>
      <c r="B239" s="3" t="s">
        <v>2</v>
      </c>
      <c r="C239" s="3">
        <v>10238</v>
      </c>
      <c r="D239" s="3" t="s">
        <v>1253</v>
      </c>
      <c r="F239" s="3">
        <v>2005</v>
      </c>
      <c r="G239" s="3" t="s">
        <v>191</v>
      </c>
      <c r="H239" s="3" t="s">
        <v>941</v>
      </c>
      <c r="I239" s="3" t="s">
        <v>942</v>
      </c>
      <c r="J239" s="3" t="s">
        <v>1254</v>
      </c>
      <c r="K239" s="3" t="s">
        <v>59</v>
      </c>
      <c r="L239" s="3" t="s">
        <v>147</v>
      </c>
      <c r="M239" s="3" t="s">
        <v>60</v>
      </c>
      <c r="N239" s="3" t="s">
        <v>44</v>
      </c>
      <c r="O239" s="3">
        <v>1994</v>
      </c>
      <c r="R239" s="3">
        <v>9</v>
      </c>
      <c r="S239" s="3" t="s">
        <v>1255</v>
      </c>
      <c r="T239" s="3" t="s">
        <v>47</v>
      </c>
      <c r="U239" s="3" t="s">
        <v>158</v>
      </c>
      <c r="W239" s="3" t="s">
        <v>83</v>
      </c>
      <c r="Y239" s="3">
        <v>35</v>
      </c>
      <c r="Z239" s="3" t="s">
        <v>236</v>
      </c>
      <c r="AA239" s="3" t="s">
        <v>92</v>
      </c>
      <c r="AB239" s="3" t="s">
        <v>52</v>
      </c>
      <c r="AD239" s="3" t="s">
        <v>143</v>
      </c>
      <c r="AG239" s="3" t="s">
        <v>54</v>
      </c>
      <c r="AH239" s="3">
        <v>6950</v>
      </c>
    </row>
    <row r="240" spans="1:34" x14ac:dyDescent="0.2">
      <c r="A240" s="3">
        <v>10239</v>
      </c>
      <c r="B240" s="3" t="s">
        <v>2</v>
      </c>
      <c r="C240" s="3">
        <v>10239</v>
      </c>
      <c r="D240" s="3" t="s">
        <v>1256</v>
      </c>
      <c r="F240" s="3">
        <v>2004</v>
      </c>
      <c r="G240" s="3" t="s">
        <v>56</v>
      </c>
      <c r="H240" s="3" t="s">
        <v>528</v>
      </c>
      <c r="I240" s="3" t="s">
        <v>770</v>
      </c>
      <c r="K240" s="3" t="s">
        <v>67</v>
      </c>
      <c r="L240" s="3" t="s">
        <v>115</v>
      </c>
      <c r="M240" s="3" t="s">
        <v>43</v>
      </c>
      <c r="N240" s="3" t="s">
        <v>44</v>
      </c>
      <c r="O240" s="3">
        <v>1299</v>
      </c>
      <c r="Q240" s="3">
        <v>35</v>
      </c>
      <c r="R240" s="3">
        <v>2</v>
      </c>
      <c r="S240" s="3" t="s">
        <v>1257</v>
      </c>
      <c r="T240" s="3" t="s">
        <v>47</v>
      </c>
      <c r="U240" s="3" t="s">
        <v>1258</v>
      </c>
      <c r="V240" s="3">
        <v>1051</v>
      </c>
      <c r="W240" s="3" t="s">
        <v>83</v>
      </c>
      <c r="Y240" s="3">
        <v>23</v>
      </c>
      <c r="Z240" s="3" t="s">
        <v>64</v>
      </c>
      <c r="AA240" s="3" t="s">
        <v>92</v>
      </c>
      <c r="AB240" s="3" t="s">
        <v>108</v>
      </c>
      <c r="AC240" s="3" t="s">
        <v>109</v>
      </c>
      <c r="AD240" s="3" t="s">
        <v>53</v>
      </c>
      <c r="AG240" s="3" t="s">
        <v>54</v>
      </c>
      <c r="AH240" s="3">
        <v>5750</v>
      </c>
    </row>
    <row r="241" spans="1:34" x14ac:dyDescent="0.2">
      <c r="A241" s="3">
        <v>10240</v>
      </c>
      <c r="B241" s="3" t="s">
        <v>2</v>
      </c>
      <c r="C241" s="3">
        <v>10240</v>
      </c>
      <c r="D241" s="3" t="s">
        <v>1259</v>
      </c>
      <c r="E241" s="3" t="s">
        <v>1260</v>
      </c>
      <c r="F241" s="3">
        <v>2008</v>
      </c>
      <c r="G241" s="3" t="s">
        <v>112</v>
      </c>
      <c r="H241" s="3" t="s">
        <v>434</v>
      </c>
      <c r="K241" s="3" t="s">
        <v>67</v>
      </c>
      <c r="L241" s="3" t="s">
        <v>147</v>
      </c>
      <c r="M241" s="3" t="s">
        <v>60</v>
      </c>
      <c r="N241" s="3" t="s">
        <v>44</v>
      </c>
      <c r="O241" s="3">
        <v>1339</v>
      </c>
      <c r="R241" s="3">
        <v>27</v>
      </c>
      <c r="S241" s="3" t="s">
        <v>149</v>
      </c>
      <c r="T241" s="3" t="s">
        <v>62</v>
      </c>
      <c r="U241" s="3" t="s">
        <v>1137</v>
      </c>
      <c r="V241" s="3">
        <v>2103</v>
      </c>
      <c r="W241" s="3" t="s">
        <v>83</v>
      </c>
      <c r="Y241" s="3">
        <v>44</v>
      </c>
      <c r="Z241" s="3" t="s">
        <v>64</v>
      </c>
      <c r="AA241" s="3" t="s">
        <v>92</v>
      </c>
      <c r="AB241" s="3" t="s">
        <v>52</v>
      </c>
      <c r="AD241" s="3" t="s">
        <v>53</v>
      </c>
      <c r="AG241" s="3" t="s">
        <v>54</v>
      </c>
      <c r="AH241" s="3">
        <v>7700</v>
      </c>
    </row>
    <row r="242" spans="1:34" x14ac:dyDescent="0.2">
      <c r="A242" s="3">
        <v>10241</v>
      </c>
      <c r="B242" s="3" t="s">
        <v>2</v>
      </c>
      <c r="C242" s="3">
        <v>10241</v>
      </c>
      <c r="D242" s="3" t="s">
        <v>1261</v>
      </c>
      <c r="F242" s="3">
        <v>2008</v>
      </c>
      <c r="G242" s="3" t="s">
        <v>56</v>
      </c>
      <c r="H242" s="3" t="s">
        <v>528</v>
      </c>
      <c r="K242" s="3" t="s">
        <v>67</v>
      </c>
      <c r="L242" s="3" t="s">
        <v>147</v>
      </c>
      <c r="M242" s="3" t="s">
        <v>43</v>
      </c>
      <c r="N242" s="3" t="s">
        <v>44</v>
      </c>
      <c r="O242" s="3">
        <v>1497</v>
      </c>
      <c r="R242" s="3" t="s">
        <v>1262</v>
      </c>
      <c r="S242" s="3" t="s">
        <v>1263</v>
      </c>
      <c r="T242" s="3" t="s">
        <v>47</v>
      </c>
      <c r="U242" s="3" t="s">
        <v>1044</v>
      </c>
      <c r="W242" s="3" t="s">
        <v>49</v>
      </c>
      <c r="Y242" s="3">
        <v>67</v>
      </c>
      <c r="Z242" s="3" t="s">
        <v>64</v>
      </c>
      <c r="AA242" s="3" t="s">
        <v>51</v>
      </c>
      <c r="AB242" s="3" t="s">
        <v>52</v>
      </c>
      <c r="AD242" s="3" t="s">
        <v>53</v>
      </c>
      <c r="AG242" s="3" t="s">
        <v>54</v>
      </c>
      <c r="AH242" s="3">
        <v>8130</v>
      </c>
    </row>
    <row r="243" spans="1:34" x14ac:dyDescent="0.2">
      <c r="A243" s="3">
        <v>10242</v>
      </c>
      <c r="B243" s="3" t="s">
        <v>2</v>
      </c>
      <c r="C243" s="3">
        <v>10242</v>
      </c>
      <c r="D243" s="3" t="s">
        <v>1264</v>
      </c>
      <c r="E243" s="3" t="s">
        <v>1265</v>
      </c>
      <c r="F243" s="3">
        <v>2009</v>
      </c>
      <c r="G243" s="3" t="s">
        <v>284</v>
      </c>
      <c r="H243" s="3" t="s">
        <v>524</v>
      </c>
      <c r="K243" s="3" t="s">
        <v>67</v>
      </c>
      <c r="L243" s="3" t="s">
        <v>140</v>
      </c>
      <c r="M243" s="3" t="s">
        <v>60</v>
      </c>
      <c r="N243" s="3" t="s">
        <v>44</v>
      </c>
      <c r="O243" s="3">
        <v>1240</v>
      </c>
      <c r="R243" s="3" t="s">
        <v>1266</v>
      </c>
      <c r="S243" s="3" t="s">
        <v>1267</v>
      </c>
      <c r="T243" s="3" t="s">
        <v>81</v>
      </c>
      <c r="U243" s="3" t="s">
        <v>1268</v>
      </c>
      <c r="V243" s="3">
        <v>4122</v>
      </c>
      <c r="W243" s="3" t="s">
        <v>333</v>
      </c>
      <c r="Y243" s="3">
        <v>85</v>
      </c>
      <c r="Z243" s="3" t="s">
        <v>64</v>
      </c>
      <c r="AA243" s="3" t="s">
        <v>51</v>
      </c>
      <c r="AB243" s="3" t="s">
        <v>52</v>
      </c>
      <c r="AD243" s="3" t="s">
        <v>53</v>
      </c>
      <c r="AG243" s="3" t="s">
        <v>54</v>
      </c>
      <c r="AH243" s="3">
        <v>8125</v>
      </c>
    </row>
    <row r="244" spans="1:34" x14ac:dyDescent="0.2">
      <c r="A244" s="3">
        <v>10243</v>
      </c>
      <c r="B244" s="3" t="s">
        <v>2</v>
      </c>
      <c r="C244" s="3">
        <v>10243</v>
      </c>
      <c r="D244" s="3" t="s">
        <v>1269</v>
      </c>
      <c r="F244" s="3">
        <v>2006</v>
      </c>
      <c r="G244" s="3" t="s">
        <v>191</v>
      </c>
      <c r="H244" s="3" t="s">
        <v>207</v>
      </c>
      <c r="I244" s="3" t="s">
        <v>820</v>
      </c>
      <c r="J244" s="3" t="s">
        <v>1270</v>
      </c>
      <c r="K244" s="3" t="s">
        <v>59</v>
      </c>
      <c r="L244" s="3" t="s">
        <v>42</v>
      </c>
      <c r="M244" s="3" t="s">
        <v>43</v>
      </c>
      <c r="N244" s="3" t="s">
        <v>44</v>
      </c>
      <c r="O244" s="3">
        <v>2457</v>
      </c>
      <c r="R244" s="3">
        <v>18</v>
      </c>
      <c r="S244" s="3" t="s">
        <v>1271</v>
      </c>
      <c r="T244" s="3" t="s">
        <v>62</v>
      </c>
      <c r="U244" s="3" t="s">
        <v>1242</v>
      </c>
      <c r="V244" s="3">
        <v>3434</v>
      </c>
      <c r="W244" s="3" t="s">
        <v>49</v>
      </c>
      <c r="Y244" s="3">
        <v>70</v>
      </c>
      <c r="Z244" s="3" t="s">
        <v>64</v>
      </c>
      <c r="AA244" s="3" t="s">
        <v>51</v>
      </c>
      <c r="AB244" s="3" t="s">
        <v>52</v>
      </c>
      <c r="AD244" s="3" t="s">
        <v>53</v>
      </c>
      <c r="AG244" s="3" t="s">
        <v>54</v>
      </c>
      <c r="AH244" s="3">
        <v>8900</v>
      </c>
    </row>
    <row r="245" spans="1:34" x14ac:dyDescent="0.2">
      <c r="A245" s="3">
        <v>10244</v>
      </c>
      <c r="B245" s="3" t="s">
        <v>2</v>
      </c>
      <c r="C245" s="3">
        <v>10244</v>
      </c>
      <c r="D245" s="3" t="s">
        <v>1272</v>
      </c>
      <c r="F245" s="3">
        <v>2017</v>
      </c>
      <c r="G245" s="3" t="s">
        <v>292</v>
      </c>
      <c r="H245" s="3" t="s">
        <v>997</v>
      </c>
      <c r="I245" s="3" t="s">
        <v>1273</v>
      </c>
      <c r="K245" s="3" t="s">
        <v>67</v>
      </c>
      <c r="L245" s="3" t="s">
        <v>509</v>
      </c>
      <c r="M245" s="3" t="s">
        <v>60</v>
      </c>
      <c r="N245" s="3" t="s">
        <v>104</v>
      </c>
      <c r="O245" s="3">
        <v>1197</v>
      </c>
      <c r="R245" s="3">
        <v>39</v>
      </c>
      <c r="S245" s="3" t="s">
        <v>1274</v>
      </c>
      <c r="T245" s="3" t="s">
        <v>47</v>
      </c>
      <c r="U245" s="3" t="s">
        <v>1275</v>
      </c>
      <c r="V245" s="3">
        <v>3710</v>
      </c>
      <c r="W245" s="3" t="s">
        <v>49</v>
      </c>
      <c r="Y245" s="3">
        <v>45</v>
      </c>
      <c r="Z245" s="3" t="s">
        <v>64</v>
      </c>
      <c r="AA245" s="3" t="s">
        <v>51</v>
      </c>
      <c r="AB245" s="3" t="s">
        <v>108</v>
      </c>
      <c r="AC245" s="3" t="s">
        <v>109</v>
      </c>
      <c r="AD245" s="3" t="s">
        <v>53</v>
      </c>
      <c r="AG245" s="3" t="s">
        <v>54</v>
      </c>
      <c r="AH245" s="3">
        <v>26990</v>
      </c>
    </row>
    <row r="246" spans="1:34" x14ac:dyDescent="0.2">
      <c r="A246" s="3">
        <v>10245</v>
      </c>
      <c r="B246" s="3" t="s">
        <v>2</v>
      </c>
      <c r="C246" s="3">
        <v>10245</v>
      </c>
      <c r="D246" s="3" t="s">
        <v>1276</v>
      </c>
      <c r="F246" s="3">
        <v>2004</v>
      </c>
      <c r="G246" s="3" t="s">
        <v>38</v>
      </c>
      <c r="H246" s="3" t="s">
        <v>1277</v>
      </c>
      <c r="K246" s="3" t="s">
        <v>59</v>
      </c>
      <c r="L246" s="3" t="s">
        <v>42</v>
      </c>
      <c r="M246" s="3" t="s">
        <v>60</v>
      </c>
      <c r="N246" s="3" t="s">
        <v>44</v>
      </c>
      <c r="O246" s="3">
        <v>2488</v>
      </c>
      <c r="R246" s="3">
        <v>12</v>
      </c>
      <c r="S246" s="3" t="s">
        <v>1278</v>
      </c>
      <c r="T246" s="3" t="s">
        <v>81</v>
      </c>
      <c r="U246" s="3" t="s">
        <v>1279</v>
      </c>
      <c r="V246" s="3">
        <v>9010</v>
      </c>
      <c r="W246" s="3" t="s">
        <v>450</v>
      </c>
      <c r="Y246" s="3">
        <v>31</v>
      </c>
      <c r="Z246" s="3" t="s">
        <v>64</v>
      </c>
      <c r="AA246" s="3" t="s">
        <v>51</v>
      </c>
      <c r="AB246" s="3" t="s">
        <v>52</v>
      </c>
      <c r="AD246" s="3" t="s">
        <v>53</v>
      </c>
      <c r="AG246" s="3" t="s">
        <v>54</v>
      </c>
      <c r="AH246" s="3">
        <v>7000</v>
      </c>
    </row>
    <row r="247" spans="1:34" x14ac:dyDescent="0.2">
      <c r="A247" s="3">
        <v>10246</v>
      </c>
      <c r="B247" s="3" t="s">
        <v>2</v>
      </c>
      <c r="C247" s="3">
        <v>10246</v>
      </c>
      <c r="D247" s="3" t="s">
        <v>1280</v>
      </c>
      <c r="E247" s="3" t="s">
        <v>1281</v>
      </c>
      <c r="F247" s="3">
        <v>2010</v>
      </c>
      <c r="G247" s="3" t="s">
        <v>198</v>
      </c>
      <c r="H247" s="3" t="s">
        <v>199</v>
      </c>
      <c r="I247" s="3" t="s">
        <v>716</v>
      </c>
      <c r="K247" s="3" t="s">
        <v>41</v>
      </c>
      <c r="L247" s="3" t="s">
        <v>156</v>
      </c>
      <c r="M247" s="3" t="s">
        <v>60</v>
      </c>
      <c r="N247" s="3" t="s">
        <v>44</v>
      </c>
      <c r="O247" s="3">
        <v>1796</v>
      </c>
      <c r="R247" s="3">
        <v>23</v>
      </c>
      <c r="S247" s="3" t="s">
        <v>1282</v>
      </c>
      <c r="T247" s="3" t="s">
        <v>47</v>
      </c>
      <c r="U247" s="3" t="s">
        <v>1283</v>
      </c>
      <c r="V247" s="3">
        <v>9400</v>
      </c>
      <c r="W247" s="3" t="s">
        <v>450</v>
      </c>
      <c r="Y247" s="3">
        <v>37</v>
      </c>
      <c r="Z247" s="3" t="s">
        <v>64</v>
      </c>
      <c r="AA247" s="3" t="s">
        <v>92</v>
      </c>
      <c r="AB247" s="3" t="s">
        <v>108</v>
      </c>
      <c r="AC247" s="3" t="s">
        <v>109</v>
      </c>
      <c r="AD247" s="3" t="s">
        <v>53</v>
      </c>
      <c r="AG247" s="3" t="s">
        <v>54</v>
      </c>
      <c r="AH247" s="3">
        <v>10470</v>
      </c>
    </row>
    <row r="248" spans="1:34" x14ac:dyDescent="0.2">
      <c r="A248" s="3">
        <v>10247</v>
      </c>
      <c r="B248" s="3" t="s">
        <v>2</v>
      </c>
      <c r="C248" s="3">
        <v>10247</v>
      </c>
      <c r="D248" s="3" t="s">
        <v>1284</v>
      </c>
      <c r="E248" s="3" t="s">
        <v>1285</v>
      </c>
      <c r="F248" s="3">
        <v>2006</v>
      </c>
      <c r="G248" s="3" t="s">
        <v>56</v>
      </c>
      <c r="H248" s="3" t="s">
        <v>464</v>
      </c>
      <c r="I248" s="3" t="s">
        <v>1286</v>
      </c>
      <c r="K248" s="3" t="s">
        <v>41</v>
      </c>
      <c r="L248" s="3" t="s">
        <v>42</v>
      </c>
      <c r="M248" s="3" t="s">
        <v>60</v>
      </c>
      <c r="N248" s="3" t="s">
        <v>44</v>
      </c>
      <c r="O248" s="3">
        <v>1790</v>
      </c>
      <c r="Q248" s="3" t="s">
        <v>79</v>
      </c>
      <c r="R248" s="3">
        <v>31</v>
      </c>
      <c r="S248" s="3" t="s">
        <v>1287</v>
      </c>
      <c r="T248" s="3" t="s">
        <v>47</v>
      </c>
      <c r="U248" s="3" t="s">
        <v>1288</v>
      </c>
      <c r="W248" s="3" t="s">
        <v>229</v>
      </c>
      <c r="Y248" s="3">
        <v>27</v>
      </c>
      <c r="Z248" s="3" t="s">
        <v>64</v>
      </c>
      <c r="AA248" s="3" t="s">
        <v>51</v>
      </c>
      <c r="AB248" s="3" t="s">
        <v>52</v>
      </c>
      <c r="AD248" s="3" t="s">
        <v>143</v>
      </c>
      <c r="AG248" s="3" t="s">
        <v>54</v>
      </c>
      <c r="AH248" s="3">
        <v>7000</v>
      </c>
    </row>
    <row r="249" spans="1:34" x14ac:dyDescent="0.2">
      <c r="A249" s="3">
        <v>10248</v>
      </c>
      <c r="B249" s="3" t="s">
        <v>2</v>
      </c>
      <c r="C249" s="3">
        <v>10248</v>
      </c>
      <c r="D249" s="3" t="s">
        <v>1289</v>
      </c>
      <c r="E249" s="3" t="s">
        <v>1290</v>
      </c>
      <c r="F249" s="3">
        <v>1998</v>
      </c>
      <c r="G249" s="3" t="s">
        <v>112</v>
      </c>
      <c r="H249" s="3" t="s">
        <v>422</v>
      </c>
      <c r="I249" s="3" t="s">
        <v>1291</v>
      </c>
      <c r="K249" s="3" t="s">
        <v>41</v>
      </c>
      <c r="L249" s="3" t="s">
        <v>42</v>
      </c>
      <c r="M249" s="3" t="s">
        <v>43</v>
      </c>
      <c r="N249" s="3" t="s">
        <v>44</v>
      </c>
      <c r="O249" s="3">
        <v>2254</v>
      </c>
      <c r="Q249" s="3">
        <v>3</v>
      </c>
      <c r="R249" s="3">
        <v>455</v>
      </c>
      <c r="S249" s="3" t="s">
        <v>1292</v>
      </c>
      <c r="T249" s="3" t="s">
        <v>1293</v>
      </c>
      <c r="U249" s="3" t="s">
        <v>1233</v>
      </c>
      <c r="W249" s="3" t="s">
        <v>83</v>
      </c>
      <c r="Y249" s="3">
        <v>61</v>
      </c>
      <c r="Z249" s="3" t="s">
        <v>64</v>
      </c>
      <c r="AA249" s="3" t="s">
        <v>51</v>
      </c>
      <c r="AB249" s="3" t="s">
        <v>52</v>
      </c>
      <c r="AD249" s="3" t="s">
        <v>53</v>
      </c>
      <c r="AG249" s="3" t="s">
        <v>54</v>
      </c>
      <c r="AH249" s="3">
        <v>3275</v>
      </c>
    </row>
    <row r="250" spans="1:34" x14ac:dyDescent="0.2">
      <c r="A250" s="3">
        <v>10249</v>
      </c>
      <c r="B250" s="3" t="s">
        <v>2</v>
      </c>
      <c r="C250" s="3">
        <v>10249</v>
      </c>
      <c r="D250" s="3" t="s">
        <v>1294</v>
      </c>
      <c r="F250" s="3">
        <v>1996</v>
      </c>
      <c r="G250" s="3" t="s">
        <v>457</v>
      </c>
      <c r="H250" s="3" t="s">
        <v>483</v>
      </c>
      <c r="I250" s="3" t="s">
        <v>484</v>
      </c>
      <c r="K250" s="3" t="s">
        <v>59</v>
      </c>
      <c r="L250" s="3" t="s">
        <v>42</v>
      </c>
      <c r="M250" s="3" t="s">
        <v>43</v>
      </c>
      <c r="N250" s="3" t="s">
        <v>44</v>
      </c>
      <c r="O250" s="3">
        <v>3960</v>
      </c>
      <c r="R250" s="3">
        <v>157</v>
      </c>
      <c r="S250" s="3" t="s">
        <v>349</v>
      </c>
      <c r="T250" s="3" t="s">
        <v>62</v>
      </c>
      <c r="U250" s="3" t="s">
        <v>350</v>
      </c>
      <c r="V250" s="3">
        <v>4010</v>
      </c>
      <c r="W250" s="3" t="s">
        <v>351</v>
      </c>
      <c r="Y250" s="3">
        <v>65</v>
      </c>
      <c r="Z250" s="3" t="s">
        <v>64</v>
      </c>
      <c r="AA250" s="3" t="s">
        <v>51</v>
      </c>
      <c r="AB250" s="3" t="s">
        <v>52</v>
      </c>
      <c r="AD250" s="3" t="s">
        <v>53</v>
      </c>
      <c r="AG250" s="3" t="s">
        <v>54</v>
      </c>
      <c r="AH250" s="3">
        <v>4450</v>
      </c>
    </row>
    <row r="251" spans="1:34" x14ac:dyDescent="0.2">
      <c r="A251" s="3">
        <v>10250</v>
      </c>
      <c r="B251" s="3" t="s">
        <v>2</v>
      </c>
      <c r="C251" s="3">
        <v>10250</v>
      </c>
      <c r="D251" s="3" t="s">
        <v>1295</v>
      </c>
      <c r="F251" s="3">
        <v>2017</v>
      </c>
      <c r="G251" s="3" t="s">
        <v>284</v>
      </c>
      <c r="H251" s="3" t="s">
        <v>285</v>
      </c>
      <c r="I251" s="3" t="s">
        <v>286</v>
      </c>
      <c r="K251" s="3" t="s">
        <v>67</v>
      </c>
      <c r="L251" s="3" t="s">
        <v>1296</v>
      </c>
      <c r="M251" s="3" t="s">
        <v>60</v>
      </c>
      <c r="N251" s="3" t="s">
        <v>44</v>
      </c>
      <c r="O251" s="3">
        <v>1586</v>
      </c>
      <c r="Q251" s="3" t="s">
        <v>79</v>
      </c>
      <c r="R251" s="3">
        <v>64</v>
      </c>
      <c r="S251" s="3" t="s">
        <v>1297</v>
      </c>
      <c r="T251" s="3" t="s">
        <v>62</v>
      </c>
      <c r="U251" s="3" t="s">
        <v>1298</v>
      </c>
      <c r="W251" s="3" t="s">
        <v>107</v>
      </c>
      <c r="Y251" s="3">
        <v>31</v>
      </c>
      <c r="Z251" s="3" t="s">
        <v>204</v>
      </c>
      <c r="AA251" s="3" t="s">
        <v>51</v>
      </c>
      <c r="AB251" s="3" t="s">
        <v>108</v>
      </c>
      <c r="AC251" s="3" t="s">
        <v>109</v>
      </c>
      <c r="AD251" s="3" t="s">
        <v>53</v>
      </c>
      <c r="AG251" s="3" t="s">
        <v>54</v>
      </c>
      <c r="AH251" s="3">
        <v>30100</v>
      </c>
    </row>
    <row r="252" spans="1:34" x14ac:dyDescent="0.2">
      <c r="A252" s="3">
        <v>10251</v>
      </c>
      <c r="B252" s="3" t="s">
        <v>2</v>
      </c>
      <c r="C252" s="3">
        <v>10251</v>
      </c>
      <c r="D252" s="3" t="s">
        <v>1299</v>
      </c>
      <c r="E252" s="3" t="s">
        <v>1300</v>
      </c>
      <c r="F252" s="3">
        <v>2001</v>
      </c>
      <c r="G252" s="3" t="s">
        <v>191</v>
      </c>
      <c r="H252" s="3" t="s">
        <v>207</v>
      </c>
      <c r="I252" s="3" t="s">
        <v>1301</v>
      </c>
      <c r="J252" s="3" t="s">
        <v>479</v>
      </c>
      <c r="K252" s="3" t="s">
        <v>59</v>
      </c>
      <c r="L252" s="3" t="s">
        <v>42</v>
      </c>
      <c r="M252" s="3" t="s">
        <v>133</v>
      </c>
      <c r="N252" s="3" t="s">
        <v>44</v>
      </c>
      <c r="O252" s="3">
        <v>2990</v>
      </c>
      <c r="R252" s="3">
        <v>12</v>
      </c>
      <c r="S252" s="3" t="s">
        <v>1302</v>
      </c>
      <c r="T252" s="3" t="s">
        <v>70</v>
      </c>
      <c r="U252" s="3" t="s">
        <v>1303</v>
      </c>
      <c r="V252" s="3">
        <v>7005</v>
      </c>
      <c r="W252" s="3" t="s">
        <v>127</v>
      </c>
      <c r="Y252" s="3">
        <v>33</v>
      </c>
      <c r="Z252" s="3" t="s">
        <v>64</v>
      </c>
      <c r="AA252" s="3" t="s">
        <v>92</v>
      </c>
      <c r="AB252" s="3" t="s">
        <v>52</v>
      </c>
      <c r="AD252" s="3" t="s">
        <v>53</v>
      </c>
      <c r="AG252" s="3" t="s">
        <v>54</v>
      </c>
      <c r="AH252" s="3">
        <v>5220</v>
      </c>
    </row>
    <row r="253" spans="1:34" x14ac:dyDescent="0.2">
      <c r="A253" s="3">
        <v>10252</v>
      </c>
      <c r="B253" s="3" t="s">
        <v>2</v>
      </c>
      <c r="C253" s="3">
        <v>10252</v>
      </c>
      <c r="D253" s="3" t="s">
        <v>1304</v>
      </c>
      <c r="E253" s="3" t="s">
        <v>1305</v>
      </c>
      <c r="F253" s="3">
        <v>2005</v>
      </c>
      <c r="G253" s="3" t="s">
        <v>112</v>
      </c>
      <c r="H253" s="3" t="s">
        <v>1306</v>
      </c>
      <c r="I253" s="3" t="s">
        <v>1307</v>
      </c>
      <c r="K253" s="3" t="s">
        <v>59</v>
      </c>
      <c r="L253" s="3" t="s">
        <v>115</v>
      </c>
      <c r="M253" s="3" t="s">
        <v>60</v>
      </c>
      <c r="N253" s="3" t="s">
        <v>44</v>
      </c>
      <c r="O253" s="3">
        <v>2354</v>
      </c>
      <c r="R253" s="3">
        <v>146</v>
      </c>
      <c r="S253" s="3" t="s">
        <v>1308</v>
      </c>
      <c r="T253" s="3" t="s">
        <v>62</v>
      </c>
      <c r="U253" s="3" t="s">
        <v>1309</v>
      </c>
      <c r="V253" s="3">
        <v>2679</v>
      </c>
      <c r="W253" s="3" t="s">
        <v>83</v>
      </c>
      <c r="Y253" s="3">
        <v>55</v>
      </c>
      <c r="Z253" s="3" t="s">
        <v>64</v>
      </c>
      <c r="AA253" s="3" t="s">
        <v>51</v>
      </c>
      <c r="AB253" s="3" t="s">
        <v>52</v>
      </c>
      <c r="AD253" s="3" t="s">
        <v>53</v>
      </c>
      <c r="AG253" s="3" t="s">
        <v>54</v>
      </c>
      <c r="AH253" s="3">
        <v>7550</v>
      </c>
    </row>
    <row r="254" spans="1:34" x14ac:dyDescent="0.2">
      <c r="A254" s="3">
        <v>10253</v>
      </c>
      <c r="B254" s="3" t="s">
        <v>2</v>
      </c>
      <c r="C254" s="3">
        <v>10253</v>
      </c>
      <c r="D254" s="3" t="s">
        <v>136</v>
      </c>
      <c r="E254" s="3" t="s">
        <v>1310</v>
      </c>
      <c r="F254" s="3">
        <v>2011</v>
      </c>
      <c r="G254" s="3" t="s">
        <v>56</v>
      </c>
      <c r="H254" s="3" t="s">
        <v>138</v>
      </c>
      <c r="I254" s="3" t="s">
        <v>139</v>
      </c>
      <c r="K254" s="3" t="s">
        <v>41</v>
      </c>
      <c r="L254" s="3" t="s">
        <v>140</v>
      </c>
      <c r="M254" s="3" t="s">
        <v>60</v>
      </c>
      <c r="N254" s="3" t="s">
        <v>44</v>
      </c>
      <c r="O254" s="3">
        <v>2362</v>
      </c>
      <c r="R254" s="3">
        <v>236</v>
      </c>
      <c r="S254" s="3" t="s">
        <v>1311</v>
      </c>
      <c r="T254" s="3" t="s">
        <v>47</v>
      </c>
      <c r="U254" s="3" t="s">
        <v>1312</v>
      </c>
      <c r="W254" s="3" t="s">
        <v>229</v>
      </c>
      <c r="Y254" s="3">
        <v>73</v>
      </c>
      <c r="Z254" s="3" t="s">
        <v>64</v>
      </c>
      <c r="AA254" s="3" t="s">
        <v>92</v>
      </c>
      <c r="AB254" s="3" t="s">
        <v>52</v>
      </c>
      <c r="AD254" s="3" t="s">
        <v>143</v>
      </c>
      <c r="AG254" s="3" t="s">
        <v>54</v>
      </c>
      <c r="AH254" s="3">
        <v>19525</v>
      </c>
    </row>
    <row r="255" spans="1:34" x14ac:dyDescent="0.2">
      <c r="A255" s="3">
        <v>10254</v>
      </c>
      <c r="B255" s="3" t="s">
        <v>2</v>
      </c>
      <c r="C255" s="3">
        <v>10254</v>
      </c>
      <c r="D255" s="3" t="s">
        <v>1313</v>
      </c>
      <c r="F255" s="3">
        <v>2008</v>
      </c>
      <c r="G255" s="3" t="s">
        <v>191</v>
      </c>
      <c r="H255" s="3" t="s">
        <v>207</v>
      </c>
      <c r="I255" s="3" t="s">
        <v>1314</v>
      </c>
      <c r="J255" s="3" t="s">
        <v>1270</v>
      </c>
      <c r="K255" s="3" t="s">
        <v>59</v>
      </c>
      <c r="L255" s="3" t="s">
        <v>480</v>
      </c>
      <c r="M255" s="3" t="s">
        <v>60</v>
      </c>
      <c r="N255" s="3" t="s">
        <v>44</v>
      </c>
      <c r="O255" s="3">
        <v>1994</v>
      </c>
      <c r="R255" s="3">
        <v>103</v>
      </c>
      <c r="S255" s="3" t="s">
        <v>1315</v>
      </c>
      <c r="T255" s="3" t="s">
        <v>62</v>
      </c>
      <c r="U255" s="3" t="s">
        <v>788</v>
      </c>
      <c r="V255" s="3">
        <v>3112</v>
      </c>
      <c r="W255" s="3" t="s">
        <v>107</v>
      </c>
      <c r="Y255" s="3">
        <v>36</v>
      </c>
      <c r="Z255" s="3" t="s">
        <v>64</v>
      </c>
      <c r="AA255" s="3" t="s">
        <v>51</v>
      </c>
      <c r="AB255" s="3" t="s">
        <v>52</v>
      </c>
      <c r="AD255" s="3" t="s">
        <v>53</v>
      </c>
      <c r="AG255" s="3" t="s">
        <v>54</v>
      </c>
      <c r="AH255" s="3">
        <v>10930</v>
      </c>
    </row>
    <row r="256" spans="1:34" x14ac:dyDescent="0.2">
      <c r="A256" s="3">
        <v>10255</v>
      </c>
      <c r="B256" s="3" t="s">
        <v>2</v>
      </c>
      <c r="C256" s="3">
        <v>10255</v>
      </c>
      <c r="D256" s="3" t="s">
        <v>1316</v>
      </c>
      <c r="E256" s="3" t="s">
        <v>1317</v>
      </c>
      <c r="F256" s="3">
        <v>2003</v>
      </c>
      <c r="G256" s="3" t="s">
        <v>86</v>
      </c>
      <c r="H256" s="3" t="s">
        <v>832</v>
      </c>
      <c r="K256" s="3" t="s">
        <v>122</v>
      </c>
      <c r="L256" s="3" t="s">
        <v>132</v>
      </c>
      <c r="M256" s="3" t="s">
        <v>43</v>
      </c>
      <c r="N256" s="3" t="s">
        <v>44</v>
      </c>
      <c r="O256" s="3">
        <v>1308</v>
      </c>
      <c r="R256" s="3">
        <v>4</v>
      </c>
      <c r="S256" s="3" t="s">
        <v>1318</v>
      </c>
      <c r="T256" s="3" t="s">
        <v>1319</v>
      </c>
      <c r="U256" s="3" t="s">
        <v>1320</v>
      </c>
      <c r="V256" s="3">
        <v>610</v>
      </c>
      <c r="W256" s="3" t="s">
        <v>83</v>
      </c>
      <c r="Y256" s="3">
        <v>50</v>
      </c>
      <c r="Z256" s="3" t="s">
        <v>64</v>
      </c>
      <c r="AA256" s="3" t="s">
        <v>92</v>
      </c>
      <c r="AB256" s="3" t="s">
        <v>108</v>
      </c>
      <c r="AC256" s="3" t="s">
        <v>109</v>
      </c>
      <c r="AD256" s="3" t="s">
        <v>53</v>
      </c>
      <c r="AE256" s="3">
        <v>10</v>
      </c>
      <c r="AF256" s="3" t="s">
        <v>84</v>
      </c>
      <c r="AG256" s="3" t="s">
        <v>54</v>
      </c>
      <c r="AH256" s="3">
        <v>8500</v>
      </c>
    </row>
    <row r="257" spans="1:34" x14ac:dyDescent="0.2">
      <c r="A257" s="3">
        <v>10256</v>
      </c>
      <c r="B257" s="3" t="s">
        <v>2</v>
      </c>
      <c r="C257" s="3">
        <v>10256</v>
      </c>
      <c r="D257" s="3" t="s">
        <v>1321</v>
      </c>
      <c r="E257" s="3" t="s">
        <v>1322</v>
      </c>
      <c r="F257" s="3">
        <v>2004</v>
      </c>
      <c r="G257" s="3" t="s">
        <v>112</v>
      </c>
      <c r="H257" s="3" t="s">
        <v>1323</v>
      </c>
      <c r="K257" s="3" t="s">
        <v>67</v>
      </c>
      <c r="L257" s="3" t="s">
        <v>42</v>
      </c>
      <c r="M257" s="3" t="s">
        <v>60</v>
      </c>
      <c r="N257" s="3" t="s">
        <v>44</v>
      </c>
      <c r="O257" s="3">
        <v>1339</v>
      </c>
      <c r="Q257" s="3">
        <v>3</v>
      </c>
      <c r="R257" s="3">
        <v>12</v>
      </c>
      <c r="S257" s="3" t="s">
        <v>1324</v>
      </c>
      <c r="T257" s="3" t="s">
        <v>47</v>
      </c>
      <c r="U257" s="3" t="s">
        <v>1325</v>
      </c>
      <c r="V257" s="3">
        <v>8024</v>
      </c>
      <c r="W257" s="3" t="s">
        <v>166</v>
      </c>
      <c r="Y257" s="3">
        <v>22</v>
      </c>
      <c r="Z257" s="3" t="s">
        <v>204</v>
      </c>
      <c r="AA257" s="3" t="s">
        <v>51</v>
      </c>
      <c r="AB257" s="3" t="s">
        <v>108</v>
      </c>
      <c r="AC257" s="3" t="s">
        <v>109</v>
      </c>
      <c r="AD257" s="3" t="s">
        <v>53</v>
      </c>
      <c r="AG257" s="3" t="s">
        <v>54</v>
      </c>
      <c r="AH257" s="3">
        <v>4550</v>
      </c>
    </row>
    <row r="258" spans="1:34" x14ac:dyDescent="0.2">
      <c r="A258" s="3">
        <v>10257</v>
      </c>
      <c r="B258" s="3" t="s">
        <v>2</v>
      </c>
      <c r="C258" s="3">
        <v>10257</v>
      </c>
      <c r="D258" s="3" t="s">
        <v>364</v>
      </c>
      <c r="F258" s="3">
        <v>2011</v>
      </c>
      <c r="G258" s="3" t="s">
        <v>56</v>
      </c>
      <c r="H258" s="3" t="s">
        <v>366</v>
      </c>
      <c r="J258" s="3" t="s">
        <v>367</v>
      </c>
      <c r="K258" s="3" t="s">
        <v>67</v>
      </c>
      <c r="L258" s="3" t="s">
        <v>140</v>
      </c>
      <c r="M258" s="3" t="s">
        <v>133</v>
      </c>
      <c r="N258" s="3" t="s">
        <v>44</v>
      </c>
      <c r="O258" s="3">
        <v>1798</v>
      </c>
      <c r="R258" s="3">
        <v>13</v>
      </c>
      <c r="S258" s="3" t="s">
        <v>1326</v>
      </c>
      <c r="T258" s="3" t="s">
        <v>554</v>
      </c>
      <c r="U258" s="3" t="s">
        <v>222</v>
      </c>
      <c r="V258" s="3">
        <v>612</v>
      </c>
      <c r="W258" s="3" t="s">
        <v>83</v>
      </c>
      <c r="Y258" s="3">
        <v>51</v>
      </c>
      <c r="Z258" s="3" t="s">
        <v>64</v>
      </c>
      <c r="AA258" s="3" t="s">
        <v>51</v>
      </c>
      <c r="AB258" s="3" t="s">
        <v>52</v>
      </c>
      <c r="AD258" s="3" t="s">
        <v>143</v>
      </c>
      <c r="AG258" s="3" t="s">
        <v>54</v>
      </c>
      <c r="AH258" s="3">
        <v>20545</v>
      </c>
    </row>
    <row r="259" spans="1:34" x14ac:dyDescent="0.2">
      <c r="A259" s="3">
        <v>10258</v>
      </c>
      <c r="B259" s="3" t="s">
        <v>2</v>
      </c>
      <c r="C259" s="3">
        <v>10258</v>
      </c>
      <c r="D259" s="3" t="s">
        <v>1327</v>
      </c>
      <c r="E259" s="3" t="s">
        <v>1328</v>
      </c>
      <c r="F259" s="3">
        <v>2008</v>
      </c>
      <c r="G259" s="3" t="s">
        <v>112</v>
      </c>
      <c r="H259" s="3" t="s">
        <v>434</v>
      </c>
      <c r="K259" s="3" t="s">
        <v>67</v>
      </c>
      <c r="L259" s="3" t="s">
        <v>140</v>
      </c>
      <c r="M259" s="3" t="s">
        <v>60</v>
      </c>
      <c r="N259" s="3" t="s">
        <v>44</v>
      </c>
      <c r="O259" s="3">
        <v>1339</v>
      </c>
      <c r="R259" s="3">
        <v>4</v>
      </c>
      <c r="S259" s="3" t="s">
        <v>1329</v>
      </c>
      <c r="T259" s="3" t="s">
        <v>171</v>
      </c>
      <c r="U259" s="3" t="s">
        <v>91</v>
      </c>
      <c r="W259" s="3" t="s">
        <v>83</v>
      </c>
      <c r="Y259" s="3">
        <v>31</v>
      </c>
      <c r="Z259" s="3" t="s">
        <v>204</v>
      </c>
      <c r="AA259" s="3" t="s">
        <v>51</v>
      </c>
      <c r="AB259" s="3" t="s">
        <v>52</v>
      </c>
      <c r="AD259" s="3" t="s">
        <v>53</v>
      </c>
      <c r="AG259" s="3" t="s">
        <v>54</v>
      </c>
      <c r="AH259" s="3">
        <v>6300</v>
      </c>
    </row>
    <row r="260" spans="1:34" x14ac:dyDescent="0.2">
      <c r="A260" s="3">
        <v>10259</v>
      </c>
      <c r="B260" s="3" t="s">
        <v>2</v>
      </c>
      <c r="C260" s="3">
        <v>10259</v>
      </c>
      <c r="D260" s="3" t="s">
        <v>136</v>
      </c>
      <c r="E260" s="3" t="s">
        <v>1330</v>
      </c>
      <c r="F260" s="3">
        <v>2011</v>
      </c>
      <c r="G260" s="3" t="s">
        <v>56</v>
      </c>
      <c r="H260" s="3" t="s">
        <v>138</v>
      </c>
      <c r="I260" s="3" t="s">
        <v>139</v>
      </c>
      <c r="K260" s="3" t="s">
        <v>41</v>
      </c>
      <c r="L260" s="3" t="s">
        <v>140</v>
      </c>
      <c r="M260" s="3" t="s">
        <v>60</v>
      </c>
      <c r="N260" s="3" t="s">
        <v>44</v>
      </c>
      <c r="O260" s="3">
        <v>2362</v>
      </c>
      <c r="R260" s="3">
        <v>194</v>
      </c>
      <c r="S260" s="3" t="s">
        <v>1331</v>
      </c>
      <c r="T260" s="3" t="s">
        <v>62</v>
      </c>
      <c r="U260" s="3" t="s">
        <v>1332</v>
      </c>
      <c r="V260" s="3">
        <v>6022</v>
      </c>
      <c r="W260" s="3" t="s">
        <v>229</v>
      </c>
      <c r="Y260" s="3">
        <v>47</v>
      </c>
      <c r="Z260" s="3" t="s">
        <v>64</v>
      </c>
      <c r="AA260" s="3" t="s">
        <v>51</v>
      </c>
      <c r="AB260" s="3" t="s">
        <v>52</v>
      </c>
      <c r="AD260" s="3" t="s">
        <v>143</v>
      </c>
      <c r="AE260" s="3">
        <v>3</v>
      </c>
      <c r="AF260" s="3" t="s">
        <v>84</v>
      </c>
      <c r="AG260" s="3" t="s">
        <v>54</v>
      </c>
      <c r="AH260" s="3">
        <v>19025</v>
      </c>
    </row>
    <row r="261" spans="1:34" x14ac:dyDescent="0.2">
      <c r="A261" s="3">
        <v>10260</v>
      </c>
      <c r="B261" s="3" t="s">
        <v>2</v>
      </c>
      <c r="C261" s="3">
        <v>10260</v>
      </c>
      <c r="D261" s="3" t="s">
        <v>1333</v>
      </c>
      <c r="E261" s="3" t="s">
        <v>1334</v>
      </c>
      <c r="F261" s="3">
        <v>2005</v>
      </c>
      <c r="G261" s="3" t="s">
        <v>56</v>
      </c>
      <c r="H261" s="3" t="s">
        <v>1335</v>
      </c>
      <c r="I261" s="3" t="s">
        <v>139</v>
      </c>
      <c r="K261" s="3" t="s">
        <v>59</v>
      </c>
      <c r="L261" s="3" t="s">
        <v>140</v>
      </c>
      <c r="M261" s="3" t="s">
        <v>43</v>
      </c>
      <c r="N261" s="3" t="s">
        <v>44</v>
      </c>
      <c r="O261" s="3">
        <v>2362</v>
      </c>
      <c r="Q261" s="3" t="s">
        <v>79</v>
      </c>
      <c r="R261" s="3">
        <v>148</v>
      </c>
      <c r="S261" s="3" t="s">
        <v>1336</v>
      </c>
      <c r="T261" s="3" t="s">
        <v>1293</v>
      </c>
      <c r="U261" s="3" t="s">
        <v>419</v>
      </c>
      <c r="W261" s="3" t="s">
        <v>83</v>
      </c>
      <c r="Y261" s="3">
        <v>17</v>
      </c>
      <c r="Z261" s="3" t="s">
        <v>50</v>
      </c>
      <c r="AA261" s="3" t="s">
        <v>92</v>
      </c>
      <c r="AB261" s="3" t="s">
        <v>52</v>
      </c>
      <c r="AD261" s="3" t="s">
        <v>53</v>
      </c>
      <c r="AG261" s="3" t="s">
        <v>54</v>
      </c>
      <c r="AH261" s="3">
        <v>10000</v>
      </c>
    </row>
    <row r="262" spans="1:34" x14ac:dyDescent="0.2">
      <c r="A262" s="3">
        <v>10261</v>
      </c>
      <c r="B262" s="3" t="s">
        <v>2</v>
      </c>
      <c r="C262" s="3">
        <v>10261</v>
      </c>
      <c r="D262" s="3" t="s">
        <v>1337</v>
      </c>
      <c r="E262" s="3" t="s">
        <v>1338</v>
      </c>
      <c r="F262" s="3">
        <v>2005</v>
      </c>
      <c r="G262" s="3" t="s">
        <v>56</v>
      </c>
      <c r="H262" s="3" t="s">
        <v>183</v>
      </c>
      <c r="I262" s="3" t="s">
        <v>184</v>
      </c>
      <c r="J262" s="3" t="s">
        <v>185</v>
      </c>
      <c r="K262" s="3" t="s">
        <v>252</v>
      </c>
      <c r="L262" s="3" t="s">
        <v>147</v>
      </c>
      <c r="M262" s="3" t="s">
        <v>103</v>
      </c>
      <c r="N262" s="3" t="s">
        <v>104</v>
      </c>
      <c r="O262" s="3">
        <v>2982</v>
      </c>
      <c r="R262" s="3">
        <v>4</v>
      </c>
      <c r="S262" s="3" t="s">
        <v>1339</v>
      </c>
      <c r="T262" s="3" t="s">
        <v>47</v>
      </c>
      <c r="U262" s="3" t="s">
        <v>1192</v>
      </c>
      <c r="V262" s="3">
        <v>626</v>
      </c>
      <c r="W262" s="3" t="s">
        <v>83</v>
      </c>
      <c r="Y262" s="3">
        <v>41</v>
      </c>
      <c r="Z262" s="3" t="s">
        <v>64</v>
      </c>
      <c r="AA262" s="3" t="s">
        <v>51</v>
      </c>
      <c r="AB262" s="3" t="s">
        <v>52</v>
      </c>
      <c r="AD262" s="3" t="s">
        <v>53</v>
      </c>
      <c r="AG262" s="3" t="s">
        <v>54</v>
      </c>
      <c r="AH262" s="3">
        <v>20800</v>
      </c>
    </row>
    <row r="263" spans="1:34" x14ac:dyDescent="0.2">
      <c r="A263" s="3">
        <v>10262</v>
      </c>
      <c r="B263" s="3" t="s">
        <v>2</v>
      </c>
      <c r="C263" s="3">
        <v>10262</v>
      </c>
      <c r="D263" s="3" t="s">
        <v>1340</v>
      </c>
      <c r="F263" s="3">
        <v>2016</v>
      </c>
      <c r="G263" s="3" t="s">
        <v>721</v>
      </c>
      <c r="H263" s="3" t="s">
        <v>1083</v>
      </c>
      <c r="I263" s="3" t="s">
        <v>1341</v>
      </c>
      <c r="K263" s="3" t="s">
        <v>67</v>
      </c>
      <c r="L263" s="3" t="s">
        <v>901</v>
      </c>
      <c r="M263" s="3" t="s">
        <v>103</v>
      </c>
      <c r="N263" s="3" t="s">
        <v>104</v>
      </c>
      <c r="O263" s="3">
        <v>2967</v>
      </c>
      <c r="R263" s="3" t="s">
        <v>430</v>
      </c>
      <c r="S263" s="3" t="s">
        <v>1342</v>
      </c>
      <c r="T263" s="3" t="s">
        <v>62</v>
      </c>
      <c r="U263" s="3" t="s">
        <v>1343</v>
      </c>
      <c r="W263" s="3" t="s">
        <v>83</v>
      </c>
      <c r="Y263" s="3">
        <v>19</v>
      </c>
      <c r="Z263" s="3" t="s">
        <v>204</v>
      </c>
      <c r="AA263" s="3" t="s">
        <v>92</v>
      </c>
      <c r="AB263" s="3" t="s">
        <v>52</v>
      </c>
      <c r="AD263" s="3" t="s">
        <v>53</v>
      </c>
      <c r="AG263" s="3" t="s">
        <v>54</v>
      </c>
      <c r="AH263" s="3">
        <v>80450</v>
      </c>
    </row>
    <row r="264" spans="1:34" x14ac:dyDescent="0.2">
      <c r="A264" s="3">
        <v>10263</v>
      </c>
      <c r="B264" s="3" t="s">
        <v>2</v>
      </c>
      <c r="C264" s="3">
        <v>10263</v>
      </c>
      <c r="D264" s="3" t="s">
        <v>1344</v>
      </c>
      <c r="F264" s="3">
        <v>2017</v>
      </c>
      <c r="G264" s="3" t="s">
        <v>284</v>
      </c>
      <c r="H264" s="3" t="s">
        <v>285</v>
      </c>
      <c r="I264" s="3" t="s">
        <v>306</v>
      </c>
      <c r="J264" s="3" t="s">
        <v>1011</v>
      </c>
      <c r="K264" s="3" t="s">
        <v>67</v>
      </c>
      <c r="L264" s="3" t="s">
        <v>42</v>
      </c>
      <c r="M264" s="3" t="s">
        <v>60</v>
      </c>
      <c r="N264" s="3" t="s">
        <v>44</v>
      </c>
      <c r="O264" s="3">
        <v>1372</v>
      </c>
      <c r="R264" s="3">
        <v>32</v>
      </c>
      <c r="S264" s="3" t="s">
        <v>1345</v>
      </c>
      <c r="T264" s="3" t="s">
        <v>81</v>
      </c>
      <c r="U264" s="3" t="s">
        <v>1346</v>
      </c>
      <c r="V264" s="3">
        <v>230</v>
      </c>
      <c r="W264" s="3" t="s">
        <v>173</v>
      </c>
      <c r="Y264" s="3">
        <v>84</v>
      </c>
      <c r="Z264" s="3" t="s">
        <v>64</v>
      </c>
      <c r="AA264" s="3" t="s">
        <v>51</v>
      </c>
      <c r="AB264" s="3" t="s">
        <v>52</v>
      </c>
      <c r="AD264" s="3" t="s">
        <v>53</v>
      </c>
      <c r="AG264" s="3" t="s">
        <v>54</v>
      </c>
      <c r="AH264" s="3">
        <v>19990</v>
      </c>
    </row>
    <row r="265" spans="1:34" x14ac:dyDescent="0.2">
      <c r="A265" s="3">
        <v>10264</v>
      </c>
      <c r="B265" s="3" t="s">
        <v>2</v>
      </c>
      <c r="C265" s="3">
        <v>10264</v>
      </c>
      <c r="D265" s="3" t="s">
        <v>1347</v>
      </c>
      <c r="E265" s="3" t="s">
        <v>1348</v>
      </c>
      <c r="F265" s="3">
        <v>2005</v>
      </c>
      <c r="G265" s="3" t="s">
        <v>191</v>
      </c>
      <c r="H265" s="3" t="s">
        <v>207</v>
      </c>
      <c r="I265" s="3" t="s">
        <v>1349</v>
      </c>
      <c r="J265" s="3" t="s">
        <v>1270</v>
      </c>
      <c r="K265" s="3" t="s">
        <v>59</v>
      </c>
      <c r="L265" s="3" t="s">
        <v>209</v>
      </c>
      <c r="M265" s="3" t="s">
        <v>133</v>
      </c>
      <c r="N265" s="3" t="s">
        <v>44</v>
      </c>
      <c r="O265" s="3">
        <v>3000</v>
      </c>
      <c r="Q265" s="3" t="s">
        <v>79</v>
      </c>
      <c r="R265" s="3">
        <v>104</v>
      </c>
      <c r="S265" s="3" t="s">
        <v>1350</v>
      </c>
      <c r="T265" s="3" t="s">
        <v>62</v>
      </c>
      <c r="U265" s="3" t="s">
        <v>1351</v>
      </c>
      <c r="W265" s="3" t="s">
        <v>83</v>
      </c>
      <c r="Y265" s="3">
        <v>33</v>
      </c>
      <c r="Z265" s="3" t="s">
        <v>64</v>
      </c>
      <c r="AA265" s="3" t="s">
        <v>92</v>
      </c>
      <c r="AB265" s="3" t="s">
        <v>52</v>
      </c>
      <c r="AD265" s="3" t="s">
        <v>53</v>
      </c>
      <c r="AG265" s="3" t="s">
        <v>54</v>
      </c>
      <c r="AH265" s="3">
        <v>9300</v>
      </c>
    </row>
    <row r="266" spans="1:34" x14ac:dyDescent="0.2">
      <c r="A266" s="3">
        <v>10265</v>
      </c>
      <c r="B266" s="3" t="s">
        <v>2</v>
      </c>
      <c r="C266" s="3">
        <v>10265</v>
      </c>
      <c r="D266" s="3" t="s">
        <v>1352</v>
      </c>
      <c r="F266" s="3">
        <v>2015</v>
      </c>
      <c r="G266" s="3" t="s">
        <v>112</v>
      </c>
      <c r="H266" s="3" t="s">
        <v>168</v>
      </c>
      <c r="I266" s="3" t="s">
        <v>1353</v>
      </c>
      <c r="J266" s="3" t="s">
        <v>1354</v>
      </c>
      <c r="K266" s="3" t="s">
        <v>59</v>
      </c>
      <c r="L266" s="3" t="s">
        <v>115</v>
      </c>
      <c r="M266" s="3" t="s">
        <v>60</v>
      </c>
      <c r="N266" s="3" t="s">
        <v>44</v>
      </c>
      <c r="O266" s="3">
        <v>2354</v>
      </c>
      <c r="R266" s="3">
        <v>19</v>
      </c>
      <c r="S266" s="3" t="s">
        <v>1355</v>
      </c>
      <c r="T266" s="3" t="s">
        <v>62</v>
      </c>
      <c r="U266" s="3" t="s">
        <v>1356</v>
      </c>
      <c r="V266" s="3">
        <v>624</v>
      </c>
      <c r="W266" s="3" t="s">
        <v>83</v>
      </c>
      <c r="Y266" s="3">
        <v>79</v>
      </c>
      <c r="Z266" s="3" t="s">
        <v>64</v>
      </c>
      <c r="AA266" s="3" t="s">
        <v>92</v>
      </c>
      <c r="AB266" s="3" t="s">
        <v>52</v>
      </c>
      <c r="AD266" s="3" t="s">
        <v>53</v>
      </c>
      <c r="AE266" s="3">
        <v>11</v>
      </c>
      <c r="AF266" s="3" t="s">
        <v>84</v>
      </c>
      <c r="AG266" s="3" t="s">
        <v>54</v>
      </c>
      <c r="AH266" s="3">
        <v>54900</v>
      </c>
    </row>
    <row r="267" spans="1:34" x14ac:dyDescent="0.2">
      <c r="A267" s="3">
        <v>10266</v>
      </c>
      <c r="B267" s="3" t="s">
        <v>2</v>
      </c>
      <c r="C267" s="3">
        <v>10266</v>
      </c>
      <c r="D267" s="3" t="s">
        <v>1357</v>
      </c>
      <c r="F267" s="3">
        <v>2005</v>
      </c>
      <c r="G267" s="3" t="s">
        <v>284</v>
      </c>
      <c r="H267" s="3" t="s">
        <v>285</v>
      </c>
      <c r="I267" s="3" t="s">
        <v>668</v>
      </c>
      <c r="K267" s="3" t="s">
        <v>67</v>
      </c>
      <c r="L267" s="3" t="s">
        <v>42</v>
      </c>
      <c r="M267" s="3" t="s">
        <v>43</v>
      </c>
      <c r="N267" s="3" t="s">
        <v>44</v>
      </c>
      <c r="O267" s="3">
        <v>1298</v>
      </c>
      <c r="R267" s="3">
        <v>79</v>
      </c>
      <c r="S267" s="3" t="s">
        <v>1358</v>
      </c>
      <c r="T267" s="3" t="s">
        <v>62</v>
      </c>
      <c r="U267" s="3" t="s">
        <v>1359</v>
      </c>
      <c r="W267" s="3" t="s">
        <v>229</v>
      </c>
      <c r="Y267" s="3">
        <v>62</v>
      </c>
      <c r="Z267" s="3" t="s">
        <v>64</v>
      </c>
      <c r="AA267" s="3" t="s">
        <v>51</v>
      </c>
      <c r="AB267" s="3" t="s">
        <v>52</v>
      </c>
      <c r="AD267" s="3" t="s">
        <v>53</v>
      </c>
      <c r="AG267" s="3" t="s">
        <v>54</v>
      </c>
      <c r="AH267" s="3">
        <v>5600</v>
      </c>
    </row>
    <row r="268" spans="1:34" x14ac:dyDescent="0.2">
      <c r="A268" s="3">
        <v>10267</v>
      </c>
      <c r="B268" s="3" t="s">
        <v>2</v>
      </c>
      <c r="C268" s="3">
        <v>10267</v>
      </c>
      <c r="D268" s="3" t="s">
        <v>1360</v>
      </c>
      <c r="F268" s="3">
        <v>1999</v>
      </c>
      <c r="G268" s="3" t="s">
        <v>152</v>
      </c>
      <c r="H268" s="3" t="s">
        <v>1361</v>
      </c>
      <c r="J268" s="3" t="s">
        <v>1362</v>
      </c>
      <c r="K268" s="3" t="s">
        <v>41</v>
      </c>
      <c r="L268" s="3" t="s">
        <v>42</v>
      </c>
      <c r="M268" s="3" t="s">
        <v>60</v>
      </c>
      <c r="N268" s="3" t="s">
        <v>44</v>
      </c>
      <c r="O268" s="3">
        <v>1895</v>
      </c>
      <c r="Q268" s="3" t="s">
        <v>68</v>
      </c>
      <c r="R268" s="3">
        <v>2</v>
      </c>
      <c r="S268" s="3" t="s">
        <v>896</v>
      </c>
      <c r="T268" s="3" t="s">
        <v>62</v>
      </c>
      <c r="U268" s="3" t="s">
        <v>1008</v>
      </c>
      <c r="W268" s="3" t="s">
        <v>107</v>
      </c>
      <c r="Y268" s="3">
        <v>23</v>
      </c>
      <c r="Z268" s="3" t="s">
        <v>64</v>
      </c>
      <c r="AA268" s="3" t="s">
        <v>92</v>
      </c>
      <c r="AB268" s="3" t="s">
        <v>52</v>
      </c>
      <c r="AD268" s="3" t="s">
        <v>53</v>
      </c>
      <c r="AE268" s="3">
        <v>13</v>
      </c>
      <c r="AF268" s="3" t="s">
        <v>73</v>
      </c>
      <c r="AG268" s="3" t="s">
        <v>54</v>
      </c>
      <c r="AH268" s="3">
        <v>4210</v>
      </c>
    </row>
    <row r="269" spans="1:34" x14ac:dyDescent="0.2">
      <c r="A269" s="3">
        <v>10268</v>
      </c>
      <c r="B269" s="3" t="s">
        <v>2</v>
      </c>
      <c r="C269" s="3">
        <v>10268</v>
      </c>
      <c r="D269" s="3" t="s">
        <v>1363</v>
      </c>
      <c r="F269" s="3">
        <v>2009</v>
      </c>
      <c r="G269" s="3" t="s">
        <v>176</v>
      </c>
      <c r="H269" s="3" t="s">
        <v>1364</v>
      </c>
      <c r="I269" s="3" t="s">
        <v>178</v>
      </c>
      <c r="J269" s="3" t="s">
        <v>1365</v>
      </c>
      <c r="K269" s="3" t="s">
        <v>41</v>
      </c>
      <c r="L269" s="3" t="s">
        <v>209</v>
      </c>
      <c r="M269" s="3" t="s">
        <v>60</v>
      </c>
      <c r="N269" s="3" t="s">
        <v>1366</v>
      </c>
      <c r="O269" s="3">
        <v>1796</v>
      </c>
      <c r="R269" s="3" t="s">
        <v>1367</v>
      </c>
      <c r="S269" s="3" t="s">
        <v>751</v>
      </c>
      <c r="T269" s="3" t="s">
        <v>149</v>
      </c>
      <c r="U269" s="3" t="s">
        <v>1368</v>
      </c>
      <c r="V269" s="3">
        <v>3283</v>
      </c>
      <c r="W269" s="3" t="s">
        <v>49</v>
      </c>
      <c r="Y269" s="3">
        <v>75</v>
      </c>
      <c r="Z269" s="3" t="s">
        <v>64</v>
      </c>
      <c r="AA269" s="3" t="s">
        <v>92</v>
      </c>
      <c r="AB269" s="3" t="s">
        <v>52</v>
      </c>
      <c r="AD269" s="3" t="s">
        <v>53</v>
      </c>
      <c r="AG269" s="3" t="s">
        <v>54</v>
      </c>
      <c r="AH269" s="3">
        <v>35625</v>
      </c>
    </row>
    <row r="270" spans="1:34" x14ac:dyDescent="0.2">
      <c r="A270" s="3">
        <v>10269</v>
      </c>
      <c r="B270" s="3" t="s">
        <v>2</v>
      </c>
      <c r="C270" s="3">
        <v>10269</v>
      </c>
      <c r="D270" s="3" t="s">
        <v>1369</v>
      </c>
      <c r="F270" s="3">
        <v>1998</v>
      </c>
      <c r="G270" s="3" t="s">
        <v>56</v>
      </c>
      <c r="H270" s="3" t="s">
        <v>1370</v>
      </c>
      <c r="I270" s="3" t="s">
        <v>306</v>
      </c>
      <c r="K270" s="3" t="s">
        <v>67</v>
      </c>
      <c r="L270" s="3" t="s">
        <v>147</v>
      </c>
      <c r="M270" s="3" t="s">
        <v>60</v>
      </c>
      <c r="N270" s="3" t="s">
        <v>44</v>
      </c>
      <c r="O270" s="3">
        <v>1332</v>
      </c>
      <c r="Q270" s="3">
        <v>2</v>
      </c>
      <c r="R270" s="3">
        <v>27</v>
      </c>
      <c r="S270" s="3" t="s">
        <v>1371</v>
      </c>
      <c r="T270" s="3" t="s">
        <v>47</v>
      </c>
      <c r="U270" s="3" t="s">
        <v>1372</v>
      </c>
      <c r="V270" s="3">
        <v>4414</v>
      </c>
      <c r="W270" s="6" t="s">
        <v>6353</v>
      </c>
      <c r="Y270" s="3">
        <v>23</v>
      </c>
      <c r="Z270" s="3" t="s">
        <v>204</v>
      </c>
      <c r="AA270" s="3" t="s">
        <v>51</v>
      </c>
      <c r="AB270" s="3" t="s">
        <v>52</v>
      </c>
      <c r="AD270" s="3" t="s">
        <v>53</v>
      </c>
      <c r="AG270" s="3" t="s">
        <v>54</v>
      </c>
      <c r="AH270" s="3">
        <v>4487</v>
      </c>
    </row>
    <row r="271" spans="1:34" x14ac:dyDescent="0.2">
      <c r="A271" s="3">
        <v>10270</v>
      </c>
      <c r="B271" s="3" t="s">
        <v>2</v>
      </c>
      <c r="C271" s="3">
        <v>10270</v>
      </c>
      <c r="D271" s="3" t="s">
        <v>1053</v>
      </c>
      <c r="F271" s="3">
        <v>2004</v>
      </c>
      <c r="G271" s="3" t="s">
        <v>38</v>
      </c>
      <c r="H271" s="3" t="s">
        <v>66</v>
      </c>
      <c r="K271" s="3" t="s">
        <v>67</v>
      </c>
      <c r="L271" s="3" t="s">
        <v>42</v>
      </c>
      <c r="M271" s="3" t="s">
        <v>60</v>
      </c>
      <c r="N271" s="3" t="s">
        <v>44</v>
      </c>
      <c r="O271" s="3">
        <v>1498</v>
      </c>
      <c r="Q271" s="3">
        <v>88</v>
      </c>
      <c r="R271" s="3">
        <v>20</v>
      </c>
      <c r="S271" s="3" t="s">
        <v>1373</v>
      </c>
      <c r="T271" s="3" t="s">
        <v>47</v>
      </c>
      <c r="U271" s="3" t="s">
        <v>1374</v>
      </c>
      <c r="V271" s="3">
        <v>3803</v>
      </c>
      <c r="W271" s="3" t="s">
        <v>49</v>
      </c>
      <c r="Y271" s="3">
        <v>63</v>
      </c>
      <c r="Z271" s="3" t="s">
        <v>64</v>
      </c>
      <c r="AA271" s="3" t="s">
        <v>51</v>
      </c>
      <c r="AB271" s="3" t="s">
        <v>108</v>
      </c>
      <c r="AC271" s="3" t="s">
        <v>109</v>
      </c>
      <c r="AD271" s="3" t="s">
        <v>53</v>
      </c>
      <c r="AG271" s="3" t="s">
        <v>54</v>
      </c>
      <c r="AH271" s="3">
        <v>4450</v>
      </c>
    </row>
    <row r="272" spans="1:34" x14ac:dyDescent="0.2">
      <c r="A272" s="3">
        <v>10271</v>
      </c>
      <c r="B272" s="3" t="s">
        <v>2</v>
      </c>
      <c r="C272" s="3">
        <v>10271</v>
      </c>
      <c r="D272" s="3" t="s">
        <v>1375</v>
      </c>
      <c r="F272" s="3">
        <v>2004</v>
      </c>
      <c r="G272" s="3" t="s">
        <v>112</v>
      </c>
      <c r="H272" s="3" t="s">
        <v>168</v>
      </c>
      <c r="I272" s="3" t="s">
        <v>286</v>
      </c>
      <c r="K272" s="3" t="s">
        <v>59</v>
      </c>
      <c r="L272" s="3" t="s">
        <v>42</v>
      </c>
      <c r="M272" s="3" t="s">
        <v>60</v>
      </c>
      <c r="N272" s="3" t="s">
        <v>44</v>
      </c>
      <c r="O272" s="3">
        <v>1998</v>
      </c>
      <c r="R272" s="3">
        <v>227</v>
      </c>
      <c r="S272" s="3" t="s">
        <v>1376</v>
      </c>
      <c r="T272" s="3" t="s">
        <v>70</v>
      </c>
      <c r="U272" s="3" t="s">
        <v>670</v>
      </c>
      <c r="V272" s="3">
        <v>3800</v>
      </c>
      <c r="W272" s="3" t="s">
        <v>49</v>
      </c>
      <c r="Y272" s="3">
        <v>37</v>
      </c>
      <c r="Z272" s="3" t="s">
        <v>64</v>
      </c>
      <c r="AA272" s="3" t="s">
        <v>51</v>
      </c>
      <c r="AB272" s="3" t="s">
        <v>52</v>
      </c>
      <c r="AD272" s="3" t="s">
        <v>53</v>
      </c>
      <c r="AG272" s="3" t="s">
        <v>54</v>
      </c>
      <c r="AH272" s="3">
        <v>8450</v>
      </c>
    </row>
    <row r="273" spans="1:34" x14ac:dyDescent="0.2">
      <c r="A273" s="3">
        <v>10272</v>
      </c>
      <c r="B273" s="3" t="s">
        <v>2</v>
      </c>
      <c r="C273" s="3">
        <v>10272</v>
      </c>
      <c r="D273" s="3" t="s">
        <v>1377</v>
      </c>
      <c r="F273" s="3">
        <v>2017</v>
      </c>
      <c r="G273" s="3" t="s">
        <v>284</v>
      </c>
      <c r="H273" s="3" t="s">
        <v>1378</v>
      </c>
      <c r="I273" s="3" t="s">
        <v>965</v>
      </c>
      <c r="K273" s="3" t="s">
        <v>67</v>
      </c>
      <c r="L273" s="3" t="s">
        <v>907</v>
      </c>
      <c r="M273" s="3" t="s">
        <v>60</v>
      </c>
      <c r="N273" s="3" t="s">
        <v>44</v>
      </c>
      <c r="O273" s="3">
        <v>1242</v>
      </c>
      <c r="R273" s="3">
        <v>129</v>
      </c>
      <c r="S273" s="3" t="s">
        <v>1379</v>
      </c>
      <c r="T273" s="3" t="s">
        <v>62</v>
      </c>
      <c r="U273" s="3" t="s">
        <v>1380</v>
      </c>
      <c r="V273" s="3">
        <v>630</v>
      </c>
      <c r="W273" s="3" t="s">
        <v>83</v>
      </c>
      <c r="Y273" s="3">
        <v>59</v>
      </c>
      <c r="Z273" s="3" t="s">
        <v>64</v>
      </c>
      <c r="AA273" s="3" t="s">
        <v>51</v>
      </c>
      <c r="AB273" s="3" t="s">
        <v>52</v>
      </c>
      <c r="AD273" s="3" t="s">
        <v>53</v>
      </c>
      <c r="AG273" s="3" t="s">
        <v>54</v>
      </c>
      <c r="AH273" s="3">
        <v>22500</v>
      </c>
    </row>
    <row r="274" spans="1:34" x14ac:dyDescent="0.2">
      <c r="A274" s="3">
        <v>10273</v>
      </c>
      <c r="B274" s="3" t="s">
        <v>2</v>
      </c>
      <c r="C274" s="3">
        <v>10273</v>
      </c>
      <c r="D274" s="3" t="s">
        <v>1381</v>
      </c>
      <c r="E274" s="3" t="s">
        <v>1382</v>
      </c>
      <c r="F274" s="3">
        <v>2005</v>
      </c>
      <c r="G274" s="3" t="s">
        <v>191</v>
      </c>
      <c r="H274" s="3" t="s">
        <v>207</v>
      </c>
      <c r="I274" s="3" t="s">
        <v>1383</v>
      </c>
      <c r="J274" s="3" t="s">
        <v>1270</v>
      </c>
      <c r="K274" s="3" t="s">
        <v>59</v>
      </c>
      <c r="L274" s="3" t="s">
        <v>480</v>
      </c>
      <c r="M274" s="3" t="s">
        <v>60</v>
      </c>
      <c r="N274" s="3" t="s">
        <v>44</v>
      </c>
      <c r="O274" s="3">
        <v>1994</v>
      </c>
      <c r="R274" s="3" t="s">
        <v>1173</v>
      </c>
      <c r="S274" s="3" t="s">
        <v>1384</v>
      </c>
      <c r="T274" s="3" t="s">
        <v>81</v>
      </c>
      <c r="U274" s="3" t="s">
        <v>1385</v>
      </c>
      <c r="V274" s="3">
        <v>931</v>
      </c>
      <c r="W274" s="3" t="s">
        <v>83</v>
      </c>
      <c r="Y274" s="3">
        <v>26</v>
      </c>
      <c r="Z274" s="3" t="s">
        <v>64</v>
      </c>
      <c r="AA274" s="3" t="s">
        <v>92</v>
      </c>
      <c r="AB274" s="3" t="s">
        <v>52</v>
      </c>
      <c r="AD274" s="3" t="s">
        <v>53</v>
      </c>
      <c r="AG274" s="3" t="s">
        <v>54</v>
      </c>
      <c r="AH274" s="3">
        <v>7250</v>
      </c>
    </row>
    <row r="275" spans="1:34" x14ac:dyDescent="0.2">
      <c r="A275" s="3">
        <v>10274</v>
      </c>
      <c r="B275" s="3" t="s">
        <v>2</v>
      </c>
      <c r="C275" s="3">
        <v>10274</v>
      </c>
      <c r="D275" s="3" t="s">
        <v>1386</v>
      </c>
      <c r="F275" s="3">
        <v>2005</v>
      </c>
      <c r="G275" s="3" t="s">
        <v>38</v>
      </c>
      <c r="H275" s="3" t="s">
        <v>1387</v>
      </c>
      <c r="K275" s="3" t="s">
        <v>67</v>
      </c>
      <c r="L275" s="3" t="s">
        <v>42</v>
      </c>
      <c r="M275" s="3" t="s">
        <v>43</v>
      </c>
      <c r="N275" s="3" t="s">
        <v>44</v>
      </c>
      <c r="O275" s="3">
        <v>1386</v>
      </c>
      <c r="R275" s="3">
        <v>137</v>
      </c>
      <c r="S275" s="3" t="s">
        <v>1388</v>
      </c>
      <c r="T275" s="3" t="s">
        <v>47</v>
      </c>
      <c r="U275" s="3" t="s">
        <v>1389</v>
      </c>
      <c r="V275" s="3">
        <v>6021</v>
      </c>
      <c r="W275" s="3" t="s">
        <v>229</v>
      </c>
      <c r="Y275" s="3">
        <v>24</v>
      </c>
      <c r="Z275" s="3" t="s">
        <v>64</v>
      </c>
      <c r="AA275" s="3" t="s">
        <v>51</v>
      </c>
      <c r="AB275" s="3" t="s">
        <v>52</v>
      </c>
      <c r="AD275" s="3" t="s">
        <v>53</v>
      </c>
      <c r="AG275" s="3" t="s">
        <v>54</v>
      </c>
      <c r="AH275" s="3">
        <v>5000</v>
      </c>
    </row>
    <row r="276" spans="1:34" x14ac:dyDescent="0.2">
      <c r="A276" s="3">
        <v>10275</v>
      </c>
      <c r="B276" s="3" t="s">
        <v>2</v>
      </c>
      <c r="C276" s="3">
        <v>10275</v>
      </c>
      <c r="D276" s="3" t="s">
        <v>1390</v>
      </c>
      <c r="E276" s="3" t="s">
        <v>1391</v>
      </c>
      <c r="F276" s="3">
        <v>2006</v>
      </c>
      <c r="G276" s="3" t="s">
        <v>259</v>
      </c>
      <c r="H276" s="3" t="s">
        <v>444</v>
      </c>
      <c r="I276" s="3" t="s">
        <v>1392</v>
      </c>
      <c r="K276" s="3" t="s">
        <v>252</v>
      </c>
      <c r="L276" s="3" t="s">
        <v>147</v>
      </c>
      <c r="M276" s="3" t="s">
        <v>103</v>
      </c>
      <c r="N276" s="3" t="s">
        <v>104</v>
      </c>
      <c r="O276" s="3">
        <v>2953</v>
      </c>
      <c r="R276" s="3">
        <v>33</v>
      </c>
      <c r="S276" s="3" t="s">
        <v>1393</v>
      </c>
      <c r="T276" s="3" t="s">
        <v>1175</v>
      </c>
      <c r="U276" s="3" t="s">
        <v>788</v>
      </c>
      <c r="V276" s="3">
        <v>3112</v>
      </c>
      <c r="W276" s="3" t="s">
        <v>107</v>
      </c>
      <c r="Y276" s="3">
        <v>53</v>
      </c>
      <c r="Z276" s="3" t="s">
        <v>64</v>
      </c>
      <c r="AA276" s="3" t="s">
        <v>92</v>
      </c>
      <c r="AB276" s="3" t="s">
        <v>52</v>
      </c>
      <c r="AD276" s="3" t="s">
        <v>53</v>
      </c>
      <c r="AG276" s="3" t="s">
        <v>54</v>
      </c>
      <c r="AH276" s="3">
        <v>14650</v>
      </c>
    </row>
    <row r="277" spans="1:34" x14ac:dyDescent="0.2">
      <c r="A277" s="3">
        <v>10276</v>
      </c>
      <c r="B277" s="3" t="s">
        <v>2</v>
      </c>
      <c r="C277" s="3">
        <v>10276</v>
      </c>
      <c r="D277" s="3" t="s">
        <v>1394</v>
      </c>
      <c r="F277" s="3">
        <v>2006</v>
      </c>
      <c r="G277" s="3" t="s">
        <v>112</v>
      </c>
      <c r="H277" s="3" t="s">
        <v>1395</v>
      </c>
      <c r="K277" s="3" t="s">
        <v>59</v>
      </c>
      <c r="L277" s="3" t="s">
        <v>140</v>
      </c>
      <c r="M277" s="3" t="s">
        <v>43</v>
      </c>
      <c r="N277" s="3" t="s">
        <v>44</v>
      </c>
      <c r="O277" s="3">
        <v>1496</v>
      </c>
      <c r="Q277" s="3">
        <v>5</v>
      </c>
      <c r="R277" s="3">
        <v>36</v>
      </c>
      <c r="S277" s="3" t="s">
        <v>1396</v>
      </c>
      <c r="T277" s="3" t="s">
        <v>47</v>
      </c>
      <c r="U277" s="3" t="s">
        <v>48</v>
      </c>
      <c r="W277" s="3" t="s">
        <v>49</v>
      </c>
      <c r="Y277" s="3">
        <v>35</v>
      </c>
      <c r="Z277" s="3" t="s">
        <v>64</v>
      </c>
      <c r="AA277" s="3" t="s">
        <v>51</v>
      </c>
      <c r="AB277" s="3" t="s">
        <v>108</v>
      </c>
      <c r="AC277" s="3" t="s">
        <v>109</v>
      </c>
      <c r="AD277" s="3" t="s">
        <v>53</v>
      </c>
      <c r="AG277" s="3" t="s">
        <v>54</v>
      </c>
      <c r="AH277" s="3">
        <v>6250</v>
      </c>
    </row>
    <row r="278" spans="1:34" x14ac:dyDescent="0.2">
      <c r="A278" s="3">
        <v>10277</v>
      </c>
      <c r="B278" s="3" t="s">
        <v>2</v>
      </c>
      <c r="C278" s="3">
        <v>10277</v>
      </c>
      <c r="D278" s="3" t="s">
        <v>1397</v>
      </c>
      <c r="F278" s="3">
        <v>2010</v>
      </c>
      <c r="G278" s="3" t="s">
        <v>284</v>
      </c>
      <c r="H278" s="3" t="s">
        <v>285</v>
      </c>
      <c r="I278" s="3" t="s">
        <v>286</v>
      </c>
      <c r="J278" s="3" t="s">
        <v>1398</v>
      </c>
      <c r="K278" s="3" t="s">
        <v>67</v>
      </c>
      <c r="L278" s="3" t="s">
        <v>147</v>
      </c>
      <c r="M278" s="3" t="s">
        <v>133</v>
      </c>
      <c r="N278" s="3" t="s">
        <v>44</v>
      </c>
      <c r="O278" s="3">
        <v>1586</v>
      </c>
      <c r="Q278" s="3" t="s">
        <v>68</v>
      </c>
      <c r="R278" s="3">
        <v>63</v>
      </c>
      <c r="S278" s="3" t="s">
        <v>1399</v>
      </c>
      <c r="T278" s="3" t="s">
        <v>62</v>
      </c>
      <c r="U278" s="3" t="s">
        <v>1400</v>
      </c>
      <c r="W278" s="3" t="s">
        <v>107</v>
      </c>
      <c r="Y278" s="3">
        <v>61</v>
      </c>
      <c r="Z278" s="3" t="s">
        <v>64</v>
      </c>
      <c r="AA278" s="3" t="s">
        <v>51</v>
      </c>
      <c r="AB278" s="3" t="s">
        <v>52</v>
      </c>
      <c r="AD278" s="3" t="s">
        <v>53</v>
      </c>
      <c r="AG278" s="3" t="s">
        <v>54</v>
      </c>
      <c r="AH278" s="3">
        <v>10650</v>
      </c>
    </row>
    <row r="279" spans="1:34" x14ac:dyDescent="0.2">
      <c r="A279" s="3">
        <v>10278</v>
      </c>
      <c r="B279" s="3" t="s">
        <v>2</v>
      </c>
      <c r="C279" s="3">
        <v>10278</v>
      </c>
      <c r="D279" s="3" t="s">
        <v>1401</v>
      </c>
      <c r="E279" s="3" t="s">
        <v>1402</v>
      </c>
      <c r="F279" s="3">
        <v>2016</v>
      </c>
      <c r="G279" s="3" t="s">
        <v>56</v>
      </c>
      <c r="H279" s="3" t="s">
        <v>335</v>
      </c>
      <c r="I279" s="3" t="s">
        <v>336</v>
      </c>
      <c r="K279" s="3" t="s">
        <v>59</v>
      </c>
      <c r="L279" s="3" t="s">
        <v>156</v>
      </c>
      <c r="M279" s="3" t="s">
        <v>60</v>
      </c>
      <c r="N279" s="3" t="s">
        <v>44</v>
      </c>
      <c r="O279" s="3">
        <v>3456</v>
      </c>
      <c r="R279" s="3" t="s">
        <v>1403</v>
      </c>
      <c r="S279" s="3" t="s">
        <v>1404</v>
      </c>
      <c r="T279" s="3" t="s">
        <v>62</v>
      </c>
      <c r="U279" s="3" t="s">
        <v>1405</v>
      </c>
      <c r="W279" s="3" t="s">
        <v>450</v>
      </c>
      <c r="Y279" s="3">
        <v>59</v>
      </c>
      <c r="Z279" s="3" t="s">
        <v>64</v>
      </c>
      <c r="AA279" s="3" t="s">
        <v>92</v>
      </c>
      <c r="AB279" s="3" t="s">
        <v>52</v>
      </c>
      <c r="AD279" s="3" t="s">
        <v>53</v>
      </c>
      <c r="AE279" s="3">
        <v>7</v>
      </c>
      <c r="AF279" s="3" t="s">
        <v>73</v>
      </c>
      <c r="AG279" s="3" t="s">
        <v>54</v>
      </c>
      <c r="AH279" s="3">
        <v>59550</v>
      </c>
    </row>
    <row r="280" spans="1:34" x14ac:dyDescent="0.2">
      <c r="A280" s="3">
        <v>10279</v>
      </c>
      <c r="B280" s="3" t="s">
        <v>2</v>
      </c>
      <c r="C280" s="3">
        <v>10279</v>
      </c>
      <c r="D280" s="3" t="s">
        <v>1406</v>
      </c>
      <c r="F280" s="3">
        <v>2014</v>
      </c>
      <c r="G280" s="3" t="s">
        <v>198</v>
      </c>
      <c r="H280" s="3" t="s">
        <v>1407</v>
      </c>
      <c r="I280" s="3" t="s">
        <v>615</v>
      </c>
      <c r="J280" s="3" t="s">
        <v>1408</v>
      </c>
      <c r="K280" s="3" t="s">
        <v>59</v>
      </c>
      <c r="L280" s="3" t="s">
        <v>156</v>
      </c>
      <c r="M280" s="3" t="s">
        <v>60</v>
      </c>
      <c r="N280" s="3" t="s">
        <v>44</v>
      </c>
      <c r="O280" s="3">
        <v>1800</v>
      </c>
      <c r="R280" s="3" t="s">
        <v>1409</v>
      </c>
      <c r="S280" s="3" t="s">
        <v>1410</v>
      </c>
      <c r="T280" s="3" t="s">
        <v>81</v>
      </c>
      <c r="U280" s="3" t="s">
        <v>82</v>
      </c>
      <c r="V280" s="3">
        <v>600</v>
      </c>
      <c r="W280" s="3" t="s">
        <v>83</v>
      </c>
      <c r="Y280" s="3">
        <v>48</v>
      </c>
      <c r="Z280" s="3" t="s">
        <v>64</v>
      </c>
      <c r="AA280" s="3" t="s">
        <v>92</v>
      </c>
      <c r="AB280" s="3" t="s">
        <v>108</v>
      </c>
      <c r="AC280" s="3" t="s">
        <v>109</v>
      </c>
      <c r="AD280" s="3" t="s">
        <v>53</v>
      </c>
      <c r="AG280" s="3" t="s">
        <v>54</v>
      </c>
      <c r="AH280" s="3">
        <v>23200</v>
      </c>
    </row>
    <row r="281" spans="1:34" x14ac:dyDescent="0.2">
      <c r="A281" s="3">
        <v>10280</v>
      </c>
      <c r="B281" s="3" t="s">
        <v>2</v>
      </c>
      <c r="C281" s="3">
        <v>10280</v>
      </c>
      <c r="D281" s="3" t="s">
        <v>1411</v>
      </c>
      <c r="F281" s="3">
        <v>2017</v>
      </c>
      <c r="G281" s="3" t="s">
        <v>358</v>
      </c>
      <c r="H281" s="3" t="s">
        <v>798</v>
      </c>
      <c r="I281" s="3" t="s">
        <v>1412</v>
      </c>
      <c r="J281" s="3" t="s">
        <v>1413</v>
      </c>
      <c r="K281" s="3" t="s">
        <v>41</v>
      </c>
      <c r="L281" s="3" t="s">
        <v>361</v>
      </c>
      <c r="M281" s="3" t="s">
        <v>60</v>
      </c>
      <c r="N281" s="3" t="s">
        <v>44</v>
      </c>
      <c r="O281" s="3">
        <v>1998</v>
      </c>
      <c r="R281" s="3">
        <v>29</v>
      </c>
      <c r="S281" s="3" t="s">
        <v>1414</v>
      </c>
      <c r="T281" s="3" t="s">
        <v>211</v>
      </c>
      <c r="U281" s="3" t="s">
        <v>1415</v>
      </c>
      <c r="V281" s="3">
        <v>6023</v>
      </c>
      <c r="W281" s="3" t="s">
        <v>229</v>
      </c>
      <c r="Y281" s="3">
        <v>25</v>
      </c>
      <c r="Z281" s="3" t="s">
        <v>64</v>
      </c>
      <c r="AA281" s="3" t="s">
        <v>92</v>
      </c>
      <c r="AB281" s="3" t="s">
        <v>52</v>
      </c>
      <c r="AD281" s="3" t="s">
        <v>53</v>
      </c>
      <c r="AG281" s="3" t="s">
        <v>54</v>
      </c>
      <c r="AH281" s="3">
        <v>32990</v>
      </c>
    </row>
    <row r="282" spans="1:34" x14ac:dyDescent="0.2">
      <c r="A282" s="3">
        <v>10281</v>
      </c>
      <c r="B282" s="3" t="s">
        <v>2</v>
      </c>
      <c r="C282" s="3">
        <v>10281</v>
      </c>
      <c r="D282" s="3" t="s">
        <v>1416</v>
      </c>
      <c r="F282" s="3">
        <v>2008</v>
      </c>
      <c r="G282" s="3" t="s">
        <v>191</v>
      </c>
      <c r="H282" s="3" t="s">
        <v>192</v>
      </c>
      <c r="I282" s="3" t="s">
        <v>193</v>
      </c>
      <c r="K282" s="3" t="s">
        <v>67</v>
      </c>
      <c r="L282" s="3" t="s">
        <v>147</v>
      </c>
      <c r="M282" s="3" t="s">
        <v>43</v>
      </c>
      <c r="N282" s="3" t="s">
        <v>44</v>
      </c>
      <c r="O282" s="3">
        <v>1498</v>
      </c>
      <c r="Q282" s="3" t="s">
        <v>79</v>
      </c>
      <c r="R282" s="3">
        <v>47</v>
      </c>
      <c r="S282" s="3" t="s">
        <v>1417</v>
      </c>
      <c r="T282" s="3" t="s">
        <v>211</v>
      </c>
      <c r="U282" s="3" t="s">
        <v>1024</v>
      </c>
      <c r="W282" s="3" t="s">
        <v>83</v>
      </c>
      <c r="Y282" s="3">
        <v>35</v>
      </c>
      <c r="Z282" s="3" t="s">
        <v>64</v>
      </c>
      <c r="AA282" s="3" t="s">
        <v>51</v>
      </c>
      <c r="AB282" s="3" t="s">
        <v>52</v>
      </c>
      <c r="AD282" s="3" t="s">
        <v>53</v>
      </c>
      <c r="AE282" s="3">
        <v>14</v>
      </c>
      <c r="AF282" s="3" t="s">
        <v>73</v>
      </c>
      <c r="AG282" s="3" t="s">
        <v>54</v>
      </c>
      <c r="AH282" s="3">
        <v>9500</v>
      </c>
    </row>
    <row r="283" spans="1:34" x14ac:dyDescent="0.2">
      <c r="A283" s="3">
        <v>10282</v>
      </c>
      <c r="B283" s="3" t="s">
        <v>2</v>
      </c>
      <c r="C283" s="3">
        <v>10282</v>
      </c>
      <c r="D283" s="3" t="s">
        <v>1418</v>
      </c>
      <c r="E283" s="3" t="s">
        <v>1419</v>
      </c>
      <c r="F283" s="3">
        <v>2015</v>
      </c>
      <c r="G283" s="3" t="s">
        <v>198</v>
      </c>
      <c r="H283" s="3" t="s">
        <v>1420</v>
      </c>
      <c r="I283" s="3" t="s">
        <v>1421</v>
      </c>
      <c r="J283" s="3" t="s">
        <v>1422</v>
      </c>
      <c r="K283" s="3" t="s">
        <v>67</v>
      </c>
      <c r="L283" s="3" t="s">
        <v>42</v>
      </c>
      <c r="M283" s="3" t="s">
        <v>60</v>
      </c>
      <c r="N283" s="3" t="s">
        <v>44</v>
      </c>
      <c r="O283" s="3">
        <v>1249</v>
      </c>
      <c r="R283" s="3">
        <v>81284</v>
      </c>
      <c r="S283" s="3" t="s">
        <v>1423</v>
      </c>
      <c r="U283" s="3" t="s">
        <v>1424</v>
      </c>
      <c r="W283" s="6" t="s">
        <v>6354</v>
      </c>
      <c r="Y283" s="3">
        <v>33</v>
      </c>
      <c r="Z283" s="3" t="s">
        <v>64</v>
      </c>
      <c r="AA283" s="3" t="s">
        <v>51</v>
      </c>
      <c r="AB283" s="3" t="s">
        <v>108</v>
      </c>
      <c r="AC283" s="3" t="s">
        <v>109</v>
      </c>
      <c r="AD283" s="3" t="s">
        <v>53</v>
      </c>
      <c r="AG283" s="3" t="s">
        <v>54</v>
      </c>
      <c r="AH283" s="3">
        <v>13350</v>
      </c>
    </row>
    <row r="284" spans="1:34" x14ac:dyDescent="0.2">
      <c r="A284" s="3">
        <v>10283</v>
      </c>
      <c r="B284" s="3" t="s">
        <v>2</v>
      </c>
      <c r="C284" s="3">
        <v>10283</v>
      </c>
      <c r="D284" s="3" t="s">
        <v>1425</v>
      </c>
      <c r="E284" s="3" t="s">
        <v>1426</v>
      </c>
      <c r="F284" s="3">
        <v>1993</v>
      </c>
      <c r="G284" s="3" t="s">
        <v>86</v>
      </c>
      <c r="H284" s="3" t="s">
        <v>784</v>
      </c>
      <c r="K284" s="3" t="s">
        <v>59</v>
      </c>
      <c r="L284" s="3" t="s">
        <v>42</v>
      </c>
      <c r="M284" s="3" t="s">
        <v>43</v>
      </c>
      <c r="N284" s="3" t="s">
        <v>44</v>
      </c>
      <c r="O284" s="3">
        <v>2954</v>
      </c>
      <c r="Q284" s="3">
        <v>4</v>
      </c>
      <c r="R284" s="3">
        <v>25</v>
      </c>
      <c r="S284" s="3" t="s">
        <v>1427</v>
      </c>
      <c r="T284" s="3" t="s">
        <v>81</v>
      </c>
      <c r="U284" s="3" t="s">
        <v>733</v>
      </c>
      <c r="V284" s="3">
        <v>1024</v>
      </c>
      <c r="W284" s="3" t="s">
        <v>83</v>
      </c>
      <c r="Y284" s="3">
        <v>76</v>
      </c>
      <c r="Z284" s="3" t="s">
        <v>64</v>
      </c>
      <c r="AA284" s="3" t="s">
        <v>92</v>
      </c>
      <c r="AB284" s="3" t="s">
        <v>52</v>
      </c>
      <c r="AD284" s="3" t="s">
        <v>53</v>
      </c>
      <c r="AE284" s="3">
        <v>15</v>
      </c>
      <c r="AF284" s="3" t="s">
        <v>84</v>
      </c>
      <c r="AG284" s="3" t="s">
        <v>54</v>
      </c>
      <c r="AH284" s="3">
        <v>1350</v>
      </c>
    </row>
    <row r="285" spans="1:34" x14ac:dyDescent="0.2">
      <c r="A285" s="3">
        <v>10284</v>
      </c>
      <c r="B285" s="3" t="s">
        <v>2</v>
      </c>
      <c r="C285" s="3">
        <v>10284</v>
      </c>
      <c r="D285" s="3" t="s">
        <v>1428</v>
      </c>
      <c r="F285" s="3">
        <v>1999</v>
      </c>
      <c r="G285" s="3" t="s">
        <v>152</v>
      </c>
      <c r="H285" s="3" t="s">
        <v>1361</v>
      </c>
      <c r="J285" s="3" t="s">
        <v>1362</v>
      </c>
      <c r="K285" s="3" t="s">
        <v>41</v>
      </c>
      <c r="L285" s="3" t="s">
        <v>42</v>
      </c>
      <c r="M285" s="3" t="s">
        <v>43</v>
      </c>
      <c r="N285" s="3" t="s">
        <v>44</v>
      </c>
      <c r="O285" s="3">
        <v>1796</v>
      </c>
      <c r="R285" s="3">
        <v>315</v>
      </c>
      <c r="S285" s="3" t="s">
        <v>1429</v>
      </c>
      <c r="T285" s="3" t="s">
        <v>47</v>
      </c>
      <c r="U285" s="3" t="s">
        <v>1430</v>
      </c>
      <c r="V285" s="3">
        <v>3500</v>
      </c>
      <c r="W285" s="3" t="s">
        <v>49</v>
      </c>
      <c r="Y285" s="3">
        <v>62</v>
      </c>
      <c r="Z285" s="3" t="s">
        <v>64</v>
      </c>
      <c r="AA285" s="3" t="s">
        <v>92</v>
      </c>
      <c r="AB285" s="3" t="s">
        <v>52</v>
      </c>
      <c r="AD285" s="3" t="s">
        <v>53</v>
      </c>
      <c r="AE285" s="3">
        <v>7</v>
      </c>
      <c r="AF285" s="3" t="s">
        <v>73</v>
      </c>
      <c r="AG285" s="3" t="s">
        <v>54</v>
      </c>
      <c r="AH285" s="3">
        <v>4210</v>
      </c>
    </row>
    <row r="286" spans="1:34" x14ac:dyDescent="0.2">
      <c r="A286" s="3">
        <v>10285</v>
      </c>
      <c r="B286" s="3" t="s">
        <v>2</v>
      </c>
      <c r="C286" s="3">
        <v>10285</v>
      </c>
      <c r="D286" s="3" t="s">
        <v>1431</v>
      </c>
      <c r="F286" s="3">
        <v>2006</v>
      </c>
      <c r="G286" s="3" t="s">
        <v>112</v>
      </c>
      <c r="H286" s="3" t="s">
        <v>1323</v>
      </c>
      <c r="K286" s="3" t="s">
        <v>67</v>
      </c>
      <c r="L286" s="3" t="s">
        <v>42</v>
      </c>
      <c r="M286" s="3" t="s">
        <v>60</v>
      </c>
      <c r="N286" s="3" t="s">
        <v>44</v>
      </c>
      <c r="O286" s="3">
        <v>1339</v>
      </c>
      <c r="R286" s="3">
        <v>105</v>
      </c>
      <c r="S286" s="3" t="s">
        <v>1432</v>
      </c>
      <c r="T286" s="3" t="s">
        <v>47</v>
      </c>
      <c r="U286" s="3" t="s">
        <v>1433</v>
      </c>
      <c r="V286" s="3">
        <v>8061</v>
      </c>
      <c r="W286" s="3" t="s">
        <v>166</v>
      </c>
      <c r="Y286" s="3">
        <v>52</v>
      </c>
      <c r="Z286" s="3" t="s">
        <v>64</v>
      </c>
      <c r="AA286" s="3" t="s">
        <v>51</v>
      </c>
      <c r="AB286" s="3" t="s">
        <v>108</v>
      </c>
      <c r="AC286" s="3" t="s">
        <v>109</v>
      </c>
      <c r="AD286" s="3" t="s">
        <v>53</v>
      </c>
      <c r="AG286" s="3" t="s">
        <v>54</v>
      </c>
      <c r="AH286" s="3">
        <v>5200</v>
      </c>
    </row>
    <row r="287" spans="1:34" x14ac:dyDescent="0.2">
      <c r="A287" s="3">
        <v>10286</v>
      </c>
      <c r="B287" s="3" t="s">
        <v>2</v>
      </c>
      <c r="C287" s="3">
        <v>10286</v>
      </c>
      <c r="D287" s="3" t="s">
        <v>1434</v>
      </c>
      <c r="E287" s="3" t="s">
        <v>1435</v>
      </c>
      <c r="F287" s="3">
        <v>2005</v>
      </c>
      <c r="G287" s="3" t="s">
        <v>38</v>
      </c>
      <c r="H287" s="3" t="s">
        <v>1436</v>
      </c>
      <c r="K287" s="3" t="s">
        <v>41</v>
      </c>
      <c r="L287" s="3" t="s">
        <v>42</v>
      </c>
      <c r="M287" s="3" t="s">
        <v>43</v>
      </c>
      <c r="N287" s="3" t="s">
        <v>44</v>
      </c>
      <c r="O287" s="3">
        <v>1998</v>
      </c>
      <c r="R287" s="3">
        <v>160</v>
      </c>
      <c r="S287" s="3" t="s">
        <v>1437</v>
      </c>
      <c r="T287" s="3" t="s">
        <v>47</v>
      </c>
      <c r="U287" s="3" t="s">
        <v>1438</v>
      </c>
      <c r="V287" s="3">
        <v>3120</v>
      </c>
      <c r="W287" s="3" t="s">
        <v>107</v>
      </c>
      <c r="Y287" s="3">
        <v>32</v>
      </c>
      <c r="Z287" s="3" t="s">
        <v>64</v>
      </c>
      <c r="AA287" s="3" t="s">
        <v>92</v>
      </c>
      <c r="AB287" s="3" t="s">
        <v>52</v>
      </c>
      <c r="AD287" s="3" t="s">
        <v>53</v>
      </c>
      <c r="AG287" s="3" t="s">
        <v>54</v>
      </c>
      <c r="AH287" s="3">
        <v>6600</v>
      </c>
    </row>
    <row r="288" spans="1:34" x14ac:dyDescent="0.2">
      <c r="A288" s="3">
        <v>10287</v>
      </c>
      <c r="B288" s="3" t="s">
        <v>2</v>
      </c>
      <c r="C288" s="3">
        <v>10287</v>
      </c>
      <c r="D288" s="3" t="s">
        <v>1439</v>
      </c>
      <c r="E288" s="3" t="s">
        <v>1440</v>
      </c>
      <c r="F288" s="3">
        <v>2014</v>
      </c>
      <c r="G288" s="3" t="s">
        <v>299</v>
      </c>
      <c r="H288" s="3" t="s">
        <v>1441</v>
      </c>
      <c r="I288" s="3" t="s">
        <v>306</v>
      </c>
      <c r="K288" s="3" t="s">
        <v>67</v>
      </c>
      <c r="L288" s="3" t="s">
        <v>42</v>
      </c>
      <c r="M288" s="3" t="s">
        <v>43</v>
      </c>
      <c r="N288" s="3" t="s">
        <v>44</v>
      </c>
      <c r="O288" s="3">
        <v>1396</v>
      </c>
      <c r="R288" s="3">
        <v>14</v>
      </c>
      <c r="S288" s="3" t="s">
        <v>1442</v>
      </c>
      <c r="T288" s="3" t="s">
        <v>171</v>
      </c>
      <c r="U288" s="3" t="s">
        <v>1089</v>
      </c>
      <c r="V288" s="3">
        <v>505</v>
      </c>
      <c r="W288" s="3" t="s">
        <v>173</v>
      </c>
      <c r="Y288" s="3">
        <v>78</v>
      </c>
      <c r="Z288" s="3" t="s">
        <v>64</v>
      </c>
      <c r="AA288" s="3" t="s">
        <v>51</v>
      </c>
      <c r="AB288" s="3" t="s">
        <v>52</v>
      </c>
      <c r="AD288" s="3" t="s">
        <v>53</v>
      </c>
      <c r="AG288" s="3" t="s">
        <v>54</v>
      </c>
      <c r="AH288" s="3">
        <v>15750</v>
      </c>
    </row>
    <row r="289" spans="1:34" x14ac:dyDescent="0.2">
      <c r="A289" s="3">
        <v>10288</v>
      </c>
      <c r="B289" s="3" t="s">
        <v>2</v>
      </c>
      <c r="C289" s="3">
        <v>10288</v>
      </c>
      <c r="D289" s="3" t="s">
        <v>1443</v>
      </c>
      <c r="E289" s="3" t="s">
        <v>1444</v>
      </c>
      <c r="F289" s="3">
        <v>2008</v>
      </c>
      <c r="G289" s="3" t="s">
        <v>56</v>
      </c>
      <c r="H289" s="3" t="s">
        <v>183</v>
      </c>
      <c r="I289" s="3" t="s">
        <v>184</v>
      </c>
      <c r="J289" s="3" t="s">
        <v>185</v>
      </c>
      <c r="K289" s="3" t="s">
        <v>252</v>
      </c>
      <c r="L289" s="3" t="s">
        <v>42</v>
      </c>
      <c r="M289" s="3" t="s">
        <v>103</v>
      </c>
      <c r="N289" s="3" t="s">
        <v>104</v>
      </c>
      <c r="O289" s="3">
        <v>2982</v>
      </c>
      <c r="R289" s="3">
        <v>53</v>
      </c>
      <c r="S289" s="3" t="s">
        <v>1445</v>
      </c>
      <c r="T289" s="3" t="s">
        <v>47</v>
      </c>
      <c r="U289" s="3" t="s">
        <v>1446</v>
      </c>
      <c r="V289" s="3">
        <v>4332</v>
      </c>
      <c r="W289" s="3" t="s">
        <v>72</v>
      </c>
      <c r="Y289" s="3">
        <v>41</v>
      </c>
      <c r="Z289" s="3" t="s">
        <v>64</v>
      </c>
      <c r="AA289" s="3" t="s">
        <v>92</v>
      </c>
      <c r="AB289" s="3" t="s">
        <v>52</v>
      </c>
      <c r="AD289" s="3" t="s">
        <v>53</v>
      </c>
      <c r="AG289" s="3" t="s">
        <v>54</v>
      </c>
      <c r="AH289" s="3">
        <v>24160</v>
      </c>
    </row>
    <row r="290" spans="1:34" x14ac:dyDescent="0.2">
      <c r="A290" s="3">
        <v>10289</v>
      </c>
      <c r="B290" s="3" t="s">
        <v>2</v>
      </c>
      <c r="C290" s="3">
        <v>10289</v>
      </c>
      <c r="D290" s="3" t="s">
        <v>1447</v>
      </c>
      <c r="F290" s="3">
        <v>2006</v>
      </c>
      <c r="G290" s="3" t="s">
        <v>56</v>
      </c>
      <c r="H290" s="3" t="s">
        <v>183</v>
      </c>
      <c r="J290" s="3" t="s">
        <v>185</v>
      </c>
      <c r="K290" s="3" t="s">
        <v>252</v>
      </c>
      <c r="L290" s="3" t="s">
        <v>147</v>
      </c>
      <c r="M290" s="3" t="s">
        <v>103</v>
      </c>
      <c r="N290" s="3" t="s">
        <v>104</v>
      </c>
      <c r="O290" s="3">
        <v>2982</v>
      </c>
      <c r="R290" s="3">
        <v>5</v>
      </c>
      <c r="S290" s="3" t="s">
        <v>1448</v>
      </c>
      <c r="T290" s="3" t="s">
        <v>81</v>
      </c>
      <c r="U290" s="3" t="s">
        <v>1449</v>
      </c>
      <c r="V290" s="3">
        <v>5032</v>
      </c>
      <c r="W290" s="3" t="s">
        <v>229</v>
      </c>
      <c r="Y290" s="3">
        <v>41</v>
      </c>
      <c r="Z290" s="3" t="s">
        <v>64</v>
      </c>
      <c r="AA290" s="3" t="s">
        <v>92</v>
      </c>
      <c r="AB290" s="3" t="s">
        <v>52</v>
      </c>
      <c r="AD290" s="3" t="s">
        <v>143</v>
      </c>
      <c r="AE290" s="3">
        <v>7</v>
      </c>
      <c r="AF290" s="3" t="s">
        <v>84</v>
      </c>
      <c r="AG290" s="3" t="s">
        <v>54</v>
      </c>
      <c r="AH290" s="3">
        <v>20500</v>
      </c>
    </row>
    <row r="291" spans="1:34" x14ac:dyDescent="0.2">
      <c r="A291" s="3">
        <v>10290</v>
      </c>
      <c r="B291" s="3" t="s">
        <v>2</v>
      </c>
      <c r="C291" s="3">
        <v>10290</v>
      </c>
      <c r="D291" s="3" t="s">
        <v>1450</v>
      </c>
      <c r="E291" s="3" t="s">
        <v>1451</v>
      </c>
      <c r="F291" s="3">
        <v>2014</v>
      </c>
      <c r="G291" s="3" t="s">
        <v>198</v>
      </c>
      <c r="H291" s="3" t="s">
        <v>250</v>
      </c>
      <c r="I291" s="3" t="s">
        <v>279</v>
      </c>
      <c r="J291" s="3" t="s">
        <v>616</v>
      </c>
      <c r="K291" s="3" t="s">
        <v>252</v>
      </c>
      <c r="L291" s="3" t="s">
        <v>163</v>
      </c>
      <c r="M291" s="3" t="s">
        <v>103</v>
      </c>
      <c r="N291" s="3" t="s">
        <v>104</v>
      </c>
      <c r="O291" s="3">
        <v>2776</v>
      </c>
      <c r="R291" s="3">
        <v>5</v>
      </c>
      <c r="S291" s="3" t="s">
        <v>1274</v>
      </c>
      <c r="T291" s="3" t="s">
        <v>47</v>
      </c>
      <c r="U291" s="3" t="s">
        <v>1452</v>
      </c>
      <c r="W291" s="3" t="s">
        <v>450</v>
      </c>
      <c r="Y291" s="3">
        <v>44</v>
      </c>
      <c r="Z291" s="3" t="s">
        <v>64</v>
      </c>
      <c r="AA291" s="3" t="s">
        <v>51</v>
      </c>
      <c r="AB291" s="3" t="s">
        <v>52</v>
      </c>
      <c r="AD291" s="3" t="s">
        <v>53</v>
      </c>
      <c r="AG291" s="3" t="s">
        <v>54</v>
      </c>
      <c r="AH291" s="3">
        <v>30500</v>
      </c>
    </row>
    <row r="292" spans="1:34" x14ac:dyDescent="0.2">
      <c r="A292" s="3">
        <v>10291</v>
      </c>
      <c r="B292" s="3" t="s">
        <v>2</v>
      </c>
      <c r="C292" s="3">
        <v>10291</v>
      </c>
      <c r="D292" s="3" t="s">
        <v>1453</v>
      </c>
      <c r="E292" s="3" t="s">
        <v>1454</v>
      </c>
      <c r="F292" s="3">
        <v>2002</v>
      </c>
      <c r="G292" s="3" t="s">
        <v>86</v>
      </c>
      <c r="H292" s="3" t="s">
        <v>219</v>
      </c>
      <c r="K292" s="3" t="s">
        <v>59</v>
      </c>
      <c r="L292" s="3" t="s">
        <v>42</v>
      </c>
      <c r="M292" s="3" t="s">
        <v>43</v>
      </c>
      <c r="N292" s="3" t="s">
        <v>44</v>
      </c>
      <c r="O292" s="3">
        <v>2261</v>
      </c>
      <c r="R292" s="3">
        <v>32</v>
      </c>
      <c r="S292" s="3" t="s">
        <v>1455</v>
      </c>
      <c r="T292" s="3" t="s">
        <v>47</v>
      </c>
      <c r="U292" s="3" t="s">
        <v>1456</v>
      </c>
      <c r="V292" s="3">
        <v>4500</v>
      </c>
      <c r="W292" s="3" t="s">
        <v>702</v>
      </c>
      <c r="Y292" s="3">
        <v>21</v>
      </c>
      <c r="Z292" s="3" t="s">
        <v>64</v>
      </c>
      <c r="AA292" s="3" t="s">
        <v>51</v>
      </c>
      <c r="AB292" s="3" t="s">
        <v>52</v>
      </c>
      <c r="AD292" s="3" t="s">
        <v>53</v>
      </c>
      <c r="AG292" s="3" t="s">
        <v>54</v>
      </c>
      <c r="AH292" s="3">
        <v>6470</v>
      </c>
    </row>
    <row r="293" spans="1:34" x14ac:dyDescent="0.2">
      <c r="A293" s="3">
        <v>10292</v>
      </c>
      <c r="B293" s="3" t="s">
        <v>2</v>
      </c>
      <c r="C293" s="3">
        <v>10292</v>
      </c>
      <c r="D293" s="3" t="s">
        <v>1457</v>
      </c>
      <c r="F293" s="3">
        <v>1987</v>
      </c>
      <c r="G293" s="3" t="s">
        <v>176</v>
      </c>
      <c r="H293" s="3">
        <v>500</v>
      </c>
      <c r="K293" s="3" t="s">
        <v>41</v>
      </c>
      <c r="L293" s="3" t="s">
        <v>42</v>
      </c>
      <c r="M293" s="3" t="s">
        <v>43</v>
      </c>
      <c r="N293" s="3" t="s">
        <v>44</v>
      </c>
      <c r="O293" s="3">
        <v>4973</v>
      </c>
      <c r="R293" s="3">
        <v>81</v>
      </c>
      <c r="S293" s="3" t="s">
        <v>1458</v>
      </c>
      <c r="T293" s="3" t="s">
        <v>47</v>
      </c>
      <c r="U293" s="3" t="s">
        <v>855</v>
      </c>
      <c r="V293" s="3">
        <v>9320</v>
      </c>
      <c r="W293" s="3" t="s">
        <v>450</v>
      </c>
      <c r="Y293" s="3">
        <v>63</v>
      </c>
      <c r="Z293" s="3" t="s">
        <v>64</v>
      </c>
      <c r="AA293" s="3" t="s">
        <v>92</v>
      </c>
      <c r="AB293" s="3" t="s">
        <v>52</v>
      </c>
      <c r="AD293" s="3" t="s">
        <v>53</v>
      </c>
      <c r="AE293" s="3">
        <v>12</v>
      </c>
      <c r="AF293" s="3" t="s">
        <v>73</v>
      </c>
      <c r="AG293" s="3" t="s">
        <v>54</v>
      </c>
      <c r="AH293" s="3">
        <v>4350</v>
      </c>
    </row>
    <row r="294" spans="1:34" x14ac:dyDescent="0.2">
      <c r="A294" s="3">
        <v>10293</v>
      </c>
      <c r="B294" s="3" t="s">
        <v>2</v>
      </c>
      <c r="C294" s="3">
        <v>10293</v>
      </c>
      <c r="D294" s="3" t="s">
        <v>1459</v>
      </c>
      <c r="E294" s="3" t="s">
        <v>1460</v>
      </c>
      <c r="F294" s="3">
        <v>2015</v>
      </c>
      <c r="G294" s="3" t="s">
        <v>198</v>
      </c>
      <c r="H294" s="3" t="s">
        <v>250</v>
      </c>
      <c r="I294" s="3" t="s">
        <v>615</v>
      </c>
      <c r="J294" s="3" t="s">
        <v>616</v>
      </c>
      <c r="K294" s="3" t="s">
        <v>252</v>
      </c>
      <c r="L294" s="3" t="s">
        <v>163</v>
      </c>
      <c r="M294" s="3" t="s">
        <v>103</v>
      </c>
      <c r="N294" s="3" t="s">
        <v>104</v>
      </c>
      <c r="O294" s="3">
        <v>2776</v>
      </c>
      <c r="R294" s="3">
        <v>335</v>
      </c>
      <c r="S294" s="3" t="s">
        <v>1461</v>
      </c>
      <c r="T294" s="3" t="s">
        <v>62</v>
      </c>
      <c r="U294" s="3" t="s">
        <v>1462</v>
      </c>
      <c r="W294" s="3" t="s">
        <v>166</v>
      </c>
      <c r="Y294" s="3">
        <v>56</v>
      </c>
      <c r="Z294" s="3" t="s">
        <v>64</v>
      </c>
      <c r="AA294" s="3" t="s">
        <v>92</v>
      </c>
      <c r="AB294" s="3" t="s">
        <v>52</v>
      </c>
      <c r="AD294" s="3" t="s">
        <v>53</v>
      </c>
      <c r="AG294" s="3" t="s">
        <v>54</v>
      </c>
      <c r="AH294" s="3">
        <v>35500</v>
      </c>
    </row>
    <row r="295" spans="1:34" x14ac:dyDescent="0.2">
      <c r="A295" s="3">
        <v>10294</v>
      </c>
      <c r="B295" s="3" t="s">
        <v>2</v>
      </c>
      <c r="C295" s="3">
        <v>10294</v>
      </c>
      <c r="D295" s="3" t="s">
        <v>1463</v>
      </c>
      <c r="E295" s="3" t="s">
        <v>1464</v>
      </c>
      <c r="F295" s="3">
        <v>2016</v>
      </c>
      <c r="G295" s="3" t="s">
        <v>56</v>
      </c>
      <c r="H295" s="3" t="s">
        <v>653</v>
      </c>
      <c r="I295" s="3" t="s">
        <v>1465</v>
      </c>
      <c r="J295" s="3" t="s">
        <v>1466</v>
      </c>
      <c r="K295" s="3" t="s">
        <v>59</v>
      </c>
      <c r="L295" s="3" t="s">
        <v>156</v>
      </c>
      <c r="M295" s="3" t="s">
        <v>60</v>
      </c>
      <c r="N295" s="3" t="s">
        <v>44</v>
      </c>
      <c r="O295" s="3">
        <v>2494</v>
      </c>
      <c r="Q295" s="3">
        <v>2</v>
      </c>
      <c r="R295" s="3">
        <v>100</v>
      </c>
      <c r="S295" s="3" t="s">
        <v>1467</v>
      </c>
      <c r="T295" s="3" t="s">
        <v>62</v>
      </c>
      <c r="U295" s="3" t="s">
        <v>419</v>
      </c>
      <c r="W295" s="3" t="s">
        <v>83</v>
      </c>
      <c r="Y295" s="3">
        <v>34</v>
      </c>
      <c r="Z295" s="3" t="s">
        <v>64</v>
      </c>
      <c r="AA295" s="3" t="s">
        <v>51</v>
      </c>
      <c r="AB295" s="3" t="s">
        <v>108</v>
      </c>
      <c r="AC295" s="3" t="s">
        <v>109</v>
      </c>
      <c r="AD295" s="3" t="s">
        <v>53</v>
      </c>
      <c r="AE295" s="3">
        <v>26</v>
      </c>
      <c r="AF295" s="3" t="s">
        <v>73</v>
      </c>
      <c r="AG295" s="3" t="s">
        <v>54</v>
      </c>
      <c r="AH295" s="3">
        <v>41650</v>
      </c>
    </row>
    <row r="296" spans="1:34" x14ac:dyDescent="0.2">
      <c r="A296" s="3">
        <v>10295</v>
      </c>
      <c r="B296" s="3" t="s">
        <v>2</v>
      </c>
      <c r="C296" s="3">
        <v>10295</v>
      </c>
      <c r="D296" s="3" t="s">
        <v>1468</v>
      </c>
      <c r="E296" s="3" t="s">
        <v>1469</v>
      </c>
      <c r="F296" s="3">
        <v>2005</v>
      </c>
      <c r="G296" s="3" t="s">
        <v>191</v>
      </c>
      <c r="H296" s="3" t="s">
        <v>207</v>
      </c>
      <c r="J296" s="3" t="s">
        <v>1270</v>
      </c>
      <c r="K296" s="3" t="s">
        <v>59</v>
      </c>
      <c r="L296" s="3" t="s">
        <v>480</v>
      </c>
      <c r="M296" s="3" t="s">
        <v>60</v>
      </c>
      <c r="N296" s="3" t="s">
        <v>44</v>
      </c>
      <c r="O296" s="3">
        <v>2457</v>
      </c>
      <c r="R296" s="3">
        <v>124</v>
      </c>
      <c r="S296" s="3" t="s">
        <v>1470</v>
      </c>
      <c r="T296" s="3" t="s">
        <v>62</v>
      </c>
      <c r="U296" s="3" t="s">
        <v>606</v>
      </c>
      <c r="W296" s="3" t="s">
        <v>229</v>
      </c>
      <c r="Y296" s="3">
        <v>49</v>
      </c>
      <c r="Z296" s="3" t="s">
        <v>64</v>
      </c>
      <c r="AA296" s="3" t="s">
        <v>92</v>
      </c>
      <c r="AB296" s="3" t="s">
        <v>52</v>
      </c>
      <c r="AD296" s="3" t="s">
        <v>53</v>
      </c>
      <c r="AG296" s="3" t="s">
        <v>54</v>
      </c>
      <c r="AH296" s="3">
        <v>9150</v>
      </c>
    </row>
    <row r="297" spans="1:34" x14ac:dyDescent="0.2">
      <c r="A297" s="3">
        <v>10296</v>
      </c>
      <c r="B297" s="3" t="s">
        <v>2</v>
      </c>
      <c r="C297" s="3">
        <v>10296</v>
      </c>
      <c r="D297" s="3" t="s">
        <v>1471</v>
      </c>
      <c r="E297" s="3" t="s">
        <v>1472</v>
      </c>
      <c r="F297" s="3">
        <v>2007</v>
      </c>
      <c r="G297" s="3" t="s">
        <v>358</v>
      </c>
      <c r="H297" s="3" t="s">
        <v>496</v>
      </c>
      <c r="I297" s="3" t="s">
        <v>1059</v>
      </c>
      <c r="K297" s="3" t="s">
        <v>59</v>
      </c>
      <c r="L297" s="3" t="s">
        <v>42</v>
      </c>
      <c r="M297" s="3" t="s">
        <v>43</v>
      </c>
      <c r="N297" s="3" t="s">
        <v>44</v>
      </c>
      <c r="O297" s="3">
        <v>2972</v>
      </c>
      <c r="R297" s="3">
        <v>17</v>
      </c>
      <c r="S297" s="3" t="s">
        <v>1473</v>
      </c>
      <c r="T297" s="3" t="s">
        <v>211</v>
      </c>
      <c r="U297" s="3" t="s">
        <v>1474</v>
      </c>
      <c r="V297" s="3">
        <v>3200</v>
      </c>
      <c r="W297" s="3" t="s">
        <v>49</v>
      </c>
      <c r="Y297" s="3">
        <v>33</v>
      </c>
      <c r="Z297" s="3" t="s">
        <v>64</v>
      </c>
      <c r="AA297" s="3" t="s">
        <v>92</v>
      </c>
      <c r="AB297" s="3" t="s">
        <v>52</v>
      </c>
      <c r="AD297" s="3" t="s">
        <v>53</v>
      </c>
      <c r="AE297" s="3">
        <v>27</v>
      </c>
      <c r="AF297" s="3" t="s">
        <v>73</v>
      </c>
      <c r="AG297" s="3" t="s">
        <v>54</v>
      </c>
      <c r="AH297" s="3">
        <v>18000</v>
      </c>
    </row>
    <row r="298" spans="1:34" x14ac:dyDescent="0.2">
      <c r="A298" s="3">
        <v>10297</v>
      </c>
      <c r="B298" s="3" t="s">
        <v>2</v>
      </c>
      <c r="C298" s="3">
        <v>10297</v>
      </c>
      <c r="D298" s="3" t="s">
        <v>1475</v>
      </c>
      <c r="F298" s="3">
        <v>2016</v>
      </c>
      <c r="G298" s="3" t="s">
        <v>347</v>
      </c>
      <c r="H298" s="3" t="s">
        <v>1476</v>
      </c>
      <c r="I298" s="3" t="s">
        <v>965</v>
      </c>
      <c r="K298" s="3" t="s">
        <v>41</v>
      </c>
      <c r="L298" s="3" t="s">
        <v>654</v>
      </c>
      <c r="M298" s="3" t="s">
        <v>60</v>
      </c>
      <c r="N298" s="3" t="s">
        <v>44</v>
      </c>
      <c r="O298" s="3">
        <v>2359</v>
      </c>
      <c r="R298" s="3" t="s">
        <v>1477</v>
      </c>
      <c r="S298" s="3" t="s">
        <v>1478</v>
      </c>
      <c r="T298" s="3" t="s">
        <v>47</v>
      </c>
      <c r="U298" s="3" t="s">
        <v>1479</v>
      </c>
      <c r="V298" s="3">
        <v>9012</v>
      </c>
      <c r="W298" s="3" t="s">
        <v>450</v>
      </c>
      <c r="Y298" s="3">
        <v>71</v>
      </c>
      <c r="Z298" s="3" t="s">
        <v>64</v>
      </c>
      <c r="AA298" s="3" t="s">
        <v>92</v>
      </c>
      <c r="AB298" s="3" t="s">
        <v>52</v>
      </c>
      <c r="AD298" s="3" t="s">
        <v>53</v>
      </c>
      <c r="AG298" s="3" t="s">
        <v>54</v>
      </c>
      <c r="AH298" s="3">
        <v>40000</v>
      </c>
    </row>
    <row r="299" spans="1:34" x14ac:dyDescent="0.2">
      <c r="A299" s="3">
        <v>10298</v>
      </c>
      <c r="B299" s="3" t="s">
        <v>2</v>
      </c>
      <c r="C299" s="3">
        <v>10298</v>
      </c>
      <c r="D299" s="3" t="s">
        <v>1480</v>
      </c>
      <c r="F299" s="3">
        <v>2017</v>
      </c>
      <c r="G299" s="3" t="s">
        <v>299</v>
      </c>
      <c r="H299" s="3" t="s">
        <v>593</v>
      </c>
      <c r="I299" s="3" t="s">
        <v>1481</v>
      </c>
      <c r="J299" s="3" t="s">
        <v>1482</v>
      </c>
      <c r="K299" s="3" t="s">
        <v>59</v>
      </c>
      <c r="L299" s="3" t="s">
        <v>156</v>
      </c>
      <c r="M299" s="3" t="s">
        <v>103</v>
      </c>
      <c r="N299" s="3" t="s">
        <v>104</v>
      </c>
      <c r="O299" s="3">
        <v>2199</v>
      </c>
      <c r="R299" s="3" t="s">
        <v>1483</v>
      </c>
      <c r="S299" s="3" t="s">
        <v>1484</v>
      </c>
      <c r="T299" s="3" t="s">
        <v>47</v>
      </c>
      <c r="U299" s="3" t="s">
        <v>1446</v>
      </c>
      <c r="V299" s="3">
        <v>4332</v>
      </c>
      <c r="W299" s="3" t="s">
        <v>72</v>
      </c>
      <c r="Y299" s="3">
        <v>41</v>
      </c>
      <c r="Z299" s="3" t="s">
        <v>64</v>
      </c>
      <c r="AA299" s="3" t="s">
        <v>51</v>
      </c>
      <c r="AB299" s="3" t="s">
        <v>52</v>
      </c>
      <c r="AD299" s="3" t="s">
        <v>53</v>
      </c>
      <c r="AG299" s="3" t="s">
        <v>54</v>
      </c>
      <c r="AH299" s="3">
        <v>82990</v>
      </c>
    </row>
    <row r="300" spans="1:34" x14ac:dyDescent="0.2">
      <c r="A300" s="3">
        <v>10299</v>
      </c>
      <c r="B300" s="3" t="s">
        <v>2</v>
      </c>
      <c r="C300" s="3">
        <v>10299</v>
      </c>
      <c r="D300" s="3" t="s">
        <v>1485</v>
      </c>
      <c r="E300" s="3" t="s">
        <v>1486</v>
      </c>
      <c r="F300" s="3">
        <v>2004</v>
      </c>
      <c r="G300" s="3" t="s">
        <v>56</v>
      </c>
      <c r="H300" s="3" t="s">
        <v>94</v>
      </c>
      <c r="K300" s="3" t="s">
        <v>67</v>
      </c>
      <c r="L300" s="3" t="s">
        <v>42</v>
      </c>
      <c r="M300" s="3" t="s">
        <v>60</v>
      </c>
      <c r="N300" s="3" t="s">
        <v>44</v>
      </c>
      <c r="O300" s="3">
        <v>1798</v>
      </c>
      <c r="R300" s="3">
        <v>5</v>
      </c>
      <c r="S300" s="3" t="s">
        <v>1487</v>
      </c>
      <c r="T300" s="3" t="s">
        <v>211</v>
      </c>
      <c r="U300" s="3" t="s">
        <v>376</v>
      </c>
      <c r="W300" s="3" t="s">
        <v>83</v>
      </c>
      <c r="Y300" s="3">
        <v>47</v>
      </c>
      <c r="Z300" s="3" t="s">
        <v>64</v>
      </c>
      <c r="AA300" s="3" t="s">
        <v>51</v>
      </c>
      <c r="AB300" s="3" t="s">
        <v>52</v>
      </c>
      <c r="AD300" s="3" t="s">
        <v>53</v>
      </c>
      <c r="AG300" s="3" t="s">
        <v>54</v>
      </c>
      <c r="AH300" s="3">
        <v>6300</v>
      </c>
    </row>
    <row r="301" spans="1:34" x14ac:dyDescent="0.2">
      <c r="A301" s="3">
        <v>10300</v>
      </c>
      <c r="B301" s="3" t="s">
        <v>2</v>
      </c>
      <c r="C301" s="3">
        <v>10300</v>
      </c>
      <c r="D301" s="3" t="s">
        <v>1488</v>
      </c>
      <c r="F301" s="3">
        <v>2006</v>
      </c>
      <c r="G301" s="3" t="s">
        <v>358</v>
      </c>
      <c r="H301" s="3" t="s">
        <v>359</v>
      </c>
      <c r="I301" s="3" t="s">
        <v>1489</v>
      </c>
      <c r="K301" s="3" t="s">
        <v>59</v>
      </c>
      <c r="L301" s="3" t="s">
        <v>361</v>
      </c>
      <c r="M301" s="3" t="s">
        <v>60</v>
      </c>
      <c r="N301" s="3" t="s">
        <v>44</v>
      </c>
      <c r="O301" s="3">
        <v>2360</v>
      </c>
      <c r="Q301" s="3">
        <v>6</v>
      </c>
      <c r="R301" s="3">
        <v>18</v>
      </c>
      <c r="S301" s="3" t="s">
        <v>1490</v>
      </c>
      <c r="T301" s="3" t="s">
        <v>81</v>
      </c>
      <c r="U301" s="3" t="s">
        <v>386</v>
      </c>
      <c r="V301" s="3">
        <v>1050</v>
      </c>
      <c r="W301" s="3" t="s">
        <v>83</v>
      </c>
      <c r="Y301" s="3">
        <v>26</v>
      </c>
      <c r="Z301" s="3" t="s">
        <v>64</v>
      </c>
      <c r="AA301" s="3" t="s">
        <v>51</v>
      </c>
      <c r="AB301" s="3" t="s">
        <v>52</v>
      </c>
      <c r="AD301" s="3" t="s">
        <v>53</v>
      </c>
      <c r="AG301" s="3" t="s">
        <v>54</v>
      </c>
      <c r="AH301" s="3">
        <v>10200</v>
      </c>
    </row>
    <row r="302" spans="1:34" x14ac:dyDescent="0.2">
      <c r="A302" s="3">
        <v>10301</v>
      </c>
      <c r="B302" s="3" t="s">
        <v>2</v>
      </c>
      <c r="C302" s="3">
        <v>10301</v>
      </c>
      <c r="D302" s="3" t="s">
        <v>1491</v>
      </c>
      <c r="F302" s="3">
        <v>2007</v>
      </c>
      <c r="G302" s="3" t="s">
        <v>112</v>
      </c>
      <c r="H302" s="3" t="s">
        <v>1323</v>
      </c>
      <c r="K302" s="3" t="s">
        <v>67</v>
      </c>
      <c r="L302" s="3" t="s">
        <v>42</v>
      </c>
      <c r="M302" s="3" t="s">
        <v>60</v>
      </c>
      <c r="N302" s="3" t="s">
        <v>44</v>
      </c>
      <c r="O302" s="3">
        <v>1339</v>
      </c>
      <c r="R302" s="3">
        <v>169</v>
      </c>
      <c r="S302" s="3" t="s">
        <v>1492</v>
      </c>
      <c r="T302" s="3" t="s">
        <v>254</v>
      </c>
      <c r="U302" s="3" t="s">
        <v>1493</v>
      </c>
      <c r="W302" s="3" t="s">
        <v>229</v>
      </c>
      <c r="Y302" s="3">
        <v>32</v>
      </c>
      <c r="Z302" s="3" t="s">
        <v>204</v>
      </c>
      <c r="AA302" s="3" t="s">
        <v>51</v>
      </c>
      <c r="AB302" s="3" t="s">
        <v>52</v>
      </c>
      <c r="AD302" s="3" t="s">
        <v>53</v>
      </c>
      <c r="AE302" s="3">
        <v>2</v>
      </c>
      <c r="AF302" s="3" t="s">
        <v>73</v>
      </c>
      <c r="AG302" s="3" t="s">
        <v>54</v>
      </c>
      <c r="AH302" s="3">
        <v>6000</v>
      </c>
    </row>
    <row r="303" spans="1:34" x14ac:dyDescent="0.2">
      <c r="A303" s="3">
        <v>10302</v>
      </c>
      <c r="B303" s="3" t="s">
        <v>2</v>
      </c>
      <c r="C303" s="3">
        <v>10302</v>
      </c>
      <c r="D303" s="3" t="s">
        <v>1494</v>
      </c>
      <c r="F303" s="3">
        <v>2014</v>
      </c>
      <c r="G303" s="3" t="s">
        <v>299</v>
      </c>
      <c r="H303" s="3" t="s">
        <v>1495</v>
      </c>
      <c r="J303" s="3" t="s">
        <v>1496</v>
      </c>
      <c r="K303" s="3" t="s">
        <v>59</v>
      </c>
      <c r="L303" s="3" t="s">
        <v>156</v>
      </c>
      <c r="M303" s="3" t="s">
        <v>60</v>
      </c>
      <c r="N303" s="3" t="s">
        <v>44</v>
      </c>
      <c r="O303" s="3">
        <v>1998</v>
      </c>
      <c r="Q303" s="3" t="s">
        <v>79</v>
      </c>
      <c r="R303" s="3">
        <v>119</v>
      </c>
      <c r="S303" s="3" t="s">
        <v>1497</v>
      </c>
      <c r="T303" s="3" t="s">
        <v>62</v>
      </c>
      <c r="U303" s="3" t="s">
        <v>1498</v>
      </c>
      <c r="W303" s="3" t="s">
        <v>107</v>
      </c>
      <c r="Y303" s="3">
        <v>37</v>
      </c>
      <c r="Z303" s="3" t="s">
        <v>64</v>
      </c>
      <c r="AA303" s="3" t="s">
        <v>51</v>
      </c>
      <c r="AB303" s="3" t="s">
        <v>52</v>
      </c>
      <c r="AD303" s="3" t="s">
        <v>53</v>
      </c>
      <c r="AE303" s="3">
        <v>8</v>
      </c>
      <c r="AF303" s="3" t="s">
        <v>73</v>
      </c>
      <c r="AG303" s="3" t="s">
        <v>54</v>
      </c>
      <c r="AH303" s="3">
        <v>27650</v>
      </c>
    </row>
    <row r="304" spans="1:34" x14ac:dyDescent="0.2">
      <c r="A304" s="3">
        <v>10303</v>
      </c>
      <c r="B304" s="3" t="s">
        <v>2</v>
      </c>
      <c r="C304" s="3">
        <v>10303</v>
      </c>
      <c r="D304" s="3" t="s">
        <v>1499</v>
      </c>
      <c r="E304" s="3" t="s">
        <v>1500</v>
      </c>
      <c r="F304" s="3">
        <v>2005</v>
      </c>
      <c r="G304" s="3" t="s">
        <v>198</v>
      </c>
      <c r="H304" s="3" t="s">
        <v>877</v>
      </c>
      <c r="I304" s="3" t="s">
        <v>1501</v>
      </c>
      <c r="J304" s="3" t="s">
        <v>879</v>
      </c>
      <c r="K304" s="3" t="s">
        <v>41</v>
      </c>
      <c r="L304" s="3" t="s">
        <v>209</v>
      </c>
      <c r="M304" s="3" t="s">
        <v>60</v>
      </c>
      <c r="N304" s="3" t="s">
        <v>44</v>
      </c>
      <c r="O304" s="3">
        <v>3565</v>
      </c>
      <c r="R304" s="3">
        <v>10</v>
      </c>
      <c r="S304" s="3" t="s">
        <v>1502</v>
      </c>
      <c r="T304" s="3" t="s">
        <v>211</v>
      </c>
      <c r="U304" s="3" t="s">
        <v>1503</v>
      </c>
      <c r="V304" s="3">
        <v>5011</v>
      </c>
      <c r="W304" s="3" t="s">
        <v>229</v>
      </c>
      <c r="Y304" s="3">
        <v>41</v>
      </c>
      <c r="Z304" s="3" t="s">
        <v>64</v>
      </c>
      <c r="AA304" s="3" t="s">
        <v>92</v>
      </c>
      <c r="AB304" s="3" t="s">
        <v>108</v>
      </c>
      <c r="AC304" s="3" t="s">
        <v>109</v>
      </c>
      <c r="AD304" s="3" t="s">
        <v>53</v>
      </c>
      <c r="AG304" s="3" t="s">
        <v>54</v>
      </c>
      <c r="AH304" s="3">
        <v>8250</v>
      </c>
    </row>
    <row r="305" spans="1:34" x14ac:dyDescent="0.2">
      <c r="A305" s="3">
        <v>10304</v>
      </c>
      <c r="B305" s="3" t="s">
        <v>2</v>
      </c>
      <c r="C305" s="3">
        <v>10304</v>
      </c>
      <c r="D305" s="3" t="s">
        <v>1504</v>
      </c>
      <c r="E305" s="3" t="s">
        <v>1505</v>
      </c>
      <c r="F305" s="3">
        <v>2017</v>
      </c>
      <c r="G305" s="3" t="s">
        <v>38</v>
      </c>
      <c r="H305" s="3" t="s">
        <v>1506</v>
      </c>
      <c r="J305" s="3" t="s">
        <v>1507</v>
      </c>
      <c r="K305" s="3" t="s">
        <v>186</v>
      </c>
      <c r="L305" s="3" t="s">
        <v>1508</v>
      </c>
      <c r="M305" s="3" t="s">
        <v>103</v>
      </c>
      <c r="N305" s="3" t="s">
        <v>124</v>
      </c>
      <c r="O305" s="3">
        <v>2298</v>
      </c>
      <c r="R305" s="3">
        <v>25</v>
      </c>
      <c r="S305" s="3" t="s">
        <v>1509</v>
      </c>
      <c r="T305" s="3" t="s">
        <v>47</v>
      </c>
      <c r="U305" s="3" t="s">
        <v>1510</v>
      </c>
      <c r="V305" s="3">
        <v>5810</v>
      </c>
      <c r="W305" s="3" t="s">
        <v>229</v>
      </c>
      <c r="Y305" s="3">
        <v>51</v>
      </c>
      <c r="Z305" s="3" t="s">
        <v>64</v>
      </c>
      <c r="AA305" s="3" t="s">
        <v>51</v>
      </c>
      <c r="AB305" s="3" t="s">
        <v>52</v>
      </c>
      <c r="AD305" s="3" t="s">
        <v>53</v>
      </c>
      <c r="AG305" s="3" t="s">
        <v>54</v>
      </c>
      <c r="AH305" s="3">
        <v>64990</v>
      </c>
    </row>
    <row r="306" spans="1:34" x14ac:dyDescent="0.2">
      <c r="A306" s="3">
        <v>10305</v>
      </c>
      <c r="B306" s="3" t="s">
        <v>2</v>
      </c>
      <c r="C306" s="3">
        <v>10305</v>
      </c>
      <c r="D306" s="3" t="s">
        <v>181</v>
      </c>
      <c r="F306" s="3">
        <v>2012</v>
      </c>
      <c r="G306" s="3" t="s">
        <v>56</v>
      </c>
      <c r="H306" s="3" t="s">
        <v>183</v>
      </c>
      <c r="I306" s="3" t="s">
        <v>184</v>
      </c>
      <c r="J306" s="3" t="s">
        <v>185</v>
      </c>
      <c r="K306" s="3" t="s">
        <v>186</v>
      </c>
      <c r="L306" s="3" t="s">
        <v>147</v>
      </c>
      <c r="M306" s="3" t="s">
        <v>103</v>
      </c>
      <c r="N306" s="3" t="s">
        <v>104</v>
      </c>
      <c r="O306" s="3">
        <v>2982</v>
      </c>
      <c r="R306" s="3">
        <v>786</v>
      </c>
      <c r="S306" s="3" t="s">
        <v>1423</v>
      </c>
      <c r="U306" s="3" t="s">
        <v>1511</v>
      </c>
      <c r="W306" s="3" t="s">
        <v>107</v>
      </c>
      <c r="Y306" s="3">
        <v>47</v>
      </c>
      <c r="Z306" s="3" t="s">
        <v>64</v>
      </c>
      <c r="AA306" s="3" t="s">
        <v>51</v>
      </c>
      <c r="AB306" s="3" t="s">
        <v>52</v>
      </c>
      <c r="AD306" s="3" t="s">
        <v>53</v>
      </c>
      <c r="AG306" s="3" t="s">
        <v>54</v>
      </c>
      <c r="AH306" s="3">
        <v>36480</v>
      </c>
    </row>
    <row r="307" spans="1:34" x14ac:dyDescent="0.2">
      <c r="A307" s="3">
        <v>10306</v>
      </c>
      <c r="B307" s="3" t="s">
        <v>2</v>
      </c>
      <c r="C307" s="3">
        <v>10306</v>
      </c>
      <c r="D307" s="3" t="s">
        <v>1218</v>
      </c>
      <c r="F307" s="3">
        <v>2014</v>
      </c>
      <c r="G307" s="3" t="s">
        <v>112</v>
      </c>
      <c r="H307" s="3" t="s">
        <v>168</v>
      </c>
      <c r="I307" s="3" t="s">
        <v>1219</v>
      </c>
      <c r="J307" s="3" t="s">
        <v>1220</v>
      </c>
      <c r="K307" s="3" t="s">
        <v>59</v>
      </c>
      <c r="L307" s="3" t="s">
        <v>115</v>
      </c>
      <c r="M307" s="3" t="s">
        <v>60</v>
      </c>
      <c r="N307" s="3" t="s">
        <v>44</v>
      </c>
      <c r="O307" s="3">
        <v>2354</v>
      </c>
      <c r="R307" s="3">
        <v>100</v>
      </c>
      <c r="S307" s="3" t="s">
        <v>1512</v>
      </c>
      <c r="T307" s="3" t="s">
        <v>47</v>
      </c>
      <c r="U307" s="3" t="s">
        <v>1513</v>
      </c>
      <c r="W307" s="3" t="s">
        <v>229</v>
      </c>
      <c r="Y307" s="3">
        <v>63</v>
      </c>
      <c r="Z307" s="3" t="s">
        <v>64</v>
      </c>
      <c r="AA307" s="3" t="s">
        <v>92</v>
      </c>
      <c r="AB307" s="3" t="s">
        <v>52</v>
      </c>
      <c r="AD307" s="3" t="s">
        <v>53</v>
      </c>
      <c r="AG307" s="3" t="s">
        <v>54</v>
      </c>
      <c r="AH307" s="3">
        <v>36400</v>
      </c>
    </row>
    <row r="308" spans="1:34" x14ac:dyDescent="0.2">
      <c r="A308" s="3">
        <v>10307</v>
      </c>
      <c r="B308" s="3" t="s">
        <v>2</v>
      </c>
      <c r="C308" s="3">
        <v>10307</v>
      </c>
      <c r="D308" s="3" t="s">
        <v>1514</v>
      </c>
      <c r="F308" s="3">
        <v>2017</v>
      </c>
      <c r="G308" s="3" t="s">
        <v>865</v>
      </c>
      <c r="H308" s="3" t="s">
        <v>866</v>
      </c>
      <c r="I308" s="3" t="s">
        <v>1515</v>
      </c>
      <c r="K308" s="3" t="s">
        <v>186</v>
      </c>
      <c r="L308" s="3" t="s">
        <v>209</v>
      </c>
      <c r="M308" s="3" t="s">
        <v>103</v>
      </c>
      <c r="N308" s="3" t="s">
        <v>104</v>
      </c>
      <c r="O308" s="3">
        <v>1998</v>
      </c>
      <c r="Q308" s="6"/>
      <c r="R308" s="3">
        <v>161</v>
      </c>
      <c r="S308" s="3" t="s">
        <v>418</v>
      </c>
      <c r="T308" s="3" t="s">
        <v>62</v>
      </c>
      <c r="U308" s="3" t="s">
        <v>1516</v>
      </c>
      <c r="W308" s="3" t="s">
        <v>83</v>
      </c>
      <c r="Y308" s="3">
        <v>54</v>
      </c>
      <c r="Z308" s="3" t="s">
        <v>64</v>
      </c>
      <c r="AA308" s="3" t="s">
        <v>51</v>
      </c>
      <c r="AB308" s="3" t="s">
        <v>108</v>
      </c>
      <c r="AC308" s="3" t="s">
        <v>109</v>
      </c>
      <c r="AD308" s="3" t="s">
        <v>53</v>
      </c>
      <c r="AG308" s="3" t="s">
        <v>54</v>
      </c>
      <c r="AH308" s="3">
        <v>41990</v>
      </c>
    </row>
    <row r="309" spans="1:34" x14ac:dyDescent="0.2">
      <c r="A309" s="3">
        <v>10308</v>
      </c>
      <c r="B309" s="3" t="s">
        <v>2</v>
      </c>
      <c r="C309" s="3">
        <v>10308</v>
      </c>
      <c r="D309" s="3" t="s">
        <v>1517</v>
      </c>
      <c r="F309" s="3">
        <v>2010</v>
      </c>
      <c r="G309" s="3" t="s">
        <v>56</v>
      </c>
      <c r="H309" s="3" t="s">
        <v>57</v>
      </c>
      <c r="I309" s="3" t="s">
        <v>1518</v>
      </c>
      <c r="K309" s="3" t="s">
        <v>59</v>
      </c>
      <c r="L309" s="3" t="s">
        <v>140</v>
      </c>
      <c r="M309" s="3" t="s">
        <v>60</v>
      </c>
      <c r="N309" s="3" t="s">
        <v>44</v>
      </c>
      <c r="O309" s="3">
        <v>1797</v>
      </c>
      <c r="R309" s="3" t="s">
        <v>95</v>
      </c>
      <c r="S309" s="3" t="s">
        <v>1252</v>
      </c>
      <c r="T309" s="3" t="s">
        <v>47</v>
      </c>
      <c r="U309" s="3" t="s">
        <v>743</v>
      </c>
      <c r="W309" s="3" t="s">
        <v>83</v>
      </c>
      <c r="Y309" s="3">
        <v>33</v>
      </c>
      <c r="Z309" s="3" t="s">
        <v>64</v>
      </c>
      <c r="AA309" s="3" t="s">
        <v>92</v>
      </c>
      <c r="AB309" s="3" t="s">
        <v>52</v>
      </c>
      <c r="AD309" s="3" t="s">
        <v>53</v>
      </c>
      <c r="AG309" s="3" t="s">
        <v>54</v>
      </c>
      <c r="AH309" s="3">
        <v>14270</v>
      </c>
    </row>
    <row r="310" spans="1:34" x14ac:dyDescent="0.2">
      <c r="A310" s="3">
        <v>10309</v>
      </c>
      <c r="B310" s="3" t="s">
        <v>2</v>
      </c>
      <c r="C310" s="3">
        <v>10309</v>
      </c>
      <c r="D310" s="3" t="s">
        <v>1519</v>
      </c>
      <c r="F310" s="3">
        <v>2017</v>
      </c>
      <c r="G310" s="3" t="s">
        <v>56</v>
      </c>
      <c r="H310" s="3" t="s">
        <v>57</v>
      </c>
      <c r="I310" s="3" t="s">
        <v>889</v>
      </c>
      <c r="K310" s="3" t="s">
        <v>41</v>
      </c>
      <c r="L310" s="3" t="s">
        <v>890</v>
      </c>
      <c r="M310" s="3" t="s">
        <v>60</v>
      </c>
      <c r="N310" s="3" t="s">
        <v>44</v>
      </c>
      <c r="O310" s="3">
        <v>1797</v>
      </c>
      <c r="R310" s="3">
        <v>1</v>
      </c>
      <c r="S310" s="3" t="s">
        <v>1520</v>
      </c>
      <c r="T310" s="3" t="s">
        <v>47</v>
      </c>
      <c r="U310" s="3" t="s">
        <v>247</v>
      </c>
      <c r="V310" s="3">
        <v>8053</v>
      </c>
      <c r="W310" s="3" t="s">
        <v>166</v>
      </c>
      <c r="Y310" s="3">
        <v>77</v>
      </c>
      <c r="Z310" s="3" t="s">
        <v>64</v>
      </c>
      <c r="AA310" s="3" t="s">
        <v>51</v>
      </c>
      <c r="AB310" s="3" t="s">
        <v>52</v>
      </c>
      <c r="AD310" s="3" t="s">
        <v>53</v>
      </c>
      <c r="AG310" s="3" t="s">
        <v>54</v>
      </c>
      <c r="AH310" s="3">
        <v>34990</v>
      </c>
    </row>
    <row r="311" spans="1:34" x14ac:dyDescent="0.2">
      <c r="A311" s="3">
        <v>10310</v>
      </c>
      <c r="B311" s="3" t="s">
        <v>2</v>
      </c>
      <c r="C311" s="3">
        <v>10310</v>
      </c>
      <c r="D311" s="3" t="s">
        <v>1521</v>
      </c>
      <c r="E311" s="3" t="s">
        <v>1522</v>
      </c>
      <c r="F311" s="3">
        <v>2007</v>
      </c>
      <c r="G311" s="3" t="s">
        <v>152</v>
      </c>
      <c r="H311" s="3" t="s">
        <v>1523</v>
      </c>
      <c r="I311" s="3" t="s">
        <v>154</v>
      </c>
      <c r="J311" s="3" t="s">
        <v>1524</v>
      </c>
      <c r="K311" s="3" t="s">
        <v>41</v>
      </c>
      <c r="L311" s="3" t="s">
        <v>156</v>
      </c>
      <c r="M311" s="3" t="s">
        <v>133</v>
      </c>
      <c r="N311" s="3" t="s">
        <v>44</v>
      </c>
      <c r="O311" s="3">
        <v>4799</v>
      </c>
      <c r="R311" s="3">
        <v>300</v>
      </c>
      <c r="S311" s="3" t="s">
        <v>1525</v>
      </c>
      <c r="T311" s="3" t="s">
        <v>62</v>
      </c>
      <c r="U311" s="3" t="s">
        <v>1526</v>
      </c>
      <c r="W311" s="3" t="s">
        <v>702</v>
      </c>
      <c r="Y311" s="3">
        <v>65</v>
      </c>
      <c r="Z311" s="3" t="s">
        <v>64</v>
      </c>
      <c r="AA311" s="3" t="s">
        <v>92</v>
      </c>
      <c r="AB311" s="3" t="s">
        <v>52</v>
      </c>
      <c r="AD311" s="3" t="s">
        <v>53</v>
      </c>
      <c r="AE311" s="3">
        <v>14</v>
      </c>
      <c r="AF311" s="3" t="s">
        <v>73</v>
      </c>
      <c r="AG311" s="3" t="s">
        <v>54</v>
      </c>
      <c r="AH311" s="3">
        <v>19735</v>
      </c>
    </row>
    <row r="312" spans="1:34" x14ac:dyDescent="0.2">
      <c r="A312" s="3">
        <v>10311</v>
      </c>
      <c r="B312" s="3" t="s">
        <v>2</v>
      </c>
      <c r="C312" s="3">
        <v>10311</v>
      </c>
      <c r="D312" s="3" t="s">
        <v>1527</v>
      </c>
      <c r="F312" s="3">
        <v>2014</v>
      </c>
      <c r="G312" s="3" t="s">
        <v>457</v>
      </c>
      <c r="H312" s="3" t="s">
        <v>483</v>
      </c>
      <c r="I312" s="3" t="s">
        <v>336</v>
      </c>
      <c r="K312" s="3" t="s">
        <v>59</v>
      </c>
      <c r="L312" s="3" t="s">
        <v>485</v>
      </c>
      <c r="M312" s="3" t="s">
        <v>103</v>
      </c>
      <c r="N312" s="3" t="s">
        <v>104</v>
      </c>
      <c r="O312" s="3">
        <v>2987</v>
      </c>
      <c r="Q312" s="6"/>
      <c r="R312" s="6"/>
      <c r="S312" s="3" t="s">
        <v>1528</v>
      </c>
      <c r="T312" s="3" t="s">
        <v>62</v>
      </c>
      <c r="U312" s="3" t="s">
        <v>1529</v>
      </c>
      <c r="V312" s="6">
        <v>3285</v>
      </c>
      <c r="W312" s="3" t="s">
        <v>49</v>
      </c>
      <c r="Y312" s="3">
        <v>49</v>
      </c>
      <c r="Z312" s="3" t="s">
        <v>236</v>
      </c>
      <c r="AA312" s="3" t="s">
        <v>51</v>
      </c>
      <c r="AB312" s="3" t="s">
        <v>52</v>
      </c>
      <c r="AD312" s="3" t="s">
        <v>53</v>
      </c>
      <c r="AE312" s="3">
        <v>32</v>
      </c>
      <c r="AF312" s="3" t="s">
        <v>73</v>
      </c>
      <c r="AG312" s="3" t="s">
        <v>54</v>
      </c>
      <c r="AH312" s="3">
        <v>65000</v>
      </c>
    </row>
    <row r="313" spans="1:34" x14ac:dyDescent="0.2">
      <c r="A313" s="3">
        <v>10312</v>
      </c>
      <c r="B313" s="3" t="s">
        <v>2</v>
      </c>
      <c r="C313" s="3">
        <v>10312</v>
      </c>
      <c r="D313" s="3" t="s">
        <v>1530</v>
      </c>
      <c r="E313" s="3" t="s">
        <v>1531</v>
      </c>
      <c r="F313" s="3">
        <v>2007</v>
      </c>
      <c r="G313" s="3" t="s">
        <v>284</v>
      </c>
      <c r="H313" s="3" t="s">
        <v>285</v>
      </c>
      <c r="I313" s="3" t="s">
        <v>1532</v>
      </c>
      <c r="J313" s="3" t="s">
        <v>532</v>
      </c>
      <c r="K313" s="3" t="s">
        <v>67</v>
      </c>
      <c r="L313" s="3" t="s">
        <v>42</v>
      </c>
      <c r="M313" s="3" t="s">
        <v>60</v>
      </c>
      <c r="N313" s="3" t="s">
        <v>44</v>
      </c>
      <c r="O313" s="3">
        <v>1490</v>
      </c>
      <c r="R313" s="3">
        <v>368</v>
      </c>
      <c r="S313" s="3" t="s">
        <v>1533</v>
      </c>
      <c r="T313" s="3" t="s">
        <v>62</v>
      </c>
      <c r="U313" s="3" t="s">
        <v>1534</v>
      </c>
      <c r="W313" s="3" t="s">
        <v>333</v>
      </c>
      <c r="Y313" s="3">
        <v>26</v>
      </c>
      <c r="Z313" s="3" t="s">
        <v>64</v>
      </c>
      <c r="AA313" s="3" t="s">
        <v>51</v>
      </c>
      <c r="AB313" s="3" t="s">
        <v>108</v>
      </c>
      <c r="AC313" s="3" t="s">
        <v>109</v>
      </c>
      <c r="AD313" s="3" t="s">
        <v>53</v>
      </c>
      <c r="AG313" s="3" t="s">
        <v>54</v>
      </c>
      <c r="AH313" s="3">
        <v>7925</v>
      </c>
    </row>
    <row r="314" spans="1:34" x14ac:dyDescent="0.2">
      <c r="A314" s="3">
        <v>10313</v>
      </c>
      <c r="B314" s="3" t="s">
        <v>2</v>
      </c>
      <c r="C314" s="3">
        <v>10313</v>
      </c>
      <c r="D314" s="3" t="s">
        <v>1535</v>
      </c>
      <c r="F314" s="3">
        <v>1996</v>
      </c>
      <c r="G314" s="3" t="s">
        <v>56</v>
      </c>
      <c r="H314" s="3" t="s">
        <v>57</v>
      </c>
      <c r="I314" s="3" t="s">
        <v>1536</v>
      </c>
      <c r="K314" s="3" t="s">
        <v>59</v>
      </c>
      <c r="L314" s="3" t="s">
        <v>42</v>
      </c>
      <c r="M314" s="3" t="s">
        <v>43</v>
      </c>
      <c r="N314" s="3" t="s">
        <v>44</v>
      </c>
      <c r="O314" s="3">
        <v>1790</v>
      </c>
      <c r="R314" s="3">
        <v>31</v>
      </c>
      <c r="S314" s="3" t="s">
        <v>1537</v>
      </c>
      <c r="T314" s="3" t="s">
        <v>62</v>
      </c>
      <c r="U314" s="3" t="s">
        <v>1538</v>
      </c>
      <c r="W314" s="3" t="s">
        <v>173</v>
      </c>
      <c r="Y314" s="3">
        <v>62</v>
      </c>
      <c r="Z314" s="3" t="s">
        <v>236</v>
      </c>
      <c r="AA314" s="3" t="s">
        <v>92</v>
      </c>
      <c r="AB314" s="3" t="s">
        <v>52</v>
      </c>
      <c r="AD314" s="3" t="s">
        <v>53</v>
      </c>
      <c r="AG314" s="3" t="s">
        <v>54</v>
      </c>
      <c r="AH314" s="3">
        <v>2370</v>
      </c>
    </row>
    <row r="315" spans="1:34" x14ac:dyDescent="0.2">
      <c r="A315" s="3">
        <v>10314</v>
      </c>
      <c r="B315" s="3" t="s">
        <v>2</v>
      </c>
      <c r="C315" s="3">
        <v>10314</v>
      </c>
      <c r="D315" s="3" t="s">
        <v>1539</v>
      </c>
      <c r="F315" s="3">
        <v>2001</v>
      </c>
      <c r="G315" s="3" t="s">
        <v>191</v>
      </c>
      <c r="H315" s="3" t="s">
        <v>207</v>
      </c>
      <c r="J315" s="3" t="s">
        <v>479</v>
      </c>
      <c r="K315" s="3" t="s">
        <v>59</v>
      </c>
      <c r="L315" s="3" t="s">
        <v>42</v>
      </c>
      <c r="M315" s="3" t="s">
        <v>60</v>
      </c>
      <c r="N315" s="3" t="s">
        <v>44</v>
      </c>
      <c r="O315" s="3">
        <v>1994</v>
      </c>
      <c r="R315" s="3">
        <v>9</v>
      </c>
      <c r="S315" s="3" t="s">
        <v>1540</v>
      </c>
      <c r="T315" s="3" t="s">
        <v>171</v>
      </c>
      <c r="U315" s="3" t="s">
        <v>1541</v>
      </c>
      <c r="V315" s="3">
        <v>112</v>
      </c>
      <c r="W315" s="3" t="s">
        <v>173</v>
      </c>
      <c r="Y315" s="3">
        <v>33</v>
      </c>
      <c r="Z315" s="3" t="s">
        <v>64</v>
      </c>
      <c r="AA315" s="3" t="s">
        <v>92</v>
      </c>
      <c r="AB315" s="3" t="s">
        <v>52</v>
      </c>
      <c r="AD315" s="3" t="s">
        <v>53</v>
      </c>
      <c r="AG315" s="3" t="s">
        <v>54</v>
      </c>
      <c r="AH315" s="3">
        <v>5070</v>
      </c>
    </row>
    <row r="316" spans="1:34" x14ac:dyDescent="0.2">
      <c r="A316" s="3">
        <v>10315</v>
      </c>
      <c r="B316" s="3" t="s">
        <v>2</v>
      </c>
      <c r="C316" s="3">
        <v>10315</v>
      </c>
      <c r="D316" s="3" t="s">
        <v>1542</v>
      </c>
      <c r="E316" s="3" t="s">
        <v>1543</v>
      </c>
      <c r="F316" s="3">
        <v>2000</v>
      </c>
      <c r="G316" s="3" t="s">
        <v>284</v>
      </c>
      <c r="H316" s="3" t="s">
        <v>1544</v>
      </c>
      <c r="K316" s="3" t="s">
        <v>67</v>
      </c>
      <c r="L316" s="3" t="s">
        <v>42</v>
      </c>
      <c r="M316" s="3" t="s">
        <v>43</v>
      </c>
      <c r="N316" s="3" t="s">
        <v>44</v>
      </c>
      <c r="O316" s="3">
        <v>993</v>
      </c>
      <c r="R316" s="3">
        <v>9</v>
      </c>
      <c r="S316" s="3" t="s">
        <v>1545</v>
      </c>
      <c r="T316" s="3" t="s">
        <v>47</v>
      </c>
      <c r="U316" s="3" t="s">
        <v>195</v>
      </c>
      <c r="V316" s="3">
        <v>8013</v>
      </c>
      <c r="W316" s="3" t="s">
        <v>166</v>
      </c>
      <c r="Y316" s="3">
        <v>78</v>
      </c>
      <c r="Z316" s="3" t="s">
        <v>64</v>
      </c>
      <c r="AA316" s="3" t="s">
        <v>51</v>
      </c>
      <c r="AB316" s="3" t="s">
        <v>52</v>
      </c>
      <c r="AD316" s="3" t="s">
        <v>53</v>
      </c>
      <c r="AE316" s="3">
        <v>38</v>
      </c>
      <c r="AF316" s="3" t="s">
        <v>73</v>
      </c>
      <c r="AG316" s="3" t="s">
        <v>54</v>
      </c>
      <c r="AH316" s="3">
        <v>2582</v>
      </c>
    </row>
    <row r="317" spans="1:34" x14ac:dyDescent="0.2">
      <c r="A317" s="3">
        <v>10316</v>
      </c>
      <c r="B317" s="3" t="s">
        <v>2</v>
      </c>
      <c r="C317" s="3">
        <v>10316</v>
      </c>
      <c r="D317" s="3" t="s">
        <v>1546</v>
      </c>
      <c r="F317" s="3">
        <v>2006</v>
      </c>
      <c r="G317" s="3" t="s">
        <v>176</v>
      </c>
      <c r="H317" s="3" t="s">
        <v>1547</v>
      </c>
      <c r="I317" s="3" t="s">
        <v>1548</v>
      </c>
      <c r="J317" s="3" t="s">
        <v>1549</v>
      </c>
      <c r="K317" s="3" t="s">
        <v>122</v>
      </c>
      <c r="L317" s="3" t="s">
        <v>1508</v>
      </c>
      <c r="M317" s="3" t="s">
        <v>60</v>
      </c>
      <c r="N317" s="3" t="s">
        <v>44</v>
      </c>
      <c r="O317" s="3">
        <v>4966</v>
      </c>
      <c r="R317" s="3">
        <v>27</v>
      </c>
      <c r="S317" s="3" t="s">
        <v>1550</v>
      </c>
      <c r="T317" s="3" t="s">
        <v>62</v>
      </c>
      <c r="U317" s="3" t="s">
        <v>1551</v>
      </c>
      <c r="V317" s="3">
        <v>173</v>
      </c>
      <c r="W317" s="3" t="s">
        <v>173</v>
      </c>
      <c r="Y317" s="3">
        <v>65</v>
      </c>
      <c r="Z317" s="3" t="s">
        <v>64</v>
      </c>
      <c r="AA317" s="3" t="s">
        <v>51</v>
      </c>
      <c r="AB317" s="3" t="s">
        <v>52</v>
      </c>
      <c r="AD317" s="3" t="s">
        <v>53</v>
      </c>
      <c r="AG317" s="3" t="s">
        <v>54</v>
      </c>
      <c r="AH317" s="3">
        <v>28800</v>
      </c>
    </row>
    <row r="318" spans="1:34" x14ac:dyDescent="0.2">
      <c r="A318" s="3">
        <v>10317</v>
      </c>
      <c r="B318" s="3" t="s">
        <v>2</v>
      </c>
      <c r="C318" s="3">
        <v>10317</v>
      </c>
      <c r="D318" s="3" t="s">
        <v>1552</v>
      </c>
      <c r="E318" s="3" t="s">
        <v>1553</v>
      </c>
      <c r="F318" s="3">
        <v>2003</v>
      </c>
      <c r="G318" s="3" t="s">
        <v>112</v>
      </c>
      <c r="H318" s="3" t="s">
        <v>434</v>
      </c>
      <c r="K318" s="3" t="s">
        <v>67</v>
      </c>
      <c r="L318" s="3" t="s">
        <v>147</v>
      </c>
      <c r="M318" s="3" t="s">
        <v>60</v>
      </c>
      <c r="N318" s="3" t="s">
        <v>44</v>
      </c>
      <c r="O318" s="3">
        <v>1339</v>
      </c>
      <c r="R318" s="3">
        <v>80</v>
      </c>
      <c r="S318" s="3" t="s">
        <v>1554</v>
      </c>
      <c r="T318" s="3" t="s">
        <v>254</v>
      </c>
      <c r="U318" s="3" t="s">
        <v>1555</v>
      </c>
      <c r="V318" s="3">
        <v>8022</v>
      </c>
      <c r="W318" s="3" t="s">
        <v>166</v>
      </c>
      <c r="Y318" s="3">
        <v>59</v>
      </c>
      <c r="Z318" s="3" t="s">
        <v>64</v>
      </c>
      <c r="AA318" s="3" t="s">
        <v>51</v>
      </c>
      <c r="AB318" s="3" t="s">
        <v>52</v>
      </c>
      <c r="AD318" s="3" t="s">
        <v>143</v>
      </c>
      <c r="AG318" s="3" t="s">
        <v>54</v>
      </c>
      <c r="AH318" s="3">
        <v>3800</v>
      </c>
    </row>
    <row r="319" spans="1:34" x14ac:dyDescent="0.2">
      <c r="A319" s="3">
        <v>10318</v>
      </c>
      <c r="B319" s="3" t="s">
        <v>2</v>
      </c>
      <c r="C319" s="3">
        <v>10318</v>
      </c>
      <c r="D319" s="3" t="s">
        <v>1556</v>
      </c>
      <c r="E319" s="3" t="s">
        <v>1557</v>
      </c>
      <c r="F319" s="3">
        <v>2005</v>
      </c>
      <c r="G319" s="3" t="s">
        <v>86</v>
      </c>
      <c r="H319" s="3" t="s">
        <v>1558</v>
      </c>
      <c r="I319" s="3" t="s">
        <v>1559</v>
      </c>
      <c r="K319" s="3" t="s">
        <v>1560</v>
      </c>
      <c r="L319" s="3" t="s">
        <v>147</v>
      </c>
      <c r="M319" s="3" t="s">
        <v>103</v>
      </c>
      <c r="N319" s="3" t="s">
        <v>552</v>
      </c>
      <c r="O319" s="3">
        <v>2500</v>
      </c>
      <c r="R319" s="3">
        <v>20</v>
      </c>
      <c r="S319" s="3" t="s">
        <v>1561</v>
      </c>
      <c r="T319" s="3" t="s">
        <v>47</v>
      </c>
      <c r="U319" s="3" t="s">
        <v>1562</v>
      </c>
      <c r="V319" s="3">
        <v>7930</v>
      </c>
      <c r="W319" s="3" t="s">
        <v>166</v>
      </c>
      <c r="Y319" s="3">
        <v>21</v>
      </c>
      <c r="Z319" s="3" t="s">
        <v>64</v>
      </c>
      <c r="AA319" s="3" t="s">
        <v>92</v>
      </c>
      <c r="AB319" s="3" t="s">
        <v>52</v>
      </c>
      <c r="AD319" s="3" t="s">
        <v>53</v>
      </c>
      <c r="AG319" s="3" t="s">
        <v>54</v>
      </c>
      <c r="AH319" s="3">
        <v>19000</v>
      </c>
    </row>
    <row r="320" spans="1:34" x14ac:dyDescent="0.2">
      <c r="A320" s="3">
        <v>10319</v>
      </c>
      <c r="B320" s="3" t="s">
        <v>2</v>
      </c>
      <c r="C320" s="3">
        <v>10319</v>
      </c>
      <c r="D320" s="3" t="s">
        <v>1563</v>
      </c>
      <c r="F320" s="3">
        <v>2005</v>
      </c>
      <c r="G320" s="3" t="s">
        <v>56</v>
      </c>
      <c r="H320" s="3" t="s">
        <v>57</v>
      </c>
      <c r="I320" s="3" t="s">
        <v>1050</v>
      </c>
      <c r="K320" s="3" t="s">
        <v>67</v>
      </c>
      <c r="L320" s="3" t="s">
        <v>42</v>
      </c>
      <c r="M320" s="3" t="s">
        <v>60</v>
      </c>
      <c r="N320" s="3" t="s">
        <v>44</v>
      </c>
      <c r="O320" s="3">
        <v>1498</v>
      </c>
      <c r="R320" s="3">
        <v>81</v>
      </c>
      <c r="S320" s="3" t="s">
        <v>1564</v>
      </c>
      <c r="T320" s="3" t="s">
        <v>47</v>
      </c>
      <c r="U320" s="3" t="s">
        <v>1565</v>
      </c>
      <c r="W320" s="3" t="s">
        <v>49</v>
      </c>
      <c r="Y320" s="3">
        <v>60</v>
      </c>
      <c r="Z320" s="3" t="s">
        <v>64</v>
      </c>
      <c r="AA320" s="3" t="s">
        <v>51</v>
      </c>
      <c r="AB320" s="3" t="s">
        <v>52</v>
      </c>
      <c r="AD320" s="3" t="s">
        <v>53</v>
      </c>
      <c r="AG320" s="3" t="s">
        <v>54</v>
      </c>
      <c r="AH320" s="3">
        <v>6300</v>
      </c>
    </row>
    <row r="321" spans="1:34" x14ac:dyDescent="0.2">
      <c r="A321" s="3">
        <v>10320</v>
      </c>
      <c r="B321" s="3" t="s">
        <v>2</v>
      </c>
      <c r="C321" s="3">
        <v>10320</v>
      </c>
      <c r="D321" s="3" t="s">
        <v>1566</v>
      </c>
      <c r="F321" s="3">
        <v>2007</v>
      </c>
      <c r="G321" s="3" t="s">
        <v>358</v>
      </c>
      <c r="H321" s="3" t="s">
        <v>1567</v>
      </c>
      <c r="I321" s="3" t="s">
        <v>1568</v>
      </c>
      <c r="K321" s="3" t="s">
        <v>41</v>
      </c>
      <c r="L321" s="3" t="s">
        <v>361</v>
      </c>
      <c r="M321" s="3" t="s">
        <v>43</v>
      </c>
      <c r="N321" s="3" t="s">
        <v>44</v>
      </c>
      <c r="O321" s="3">
        <v>1998</v>
      </c>
      <c r="R321" s="3">
        <v>8</v>
      </c>
      <c r="S321" s="3" t="s">
        <v>1569</v>
      </c>
      <c r="T321" s="3" t="s">
        <v>62</v>
      </c>
      <c r="U321" s="3" t="s">
        <v>469</v>
      </c>
      <c r="V321" s="3">
        <v>2102</v>
      </c>
      <c r="W321" s="3" t="s">
        <v>83</v>
      </c>
      <c r="Y321" s="3">
        <v>31</v>
      </c>
      <c r="Z321" s="3" t="s">
        <v>64</v>
      </c>
      <c r="AA321" s="3" t="s">
        <v>51</v>
      </c>
      <c r="AB321" s="3" t="s">
        <v>108</v>
      </c>
      <c r="AC321" s="3" t="s">
        <v>109</v>
      </c>
      <c r="AD321" s="3" t="s">
        <v>53</v>
      </c>
      <c r="AG321" s="3" t="s">
        <v>54</v>
      </c>
      <c r="AH321" s="3">
        <v>10370</v>
      </c>
    </row>
    <row r="322" spans="1:34" x14ac:dyDescent="0.2">
      <c r="A322" s="3">
        <v>10321</v>
      </c>
      <c r="B322" s="3" t="s">
        <v>2</v>
      </c>
      <c r="C322" s="3">
        <v>10321</v>
      </c>
      <c r="D322" s="3" t="s">
        <v>1570</v>
      </c>
      <c r="F322" s="3">
        <v>2005</v>
      </c>
      <c r="G322" s="3" t="s">
        <v>284</v>
      </c>
      <c r="H322" s="3" t="s">
        <v>285</v>
      </c>
      <c r="I322" s="3" t="s">
        <v>1571</v>
      </c>
      <c r="K322" s="3" t="s">
        <v>67</v>
      </c>
      <c r="L322" s="3" t="s">
        <v>42</v>
      </c>
      <c r="M322" s="3" t="s">
        <v>60</v>
      </c>
      <c r="N322" s="3" t="s">
        <v>44</v>
      </c>
      <c r="O322" s="3">
        <v>1490</v>
      </c>
      <c r="R322" s="3">
        <v>104</v>
      </c>
      <c r="S322" s="3" t="s">
        <v>1572</v>
      </c>
      <c r="T322" s="3" t="s">
        <v>62</v>
      </c>
      <c r="U322" s="3" t="s">
        <v>1513</v>
      </c>
      <c r="V322" s="3">
        <v>6037</v>
      </c>
      <c r="W322" s="3" t="s">
        <v>229</v>
      </c>
      <c r="Y322" s="3">
        <v>53</v>
      </c>
      <c r="Z322" s="3" t="s">
        <v>64</v>
      </c>
      <c r="AA322" s="3" t="s">
        <v>51</v>
      </c>
      <c r="AB322" s="3" t="s">
        <v>52</v>
      </c>
      <c r="AD322" s="3" t="s">
        <v>53</v>
      </c>
      <c r="AE322" s="3">
        <v>18</v>
      </c>
      <c r="AF322" s="3" t="s">
        <v>84</v>
      </c>
      <c r="AG322" s="3" t="s">
        <v>54</v>
      </c>
      <c r="AH322" s="3">
        <v>6150</v>
      </c>
    </row>
    <row r="323" spans="1:34" x14ac:dyDescent="0.2">
      <c r="A323" s="3">
        <v>10322</v>
      </c>
      <c r="B323" s="3" t="s">
        <v>2</v>
      </c>
      <c r="C323" s="3">
        <v>10322</v>
      </c>
      <c r="D323" s="3" t="s">
        <v>1573</v>
      </c>
      <c r="F323" s="3">
        <v>2007</v>
      </c>
      <c r="G323" s="3" t="s">
        <v>56</v>
      </c>
      <c r="H323" s="3" t="s">
        <v>183</v>
      </c>
      <c r="J323" s="3" t="s">
        <v>1574</v>
      </c>
      <c r="K323" s="3" t="s">
        <v>252</v>
      </c>
      <c r="L323" s="3" t="s">
        <v>147</v>
      </c>
      <c r="M323" s="3" t="s">
        <v>103</v>
      </c>
      <c r="N323" s="3" t="s">
        <v>104</v>
      </c>
      <c r="O323" s="3">
        <v>2982</v>
      </c>
      <c r="R323" s="3">
        <v>26</v>
      </c>
      <c r="S323" s="3" t="s">
        <v>813</v>
      </c>
      <c r="T323" s="3" t="s">
        <v>47</v>
      </c>
      <c r="U323" s="3" t="s">
        <v>1575</v>
      </c>
      <c r="V323" s="3">
        <v>4312</v>
      </c>
      <c r="W323" s="3" t="s">
        <v>72</v>
      </c>
      <c r="Y323" s="3">
        <v>37</v>
      </c>
      <c r="Z323" s="3" t="s">
        <v>64</v>
      </c>
      <c r="AA323" s="3" t="s">
        <v>92</v>
      </c>
      <c r="AB323" s="3" t="s">
        <v>108</v>
      </c>
      <c r="AC323" s="3" t="s">
        <v>109</v>
      </c>
      <c r="AD323" s="3" t="s">
        <v>53</v>
      </c>
      <c r="AG323" s="3" t="s">
        <v>54</v>
      </c>
      <c r="AH323" s="3">
        <v>17610</v>
      </c>
    </row>
    <row r="324" spans="1:34" x14ac:dyDescent="0.2">
      <c r="A324" s="3">
        <v>10323</v>
      </c>
      <c r="B324" s="3" t="s">
        <v>2</v>
      </c>
      <c r="C324" s="3">
        <v>10323</v>
      </c>
      <c r="D324" s="3" t="s">
        <v>1576</v>
      </c>
      <c r="F324" s="3">
        <v>2002</v>
      </c>
      <c r="G324" s="3" t="s">
        <v>56</v>
      </c>
      <c r="H324" s="3" t="s">
        <v>1577</v>
      </c>
      <c r="J324" s="3" t="s">
        <v>1163</v>
      </c>
      <c r="K324" s="3" t="s">
        <v>67</v>
      </c>
      <c r="L324" s="3" t="s">
        <v>147</v>
      </c>
      <c r="M324" s="3" t="s">
        <v>60</v>
      </c>
      <c r="N324" s="3" t="s">
        <v>44</v>
      </c>
      <c r="O324" s="3">
        <v>1299</v>
      </c>
      <c r="R324" s="3">
        <v>35</v>
      </c>
      <c r="S324" s="3" t="s">
        <v>1578</v>
      </c>
      <c r="T324" s="3" t="s">
        <v>211</v>
      </c>
      <c r="U324" s="3" t="s">
        <v>628</v>
      </c>
      <c r="V324" s="3">
        <v>2103</v>
      </c>
      <c r="W324" s="3" t="s">
        <v>83</v>
      </c>
      <c r="Y324" s="3">
        <v>51</v>
      </c>
      <c r="Z324" s="3" t="s">
        <v>236</v>
      </c>
      <c r="AA324" s="3" t="s">
        <v>51</v>
      </c>
      <c r="AB324" s="3" t="s">
        <v>52</v>
      </c>
      <c r="AD324" s="3" t="s">
        <v>53</v>
      </c>
      <c r="AG324" s="3" t="s">
        <v>54</v>
      </c>
      <c r="AH324" s="3">
        <v>3327</v>
      </c>
    </row>
    <row r="325" spans="1:34" x14ac:dyDescent="0.2">
      <c r="A325" s="3">
        <v>10324</v>
      </c>
      <c r="B325" s="3" t="s">
        <v>2</v>
      </c>
      <c r="C325" s="3">
        <v>10324</v>
      </c>
      <c r="D325" s="3" t="s">
        <v>1579</v>
      </c>
      <c r="E325" s="3" t="s">
        <v>1580</v>
      </c>
      <c r="F325" s="3">
        <v>2010</v>
      </c>
      <c r="G325" s="3" t="s">
        <v>56</v>
      </c>
      <c r="H325" s="3" t="s">
        <v>653</v>
      </c>
      <c r="J325" s="3" t="s">
        <v>1581</v>
      </c>
      <c r="K325" s="3" t="s">
        <v>59</v>
      </c>
      <c r="L325" s="3" t="s">
        <v>42</v>
      </c>
      <c r="M325" s="3" t="s">
        <v>60</v>
      </c>
      <c r="N325" s="3" t="s">
        <v>44</v>
      </c>
      <c r="O325" s="3">
        <v>2362</v>
      </c>
      <c r="Q325" s="3" t="s">
        <v>68</v>
      </c>
      <c r="R325" s="3">
        <v>33</v>
      </c>
      <c r="S325" s="3" t="s">
        <v>1582</v>
      </c>
      <c r="T325" s="3" t="s">
        <v>149</v>
      </c>
      <c r="U325" s="3" t="s">
        <v>1583</v>
      </c>
      <c r="W325" s="3" t="s">
        <v>107</v>
      </c>
      <c r="Y325" s="3">
        <v>66</v>
      </c>
      <c r="Z325" s="3" t="s">
        <v>64</v>
      </c>
      <c r="AA325" s="3" t="s">
        <v>92</v>
      </c>
      <c r="AB325" s="3" t="s">
        <v>52</v>
      </c>
      <c r="AD325" s="3" t="s">
        <v>53</v>
      </c>
      <c r="AG325" s="3" t="s">
        <v>54</v>
      </c>
      <c r="AH325" s="3">
        <v>17830</v>
      </c>
    </row>
    <row r="326" spans="1:34" x14ac:dyDescent="0.2">
      <c r="A326" s="3">
        <v>10325</v>
      </c>
      <c r="B326" s="3" t="s">
        <v>2</v>
      </c>
      <c r="C326" s="3">
        <v>10325</v>
      </c>
      <c r="D326" s="3" t="s">
        <v>1494</v>
      </c>
      <c r="F326" s="3">
        <v>2014</v>
      </c>
      <c r="G326" s="3" t="s">
        <v>299</v>
      </c>
      <c r="H326" s="3" t="s">
        <v>1495</v>
      </c>
      <c r="J326" s="3" t="s">
        <v>1496</v>
      </c>
      <c r="K326" s="3" t="s">
        <v>59</v>
      </c>
      <c r="L326" s="3" t="s">
        <v>156</v>
      </c>
      <c r="M326" s="3" t="s">
        <v>60</v>
      </c>
      <c r="N326" s="3" t="s">
        <v>44</v>
      </c>
      <c r="O326" s="3">
        <v>1998</v>
      </c>
      <c r="R326" s="3">
        <v>1</v>
      </c>
      <c r="S326" s="3" t="s">
        <v>1584</v>
      </c>
      <c r="T326" s="3" t="s">
        <v>171</v>
      </c>
      <c r="U326" s="3" t="s">
        <v>1585</v>
      </c>
      <c r="V326" s="3">
        <v>2014</v>
      </c>
      <c r="W326" s="3" t="s">
        <v>83</v>
      </c>
      <c r="Y326" s="3">
        <v>48</v>
      </c>
      <c r="Z326" s="3" t="s">
        <v>64</v>
      </c>
      <c r="AA326" s="3" t="s">
        <v>51</v>
      </c>
      <c r="AB326" s="3" t="s">
        <v>52</v>
      </c>
      <c r="AD326" s="3" t="s">
        <v>53</v>
      </c>
      <c r="AG326" s="3" t="s">
        <v>54</v>
      </c>
      <c r="AH326" s="3">
        <v>27650</v>
      </c>
    </row>
    <row r="327" spans="1:34" x14ac:dyDescent="0.2">
      <c r="A327" s="3">
        <v>10326</v>
      </c>
      <c r="B327" s="3" t="s">
        <v>2</v>
      </c>
      <c r="C327" s="3">
        <v>10326</v>
      </c>
      <c r="D327" s="3" t="s">
        <v>411</v>
      </c>
      <c r="E327" s="3" t="s">
        <v>1586</v>
      </c>
      <c r="F327" s="3">
        <v>2012</v>
      </c>
      <c r="G327" s="3" t="s">
        <v>56</v>
      </c>
      <c r="H327" s="3" t="s">
        <v>138</v>
      </c>
      <c r="I327" s="3" t="s">
        <v>139</v>
      </c>
      <c r="J327" s="3" t="s">
        <v>374</v>
      </c>
      <c r="K327" s="3" t="s">
        <v>41</v>
      </c>
      <c r="L327" s="3" t="s">
        <v>140</v>
      </c>
      <c r="M327" s="3" t="s">
        <v>60</v>
      </c>
      <c r="N327" s="3" t="s">
        <v>44</v>
      </c>
      <c r="O327" s="3">
        <v>2494</v>
      </c>
      <c r="Q327" s="3" t="s">
        <v>79</v>
      </c>
      <c r="R327" s="3">
        <v>4</v>
      </c>
      <c r="S327" s="3" t="s">
        <v>1587</v>
      </c>
      <c r="T327" s="3" t="s">
        <v>62</v>
      </c>
      <c r="U327" s="3" t="s">
        <v>682</v>
      </c>
      <c r="W327" s="3" t="s">
        <v>229</v>
      </c>
      <c r="Y327" s="3">
        <v>47</v>
      </c>
      <c r="Z327" s="3" t="s">
        <v>64</v>
      </c>
      <c r="AA327" s="3" t="s">
        <v>92</v>
      </c>
      <c r="AB327" s="3" t="s">
        <v>52</v>
      </c>
      <c r="AD327" s="3" t="s">
        <v>143</v>
      </c>
      <c r="AG327" s="3" t="s">
        <v>54</v>
      </c>
      <c r="AH327" s="3">
        <v>22720</v>
      </c>
    </row>
    <row r="328" spans="1:34" x14ac:dyDescent="0.2">
      <c r="A328" s="3">
        <v>10327</v>
      </c>
      <c r="B328" s="3" t="s">
        <v>2</v>
      </c>
      <c r="C328" s="3">
        <v>10327</v>
      </c>
      <c r="D328" s="3" t="s">
        <v>1588</v>
      </c>
      <c r="E328" s="3" t="s">
        <v>1589</v>
      </c>
      <c r="F328" s="3">
        <v>2007</v>
      </c>
      <c r="G328" s="3" t="s">
        <v>358</v>
      </c>
      <c r="H328" s="3" t="s">
        <v>359</v>
      </c>
      <c r="I328" s="3" t="s">
        <v>1590</v>
      </c>
      <c r="K328" s="3" t="s">
        <v>59</v>
      </c>
      <c r="L328" s="3" t="s">
        <v>156</v>
      </c>
      <c r="M328" s="3" t="s">
        <v>60</v>
      </c>
      <c r="N328" s="3" t="s">
        <v>44</v>
      </c>
      <c r="O328" s="3">
        <v>2998</v>
      </c>
      <c r="R328" s="3">
        <v>47</v>
      </c>
      <c r="S328" s="3" t="s">
        <v>1591</v>
      </c>
      <c r="T328" s="3" t="s">
        <v>47</v>
      </c>
      <c r="U328" s="3" t="s">
        <v>406</v>
      </c>
      <c r="V328" s="3">
        <v>3216</v>
      </c>
      <c r="W328" s="3" t="s">
        <v>49</v>
      </c>
      <c r="Y328" s="3">
        <v>63</v>
      </c>
      <c r="Z328" s="3" t="s">
        <v>64</v>
      </c>
      <c r="AA328" s="3" t="s">
        <v>92</v>
      </c>
      <c r="AB328" s="3" t="s">
        <v>52</v>
      </c>
      <c r="AD328" s="3" t="s">
        <v>53</v>
      </c>
      <c r="AG328" s="3" t="s">
        <v>54</v>
      </c>
      <c r="AH328" s="3">
        <v>9500</v>
      </c>
    </row>
    <row r="329" spans="1:34" x14ac:dyDescent="0.2">
      <c r="A329" s="3">
        <v>10328</v>
      </c>
      <c r="B329" s="3" t="s">
        <v>2</v>
      </c>
      <c r="C329" s="3">
        <v>10328</v>
      </c>
      <c r="D329" s="3" t="s">
        <v>1499</v>
      </c>
      <c r="E329" s="3" t="s">
        <v>1592</v>
      </c>
      <c r="F329" s="3">
        <v>2005</v>
      </c>
      <c r="G329" s="3" t="s">
        <v>198</v>
      </c>
      <c r="H329" s="3" t="s">
        <v>877</v>
      </c>
      <c r="I329" s="3" t="s">
        <v>1501</v>
      </c>
      <c r="J329" s="3" t="s">
        <v>879</v>
      </c>
      <c r="K329" s="3" t="s">
        <v>41</v>
      </c>
      <c r="L329" s="3" t="s">
        <v>209</v>
      </c>
      <c r="M329" s="3" t="s">
        <v>60</v>
      </c>
      <c r="N329" s="3" t="s">
        <v>44</v>
      </c>
      <c r="O329" s="3">
        <v>3565</v>
      </c>
      <c r="R329" s="3">
        <v>39</v>
      </c>
      <c r="S329" s="3" t="s">
        <v>1593</v>
      </c>
      <c r="T329" s="3" t="s">
        <v>62</v>
      </c>
      <c r="U329" s="3" t="s">
        <v>1438</v>
      </c>
      <c r="W329" s="3" t="s">
        <v>107</v>
      </c>
      <c r="Y329" s="3">
        <v>38</v>
      </c>
      <c r="Z329" s="3" t="s">
        <v>64</v>
      </c>
      <c r="AA329" s="3" t="s">
        <v>51</v>
      </c>
      <c r="AB329" s="3" t="s">
        <v>52</v>
      </c>
      <c r="AD329" s="3" t="s">
        <v>53</v>
      </c>
      <c r="AG329" s="3" t="s">
        <v>54</v>
      </c>
      <c r="AH329" s="3">
        <v>8250</v>
      </c>
    </row>
    <row r="330" spans="1:34" x14ac:dyDescent="0.2">
      <c r="A330" s="3">
        <v>10329</v>
      </c>
      <c r="B330" s="3" t="s">
        <v>2</v>
      </c>
      <c r="C330" s="3">
        <v>10329</v>
      </c>
      <c r="D330" s="3" t="s">
        <v>1594</v>
      </c>
      <c r="F330" s="3">
        <v>2004</v>
      </c>
      <c r="G330" s="3" t="s">
        <v>56</v>
      </c>
      <c r="H330" s="3" t="s">
        <v>100</v>
      </c>
      <c r="I330" s="3" t="s">
        <v>1595</v>
      </c>
      <c r="K330" s="3" t="s">
        <v>59</v>
      </c>
      <c r="L330" s="3" t="s">
        <v>42</v>
      </c>
      <c r="M330" s="3" t="s">
        <v>43</v>
      </c>
      <c r="N330" s="3" t="s">
        <v>44</v>
      </c>
      <c r="O330" s="3">
        <v>2693</v>
      </c>
      <c r="R330" s="3">
        <v>36</v>
      </c>
      <c r="S330" s="3" t="s">
        <v>1596</v>
      </c>
      <c r="T330" s="3" t="s">
        <v>47</v>
      </c>
      <c r="U330" s="3" t="s">
        <v>1597</v>
      </c>
      <c r="V330" s="3">
        <v>9400</v>
      </c>
      <c r="W330" s="3" t="s">
        <v>450</v>
      </c>
      <c r="Y330" s="3">
        <v>37</v>
      </c>
      <c r="Z330" s="3" t="s">
        <v>64</v>
      </c>
      <c r="AA330" s="3" t="s">
        <v>92</v>
      </c>
      <c r="AB330" s="3" t="s">
        <v>52</v>
      </c>
      <c r="AD330" s="3" t="s">
        <v>53</v>
      </c>
      <c r="AG330" s="3" t="s">
        <v>54</v>
      </c>
      <c r="AH330" s="3">
        <v>16350</v>
      </c>
    </row>
    <row r="331" spans="1:34" x14ac:dyDescent="0.2">
      <c r="A331" s="3">
        <v>10330</v>
      </c>
      <c r="B331" s="3" t="s">
        <v>2</v>
      </c>
      <c r="C331" s="3">
        <v>10330</v>
      </c>
      <c r="D331" s="3" t="s">
        <v>1598</v>
      </c>
      <c r="E331" s="3" t="s">
        <v>1599</v>
      </c>
      <c r="F331" s="3">
        <v>2005</v>
      </c>
      <c r="G331" s="3" t="s">
        <v>191</v>
      </c>
      <c r="H331" s="3" t="s">
        <v>207</v>
      </c>
      <c r="I331" s="3" t="s">
        <v>1600</v>
      </c>
      <c r="K331" s="3" t="s">
        <v>41</v>
      </c>
      <c r="L331" s="3" t="s">
        <v>42</v>
      </c>
      <c r="M331" s="3" t="s">
        <v>60</v>
      </c>
      <c r="N331" s="3" t="s">
        <v>44</v>
      </c>
      <c r="O331" s="3">
        <v>1994</v>
      </c>
      <c r="Q331" s="3">
        <v>4</v>
      </c>
      <c r="R331" s="3">
        <v>2</v>
      </c>
      <c r="S331" s="3" t="s">
        <v>1601</v>
      </c>
      <c r="T331" s="3" t="s">
        <v>81</v>
      </c>
      <c r="U331" s="3" t="s">
        <v>1247</v>
      </c>
      <c r="V331" s="3">
        <v>2024</v>
      </c>
      <c r="W331" s="3" t="s">
        <v>83</v>
      </c>
      <c r="Y331" s="3">
        <v>26</v>
      </c>
      <c r="Z331" s="3" t="s">
        <v>64</v>
      </c>
      <c r="AA331" s="3" t="s">
        <v>92</v>
      </c>
      <c r="AB331" s="3" t="s">
        <v>52</v>
      </c>
      <c r="AD331" s="3" t="s">
        <v>53</v>
      </c>
      <c r="AE331" s="3">
        <v>12</v>
      </c>
      <c r="AF331" s="3" t="s">
        <v>84</v>
      </c>
      <c r="AG331" s="3" t="s">
        <v>54</v>
      </c>
      <c r="AH331" s="3">
        <v>7150</v>
      </c>
    </row>
    <row r="332" spans="1:34" x14ac:dyDescent="0.2">
      <c r="A332" s="3">
        <v>10331</v>
      </c>
      <c r="B332" s="3" t="s">
        <v>2</v>
      </c>
      <c r="C332" s="3">
        <v>10331</v>
      </c>
      <c r="D332" s="3" t="s">
        <v>1602</v>
      </c>
      <c r="E332" s="4">
        <v>29768</v>
      </c>
      <c r="F332" s="3">
        <v>2006</v>
      </c>
      <c r="G332" s="3" t="s">
        <v>152</v>
      </c>
      <c r="H332" s="3" t="s">
        <v>1603</v>
      </c>
      <c r="J332" s="3" t="s">
        <v>1604</v>
      </c>
      <c r="K332" s="3" t="s">
        <v>59</v>
      </c>
      <c r="L332" s="3" t="s">
        <v>163</v>
      </c>
      <c r="M332" s="3" t="s">
        <v>60</v>
      </c>
      <c r="N332" s="3" t="s">
        <v>44</v>
      </c>
      <c r="O332" s="3">
        <v>2979</v>
      </c>
      <c r="R332" s="3">
        <v>12</v>
      </c>
      <c r="S332" s="3" t="s">
        <v>1605</v>
      </c>
      <c r="T332" s="3" t="s">
        <v>171</v>
      </c>
      <c r="U332" s="3" t="s">
        <v>1052</v>
      </c>
      <c r="W332" s="3" t="s">
        <v>83</v>
      </c>
      <c r="Y332" s="3">
        <v>50</v>
      </c>
      <c r="Z332" s="3" t="s">
        <v>64</v>
      </c>
      <c r="AA332" s="3" t="s">
        <v>92</v>
      </c>
      <c r="AB332" s="3" t="s">
        <v>108</v>
      </c>
      <c r="AC332" s="3" t="s">
        <v>109</v>
      </c>
      <c r="AD332" s="3" t="s">
        <v>53</v>
      </c>
      <c r="AG332" s="3" t="s">
        <v>54</v>
      </c>
      <c r="AH332" s="3">
        <v>14750</v>
      </c>
    </row>
    <row r="333" spans="1:34" x14ac:dyDescent="0.2">
      <c r="A333" s="3">
        <v>10332</v>
      </c>
      <c r="B333" s="3" t="s">
        <v>2</v>
      </c>
      <c r="C333" s="3">
        <v>10332</v>
      </c>
      <c r="D333" s="3" t="s">
        <v>1606</v>
      </c>
      <c r="F333" s="3">
        <v>2015</v>
      </c>
      <c r="G333" s="3" t="s">
        <v>1607</v>
      </c>
      <c r="H333" s="3" t="s">
        <v>1608</v>
      </c>
      <c r="I333" s="3" t="s">
        <v>1609</v>
      </c>
      <c r="K333" s="3" t="s">
        <v>67</v>
      </c>
      <c r="L333" s="3" t="s">
        <v>1610</v>
      </c>
      <c r="M333" s="3" t="s">
        <v>60</v>
      </c>
      <c r="N333" s="3" t="s">
        <v>104</v>
      </c>
      <c r="O333" s="3">
        <v>875</v>
      </c>
      <c r="R333" s="3">
        <v>10</v>
      </c>
      <c r="S333" s="3" t="s">
        <v>1611</v>
      </c>
      <c r="T333" s="3" t="s">
        <v>47</v>
      </c>
      <c r="U333" s="3" t="s">
        <v>1612</v>
      </c>
      <c r="W333" s="3" t="s">
        <v>229</v>
      </c>
      <c r="Y333" s="3">
        <v>67</v>
      </c>
      <c r="Z333" s="3" t="s">
        <v>64</v>
      </c>
      <c r="AA333" s="3" t="s">
        <v>51</v>
      </c>
      <c r="AB333" s="3" t="s">
        <v>52</v>
      </c>
      <c r="AD333" s="3" t="s">
        <v>53</v>
      </c>
      <c r="AG333" s="3" t="s">
        <v>54</v>
      </c>
      <c r="AH333" s="3">
        <v>13300</v>
      </c>
    </row>
    <row r="334" spans="1:34" x14ac:dyDescent="0.2">
      <c r="A334" s="3">
        <v>10333</v>
      </c>
      <c r="B334" s="3" t="s">
        <v>2</v>
      </c>
      <c r="C334" s="3">
        <v>10333</v>
      </c>
      <c r="D334" s="3" t="s">
        <v>1613</v>
      </c>
      <c r="E334" s="3" t="s">
        <v>1614</v>
      </c>
      <c r="F334" s="3">
        <v>1996</v>
      </c>
      <c r="G334" s="3" t="s">
        <v>56</v>
      </c>
      <c r="H334" s="3" t="s">
        <v>57</v>
      </c>
      <c r="I334" s="3" t="s">
        <v>889</v>
      </c>
      <c r="K334" s="3" t="s">
        <v>41</v>
      </c>
      <c r="L334" s="3" t="s">
        <v>147</v>
      </c>
      <c r="M334" s="3" t="s">
        <v>43</v>
      </c>
      <c r="N334" s="3" t="s">
        <v>44</v>
      </c>
      <c r="O334" s="3">
        <v>1587</v>
      </c>
      <c r="R334" s="3">
        <v>2</v>
      </c>
      <c r="S334" s="3" t="s">
        <v>1615</v>
      </c>
      <c r="T334" s="3" t="s">
        <v>211</v>
      </c>
      <c r="U334" s="3" t="s">
        <v>1616</v>
      </c>
      <c r="W334" s="3" t="s">
        <v>166</v>
      </c>
      <c r="Y334" s="3">
        <v>54</v>
      </c>
      <c r="Z334" s="3" t="s">
        <v>64</v>
      </c>
      <c r="AA334" s="3" t="s">
        <v>51</v>
      </c>
      <c r="AB334" s="3" t="s">
        <v>52</v>
      </c>
      <c r="AD334" s="3" t="s">
        <v>53</v>
      </c>
      <c r="AE334" s="3">
        <v>5</v>
      </c>
      <c r="AF334" s="3" t="s">
        <v>84</v>
      </c>
      <c r="AG334" s="3" t="s">
        <v>54</v>
      </c>
      <c r="AH334" s="3">
        <v>2230</v>
      </c>
    </row>
    <row r="335" spans="1:34" x14ac:dyDescent="0.2">
      <c r="A335" s="3">
        <v>10334</v>
      </c>
      <c r="B335" s="3" t="s">
        <v>2</v>
      </c>
      <c r="C335" s="3">
        <v>10334</v>
      </c>
      <c r="D335" s="3" t="s">
        <v>1617</v>
      </c>
      <c r="E335" s="3" t="s">
        <v>1618</v>
      </c>
      <c r="F335" s="3">
        <v>2013</v>
      </c>
      <c r="G335" s="3" t="s">
        <v>86</v>
      </c>
      <c r="H335" s="3" t="s">
        <v>502</v>
      </c>
      <c r="I335" s="3" t="s">
        <v>503</v>
      </c>
      <c r="J335" s="3" t="s">
        <v>1619</v>
      </c>
      <c r="K335" s="3" t="s">
        <v>59</v>
      </c>
      <c r="L335" s="3" t="s">
        <v>156</v>
      </c>
      <c r="M335" s="3" t="s">
        <v>60</v>
      </c>
      <c r="N335" s="3" t="s">
        <v>44</v>
      </c>
      <c r="O335" s="3">
        <v>2488</v>
      </c>
      <c r="Q335" s="6"/>
      <c r="R335" s="6">
        <v>33</v>
      </c>
      <c r="S335" s="3" t="s">
        <v>737</v>
      </c>
      <c r="T335" s="3" t="s">
        <v>47</v>
      </c>
      <c r="U335" s="3" t="s">
        <v>738</v>
      </c>
      <c r="W335" s="3" t="s">
        <v>83</v>
      </c>
      <c r="Y335" s="3">
        <v>21</v>
      </c>
      <c r="Z335" s="3" t="s">
        <v>64</v>
      </c>
      <c r="AA335" s="3" t="s">
        <v>51</v>
      </c>
      <c r="AB335" s="3" t="s">
        <v>108</v>
      </c>
      <c r="AC335" s="3" t="s">
        <v>109</v>
      </c>
      <c r="AD335" s="3" t="s">
        <v>53</v>
      </c>
      <c r="AE335" s="3">
        <v>6</v>
      </c>
      <c r="AF335" s="3" t="s">
        <v>84</v>
      </c>
      <c r="AG335" s="3" t="s">
        <v>54</v>
      </c>
      <c r="AH335" s="3">
        <v>24750</v>
      </c>
    </row>
    <row r="336" spans="1:34" x14ac:dyDescent="0.2">
      <c r="A336" s="3">
        <v>10335</v>
      </c>
      <c r="B336" s="3" t="s">
        <v>2</v>
      </c>
      <c r="C336" s="3">
        <v>10335</v>
      </c>
      <c r="D336" s="3" t="s">
        <v>1620</v>
      </c>
      <c r="F336" s="3">
        <v>2010</v>
      </c>
      <c r="G336" s="3" t="s">
        <v>721</v>
      </c>
      <c r="H336" s="3" t="s">
        <v>1249</v>
      </c>
      <c r="I336" s="3" t="s">
        <v>1084</v>
      </c>
      <c r="K336" s="3" t="s">
        <v>67</v>
      </c>
      <c r="L336" s="3" t="s">
        <v>123</v>
      </c>
      <c r="M336" s="3" t="s">
        <v>60</v>
      </c>
      <c r="N336" s="3" t="s">
        <v>104</v>
      </c>
      <c r="O336" s="3">
        <v>1798</v>
      </c>
      <c r="R336" s="3">
        <v>128</v>
      </c>
      <c r="S336" s="3" t="s">
        <v>1621</v>
      </c>
      <c r="T336" s="3" t="s">
        <v>62</v>
      </c>
      <c r="U336" s="3" t="s">
        <v>1356</v>
      </c>
      <c r="W336" s="3" t="s">
        <v>83</v>
      </c>
      <c r="Y336" s="3">
        <v>27</v>
      </c>
      <c r="Z336" s="3" t="s">
        <v>64</v>
      </c>
      <c r="AA336" s="3" t="s">
        <v>92</v>
      </c>
      <c r="AB336" s="3" t="s">
        <v>108</v>
      </c>
      <c r="AC336" s="3" t="s">
        <v>109</v>
      </c>
      <c r="AD336" s="3" t="s">
        <v>53</v>
      </c>
      <c r="AE336" s="3">
        <v>3</v>
      </c>
      <c r="AF336" s="3" t="s">
        <v>73</v>
      </c>
      <c r="AG336" s="3" t="s">
        <v>54</v>
      </c>
      <c r="AH336" s="3">
        <v>19670</v>
      </c>
    </row>
    <row r="337" spans="1:34" x14ac:dyDescent="0.2">
      <c r="A337" s="3">
        <v>10336</v>
      </c>
      <c r="B337" s="3" t="s">
        <v>2</v>
      </c>
      <c r="C337" s="3">
        <v>10336</v>
      </c>
      <c r="D337" s="3" t="s">
        <v>1622</v>
      </c>
      <c r="F337" s="3">
        <v>2002</v>
      </c>
      <c r="G337" s="3" t="s">
        <v>56</v>
      </c>
      <c r="H337" s="3" t="s">
        <v>745</v>
      </c>
      <c r="J337" s="3" t="s">
        <v>1623</v>
      </c>
      <c r="K337" s="3" t="s">
        <v>67</v>
      </c>
      <c r="L337" s="3" t="s">
        <v>42</v>
      </c>
      <c r="M337" s="3" t="s">
        <v>43</v>
      </c>
      <c r="N337" s="3" t="s">
        <v>44</v>
      </c>
      <c r="O337" s="3">
        <v>1298</v>
      </c>
      <c r="Q337" s="3" t="s">
        <v>1364</v>
      </c>
      <c r="R337" s="3">
        <v>9</v>
      </c>
      <c r="S337" s="3" t="s">
        <v>1624</v>
      </c>
      <c r="T337" s="3" t="s">
        <v>81</v>
      </c>
      <c r="U337" s="3" t="s">
        <v>344</v>
      </c>
      <c r="W337" s="3" t="s">
        <v>49</v>
      </c>
      <c r="Y337" s="3">
        <v>20</v>
      </c>
      <c r="Z337" s="3" t="s">
        <v>64</v>
      </c>
      <c r="AA337" s="3" t="s">
        <v>51</v>
      </c>
      <c r="AB337" s="3" t="s">
        <v>52</v>
      </c>
      <c r="AD337" s="3" t="s">
        <v>53</v>
      </c>
      <c r="AG337" s="3" t="s">
        <v>54</v>
      </c>
      <c r="AH337" s="3">
        <v>4787</v>
      </c>
    </row>
    <row r="338" spans="1:34" x14ac:dyDescent="0.2">
      <c r="A338" s="3">
        <v>10337</v>
      </c>
      <c r="B338" s="3" t="s">
        <v>2</v>
      </c>
      <c r="C338" s="3">
        <v>10337</v>
      </c>
      <c r="D338" s="3" t="s">
        <v>1625</v>
      </c>
      <c r="F338" s="3">
        <v>1997</v>
      </c>
      <c r="G338" s="3" t="s">
        <v>112</v>
      </c>
      <c r="H338" s="3" t="s">
        <v>1626</v>
      </c>
      <c r="I338" s="3" t="s">
        <v>1627</v>
      </c>
      <c r="K338" s="3" t="s">
        <v>41</v>
      </c>
      <c r="L338" s="3" t="s">
        <v>42</v>
      </c>
      <c r="M338" s="3" t="s">
        <v>43</v>
      </c>
      <c r="N338" s="3" t="s">
        <v>44</v>
      </c>
      <c r="O338" s="3">
        <v>1790</v>
      </c>
      <c r="R338" s="3">
        <v>6</v>
      </c>
      <c r="S338" s="3" t="s">
        <v>1628</v>
      </c>
      <c r="T338" s="3" t="s">
        <v>47</v>
      </c>
      <c r="U338" s="3" t="s">
        <v>1247</v>
      </c>
      <c r="V338" s="3">
        <v>2024</v>
      </c>
      <c r="W338" s="3" t="s">
        <v>83</v>
      </c>
      <c r="Y338" s="3">
        <v>37</v>
      </c>
      <c r="Z338" s="3" t="s">
        <v>64</v>
      </c>
      <c r="AA338" s="3" t="s">
        <v>92</v>
      </c>
      <c r="AB338" s="3" t="s">
        <v>52</v>
      </c>
      <c r="AD338" s="3" t="s">
        <v>53</v>
      </c>
      <c r="AG338" s="3" t="s">
        <v>54</v>
      </c>
      <c r="AH338" s="3">
        <v>3100</v>
      </c>
    </row>
    <row r="339" spans="1:34" x14ac:dyDescent="0.2">
      <c r="A339" s="3">
        <v>10338</v>
      </c>
      <c r="B339" s="3" t="s">
        <v>2</v>
      </c>
      <c r="C339" s="3">
        <v>10338</v>
      </c>
      <c r="D339" s="3" t="s">
        <v>1629</v>
      </c>
      <c r="E339" s="3" t="s">
        <v>1630</v>
      </c>
      <c r="F339" s="3">
        <v>2014</v>
      </c>
      <c r="G339" s="3" t="s">
        <v>389</v>
      </c>
      <c r="H339" s="3" t="s">
        <v>1631</v>
      </c>
      <c r="I339" s="3" t="s">
        <v>1632</v>
      </c>
      <c r="J339" s="3">
        <v>526</v>
      </c>
      <c r="K339" s="3" t="s">
        <v>67</v>
      </c>
      <c r="L339" s="3" t="s">
        <v>485</v>
      </c>
      <c r="M339" s="3" t="s">
        <v>60</v>
      </c>
      <c r="N339" s="3" t="s">
        <v>104</v>
      </c>
      <c r="O339" s="3">
        <v>1969</v>
      </c>
      <c r="R339" s="3">
        <v>9</v>
      </c>
      <c r="S339" s="3" t="s">
        <v>1492</v>
      </c>
      <c r="T339" s="3" t="s">
        <v>1633</v>
      </c>
      <c r="U339" s="3" t="s">
        <v>1634</v>
      </c>
      <c r="W339" s="3" t="s">
        <v>173</v>
      </c>
      <c r="Y339" s="3">
        <v>71</v>
      </c>
      <c r="Z339" s="3" t="s">
        <v>64</v>
      </c>
      <c r="AA339" s="3" t="s">
        <v>92</v>
      </c>
      <c r="AB339" s="3" t="s">
        <v>52</v>
      </c>
      <c r="AD339" s="3" t="s">
        <v>53</v>
      </c>
      <c r="AE339" s="3">
        <v>31</v>
      </c>
      <c r="AF339" s="3" t="s">
        <v>370</v>
      </c>
      <c r="AG339" s="3" t="s">
        <v>54</v>
      </c>
      <c r="AH339" s="3">
        <v>45000</v>
      </c>
    </row>
    <row r="340" spans="1:34" x14ac:dyDescent="0.2">
      <c r="A340" s="3">
        <v>10339</v>
      </c>
      <c r="B340" s="3" t="s">
        <v>2</v>
      </c>
      <c r="C340" s="3">
        <v>10339</v>
      </c>
      <c r="D340" s="3" t="s">
        <v>1635</v>
      </c>
      <c r="F340" s="3">
        <v>2003</v>
      </c>
      <c r="G340" s="3" t="s">
        <v>112</v>
      </c>
      <c r="H340" s="3" t="s">
        <v>1323</v>
      </c>
      <c r="K340" s="3" t="s">
        <v>67</v>
      </c>
      <c r="L340" s="3" t="s">
        <v>42</v>
      </c>
      <c r="M340" s="3" t="s">
        <v>60</v>
      </c>
      <c r="N340" s="3" t="s">
        <v>44</v>
      </c>
      <c r="O340" s="3">
        <v>1339</v>
      </c>
      <c r="Q340" s="3">
        <v>1</v>
      </c>
      <c r="R340" s="3">
        <v>16</v>
      </c>
      <c r="S340" s="3" t="s">
        <v>1636</v>
      </c>
      <c r="T340" s="3" t="s">
        <v>171</v>
      </c>
      <c r="U340" s="3" t="s">
        <v>376</v>
      </c>
      <c r="W340" s="3" t="s">
        <v>83</v>
      </c>
      <c r="Y340" s="3">
        <v>26</v>
      </c>
      <c r="Z340" s="3" t="s">
        <v>64</v>
      </c>
      <c r="AA340" s="3" t="s">
        <v>92</v>
      </c>
      <c r="AB340" s="3" t="s">
        <v>52</v>
      </c>
      <c r="AD340" s="3" t="s">
        <v>53</v>
      </c>
      <c r="AG340" s="3" t="s">
        <v>54</v>
      </c>
      <c r="AH340" s="3">
        <v>4400</v>
      </c>
    </row>
    <row r="341" spans="1:34" x14ac:dyDescent="0.2">
      <c r="A341" s="3">
        <v>10340</v>
      </c>
      <c r="B341" s="3" t="s">
        <v>2</v>
      </c>
      <c r="C341" s="3">
        <v>10340</v>
      </c>
      <c r="D341" s="3" t="s">
        <v>1637</v>
      </c>
      <c r="E341" s="3" t="s">
        <v>1638</v>
      </c>
      <c r="F341" s="3">
        <v>2012</v>
      </c>
      <c r="G341" s="3" t="s">
        <v>191</v>
      </c>
      <c r="H341" s="3" t="s">
        <v>207</v>
      </c>
      <c r="I341" s="3" t="s">
        <v>286</v>
      </c>
      <c r="J341" s="3" t="s">
        <v>1639</v>
      </c>
      <c r="K341" s="3" t="s">
        <v>59</v>
      </c>
      <c r="L341" s="3" t="s">
        <v>132</v>
      </c>
      <c r="M341" s="3" t="s">
        <v>60</v>
      </c>
      <c r="N341" s="3" t="s">
        <v>44</v>
      </c>
      <c r="O341" s="3">
        <v>2457</v>
      </c>
      <c r="R341" s="3">
        <v>9</v>
      </c>
      <c r="S341" s="3" t="s">
        <v>1640</v>
      </c>
      <c r="T341" s="3" t="s">
        <v>81</v>
      </c>
      <c r="U341" s="3" t="s">
        <v>1641</v>
      </c>
      <c r="V341" s="3">
        <v>3200</v>
      </c>
      <c r="W341" s="3" t="s">
        <v>49</v>
      </c>
      <c r="Y341" s="3">
        <v>36</v>
      </c>
      <c r="Z341" s="3" t="s">
        <v>64</v>
      </c>
      <c r="AA341" s="3" t="s">
        <v>92</v>
      </c>
      <c r="AB341" s="3" t="s">
        <v>108</v>
      </c>
      <c r="AC341" s="3" t="s">
        <v>109</v>
      </c>
      <c r="AD341" s="3" t="s">
        <v>53</v>
      </c>
      <c r="AG341" s="3" t="s">
        <v>54</v>
      </c>
      <c r="AH341" s="3">
        <v>12600</v>
      </c>
    </row>
    <row r="342" spans="1:34" x14ac:dyDescent="0.2">
      <c r="A342" s="3">
        <v>10341</v>
      </c>
      <c r="B342" s="3" t="s">
        <v>2</v>
      </c>
      <c r="C342" s="3">
        <v>10341</v>
      </c>
      <c r="D342" s="3" t="s">
        <v>1642</v>
      </c>
      <c r="F342" s="3">
        <v>2007</v>
      </c>
      <c r="G342" s="3" t="s">
        <v>56</v>
      </c>
      <c r="H342" s="3" t="s">
        <v>1643</v>
      </c>
      <c r="K342" s="3" t="s">
        <v>67</v>
      </c>
      <c r="L342" s="3" t="s">
        <v>42</v>
      </c>
      <c r="M342" s="3" t="s">
        <v>60</v>
      </c>
      <c r="N342" s="3" t="s">
        <v>44</v>
      </c>
      <c r="O342" s="3">
        <v>1297</v>
      </c>
      <c r="R342" s="3">
        <v>8</v>
      </c>
      <c r="S342" s="3" t="s">
        <v>1644</v>
      </c>
      <c r="T342" s="3" t="s">
        <v>70</v>
      </c>
      <c r="U342" s="3" t="s">
        <v>869</v>
      </c>
      <c r="V342" s="3">
        <v>5014</v>
      </c>
      <c r="W342" s="3" t="s">
        <v>229</v>
      </c>
      <c r="Y342" s="3">
        <v>45</v>
      </c>
      <c r="Z342" s="3" t="s">
        <v>64</v>
      </c>
      <c r="AA342" s="3" t="s">
        <v>51</v>
      </c>
      <c r="AB342" s="3" t="s">
        <v>52</v>
      </c>
      <c r="AD342" s="3" t="s">
        <v>53</v>
      </c>
      <c r="AG342" s="3" t="s">
        <v>54</v>
      </c>
      <c r="AH342" s="3">
        <v>5815</v>
      </c>
    </row>
    <row r="343" spans="1:34" x14ac:dyDescent="0.2">
      <c r="A343" s="3">
        <v>10342</v>
      </c>
      <c r="B343" s="3" t="s">
        <v>2</v>
      </c>
      <c r="C343" s="3">
        <v>10342</v>
      </c>
      <c r="D343" s="3" t="s">
        <v>1645</v>
      </c>
      <c r="E343" s="3" t="s">
        <v>1646</v>
      </c>
      <c r="F343" s="3">
        <v>1994</v>
      </c>
      <c r="G343" s="3" t="s">
        <v>358</v>
      </c>
      <c r="H343" s="3" t="s">
        <v>496</v>
      </c>
      <c r="I343" s="3" t="s">
        <v>1647</v>
      </c>
      <c r="K343" s="3" t="s">
        <v>59</v>
      </c>
      <c r="L343" s="3" t="s">
        <v>147</v>
      </c>
      <c r="M343" s="3" t="s">
        <v>103</v>
      </c>
      <c r="N343" s="3" t="s">
        <v>44</v>
      </c>
      <c r="O343" s="3">
        <v>2835</v>
      </c>
      <c r="R343" s="3">
        <v>39</v>
      </c>
      <c r="S343" s="3" t="s">
        <v>1648</v>
      </c>
      <c r="T343" s="3" t="s">
        <v>62</v>
      </c>
      <c r="U343" s="3" t="s">
        <v>1649</v>
      </c>
      <c r="W343" s="3" t="s">
        <v>166</v>
      </c>
      <c r="Y343" s="3">
        <v>42</v>
      </c>
      <c r="Z343" s="3" t="s">
        <v>64</v>
      </c>
      <c r="AA343" s="3" t="s">
        <v>92</v>
      </c>
      <c r="AB343" s="3" t="s">
        <v>108</v>
      </c>
      <c r="AC343" s="3" t="s">
        <v>109</v>
      </c>
      <c r="AD343" s="3" t="s">
        <v>53</v>
      </c>
      <c r="AG343" s="3" t="s">
        <v>54</v>
      </c>
      <c r="AH343" s="3">
        <v>5050</v>
      </c>
    </row>
    <row r="344" spans="1:34" x14ac:dyDescent="0.2">
      <c r="A344" s="3">
        <v>10343</v>
      </c>
      <c r="B344" s="3" t="s">
        <v>2</v>
      </c>
      <c r="C344" s="3">
        <v>10343</v>
      </c>
      <c r="D344" s="3" t="s">
        <v>1650</v>
      </c>
      <c r="F344" s="3">
        <v>2013</v>
      </c>
      <c r="G344" s="3" t="s">
        <v>56</v>
      </c>
      <c r="H344" s="3" t="s">
        <v>138</v>
      </c>
      <c r="I344" s="3" t="s">
        <v>306</v>
      </c>
      <c r="J344" s="3" t="s">
        <v>429</v>
      </c>
      <c r="K344" s="3" t="s">
        <v>41</v>
      </c>
      <c r="L344" s="3" t="s">
        <v>156</v>
      </c>
      <c r="M344" s="3" t="s">
        <v>60</v>
      </c>
      <c r="N344" s="3" t="s">
        <v>44</v>
      </c>
      <c r="O344" s="3">
        <v>2494</v>
      </c>
      <c r="R344" s="3" t="s">
        <v>1060</v>
      </c>
      <c r="S344" s="3" t="s">
        <v>1651</v>
      </c>
      <c r="T344" s="3" t="s">
        <v>47</v>
      </c>
      <c r="U344" s="3" t="s">
        <v>1652</v>
      </c>
      <c r="W344" s="3" t="s">
        <v>83</v>
      </c>
      <c r="Y344" s="3">
        <v>77</v>
      </c>
      <c r="Z344" s="3" t="s">
        <v>64</v>
      </c>
      <c r="AA344" s="3" t="s">
        <v>51</v>
      </c>
      <c r="AB344" s="3" t="s">
        <v>52</v>
      </c>
      <c r="AD344" s="3" t="s">
        <v>53</v>
      </c>
      <c r="AE344" s="3">
        <v>5</v>
      </c>
      <c r="AF344" s="3" t="s">
        <v>84</v>
      </c>
      <c r="AG344" s="3" t="s">
        <v>54</v>
      </c>
      <c r="AH344" s="3">
        <v>14000</v>
      </c>
    </row>
    <row r="345" spans="1:34" x14ac:dyDescent="0.2">
      <c r="A345" s="3">
        <v>10344</v>
      </c>
      <c r="B345" s="3" t="s">
        <v>2</v>
      </c>
      <c r="C345" s="3">
        <v>10344</v>
      </c>
      <c r="D345" s="3" t="s">
        <v>1653</v>
      </c>
      <c r="F345" s="3">
        <v>2015</v>
      </c>
      <c r="G345" s="3" t="s">
        <v>198</v>
      </c>
      <c r="H345" s="3" t="s">
        <v>715</v>
      </c>
      <c r="I345" s="3" t="s">
        <v>716</v>
      </c>
      <c r="J345" s="3" t="s">
        <v>717</v>
      </c>
      <c r="K345" s="3" t="s">
        <v>41</v>
      </c>
      <c r="L345" s="3" t="s">
        <v>156</v>
      </c>
      <c r="M345" s="3" t="s">
        <v>60</v>
      </c>
      <c r="N345" s="3" t="s">
        <v>44</v>
      </c>
      <c r="O345" s="3">
        <v>2384</v>
      </c>
      <c r="Q345" s="3" t="s">
        <v>68</v>
      </c>
      <c r="R345" s="3">
        <v>124</v>
      </c>
      <c r="S345" s="3" t="s">
        <v>549</v>
      </c>
      <c r="T345" s="3" t="s">
        <v>62</v>
      </c>
      <c r="U345" s="3" t="s">
        <v>1654</v>
      </c>
      <c r="W345" s="3" t="s">
        <v>49</v>
      </c>
      <c r="Y345" s="3">
        <v>54</v>
      </c>
      <c r="Z345" s="3" t="s">
        <v>64</v>
      </c>
      <c r="AA345" s="3" t="s">
        <v>51</v>
      </c>
      <c r="AB345" s="3" t="s">
        <v>108</v>
      </c>
      <c r="AC345" s="3" t="s">
        <v>109</v>
      </c>
      <c r="AD345" s="3" t="s">
        <v>53</v>
      </c>
      <c r="AG345" s="3" t="s">
        <v>54</v>
      </c>
      <c r="AH345" s="3">
        <v>27000</v>
      </c>
    </row>
    <row r="346" spans="1:34" x14ac:dyDescent="0.2">
      <c r="A346" s="3">
        <v>10345</v>
      </c>
      <c r="B346" s="3" t="s">
        <v>2</v>
      </c>
      <c r="C346" s="3">
        <v>10345</v>
      </c>
      <c r="D346" s="3" t="s">
        <v>1655</v>
      </c>
      <c r="F346" s="3">
        <v>2015</v>
      </c>
      <c r="G346" s="3" t="s">
        <v>299</v>
      </c>
      <c r="H346" s="3" t="s">
        <v>815</v>
      </c>
      <c r="I346" s="3" t="s">
        <v>1656</v>
      </c>
      <c r="J346" s="3" t="s">
        <v>1657</v>
      </c>
      <c r="K346" s="3" t="s">
        <v>67</v>
      </c>
      <c r="L346" s="3" t="s">
        <v>156</v>
      </c>
      <c r="M346" s="3" t="s">
        <v>60</v>
      </c>
      <c r="N346" s="3" t="s">
        <v>44</v>
      </c>
      <c r="O346" s="3">
        <v>1591</v>
      </c>
      <c r="R346" s="3">
        <v>42</v>
      </c>
      <c r="S346" s="3" t="s">
        <v>1658</v>
      </c>
      <c r="T346" s="3" t="s">
        <v>62</v>
      </c>
      <c r="U346" s="3" t="s">
        <v>308</v>
      </c>
      <c r="V346" s="3">
        <v>602</v>
      </c>
      <c r="W346" s="3" t="s">
        <v>83</v>
      </c>
      <c r="Y346" s="3">
        <v>46</v>
      </c>
      <c r="Z346" s="3" t="s">
        <v>64</v>
      </c>
      <c r="AA346" s="3" t="s">
        <v>51</v>
      </c>
      <c r="AB346" s="3" t="s">
        <v>52</v>
      </c>
      <c r="AD346" s="3" t="s">
        <v>53</v>
      </c>
      <c r="AG346" s="3" t="s">
        <v>54</v>
      </c>
      <c r="AH346" s="3">
        <v>25300</v>
      </c>
    </row>
    <row r="347" spans="1:34" x14ac:dyDescent="0.2">
      <c r="A347" s="3">
        <v>10346</v>
      </c>
      <c r="B347" s="3" t="s">
        <v>2</v>
      </c>
      <c r="C347" s="3">
        <v>10346</v>
      </c>
      <c r="D347" s="3" t="s">
        <v>1659</v>
      </c>
      <c r="F347" s="3">
        <v>1999</v>
      </c>
      <c r="G347" s="3" t="s">
        <v>112</v>
      </c>
      <c r="H347" s="3" t="s">
        <v>1306</v>
      </c>
      <c r="I347" s="3" t="s">
        <v>114</v>
      </c>
      <c r="J347" s="3" t="s">
        <v>1660</v>
      </c>
      <c r="K347" s="3" t="s">
        <v>59</v>
      </c>
      <c r="L347" s="3" t="s">
        <v>42</v>
      </c>
      <c r="M347" s="3" t="s">
        <v>60</v>
      </c>
      <c r="N347" s="3" t="s">
        <v>44</v>
      </c>
      <c r="O347" s="3">
        <v>2254</v>
      </c>
      <c r="R347" s="3">
        <v>23</v>
      </c>
      <c r="S347" s="3" t="s">
        <v>1661</v>
      </c>
      <c r="T347" s="3" t="s">
        <v>211</v>
      </c>
      <c r="U347" s="3" t="s">
        <v>540</v>
      </c>
      <c r="V347" s="3">
        <v>1072</v>
      </c>
      <c r="W347" s="3" t="s">
        <v>83</v>
      </c>
      <c r="Y347" s="3">
        <v>78</v>
      </c>
      <c r="Z347" s="3" t="s">
        <v>64</v>
      </c>
      <c r="AA347" s="3" t="s">
        <v>92</v>
      </c>
      <c r="AB347" s="3" t="s">
        <v>52</v>
      </c>
      <c r="AD347" s="3" t="s">
        <v>53</v>
      </c>
      <c r="AG347" s="3" t="s">
        <v>54</v>
      </c>
      <c r="AH347" s="3">
        <v>3840</v>
      </c>
    </row>
    <row r="348" spans="1:34" x14ac:dyDescent="0.2">
      <c r="A348" s="3">
        <v>10347</v>
      </c>
      <c r="B348" s="3" t="s">
        <v>2</v>
      </c>
      <c r="C348" s="3">
        <v>10347</v>
      </c>
      <c r="D348" s="3" t="s">
        <v>1662</v>
      </c>
      <c r="F348" s="3">
        <v>2015</v>
      </c>
      <c r="G348" s="3" t="s">
        <v>292</v>
      </c>
      <c r="H348" s="3" t="s">
        <v>899</v>
      </c>
      <c r="I348" s="3" t="s">
        <v>508</v>
      </c>
      <c r="J348" s="3" t="s">
        <v>1663</v>
      </c>
      <c r="K348" s="3" t="s">
        <v>67</v>
      </c>
      <c r="L348" s="3" t="s">
        <v>901</v>
      </c>
      <c r="M348" s="3" t="s">
        <v>60</v>
      </c>
      <c r="N348" s="3" t="s">
        <v>104</v>
      </c>
      <c r="O348" s="3">
        <v>1395</v>
      </c>
      <c r="R348" s="3">
        <v>21</v>
      </c>
      <c r="S348" s="3" t="s">
        <v>1664</v>
      </c>
      <c r="T348" s="3" t="s">
        <v>70</v>
      </c>
      <c r="U348" s="3" t="s">
        <v>1665</v>
      </c>
      <c r="V348" s="3">
        <v>7618</v>
      </c>
      <c r="W348" s="3" t="s">
        <v>166</v>
      </c>
      <c r="Y348" s="3">
        <v>70</v>
      </c>
      <c r="Z348" s="3" t="s">
        <v>64</v>
      </c>
      <c r="AA348" s="3" t="s">
        <v>51</v>
      </c>
      <c r="AB348" s="3" t="s">
        <v>52</v>
      </c>
      <c r="AD348" s="3" t="s">
        <v>53</v>
      </c>
      <c r="AG348" s="3" t="s">
        <v>54</v>
      </c>
      <c r="AH348" s="3">
        <v>32400</v>
      </c>
    </row>
    <row r="349" spans="1:34" x14ac:dyDescent="0.2">
      <c r="A349" s="3">
        <v>10348</v>
      </c>
      <c r="B349" s="3" t="s">
        <v>2</v>
      </c>
      <c r="C349" s="3">
        <v>10348</v>
      </c>
      <c r="D349" s="3" t="s">
        <v>1666</v>
      </c>
      <c r="E349" s="3" t="s">
        <v>1667</v>
      </c>
      <c r="F349" s="3">
        <v>2002</v>
      </c>
      <c r="G349" s="3" t="s">
        <v>259</v>
      </c>
      <c r="H349" s="3" t="s">
        <v>1668</v>
      </c>
      <c r="I349" s="3" t="s">
        <v>630</v>
      </c>
      <c r="J349" s="3" t="s">
        <v>1669</v>
      </c>
      <c r="K349" s="3" t="s">
        <v>59</v>
      </c>
      <c r="L349" s="3" t="s">
        <v>42</v>
      </c>
      <c r="M349" s="3" t="s">
        <v>60</v>
      </c>
      <c r="N349" s="3" t="s">
        <v>44</v>
      </c>
      <c r="O349" s="3">
        <v>4011</v>
      </c>
      <c r="Q349" s="3">
        <v>2</v>
      </c>
      <c r="R349" s="3" t="s">
        <v>1670</v>
      </c>
      <c r="S349" s="3" t="s">
        <v>1671</v>
      </c>
      <c r="T349" s="3" t="s">
        <v>62</v>
      </c>
      <c r="U349" s="3" t="s">
        <v>1672</v>
      </c>
      <c r="V349" s="3">
        <v>2024</v>
      </c>
      <c r="W349" s="3" t="s">
        <v>83</v>
      </c>
      <c r="Y349" s="3">
        <v>28</v>
      </c>
      <c r="Z349" s="3" t="s">
        <v>50</v>
      </c>
      <c r="AA349" s="3" t="s">
        <v>51</v>
      </c>
      <c r="AB349" s="3" t="s">
        <v>52</v>
      </c>
      <c r="AD349" s="3" t="s">
        <v>53</v>
      </c>
      <c r="AG349" s="3" t="s">
        <v>54</v>
      </c>
      <c r="AH349" s="3">
        <v>9005</v>
      </c>
    </row>
    <row r="350" spans="1:34" x14ac:dyDescent="0.2">
      <c r="A350" s="3">
        <v>10349</v>
      </c>
      <c r="B350" s="3" t="s">
        <v>2</v>
      </c>
      <c r="C350" s="3">
        <v>10349</v>
      </c>
      <c r="D350" s="3" t="s">
        <v>921</v>
      </c>
      <c r="F350" s="3">
        <v>2017</v>
      </c>
      <c r="G350" s="3" t="s">
        <v>922</v>
      </c>
      <c r="H350" s="3" t="s">
        <v>923</v>
      </c>
      <c r="K350" s="3" t="s">
        <v>252</v>
      </c>
      <c r="L350" s="3" t="s">
        <v>147</v>
      </c>
      <c r="M350" s="3" t="s">
        <v>103</v>
      </c>
      <c r="N350" s="3" t="s">
        <v>104</v>
      </c>
      <c r="O350" s="3">
        <v>2776</v>
      </c>
      <c r="R350" s="3">
        <v>75</v>
      </c>
      <c r="S350" s="3" t="s">
        <v>1673</v>
      </c>
      <c r="T350" s="3" t="s">
        <v>47</v>
      </c>
      <c r="U350" s="3" t="s">
        <v>1674</v>
      </c>
      <c r="V350" s="3">
        <v>9689</v>
      </c>
      <c r="W350" s="3" t="s">
        <v>410</v>
      </c>
      <c r="Y350" s="3">
        <v>52</v>
      </c>
      <c r="Z350" s="3" t="s">
        <v>64</v>
      </c>
      <c r="AA350" s="3" t="s">
        <v>51</v>
      </c>
      <c r="AB350" s="3" t="s">
        <v>108</v>
      </c>
      <c r="AC350" s="3" t="s">
        <v>109</v>
      </c>
      <c r="AD350" s="3" t="s">
        <v>53</v>
      </c>
      <c r="AE350" s="3">
        <v>15</v>
      </c>
      <c r="AF350" s="3" t="s">
        <v>84</v>
      </c>
      <c r="AG350" s="3" t="s">
        <v>54</v>
      </c>
      <c r="AH350" s="3">
        <v>34990</v>
      </c>
    </row>
    <row r="351" spans="1:34" x14ac:dyDescent="0.2">
      <c r="A351" s="3">
        <v>10350</v>
      </c>
      <c r="B351" s="3" t="s">
        <v>2</v>
      </c>
      <c r="C351" s="3">
        <v>10350</v>
      </c>
      <c r="D351" s="3" t="s">
        <v>1675</v>
      </c>
      <c r="F351" s="3">
        <v>1998</v>
      </c>
      <c r="G351" s="3" t="s">
        <v>56</v>
      </c>
      <c r="H351" s="3" t="s">
        <v>883</v>
      </c>
      <c r="K351" s="3" t="s">
        <v>41</v>
      </c>
      <c r="L351" s="3" t="s">
        <v>42</v>
      </c>
      <c r="M351" s="3" t="s">
        <v>43</v>
      </c>
      <c r="N351" s="3" t="s">
        <v>44</v>
      </c>
      <c r="O351" s="3">
        <v>1988</v>
      </c>
      <c r="Q351" s="3" t="s">
        <v>727</v>
      </c>
      <c r="R351" s="3">
        <v>40</v>
      </c>
      <c r="S351" s="3" t="s">
        <v>1676</v>
      </c>
      <c r="T351" s="3" t="s">
        <v>47</v>
      </c>
      <c r="U351" s="3" t="s">
        <v>1677</v>
      </c>
      <c r="W351" s="3" t="s">
        <v>49</v>
      </c>
      <c r="Y351" s="3">
        <v>41</v>
      </c>
      <c r="Z351" s="3" t="s">
        <v>64</v>
      </c>
      <c r="AA351" s="3" t="s">
        <v>92</v>
      </c>
      <c r="AB351" s="3" t="s">
        <v>52</v>
      </c>
      <c r="AD351" s="3" t="s">
        <v>53</v>
      </c>
      <c r="AE351" s="3">
        <v>13</v>
      </c>
      <c r="AF351" s="3" t="s">
        <v>256</v>
      </c>
      <c r="AG351" s="3" t="s">
        <v>54</v>
      </c>
      <c r="AH351" s="3">
        <v>4500</v>
      </c>
    </row>
    <row r="352" spans="1:34" x14ac:dyDescent="0.2">
      <c r="A352" s="3">
        <v>10351</v>
      </c>
      <c r="B352" s="3" t="s">
        <v>2</v>
      </c>
      <c r="C352" s="3">
        <v>10351</v>
      </c>
      <c r="D352" s="3" t="s">
        <v>1635</v>
      </c>
      <c r="E352" s="3" t="s">
        <v>1678</v>
      </c>
      <c r="F352" s="3">
        <v>2003</v>
      </c>
      <c r="G352" s="3" t="s">
        <v>112</v>
      </c>
      <c r="H352" s="3" t="s">
        <v>1323</v>
      </c>
      <c r="K352" s="3" t="s">
        <v>67</v>
      </c>
      <c r="L352" s="3" t="s">
        <v>42</v>
      </c>
      <c r="M352" s="3" t="s">
        <v>60</v>
      </c>
      <c r="N352" s="3" t="s">
        <v>44</v>
      </c>
      <c r="O352" s="3">
        <v>1339</v>
      </c>
      <c r="R352" s="3">
        <v>5</v>
      </c>
      <c r="S352" s="3" t="s">
        <v>1679</v>
      </c>
      <c r="T352" s="3" t="s">
        <v>81</v>
      </c>
      <c r="U352" s="3" t="s">
        <v>414</v>
      </c>
      <c r="W352" s="3" t="s">
        <v>83</v>
      </c>
      <c r="Y352" s="3">
        <v>23</v>
      </c>
      <c r="Z352" s="3" t="s">
        <v>236</v>
      </c>
      <c r="AA352" s="3" t="s">
        <v>92</v>
      </c>
      <c r="AB352" s="3" t="s">
        <v>52</v>
      </c>
      <c r="AD352" s="3" t="s">
        <v>53</v>
      </c>
      <c r="AG352" s="3" t="s">
        <v>54</v>
      </c>
      <c r="AH352" s="3">
        <v>4400</v>
      </c>
    </row>
    <row r="353" spans="1:34" x14ac:dyDescent="0.2">
      <c r="A353" s="3">
        <v>10352</v>
      </c>
      <c r="B353" s="3" t="s">
        <v>2</v>
      </c>
      <c r="C353" s="3">
        <v>10352</v>
      </c>
      <c r="D353" s="3" t="s">
        <v>1680</v>
      </c>
      <c r="E353" s="3" t="s">
        <v>1681</v>
      </c>
      <c r="F353" s="3">
        <v>2005</v>
      </c>
      <c r="G353" s="3" t="s">
        <v>292</v>
      </c>
      <c r="H353" s="3" t="s">
        <v>1241</v>
      </c>
      <c r="J353" s="3" t="s">
        <v>1682</v>
      </c>
      <c r="K353" s="3" t="s">
        <v>1683</v>
      </c>
      <c r="L353" s="3" t="s">
        <v>42</v>
      </c>
      <c r="M353" s="3" t="s">
        <v>133</v>
      </c>
      <c r="N353" s="3" t="s">
        <v>44</v>
      </c>
      <c r="O353" s="3">
        <v>1984</v>
      </c>
      <c r="R353" s="3">
        <v>5</v>
      </c>
      <c r="S353" s="3" t="s">
        <v>1684</v>
      </c>
      <c r="T353" s="3" t="s">
        <v>62</v>
      </c>
      <c r="U353" s="3" t="s">
        <v>1685</v>
      </c>
      <c r="V353" s="3">
        <v>2012</v>
      </c>
      <c r="W353" s="3" t="s">
        <v>83</v>
      </c>
      <c r="Y353" s="3">
        <v>48</v>
      </c>
      <c r="Z353" s="3" t="s">
        <v>64</v>
      </c>
      <c r="AA353" s="3" t="s">
        <v>51</v>
      </c>
      <c r="AB353" s="3" t="s">
        <v>52</v>
      </c>
      <c r="AD353" s="3" t="s">
        <v>53</v>
      </c>
      <c r="AG353" s="3" t="s">
        <v>54</v>
      </c>
      <c r="AH353" s="3">
        <v>8050</v>
      </c>
    </row>
    <row r="354" spans="1:34" x14ac:dyDescent="0.2">
      <c r="A354" s="3">
        <v>10353</v>
      </c>
      <c r="B354" s="3" t="s">
        <v>2</v>
      </c>
      <c r="C354" s="3">
        <v>10353</v>
      </c>
      <c r="D354" s="3" t="s">
        <v>1686</v>
      </c>
      <c r="F354" s="3">
        <v>1995</v>
      </c>
      <c r="G354" s="3" t="s">
        <v>152</v>
      </c>
      <c r="H354" s="3" t="s">
        <v>1687</v>
      </c>
      <c r="J354" s="3" t="s">
        <v>1688</v>
      </c>
      <c r="K354" s="3" t="s">
        <v>122</v>
      </c>
      <c r="L354" s="3" t="s">
        <v>147</v>
      </c>
      <c r="M354" s="3" t="s">
        <v>43</v>
      </c>
      <c r="N354" s="3" t="s">
        <v>44</v>
      </c>
      <c r="O354" s="3">
        <v>2793</v>
      </c>
      <c r="R354" s="3" t="s">
        <v>88</v>
      </c>
      <c r="S354" s="3" t="s">
        <v>1689</v>
      </c>
      <c r="T354" s="3" t="s">
        <v>149</v>
      </c>
      <c r="U354" s="3" t="s">
        <v>1690</v>
      </c>
      <c r="W354" s="3" t="s">
        <v>83</v>
      </c>
      <c r="Y354" s="3">
        <v>22</v>
      </c>
      <c r="Z354" s="3" t="s">
        <v>64</v>
      </c>
      <c r="AA354" s="3" t="s">
        <v>92</v>
      </c>
      <c r="AB354" s="3" t="s">
        <v>52</v>
      </c>
      <c r="AD354" s="3" t="s">
        <v>53</v>
      </c>
      <c r="AG354" s="3" t="s">
        <v>54</v>
      </c>
      <c r="AH354" s="3">
        <v>2450</v>
      </c>
    </row>
    <row r="355" spans="1:34" x14ac:dyDescent="0.2">
      <c r="A355" s="3">
        <v>10354</v>
      </c>
      <c r="B355" s="3" t="s">
        <v>2</v>
      </c>
      <c r="C355" s="3">
        <v>10354</v>
      </c>
      <c r="D355" s="3" t="s">
        <v>1691</v>
      </c>
      <c r="E355" s="3" t="s">
        <v>1692</v>
      </c>
      <c r="F355" s="3">
        <v>2003</v>
      </c>
      <c r="G355" s="3" t="s">
        <v>56</v>
      </c>
      <c r="H355" s="3" t="s">
        <v>883</v>
      </c>
      <c r="K355" s="3" t="s">
        <v>41</v>
      </c>
      <c r="L355" s="3" t="s">
        <v>132</v>
      </c>
      <c r="M355" s="3" t="s">
        <v>43</v>
      </c>
      <c r="N355" s="3" t="s">
        <v>44</v>
      </c>
      <c r="O355" s="3">
        <v>1988</v>
      </c>
      <c r="R355" s="3" t="s">
        <v>1693</v>
      </c>
      <c r="S355" s="3" t="s">
        <v>1694</v>
      </c>
      <c r="T355" s="3" t="s">
        <v>62</v>
      </c>
      <c r="U355" s="3" t="s">
        <v>1013</v>
      </c>
      <c r="V355" s="3">
        <v>7700</v>
      </c>
      <c r="W355" s="3" t="s">
        <v>166</v>
      </c>
      <c r="Y355" s="3">
        <v>41</v>
      </c>
      <c r="Z355" s="3" t="s">
        <v>64</v>
      </c>
      <c r="AA355" s="3" t="s">
        <v>51</v>
      </c>
      <c r="AB355" s="3" t="s">
        <v>52</v>
      </c>
      <c r="AD355" s="3" t="s">
        <v>53</v>
      </c>
      <c r="AE355" s="3">
        <v>11</v>
      </c>
      <c r="AF355" s="3" t="s">
        <v>370</v>
      </c>
      <c r="AG355" s="3" t="s">
        <v>54</v>
      </c>
      <c r="AH355" s="3">
        <v>7150</v>
      </c>
    </row>
    <row r="356" spans="1:34" x14ac:dyDescent="0.2">
      <c r="A356" s="3">
        <v>10355</v>
      </c>
      <c r="B356" s="3" t="s">
        <v>2</v>
      </c>
      <c r="C356" s="3">
        <v>10355</v>
      </c>
      <c r="D356" s="3" t="s">
        <v>1014</v>
      </c>
      <c r="E356" s="3" t="s">
        <v>1695</v>
      </c>
      <c r="F356" s="3">
        <v>2010</v>
      </c>
      <c r="G356" s="3" t="s">
        <v>284</v>
      </c>
      <c r="H356" s="3" t="s">
        <v>285</v>
      </c>
      <c r="I356" s="3" t="s">
        <v>1016</v>
      </c>
      <c r="J356" s="3" t="s">
        <v>532</v>
      </c>
      <c r="K356" s="3" t="s">
        <v>67</v>
      </c>
      <c r="L356" s="3" t="s">
        <v>42</v>
      </c>
      <c r="M356" s="3" t="s">
        <v>60</v>
      </c>
      <c r="N356" s="3" t="s">
        <v>44</v>
      </c>
      <c r="O356" s="3">
        <v>1490</v>
      </c>
      <c r="Q356" s="3">
        <v>5</v>
      </c>
      <c r="R356" s="3">
        <v>73</v>
      </c>
      <c r="S356" s="3" t="s">
        <v>1696</v>
      </c>
      <c r="T356" s="3" t="s">
        <v>81</v>
      </c>
      <c r="U356" s="3" t="s">
        <v>1223</v>
      </c>
      <c r="V356" s="3">
        <v>6022</v>
      </c>
      <c r="W356" s="3" t="s">
        <v>229</v>
      </c>
      <c r="Y356" s="3">
        <v>28</v>
      </c>
      <c r="Z356" s="3" t="s">
        <v>64</v>
      </c>
      <c r="AA356" s="3" t="s">
        <v>51</v>
      </c>
      <c r="AB356" s="3" t="s">
        <v>52</v>
      </c>
      <c r="AD356" s="3" t="s">
        <v>53</v>
      </c>
      <c r="AG356" s="3" t="s">
        <v>54</v>
      </c>
      <c r="AH356" s="3">
        <v>9760</v>
      </c>
    </row>
    <row r="357" spans="1:34" x14ac:dyDescent="0.2">
      <c r="A357" s="3">
        <v>10356</v>
      </c>
      <c r="B357" s="3" t="s">
        <v>2</v>
      </c>
      <c r="C357" s="3">
        <v>10356</v>
      </c>
      <c r="D357" s="3" t="s">
        <v>1697</v>
      </c>
      <c r="E357" s="3" t="s">
        <v>1698</v>
      </c>
      <c r="F357" s="3">
        <v>2009</v>
      </c>
      <c r="G357" s="3" t="s">
        <v>1699</v>
      </c>
      <c r="H357" s="3" t="s">
        <v>1700</v>
      </c>
      <c r="K357" s="3" t="s">
        <v>67</v>
      </c>
      <c r="L357" s="3" t="s">
        <v>42</v>
      </c>
      <c r="M357" s="3" t="s">
        <v>60</v>
      </c>
      <c r="N357" s="3" t="s">
        <v>44</v>
      </c>
      <c r="O357" s="3">
        <v>1298</v>
      </c>
      <c r="R357" s="3" t="s">
        <v>1701</v>
      </c>
      <c r="S357" s="3" t="s">
        <v>1702</v>
      </c>
      <c r="T357" s="3" t="s">
        <v>47</v>
      </c>
      <c r="U357" s="3" t="s">
        <v>1430</v>
      </c>
      <c r="V357" s="3">
        <v>3500</v>
      </c>
      <c r="W357" s="3" t="s">
        <v>49</v>
      </c>
      <c r="Y357" s="3">
        <v>85</v>
      </c>
      <c r="Z357" s="3" t="s">
        <v>64</v>
      </c>
      <c r="AA357" s="3" t="s">
        <v>51</v>
      </c>
      <c r="AB357" s="3" t="s">
        <v>52</v>
      </c>
      <c r="AD357" s="3" t="s">
        <v>53</v>
      </c>
      <c r="AG357" s="3" t="s">
        <v>54</v>
      </c>
      <c r="AH357" s="3">
        <v>7500</v>
      </c>
    </row>
    <row r="358" spans="1:34" x14ac:dyDescent="0.2">
      <c r="A358" s="3">
        <v>10357</v>
      </c>
      <c r="B358" s="3" t="s">
        <v>2</v>
      </c>
      <c r="C358" s="3">
        <v>10357</v>
      </c>
      <c r="D358" s="3" t="s">
        <v>1703</v>
      </c>
      <c r="E358" s="3" t="s">
        <v>1704</v>
      </c>
      <c r="F358" s="3">
        <v>2009</v>
      </c>
      <c r="G358" s="3" t="s">
        <v>56</v>
      </c>
      <c r="H358" s="3" t="s">
        <v>183</v>
      </c>
      <c r="I358" s="3" t="s">
        <v>184</v>
      </c>
      <c r="J358" s="3" t="s">
        <v>185</v>
      </c>
      <c r="K358" s="3" t="s">
        <v>252</v>
      </c>
      <c r="L358" s="3" t="s">
        <v>147</v>
      </c>
      <c r="M358" s="3" t="s">
        <v>103</v>
      </c>
      <c r="N358" s="3" t="s">
        <v>104</v>
      </c>
      <c r="O358" s="3">
        <v>2982</v>
      </c>
      <c r="R358" s="3" t="s">
        <v>88</v>
      </c>
      <c r="S358" s="3" t="s">
        <v>1705</v>
      </c>
      <c r="T358" s="3" t="s">
        <v>62</v>
      </c>
      <c r="U358" s="3" t="s">
        <v>1346</v>
      </c>
      <c r="V358" s="3">
        <v>230</v>
      </c>
      <c r="W358" s="3" t="s">
        <v>173</v>
      </c>
      <c r="Y358" s="3">
        <v>29</v>
      </c>
      <c r="Z358" s="3" t="s">
        <v>204</v>
      </c>
      <c r="AA358" s="3" t="s">
        <v>92</v>
      </c>
      <c r="AB358" s="3" t="s">
        <v>52</v>
      </c>
      <c r="AD358" s="3" t="s">
        <v>53</v>
      </c>
      <c r="AG358" s="3" t="s">
        <v>54</v>
      </c>
      <c r="AH358" s="3">
        <v>28575</v>
      </c>
    </row>
    <row r="359" spans="1:34" x14ac:dyDescent="0.2">
      <c r="A359" s="3">
        <v>10358</v>
      </c>
      <c r="B359" s="3" t="s">
        <v>2</v>
      </c>
      <c r="C359" s="3">
        <v>10358</v>
      </c>
      <c r="D359" s="3" t="s">
        <v>1706</v>
      </c>
      <c r="F359" s="3">
        <v>2017</v>
      </c>
      <c r="G359" s="3" t="s">
        <v>284</v>
      </c>
      <c r="H359" s="3" t="s">
        <v>285</v>
      </c>
      <c r="I359" s="3" t="s">
        <v>306</v>
      </c>
      <c r="K359" s="3" t="s">
        <v>67</v>
      </c>
      <c r="L359" s="3" t="s">
        <v>672</v>
      </c>
      <c r="M359" s="3" t="s">
        <v>60</v>
      </c>
      <c r="N359" s="3" t="s">
        <v>44</v>
      </c>
      <c r="O359" s="3">
        <v>1372</v>
      </c>
      <c r="R359" s="3">
        <v>438</v>
      </c>
      <c r="S359" s="3" t="s">
        <v>1707</v>
      </c>
      <c r="T359" s="3" t="s">
        <v>62</v>
      </c>
      <c r="U359" s="3" t="s">
        <v>1052</v>
      </c>
      <c r="W359" s="3" t="s">
        <v>83</v>
      </c>
      <c r="Y359" s="3">
        <v>51</v>
      </c>
      <c r="Z359" s="3" t="s">
        <v>64</v>
      </c>
      <c r="AA359" s="3" t="s">
        <v>51</v>
      </c>
      <c r="AB359" s="3" t="s">
        <v>108</v>
      </c>
      <c r="AC359" s="3" t="s">
        <v>109</v>
      </c>
      <c r="AD359" s="3" t="s">
        <v>53</v>
      </c>
      <c r="AG359" s="3" t="s">
        <v>54</v>
      </c>
      <c r="AH359" s="3">
        <v>18990</v>
      </c>
    </row>
    <row r="360" spans="1:34" x14ac:dyDescent="0.2">
      <c r="A360" s="3">
        <v>10359</v>
      </c>
      <c r="B360" s="3" t="s">
        <v>2</v>
      </c>
      <c r="C360" s="3">
        <v>10359</v>
      </c>
      <c r="D360" s="3" t="s">
        <v>1708</v>
      </c>
      <c r="F360" s="3">
        <v>2006</v>
      </c>
      <c r="G360" s="3" t="s">
        <v>191</v>
      </c>
      <c r="H360" s="3" t="s">
        <v>207</v>
      </c>
      <c r="I360" s="3" t="s">
        <v>1709</v>
      </c>
      <c r="K360" s="3" t="s">
        <v>41</v>
      </c>
      <c r="L360" s="3" t="s">
        <v>42</v>
      </c>
      <c r="M360" s="3" t="s">
        <v>43</v>
      </c>
      <c r="N360" s="3" t="s">
        <v>44</v>
      </c>
      <c r="O360" s="3">
        <v>1994</v>
      </c>
      <c r="Q360" s="3">
        <v>29</v>
      </c>
      <c r="R360" s="3">
        <v>124</v>
      </c>
      <c r="S360" s="3" t="s">
        <v>90</v>
      </c>
      <c r="T360" s="3" t="s">
        <v>62</v>
      </c>
      <c r="U360" s="3" t="s">
        <v>91</v>
      </c>
      <c r="W360" s="3" t="s">
        <v>83</v>
      </c>
      <c r="Y360" s="3">
        <v>34</v>
      </c>
      <c r="Z360" s="3" t="s">
        <v>64</v>
      </c>
      <c r="AA360" s="3" t="s">
        <v>92</v>
      </c>
      <c r="AB360" s="3" t="s">
        <v>52</v>
      </c>
      <c r="AD360" s="3" t="s">
        <v>53</v>
      </c>
      <c r="AG360" s="3" t="s">
        <v>54</v>
      </c>
      <c r="AH360" s="3">
        <v>8350</v>
      </c>
    </row>
    <row r="361" spans="1:34" x14ac:dyDescent="0.2">
      <c r="A361" s="3">
        <v>10360</v>
      </c>
      <c r="B361" s="3" t="s">
        <v>2</v>
      </c>
      <c r="C361" s="3">
        <v>10360</v>
      </c>
      <c r="D361" s="3" t="s">
        <v>1710</v>
      </c>
      <c r="F361" s="3">
        <v>1998</v>
      </c>
      <c r="G361" s="3" t="s">
        <v>86</v>
      </c>
      <c r="H361" s="3" t="s">
        <v>1711</v>
      </c>
      <c r="K361" s="3" t="s">
        <v>131</v>
      </c>
      <c r="L361" s="3" t="s">
        <v>132</v>
      </c>
      <c r="M361" s="3" t="s">
        <v>43</v>
      </c>
      <c r="N361" s="3" t="s">
        <v>44</v>
      </c>
      <c r="O361" s="3">
        <v>1839</v>
      </c>
      <c r="R361" s="3">
        <v>81</v>
      </c>
      <c r="S361" s="3" t="s">
        <v>1712</v>
      </c>
      <c r="T361" s="3" t="s">
        <v>70</v>
      </c>
      <c r="U361" s="3" t="s">
        <v>425</v>
      </c>
      <c r="V361" s="3">
        <v>2022</v>
      </c>
      <c r="W361" s="3" t="s">
        <v>83</v>
      </c>
      <c r="Y361" s="3">
        <v>30</v>
      </c>
      <c r="Z361" s="3" t="s">
        <v>204</v>
      </c>
      <c r="AA361" s="3" t="s">
        <v>92</v>
      </c>
      <c r="AB361" s="3" t="s">
        <v>52</v>
      </c>
      <c r="AD361" s="3" t="s">
        <v>53</v>
      </c>
      <c r="AG361" s="3" t="s">
        <v>54</v>
      </c>
      <c r="AH361" s="3">
        <v>5637</v>
      </c>
    </row>
    <row r="362" spans="1:34" x14ac:dyDescent="0.2">
      <c r="A362" s="3">
        <v>10361</v>
      </c>
      <c r="B362" s="3" t="s">
        <v>2</v>
      </c>
      <c r="C362" s="3">
        <v>10361</v>
      </c>
      <c r="D362" s="3" t="s">
        <v>1713</v>
      </c>
      <c r="E362" s="3" t="s">
        <v>1714</v>
      </c>
      <c r="F362" s="3">
        <v>2007</v>
      </c>
      <c r="G362" s="3" t="s">
        <v>358</v>
      </c>
      <c r="H362" s="3" t="s">
        <v>359</v>
      </c>
      <c r="K362" s="3" t="s">
        <v>59</v>
      </c>
      <c r="L362" s="3" t="s">
        <v>156</v>
      </c>
      <c r="M362" s="3" t="s">
        <v>60</v>
      </c>
      <c r="N362" s="3" t="s">
        <v>44</v>
      </c>
      <c r="O362" s="3">
        <v>2998</v>
      </c>
      <c r="R362" s="3">
        <v>11</v>
      </c>
      <c r="S362" s="3" t="s">
        <v>1715</v>
      </c>
      <c r="T362" s="3" t="s">
        <v>289</v>
      </c>
      <c r="U362" s="3" t="s">
        <v>1716</v>
      </c>
      <c r="V362" s="3">
        <v>4818</v>
      </c>
      <c r="W362" s="3" t="s">
        <v>702</v>
      </c>
      <c r="Y362" s="3">
        <v>29</v>
      </c>
      <c r="Z362" s="3" t="s">
        <v>64</v>
      </c>
      <c r="AA362" s="3" t="s">
        <v>92</v>
      </c>
      <c r="AB362" s="3" t="s">
        <v>52</v>
      </c>
      <c r="AD362" s="3" t="s">
        <v>53</v>
      </c>
      <c r="AG362" s="3" t="s">
        <v>54</v>
      </c>
      <c r="AH362" s="3">
        <v>14320</v>
      </c>
    </row>
    <row r="363" spans="1:34" x14ac:dyDescent="0.2">
      <c r="A363" s="3">
        <v>10362</v>
      </c>
      <c r="B363" s="3" t="s">
        <v>2</v>
      </c>
      <c r="C363" s="3">
        <v>10362</v>
      </c>
      <c r="D363" s="3" t="s">
        <v>1717</v>
      </c>
      <c r="F363" s="3">
        <v>2017</v>
      </c>
      <c r="G363" s="3" t="s">
        <v>191</v>
      </c>
      <c r="H363" s="3" t="s">
        <v>1718</v>
      </c>
      <c r="I363" s="3" t="s">
        <v>1719</v>
      </c>
      <c r="K363" s="3" t="s">
        <v>67</v>
      </c>
      <c r="L363" s="3" t="s">
        <v>890</v>
      </c>
      <c r="M363" s="3" t="s">
        <v>60</v>
      </c>
      <c r="N363" s="3" t="s">
        <v>44</v>
      </c>
      <c r="O363" s="3">
        <v>1995</v>
      </c>
      <c r="R363" s="3" t="s">
        <v>1720</v>
      </c>
      <c r="S363" s="3" t="s">
        <v>1721</v>
      </c>
      <c r="T363" s="3" t="s">
        <v>171</v>
      </c>
      <c r="U363" s="3" t="s">
        <v>1722</v>
      </c>
      <c r="W363" s="3" t="s">
        <v>83</v>
      </c>
      <c r="Y363" s="3">
        <v>37</v>
      </c>
      <c r="Z363" s="3" t="s">
        <v>64</v>
      </c>
      <c r="AA363" s="3" t="s">
        <v>92</v>
      </c>
      <c r="AB363" s="3" t="s">
        <v>108</v>
      </c>
      <c r="AC363" s="3" t="s">
        <v>109</v>
      </c>
      <c r="AD363" s="3" t="s">
        <v>53</v>
      </c>
      <c r="AG363" s="3" t="s">
        <v>54</v>
      </c>
      <c r="AH363" s="3">
        <v>39990</v>
      </c>
    </row>
    <row r="364" spans="1:34" x14ac:dyDescent="0.2">
      <c r="A364" s="3">
        <v>10363</v>
      </c>
      <c r="B364" s="3" t="s">
        <v>2</v>
      </c>
      <c r="C364" s="3">
        <v>10363</v>
      </c>
      <c r="D364" s="3" t="s">
        <v>1723</v>
      </c>
      <c r="F364" s="3">
        <v>2004</v>
      </c>
      <c r="G364" s="3" t="s">
        <v>292</v>
      </c>
      <c r="H364" s="3" t="s">
        <v>899</v>
      </c>
      <c r="I364" s="3" t="s">
        <v>723</v>
      </c>
      <c r="J364" s="3" t="s">
        <v>1237</v>
      </c>
      <c r="K364" s="3" t="s">
        <v>67</v>
      </c>
      <c r="L364" s="3" t="s">
        <v>163</v>
      </c>
      <c r="M364" s="3" t="s">
        <v>133</v>
      </c>
      <c r="N364" s="3" t="s">
        <v>44</v>
      </c>
      <c r="O364" s="3">
        <v>1595</v>
      </c>
      <c r="Q364" s="3" t="s">
        <v>68</v>
      </c>
      <c r="R364" s="3">
        <v>202</v>
      </c>
      <c r="S364" s="3" t="s">
        <v>1724</v>
      </c>
      <c r="T364" s="3" t="s">
        <v>62</v>
      </c>
      <c r="U364" s="3" t="s">
        <v>1725</v>
      </c>
      <c r="W364" s="3" t="s">
        <v>83</v>
      </c>
      <c r="Y364" s="3">
        <v>38</v>
      </c>
      <c r="Z364" s="3" t="s">
        <v>64</v>
      </c>
      <c r="AA364" s="3" t="s">
        <v>51</v>
      </c>
      <c r="AB364" s="3" t="s">
        <v>52</v>
      </c>
      <c r="AD364" s="3" t="s">
        <v>53</v>
      </c>
      <c r="AE364" s="3">
        <v>13</v>
      </c>
      <c r="AF364" s="3" t="s">
        <v>84</v>
      </c>
      <c r="AG364" s="3" t="s">
        <v>54</v>
      </c>
      <c r="AH364" s="3">
        <v>7900</v>
      </c>
    </row>
    <row r="365" spans="1:34" x14ac:dyDescent="0.2">
      <c r="A365" s="3">
        <v>10364</v>
      </c>
      <c r="B365" s="3" t="s">
        <v>2</v>
      </c>
      <c r="C365" s="3">
        <v>10364</v>
      </c>
      <c r="D365" s="3" t="s">
        <v>1726</v>
      </c>
      <c r="F365" s="3">
        <v>2004</v>
      </c>
      <c r="G365" s="3" t="s">
        <v>38</v>
      </c>
      <c r="H365" s="3" t="s">
        <v>66</v>
      </c>
      <c r="I365" s="3" t="s">
        <v>1727</v>
      </c>
      <c r="J365" s="3" t="s">
        <v>610</v>
      </c>
      <c r="K365" s="3" t="s">
        <v>41</v>
      </c>
      <c r="L365" s="3" t="s">
        <v>42</v>
      </c>
      <c r="M365" s="3" t="s">
        <v>60</v>
      </c>
      <c r="N365" s="3" t="s">
        <v>44</v>
      </c>
      <c r="O365" s="3">
        <v>1490</v>
      </c>
      <c r="R365" s="3">
        <v>4</v>
      </c>
      <c r="S365" s="3" t="s">
        <v>1728</v>
      </c>
      <c r="T365" s="3" t="s">
        <v>62</v>
      </c>
      <c r="U365" s="3" t="s">
        <v>623</v>
      </c>
      <c r="V365" s="3">
        <v>1072</v>
      </c>
      <c r="W365" s="3" t="s">
        <v>83</v>
      </c>
      <c r="Y365" s="3">
        <v>35</v>
      </c>
      <c r="Z365" s="3" t="s">
        <v>64</v>
      </c>
      <c r="AA365" s="3" t="s">
        <v>92</v>
      </c>
      <c r="AB365" s="3" t="s">
        <v>52</v>
      </c>
      <c r="AD365" s="3" t="s">
        <v>53</v>
      </c>
      <c r="AE365" s="3">
        <v>11</v>
      </c>
      <c r="AF365" s="3" t="s">
        <v>84</v>
      </c>
      <c r="AG365" s="3" t="s">
        <v>54</v>
      </c>
      <c r="AH365" s="3">
        <v>3750</v>
      </c>
    </row>
    <row r="366" spans="1:34" x14ac:dyDescent="0.2">
      <c r="A366" s="3">
        <v>10365</v>
      </c>
      <c r="B366" s="3" t="s">
        <v>2</v>
      </c>
      <c r="C366" s="3">
        <v>10365</v>
      </c>
      <c r="D366" s="3" t="s">
        <v>1729</v>
      </c>
      <c r="F366" s="3">
        <v>2006</v>
      </c>
      <c r="G366" s="3" t="s">
        <v>191</v>
      </c>
      <c r="H366" s="3" t="s">
        <v>1730</v>
      </c>
      <c r="I366" s="3" t="s">
        <v>1314</v>
      </c>
      <c r="J366" s="3" t="s">
        <v>1270</v>
      </c>
      <c r="K366" s="3" t="s">
        <v>59</v>
      </c>
      <c r="L366" s="3" t="s">
        <v>115</v>
      </c>
      <c r="M366" s="3" t="s">
        <v>133</v>
      </c>
      <c r="N366" s="3" t="s">
        <v>44</v>
      </c>
      <c r="O366" s="3">
        <v>2999</v>
      </c>
      <c r="R366" s="3">
        <v>17</v>
      </c>
      <c r="S366" s="3" t="s">
        <v>1731</v>
      </c>
      <c r="T366" s="3" t="s">
        <v>47</v>
      </c>
      <c r="U366" s="3" t="s">
        <v>1732</v>
      </c>
      <c r="V366" s="3">
        <v>7011</v>
      </c>
      <c r="W366" s="3" t="s">
        <v>839</v>
      </c>
      <c r="Y366" s="3">
        <v>39</v>
      </c>
      <c r="Z366" s="3" t="s">
        <v>64</v>
      </c>
      <c r="AA366" s="3" t="s">
        <v>92</v>
      </c>
      <c r="AB366" s="3" t="s">
        <v>108</v>
      </c>
      <c r="AC366" s="3" t="s">
        <v>109</v>
      </c>
      <c r="AD366" s="3" t="s">
        <v>53</v>
      </c>
      <c r="AE366" s="3">
        <v>21</v>
      </c>
      <c r="AF366" s="3" t="s">
        <v>84</v>
      </c>
      <c r="AG366" s="3" t="s">
        <v>54</v>
      </c>
      <c r="AH366" s="3">
        <v>11450</v>
      </c>
    </row>
    <row r="367" spans="1:34" x14ac:dyDescent="0.2">
      <c r="A367" s="3">
        <v>10366</v>
      </c>
      <c r="B367" s="3" t="s">
        <v>2</v>
      </c>
      <c r="C367" s="3">
        <v>10366</v>
      </c>
      <c r="D367" s="3" t="s">
        <v>1733</v>
      </c>
      <c r="F367" s="3">
        <v>2004</v>
      </c>
      <c r="G367" s="3" t="s">
        <v>56</v>
      </c>
      <c r="H367" s="3" t="s">
        <v>1734</v>
      </c>
      <c r="I367" s="3" t="s">
        <v>1735</v>
      </c>
      <c r="K367" s="3" t="s">
        <v>59</v>
      </c>
      <c r="L367" s="3" t="s">
        <v>42</v>
      </c>
      <c r="M367" s="3" t="s">
        <v>43</v>
      </c>
      <c r="N367" s="3" t="s">
        <v>44</v>
      </c>
      <c r="O367" s="3">
        <v>1998</v>
      </c>
      <c r="Q367" s="3">
        <v>2</v>
      </c>
      <c r="R367" s="3">
        <v>46</v>
      </c>
      <c r="S367" s="3" t="s">
        <v>1736</v>
      </c>
      <c r="T367" s="3" t="s">
        <v>62</v>
      </c>
      <c r="U367" s="3" t="s">
        <v>1737</v>
      </c>
      <c r="V367" s="3">
        <v>2010</v>
      </c>
      <c r="W367" s="3" t="s">
        <v>83</v>
      </c>
      <c r="Y367" s="3">
        <v>46</v>
      </c>
      <c r="Z367" s="3" t="s">
        <v>64</v>
      </c>
      <c r="AA367" s="3" t="s">
        <v>92</v>
      </c>
      <c r="AB367" s="3" t="s">
        <v>108</v>
      </c>
      <c r="AC367" s="3" t="s">
        <v>109</v>
      </c>
      <c r="AD367" s="3" t="s">
        <v>53</v>
      </c>
      <c r="AE367" s="3">
        <v>8</v>
      </c>
      <c r="AF367" s="3" t="s">
        <v>84</v>
      </c>
      <c r="AG367" s="3" t="s">
        <v>54</v>
      </c>
      <c r="AH367" s="3">
        <v>7050</v>
      </c>
    </row>
    <row r="368" spans="1:34" x14ac:dyDescent="0.2">
      <c r="A368" s="3">
        <v>10367</v>
      </c>
      <c r="B368" s="3" t="s">
        <v>2</v>
      </c>
      <c r="C368" s="3">
        <v>10367</v>
      </c>
      <c r="D368" s="3" t="s">
        <v>1738</v>
      </c>
      <c r="F368" s="3">
        <v>2006</v>
      </c>
      <c r="G368" s="3" t="s">
        <v>176</v>
      </c>
      <c r="H368" s="3" t="s">
        <v>177</v>
      </c>
      <c r="I368" s="3" t="s">
        <v>1548</v>
      </c>
      <c r="J368" s="3" t="s">
        <v>1739</v>
      </c>
      <c r="K368" s="3" t="s">
        <v>59</v>
      </c>
      <c r="L368" s="3" t="s">
        <v>1740</v>
      </c>
      <c r="M368" s="3" t="s">
        <v>60</v>
      </c>
      <c r="N368" s="3" t="s">
        <v>44</v>
      </c>
      <c r="O368" s="3">
        <v>3498</v>
      </c>
      <c r="Q368" s="3">
        <v>3</v>
      </c>
      <c r="R368" s="3">
        <v>310</v>
      </c>
      <c r="S368" s="3" t="s">
        <v>1741</v>
      </c>
      <c r="T368" s="3" t="s">
        <v>47</v>
      </c>
      <c r="U368" s="3" t="s">
        <v>781</v>
      </c>
      <c r="W368" s="3" t="s">
        <v>166</v>
      </c>
      <c r="Y368" s="3">
        <v>32</v>
      </c>
      <c r="Z368" s="3" t="s">
        <v>64</v>
      </c>
      <c r="AA368" s="3" t="s">
        <v>92</v>
      </c>
      <c r="AB368" s="3" t="s">
        <v>108</v>
      </c>
      <c r="AC368" s="3" t="s">
        <v>109</v>
      </c>
      <c r="AD368" s="3" t="s">
        <v>53</v>
      </c>
      <c r="AG368" s="3" t="s">
        <v>54</v>
      </c>
      <c r="AH368" s="3">
        <v>19700</v>
      </c>
    </row>
    <row r="369" spans="1:34" x14ac:dyDescent="0.2">
      <c r="A369" s="3">
        <v>10368</v>
      </c>
      <c r="B369" s="3" t="s">
        <v>2</v>
      </c>
      <c r="C369" s="3">
        <v>10368</v>
      </c>
      <c r="D369" s="3" t="s">
        <v>1742</v>
      </c>
      <c r="F369" s="3">
        <v>2011</v>
      </c>
      <c r="G369" s="3" t="s">
        <v>358</v>
      </c>
      <c r="H369" s="3" t="s">
        <v>359</v>
      </c>
      <c r="I369" s="3" t="s">
        <v>1110</v>
      </c>
      <c r="K369" s="3" t="s">
        <v>59</v>
      </c>
      <c r="L369" s="3" t="s">
        <v>361</v>
      </c>
      <c r="M369" s="3" t="s">
        <v>60</v>
      </c>
      <c r="N369" s="3" t="s">
        <v>44</v>
      </c>
      <c r="O369" s="3">
        <v>2360</v>
      </c>
      <c r="R369" s="3">
        <v>12</v>
      </c>
      <c r="S369" s="3" t="s">
        <v>1743</v>
      </c>
      <c r="T369" s="3" t="s">
        <v>211</v>
      </c>
      <c r="U369" s="3" t="s">
        <v>738</v>
      </c>
      <c r="V369" s="3">
        <v>618</v>
      </c>
      <c r="W369" s="3" t="s">
        <v>83</v>
      </c>
      <c r="Y369" s="3">
        <v>27</v>
      </c>
      <c r="Z369" s="3" t="s">
        <v>64</v>
      </c>
      <c r="AA369" s="3" t="s">
        <v>51</v>
      </c>
      <c r="AB369" s="3" t="s">
        <v>52</v>
      </c>
      <c r="AD369" s="3" t="s">
        <v>53</v>
      </c>
      <c r="AG369" s="3" t="s">
        <v>54</v>
      </c>
      <c r="AH369" s="3">
        <v>17555</v>
      </c>
    </row>
    <row r="370" spans="1:34" x14ac:dyDescent="0.2">
      <c r="A370" s="3">
        <v>10369</v>
      </c>
      <c r="B370" s="3" t="s">
        <v>2</v>
      </c>
      <c r="C370" s="3">
        <v>10369</v>
      </c>
      <c r="D370" s="3" t="s">
        <v>1744</v>
      </c>
      <c r="E370" s="3" t="s">
        <v>1745</v>
      </c>
      <c r="F370" s="3">
        <v>2006</v>
      </c>
      <c r="G370" s="3" t="s">
        <v>112</v>
      </c>
      <c r="H370" s="3" t="s">
        <v>422</v>
      </c>
      <c r="I370" s="3" t="s">
        <v>766</v>
      </c>
      <c r="K370" s="3" t="s">
        <v>41</v>
      </c>
      <c r="L370" s="3" t="s">
        <v>115</v>
      </c>
      <c r="M370" s="3" t="s">
        <v>133</v>
      </c>
      <c r="N370" s="3" t="s">
        <v>44</v>
      </c>
      <c r="O370" s="3">
        <v>2997</v>
      </c>
      <c r="R370" s="3">
        <v>274</v>
      </c>
      <c r="S370" s="3" t="s">
        <v>1746</v>
      </c>
      <c r="T370" s="3" t="s">
        <v>62</v>
      </c>
      <c r="U370" s="3" t="s">
        <v>1433</v>
      </c>
      <c r="W370" s="3" t="s">
        <v>166</v>
      </c>
      <c r="Y370" s="3">
        <v>26</v>
      </c>
      <c r="Z370" s="3" t="s">
        <v>50</v>
      </c>
      <c r="AA370" s="3" t="s">
        <v>92</v>
      </c>
      <c r="AB370" s="3" t="s">
        <v>108</v>
      </c>
      <c r="AC370" s="3" t="s">
        <v>109</v>
      </c>
      <c r="AD370" s="3" t="s">
        <v>53</v>
      </c>
      <c r="AG370" s="3" t="s">
        <v>54</v>
      </c>
      <c r="AH370" s="3">
        <v>8700</v>
      </c>
    </row>
    <row r="371" spans="1:34" x14ac:dyDescent="0.2">
      <c r="A371" s="3">
        <v>10370</v>
      </c>
      <c r="B371" s="3" t="s">
        <v>2</v>
      </c>
      <c r="C371" s="3">
        <v>10370</v>
      </c>
      <c r="D371" s="3" t="s">
        <v>1747</v>
      </c>
      <c r="F371" s="3">
        <v>2012</v>
      </c>
      <c r="G371" s="3" t="s">
        <v>1035</v>
      </c>
      <c r="H371" s="3" t="s">
        <v>1139</v>
      </c>
      <c r="I371" s="3" t="s">
        <v>1748</v>
      </c>
      <c r="K371" s="3" t="s">
        <v>59</v>
      </c>
      <c r="L371" s="3" t="s">
        <v>156</v>
      </c>
      <c r="M371" s="3" t="s">
        <v>60</v>
      </c>
      <c r="N371" s="3" t="s">
        <v>44</v>
      </c>
      <c r="O371" s="3">
        <v>3605</v>
      </c>
      <c r="R371" s="3" t="s">
        <v>1749</v>
      </c>
      <c r="S371" s="3" t="s">
        <v>1750</v>
      </c>
      <c r="T371" s="3" t="s">
        <v>171</v>
      </c>
      <c r="U371" s="3" t="s">
        <v>1233</v>
      </c>
      <c r="V371" s="3">
        <v>931</v>
      </c>
      <c r="W371" s="3" t="s">
        <v>83</v>
      </c>
      <c r="Y371" s="3">
        <v>31</v>
      </c>
      <c r="Z371" s="3" t="s">
        <v>64</v>
      </c>
      <c r="AA371" s="3" t="s">
        <v>51</v>
      </c>
      <c r="AB371" s="3" t="s">
        <v>108</v>
      </c>
      <c r="AC371" s="3" t="s">
        <v>109</v>
      </c>
      <c r="AD371" s="3" t="s">
        <v>53</v>
      </c>
      <c r="AG371" s="3" t="s">
        <v>54</v>
      </c>
      <c r="AH371" s="3">
        <v>35000</v>
      </c>
    </row>
    <row r="372" spans="1:34" x14ac:dyDescent="0.2">
      <c r="A372" s="3">
        <v>10371</v>
      </c>
      <c r="B372" s="3" t="s">
        <v>2</v>
      </c>
      <c r="C372" s="3">
        <v>10371</v>
      </c>
      <c r="D372" s="3" t="s">
        <v>1751</v>
      </c>
      <c r="E372" s="3" t="s">
        <v>1752</v>
      </c>
      <c r="F372" s="3">
        <v>2004</v>
      </c>
      <c r="G372" s="3" t="s">
        <v>38</v>
      </c>
      <c r="H372" s="3" t="s">
        <v>689</v>
      </c>
      <c r="J372" s="3" t="s">
        <v>690</v>
      </c>
      <c r="K372" s="3" t="s">
        <v>59</v>
      </c>
      <c r="L372" s="3" t="s">
        <v>361</v>
      </c>
      <c r="M372" s="3" t="s">
        <v>133</v>
      </c>
      <c r="N372" s="3" t="s">
        <v>44</v>
      </c>
      <c r="O372" s="3">
        <v>3498</v>
      </c>
      <c r="R372" s="3">
        <v>64</v>
      </c>
      <c r="S372" s="3" t="s">
        <v>1753</v>
      </c>
      <c r="T372" s="3" t="s">
        <v>70</v>
      </c>
      <c r="U372" s="3" t="s">
        <v>1754</v>
      </c>
      <c r="V372" s="3">
        <v>9600</v>
      </c>
      <c r="W372" s="3" t="s">
        <v>410</v>
      </c>
      <c r="Y372" s="3">
        <v>51</v>
      </c>
      <c r="Z372" s="3" t="s">
        <v>64</v>
      </c>
      <c r="AA372" s="3" t="s">
        <v>51</v>
      </c>
      <c r="AB372" s="3" t="s">
        <v>52</v>
      </c>
      <c r="AD372" s="3" t="s">
        <v>53</v>
      </c>
      <c r="AE372" s="3">
        <v>14</v>
      </c>
      <c r="AF372" s="3" t="s">
        <v>73</v>
      </c>
      <c r="AG372" s="3" t="s">
        <v>54</v>
      </c>
      <c r="AH372" s="3">
        <v>9950</v>
      </c>
    </row>
    <row r="373" spans="1:34" x14ac:dyDescent="0.2">
      <c r="A373" s="3">
        <v>10372</v>
      </c>
      <c r="B373" s="3" t="s">
        <v>2</v>
      </c>
      <c r="C373" s="3">
        <v>10372</v>
      </c>
      <c r="D373" s="3" t="s">
        <v>1755</v>
      </c>
      <c r="E373" s="3" t="s">
        <v>1756</v>
      </c>
      <c r="F373" s="3">
        <v>2007</v>
      </c>
      <c r="G373" s="3" t="s">
        <v>299</v>
      </c>
      <c r="H373" s="3" t="s">
        <v>1757</v>
      </c>
      <c r="I373" s="3" t="s">
        <v>1758</v>
      </c>
      <c r="K373" s="3" t="s">
        <v>41</v>
      </c>
      <c r="L373" s="3" t="s">
        <v>42</v>
      </c>
      <c r="M373" s="3" t="s">
        <v>103</v>
      </c>
      <c r="N373" s="3" t="s">
        <v>104</v>
      </c>
      <c r="O373" s="3">
        <v>1991</v>
      </c>
      <c r="R373" s="3" t="s">
        <v>1759</v>
      </c>
      <c r="S373" s="3" t="s">
        <v>1760</v>
      </c>
      <c r="T373" s="3" t="s">
        <v>62</v>
      </c>
      <c r="U373" s="3" t="s">
        <v>678</v>
      </c>
      <c r="W373" s="3" t="s">
        <v>83</v>
      </c>
      <c r="Y373" s="3">
        <v>58</v>
      </c>
      <c r="Z373" s="3" t="s">
        <v>64</v>
      </c>
      <c r="AA373" s="3" t="s">
        <v>92</v>
      </c>
      <c r="AB373" s="3" t="s">
        <v>52</v>
      </c>
      <c r="AD373" s="3" t="s">
        <v>143</v>
      </c>
      <c r="AG373" s="3" t="s">
        <v>54</v>
      </c>
      <c r="AH373" s="3">
        <v>6895</v>
      </c>
    </row>
    <row r="374" spans="1:34" x14ac:dyDescent="0.2">
      <c r="A374" s="3">
        <v>10373</v>
      </c>
      <c r="B374" s="3" t="s">
        <v>2</v>
      </c>
      <c r="C374" s="3">
        <v>10373</v>
      </c>
      <c r="D374" s="3" t="s">
        <v>1761</v>
      </c>
      <c r="F374" s="3">
        <v>2010</v>
      </c>
      <c r="G374" s="3" t="s">
        <v>284</v>
      </c>
      <c r="H374" s="3" t="s">
        <v>285</v>
      </c>
      <c r="I374" s="3" t="s">
        <v>770</v>
      </c>
      <c r="K374" s="3" t="s">
        <v>67</v>
      </c>
      <c r="L374" s="3" t="s">
        <v>147</v>
      </c>
      <c r="M374" s="3" t="s">
        <v>60</v>
      </c>
      <c r="N374" s="3" t="s">
        <v>44</v>
      </c>
      <c r="O374" s="3">
        <v>1490</v>
      </c>
      <c r="R374" s="3">
        <v>106</v>
      </c>
      <c r="S374" s="3" t="s">
        <v>1762</v>
      </c>
      <c r="T374" s="3" t="s">
        <v>62</v>
      </c>
      <c r="U374" s="3" t="s">
        <v>393</v>
      </c>
      <c r="V374" s="3">
        <v>604</v>
      </c>
      <c r="W374" s="3" t="s">
        <v>83</v>
      </c>
      <c r="Y374" s="3">
        <v>58</v>
      </c>
      <c r="Z374" s="3" t="s">
        <v>64</v>
      </c>
      <c r="AA374" s="3" t="s">
        <v>51</v>
      </c>
      <c r="AB374" s="3" t="s">
        <v>52</v>
      </c>
      <c r="AD374" s="3" t="s">
        <v>53</v>
      </c>
      <c r="AG374" s="3" t="s">
        <v>54</v>
      </c>
      <c r="AH374" s="3">
        <v>9300</v>
      </c>
    </row>
    <row r="375" spans="1:34" x14ac:dyDescent="0.2">
      <c r="A375" s="3">
        <v>10374</v>
      </c>
      <c r="B375" s="3" t="s">
        <v>2</v>
      </c>
      <c r="C375" s="3">
        <v>10374</v>
      </c>
      <c r="D375" s="3" t="s">
        <v>1763</v>
      </c>
      <c r="E375" s="3" t="s">
        <v>1764</v>
      </c>
      <c r="F375" s="3">
        <v>2005</v>
      </c>
      <c r="G375" s="3" t="s">
        <v>56</v>
      </c>
      <c r="H375" s="3" t="s">
        <v>269</v>
      </c>
      <c r="K375" s="3" t="s">
        <v>59</v>
      </c>
      <c r="L375" s="3" t="s">
        <v>42</v>
      </c>
      <c r="M375" s="3" t="s">
        <v>60</v>
      </c>
      <c r="N375" s="3" t="s">
        <v>44</v>
      </c>
      <c r="O375" s="3">
        <v>1794</v>
      </c>
      <c r="R375" s="3">
        <v>2</v>
      </c>
      <c r="S375" s="3" t="s">
        <v>1765</v>
      </c>
      <c r="T375" s="3" t="s">
        <v>62</v>
      </c>
      <c r="U375" s="3" t="s">
        <v>1766</v>
      </c>
      <c r="V375" s="3">
        <v>4120</v>
      </c>
      <c r="W375" s="3" t="s">
        <v>333</v>
      </c>
      <c r="Y375" s="3">
        <v>46</v>
      </c>
      <c r="Z375" s="3" t="s">
        <v>64</v>
      </c>
      <c r="AA375" s="3" t="s">
        <v>51</v>
      </c>
      <c r="AB375" s="3" t="s">
        <v>108</v>
      </c>
      <c r="AC375" s="3" t="s">
        <v>109</v>
      </c>
      <c r="AD375" s="3" t="s">
        <v>53</v>
      </c>
      <c r="AG375" s="3" t="s">
        <v>54</v>
      </c>
      <c r="AH375" s="3">
        <v>6050</v>
      </c>
    </row>
    <row r="376" spans="1:34" x14ac:dyDescent="0.2">
      <c r="A376" s="3">
        <v>10375</v>
      </c>
      <c r="B376" s="3" t="s">
        <v>2</v>
      </c>
      <c r="C376" s="3">
        <v>10375</v>
      </c>
      <c r="D376" s="3" t="s">
        <v>1767</v>
      </c>
      <c r="E376" s="3" t="s">
        <v>1768</v>
      </c>
      <c r="F376" s="3">
        <v>2015</v>
      </c>
      <c r="G376" s="3" t="s">
        <v>86</v>
      </c>
      <c r="H376" s="3" t="s">
        <v>836</v>
      </c>
      <c r="I376" s="3" t="s">
        <v>503</v>
      </c>
      <c r="K376" s="3" t="s">
        <v>59</v>
      </c>
      <c r="L376" s="3" t="s">
        <v>156</v>
      </c>
      <c r="M376" s="3" t="s">
        <v>60</v>
      </c>
      <c r="N376" s="3" t="s">
        <v>44</v>
      </c>
      <c r="O376" s="3">
        <v>1998</v>
      </c>
      <c r="R376" s="3">
        <v>92</v>
      </c>
      <c r="S376" s="3" t="s">
        <v>1769</v>
      </c>
      <c r="T376" s="3" t="s">
        <v>47</v>
      </c>
      <c r="U376" s="3" t="s">
        <v>1770</v>
      </c>
      <c r="W376" s="3" t="s">
        <v>410</v>
      </c>
      <c r="Y376" s="3">
        <v>66</v>
      </c>
      <c r="Z376" s="3" t="s">
        <v>64</v>
      </c>
      <c r="AA376" s="3" t="s">
        <v>92</v>
      </c>
      <c r="AB376" s="3" t="s">
        <v>108</v>
      </c>
      <c r="AC376" s="3" t="s">
        <v>109</v>
      </c>
      <c r="AD376" s="3" t="s">
        <v>53</v>
      </c>
      <c r="AG376" s="3" t="s">
        <v>54</v>
      </c>
      <c r="AH376" s="3">
        <v>32950</v>
      </c>
    </row>
    <row r="377" spans="1:34" x14ac:dyDescent="0.2">
      <c r="A377" s="3">
        <v>10376</v>
      </c>
      <c r="B377" s="3" t="s">
        <v>2</v>
      </c>
      <c r="C377" s="3">
        <v>10376</v>
      </c>
      <c r="D377" s="3" t="s">
        <v>1771</v>
      </c>
      <c r="E377" s="3" t="s">
        <v>1772</v>
      </c>
      <c r="F377" s="3">
        <v>2006</v>
      </c>
      <c r="G377" s="3" t="s">
        <v>38</v>
      </c>
      <c r="H377" s="3" t="s">
        <v>1773</v>
      </c>
      <c r="I377" s="3" t="s">
        <v>317</v>
      </c>
      <c r="J377" s="3" t="s">
        <v>1774</v>
      </c>
      <c r="K377" s="3" t="s">
        <v>59</v>
      </c>
      <c r="L377" s="3" t="s">
        <v>42</v>
      </c>
      <c r="M377" s="3" t="s">
        <v>60</v>
      </c>
      <c r="N377" s="3" t="s">
        <v>44</v>
      </c>
      <c r="O377" s="3">
        <v>2488</v>
      </c>
      <c r="Q377" s="6"/>
      <c r="R377" s="3">
        <v>30</v>
      </c>
      <c r="S377" s="3" t="s">
        <v>1775</v>
      </c>
      <c r="T377" s="3" t="s">
        <v>62</v>
      </c>
      <c r="U377" s="3" t="s">
        <v>707</v>
      </c>
      <c r="W377" s="3" t="s">
        <v>83</v>
      </c>
      <c r="Y377" s="3">
        <v>47</v>
      </c>
      <c r="Z377" s="3" t="s">
        <v>64</v>
      </c>
      <c r="AA377" s="3" t="s">
        <v>92</v>
      </c>
      <c r="AB377" s="3" t="s">
        <v>52</v>
      </c>
      <c r="AD377" s="3" t="s">
        <v>53</v>
      </c>
      <c r="AG377" s="3" t="s">
        <v>54</v>
      </c>
      <c r="AH377" s="3">
        <v>12850</v>
      </c>
    </row>
    <row r="378" spans="1:34" x14ac:dyDescent="0.2">
      <c r="A378" s="3">
        <v>10377</v>
      </c>
      <c r="B378" s="3" t="s">
        <v>2</v>
      </c>
      <c r="C378" s="3">
        <v>10377</v>
      </c>
      <c r="D378" s="3" t="s">
        <v>1776</v>
      </c>
      <c r="F378" s="3">
        <v>2012</v>
      </c>
      <c r="G378" s="3" t="s">
        <v>112</v>
      </c>
      <c r="H378" s="3" t="s">
        <v>1777</v>
      </c>
      <c r="I378" s="3" t="s">
        <v>766</v>
      </c>
      <c r="K378" s="3" t="s">
        <v>67</v>
      </c>
      <c r="L378" s="3" t="s">
        <v>209</v>
      </c>
      <c r="M378" s="3" t="s">
        <v>133</v>
      </c>
      <c r="N378" s="3" t="s">
        <v>44</v>
      </c>
      <c r="O378" s="3">
        <v>1798</v>
      </c>
      <c r="R378" s="3">
        <v>34</v>
      </c>
      <c r="S378" s="3" t="s">
        <v>1778</v>
      </c>
      <c r="T378" s="3" t="s">
        <v>70</v>
      </c>
      <c r="U378" s="3" t="s">
        <v>1555</v>
      </c>
      <c r="V378" s="3">
        <v>8022</v>
      </c>
      <c r="W378" s="3" t="s">
        <v>166</v>
      </c>
      <c r="Y378" s="3">
        <v>54</v>
      </c>
      <c r="Z378" s="3" t="s">
        <v>64</v>
      </c>
      <c r="AA378" s="3" t="s">
        <v>51</v>
      </c>
      <c r="AB378" s="3" t="s">
        <v>52</v>
      </c>
      <c r="AD378" s="3" t="s">
        <v>53</v>
      </c>
      <c r="AG378" s="3" t="s">
        <v>54</v>
      </c>
      <c r="AH378" s="3">
        <v>23070</v>
      </c>
    </row>
    <row r="379" spans="1:34" x14ac:dyDescent="0.2">
      <c r="A379" s="3">
        <v>10378</v>
      </c>
      <c r="B379" s="3" t="s">
        <v>2</v>
      </c>
      <c r="C379" s="3">
        <v>10378</v>
      </c>
      <c r="D379" s="3" t="s">
        <v>1779</v>
      </c>
      <c r="E379" s="3" t="s">
        <v>1780</v>
      </c>
      <c r="F379" s="3">
        <v>2013</v>
      </c>
      <c r="G379" s="3" t="s">
        <v>38</v>
      </c>
      <c r="H379" s="3" t="s">
        <v>1727</v>
      </c>
      <c r="I379" s="3" t="s">
        <v>68</v>
      </c>
      <c r="J379" s="3" t="s">
        <v>1781</v>
      </c>
      <c r="K379" s="3" t="s">
        <v>41</v>
      </c>
      <c r="L379" s="3" t="s">
        <v>140</v>
      </c>
      <c r="M379" s="3" t="s">
        <v>60</v>
      </c>
      <c r="N379" s="3" t="s">
        <v>44</v>
      </c>
      <c r="O379" s="3">
        <v>1198</v>
      </c>
      <c r="R379" s="3">
        <v>25</v>
      </c>
      <c r="S379" s="3" t="s">
        <v>1782</v>
      </c>
      <c r="T379" s="3" t="s">
        <v>62</v>
      </c>
      <c r="U379" s="3" t="s">
        <v>1783</v>
      </c>
      <c r="W379" s="3" t="s">
        <v>173</v>
      </c>
      <c r="Y379" s="3">
        <v>26</v>
      </c>
      <c r="Z379" s="3" t="s">
        <v>64</v>
      </c>
      <c r="AA379" s="3" t="s">
        <v>51</v>
      </c>
      <c r="AB379" s="3" t="s">
        <v>108</v>
      </c>
      <c r="AC379" s="3" t="s">
        <v>109</v>
      </c>
      <c r="AD379" s="3" t="s">
        <v>53</v>
      </c>
      <c r="AG379" s="3" t="s">
        <v>54</v>
      </c>
      <c r="AH379" s="3">
        <v>10005</v>
      </c>
    </row>
    <row r="380" spans="1:34" x14ac:dyDescent="0.2">
      <c r="A380" s="3">
        <v>10379</v>
      </c>
      <c r="B380" s="3" t="s">
        <v>2</v>
      </c>
      <c r="C380" s="3">
        <v>10379</v>
      </c>
      <c r="D380" s="3" t="s">
        <v>1784</v>
      </c>
      <c r="F380" s="3">
        <v>1999</v>
      </c>
      <c r="G380" s="3" t="s">
        <v>56</v>
      </c>
      <c r="H380" s="3" t="s">
        <v>1785</v>
      </c>
      <c r="J380" s="3" t="s">
        <v>1786</v>
      </c>
      <c r="K380" s="3" t="s">
        <v>59</v>
      </c>
      <c r="L380" s="3" t="s">
        <v>42</v>
      </c>
      <c r="M380" s="3" t="s">
        <v>60</v>
      </c>
      <c r="N380" s="3" t="s">
        <v>44</v>
      </c>
      <c r="O380" s="3">
        <v>3378</v>
      </c>
      <c r="R380" s="3">
        <v>336</v>
      </c>
      <c r="S380" s="3" t="s">
        <v>1787</v>
      </c>
      <c r="T380" s="3" t="s">
        <v>62</v>
      </c>
      <c r="U380" s="3" t="s">
        <v>1788</v>
      </c>
      <c r="V380" s="3">
        <v>4010</v>
      </c>
      <c r="W380" s="3" t="s">
        <v>351</v>
      </c>
      <c r="Y380" s="3">
        <v>42</v>
      </c>
      <c r="Z380" s="3" t="s">
        <v>204</v>
      </c>
      <c r="AA380" s="3" t="s">
        <v>51</v>
      </c>
      <c r="AB380" s="3" t="s">
        <v>52</v>
      </c>
      <c r="AD380" s="3" t="s">
        <v>53</v>
      </c>
      <c r="AG380" s="3" t="s">
        <v>54</v>
      </c>
      <c r="AH380" s="3">
        <v>10790</v>
      </c>
    </row>
    <row r="381" spans="1:34" x14ac:dyDescent="0.2">
      <c r="A381" s="3">
        <v>10380</v>
      </c>
      <c r="B381" s="3" t="s">
        <v>2</v>
      </c>
      <c r="C381" s="3">
        <v>10380</v>
      </c>
      <c r="D381" s="3" t="s">
        <v>1789</v>
      </c>
      <c r="E381" s="3" t="s">
        <v>1790</v>
      </c>
      <c r="F381" s="3">
        <v>2005</v>
      </c>
      <c r="G381" s="3" t="s">
        <v>56</v>
      </c>
      <c r="H381" s="3" t="s">
        <v>57</v>
      </c>
      <c r="I381" s="3" t="s">
        <v>1791</v>
      </c>
      <c r="K381" s="3" t="s">
        <v>67</v>
      </c>
      <c r="L381" s="3" t="s">
        <v>42</v>
      </c>
      <c r="M381" s="3" t="s">
        <v>60</v>
      </c>
      <c r="N381" s="3" t="s">
        <v>44</v>
      </c>
      <c r="O381" s="3">
        <v>1790</v>
      </c>
      <c r="R381" s="3">
        <v>5</v>
      </c>
      <c r="S381" s="3" t="s">
        <v>1792</v>
      </c>
      <c r="T381" s="3" t="s">
        <v>1175</v>
      </c>
      <c r="U381" s="3" t="s">
        <v>1793</v>
      </c>
      <c r="V381" s="3">
        <v>2016</v>
      </c>
      <c r="W381" s="3" t="s">
        <v>83</v>
      </c>
      <c r="Y381" s="3">
        <v>45</v>
      </c>
      <c r="Z381" s="3" t="s">
        <v>64</v>
      </c>
      <c r="AA381" s="3" t="s">
        <v>51</v>
      </c>
      <c r="AB381" s="3" t="s">
        <v>52</v>
      </c>
      <c r="AD381" s="3" t="s">
        <v>53</v>
      </c>
      <c r="AG381" s="3" t="s">
        <v>54</v>
      </c>
      <c r="AH381" s="3">
        <v>6550</v>
      </c>
    </row>
    <row r="382" spans="1:34" x14ac:dyDescent="0.2">
      <c r="A382" s="3">
        <v>10381</v>
      </c>
      <c r="B382" s="3" t="s">
        <v>2</v>
      </c>
      <c r="C382" s="3">
        <v>10381</v>
      </c>
      <c r="D382" s="3" t="s">
        <v>1794</v>
      </c>
      <c r="E382" s="3" t="s">
        <v>1795</v>
      </c>
      <c r="F382" s="3">
        <v>2006</v>
      </c>
      <c r="G382" s="3" t="s">
        <v>86</v>
      </c>
      <c r="H382" s="3" t="s">
        <v>87</v>
      </c>
      <c r="I382" s="3" t="s">
        <v>488</v>
      </c>
      <c r="K382" s="3" t="s">
        <v>67</v>
      </c>
      <c r="L382" s="3" t="s">
        <v>209</v>
      </c>
      <c r="M382" s="3" t="s">
        <v>60</v>
      </c>
      <c r="N382" s="3" t="s">
        <v>44</v>
      </c>
      <c r="O382" s="3">
        <v>1998</v>
      </c>
      <c r="R382" s="3">
        <v>188</v>
      </c>
      <c r="S382" s="3" t="s">
        <v>1796</v>
      </c>
      <c r="T382" s="3" t="s">
        <v>62</v>
      </c>
      <c r="U382" s="3" t="s">
        <v>1797</v>
      </c>
      <c r="V382" s="3">
        <v>8025</v>
      </c>
      <c r="W382" s="3" t="s">
        <v>166</v>
      </c>
      <c r="Y382" s="3">
        <v>43</v>
      </c>
      <c r="Z382" s="3" t="s">
        <v>64</v>
      </c>
      <c r="AA382" s="3" t="s">
        <v>92</v>
      </c>
      <c r="AB382" s="3" t="s">
        <v>52</v>
      </c>
      <c r="AD382" s="3" t="s">
        <v>53</v>
      </c>
      <c r="AG382" s="3" t="s">
        <v>54</v>
      </c>
      <c r="AH382" s="3">
        <v>8350</v>
      </c>
    </row>
    <row r="383" spans="1:34" x14ac:dyDescent="0.2">
      <c r="A383" s="3">
        <v>10382</v>
      </c>
      <c r="B383" s="3" t="s">
        <v>2</v>
      </c>
      <c r="C383" s="3">
        <v>10382</v>
      </c>
      <c r="D383" s="3" t="s">
        <v>1798</v>
      </c>
      <c r="E383" s="3" t="s">
        <v>1799</v>
      </c>
      <c r="F383" s="3">
        <v>2002</v>
      </c>
      <c r="G383" s="3" t="s">
        <v>38</v>
      </c>
      <c r="H383" s="3" t="s">
        <v>1182</v>
      </c>
      <c r="K383" s="3" t="s">
        <v>78</v>
      </c>
      <c r="L383" s="3" t="s">
        <v>42</v>
      </c>
      <c r="M383" s="3" t="s">
        <v>60</v>
      </c>
      <c r="N383" s="3" t="s">
        <v>44</v>
      </c>
      <c r="O383" s="3">
        <v>1998</v>
      </c>
      <c r="R383" s="3">
        <v>95</v>
      </c>
      <c r="S383" s="3" t="s">
        <v>1800</v>
      </c>
      <c r="T383" s="3" t="s">
        <v>62</v>
      </c>
      <c r="U383" s="3" t="s">
        <v>1801</v>
      </c>
      <c r="W383" s="3" t="s">
        <v>166</v>
      </c>
      <c r="Y383" s="3">
        <v>34</v>
      </c>
      <c r="Z383" s="3" t="s">
        <v>64</v>
      </c>
      <c r="AA383" s="3" t="s">
        <v>92</v>
      </c>
      <c r="AB383" s="3" t="s">
        <v>52</v>
      </c>
      <c r="AD383" s="3" t="s">
        <v>53</v>
      </c>
      <c r="AG383" s="3" t="s">
        <v>54</v>
      </c>
      <c r="AH383" s="3">
        <v>9705</v>
      </c>
    </row>
    <row r="384" spans="1:34" x14ac:dyDescent="0.2">
      <c r="A384" s="3">
        <v>10383</v>
      </c>
      <c r="B384" s="3" t="s">
        <v>2</v>
      </c>
      <c r="C384" s="3">
        <v>10383</v>
      </c>
      <c r="D384" s="3" t="s">
        <v>1802</v>
      </c>
      <c r="E384" s="3" t="s">
        <v>1803</v>
      </c>
      <c r="F384" s="3">
        <v>2007</v>
      </c>
      <c r="G384" s="3" t="s">
        <v>86</v>
      </c>
      <c r="H384" s="3" t="s">
        <v>1804</v>
      </c>
      <c r="K384" s="3" t="s">
        <v>59</v>
      </c>
      <c r="L384" s="3" t="s">
        <v>42</v>
      </c>
      <c r="M384" s="3" t="s">
        <v>43</v>
      </c>
      <c r="N384" s="3" t="s">
        <v>44</v>
      </c>
      <c r="O384" s="3">
        <v>1997</v>
      </c>
      <c r="Q384" s="3">
        <v>103</v>
      </c>
      <c r="R384" s="3">
        <v>7</v>
      </c>
      <c r="S384" s="3" t="s">
        <v>1805</v>
      </c>
      <c r="T384" s="3" t="s">
        <v>70</v>
      </c>
      <c r="U384" s="3" t="s">
        <v>707</v>
      </c>
      <c r="V384" s="3">
        <v>2013</v>
      </c>
      <c r="W384" s="3" t="s">
        <v>83</v>
      </c>
      <c r="Y384" s="3">
        <v>33</v>
      </c>
      <c r="Z384" s="3" t="s">
        <v>64</v>
      </c>
      <c r="AA384" s="3" t="s">
        <v>51</v>
      </c>
      <c r="AB384" s="3" t="s">
        <v>108</v>
      </c>
      <c r="AC384" s="3" t="s">
        <v>109</v>
      </c>
      <c r="AD384" s="3" t="s">
        <v>53</v>
      </c>
      <c r="AG384" s="3" t="s">
        <v>54</v>
      </c>
      <c r="AH384" s="3">
        <v>8160</v>
      </c>
    </row>
    <row r="385" spans="1:34" x14ac:dyDescent="0.2">
      <c r="A385" s="3">
        <v>10384</v>
      </c>
      <c r="B385" s="3" t="s">
        <v>2</v>
      </c>
      <c r="C385" s="3">
        <v>10384</v>
      </c>
      <c r="D385" s="3" t="s">
        <v>1806</v>
      </c>
      <c r="F385" s="3">
        <v>2012</v>
      </c>
      <c r="G385" s="3" t="s">
        <v>198</v>
      </c>
      <c r="H385" s="3" t="s">
        <v>877</v>
      </c>
      <c r="I385" s="3" t="s">
        <v>1501</v>
      </c>
      <c r="J385" s="3" t="s">
        <v>1807</v>
      </c>
      <c r="K385" s="3" t="s">
        <v>41</v>
      </c>
      <c r="L385" s="3" t="s">
        <v>156</v>
      </c>
      <c r="M385" s="3" t="s">
        <v>60</v>
      </c>
      <c r="N385" s="3" t="s">
        <v>44</v>
      </c>
      <c r="O385" s="3">
        <v>3564</v>
      </c>
      <c r="R385" s="3">
        <v>1</v>
      </c>
      <c r="S385" s="3" t="s">
        <v>1808</v>
      </c>
      <c r="T385" s="3" t="s">
        <v>62</v>
      </c>
      <c r="U385" s="3" t="s">
        <v>1809</v>
      </c>
      <c r="W385" s="6" t="s">
        <v>6354</v>
      </c>
      <c r="Y385" s="3">
        <v>22</v>
      </c>
      <c r="Z385" s="3" t="s">
        <v>64</v>
      </c>
      <c r="AA385" s="3" t="s">
        <v>92</v>
      </c>
      <c r="AB385" s="3" t="s">
        <v>52</v>
      </c>
      <c r="AD385" s="3" t="s">
        <v>53</v>
      </c>
      <c r="AG385" s="3" t="s">
        <v>54</v>
      </c>
      <c r="AH385" s="3">
        <v>15000</v>
      </c>
    </row>
    <row r="386" spans="1:34" x14ac:dyDescent="0.2">
      <c r="A386" s="3">
        <v>10385</v>
      </c>
      <c r="B386" s="3" t="s">
        <v>2</v>
      </c>
      <c r="C386" s="3">
        <v>10385</v>
      </c>
      <c r="D386" s="3" t="s">
        <v>1810</v>
      </c>
      <c r="E386" s="3" t="s">
        <v>1811</v>
      </c>
      <c r="F386" s="3">
        <v>2015</v>
      </c>
      <c r="G386" s="3" t="s">
        <v>299</v>
      </c>
      <c r="H386" s="3" t="s">
        <v>1495</v>
      </c>
      <c r="J386" s="3" t="s">
        <v>1812</v>
      </c>
      <c r="K386" s="3" t="s">
        <v>59</v>
      </c>
      <c r="L386" s="3" t="s">
        <v>156</v>
      </c>
      <c r="M386" s="3" t="s">
        <v>60</v>
      </c>
      <c r="N386" s="3" t="s">
        <v>44</v>
      </c>
      <c r="O386" s="3">
        <v>1998</v>
      </c>
      <c r="Q386" s="3">
        <v>3</v>
      </c>
      <c r="R386" s="3">
        <v>28</v>
      </c>
      <c r="S386" s="3" t="s">
        <v>1813</v>
      </c>
      <c r="T386" s="3" t="s">
        <v>1814</v>
      </c>
      <c r="U386" s="3" t="s">
        <v>781</v>
      </c>
      <c r="W386" s="3" t="s">
        <v>166</v>
      </c>
      <c r="Y386" s="3">
        <v>42</v>
      </c>
      <c r="Z386" s="3" t="s">
        <v>64</v>
      </c>
      <c r="AA386" s="3" t="s">
        <v>51</v>
      </c>
      <c r="AB386" s="3" t="s">
        <v>52</v>
      </c>
      <c r="AD386" s="3" t="s">
        <v>53</v>
      </c>
      <c r="AG386" s="3" t="s">
        <v>54</v>
      </c>
      <c r="AH386" s="3">
        <v>30200</v>
      </c>
    </row>
    <row r="387" spans="1:34" x14ac:dyDescent="0.2">
      <c r="A387" s="3">
        <v>10386</v>
      </c>
      <c r="B387" s="3" t="s">
        <v>2</v>
      </c>
      <c r="C387" s="3">
        <v>10386</v>
      </c>
      <c r="D387" s="3" t="s">
        <v>1815</v>
      </c>
      <c r="E387" s="3" t="s">
        <v>1816</v>
      </c>
      <c r="F387" s="3">
        <v>2008</v>
      </c>
      <c r="G387" s="3" t="s">
        <v>1699</v>
      </c>
      <c r="H387" s="3" t="s">
        <v>1700</v>
      </c>
      <c r="K387" s="3" t="s">
        <v>67</v>
      </c>
      <c r="L387" s="3" t="s">
        <v>42</v>
      </c>
      <c r="M387" s="3" t="s">
        <v>60</v>
      </c>
      <c r="N387" s="3" t="s">
        <v>44</v>
      </c>
      <c r="O387" s="3">
        <v>1298</v>
      </c>
      <c r="R387" s="3">
        <v>38</v>
      </c>
      <c r="S387" s="3" t="s">
        <v>1817</v>
      </c>
      <c r="T387" s="3" t="s">
        <v>62</v>
      </c>
      <c r="U387" s="3" t="s">
        <v>369</v>
      </c>
      <c r="V387" s="3">
        <v>614</v>
      </c>
      <c r="W387" s="3" t="s">
        <v>83</v>
      </c>
      <c r="Y387" s="3">
        <v>23</v>
      </c>
      <c r="Z387" s="3" t="s">
        <v>64</v>
      </c>
      <c r="AA387" s="3" t="s">
        <v>51</v>
      </c>
      <c r="AB387" s="3" t="s">
        <v>52</v>
      </c>
      <c r="AD387" s="3" t="s">
        <v>53</v>
      </c>
      <c r="AG387" s="3" t="s">
        <v>54</v>
      </c>
      <c r="AH387" s="3">
        <v>6770</v>
      </c>
    </row>
    <row r="388" spans="1:34" x14ac:dyDescent="0.2">
      <c r="A388" s="3">
        <v>10387</v>
      </c>
      <c r="B388" s="3" t="s">
        <v>2</v>
      </c>
      <c r="C388" s="3">
        <v>10387</v>
      </c>
      <c r="D388" s="3" t="s">
        <v>1818</v>
      </c>
      <c r="E388" s="3" t="s">
        <v>1819</v>
      </c>
      <c r="F388" s="3">
        <v>2008</v>
      </c>
      <c r="G388" s="3" t="s">
        <v>347</v>
      </c>
      <c r="H388" s="3" t="s">
        <v>964</v>
      </c>
      <c r="I388" s="3" t="s">
        <v>852</v>
      </c>
      <c r="K388" s="3" t="s">
        <v>41</v>
      </c>
      <c r="L388" s="3" t="s">
        <v>42</v>
      </c>
      <c r="M388" s="3" t="s">
        <v>43</v>
      </c>
      <c r="N388" s="3" t="s">
        <v>44</v>
      </c>
      <c r="O388" s="3">
        <v>1975</v>
      </c>
      <c r="R388" s="3">
        <v>31</v>
      </c>
      <c r="S388" s="3" t="s">
        <v>1820</v>
      </c>
      <c r="T388" s="3" t="s">
        <v>62</v>
      </c>
      <c r="U388" s="3" t="s">
        <v>1672</v>
      </c>
      <c r="V388" s="3">
        <v>2024</v>
      </c>
      <c r="W388" s="3" t="s">
        <v>83</v>
      </c>
      <c r="Y388" s="3">
        <v>32</v>
      </c>
      <c r="Z388" s="3" t="s">
        <v>204</v>
      </c>
      <c r="AA388" s="3" t="s">
        <v>92</v>
      </c>
      <c r="AB388" s="3" t="s">
        <v>52</v>
      </c>
      <c r="AD388" s="3" t="s">
        <v>53</v>
      </c>
      <c r="AE388" s="3">
        <v>9</v>
      </c>
      <c r="AF388" s="3" t="s">
        <v>73</v>
      </c>
      <c r="AG388" s="3" t="s">
        <v>54</v>
      </c>
      <c r="AH388" s="3">
        <v>10810</v>
      </c>
    </row>
    <row r="389" spans="1:34" x14ac:dyDescent="0.2">
      <c r="A389" s="3">
        <v>10388</v>
      </c>
      <c r="B389" s="3" t="s">
        <v>2</v>
      </c>
      <c r="C389" s="3">
        <v>10388</v>
      </c>
      <c r="D389" s="3" t="s">
        <v>1103</v>
      </c>
      <c r="E389" s="3" t="s">
        <v>1821</v>
      </c>
      <c r="F389" s="3">
        <v>1997</v>
      </c>
      <c r="G389" s="3" t="s">
        <v>56</v>
      </c>
      <c r="H389" s="3" t="s">
        <v>100</v>
      </c>
      <c r="I389" s="3" t="s">
        <v>1105</v>
      </c>
      <c r="K389" s="3" t="s">
        <v>59</v>
      </c>
      <c r="L389" s="3" t="s">
        <v>42</v>
      </c>
      <c r="M389" s="3" t="s">
        <v>43</v>
      </c>
      <c r="N389" s="3" t="s">
        <v>44</v>
      </c>
      <c r="O389" s="3">
        <v>3378</v>
      </c>
      <c r="R389" s="3" t="s">
        <v>1822</v>
      </c>
      <c r="S389" s="3" t="s">
        <v>1823</v>
      </c>
      <c r="T389" s="3" t="s">
        <v>62</v>
      </c>
      <c r="U389" s="3" t="s">
        <v>1824</v>
      </c>
      <c r="V389" s="3">
        <v>7010</v>
      </c>
      <c r="W389" s="3" t="s">
        <v>839</v>
      </c>
      <c r="Y389" s="3">
        <v>34</v>
      </c>
      <c r="Z389" s="3" t="s">
        <v>64</v>
      </c>
      <c r="AA389" s="3" t="s">
        <v>92</v>
      </c>
      <c r="AB389" s="3" t="s">
        <v>52</v>
      </c>
      <c r="AD389" s="3" t="s">
        <v>53</v>
      </c>
      <c r="AG389" s="3" t="s">
        <v>54</v>
      </c>
      <c r="AH389" s="3">
        <v>8200</v>
      </c>
    </row>
    <row r="390" spans="1:34" x14ac:dyDescent="0.2">
      <c r="A390" s="3">
        <v>10389</v>
      </c>
      <c r="B390" s="3" t="s">
        <v>2</v>
      </c>
      <c r="C390" s="3">
        <v>10389</v>
      </c>
      <c r="D390" s="3" t="s">
        <v>1825</v>
      </c>
      <c r="E390" s="3" t="s">
        <v>1826</v>
      </c>
      <c r="F390" s="3">
        <v>2013</v>
      </c>
      <c r="G390" s="3" t="s">
        <v>56</v>
      </c>
      <c r="H390" s="3" t="s">
        <v>366</v>
      </c>
      <c r="J390" s="3" t="s">
        <v>519</v>
      </c>
      <c r="K390" s="3" t="s">
        <v>67</v>
      </c>
      <c r="L390" s="3" t="s">
        <v>140</v>
      </c>
      <c r="M390" s="3" t="s">
        <v>133</v>
      </c>
      <c r="N390" s="3" t="s">
        <v>44</v>
      </c>
      <c r="O390" s="3">
        <v>1798</v>
      </c>
      <c r="Q390" s="3">
        <v>1</v>
      </c>
      <c r="R390" s="3">
        <v>35</v>
      </c>
      <c r="S390" s="3" t="s">
        <v>1470</v>
      </c>
      <c r="T390" s="3" t="s">
        <v>81</v>
      </c>
      <c r="U390" s="3" t="s">
        <v>142</v>
      </c>
      <c r="W390" s="3" t="s">
        <v>83</v>
      </c>
      <c r="Y390" s="3">
        <v>46</v>
      </c>
      <c r="Z390" s="3" t="s">
        <v>64</v>
      </c>
      <c r="AA390" s="3" t="s">
        <v>92</v>
      </c>
      <c r="AB390" s="3" t="s">
        <v>52</v>
      </c>
      <c r="AD390" s="3" t="s">
        <v>143</v>
      </c>
      <c r="AG390" s="3" t="s">
        <v>54</v>
      </c>
      <c r="AH390" s="3">
        <v>25145</v>
      </c>
    </row>
    <row r="391" spans="1:34" x14ac:dyDescent="0.2">
      <c r="A391" s="3">
        <v>10390</v>
      </c>
      <c r="B391" s="3" t="s">
        <v>2</v>
      </c>
      <c r="C391" s="3">
        <v>10390</v>
      </c>
      <c r="D391" s="3" t="s">
        <v>1827</v>
      </c>
      <c r="F391" s="3">
        <v>2009</v>
      </c>
      <c r="G391" s="3" t="s">
        <v>176</v>
      </c>
      <c r="H391" s="3" t="s">
        <v>1828</v>
      </c>
      <c r="J391" s="3" t="s">
        <v>1829</v>
      </c>
      <c r="K391" s="3" t="s">
        <v>59</v>
      </c>
      <c r="L391" s="3" t="s">
        <v>1508</v>
      </c>
      <c r="M391" s="3" t="s">
        <v>103</v>
      </c>
      <c r="N391" s="3" t="s">
        <v>104</v>
      </c>
      <c r="O391" s="3">
        <v>2987</v>
      </c>
      <c r="R391" s="3">
        <v>54</v>
      </c>
      <c r="S391" s="3" t="s">
        <v>1107</v>
      </c>
      <c r="T391" s="3" t="s">
        <v>62</v>
      </c>
      <c r="U391" s="3" t="s">
        <v>393</v>
      </c>
      <c r="V391" s="3">
        <v>604</v>
      </c>
      <c r="W391" s="3" t="s">
        <v>83</v>
      </c>
      <c r="Y391" s="3">
        <v>53</v>
      </c>
      <c r="Z391" s="3" t="s">
        <v>64</v>
      </c>
      <c r="AA391" s="3" t="s">
        <v>92</v>
      </c>
      <c r="AB391" s="3" t="s">
        <v>108</v>
      </c>
      <c r="AC391" s="3" t="s">
        <v>109</v>
      </c>
      <c r="AD391" s="3" t="s">
        <v>53</v>
      </c>
      <c r="AG391" s="3" t="s">
        <v>54</v>
      </c>
      <c r="AH391" s="3">
        <v>45100</v>
      </c>
    </row>
    <row r="392" spans="1:34" x14ac:dyDescent="0.2">
      <c r="A392" s="3">
        <v>10391</v>
      </c>
      <c r="B392" s="3" t="s">
        <v>2</v>
      </c>
      <c r="C392" s="3">
        <v>10391</v>
      </c>
      <c r="D392" s="3" t="s">
        <v>1830</v>
      </c>
      <c r="F392" s="3">
        <v>2002</v>
      </c>
      <c r="G392" s="3" t="s">
        <v>358</v>
      </c>
      <c r="H392" s="3" t="s">
        <v>798</v>
      </c>
      <c r="I392" s="3" t="s">
        <v>1831</v>
      </c>
      <c r="K392" s="3" t="s">
        <v>59</v>
      </c>
      <c r="L392" s="3" t="s">
        <v>42</v>
      </c>
      <c r="M392" s="3" t="s">
        <v>60</v>
      </c>
      <c r="N392" s="3" t="s">
        <v>44</v>
      </c>
      <c r="O392" s="3">
        <v>1834</v>
      </c>
      <c r="Q392" s="3">
        <v>4</v>
      </c>
      <c r="R392" s="3">
        <v>41</v>
      </c>
      <c r="S392" s="3" t="s">
        <v>1832</v>
      </c>
      <c r="T392" s="3" t="s">
        <v>47</v>
      </c>
      <c r="U392" s="3" t="s">
        <v>1833</v>
      </c>
      <c r="V392" s="3">
        <v>3116</v>
      </c>
      <c r="W392" s="6" t="s">
        <v>6355</v>
      </c>
      <c r="Y392" s="3">
        <v>27</v>
      </c>
      <c r="Z392" s="3" t="s">
        <v>64</v>
      </c>
      <c r="AA392" s="3" t="s">
        <v>51</v>
      </c>
      <c r="AB392" s="3" t="s">
        <v>52</v>
      </c>
      <c r="AD392" s="3" t="s">
        <v>53</v>
      </c>
      <c r="AG392" s="3" t="s">
        <v>54</v>
      </c>
      <c r="AH392" s="3">
        <v>4232</v>
      </c>
    </row>
    <row r="393" spans="1:34" x14ac:dyDescent="0.2">
      <c r="A393" s="3">
        <v>10392</v>
      </c>
      <c r="B393" s="3" t="s">
        <v>2</v>
      </c>
      <c r="C393" s="3">
        <v>10392</v>
      </c>
      <c r="D393" s="3" t="s">
        <v>1834</v>
      </c>
      <c r="F393" s="3">
        <v>2003</v>
      </c>
      <c r="G393" s="3" t="s">
        <v>284</v>
      </c>
      <c r="H393" s="3" t="s">
        <v>1835</v>
      </c>
      <c r="I393" s="3" t="s">
        <v>323</v>
      </c>
      <c r="J393" s="3" t="s">
        <v>1836</v>
      </c>
      <c r="K393" s="3" t="s">
        <v>67</v>
      </c>
      <c r="L393" s="3" t="s">
        <v>42</v>
      </c>
      <c r="M393" s="3" t="s">
        <v>60</v>
      </c>
      <c r="N393" s="3" t="s">
        <v>44</v>
      </c>
      <c r="O393" s="3">
        <v>1586</v>
      </c>
      <c r="R393" s="3">
        <v>4</v>
      </c>
      <c r="S393" s="3" t="s">
        <v>1837</v>
      </c>
      <c r="T393" s="3" t="s">
        <v>47</v>
      </c>
      <c r="U393" s="3" t="s">
        <v>1838</v>
      </c>
      <c r="V393" s="3">
        <v>7604</v>
      </c>
      <c r="W393" s="3" t="s">
        <v>166</v>
      </c>
      <c r="Y393" s="3">
        <v>63</v>
      </c>
      <c r="Z393" s="3" t="s">
        <v>64</v>
      </c>
      <c r="AA393" s="3" t="s">
        <v>92</v>
      </c>
      <c r="AB393" s="3" t="s">
        <v>52</v>
      </c>
      <c r="AD393" s="3" t="s">
        <v>53</v>
      </c>
      <c r="AG393" s="3" t="s">
        <v>54</v>
      </c>
      <c r="AH393" s="3">
        <v>3700</v>
      </c>
    </row>
    <row r="394" spans="1:34" x14ac:dyDescent="0.2">
      <c r="A394" s="3">
        <v>10393</v>
      </c>
      <c r="B394" s="3" t="s">
        <v>2</v>
      </c>
      <c r="C394" s="3">
        <v>10393</v>
      </c>
      <c r="D394" s="3" t="s">
        <v>1839</v>
      </c>
      <c r="E394" s="3" t="s">
        <v>1840</v>
      </c>
      <c r="F394" s="3">
        <v>2005</v>
      </c>
      <c r="G394" s="3" t="s">
        <v>1841</v>
      </c>
      <c r="H394" s="3" t="s">
        <v>1842</v>
      </c>
      <c r="I394" s="3" t="s">
        <v>1155</v>
      </c>
      <c r="K394" s="3" t="s">
        <v>59</v>
      </c>
      <c r="L394" s="3" t="s">
        <v>42</v>
      </c>
      <c r="M394" s="3" t="s">
        <v>103</v>
      </c>
      <c r="N394" s="3" t="s">
        <v>104</v>
      </c>
      <c r="O394" s="3">
        <v>2179</v>
      </c>
      <c r="R394" s="3">
        <v>15</v>
      </c>
      <c r="S394" s="3" t="s">
        <v>1843</v>
      </c>
      <c r="T394" s="3" t="s">
        <v>81</v>
      </c>
      <c r="U394" s="3" t="s">
        <v>1844</v>
      </c>
      <c r="V394" s="3">
        <v>2121</v>
      </c>
      <c r="W394" s="3" t="s">
        <v>49</v>
      </c>
      <c r="Y394" s="3">
        <v>62</v>
      </c>
      <c r="Z394" s="3" t="s">
        <v>64</v>
      </c>
      <c r="AA394" s="3" t="s">
        <v>92</v>
      </c>
      <c r="AB394" s="3" t="s">
        <v>52</v>
      </c>
      <c r="AD394" s="3" t="s">
        <v>53</v>
      </c>
      <c r="AG394" s="3" t="s">
        <v>54</v>
      </c>
      <c r="AH394" s="3">
        <v>10600</v>
      </c>
    </row>
    <row r="395" spans="1:34" x14ac:dyDescent="0.2">
      <c r="A395" s="3">
        <v>10394</v>
      </c>
      <c r="B395" s="3" t="s">
        <v>2</v>
      </c>
      <c r="C395" s="3">
        <v>10394</v>
      </c>
      <c r="D395" s="3" t="s">
        <v>1845</v>
      </c>
      <c r="F395" s="3">
        <v>2016</v>
      </c>
      <c r="G395" s="3" t="s">
        <v>358</v>
      </c>
      <c r="H395" s="3" t="s">
        <v>1846</v>
      </c>
      <c r="I395" s="3" t="s">
        <v>1227</v>
      </c>
      <c r="K395" s="3" t="s">
        <v>59</v>
      </c>
      <c r="L395" s="3" t="s">
        <v>361</v>
      </c>
      <c r="M395" s="3" t="s">
        <v>60</v>
      </c>
      <c r="N395" s="3" t="s">
        <v>44</v>
      </c>
      <c r="O395" s="3">
        <v>1998</v>
      </c>
      <c r="R395" s="3">
        <v>18</v>
      </c>
      <c r="S395" s="3" t="s">
        <v>1847</v>
      </c>
      <c r="T395" s="3" t="s">
        <v>62</v>
      </c>
      <c r="U395" s="3" t="s">
        <v>369</v>
      </c>
      <c r="V395" s="3">
        <v>614</v>
      </c>
      <c r="W395" s="3" t="s">
        <v>83</v>
      </c>
      <c r="Y395" s="3">
        <v>40</v>
      </c>
      <c r="Z395" s="3" t="s">
        <v>204</v>
      </c>
      <c r="AA395" s="3" t="s">
        <v>51</v>
      </c>
      <c r="AB395" s="3" t="s">
        <v>52</v>
      </c>
      <c r="AD395" s="3" t="s">
        <v>53</v>
      </c>
      <c r="AG395" s="3" t="s">
        <v>54</v>
      </c>
      <c r="AH395" s="3">
        <v>28950</v>
      </c>
    </row>
    <row r="396" spans="1:34" x14ac:dyDescent="0.2">
      <c r="A396" s="3">
        <v>10395</v>
      </c>
      <c r="B396" s="3" t="s">
        <v>2</v>
      </c>
      <c r="C396" s="3">
        <v>10395</v>
      </c>
      <c r="D396" s="3" t="s">
        <v>1848</v>
      </c>
      <c r="F396" s="3">
        <v>2006</v>
      </c>
      <c r="G396" s="3" t="s">
        <v>56</v>
      </c>
      <c r="H396" s="3" t="s">
        <v>1849</v>
      </c>
      <c r="K396" s="3" t="s">
        <v>67</v>
      </c>
      <c r="L396" s="3" t="s">
        <v>140</v>
      </c>
      <c r="M396" s="3" t="s">
        <v>43</v>
      </c>
      <c r="N396" s="3" t="s">
        <v>44</v>
      </c>
      <c r="O396" s="3">
        <v>1496</v>
      </c>
      <c r="R396" s="3">
        <v>31</v>
      </c>
      <c r="S396" s="3" t="s">
        <v>1850</v>
      </c>
      <c r="T396" s="3" t="s">
        <v>81</v>
      </c>
      <c r="U396" s="3" t="s">
        <v>1024</v>
      </c>
      <c r="V396" s="3">
        <v>2023</v>
      </c>
      <c r="W396" s="3" t="s">
        <v>83</v>
      </c>
      <c r="Y396" s="3">
        <v>28</v>
      </c>
      <c r="Z396" s="3" t="s">
        <v>64</v>
      </c>
      <c r="AA396" s="3" t="s">
        <v>92</v>
      </c>
      <c r="AB396" s="3" t="s">
        <v>108</v>
      </c>
      <c r="AC396" s="3" t="s">
        <v>109</v>
      </c>
      <c r="AD396" s="3" t="s">
        <v>53</v>
      </c>
      <c r="AE396" s="3">
        <v>8</v>
      </c>
      <c r="AF396" s="3" t="s">
        <v>84</v>
      </c>
      <c r="AG396" s="3" t="s">
        <v>54</v>
      </c>
      <c r="AH396" s="3">
        <v>6300</v>
      </c>
    </row>
    <row r="397" spans="1:34" x14ac:dyDescent="0.2">
      <c r="A397" s="3">
        <v>10396</v>
      </c>
      <c r="B397" s="3" t="s">
        <v>2</v>
      </c>
      <c r="C397" s="3">
        <v>10396</v>
      </c>
      <c r="D397" s="3" t="s">
        <v>1851</v>
      </c>
      <c r="F397" s="3">
        <v>2004</v>
      </c>
      <c r="G397" s="3" t="s">
        <v>86</v>
      </c>
      <c r="H397" s="3" t="s">
        <v>784</v>
      </c>
      <c r="I397" s="3" t="s">
        <v>1852</v>
      </c>
      <c r="K397" s="3" t="s">
        <v>59</v>
      </c>
      <c r="L397" s="3" t="s">
        <v>42</v>
      </c>
      <c r="M397" s="3" t="s">
        <v>60</v>
      </c>
      <c r="N397" s="3" t="s">
        <v>44</v>
      </c>
      <c r="O397" s="3">
        <v>2260</v>
      </c>
      <c r="R397" s="3">
        <v>11</v>
      </c>
      <c r="S397" s="3" t="s">
        <v>1853</v>
      </c>
      <c r="T397" s="3" t="s">
        <v>62</v>
      </c>
      <c r="U397" s="3" t="s">
        <v>1854</v>
      </c>
      <c r="V397" s="3">
        <v>3110</v>
      </c>
      <c r="W397" s="3" t="s">
        <v>107</v>
      </c>
      <c r="Y397" s="3">
        <v>51</v>
      </c>
      <c r="Z397" s="3" t="s">
        <v>64</v>
      </c>
      <c r="AA397" s="3" t="s">
        <v>92</v>
      </c>
      <c r="AB397" s="3" t="s">
        <v>52</v>
      </c>
      <c r="AD397" s="3" t="s">
        <v>53</v>
      </c>
      <c r="AG397" s="3" t="s">
        <v>54</v>
      </c>
      <c r="AH397" s="3">
        <v>6800</v>
      </c>
    </row>
    <row r="398" spans="1:34" x14ac:dyDescent="0.2">
      <c r="A398" s="3">
        <v>10397</v>
      </c>
      <c r="B398" s="3" t="s">
        <v>2</v>
      </c>
      <c r="C398" s="3">
        <v>10397</v>
      </c>
      <c r="D398" s="3" t="s">
        <v>1855</v>
      </c>
      <c r="E398" s="3" t="s">
        <v>1856</v>
      </c>
      <c r="F398" s="3">
        <v>2007</v>
      </c>
      <c r="G398" s="3" t="s">
        <v>284</v>
      </c>
      <c r="H398" s="3" t="s">
        <v>285</v>
      </c>
      <c r="J398" s="3" t="s">
        <v>532</v>
      </c>
      <c r="K398" s="3" t="s">
        <v>67</v>
      </c>
      <c r="L398" s="3" t="s">
        <v>42</v>
      </c>
      <c r="M398" s="3" t="s">
        <v>60</v>
      </c>
      <c r="N398" s="3" t="s">
        <v>44</v>
      </c>
      <c r="O398" s="3">
        <v>1490</v>
      </c>
      <c r="R398" s="3">
        <v>70</v>
      </c>
      <c r="S398" s="3" t="s">
        <v>1857</v>
      </c>
      <c r="T398" s="3" t="s">
        <v>81</v>
      </c>
      <c r="U398" s="3" t="s">
        <v>282</v>
      </c>
      <c r="V398" s="3">
        <v>5028</v>
      </c>
      <c r="W398" s="3" t="s">
        <v>229</v>
      </c>
      <c r="Y398" s="3">
        <v>24</v>
      </c>
      <c r="Z398" s="3" t="s">
        <v>236</v>
      </c>
      <c r="AA398" s="3" t="s">
        <v>51</v>
      </c>
      <c r="AB398" s="3" t="s">
        <v>52</v>
      </c>
      <c r="AD398" s="3" t="s">
        <v>53</v>
      </c>
      <c r="AG398" s="3" t="s">
        <v>54</v>
      </c>
      <c r="AH398" s="3">
        <v>8725</v>
      </c>
    </row>
    <row r="399" spans="1:34" x14ac:dyDescent="0.2">
      <c r="A399" s="3">
        <v>10398</v>
      </c>
      <c r="B399" s="3" t="s">
        <v>2</v>
      </c>
      <c r="C399" s="3">
        <v>10398</v>
      </c>
      <c r="D399" s="3" t="s">
        <v>1858</v>
      </c>
      <c r="E399" s="3" t="s">
        <v>1859</v>
      </c>
      <c r="F399" s="3">
        <v>2005</v>
      </c>
      <c r="G399" s="3" t="s">
        <v>198</v>
      </c>
      <c r="H399" s="3" t="s">
        <v>278</v>
      </c>
      <c r="I399" s="3" t="s">
        <v>453</v>
      </c>
      <c r="J399" s="3" t="s">
        <v>280</v>
      </c>
      <c r="K399" s="3" t="s">
        <v>1560</v>
      </c>
      <c r="L399" s="3" t="s">
        <v>147</v>
      </c>
      <c r="M399" s="3" t="s">
        <v>103</v>
      </c>
      <c r="N399" s="3" t="s">
        <v>104</v>
      </c>
      <c r="O399" s="3">
        <v>2999</v>
      </c>
      <c r="R399" s="3">
        <v>406</v>
      </c>
      <c r="S399" s="3" t="s">
        <v>1860</v>
      </c>
      <c r="T399" s="3" t="s">
        <v>62</v>
      </c>
      <c r="U399" s="3" t="s">
        <v>1861</v>
      </c>
      <c r="V399" s="3">
        <v>181</v>
      </c>
      <c r="W399" s="3" t="s">
        <v>173</v>
      </c>
      <c r="Y399" s="3">
        <v>50</v>
      </c>
      <c r="Z399" s="3" t="s">
        <v>64</v>
      </c>
      <c r="AA399" s="3" t="s">
        <v>92</v>
      </c>
      <c r="AB399" s="3" t="s">
        <v>52</v>
      </c>
      <c r="AD399" s="3" t="s">
        <v>53</v>
      </c>
      <c r="AG399" s="3" t="s">
        <v>54</v>
      </c>
      <c r="AH399" s="3">
        <v>15600</v>
      </c>
    </row>
    <row r="400" spans="1:34" x14ac:dyDescent="0.2">
      <c r="A400" s="3">
        <v>10399</v>
      </c>
      <c r="B400" s="3" t="s">
        <v>2</v>
      </c>
      <c r="C400" s="3">
        <v>10399</v>
      </c>
      <c r="D400" s="3" t="s">
        <v>1862</v>
      </c>
      <c r="F400" s="3">
        <v>2003</v>
      </c>
      <c r="G400" s="3" t="s">
        <v>358</v>
      </c>
      <c r="H400" s="3" t="s">
        <v>798</v>
      </c>
      <c r="K400" s="3" t="s">
        <v>41</v>
      </c>
      <c r="L400" s="3" t="s">
        <v>42</v>
      </c>
      <c r="M400" s="3" t="s">
        <v>60</v>
      </c>
      <c r="N400" s="3" t="s">
        <v>44</v>
      </c>
      <c r="O400" s="3">
        <v>1500</v>
      </c>
      <c r="R400" s="3">
        <v>221</v>
      </c>
      <c r="S400" s="3" t="s">
        <v>1863</v>
      </c>
      <c r="T400" s="3" t="s">
        <v>62</v>
      </c>
      <c r="U400" s="3" t="s">
        <v>1312</v>
      </c>
      <c r="W400" s="3" t="s">
        <v>229</v>
      </c>
      <c r="Y400" s="3">
        <v>29</v>
      </c>
      <c r="Z400" s="3" t="s">
        <v>64</v>
      </c>
      <c r="AA400" s="3" t="s">
        <v>51</v>
      </c>
      <c r="AB400" s="3" t="s">
        <v>52</v>
      </c>
      <c r="AD400" s="3" t="s">
        <v>53</v>
      </c>
      <c r="AG400" s="3" t="s">
        <v>54</v>
      </c>
      <c r="AH400" s="3">
        <v>4150</v>
      </c>
    </row>
    <row r="401" spans="1:34" x14ac:dyDescent="0.2">
      <c r="A401" s="3">
        <v>10400</v>
      </c>
      <c r="B401" s="3" t="s">
        <v>2</v>
      </c>
      <c r="C401" s="3">
        <v>10400</v>
      </c>
      <c r="D401" s="3" t="s">
        <v>1864</v>
      </c>
      <c r="F401" s="3">
        <v>2009</v>
      </c>
      <c r="G401" s="3" t="s">
        <v>38</v>
      </c>
      <c r="H401" s="3" t="s">
        <v>1865</v>
      </c>
      <c r="I401" s="3" t="s">
        <v>1866</v>
      </c>
      <c r="K401" s="3" t="s">
        <v>78</v>
      </c>
      <c r="L401" s="3" t="s">
        <v>42</v>
      </c>
      <c r="M401" s="3" t="s">
        <v>43</v>
      </c>
      <c r="N401" s="3" t="s">
        <v>44</v>
      </c>
      <c r="O401" s="3">
        <v>1597</v>
      </c>
      <c r="Q401" s="3">
        <v>2</v>
      </c>
      <c r="R401" s="3">
        <v>676</v>
      </c>
      <c r="S401" s="3" t="s">
        <v>1867</v>
      </c>
      <c r="T401" s="3" t="s">
        <v>211</v>
      </c>
      <c r="U401" s="3" t="s">
        <v>1824</v>
      </c>
      <c r="V401" s="3">
        <v>7010</v>
      </c>
      <c r="W401" s="3" t="s">
        <v>839</v>
      </c>
      <c r="Y401" s="3">
        <v>31</v>
      </c>
      <c r="Z401" s="3" t="s">
        <v>64</v>
      </c>
      <c r="AA401" s="3" t="s">
        <v>92</v>
      </c>
      <c r="AB401" s="3" t="s">
        <v>52</v>
      </c>
      <c r="AD401" s="3" t="s">
        <v>143</v>
      </c>
      <c r="AG401" s="3" t="s">
        <v>54</v>
      </c>
      <c r="AH401" s="3">
        <v>9925</v>
      </c>
    </row>
    <row r="402" spans="1:34" x14ac:dyDescent="0.2">
      <c r="A402" s="3">
        <v>10401</v>
      </c>
      <c r="B402" s="3" t="s">
        <v>2</v>
      </c>
      <c r="C402" s="3">
        <v>10401</v>
      </c>
      <c r="D402" s="3" t="s">
        <v>1868</v>
      </c>
      <c r="F402" s="3">
        <v>1993</v>
      </c>
      <c r="G402" s="3" t="s">
        <v>198</v>
      </c>
      <c r="H402" s="3" t="s">
        <v>877</v>
      </c>
      <c r="I402" s="3" t="s">
        <v>1869</v>
      </c>
      <c r="J402" s="3" t="s">
        <v>1870</v>
      </c>
      <c r="K402" s="3" t="s">
        <v>41</v>
      </c>
      <c r="L402" s="3" t="s">
        <v>147</v>
      </c>
      <c r="M402" s="3" t="s">
        <v>43</v>
      </c>
      <c r="N402" s="3" t="s">
        <v>44</v>
      </c>
      <c r="O402" s="3">
        <v>4987</v>
      </c>
      <c r="R402" s="3">
        <v>4</v>
      </c>
      <c r="S402" s="3" t="s">
        <v>1871</v>
      </c>
      <c r="T402" s="3" t="s">
        <v>81</v>
      </c>
      <c r="U402" s="3" t="s">
        <v>1652</v>
      </c>
      <c r="V402" s="3">
        <v>1026</v>
      </c>
      <c r="W402" s="3" t="s">
        <v>83</v>
      </c>
      <c r="Y402" s="3">
        <v>56</v>
      </c>
      <c r="Z402" s="3" t="s">
        <v>64</v>
      </c>
      <c r="AA402" s="3" t="s">
        <v>51</v>
      </c>
      <c r="AB402" s="3" t="s">
        <v>52</v>
      </c>
      <c r="AD402" s="3" t="s">
        <v>53</v>
      </c>
      <c r="AG402" s="3" t="s">
        <v>54</v>
      </c>
      <c r="AH402" s="3">
        <v>1420</v>
      </c>
    </row>
    <row r="403" spans="1:34" x14ac:dyDescent="0.2">
      <c r="A403" s="3">
        <v>10402</v>
      </c>
      <c r="B403" s="3" t="s">
        <v>2</v>
      </c>
      <c r="C403" s="3">
        <v>10402</v>
      </c>
      <c r="D403" s="3" t="s">
        <v>1872</v>
      </c>
      <c r="F403" s="3">
        <v>2008</v>
      </c>
      <c r="G403" s="3" t="s">
        <v>152</v>
      </c>
      <c r="H403" s="3" t="s">
        <v>1873</v>
      </c>
      <c r="I403" s="3" t="s">
        <v>154</v>
      </c>
      <c r="J403" s="3" t="s">
        <v>1874</v>
      </c>
      <c r="K403" s="3" t="s">
        <v>59</v>
      </c>
      <c r="L403" s="3" t="s">
        <v>156</v>
      </c>
      <c r="M403" s="3" t="s">
        <v>60</v>
      </c>
      <c r="N403" s="3" t="s">
        <v>124</v>
      </c>
      <c r="O403" s="3">
        <v>2979</v>
      </c>
      <c r="R403" s="3">
        <v>61</v>
      </c>
      <c r="S403" s="3" t="s">
        <v>1875</v>
      </c>
      <c r="T403" s="3" t="s">
        <v>254</v>
      </c>
      <c r="U403" s="3" t="s">
        <v>369</v>
      </c>
      <c r="V403" s="3">
        <v>614</v>
      </c>
      <c r="W403" s="3" t="s">
        <v>83</v>
      </c>
      <c r="Y403" s="3">
        <v>37</v>
      </c>
      <c r="Z403" s="3" t="s">
        <v>204</v>
      </c>
      <c r="AA403" s="3" t="s">
        <v>51</v>
      </c>
      <c r="AB403" s="3" t="s">
        <v>108</v>
      </c>
      <c r="AC403" s="3" t="s">
        <v>109</v>
      </c>
      <c r="AD403" s="3" t="s">
        <v>53</v>
      </c>
      <c r="AG403" s="3" t="s">
        <v>54</v>
      </c>
      <c r="AH403" s="3">
        <v>21670</v>
      </c>
    </row>
    <row r="404" spans="1:34" x14ac:dyDescent="0.2">
      <c r="A404" s="3">
        <v>10403</v>
      </c>
      <c r="B404" s="3" t="s">
        <v>2</v>
      </c>
      <c r="C404" s="3">
        <v>10403</v>
      </c>
      <c r="D404" s="3" t="s">
        <v>1876</v>
      </c>
      <c r="F404" s="3">
        <v>2007</v>
      </c>
      <c r="G404" s="3" t="s">
        <v>259</v>
      </c>
      <c r="H404" s="3" t="s">
        <v>760</v>
      </c>
      <c r="J404" s="3" t="s">
        <v>1877</v>
      </c>
      <c r="K404" s="3" t="s">
        <v>67</v>
      </c>
      <c r="L404" s="3" t="s">
        <v>42</v>
      </c>
      <c r="M404" s="3" t="s">
        <v>60</v>
      </c>
      <c r="N404" s="3" t="s">
        <v>44</v>
      </c>
      <c r="O404" s="3">
        <v>1999</v>
      </c>
      <c r="R404" s="3">
        <v>7</v>
      </c>
      <c r="S404" s="3" t="s">
        <v>1878</v>
      </c>
      <c r="T404" s="3" t="s">
        <v>171</v>
      </c>
      <c r="U404" s="3" t="s">
        <v>1879</v>
      </c>
      <c r="W404" s="3" t="s">
        <v>333</v>
      </c>
      <c r="Y404" s="3">
        <v>41</v>
      </c>
      <c r="Z404" s="3" t="s">
        <v>204</v>
      </c>
      <c r="AA404" s="3" t="s">
        <v>51</v>
      </c>
      <c r="AB404" s="3" t="s">
        <v>108</v>
      </c>
      <c r="AC404" s="3" t="s">
        <v>109</v>
      </c>
      <c r="AD404" s="3" t="s">
        <v>53</v>
      </c>
      <c r="AG404" s="3" t="s">
        <v>54</v>
      </c>
      <c r="AH404" s="3">
        <v>7560</v>
      </c>
    </row>
    <row r="405" spans="1:34" x14ac:dyDescent="0.2">
      <c r="A405" s="3">
        <v>10404</v>
      </c>
      <c r="B405" s="3" t="s">
        <v>2</v>
      </c>
      <c r="C405" s="3">
        <v>10404</v>
      </c>
      <c r="D405" s="3" t="s">
        <v>1880</v>
      </c>
      <c r="E405" s="3" t="s">
        <v>1881</v>
      </c>
      <c r="F405" s="3">
        <v>2008</v>
      </c>
      <c r="G405" s="3" t="s">
        <v>86</v>
      </c>
      <c r="H405" s="3" t="s">
        <v>502</v>
      </c>
      <c r="I405" s="3" t="s">
        <v>503</v>
      </c>
      <c r="K405" s="3" t="s">
        <v>67</v>
      </c>
      <c r="L405" s="3" t="s">
        <v>209</v>
      </c>
      <c r="M405" s="3" t="s">
        <v>133</v>
      </c>
      <c r="N405" s="3" t="s">
        <v>44</v>
      </c>
      <c r="O405" s="3">
        <v>2488</v>
      </c>
      <c r="R405" s="3">
        <v>20</v>
      </c>
      <c r="S405" s="3" t="s">
        <v>1882</v>
      </c>
      <c r="T405" s="3" t="s">
        <v>70</v>
      </c>
      <c r="U405" s="3" t="s">
        <v>707</v>
      </c>
      <c r="V405" s="3">
        <v>2016</v>
      </c>
      <c r="W405" s="3" t="s">
        <v>83</v>
      </c>
      <c r="Y405" s="3">
        <v>27</v>
      </c>
      <c r="Z405" s="3" t="s">
        <v>64</v>
      </c>
      <c r="AA405" s="3" t="s">
        <v>51</v>
      </c>
      <c r="AB405" s="3" t="s">
        <v>108</v>
      </c>
      <c r="AC405" s="3" t="s">
        <v>109</v>
      </c>
      <c r="AD405" s="3" t="s">
        <v>53</v>
      </c>
      <c r="AG405" s="3" t="s">
        <v>54</v>
      </c>
      <c r="AH405" s="3">
        <v>11550</v>
      </c>
    </row>
    <row r="406" spans="1:34" x14ac:dyDescent="0.2">
      <c r="A406" s="3">
        <v>10405</v>
      </c>
      <c r="B406" s="3" t="s">
        <v>2</v>
      </c>
      <c r="C406" s="3">
        <v>10405</v>
      </c>
      <c r="D406" s="3" t="s">
        <v>1883</v>
      </c>
      <c r="E406" s="3" t="s">
        <v>1884</v>
      </c>
      <c r="F406" s="3">
        <v>2007</v>
      </c>
      <c r="G406" s="3" t="s">
        <v>38</v>
      </c>
      <c r="H406" s="3" t="s">
        <v>1182</v>
      </c>
      <c r="K406" s="3" t="s">
        <v>78</v>
      </c>
      <c r="L406" s="3" t="s">
        <v>42</v>
      </c>
      <c r="M406" s="3" t="s">
        <v>60</v>
      </c>
      <c r="N406" s="3" t="s">
        <v>44</v>
      </c>
      <c r="O406" s="3">
        <v>1998</v>
      </c>
      <c r="R406" s="3">
        <v>18</v>
      </c>
      <c r="S406" s="3" t="s">
        <v>1885</v>
      </c>
      <c r="T406" s="3" t="s">
        <v>171</v>
      </c>
      <c r="U406" s="3" t="s">
        <v>1161</v>
      </c>
      <c r="V406" s="3">
        <v>2014</v>
      </c>
      <c r="W406" s="3" t="s">
        <v>83</v>
      </c>
      <c r="Y406" s="3">
        <v>26</v>
      </c>
      <c r="Z406" s="3" t="s">
        <v>64</v>
      </c>
      <c r="AA406" s="3" t="s">
        <v>92</v>
      </c>
      <c r="AB406" s="3" t="s">
        <v>108</v>
      </c>
      <c r="AC406" s="3" t="s">
        <v>109</v>
      </c>
      <c r="AD406" s="3" t="s">
        <v>53</v>
      </c>
      <c r="AE406" s="3">
        <v>16</v>
      </c>
      <c r="AF406" s="3" t="s">
        <v>84</v>
      </c>
      <c r="AG406" s="3" t="s">
        <v>54</v>
      </c>
      <c r="AH406" s="3">
        <v>13025</v>
      </c>
    </row>
    <row r="407" spans="1:34" x14ac:dyDescent="0.2">
      <c r="A407" s="3">
        <v>10406</v>
      </c>
      <c r="B407" s="3" t="s">
        <v>2</v>
      </c>
      <c r="C407" s="3">
        <v>10406</v>
      </c>
      <c r="D407" s="3" t="s">
        <v>1886</v>
      </c>
      <c r="E407" s="3" t="s">
        <v>1887</v>
      </c>
      <c r="F407" s="3">
        <v>2007</v>
      </c>
      <c r="G407" s="3" t="s">
        <v>86</v>
      </c>
      <c r="H407" s="3" t="s">
        <v>219</v>
      </c>
      <c r="K407" s="3" t="s">
        <v>59</v>
      </c>
      <c r="L407" s="3" t="s">
        <v>115</v>
      </c>
      <c r="M407" s="3" t="s">
        <v>43</v>
      </c>
      <c r="N407" s="3" t="s">
        <v>44</v>
      </c>
      <c r="O407" s="3">
        <v>2261</v>
      </c>
      <c r="R407" s="3">
        <v>70</v>
      </c>
      <c r="S407" s="3" t="s">
        <v>1888</v>
      </c>
      <c r="T407" s="3" t="s">
        <v>47</v>
      </c>
      <c r="U407" s="3" t="s">
        <v>1889</v>
      </c>
      <c r="W407" s="3" t="s">
        <v>49</v>
      </c>
      <c r="Y407" s="3">
        <v>32</v>
      </c>
      <c r="Z407" s="3" t="s">
        <v>64</v>
      </c>
      <c r="AA407" s="3" t="s">
        <v>92</v>
      </c>
      <c r="AB407" s="3" t="s">
        <v>108</v>
      </c>
      <c r="AC407" s="3" t="s">
        <v>109</v>
      </c>
      <c r="AD407" s="3" t="s">
        <v>53</v>
      </c>
      <c r="AG407" s="3" t="s">
        <v>54</v>
      </c>
      <c r="AH407" s="3">
        <v>11580</v>
      </c>
    </row>
    <row r="408" spans="1:34" x14ac:dyDescent="0.2">
      <c r="A408" s="3">
        <v>10407</v>
      </c>
      <c r="B408" s="3" t="s">
        <v>2</v>
      </c>
      <c r="C408" s="3">
        <v>10407</v>
      </c>
      <c r="D408" s="3" t="s">
        <v>1890</v>
      </c>
      <c r="F408" s="3">
        <v>2005</v>
      </c>
      <c r="G408" s="3" t="s">
        <v>353</v>
      </c>
      <c r="H408" s="3">
        <v>407</v>
      </c>
      <c r="K408" s="3" t="s">
        <v>41</v>
      </c>
      <c r="L408" s="3" t="s">
        <v>42</v>
      </c>
      <c r="M408" s="3" t="s">
        <v>43</v>
      </c>
      <c r="N408" s="3" t="s">
        <v>44</v>
      </c>
      <c r="O408" s="3">
        <v>1997</v>
      </c>
      <c r="Q408" s="3">
        <v>8</v>
      </c>
      <c r="R408" s="3">
        <v>77</v>
      </c>
      <c r="S408" s="3" t="s">
        <v>1891</v>
      </c>
      <c r="T408" s="3" t="s">
        <v>47</v>
      </c>
      <c r="U408" s="3" t="s">
        <v>142</v>
      </c>
      <c r="W408" s="3" t="s">
        <v>83</v>
      </c>
      <c r="Y408" s="3">
        <v>62</v>
      </c>
      <c r="Z408" s="3" t="s">
        <v>64</v>
      </c>
      <c r="AA408" s="3" t="s">
        <v>92</v>
      </c>
      <c r="AB408" s="3" t="s">
        <v>52</v>
      </c>
      <c r="AD408" s="3" t="s">
        <v>53</v>
      </c>
      <c r="AG408" s="3" t="s">
        <v>54</v>
      </c>
      <c r="AH408" s="3">
        <v>5000</v>
      </c>
    </row>
    <row r="409" spans="1:34" x14ac:dyDescent="0.2">
      <c r="A409" s="3">
        <v>10408</v>
      </c>
      <c r="B409" s="3" t="s">
        <v>2</v>
      </c>
      <c r="C409" s="3">
        <v>10408</v>
      </c>
      <c r="D409" s="3" t="s">
        <v>1892</v>
      </c>
      <c r="E409" s="3" t="s">
        <v>1893</v>
      </c>
      <c r="F409" s="3">
        <v>2009</v>
      </c>
      <c r="G409" s="3" t="s">
        <v>259</v>
      </c>
      <c r="H409" s="3" t="s">
        <v>260</v>
      </c>
      <c r="I409" s="3" t="s">
        <v>261</v>
      </c>
      <c r="J409" s="3" t="s">
        <v>1894</v>
      </c>
      <c r="K409" s="3" t="s">
        <v>186</v>
      </c>
      <c r="L409" s="3" t="s">
        <v>209</v>
      </c>
      <c r="M409" s="3" t="s">
        <v>60</v>
      </c>
      <c r="N409" s="3" t="s">
        <v>44</v>
      </c>
      <c r="O409" s="3">
        <v>3984</v>
      </c>
      <c r="Q409" s="3">
        <v>1</v>
      </c>
      <c r="R409" s="3">
        <v>36</v>
      </c>
      <c r="S409" s="3" t="s">
        <v>1808</v>
      </c>
      <c r="T409" s="3" t="s">
        <v>47</v>
      </c>
      <c r="U409" s="3" t="s">
        <v>1895</v>
      </c>
      <c r="V409" s="3">
        <v>5019</v>
      </c>
      <c r="W409" s="3" t="s">
        <v>229</v>
      </c>
      <c r="Y409" s="3">
        <v>50</v>
      </c>
      <c r="Z409" s="3" t="s">
        <v>64</v>
      </c>
      <c r="AA409" s="3" t="s">
        <v>92</v>
      </c>
      <c r="AB409" s="3" t="s">
        <v>108</v>
      </c>
      <c r="AC409" s="3" t="s">
        <v>109</v>
      </c>
      <c r="AD409" s="3" t="s">
        <v>53</v>
      </c>
      <c r="AG409" s="3" t="s">
        <v>54</v>
      </c>
      <c r="AH409" s="3">
        <v>23500</v>
      </c>
    </row>
    <row r="410" spans="1:34" x14ac:dyDescent="0.2">
      <c r="A410" s="3">
        <v>10409</v>
      </c>
      <c r="B410" s="3" t="s">
        <v>2</v>
      </c>
      <c r="C410" s="3">
        <v>10409</v>
      </c>
      <c r="D410" s="3" t="s">
        <v>1896</v>
      </c>
      <c r="F410" s="3">
        <v>1999</v>
      </c>
      <c r="G410" s="3" t="s">
        <v>56</v>
      </c>
      <c r="H410" s="3" t="s">
        <v>1897</v>
      </c>
      <c r="K410" s="3" t="s">
        <v>59</v>
      </c>
      <c r="L410" s="3" t="s">
        <v>42</v>
      </c>
      <c r="M410" s="3" t="s">
        <v>43</v>
      </c>
      <c r="N410" s="3" t="s">
        <v>44</v>
      </c>
      <c r="O410" s="3">
        <v>1587</v>
      </c>
      <c r="R410" s="3">
        <v>118</v>
      </c>
      <c r="S410" s="3" t="s">
        <v>1898</v>
      </c>
      <c r="T410" s="3" t="s">
        <v>47</v>
      </c>
      <c r="U410" s="3" t="s">
        <v>1438</v>
      </c>
      <c r="V410" s="3">
        <v>3120</v>
      </c>
      <c r="W410" s="3" t="s">
        <v>107</v>
      </c>
      <c r="Y410" s="3">
        <v>49</v>
      </c>
      <c r="Z410" s="3" t="s">
        <v>64</v>
      </c>
      <c r="AA410" s="3" t="s">
        <v>51</v>
      </c>
      <c r="AB410" s="3" t="s">
        <v>52</v>
      </c>
      <c r="AD410" s="3" t="s">
        <v>53</v>
      </c>
      <c r="AG410" s="3" t="s">
        <v>54</v>
      </c>
      <c r="AH410" s="3">
        <v>3140</v>
      </c>
    </row>
    <row r="411" spans="1:34" x14ac:dyDescent="0.2">
      <c r="A411" s="3">
        <v>10410</v>
      </c>
      <c r="B411" s="3" t="s">
        <v>2</v>
      </c>
      <c r="C411" s="3">
        <v>10410</v>
      </c>
      <c r="D411" s="3" t="s">
        <v>1899</v>
      </c>
      <c r="F411" s="3">
        <v>2005</v>
      </c>
      <c r="G411" s="3" t="s">
        <v>38</v>
      </c>
      <c r="H411" s="3" t="s">
        <v>1900</v>
      </c>
      <c r="I411" s="3" t="s">
        <v>1901</v>
      </c>
      <c r="J411" s="3" t="s">
        <v>1902</v>
      </c>
      <c r="K411" s="3" t="s">
        <v>59</v>
      </c>
      <c r="L411" s="3" t="s">
        <v>115</v>
      </c>
      <c r="M411" s="3" t="s">
        <v>60</v>
      </c>
      <c r="N411" s="3" t="s">
        <v>44</v>
      </c>
      <c r="O411" s="3">
        <v>3498</v>
      </c>
      <c r="R411" s="3">
        <v>37</v>
      </c>
      <c r="S411" s="3" t="s">
        <v>1903</v>
      </c>
      <c r="T411" s="3" t="s">
        <v>62</v>
      </c>
      <c r="U411" s="3" t="s">
        <v>1438</v>
      </c>
      <c r="V411" s="3">
        <v>3120</v>
      </c>
      <c r="W411" s="3" t="s">
        <v>107</v>
      </c>
      <c r="Y411" s="3">
        <v>52</v>
      </c>
      <c r="Z411" s="3" t="s">
        <v>236</v>
      </c>
      <c r="AA411" s="3" t="s">
        <v>92</v>
      </c>
      <c r="AB411" s="3" t="s">
        <v>108</v>
      </c>
      <c r="AC411" s="3" t="s">
        <v>109</v>
      </c>
      <c r="AD411" s="3" t="s">
        <v>53</v>
      </c>
      <c r="AG411" s="3" t="s">
        <v>54</v>
      </c>
      <c r="AH411" s="3">
        <v>12250</v>
      </c>
    </row>
    <row r="412" spans="1:34" x14ac:dyDescent="0.2">
      <c r="A412" s="3">
        <v>10411</v>
      </c>
      <c r="B412" s="3" t="s">
        <v>2</v>
      </c>
      <c r="C412" s="3">
        <v>10411</v>
      </c>
      <c r="D412" s="3" t="s">
        <v>1904</v>
      </c>
      <c r="E412" s="3" t="s">
        <v>1905</v>
      </c>
      <c r="F412" s="3">
        <v>2016</v>
      </c>
      <c r="G412" s="3" t="s">
        <v>38</v>
      </c>
      <c r="H412" s="3" t="s">
        <v>1906</v>
      </c>
      <c r="J412" s="3" t="s">
        <v>1507</v>
      </c>
      <c r="K412" s="3" t="s">
        <v>186</v>
      </c>
      <c r="L412" s="3" t="s">
        <v>132</v>
      </c>
      <c r="M412" s="3" t="s">
        <v>60</v>
      </c>
      <c r="N412" s="3" t="s">
        <v>44</v>
      </c>
      <c r="O412" s="3">
        <v>2488</v>
      </c>
      <c r="R412" s="3">
        <v>115</v>
      </c>
      <c r="S412" s="3" t="s">
        <v>1907</v>
      </c>
      <c r="T412" s="3" t="s">
        <v>62</v>
      </c>
      <c r="U412" s="3" t="s">
        <v>150</v>
      </c>
      <c r="V412" s="3">
        <v>612</v>
      </c>
      <c r="W412" s="3" t="s">
        <v>83</v>
      </c>
      <c r="Y412" s="3">
        <v>32</v>
      </c>
      <c r="Z412" s="3" t="s">
        <v>64</v>
      </c>
      <c r="AA412" s="3" t="s">
        <v>92</v>
      </c>
      <c r="AB412" s="3" t="s">
        <v>108</v>
      </c>
      <c r="AC412" s="3" t="s">
        <v>109</v>
      </c>
      <c r="AD412" s="3" t="s">
        <v>143</v>
      </c>
      <c r="AE412" s="3">
        <v>19</v>
      </c>
      <c r="AF412" s="3" t="s">
        <v>73</v>
      </c>
      <c r="AG412" s="3" t="s">
        <v>54</v>
      </c>
      <c r="AH412" s="3">
        <v>31990</v>
      </c>
    </row>
    <row r="413" spans="1:34" x14ac:dyDescent="0.2">
      <c r="A413" s="3">
        <v>10412</v>
      </c>
      <c r="B413" s="3" t="s">
        <v>2</v>
      </c>
      <c r="C413" s="3">
        <v>10412</v>
      </c>
      <c r="D413" s="3" t="s">
        <v>1908</v>
      </c>
      <c r="E413" s="3" t="s">
        <v>1909</v>
      </c>
      <c r="F413" s="3">
        <v>2003</v>
      </c>
      <c r="G413" s="3" t="s">
        <v>191</v>
      </c>
      <c r="H413" s="3" t="s">
        <v>941</v>
      </c>
      <c r="I413" s="3" t="s">
        <v>1910</v>
      </c>
      <c r="K413" s="3" t="s">
        <v>59</v>
      </c>
      <c r="L413" s="3" t="s">
        <v>42</v>
      </c>
      <c r="M413" s="3" t="s">
        <v>43</v>
      </c>
      <c r="N413" s="3" t="s">
        <v>44</v>
      </c>
      <c r="O413" s="3">
        <v>2457</v>
      </c>
      <c r="Q413" s="3">
        <v>3</v>
      </c>
      <c r="R413" s="3">
        <v>31</v>
      </c>
      <c r="S413" s="3" t="s">
        <v>1741</v>
      </c>
      <c r="T413" s="3" t="s">
        <v>47</v>
      </c>
      <c r="U413" s="3" t="s">
        <v>781</v>
      </c>
      <c r="W413" s="3" t="s">
        <v>166</v>
      </c>
      <c r="Y413" s="3">
        <v>44</v>
      </c>
      <c r="Z413" s="3" t="s">
        <v>236</v>
      </c>
      <c r="AA413" s="3" t="s">
        <v>51</v>
      </c>
      <c r="AB413" s="3" t="s">
        <v>52</v>
      </c>
      <c r="AD413" s="3" t="s">
        <v>53</v>
      </c>
      <c r="AG413" s="3" t="s">
        <v>54</v>
      </c>
      <c r="AH413" s="3">
        <v>8250</v>
      </c>
    </row>
    <row r="414" spans="1:34" x14ac:dyDescent="0.2">
      <c r="A414" s="3">
        <v>10413</v>
      </c>
      <c r="B414" s="3" t="s">
        <v>2</v>
      </c>
      <c r="C414" s="3">
        <v>10413</v>
      </c>
      <c r="D414" s="3" t="s">
        <v>1911</v>
      </c>
      <c r="E414" s="3" t="s">
        <v>1912</v>
      </c>
      <c r="F414" s="3">
        <v>2005</v>
      </c>
      <c r="G414" s="3" t="s">
        <v>86</v>
      </c>
      <c r="H414" s="3" t="s">
        <v>1558</v>
      </c>
      <c r="I414" s="3" t="s">
        <v>77</v>
      </c>
      <c r="J414" s="3" t="s">
        <v>1913</v>
      </c>
      <c r="K414" s="3" t="s">
        <v>1560</v>
      </c>
      <c r="L414" s="3" t="s">
        <v>147</v>
      </c>
      <c r="M414" s="3" t="s">
        <v>103</v>
      </c>
      <c r="N414" s="3" t="s">
        <v>552</v>
      </c>
      <c r="O414" s="3">
        <v>2500</v>
      </c>
      <c r="R414" s="3">
        <v>66</v>
      </c>
      <c r="S414" s="3" t="s">
        <v>1914</v>
      </c>
      <c r="T414" s="3" t="s">
        <v>62</v>
      </c>
      <c r="U414" s="3" t="s">
        <v>1915</v>
      </c>
      <c r="V414" s="3">
        <v>112</v>
      </c>
      <c r="W414" s="3" t="s">
        <v>173</v>
      </c>
      <c r="Y414" s="3">
        <v>25</v>
      </c>
      <c r="Z414" s="3" t="s">
        <v>204</v>
      </c>
      <c r="AA414" s="3" t="s">
        <v>92</v>
      </c>
      <c r="AB414" s="3" t="s">
        <v>108</v>
      </c>
      <c r="AC414" s="3" t="s">
        <v>109</v>
      </c>
      <c r="AD414" s="3" t="s">
        <v>143</v>
      </c>
      <c r="AG414" s="3" t="s">
        <v>54</v>
      </c>
      <c r="AH414" s="3">
        <v>19050</v>
      </c>
    </row>
    <row r="415" spans="1:34" x14ac:dyDescent="0.2">
      <c r="A415" s="3">
        <v>10414</v>
      </c>
      <c r="B415" s="3" t="s">
        <v>2</v>
      </c>
      <c r="C415" s="3">
        <v>10414</v>
      </c>
      <c r="D415" s="3" t="s">
        <v>1916</v>
      </c>
      <c r="F415" s="3">
        <v>2011</v>
      </c>
      <c r="G415" s="3" t="s">
        <v>38</v>
      </c>
      <c r="H415" s="3" t="s">
        <v>1917</v>
      </c>
      <c r="I415" s="3" t="s">
        <v>1126</v>
      </c>
      <c r="K415" s="3" t="s">
        <v>59</v>
      </c>
      <c r="L415" s="3" t="s">
        <v>140</v>
      </c>
      <c r="M415" s="3" t="s">
        <v>60</v>
      </c>
      <c r="N415" s="3" t="s">
        <v>44</v>
      </c>
      <c r="O415" s="3">
        <v>1498</v>
      </c>
      <c r="R415" s="3">
        <v>10</v>
      </c>
      <c r="S415" s="3" t="s">
        <v>1429</v>
      </c>
      <c r="T415" s="3" t="s">
        <v>211</v>
      </c>
      <c r="U415" s="3" t="s">
        <v>623</v>
      </c>
      <c r="V415" s="3">
        <v>1072</v>
      </c>
      <c r="W415" s="3" t="s">
        <v>83</v>
      </c>
      <c r="Y415" s="3">
        <v>33</v>
      </c>
      <c r="Z415" s="3" t="s">
        <v>64</v>
      </c>
      <c r="AA415" s="3" t="s">
        <v>51</v>
      </c>
      <c r="AB415" s="3" t="s">
        <v>108</v>
      </c>
      <c r="AC415" s="3" t="s">
        <v>109</v>
      </c>
      <c r="AD415" s="3" t="s">
        <v>53</v>
      </c>
      <c r="AE415" s="3">
        <v>7</v>
      </c>
      <c r="AF415" s="3" t="s">
        <v>84</v>
      </c>
      <c r="AG415" s="3" t="s">
        <v>54</v>
      </c>
      <c r="AH415" s="3">
        <v>16885</v>
      </c>
    </row>
    <row r="416" spans="1:34" x14ac:dyDescent="0.2">
      <c r="A416" s="3">
        <v>10415</v>
      </c>
      <c r="B416" s="3" t="s">
        <v>2</v>
      </c>
      <c r="C416" s="3">
        <v>10415</v>
      </c>
      <c r="D416" s="3" t="s">
        <v>357</v>
      </c>
      <c r="F416" s="3">
        <v>2006</v>
      </c>
      <c r="G416" s="3" t="s">
        <v>358</v>
      </c>
      <c r="H416" s="3" t="s">
        <v>359</v>
      </c>
      <c r="I416" s="3" t="s">
        <v>360</v>
      </c>
      <c r="K416" s="3" t="s">
        <v>59</v>
      </c>
      <c r="L416" s="3" t="s">
        <v>361</v>
      </c>
      <c r="M416" s="3" t="s">
        <v>60</v>
      </c>
      <c r="N416" s="3" t="s">
        <v>44</v>
      </c>
      <c r="O416" s="3">
        <v>2378</v>
      </c>
      <c r="Q416" s="3" t="s">
        <v>79</v>
      </c>
      <c r="R416" s="3">
        <v>22</v>
      </c>
      <c r="S416" s="3" t="s">
        <v>1918</v>
      </c>
      <c r="T416" s="3" t="s">
        <v>47</v>
      </c>
      <c r="U416" s="3" t="s">
        <v>1919</v>
      </c>
      <c r="W416" s="3" t="s">
        <v>83</v>
      </c>
      <c r="Y416" s="3">
        <v>27</v>
      </c>
      <c r="Z416" s="3" t="s">
        <v>236</v>
      </c>
      <c r="AA416" s="3" t="s">
        <v>51</v>
      </c>
      <c r="AB416" s="3" t="s">
        <v>108</v>
      </c>
      <c r="AC416" s="3" t="s">
        <v>109</v>
      </c>
      <c r="AD416" s="3" t="s">
        <v>53</v>
      </c>
      <c r="AG416" s="3" t="s">
        <v>54</v>
      </c>
      <c r="AH416" s="3">
        <v>11600</v>
      </c>
    </row>
    <row r="417" spans="1:34" x14ac:dyDescent="0.2">
      <c r="A417" s="3">
        <v>10416</v>
      </c>
      <c r="B417" s="3" t="s">
        <v>2</v>
      </c>
      <c r="C417" s="3">
        <v>10416</v>
      </c>
      <c r="D417" s="3" t="s">
        <v>1920</v>
      </c>
      <c r="F417" s="3">
        <v>2014</v>
      </c>
      <c r="G417" s="3" t="s">
        <v>299</v>
      </c>
      <c r="H417" s="3" t="s">
        <v>593</v>
      </c>
      <c r="I417" s="3" t="s">
        <v>1656</v>
      </c>
      <c r="J417" s="3" t="s">
        <v>1482</v>
      </c>
      <c r="K417" s="3" t="s">
        <v>59</v>
      </c>
      <c r="L417" s="3" t="s">
        <v>156</v>
      </c>
      <c r="M417" s="3" t="s">
        <v>103</v>
      </c>
      <c r="N417" s="3" t="s">
        <v>104</v>
      </c>
      <c r="O417" s="3">
        <v>2199</v>
      </c>
      <c r="R417" s="3" t="s">
        <v>1921</v>
      </c>
      <c r="S417" s="3" t="s">
        <v>1922</v>
      </c>
      <c r="T417" s="3" t="s">
        <v>62</v>
      </c>
      <c r="U417" s="3" t="s">
        <v>623</v>
      </c>
      <c r="V417" s="3">
        <v>1072</v>
      </c>
      <c r="W417" s="3" t="s">
        <v>83</v>
      </c>
      <c r="Y417" s="3">
        <v>42</v>
      </c>
      <c r="Z417" s="3" t="s">
        <v>64</v>
      </c>
      <c r="AA417" s="3" t="s">
        <v>92</v>
      </c>
      <c r="AB417" s="3" t="s">
        <v>52</v>
      </c>
      <c r="AD417" s="3" t="s">
        <v>53</v>
      </c>
      <c r="AG417" s="3" t="s">
        <v>54</v>
      </c>
      <c r="AH417" s="3">
        <v>45350</v>
      </c>
    </row>
    <row r="418" spans="1:34" x14ac:dyDescent="0.2">
      <c r="A418" s="3">
        <v>10417</v>
      </c>
      <c r="B418" s="3" t="s">
        <v>2</v>
      </c>
      <c r="C418" s="3">
        <v>10417</v>
      </c>
      <c r="D418" s="3" t="s">
        <v>1923</v>
      </c>
      <c r="E418" s="3" t="s">
        <v>1924</v>
      </c>
      <c r="F418" s="3">
        <v>2003</v>
      </c>
      <c r="G418" s="3" t="s">
        <v>112</v>
      </c>
      <c r="H418" s="3" t="s">
        <v>168</v>
      </c>
      <c r="I418" s="3" t="s">
        <v>169</v>
      </c>
      <c r="K418" s="3" t="s">
        <v>59</v>
      </c>
      <c r="L418" s="3" t="s">
        <v>147</v>
      </c>
      <c r="M418" s="3" t="s">
        <v>43</v>
      </c>
      <c r="N418" s="3" t="s">
        <v>44</v>
      </c>
      <c r="O418" s="3">
        <v>2354</v>
      </c>
      <c r="R418" s="3">
        <v>22</v>
      </c>
      <c r="S418" s="3" t="s">
        <v>1925</v>
      </c>
      <c r="T418" s="3" t="s">
        <v>70</v>
      </c>
      <c r="U418" s="3" t="s">
        <v>1926</v>
      </c>
      <c r="V418" s="3">
        <v>2105</v>
      </c>
      <c r="W418" s="3" t="s">
        <v>83</v>
      </c>
      <c r="Y418" s="3">
        <v>34</v>
      </c>
      <c r="Z418" s="3" t="s">
        <v>236</v>
      </c>
      <c r="AA418" s="3" t="s">
        <v>51</v>
      </c>
      <c r="AB418" s="3" t="s">
        <v>52</v>
      </c>
      <c r="AD418" s="3" t="s">
        <v>53</v>
      </c>
      <c r="AG418" s="3" t="s">
        <v>54</v>
      </c>
      <c r="AH418" s="3">
        <v>7500</v>
      </c>
    </row>
    <row r="419" spans="1:34" x14ac:dyDescent="0.2">
      <c r="A419" s="3">
        <v>10418</v>
      </c>
      <c r="B419" s="3" t="s">
        <v>2</v>
      </c>
      <c r="C419" s="3">
        <v>10418</v>
      </c>
      <c r="D419" s="3" t="s">
        <v>1927</v>
      </c>
      <c r="F419" s="3">
        <v>1999</v>
      </c>
      <c r="G419" s="3" t="s">
        <v>152</v>
      </c>
      <c r="H419" s="3" t="s">
        <v>1928</v>
      </c>
      <c r="J419" s="3" t="s">
        <v>1362</v>
      </c>
      <c r="K419" s="3" t="s">
        <v>41</v>
      </c>
      <c r="L419" s="3" t="s">
        <v>42</v>
      </c>
      <c r="M419" s="3" t="s">
        <v>60</v>
      </c>
      <c r="N419" s="3" t="s">
        <v>44</v>
      </c>
      <c r="O419" s="3">
        <v>2494</v>
      </c>
      <c r="R419" s="3">
        <v>8</v>
      </c>
      <c r="S419" s="3" t="s">
        <v>1929</v>
      </c>
      <c r="T419" s="3" t="s">
        <v>903</v>
      </c>
      <c r="U419" s="3" t="s">
        <v>1930</v>
      </c>
      <c r="V419" s="3">
        <v>930</v>
      </c>
      <c r="W419" s="3" t="s">
        <v>83</v>
      </c>
      <c r="Y419" s="3">
        <v>50</v>
      </c>
      <c r="Z419" s="3" t="s">
        <v>64</v>
      </c>
      <c r="AA419" s="3" t="s">
        <v>51</v>
      </c>
      <c r="AB419" s="3" t="s">
        <v>52</v>
      </c>
      <c r="AD419" s="3" t="s">
        <v>53</v>
      </c>
      <c r="AG419" s="3" t="s">
        <v>54</v>
      </c>
      <c r="AH419" s="3">
        <v>4100</v>
      </c>
    </row>
    <row r="420" spans="1:34" x14ac:dyDescent="0.2">
      <c r="A420" s="3">
        <v>10419</v>
      </c>
      <c r="B420" s="3" t="s">
        <v>2</v>
      </c>
      <c r="C420" s="3">
        <v>10419</v>
      </c>
      <c r="D420" s="3" t="s">
        <v>1931</v>
      </c>
      <c r="F420" s="3">
        <v>2004</v>
      </c>
      <c r="G420" s="3" t="s">
        <v>86</v>
      </c>
      <c r="H420" s="3" t="s">
        <v>502</v>
      </c>
      <c r="I420" s="3" t="s">
        <v>323</v>
      </c>
      <c r="K420" s="3" t="s">
        <v>41</v>
      </c>
      <c r="L420" s="3" t="s">
        <v>42</v>
      </c>
      <c r="M420" s="3" t="s">
        <v>43</v>
      </c>
      <c r="N420" s="3" t="s">
        <v>44</v>
      </c>
      <c r="O420" s="3">
        <v>1999</v>
      </c>
      <c r="R420" s="3">
        <v>22</v>
      </c>
      <c r="S420" s="3" t="s">
        <v>1932</v>
      </c>
      <c r="T420" s="3" t="s">
        <v>47</v>
      </c>
      <c r="U420" s="3" t="s">
        <v>1933</v>
      </c>
      <c r="V420" s="3">
        <v>3411</v>
      </c>
      <c r="W420" s="3" t="s">
        <v>49</v>
      </c>
      <c r="Y420" s="3">
        <v>25</v>
      </c>
      <c r="Z420" s="3" t="s">
        <v>204</v>
      </c>
      <c r="AA420" s="3" t="s">
        <v>51</v>
      </c>
      <c r="AB420" s="3" t="s">
        <v>52</v>
      </c>
      <c r="AD420" s="3" t="s">
        <v>53</v>
      </c>
      <c r="AG420" s="3" t="s">
        <v>54</v>
      </c>
      <c r="AH420" s="3">
        <v>5350</v>
      </c>
    </row>
    <row r="421" spans="1:34" x14ac:dyDescent="0.2">
      <c r="A421" s="3">
        <v>10420</v>
      </c>
      <c r="B421" s="3" t="s">
        <v>2</v>
      </c>
      <c r="C421" s="3">
        <v>10420</v>
      </c>
      <c r="D421" s="3" t="s">
        <v>1934</v>
      </c>
      <c r="F421" s="3">
        <v>2006</v>
      </c>
      <c r="G421" s="3" t="s">
        <v>358</v>
      </c>
      <c r="H421" s="3" t="s">
        <v>359</v>
      </c>
      <c r="I421" s="3" t="s">
        <v>360</v>
      </c>
      <c r="K421" s="3" t="s">
        <v>59</v>
      </c>
      <c r="L421" s="3" t="s">
        <v>361</v>
      </c>
      <c r="M421" s="3" t="s">
        <v>60</v>
      </c>
      <c r="N421" s="3" t="s">
        <v>44</v>
      </c>
      <c r="O421" s="3">
        <v>2378</v>
      </c>
      <c r="R421" s="3">
        <v>152</v>
      </c>
      <c r="S421" s="3" t="s">
        <v>1935</v>
      </c>
      <c r="T421" s="3" t="s">
        <v>47</v>
      </c>
      <c r="U421" s="3" t="s">
        <v>1936</v>
      </c>
      <c r="V421" s="3">
        <v>7810</v>
      </c>
      <c r="W421" s="3" t="s">
        <v>569</v>
      </c>
      <c r="Y421" s="3">
        <v>30</v>
      </c>
      <c r="Z421" s="3" t="s">
        <v>64</v>
      </c>
      <c r="AA421" s="3" t="s">
        <v>51</v>
      </c>
      <c r="AB421" s="3" t="s">
        <v>52</v>
      </c>
      <c r="AD421" s="3" t="s">
        <v>53</v>
      </c>
      <c r="AG421" s="3" t="s">
        <v>54</v>
      </c>
      <c r="AH421" s="3">
        <v>11600</v>
      </c>
    </row>
    <row r="422" spans="1:34" x14ac:dyDescent="0.2">
      <c r="A422" s="3">
        <v>10421</v>
      </c>
      <c r="B422" s="3" t="s">
        <v>2</v>
      </c>
      <c r="C422" s="3">
        <v>10421</v>
      </c>
      <c r="D422" s="3" t="s">
        <v>1876</v>
      </c>
      <c r="F422" s="3">
        <v>2007</v>
      </c>
      <c r="G422" s="3" t="s">
        <v>259</v>
      </c>
      <c r="H422" s="3" t="s">
        <v>760</v>
      </c>
      <c r="J422" s="3" t="s">
        <v>1877</v>
      </c>
      <c r="K422" s="3" t="s">
        <v>67</v>
      </c>
      <c r="L422" s="3" t="s">
        <v>42</v>
      </c>
      <c r="M422" s="3" t="s">
        <v>60</v>
      </c>
      <c r="N422" s="3" t="s">
        <v>44</v>
      </c>
      <c r="O422" s="3">
        <v>1999</v>
      </c>
      <c r="R422" s="3">
        <v>7</v>
      </c>
      <c r="S422" s="3" t="s">
        <v>1878</v>
      </c>
      <c r="T422" s="3" t="s">
        <v>171</v>
      </c>
      <c r="U422" s="3" t="s">
        <v>1879</v>
      </c>
      <c r="W422" s="3" t="s">
        <v>333</v>
      </c>
      <c r="Y422" s="3">
        <v>39</v>
      </c>
      <c r="Z422" s="3" t="s">
        <v>64</v>
      </c>
      <c r="AA422" s="3" t="s">
        <v>92</v>
      </c>
      <c r="AB422" s="3" t="s">
        <v>108</v>
      </c>
      <c r="AC422" s="3" t="s">
        <v>109</v>
      </c>
      <c r="AD422" s="3" t="s">
        <v>53</v>
      </c>
      <c r="AG422" s="3" t="s">
        <v>54</v>
      </c>
      <c r="AH422" s="3">
        <v>7560</v>
      </c>
    </row>
    <row r="423" spans="1:34" x14ac:dyDescent="0.2">
      <c r="A423" s="3">
        <v>10422</v>
      </c>
      <c r="B423" s="3" t="s">
        <v>2</v>
      </c>
      <c r="C423" s="3">
        <v>10422</v>
      </c>
      <c r="D423" s="3" t="s">
        <v>1937</v>
      </c>
      <c r="E423" s="3" t="s">
        <v>1938</v>
      </c>
      <c r="F423" s="3">
        <v>2007</v>
      </c>
      <c r="G423" s="3" t="s">
        <v>353</v>
      </c>
      <c r="H423" s="3">
        <v>207</v>
      </c>
      <c r="I423" s="3" t="s">
        <v>286</v>
      </c>
      <c r="K423" s="3" t="s">
        <v>67</v>
      </c>
      <c r="L423" s="3" t="s">
        <v>480</v>
      </c>
      <c r="M423" s="3" t="s">
        <v>43</v>
      </c>
      <c r="N423" s="3" t="s">
        <v>44</v>
      </c>
      <c r="O423" s="3">
        <v>1587</v>
      </c>
      <c r="R423" s="3">
        <v>149</v>
      </c>
      <c r="S423" s="3" t="s">
        <v>1939</v>
      </c>
      <c r="T423" s="3" t="s">
        <v>62</v>
      </c>
      <c r="U423" s="3" t="s">
        <v>1940</v>
      </c>
      <c r="W423" s="3" t="s">
        <v>166</v>
      </c>
      <c r="Y423" s="3">
        <v>44</v>
      </c>
      <c r="Z423" s="3" t="s">
        <v>64</v>
      </c>
      <c r="AA423" s="3" t="s">
        <v>92</v>
      </c>
      <c r="AB423" s="3" t="s">
        <v>52</v>
      </c>
      <c r="AD423" s="3" t="s">
        <v>53</v>
      </c>
      <c r="AG423" s="3" t="s">
        <v>54</v>
      </c>
      <c r="AH423" s="3">
        <v>8210</v>
      </c>
    </row>
    <row r="424" spans="1:34" x14ac:dyDescent="0.2">
      <c r="A424" s="3">
        <v>10423</v>
      </c>
      <c r="B424" s="3" t="s">
        <v>2</v>
      </c>
      <c r="C424" s="3">
        <v>10423</v>
      </c>
      <c r="D424" s="3" t="s">
        <v>1941</v>
      </c>
      <c r="F424" s="3">
        <v>1994</v>
      </c>
      <c r="G424" s="3" t="s">
        <v>1942</v>
      </c>
      <c r="H424" s="3" t="s">
        <v>1943</v>
      </c>
      <c r="I424" s="3" t="s">
        <v>1944</v>
      </c>
      <c r="K424" s="3" t="s">
        <v>59</v>
      </c>
      <c r="L424" s="3" t="s">
        <v>42</v>
      </c>
      <c r="M424" s="3" t="s">
        <v>60</v>
      </c>
      <c r="N424" s="3" t="s">
        <v>44</v>
      </c>
      <c r="O424" s="3">
        <v>5698</v>
      </c>
      <c r="R424" s="3">
        <v>7</v>
      </c>
      <c r="S424" s="3" t="s">
        <v>1945</v>
      </c>
      <c r="T424" s="3" t="s">
        <v>1175</v>
      </c>
      <c r="U424" s="3" t="s">
        <v>442</v>
      </c>
      <c r="W424" s="3" t="s">
        <v>166</v>
      </c>
      <c r="Y424" s="3">
        <v>49</v>
      </c>
      <c r="Z424" s="3" t="s">
        <v>64</v>
      </c>
      <c r="AA424" s="3" t="s">
        <v>92</v>
      </c>
      <c r="AB424" s="3" t="s">
        <v>108</v>
      </c>
      <c r="AC424" s="3" t="s">
        <v>109</v>
      </c>
      <c r="AD424" s="3" t="s">
        <v>53</v>
      </c>
      <c r="AG424" s="3" t="s">
        <v>54</v>
      </c>
      <c r="AH424" s="3">
        <v>12770</v>
      </c>
    </row>
    <row r="425" spans="1:34" x14ac:dyDescent="0.2">
      <c r="A425" s="3">
        <v>10424</v>
      </c>
      <c r="B425" s="3" t="s">
        <v>2</v>
      </c>
      <c r="C425" s="3">
        <v>10424</v>
      </c>
      <c r="D425" s="3" t="s">
        <v>1946</v>
      </c>
      <c r="F425" s="3">
        <v>2007</v>
      </c>
      <c r="G425" s="3" t="s">
        <v>38</v>
      </c>
      <c r="H425" s="3" t="s">
        <v>1006</v>
      </c>
      <c r="K425" s="3" t="s">
        <v>59</v>
      </c>
      <c r="L425" s="3" t="s">
        <v>42</v>
      </c>
      <c r="M425" s="3" t="s">
        <v>60</v>
      </c>
      <c r="N425" s="3" t="s">
        <v>44</v>
      </c>
      <c r="O425" s="3">
        <v>1498</v>
      </c>
      <c r="R425" s="3">
        <v>61</v>
      </c>
      <c r="S425" s="3" t="s">
        <v>1947</v>
      </c>
      <c r="T425" s="3" t="s">
        <v>62</v>
      </c>
      <c r="U425" s="3" t="s">
        <v>150</v>
      </c>
      <c r="V425" s="3">
        <v>612</v>
      </c>
      <c r="W425" s="3" t="s">
        <v>83</v>
      </c>
      <c r="Y425" s="3">
        <v>38</v>
      </c>
      <c r="Z425" s="3" t="s">
        <v>204</v>
      </c>
      <c r="AA425" s="3" t="s">
        <v>51</v>
      </c>
      <c r="AB425" s="3" t="s">
        <v>52</v>
      </c>
      <c r="AD425" s="3" t="s">
        <v>53</v>
      </c>
      <c r="AG425" s="3" t="s">
        <v>54</v>
      </c>
      <c r="AH425" s="3">
        <v>6615</v>
      </c>
    </row>
    <row r="426" spans="1:34" x14ac:dyDescent="0.2">
      <c r="A426" s="3">
        <v>10425</v>
      </c>
      <c r="B426" s="3" t="s">
        <v>2</v>
      </c>
      <c r="C426" s="3">
        <v>10425</v>
      </c>
      <c r="D426" s="3" t="s">
        <v>1948</v>
      </c>
      <c r="E426" s="3" t="s">
        <v>1949</v>
      </c>
      <c r="F426" s="3">
        <v>2004</v>
      </c>
      <c r="G426" s="3" t="s">
        <v>112</v>
      </c>
      <c r="H426" s="3" t="s">
        <v>1950</v>
      </c>
      <c r="I426" s="3" t="s">
        <v>114</v>
      </c>
      <c r="J426" s="3" t="s">
        <v>1951</v>
      </c>
      <c r="K426" s="3" t="s">
        <v>59</v>
      </c>
      <c r="L426" s="3" t="s">
        <v>42</v>
      </c>
      <c r="M426" s="3" t="s">
        <v>60</v>
      </c>
      <c r="N426" s="3" t="s">
        <v>44</v>
      </c>
      <c r="O426" s="3">
        <v>1668</v>
      </c>
      <c r="Q426" s="3">
        <v>3</v>
      </c>
      <c r="R426" s="3">
        <v>5</v>
      </c>
      <c r="S426" s="3" t="s">
        <v>1952</v>
      </c>
      <c r="T426" s="3" t="s">
        <v>171</v>
      </c>
      <c r="U426" s="3" t="s">
        <v>1953</v>
      </c>
      <c r="V426" s="3">
        <v>8053</v>
      </c>
      <c r="W426" s="3" t="s">
        <v>166</v>
      </c>
      <c r="Y426" s="3">
        <v>80</v>
      </c>
      <c r="Z426" s="3" t="s">
        <v>64</v>
      </c>
      <c r="AA426" s="3" t="s">
        <v>92</v>
      </c>
      <c r="AB426" s="3" t="s">
        <v>108</v>
      </c>
      <c r="AC426" s="3" t="s">
        <v>109</v>
      </c>
      <c r="AD426" s="3" t="s">
        <v>53</v>
      </c>
      <c r="AG426" s="3" t="s">
        <v>54</v>
      </c>
      <c r="AH426" s="3">
        <v>5000</v>
      </c>
    </row>
    <row r="427" spans="1:34" x14ac:dyDescent="0.2">
      <c r="A427" s="3">
        <v>10426</v>
      </c>
      <c r="B427" s="3" t="s">
        <v>2</v>
      </c>
      <c r="C427" s="3">
        <v>10426</v>
      </c>
      <c r="D427" s="3" t="s">
        <v>1954</v>
      </c>
      <c r="F427" s="3">
        <v>2004</v>
      </c>
      <c r="G427" s="3" t="s">
        <v>56</v>
      </c>
      <c r="H427" s="3" t="s">
        <v>745</v>
      </c>
      <c r="J427" s="3" t="s">
        <v>1623</v>
      </c>
      <c r="K427" s="3" t="s">
        <v>67</v>
      </c>
      <c r="L427" s="3" t="s">
        <v>42</v>
      </c>
      <c r="M427" s="3" t="s">
        <v>43</v>
      </c>
      <c r="N427" s="3" t="s">
        <v>44</v>
      </c>
      <c r="O427" s="3">
        <v>1298</v>
      </c>
      <c r="Q427" s="3">
        <v>1</v>
      </c>
      <c r="R427" s="3" t="s">
        <v>1955</v>
      </c>
      <c r="S427" s="3" t="s">
        <v>1956</v>
      </c>
      <c r="T427" s="3" t="s">
        <v>62</v>
      </c>
      <c r="U427" s="3" t="s">
        <v>791</v>
      </c>
      <c r="V427" s="3">
        <v>1025</v>
      </c>
      <c r="W427" s="3" t="s">
        <v>83</v>
      </c>
      <c r="Y427" s="3">
        <v>31</v>
      </c>
      <c r="Z427" s="3" t="s">
        <v>64</v>
      </c>
      <c r="AA427" s="3" t="s">
        <v>92</v>
      </c>
      <c r="AB427" s="3" t="s">
        <v>52</v>
      </c>
      <c r="AD427" s="3" t="s">
        <v>53</v>
      </c>
      <c r="AE427" s="3">
        <v>6</v>
      </c>
      <c r="AF427" s="3" t="s">
        <v>84</v>
      </c>
      <c r="AG427" s="3" t="s">
        <v>54</v>
      </c>
      <c r="AH427" s="3">
        <v>5300</v>
      </c>
    </row>
    <row r="428" spans="1:34" x14ac:dyDescent="0.2">
      <c r="A428" s="3">
        <v>10427</v>
      </c>
      <c r="B428" s="3" t="s">
        <v>2</v>
      </c>
      <c r="C428" s="3">
        <v>10427</v>
      </c>
      <c r="D428" s="3" t="s">
        <v>1957</v>
      </c>
      <c r="E428" s="3" t="s">
        <v>1958</v>
      </c>
      <c r="F428" s="3">
        <v>2011</v>
      </c>
      <c r="G428" s="3" t="s">
        <v>259</v>
      </c>
      <c r="H428" s="3" t="s">
        <v>444</v>
      </c>
      <c r="I428" s="3" t="s">
        <v>146</v>
      </c>
      <c r="K428" s="3" t="s">
        <v>1560</v>
      </c>
      <c r="L428" s="3" t="s">
        <v>147</v>
      </c>
      <c r="M428" s="3" t="s">
        <v>103</v>
      </c>
      <c r="N428" s="3" t="s">
        <v>104</v>
      </c>
      <c r="O428" s="3">
        <v>2953</v>
      </c>
      <c r="R428" s="3" t="s">
        <v>1959</v>
      </c>
      <c r="S428" s="3" t="s">
        <v>1960</v>
      </c>
      <c r="T428" s="3" t="s">
        <v>62</v>
      </c>
      <c r="U428" s="3" t="s">
        <v>1961</v>
      </c>
      <c r="V428" s="3">
        <v>2579</v>
      </c>
      <c r="W428" s="3" t="s">
        <v>83</v>
      </c>
      <c r="Y428" s="3">
        <v>40</v>
      </c>
      <c r="Z428" s="3" t="s">
        <v>64</v>
      </c>
      <c r="AA428" s="3" t="s">
        <v>92</v>
      </c>
      <c r="AB428" s="3" t="s">
        <v>52</v>
      </c>
      <c r="AD428" s="3" t="s">
        <v>53</v>
      </c>
      <c r="AE428" s="3">
        <v>8</v>
      </c>
      <c r="AF428" s="3" t="s">
        <v>73</v>
      </c>
      <c r="AG428" s="3" t="s">
        <v>54</v>
      </c>
      <c r="AH428" s="3">
        <v>23370</v>
      </c>
    </row>
    <row r="429" spans="1:34" x14ac:dyDescent="0.2">
      <c r="A429" s="3">
        <v>10428</v>
      </c>
      <c r="B429" s="3" t="s">
        <v>2</v>
      </c>
      <c r="C429" s="3">
        <v>10428</v>
      </c>
      <c r="D429" s="3" t="s">
        <v>1962</v>
      </c>
      <c r="F429" s="3">
        <v>2010</v>
      </c>
      <c r="G429" s="3" t="s">
        <v>38</v>
      </c>
      <c r="H429" s="3" t="s">
        <v>1917</v>
      </c>
      <c r="I429" s="3" t="s">
        <v>1126</v>
      </c>
      <c r="K429" s="3" t="s">
        <v>59</v>
      </c>
      <c r="L429" s="3" t="s">
        <v>140</v>
      </c>
      <c r="M429" s="3" t="s">
        <v>60</v>
      </c>
      <c r="N429" s="3" t="s">
        <v>44</v>
      </c>
      <c r="O429" s="3">
        <v>1498</v>
      </c>
      <c r="R429" s="3">
        <v>22</v>
      </c>
      <c r="S429" s="3" t="s">
        <v>1963</v>
      </c>
      <c r="T429" s="3" t="s">
        <v>289</v>
      </c>
      <c r="U429" s="3" t="s">
        <v>1964</v>
      </c>
      <c r="V429" s="3">
        <v>6012</v>
      </c>
      <c r="W429" s="3" t="s">
        <v>229</v>
      </c>
      <c r="Y429" s="3">
        <v>42</v>
      </c>
      <c r="Z429" s="3" t="s">
        <v>236</v>
      </c>
      <c r="AA429" s="3" t="s">
        <v>51</v>
      </c>
      <c r="AB429" s="3" t="s">
        <v>52</v>
      </c>
      <c r="AD429" s="3" t="s">
        <v>53</v>
      </c>
      <c r="AG429" s="3" t="s">
        <v>54</v>
      </c>
      <c r="AH429" s="3">
        <v>15600</v>
      </c>
    </row>
    <row r="430" spans="1:34" x14ac:dyDescent="0.2">
      <c r="A430" s="3">
        <v>10429</v>
      </c>
      <c r="B430" s="3" t="s">
        <v>2</v>
      </c>
      <c r="C430" s="3">
        <v>10429</v>
      </c>
      <c r="D430" s="3" t="s">
        <v>1965</v>
      </c>
      <c r="E430" s="3" t="s">
        <v>1966</v>
      </c>
      <c r="F430" s="3">
        <v>2017</v>
      </c>
      <c r="G430" s="3" t="s">
        <v>86</v>
      </c>
      <c r="H430" s="3" t="s">
        <v>1967</v>
      </c>
      <c r="I430" s="3" t="s">
        <v>336</v>
      </c>
      <c r="K430" s="3" t="s">
        <v>59</v>
      </c>
      <c r="L430" s="3" t="s">
        <v>654</v>
      </c>
      <c r="M430" s="3" t="s">
        <v>60</v>
      </c>
      <c r="N430" s="3" t="s">
        <v>104</v>
      </c>
      <c r="O430" s="3">
        <v>2488</v>
      </c>
      <c r="R430" s="3">
        <v>50</v>
      </c>
      <c r="S430" s="3" t="s">
        <v>1968</v>
      </c>
      <c r="T430" s="3" t="s">
        <v>62</v>
      </c>
      <c r="U430" s="3" t="s">
        <v>623</v>
      </c>
      <c r="V430" s="3">
        <v>1072</v>
      </c>
      <c r="W430" s="3" t="s">
        <v>83</v>
      </c>
      <c r="Y430" s="3">
        <v>40</v>
      </c>
      <c r="Z430" s="3" t="s">
        <v>64</v>
      </c>
      <c r="AA430" s="3" t="s">
        <v>92</v>
      </c>
      <c r="AB430" s="3" t="s">
        <v>52</v>
      </c>
      <c r="AD430" s="3" t="s">
        <v>143</v>
      </c>
      <c r="AE430" s="3">
        <v>14</v>
      </c>
      <c r="AF430" s="3" t="s">
        <v>256</v>
      </c>
      <c r="AG430" s="3" t="s">
        <v>54</v>
      </c>
      <c r="AH430" s="3">
        <v>62995</v>
      </c>
    </row>
    <row r="431" spans="1:34" x14ac:dyDescent="0.2">
      <c r="A431" s="3">
        <v>10430</v>
      </c>
      <c r="B431" s="3" t="s">
        <v>2</v>
      </c>
      <c r="C431" s="3">
        <v>10430</v>
      </c>
      <c r="D431" s="3" t="s">
        <v>1969</v>
      </c>
      <c r="F431" s="3">
        <v>2001</v>
      </c>
      <c r="G431" s="3" t="s">
        <v>86</v>
      </c>
      <c r="H431" s="3" t="s">
        <v>244</v>
      </c>
      <c r="J431" s="3" t="s">
        <v>1970</v>
      </c>
      <c r="K431" s="3" t="s">
        <v>67</v>
      </c>
      <c r="L431" s="3" t="s">
        <v>42</v>
      </c>
      <c r="M431" s="3" t="s">
        <v>60</v>
      </c>
      <c r="N431" s="3" t="s">
        <v>44</v>
      </c>
      <c r="O431" s="3">
        <v>1498</v>
      </c>
      <c r="R431" s="3">
        <v>155</v>
      </c>
      <c r="S431" s="3" t="s">
        <v>1971</v>
      </c>
      <c r="T431" s="3" t="s">
        <v>62</v>
      </c>
      <c r="U431" s="3" t="s">
        <v>1972</v>
      </c>
      <c r="V431" s="3">
        <v>618</v>
      </c>
      <c r="W431" s="3" t="s">
        <v>83</v>
      </c>
      <c r="Y431" s="3">
        <v>28</v>
      </c>
      <c r="Z431" s="3" t="s">
        <v>64</v>
      </c>
      <c r="AA431" s="3" t="s">
        <v>92</v>
      </c>
      <c r="AB431" s="3" t="s">
        <v>52</v>
      </c>
      <c r="AD431" s="3" t="s">
        <v>143</v>
      </c>
      <c r="AE431" s="3">
        <v>6</v>
      </c>
      <c r="AF431" s="3" t="s">
        <v>73</v>
      </c>
      <c r="AG431" s="3" t="s">
        <v>54</v>
      </c>
      <c r="AH431" s="3">
        <v>2700</v>
      </c>
    </row>
    <row r="432" spans="1:34" x14ac:dyDescent="0.2">
      <c r="A432" s="3">
        <v>10431</v>
      </c>
      <c r="B432" s="3" t="s">
        <v>2</v>
      </c>
      <c r="C432" s="3">
        <v>10431</v>
      </c>
      <c r="D432" s="3" t="s">
        <v>1973</v>
      </c>
      <c r="F432" s="3">
        <v>2009</v>
      </c>
      <c r="G432" s="3" t="s">
        <v>56</v>
      </c>
      <c r="H432" s="3" t="s">
        <v>269</v>
      </c>
      <c r="K432" s="3" t="s">
        <v>59</v>
      </c>
      <c r="L432" s="3" t="s">
        <v>42</v>
      </c>
      <c r="M432" s="3" t="s">
        <v>43</v>
      </c>
      <c r="N432" s="3" t="s">
        <v>44</v>
      </c>
      <c r="O432" s="3">
        <v>1794</v>
      </c>
      <c r="Q432" s="3">
        <v>6</v>
      </c>
      <c r="R432" s="3">
        <v>79</v>
      </c>
      <c r="S432" s="3" t="s">
        <v>1974</v>
      </c>
      <c r="T432" s="3" t="s">
        <v>62</v>
      </c>
      <c r="U432" s="3" t="s">
        <v>773</v>
      </c>
      <c r="V432" s="3">
        <v>602</v>
      </c>
      <c r="W432" s="3" t="s">
        <v>83</v>
      </c>
      <c r="Y432" s="3">
        <v>50</v>
      </c>
      <c r="Z432" s="3" t="s">
        <v>64</v>
      </c>
      <c r="AA432" s="3" t="s">
        <v>92</v>
      </c>
      <c r="AB432" s="3" t="s">
        <v>52</v>
      </c>
      <c r="AD432" s="3" t="s">
        <v>53</v>
      </c>
      <c r="AG432" s="3" t="s">
        <v>54</v>
      </c>
      <c r="AH432" s="3">
        <v>13175</v>
      </c>
    </row>
    <row r="433" spans="1:34" x14ac:dyDescent="0.2">
      <c r="A433" s="3">
        <v>10432</v>
      </c>
      <c r="B433" s="3" t="s">
        <v>2</v>
      </c>
      <c r="C433" s="3">
        <v>10432</v>
      </c>
      <c r="D433" s="3" t="s">
        <v>1975</v>
      </c>
      <c r="F433" s="3">
        <v>2008</v>
      </c>
      <c r="G433" s="3" t="s">
        <v>38</v>
      </c>
      <c r="H433" s="3" t="s">
        <v>577</v>
      </c>
      <c r="I433" s="3" t="s">
        <v>1976</v>
      </c>
      <c r="J433" s="3" t="s">
        <v>1977</v>
      </c>
      <c r="K433" s="3" t="s">
        <v>67</v>
      </c>
      <c r="L433" s="3" t="s">
        <v>140</v>
      </c>
      <c r="M433" s="3" t="s">
        <v>60</v>
      </c>
      <c r="N433" s="3" t="s">
        <v>44</v>
      </c>
      <c r="O433" s="3">
        <v>1498</v>
      </c>
      <c r="Q433" s="3" t="s">
        <v>68</v>
      </c>
      <c r="R433" s="3">
        <v>18</v>
      </c>
      <c r="S433" s="3" t="s">
        <v>1978</v>
      </c>
      <c r="T433" s="3" t="s">
        <v>81</v>
      </c>
      <c r="U433" s="3" t="s">
        <v>1979</v>
      </c>
      <c r="W433" s="3" t="s">
        <v>83</v>
      </c>
      <c r="Y433" s="3">
        <v>20</v>
      </c>
      <c r="Z433" s="3" t="s">
        <v>64</v>
      </c>
      <c r="AA433" s="3" t="s">
        <v>51</v>
      </c>
      <c r="AB433" s="3" t="s">
        <v>52</v>
      </c>
      <c r="AD433" s="3" t="s">
        <v>53</v>
      </c>
      <c r="AG433" s="3" t="s">
        <v>54</v>
      </c>
      <c r="AH433" s="3">
        <v>7420</v>
      </c>
    </row>
    <row r="434" spans="1:34" x14ac:dyDescent="0.2">
      <c r="A434" s="3">
        <v>10433</v>
      </c>
      <c r="B434" s="3" t="s">
        <v>2</v>
      </c>
      <c r="C434" s="3">
        <v>10433</v>
      </c>
      <c r="D434" s="3" t="s">
        <v>1980</v>
      </c>
      <c r="F434" s="3">
        <v>2008</v>
      </c>
      <c r="G434" s="3" t="s">
        <v>112</v>
      </c>
      <c r="H434" s="3" t="s">
        <v>1323</v>
      </c>
      <c r="K434" s="3" t="s">
        <v>67</v>
      </c>
      <c r="L434" s="3" t="s">
        <v>42</v>
      </c>
      <c r="M434" s="3" t="s">
        <v>60</v>
      </c>
      <c r="N434" s="3" t="s">
        <v>44</v>
      </c>
      <c r="O434" s="3">
        <v>1339</v>
      </c>
      <c r="R434" s="3">
        <v>8</v>
      </c>
      <c r="S434" s="3" t="s">
        <v>1981</v>
      </c>
      <c r="T434" s="3" t="s">
        <v>254</v>
      </c>
      <c r="U434" s="3" t="s">
        <v>976</v>
      </c>
      <c r="V434" s="3">
        <v>7020</v>
      </c>
      <c r="W434" s="3" t="s">
        <v>127</v>
      </c>
      <c r="Y434" s="3">
        <v>69</v>
      </c>
      <c r="Z434" s="3" t="s">
        <v>64</v>
      </c>
      <c r="AA434" s="3" t="s">
        <v>92</v>
      </c>
      <c r="AB434" s="3" t="s">
        <v>52</v>
      </c>
      <c r="AD434" s="3" t="s">
        <v>53</v>
      </c>
      <c r="AG434" s="3" t="s">
        <v>54</v>
      </c>
      <c r="AH434" s="3">
        <v>6950</v>
      </c>
    </row>
    <row r="435" spans="1:34" x14ac:dyDescent="0.2">
      <c r="A435" s="3">
        <v>10434</v>
      </c>
      <c r="B435" s="3" t="s">
        <v>2</v>
      </c>
      <c r="C435" s="3">
        <v>10434</v>
      </c>
      <c r="D435" s="3" t="s">
        <v>1982</v>
      </c>
      <c r="F435" s="3">
        <v>2005</v>
      </c>
      <c r="G435" s="3" t="s">
        <v>112</v>
      </c>
      <c r="H435" s="3" t="s">
        <v>1983</v>
      </c>
      <c r="K435" s="3" t="s">
        <v>78</v>
      </c>
      <c r="L435" s="3" t="s">
        <v>115</v>
      </c>
      <c r="M435" s="3" t="s">
        <v>43</v>
      </c>
      <c r="N435" s="3" t="s">
        <v>44</v>
      </c>
      <c r="O435" s="3">
        <v>2997</v>
      </c>
      <c r="R435" s="3">
        <v>23</v>
      </c>
      <c r="S435" s="3" t="s">
        <v>1470</v>
      </c>
      <c r="T435" s="3" t="s">
        <v>211</v>
      </c>
      <c r="U435" s="3" t="s">
        <v>1024</v>
      </c>
      <c r="V435" s="3">
        <v>2023</v>
      </c>
      <c r="W435" s="3" t="s">
        <v>83</v>
      </c>
      <c r="Y435" s="3">
        <v>40</v>
      </c>
      <c r="Z435" s="3" t="s">
        <v>64</v>
      </c>
      <c r="AA435" s="3" t="s">
        <v>92</v>
      </c>
      <c r="AB435" s="3" t="s">
        <v>108</v>
      </c>
      <c r="AC435" s="3" t="s">
        <v>109</v>
      </c>
      <c r="AD435" s="3" t="s">
        <v>53</v>
      </c>
      <c r="AG435" s="3" t="s">
        <v>54</v>
      </c>
      <c r="AH435" s="3">
        <v>7900</v>
      </c>
    </row>
    <row r="436" spans="1:34" x14ac:dyDescent="0.2">
      <c r="A436" s="3">
        <v>10435</v>
      </c>
      <c r="B436" s="3" t="s">
        <v>2</v>
      </c>
      <c r="C436" s="3">
        <v>10435</v>
      </c>
      <c r="D436" s="3" t="s">
        <v>1984</v>
      </c>
      <c r="E436" s="3" t="s">
        <v>1985</v>
      </c>
      <c r="F436" s="3">
        <v>2015</v>
      </c>
      <c r="G436" s="3" t="s">
        <v>56</v>
      </c>
      <c r="H436" s="3" t="s">
        <v>335</v>
      </c>
      <c r="I436" s="3" t="s">
        <v>1465</v>
      </c>
      <c r="K436" s="3" t="s">
        <v>59</v>
      </c>
      <c r="L436" s="3" t="s">
        <v>156</v>
      </c>
      <c r="M436" s="3" t="s">
        <v>60</v>
      </c>
      <c r="N436" s="3" t="s">
        <v>44</v>
      </c>
      <c r="O436" s="3">
        <v>3456</v>
      </c>
      <c r="R436" s="3">
        <v>147</v>
      </c>
      <c r="S436" s="3" t="s">
        <v>1986</v>
      </c>
      <c r="T436" s="3" t="s">
        <v>62</v>
      </c>
      <c r="U436" s="3" t="s">
        <v>1987</v>
      </c>
      <c r="W436" s="3" t="s">
        <v>166</v>
      </c>
      <c r="Y436" s="3">
        <v>50</v>
      </c>
      <c r="Z436" s="3" t="s">
        <v>64</v>
      </c>
      <c r="AA436" s="3" t="s">
        <v>92</v>
      </c>
      <c r="AB436" s="3" t="s">
        <v>52</v>
      </c>
      <c r="AD436" s="3" t="s">
        <v>53</v>
      </c>
      <c r="AG436" s="3" t="s">
        <v>54</v>
      </c>
      <c r="AH436" s="3">
        <v>48650</v>
      </c>
    </row>
    <row r="437" spans="1:34" x14ac:dyDescent="0.2">
      <c r="A437" s="3">
        <v>10436</v>
      </c>
      <c r="B437" s="3" t="s">
        <v>2</v>
      </c>
      <c r="C437" s="3">
        <v>10436</v>
      </c>
      <c r="D437" s="3" t="s">
        <v>1988</v>
      </c>
      <c r="F437" s="3">
        <v>2006</v>
      </c>
      <c r="G437" s="3" t="s">
        <v>86</v>
      </c>
      <c r="H437" s="3" t="s">
        <v>87</v>
      </c>
      <c r="K437" s="3" t="s">
        <v>41</v>
      </c>
      <c r="L437" s="3" t="s">
        <v>480</v>
      </c>
      <c r="M437" s="3" t="s">
        <v>60</v>
      </c>
      <c r="N437" s="3" t="s">
        <v>44</v>
      </c>
      <c r="O437" s="3">
        <v>1991</v>
      </c>
      <c r="R437" s="3">
        <v>16</v>
      </c>
      <c r="S437" s="3" t="s">
        <v>1989</v>
      </c>
      <c r="T437" s="3" t="s">
        <v>171</v>
      </c>
      <c r="U437" s="3" t="s">
        <v>707</v>
      </c>
      <c r="V437" s="3">
        <v>2016</v>
      </c>
      <c r="W437" s="3" t="s">
        <v>83</v>
      </c>
      <c r="Y437" s="3">
        <v>43</v>
      </c>
      <c r="Z437" s="3" t="s">
        <v>64</v>
      </c>
      <c r="AA437" s="3" t="s">
        <v>92</v>
      </c>
      <c r="AB437" s="3" t="s">
        <v>52</v>
      </c>
      <c r="AD437" s="3" t="s">
        <v>53</v>
      </c>
      <c r="AE437" s="3">
        <v>12</v>
      </c>
      <c r="AF437" s="3" t="s">
        <v>73</v>
      </c>
      <c r="AG437" s="3" t="s">
        <v>54</v>
      </c>
      <c r="AH437" s="3">
        <v>8800</v>
      </c>
    </row>
    <row r="438" spans="1:34" x14ac:dyDescent="0.2">
      <c r="A438" s="3">
        <v>10437</v>
      </c>
      <c r="B438" s="3" t="s">
        <v>2</v>
      </c>
      <c r="C438" s="3">
        <v>10437</v>
      </c>
      <c r="D438" s="3" t="s">
        <v>1990</v>
      </c>
      <c r="E438" s="3" t="s">
        <v>1991</v>
      </c>
      <c r="F438" s="3">
        <v>2009</v>
      </c>
      <c r="G438" s="3" t="s">
        <v>38</v>
      </c>
      <c r="H438" s="3" t="s">
        <v>1906</v>
      </c>
      <c r="J438" s="3" t="s">
        <v>1209</v>
      </c>
      <c r="K438" s="3" t="s">
        <v>1560</v>
      </c>
      <c r="L438" s="3" t="s">
        <v>147</v>
      </c>
      <c r="M438" s="3" t="s">
        <v>103</v>
      </c>
      <c r="N438" s="3" t="s">
        <v>104</v>
      </c>
      <c r="O438" s="3">
        <v>2488</v>
      </c>
      <c r="R438" s="3">
        <v>1019</v>
      </c>
      <c r="S438" s="3" t="s">
        <v>1992</v>
      </c>
      <c r="T438" s="3" t="s">
        <v>47</v>
      </c>
      <c r="U438" s="3" t="s">
        <v>1993</v>
      </c>
      <c r="V438" s="3">
        <v>4122</v>
      </c>
      <c r="W438" s="3" t="s">
        <v>333</v>
      </c>
      <c r="Y438" s="3">
        <v>22</v>
      </c>
      <c r="Z438" s="3" t="s">
        <v>64</v>
      </c>
      <c r="AA438" s="3" t="s">
        <v>51</v>
      </c>
      <c r="AB438" s="3" t="s">
        <v>108</v>
      </c>
      <c r="AC438" s="3" t="s">
        <v>109</v>
      </c>
      <c r="AD438" s="3" t="s">
        <v>53</v>
      </c>
      <c r="AG438" s="3" t="s">
        <v>54</v>
      </c>
      <c r="AH438" s="3">
        <v>17800</v>
      </c>
    </row>
    <row r="439" spans="1:34" x14ac:dyDescent="0.2">
      <c r="A439" s="3">
        <v>10438</v>
      </c>
      <c r="B439" s="3" t="s">
        <v>2</v>
      </c>
      <c r="C439" s="3">
        <v>10438</v>
      </c>
      <c r="D439" s="3" t="s">
        <v>1994</v>
      </c>
      <c r="E439" s="3" t="s">
        <v>1995</v>
      </c>
      <c r="F439" s="3">
        <v>2016</v>
      </c>
      <c r="G439" s="3" t="s">
        <v>299</v>
      </c>
      <c r="H439" s="3" t="s">
        <v>710</v>
      </c>
      <c r="I439" s="3" t="s">
        <v>1656</v>
      </c>
      <c r="J439" s="3" t="s">
        <v>1996</v>
      </c>
      <c r="K439" s="3" t="s">
        <v>59</v>
      </c>
      <c r="L439" s="3" t="s">
        <v>156</v>
      </c>
      <c r="M439" s="3" t="s">
        <v>60</v>
      </c>
      <c r="N439" s="3" t="s">
        <v>44</v>
      </c>
      <c r="O439" s="3">
        <v>1999</v>
      </c>
      <c r="R439" s="3" t="s">
        <v>786</v>
      </c>
      <c r="S439" s="3" t="s">
        <v>1997</v>
      </c>
      <c r="T439" s="3" t="s">
        <v>47</v>
      </c>
      <c r="U439" s="3" t="s">
        <v>1998</v>
      </c>
      <c r="V439" s="3">
        <v>9018</v>
      </c>
      <c r="W439" s="3" t="s">
        <v>450</v>
      </c>
      <c r="Y439" s="3">
        <v>72</v>
      </c>
      <c r="Z439" s="3" t="s">
        <v>64</v>
      </c>
      <c r="AA439" s="3" t="s">
        <v>92</v>
      </c>
      <c r="AB439" s="3" t="s">
        <v>52</v>
      </c>
      <c r="AD439" s="3" t="s">
        <v>53</v>
      </c>
      <c r="AG439" s="3" t="s">
        <v>54</v>
      </c>
      <c r="AH439" s="3">
        <v>38800</v>
      </c>
    </row>
    <row r="440" spans="1:34" x14ac:dyDescent="0.2">
      <c r="A440" s="3">
        <v>10439</v>
      </c>
      <c r="B440" s="3" t="s">
        <v>2</v>
      </c>
      <c r="C440" s="3">
        <v>10439</v>
      </c>
      <c r="D440" s="3" t="s">
        <v>1999</v>
      </c>
      <c r="E440" s="3" t="s">
        <v>2000</v>
      </c>
      <c r="F440" s="3">
        <v>2001</v>
      </c>
      <c r="G440" s="3" t="s">
        <v>259</v>
      </c>
      <c r="H440" s="3" t="s">
        <v>661</v>
      </c>
      <c r="I440" s="3" t="s">
        <v>2001</v>
      </c>
      <c r="J440" s="3" t="s">
        <v>2002</v>
      </c>
      <c r="K440" s="3" t="s">
        <v>2003</v>
      </c>
      <c r="L440" s="3" t="s">
        <v>42</v>
      </c>
      <c r="M440" s="3" t="s">
        <v>60</v>
      </c>
      <c r="N440" s="3" t="s">
        <v>44</v>
      </c>
      <c r="O440" s="3">
        <v>1991</v>
      </c>
      <c r="Q440" s="3">
        <v>14</v>
      </c>
      <c r="R440" s="3">
        <v>258</v>
      </c>
      <c r="S440" s="3" t="s">
        <v>2004</v>
      </c>
      <c r="T440" s="3" t="s">
        <v>1319</v>
      </c>
      <c r="U440" s="3" t="s">
        <v>2005</v>
      </c>
      <c r="V440" s="3">
        <v>4500</v>
      </c>
      <c r="W440" s="3" t="s">
        <v>702</v>
      </c>
      <c r="Y440" s="3">
        <v>62</v>
      </c>
      <c r="Z440" s="3" t="s">
        <v>64</v>
      </c>
      <c r="AA440" s="3" t="s">
        <v>51</v>
      </c>
      <c r="AB440" s="3" t="s">
        <v>52</v>
      </c>
      <c r="AD440" s="3" t="s">
        <v>53</v>
      </c>
      <c r="AG440" s="3" t="s">
        <v>54</v>
      </c>
      <c r="AH440" s="3">
        <v>3355</v>
      </c>
    </row>
    <row r="441" spans="1:34" x14ac:dyDescent="0.2">
      <c r="A441" s="3">
        <v>10440</v>
      </c>
      <c r="B441" s="3" t="s">
        <v>2</v>
      </c>
      <c r="C441" s="3">
        <v>10440</v>
      </c>
      <c r="D441" s="3" t="s">
        <v>589</v>
      </c>
      <c r="E441" s="3" t="s">
        <v>2006</v>
      </c>
      <c r="F441" s="3">
        <v>2010</v>
      </c>
      <c r="G441" s="3" t="s">
        <v>56</v>
      </c>
      <c r="H441" s="3" t="s">
        <v>366</v>
      </c>
      <c r="J441" s="3" t="s">
        <v>367</v>
      </c>
      <c r="K441" s="3" t="s">
        <v>67</v>
      </c>
      <c r="L441" s="3" t="s">
        <v>140</v>
      </c>
      <c r="M441" s="3" t="s">
        <v>133</v>
      </c>
      <c r="N441" s="3" t="s">
        <v>44</v>
      </c>
      <c r="O441" s="3">
        <v>1798</v>
      </c>
      <c r="R441" s="3">
        <v>5</v>
      </c>
      <c r="S441" s="3" t="s">
        <v>2007</v>
      </c>
      <c r="T441" s="3" t="s">
        <v>47</v>
      </c>
      <c r="U441" s="3" t="s">
        <v>499</v>
      </c>
      <c r="V441" s="3">
        <v>622</v>
      </c>
      <c r="W441" s="3" t="s">
        <v>83</v>
      </c>
      <c r="Y441" s="3">
        <v>37</v>
      </c>
      <c r="Z441" s="3" t="s">
        <v>64</v>
      </c>
      <c r="AA441" s="3" t="s">
        <v>51</v>
      </c>
      <c r="AB441" s="3" t="s">
        <v>52</v>
      </c>
      <c r="AD441" s="3" t="s">
        <v>143</v>
      </c>
      <c r="AG441" s="3" t="s">
        <v>54</v>
      </c>
      <c r="AH441" s="3">
        <v>15490</v>
      </c>
    </row>
    <row r="442" spans="1:34" x14ac:dyDescent="0.2">
      <c r="A442" s="3">
        <v>10441</v>
      </c>
      <c r="B442" s="3" t="s">
        <v>2</v>
      </c>
      <c r="C442" s="3">
        <v>10441</v>
      </c>
      <c r="D442" s="3" t="s">
        <v>2008</v>
      </c>
      <c r="F442" s="3">
        <v>2006</v>
      </c>
      <c r="G442" s="3" t="s">
        <v>721</v>
      </c>
      <c r="H442" s="3" t="s">
        <v>2009</v>
      </c>
      <c r="J442" s="3" t="s">
        <v>2010</v>
      </c>
      <c r="K442" s="3" t="s">
        <v>41</v>
      </c>
      <c r="L442" s="3" t="s">
        <v>163</v>
      </c>
      <c r="M442" s="3" t="s">
        <v>133</v>
      </c>
      <c r="N442" s="3" t="s">
        <v>44</v>
      </c>
      <c r="O442" s="3">
        <v>5204</v>
      </c>
      <c r="R442" s="3">
        <v>92</v>
      </c>
      <c r="S442" s="3" t="s">
        <v>1673</v>
      </c>
      <c r="T442" s="3" t="s">
        <v>1293</v>
      </c>
      <c r="U442" s="3" t="s">
        <v>1258</v>
      </c>
      <c r="V442" s="3">
        <v>1051</v>
      </c>
      <c r="W442" s="3" t="s">
        <v>83</v>
      </c>
      <c r="Y442" s="3">
        <v>61</v>
      </c>
      <c r="Z442" s="3" t="s">
        <v>64</v>
      </c>
      <c r="AA442" s="3" t="s">
        <v>92</v>
      </c>
      <c r="AB442" s="3" t="s">
        <v>108</v>
      </c>
      <c r="AC442" s="3" t="s">
        <v>109</v>
      </c>
      <c r="AD442" s="3" t="s">
        <v>53</v>
      </c>
      <c r="AG442" s="3" t="s">
        <v>54</v>
      </c>
      <c r="AH442" s="3">
        <v>23700</v>
      </c>
    </row>
    <row r="443" spans="1:34" x14ac:dyDescent="0.2">
      <c r="A443" s="3">
        <v>10442</v>
      </c>
      <c r="B443" s="3" t="s">
        <v>2</v>
      </c>
      <c r="C443" s="3">
        <v>10442</v>
      </c>
      <c r="D443" s="3" t="s">
        <v>2011</v>
      </c>
      <c r="F443" s="3">
        <v>2009</v>
      </c>
      <c r="G443" s="3" t="s">
        <v>457</v>
      </c>
      <c r="H443" s="3" t="s">
        <v>2012</v>
      </c>
      <c r="I443" s="3" t="s">
        <v>336</v>
      </c>
      <c r="J443" s="3" t="s">
        <v>2013</v>
      </c>
      <c r="K443" s="3" t="s">
        <v>59</v>
      </c>
      <c r="L443" s="3" t="s">
        <v>42</v>
      </c>
      <c r="M443" s="3" t="s">
        <v>43</v>
      </c>
      <c r="N443" s="3" t="s">
        <v>44</v>
      </c>
      <c r="O443" s="3">
        <v>3700</v>
      </c>
      <c r="R443" s="3">
        <v>5</v>
      </c>
      <c r="S443" s="3" t="s">
        <v>2014</v>
      </c>
      <c r="T443" s="3" t="s">
        <v>211</v>
      </c>
      <c r="U443" s="3" t="s">
        <v>1098</v>
      </c>
      <c r="V443" s="3">
        <v>9310</v>
      </c>
      <c r="W443" s="3" t="s">
        <v>450</v>
      </c>
      <c r="Y443" s="3">
        <v>34</v>
      </c>
      <c r="Z443" s="3" t="s">
        <v>64</v>
      </c>
      <c r="AA443" s="3" t="s">
        <v>51</v>
      </c>
      <c r="AB443" s="3" t="s">
        <v>52</v>
      </c>
      <c r="AD443" s="3" t="s">
        <v>53</v>
      </c>
      <c r="AG443" s="3" t="s">
        <v>54</v>
      </c>
      <c r="AH443" s="3">
        <v>19800</v>
      </c>
    </row>
    <row r="444" spans="1:34" x14ac:dyDescent="0.2">
      <c r="A444" s="3">
        <v>10443</v>
      </c>
      <c r="B444" s="3" t="s">
        <v>2</v>
      </c>
      <c r="C444" s="3">
        <v>10443</v>
      </c>
      <c r="D444" s="3" t="s">
        <v>2015</v>
      </c>
      <c r="E444" s="3" t="s">
        <v>2016</v>
      </c>
      <c r="F444" s="3">
        <v>2000</v>
      </c>
      <c r="G444" s="3" t="s">
        <v>176</v>
      </c>
      <c r="H444" s="3" t="s">
        <v>79</v>
      </c>
      <c r="I444" s="3" t="s">
        <v>2017</v>
      </c>
      <c r="J444" s="3" t="s">
        <v>2018</v>
      </c>
      <c r="K444" s="3" t="s">
        <v>67</v>
      </c>
      <c r="L444" s="3" t="s">
        <v>147</v>
      </c>
      <c r="M444" s="3" t="s">
        <v>60</v>
      </c>
      <c r="N444" s="3" t="s">
        <v>44</v>
      </c>
      <c r="O444" s="3">
        <v>1898</v>
      </c>
      <c r="Q444" s="3" t="s">
        <v>68</v>
      </c>
      <c r="R444" s="3">
        <v>2</v>
      </c>
      <c r="S444" s="3" t="s">
        <v>2019</v>
      </c>
      <c r="T444" s="3" t="s">
        <v>62</v>
      </c>
      <c r="U444" s="3" t="s">
        <v>2020</v>
      </c>
      <c r="W444" s="6" t="s">
        <v>6355</v>
      </c>
      <c r="Y444" s="3">
        <v>74</v>
      </c>
      <c r="Z444" s="3" t="s">
        <v>64</v>
      </c>
      <c r="AA444" s="3" t="s">
        <v>92</v>
      </c>
      <c r="AB444" s="3" t="s">
        <v>52</v>
      </c>
      <c r="AD444" s="3" t="s">
        <v>53</v>
      </c>
      <c r="AE444" s="3">
        <v>9</v>
      </c>
      <c r="AF444" s="3" t="s">
        <v>84</v>
      </c>
      <c r="AG444" s="3" t="s">
        <v>54</v>
      </c>
      <c r="AH444" s="3">
        <v>3832</v>
      </c>
    </row>
    <row r="445" spans="1:34" x14ac:dyDescent="0.2">
      <c r="A445" s="3">
        <v>10444</v>
      </c>
      <c r="B445" s="3" t="s">
        <v>2</v>
      </c>
      <c r="C445" s="3">
        <v>10444</v>
      </c>
      <c r="D445" s="3" t="s">
        <v>2021</v>
      </c>
      <c r="E445" s="3" t="s">
        <v>2022</v>
      </c>
      <c r="F445" s="3">
        <v>2006</v>
      </c>
      <c r="G445" s="3" t="s">
        <v>259</v>
      </c>
      <c r="H445" s="3" t="s">
        <v>2023</v>
      </c>
      <c r="J445" s="3" t="s">
        <v>2024</v>
      </c>
      <c r="K445" s="3" t="s">
        <v>67</v>
      </c>
      <c r="L445" s="3" t="s">
        <v>147</v>
      </c>
      <c r="M445" s="3" t="s">
        <v>60</v>
      </c>
      <c r="N445" s="3" t="s">
        <v>44</v>
      </c>
      <c r="O445" s="3">
        <v>1596</v>
      </c>
      <c r="R445" s="3">
        <v>331</v>
      </c>
      <c r="S445" s="3" t="s">
        <v>2025</v>
      </c>
      <c r="T445" s="3" t="s">
        <v>47</v>
      </c>
      <c r="U445" s="3" t="s">
        <v>2026</v>
      </c>
      <c r="V445" s="3">
        <v>9812</v>
      </c>
      <c r="W445" s="3" t="s">
        <v>410</v>
      </c>
      <c r="Y445" s="3">
        <v>47</v>
      </c>
      <c r="Z445" s="3" t="s">
        <v>64</v>
      </c>
      <c r="AA445" s="3" t="s">
        <v>51</v>
      </c>
      <c r="AB445" s="3" t="s">
        <v>52</v>
      </c>
      <c r="AD445" s="3" t="s">
        <v>53</v>
      </c>
      <c r="AG445" s="3" t="s">
        <v>54</v>
      </c>
      <c r="AH445" s="3">
        <v>5900</v>
      </c>
    </row>
    <row r="446" spans="1:34" x14ac:dyDescent="0.2">
      <c r="A446" s="3">
        <v>10445</v>
      </c>
      <c r="B446" s="3" t="s">
        <v>2</v>
      </c>
      <c r="C446" s="3">
        <v>10445</v>
      </c>
      <c r="D446" s="3" t="s">
        <v>2027</v>
      </c>
      <c r="F446" s="3">
        <v>2000</v>
      </c>
      <c r="G446" s="3" t="s">
        <v>176</v>
      </c>
      <c r="H446" s="3" t="s">
        <v>1547</v>
      </c>
      <c r="I446" s="3" t="s">
        <v>2028</v>
      </c>
      <c r="K446" s="3" t="s">
        <v>122</v>
      </c>
      <c r="L446" s="3" t="s">
        <v>115</v>
      </c>
      <c r="M446" s="3" t="s">
        <v>43</v>
      </c>
      <c r="N446" s="3" t="s">
        <v>44</v>
      </c>
      <c r="O446" s="3">
        <v>5440</v>
      </c>
      <c r="R446" s="3">
        <v>78</v>
      </c>
      <c r="S446" s="3" t="s">
        <v>2029</v>
      </c>
      <c r="T446" s="3" t="s">
        <v>62</v>
      </c>
      <c r="U446" s="3" t="s">
        <v>376</v>
      </c>
      <c r="W446" s="3" t="s">
        <v>83</v>
      </c>
      <c r="Y446" s="3">
        <v>63</v>
      </c>
      <c r="Z446" s="3" t="s">
        <v>64</v>
      </c>
      <c r="AA446" s="3" t="s">
        <v>92</v>
      </c>
      <c r="AB446" s="3" t="s">
        <v>52</v>
      </c>
      <c r="AD446" s="3" t="s">
        <v>53</v>
      </c>
      <c r="AG446" s="3" t="s">
        <v>54</v>
      </c>
      <c r="AH446" s="3">
        <v>18737</v>
      </c>
    </row>
    <row r="447" spans="1:34" x14ac:dyDescent="0.2">
      <c r="A447" s="3">
        <v>10446</v>
      </c>
      <c r="B447" s="3" t="s">
        <v>2</v>
      </c>
      <c r="C447" s="3">
        <v>10446</v>
      </c>
      <c r="D447" s="3" t="s">
        <v>2030</v>
      </c>
      <c r="E447" s="3" t="s">
        <v>2031</v>
      </c>
      <c r="F447" s="3">
        <v>2017</v>
      </c>
      <c r="G447" s="3" t="s">
        <v>396</v>
      </c>
      <c r="H447" s="3" t="s">
        <v>2032</v>
      </c>
      <c r="I447" s="3" t="s">
        <v>2033</v>
      </c>
      <c r="K447" s="3" t="s">
        <v>59</v>
      </c>
      <c r="L447" s="3" t="s">
        <v>2034</v>
      </c>
      <c r="M447" s="3" t="s">
        <v>60</v>
      </c>
      <c r="N447" s="3" t="s">
        <v>44</v>
      </c>
      <c r="O447" s="3">
        <v>2488</v>
      </c>
      <c r="R447" s="3">
        <v>2</v>
      </c>
      <c r="S447" s="3" t="s">
        <v>2035</v>
      </c>
      <c r="T447" s="3" t="s">
        <v>81</v>
      </c>
      <c r="U447" s="3" t="s">
        <v>466</v>
      </c>
      <c r="V447" s="3">
        <v>1024</v>
      </c>
      <c r="W447" s="3" t="s">
        <v>83</v>
      </c>
      <c r="Y447" s="3">
        <v>61</v>
      </c>
      <c r="Z447" s="3" t="s">
        <v>64</v>
      </c>
      <c r="AA447" s="3" t="s">
        <v>51</v>
      </c>
      <c r="AB447" s="3" t="s">
        <v>52</v>
      </c>
      <c r="AD447" s="3" t="s">
        <v>53</v>
      </c>
      <c r="AG447" s="3" t="s">
        <v>54</v>
      </c>
      <c r="AH447" s="3">
        <v>40400</v>
      </c>
    </row>
    <row r="448" spans="1:34" x14ac:dyDescent="0.2">
      <c r="A448" s="3">
        <v>10447</v>
      </c>
      <c r="B448" s="3" t="s">
        <v>2</v>
      </c>
      <c r="C448" s="3">
        <v>10447</v>
      </c>
      <c r="D448" s="3" t="s">
        <v>2036</v>
      </c>
      <c r="E448" s="3" t="s">
        <v>2037</v>
      </c>
      <c r="F448" s="3">
        <v>2005</v>
      </c>
      <c r="G448" s="3" t="s">
        <v>112</v>
      </c>
      <c r="H448" s="3" t="s">
        <v>434</v>
      </c>
      <c r="K448" s="3" t="s">
        <v>67</v>
      </c>
      <c r="L448" s="3" t="s">
        <v>42</v>
      </c>
      <c r="M448" s="3" t="s">
        <v>60</v>
      </c>
      <c r="N448" s="3" t="s">
        <v>44</v>
      </c>
      <c r="O448" s="3">
        <v>1339</v>
      </c>
      <c r="Q448" s="3">
        <v>1</v>
      </c>
      <c r="R448" s="3">
        <v>253</v>
      </c>
      <c r="S448" s="3" t="s">
        <v>1358</v>
      </c>
      <c r="T448" s="3" t="s">
        <v>62</v>
      </c>
      <c r="U448" s="3" t="s">
        <v>1359</v>
      </c>
      <c r="W448" s="3" t="s">
        <v>229</v>
      </c>
      <c r="Y448" s="3">
        <v>24</v>
      </c>
      <c r="Z448" s="3" t="s">
        <v>64</v>
      </c>
      <c r="AA448" s="3" t="s">
        <v>92</v>
      </c>
      <c r="AB448" s="3" t="s">
        <v>52</v>
      </c>
      <c r="AD448" s="3" t="s">
        <v>53</v>
      </c>
      <c r="AG448" s="3" t="s">
        <v>54</v>
      </c>
      <c r="AH448" s="3">
        <v>4800</v>
      </c>
    </row>
    <row r="449" spans="1:34" x14ac:dyDescent="0.2">
      <c r="A449" s="3">
        <v>10448</v>
      </c>
      <c r="B449" s="3" t="s">
        <v>2</v>
      </c>
      <c r="C449" s="3">
        <v>10448</v>
      </c>
      <c r="D449" s="3" t="s">
        <v>2038</v>
      </c>
      <c r="E449" s="3" t="s">
        <v>2039</v>
      </c>
      <c r="F449" s="3">
        <v>2005</v>
      </c>
      <c r="G449" s="3" t="s">
        <v>56</v>
      </c>
      <c r="H449" s="3" t="s">
        <v>1734</v>
      </c>
      <c r="I449" s="3" t="s">
        <v>2040</v>
      </c>
      <c r="K449" s="3" t="s">
        <v>41</v>
      </c>
      <c r="L449" s="3" t="s">
        <v>42</v>
      </c>
      <c r="M449" s="3" t="s">
        <v>43</v>
      </c>
      <c r="N449" s="3" t="s">
        <v>44</v>
      </c>
      <c r="O449" s="3">
        <v>1998</v>
      </c>
      <c r="R449" s="3">
        <v>10</v>
      </c>
      <c r="S449" s="3" t="s">
        <v>2041</v>
      </c>
      <c r="T449" s="3" t="s">
        <v>171</v>
      </c>
      <c r="U449" s="3" t="s">
        <v>313</v>
      </c>
      <c r="V449" s="3">
        <v>3204</v>
      </c>
      <c r="W449" s="3" t="s">
        <v>49</v>
      </c>
      <c r="Y449" s="3">
        <v>22</v>
      </c>
      <c r="Z449" s="3" t="s">
        <v>64</v>
      </c>
      <c r="AA449" s="3" t="s">
        <v>51</v>
      </c>
      <c r="AB449" s="3" t="s">
        <v>52</v>
      </c>
      <c r="AD449" s="3" t="s">
        <v>53</v>
      </c>
      <c r="AG449" s="3" t="s">
        <v>54</v>
      </c>
      <c r="AH449" s="3">
        <v>7200</v>
      </c>
    </row>
    <row r="450" spans="1:34" x14ac:dyDescent="0.2">
      <c r="A450" s="3">
        <v>10449</v>
      </c>
      <c r="B450" s="3" t="s">
        <v>2</v>
      </c>
      <c r="C450" s="3">
        <v>10449</v>
      </c>
      <c r="D450" s="3" t="s">
        <v>2042</v>
      </c>
      <c r="F450" s="3">
        <v>2004</v>
      </c>
      <c r="G450" s="3" t="s">
        <v>86</v>
      </c>
      <c r="H450" s="3" t="s">
        <v>832</v>
      </c>
      <c r="K450" s="3" t="s">
        <v>122</v>
      </c>
      <c r="L450" s="3" t="s">
        <v>132</v>
      </c>
      <c r="M450" s="3" t="s">
        <v>43</v>
      </c>
      <c r="N450" s="3" t="s">
        <v>44</v>
      </c>
      <c r="O450" s="3">
        <v>1308</v>
      </c>
      <c r="Q450" s="3" t="s">
        <v>79</v>
      </c>
      <c r="R450" s="3">
        <v>19</v>
      </c>
      <c r="S450" s="3" t="s">
        <v>2043</v>
      </c>
      <c r="T450" s="3" t="s">
        <v>47</v>
      </c>
      <c r="U450" s="3" t="s">
        <v>222</v>
      </c>
      <c r="W450" s="3" t="s">
        <v>83</v>
      </c>
      <c r="Y450" s="3">
        <v>27</v>
      </c>
      <c r="Z450" s="3" t="s">
        <v>204</v>
      </c>
      <c r="AA450" s="3" t="s">
        <v>92</v>
      </c>
      <c r="AB450" s="3" t="s">
        <v>108</v>
      </c>
      <c r="AC450" s="3" t="s">
        <v>109</v>
      </c>
      <c r="AD450" s="3" t="s">
        <v>53</v>
      </c>
      <c r="AG450" s="3" t="s">
        <v>54</v>
      </c>
      <c r="AH450" s="3">
        <v>9450</v>
      </c>
    </row>
    <row r="451" spans="1:34" x14ac:dyDescent="0.2">
      <c r="A451" s="3">
        <v>10450</v>
      </c>
      <c r="B451" s="3" t="s">
        <v>2</v>
      </c>
      <c r="C451" s="3">
        <v>10450</v>
      </c>
      <c r="D451" s="3" t="s">
        <v>1224</v>
      </c>
      <c r="E451" s="3" t="s">
        <v>2044</v>
      </c>
      <c r="F451" s="3">
        <v>2016</v>
      </c>
      <c r="G451" s="3" t="s">
        <v>358</v>
      </c>
      <c r="H451" s="3" t="s">
        <v>1226</v>
      </c>
      <c r="I451" s="3" t="s">
        <v>1227</v>
      </c>
      <c r="J451" s="3" t="s">
        <v>1228</v>
      </c>
      <c r="K451" s="3" t="s">
        <v>59</v>
      </c>
      <c r="L451" s="3" t="s">
        <v>485</v>
      </c>
      <c r="M451" s="3" t="s">
        <v>103</v>
      </c>
      <c r="N451" s="3" t="s">
        <v>104</v>
      </c>
      <c r="O451" s="3">
        <v>2442</v>
      </c>
      <c r="R451" s="3">
        <v>25</v>
      </c>
      <c r="S451" s="3" t="s">
        <v>2045</v>
      </c>
      <c r="T451" s="3" t="s">
        <v>47</v>
      </c>
      <c r="U451" s="3" t="s">
        <v>1247</v>
      </c>
      <c r="V451" s="3">
        <v>2024</v>
      </c>
      <c r="W451" s="3" t="s">
        <v>83</v>
      </c>
      <c r="Y451" s="3">
        <v>33</v>
      </c>
      <c r="Z451" s="3" t="s">
        <v>64</v>
      </c>
      <c r="AA451" s="3" t="s">
        <v>92</v>
      </c>
      <c r="AB451" s="3" t="s">
        <v>52</v>
      </c>
      <c r="AD451" s="3" t="s">
        <v>53</v>
      </c>
      <c r="AG451" s="3" t="s">
        <v>54</v>
      </c>
      <c r="AH451" s="3">
        <v>63990</v>
      </c>
    </row>
    <row r="452" spans="1:34" x14ac:dyDescent="0.2">
      <c r="A452" s="3">
        <v>10451</v>
      </c>
      <c r="B452" s="3" t="s">
        <v>2</v>
      </c>
      <c r="C452" s="3">
        <v>10451</v>
      </c>
      <c r="D452" s="3" t="s">
        <v>2046</v>
      </c>
      <c r="E452" s="3" t="s">
        <v>2047</v>
      </c>
      <c r="F452" s="3">
        <v>2016</v>
      </c>
      <c r="G452" s="3" t="s">
        <v>38</v>
      </c>
      <c r="H452" s="3" t="s">
        <v>910</v>
      </c>
      <c r="J452" s="3" t="s">
        <v>911</v>
      </c>
      <c r="K452" s="3" t="s">
        <v>252</v>
      </c>
      <c r="L452" s="3" t="s">
        <v>132</v>
      </c>
      <c r="M452" s="3" t="s">
        <v>103</v>
      </c>
      <c r="N452" s="3" t="s">
        <v>104</v>
      </c>
      <c r="O452" s="3">
        <v>2488</v>
      </c>
      <c r="R452" s="3">
        <v>42</v>
      </c>
      <c r="S452" s="3" t="s">
        <v>2048</v>
      </c>
      <c r="T452" s="3" t="s">
        <v>81</v>
      </c>
      <c r="U452" s="3" t="s">
        <v>2049</v>
      </c>
      <c r="V452" s="3">
        <v>3611</v>
      </c>
      <c r="W452" s="3" t="s">
        <v>107</v>
      </c>
      <c r="Y452" s="3">
        <v>36</v>
      </c>
      <c r="Z452" s="3" t="s">
        <v>204</v>
      </c>
      <c r="AA452" s="3" t="s">
        <v>92</v>
      </c>
      <c r="AB452" s="3" t="s">
        <v>108</v>
      </c>
      <c r="AC452" s="3" t="s">
        <v>109</v>
      </c>
      <c r="AD452" s="3" t="s">
        <v>53</v>
      </c>
      <c r="AG452" s="3" t="s">
        <v>54</v>
      </c>
      <c r="AH452" s="3">
        <v>37850</v>
      </c>
    </row>
    <row r="453" spans="1:34" x14ac:dyDescent="0.2">
      <c r="A453" s="3">
        <v>10452</v>
      </c>
      <c r="B453" s="3" t="s">
        <v>2</v>
      </c>
      <c r="C453" s="3">
        <v>10452</v>
      </c>
      <c r="D453" s="3" t="s">
        <v>2050</v>
      </c>
      <c r="F453" s="3">
        <v>2005</v>
      </c>
      <c r="G453" s="3" t="s">
        <v>358</v>
      </c>
      <c r="H453" s="3" t="s">
        <v>798</v>
      </c>
      <c r="I453" s="3" t="s">
        <v>1590</v>
      </c>
      <c r="J453" s="3" t="s">
        <v>2051</v>
      </c>
      <c r="K453" s="3" t="s">
        <v>41</v>
      </c>
      <c r="L453" s="3" t="s">
        <v>147</v>
      </c>
      <c r="M453" s="3" t="s">
        <v>60</v>
      </c>
      <c r="N453" s="3" t="s">
        <v>44</v>
      </c>
      <c r="O453" s="3">
        <v>1999</v>
      </c>
      <c r="R453" s="3">
        <v>9</v>
      </c>
      <c r="S453" s="3" t="s">
        <v>2052</v>
      </c>
      <c r="T453" s="3" t="s">
        <v>289</v>
      </c>
      <c r="U453" s="3" t="s">
        <v>2053</v>
      </c>
      <c r="V453" s="3">
        <v>5010</v>
      </c>
      <c r="W453" s="3" t="s">
        <v>229</v>
      </c>
      <c r="Y453" s="3">
        <v>49</v>
      </c>
      <c r="Z453" s="3" t="s">
        <v>64</v>
      </c>
      <c r="AA453" s="3" t="s">
        <v>51</v>
      </c>
      <c r="AB453" s="3" t="s">
        <v>52</v>
      </c>
      <c r="AD453" s="3" t="s">
        <v>53</v>
      </c>
      <c r="AG453" s="3" t="s">
        <v>54</v>
      </c>
      <c r="AH453" s="3">
        <v>6450</v>
      </c>
    </row>
    <row r="454" spans="1:34" x14ac:dyDescent="0.2">
      <c r="A454" s="3">
        <v>10453</v>
      </c>
      <c r="B454" s="3" t="s">
        <v>2</v>
      </c>
      <c r="C454" s="3">
        <v>10453</v>
      </c>
      <c r="D454" s="3" t="s">
        <v>2054</v>
      </c>
      <c r="E454" s="3" t="s">
        <v>2055</v>
      </c>
      <c r="F454" s="3">
        <v>2017</v>
      </c>
      <c r="G454" s="3" t="s">
        <v>284</v>
      </c>
      <c r="H454" s="3" t="s">
        <v>2056</v>
      </c>
      <c r="I454" s="3" t="s">
        <v>323</v>
      </c>
      <c r="K454" s="3" t="s">
        <v>67</v>
      </c>
      <c r="L454" s="3" t="s">
        <v>140</v>
      </c>
      <c r="M454" s="3" t="s">
        <v>60</v>
      </c>
      <c r="N454" s="3" t="s">
        <v>44</v>
      </c>
      <c r="O454" s="3">
        <v>1586</v>
      </c>
      <c r="R454" s="3" t="s">
        <v>2057</v>
      </c>
      <c r="S454" s="3" t="s">
        <v>2058</v>
      </c>
      <c r="T454" s="3" t="s">
        <v>62</v>
      </c>
      <c r="U454" s="3" t="s">
        <v>1048</v>
      </c>
      <c r="W454" s="3" t="s">
        <v>173</v>
      </c>
      <c r="Y454" s="3">
        <v>68</v>
      </c>
      <c r="Z454" s="3" t="s">
        <v>64</v>
      </c>
      <c r="AA454" s="3" t="s">
        <v>51</v>
      </c>
      <c r="AB454" s="3" t="s">
        <v>52</v>
      </c>
      <c r="AD454" s="3" t="s">
        <v>53</v>
      </c>
      <c r="AG454" s="3" t="s">
        <v>54</v>
      </c>
      <c r="AH454" s="3">
        <v>32990</v>
      </c>
    </row>
    <row r="455" spans="1:34" x14ac:dyDescent="0.2">
      <c r="A455" s="3">
        <v>10454</v>
      </c>
      <c r="B455" s="3" t="s">
        <v>2</v>
      </c>
      <c r="C455" s="3">
        <v>10454</v>
      </c>
      <c r="D455" s="3" t="s">
        <v>2059</v>
      </c>
      <c r="F455" s="3">
        <v>1999</v>
      </c>
      <c r="G455" s="3" t="s">
        <v>86</v>
      </c>
      <c r="H455" s="3" t="s">
        <v>1711</v>
      </c>
      <c r="I455" s="3" t="s">
        <v>2060</v>
      </c>
      <c r="J455" s="3" t="s">
        <v>2061</v>
      </c>
      <c r="K455" s="3" t="s">
        <v>2062</v>
      </c>
      <c r="L455" s="3" t="s">
        <v>132</v>
      </c>
      <c r="M455" s="3" t="s">
        <v>60</v>
      </c>
      <c r="N455" s="3" t="s">
        <v>44</v>
      </c>
      <c r="O455" s="3">
        <v>1839</v>
      </c>
      <c r="Q455" s="3">
        <v>4</v>
      </c>
      <c r="R455" s="3">
        <v>3</v>
      </c>
      <c r="S455" s="3" t="s">
        <v>363</v>
      </c>
      <c r="T455" s="3" t="s">
        <v>47</v>
      </c>
      <c r="U455" s="3" t="s">
        <v>1833</v>
      </c>
      <c r="V455" s="3">
        <v>3116</v>
      </c>
      <c r="W455" s="6" t="s">
        <v>6355</v>
      </c>
      <c r="Y455" s="3">
        <v>65</v>
      </c>
      <c r="Z455" s="3" t="s">
        <v>64</v>
      </c>
      <c r="AA455" s="3" t="s">
        <v>92</v>
      </c>
      <c r="AB455" s="3" t="s">
        <v>52</v>
      </c>
      <c r="AD455" s="3" t="s">
        <v>53</v>
      </c>
      <c r="AG455" s="3" t="s">
        <v>54</v>
      </c>
      <c r="AH455" s="3">
        <v>6460</v>
      </c>
    </row>
    <row r="456" spans="1:34" x14ac:dyDescent="0.2">
      <c r="A456" s="3">
        <v>10455</v>
      </c>
      <c r="B456" s="3" t="s">
        <v>2</v>
      </c>
      <c r="C456" s="3">
        <v>10455</v>
      </c>
      <c r="D456" s="3" t="s">
        <v>2063</v>
      </c>
      <c r="F456" s="3">
        <v>1994</v>
      </c>
      <c r="G456" s="3" t="s">
        <v>38</v>
      </c>
      <c r="H456" s="3" t="s">
        <v>2064</v>
      </c>
      <c r="K456" s="3" t="s">
        <v>122</v>
      </c>
      <c r="L456" s="3" t="s">
        <v>147</v>
      </c>
      <c r="M456" s="3" t="s">
        <v>43</v>
      </c>
      <c r="N456" s="3" t="s">
        <v>552</v>
      </c>
      <c r="O456" s="3">
        <v>1998</v>
      </c>
      <c r="R456" s="3">
        <v>52</v>
      </c>
      <c r="S456" s="3" t="s">
        <v>2065</v>
      </c>
      <c r="T456" s="3" t="s">
        <v>62</v>
      </c>
      <c r="U456" s="3" t="s">
        <v>773</v>
      </c>
      <c r="V456" s="3">
        <v>602</v>
      </c>
      <c r="W456" s="3" t="s">
        <v>83</v>
      </c>
      <c r="Y456" s="3">
        <v>19</v>
      </c>
      <c r="Z456" s="3" t="s">
        <v>50</v>
      </c>
      <c r="AA456" s="3" t="s">
        <v>92</v>
      </c>
      <c r="AB456" s="3" t="s">
        <v>108</v>
      </c>
      <c r="AC456" s="3" t="s">
        <v>109</v>
      </c>
      <c r="AD456" s="3" t="s">
        <v>53</v>
      </c>
      <c r="AG456" s="3" t="s">
        <v>54</v>
      </c>
      <c r="AH456" s="3">
        <v>3840</v>
      </c>
    </row>
    <row r="457" spans="1:34" x14ac:dyDescent="0.2">
      <c r="A457" s="3">
        <v>10456</v>
      </c>
      <c r="B457" s="3" t="s">
        <v>2</v>
      </c>
      <c r="C457" s="3">
        <v>10456</v>
      </c>
      <c r="D457" s="3" t="s">
        <v>2066</v>
      </c>
      <c r="E457" s="3" t="s">
        <v>2067</v>
      </c>
      <c r="F457" s="3">
        <v>2012</v>
      </c>
      <c r="G457" s="3" t="s">
        <v>259</v>
      </c>
      <c r="H457" s="3" t="s">
        <v>260</v>
      </c>
      <c r="I457" s="3" t="s">
        <v>261</v>
      </c>
      <c r="J457" s="3" t="s">
        <v>2068</v>
      </c>
      <c r="K457" s="3" t="s">
        <v>41</v>
      </c>
      <c r="L457" s="3" t="s">
        <v>156</v>
      </c>
      <c r="M457" s="3" t="s">
        <v>133</v>
      </c>
      <c r="N457" s="3" t="s">
        <v>44</v>
      </c>
      <c r="O457" s="3">
        <v>3984</v>
      </c>
      <c r="R457" s="3">
        <v>14</v>
      </c>
      <c r="S457" s="3" t="s">
        <v>2069</v>
      </c>
      <c r="T457" s="3" t="s">
        <v>47</v>
      </c>
      <c r="U457" s="3" t="s">
        <v>2070</v>
      </c>
      <c r="W457" s="3" t="s">
        <v>333</v>
      </c>
      <c r="Y457" s="3">
        <v>44</v>
      </c>
      <c r="Z457" s="3" t="s">
        <v>64</v>
      </c>
      <c r="AA457" s="3" t="s">
        <v>92</v>
      </c>
      <c r="AB457" s="3" t="s">
        <v>108</v>
      </c>
      <c r="AC457" s="3" t="s">
        <v>109</v>
      </c>
      <c r="AD457" s="3" t="s">
        <v>53</v>
      </c>
      <c r="AE457" s="3">
        <v>5</v>
      </c>
      <c r="AF457" s="3" t="s">
        <v>84</v>
      </c>
      <c r="AG457" s="3" t="s">
        <v>54</v>
      </c>
      <c r="AH457" s="3">
        <v>20300</v>
      </c>
    </row>
    <row r="458" spans="1:34" x14ac:dyDescent="0.2">
      <c r="A458" s="3">
        <v>10457</v>
      </c>
      <c r="B458" s="3" t="s">
        <v>2</v>
      </c>
      <c r="C458" s="3">
        <v>10457</v>
      </c>
      <c r="D458" s="3" t="s">
        <v>364</v>
      </c>
      <c r="E458" s="3" t="s">
        <v>2071</v>
      </c>
      <c r="F458" s="3">
        <v>2011</v>
      </c>
      <c r="G458" s="3" t="s">
        <v>56</v>
      </c>
      <c r="H458" s="3" t="s">
        <v>366</v>
      </c>
      <c r="J458" s="3" t="s">
        <v>367</v>
      </c>
      <c r="K458" s="3" t="s">
        <v>67</v>
      </c>
      <c r="L458" s="3" t="s">
        <v>140</v>
      </c>
      <c r="M458" s="3" t="s">
        <v>133</v>
      </c>
      <c r="N458" s="3" t="s">
        <v>44</v>
      </c>
      <c r="O458" s="3">
        <v>1798</v>
      </c>
      <c r="Q458" s="3">
        <v>2</v>
      </c>
      <c r="R458" s="3">
        <v>85</v>
      </c>
      <c r="S458" s="3" t="s">
        <v>2072</v>
      </c>
      <c r="T458" s="3" t="s">
        <v>81</v>
      </c>
      <c r="U458" s="3" t="s">
        <v>2073</v>
      </c>
      <c r="V458" s="3">
        <v>1021</v>
      </c>
      <c r="W458" s="3" t="s">
        <v>83</v>
      </c>
      <c r="Y458" s="3">
        <v>42</v>
      </c>
      <c r="Z458" s="3" t="s">
        <v>64</v>
      </c>
      <c r="AA458" s="3" t="s">
        <v>92</v>
      </c>
      <c r="AB458" s="3" t="s">
        <v>52</v>
      </c>
      <c r="AD458" s="3" t="s">
        <v>143</v>
      </c>
      <c r="AG458" s="3" t="s">
        <v>54</v>
      </c>
      <c r="AH458" s="3">
        <v>17990</v>
      </c>
    </row>
    <row r="459" spans="1:34" x14ac:dyDescent="0.2">
      <c r="A459" s="3">
        <v>10458</v>
      </c>
      <c r="B459" s="3" t="s">
        <v>2</v>
      </c>
      <c r="C459" s="3">
        <v>10458</v>
      </c>
      <c r="D459" s="3" t="s">
        <v>2074</v>
      </c>
      <c r="E459" s="3" t="s">
        <v>2075</v>
      </c>
      <c r="F459" s="3">
        <v>2000</v>
      </c>
      <c r="G459" s="3" t="s">
        <v>284</v>
      </c>
      <c r="H459" s="3" t="s">
        <v>285</v>
      </c>
      <c r="K459" s="3" t="s">
        <v>67</v>
      </c>
      <c r="L459" s="3" t="s">
        <v>42</v>
      </c>
      <c r="M459" s="3" t="s">
        <v>43</v>
      </c>
      <c r="N459" s="3" t="s">
        <v>44</v>
      </c>
      <c r="O459" s="3">
        <v>1298</v>
      </c>
      <c r="R459" s="3">
        <v>19</v>
      </c>
      <c r="S459" s="3" t="s">
        <v>2076</v>
      </c>
      <c r="T459" s="3" t="s">
        <v>47</v>
      </c>
      <c r="U459" s="3" t="s">
        <v>2077</v>
      </c>
      <c r="W459" s="3" t="s">
        <v>166</v>
      </c>
      <c r="Y459" s="3">
        <v>47</v>
      </c>
      <c r="Z459" s="3" t="s">
        <v>64</v>
      </c>
      <c r="AA459" s="3" t="s">
        <v>51</v>
      </c>
      <c r="AB459" s="3" t="s">
        <v>52</v>
      </c>
      <c r="AD459" s="3" t="s">
        <v>53</v>
      </c>
      <c r="AG459" s="3" t="s">
        <v>54</v>
      </c>
      <c r="AH459" s="3">
        <v>2590</v>
      </c>
    </row>
    <row r="460" spans="1:34" x14ac:dyDescent="0.2">
      <c r="A460" s="3">
        <v>10459</v>
      </c>
      <c r="B460" s="3" t="s">
        <v>2</v>
      </c>
      <c r="C460" s="3">
        <v>10459</v>
      </c>
      <c r="D460" s="3" t="s">
        <v>2078</v>
      </c>
      <c r="F460" s="3">
        <v>2017</v>
      </c>
      <c r="G460" s="3" t="s">
        <v>358</v>
      </c>
      <c r="H460" s="3" t="s">
        <v>2079</v>
      </c>
      <c r="I460" s="3" t="s">
        <v>2080</v>
      </c>
      <c r="K460" s="3" t="s">
        <v>252</v>
      </c>
      <c r="L460" s="3" t="s">
        <v>631</v>
      </c>
      <c r="M460" s="3" t="s">
        <v>103</v>
      </c>
      <c r="N460" s="3" t="s">
        <v>104</v>
      </c>
      <c r="O460" s="3">
        <v>2442</v>
      </c>
      <c r="R460" s="3">
        <v>124</v>
      </c>
      <c r="S460" s="3" t="s">
        <v>2081</v>
      </c>
      <c r="T460" s="3" t="s">
        <v>1319</v>
      </c>
      <c r="U460" s="3" t="s">
        <v>2082</v>
      </c>
      <c r="V460" s="3">
        <v>6023</v>
      </c>
      <c r="W460" s="3" t="s">
        <v>229</v>
      </c>
      <c r="Y460" s="3">
        <v>32</v>
      </c>
      <c r="Z460" s="3" t="s">
        <v>64</v>
      </c>
      <c r="AA460" s="3" t="s">
        <v>92</v>
      </c>
      <c r="AB460" s="3" t="s">
        <v>52</v>
      </c>
      <c r="AD460" s="3" t="s">
        <v>53</v>
      </c>
      <c r="AE460" s="3">
        <v>20</v>
      </c>
      <c r="AF460" s="3" t="s">
        <v>84</v>
      </c>
      <c r="AG460" s="3" t="s">
        <v>54</v>
      </c>
      <c r="AH460" s="3">
        <v>45120</v>
      </c>
    </row>
    <row r="461" spans="1:34" x14ac:dyDescent="0.2">
      <c r="A461" s="3">
        <v>10460</v>
      </c>
      <c r="B461" s="3" t="s">
        <v>2</v>
      </c>
      <c r="C461" s="3">
        <v>10460</v>
      </c>
      <c r="D461" s="3" t="s">
        <v>2083</v>
      </c>
      <c r="F461" s="3">
        <v>2011</v>
      </c>
      <c r="G461" s="3" t="s">
        <v>38</v>
      </c>
      <c r="H461" s="3" t="s">
        <v>512</v>
      </c>
      <c r="I461" s="3" t="s">
        <v>2084</v>
      </c>
      <c r="J461" s="3" t="s">
        <v>950</v>
      </c>
      <c r="K461" s="3" t="s">
        <v>41</v>
      </c>
      <c r="L461" s="3" t="s">
        <v>1508</v>
      </c>
      <c r="M461" s="3" t="s">
        <v>60</v>
      </c>
      <c r="N461" s="3" t="s">
        <v>44</v>
      </c>
      <c r="O461" s="3">
        <v>3696</v>
      </c>
      <c r="Q461" s="3">
        <v>1</v>
      </c>
      <c r="R461" s="3">
        <v>147</v>
      </c>
      <c r="S461" s="3" t="s">
        <v>2085</v>
      </c>
      <c r="T461" s="3" t="s">
        <v>62</v>
      </c>
      <c r="U461" s="3" t="s">
        <v>419</v>
      </c>
      <c r="W461" s="3" t="s">
        <v>83</v>
      </c>
      <c r="Y461" s="3">
        <v>31</v>
      </c>
      <c r="Z461" s="3" t="s">
        <v>64</v>
      </c>
      <c r="AA461" s="3" t="s">
        <v>92</v>
      </c>
      <c r="AB461" s="3" t="s">
        <v>108</v>
      </c>
      <c r="AC461" s="3" t="s">
        <v>109</v>
      </c>
      <c r="AD461" s="3" t="s">
        <v>53</v>
      </c>
      <c r="AG461" s="3" t="s">
        <v>54</v>
      </c>
      <c r="AH461" s="3">
        <v>23885</v>
      </c>
    </row>
    <row r="462" spans="1:34" x14ac:dyDescent="0.2">
      <c r="A462" s="3">
        <v>10461</v>
      </c>
      <c r="B462" s="3" t="s">
        <v>2</v>
      </c>
      <c r="C462" s="3">
        <v>10461</v>
      </c>
      <c r="D462" s="3" t="s">
        <v>2086</v>
      </c>
      <c r="F462" s="3">
        <v>2013</v>
      </c>
      <c r="G462" s="3" t="s">
        <v>56</v>
      </c>
      <c r="H462" s="3" t="s">
        <v>2087</v>
      </c>
      <c r="K462" s="3" t="s">
        <v>59</v>
      </c>
      <c r="L462" s="3" t="s">
        <v>890</v>
      </c>
      <c r="M462" s="3" t="s">
        <v>60</v>
      </c>
      <c r="N462" s="3" t="s">
        <v>44</v>
      </c>
      <c r="O462" s="3">
        <v>2362</v>
      </c>
      <c r="R462" s="3">
        <v>14</v>
      </c>
      <c r="S462" s="3" t="s">
        <v>2088</v>
      </c>
      <c r="T462" s="3" t="s">
        <v>62</v>
      </c>
      <c r="U462" s="3" t="s">
        <v>469</v>
      </c>
      <c r="V462" s="3">
        <v>2102</v>
      </c>
      <c r="W462" s="3" t="s">
        <v>83</v>
      </c>
      <c r="Y462" s="3">
        <v>33</v>
      </c>
      <c r="Z462" s="3" t="s">
        <v>64</v>
      </c>
      <c r="AA462" s="3" t="s">
        <v>92</v>
      </c>
      <c r="AB462" s="3" t="s">
        <v>108</v>
      </c>
      <c r="AC462" s="3" t="s">
        <v>109</v>
      </c>
      <c r="AD462" s="3" t="s">
        <v>143</v>
      </c>
      <c r="AG462" s="3" t="s">
        <v>54</v>
      </c>
      <c r="AH462" s="3">
        <v>27135</v>
      </c>
    </row>
    <row r="463" spans="1:34" x14ac:dyDescent="0.2">
      <c r="A463" s="3">
        <v>10462</v>
      </c>
      <c r="B463" s="3" t="s">
        <v>2</v>
      </c>
      <c r="C463" s="3">
        <v>10462</v>
      </c>
      <c r="D463" s="3" t="s">
        <v>2089</v>
      </c>
      <c r="E463" s="3" t="s">
        <v>2090</v>
      </c>
      <c r="F463" s="3">
        <v>2015</v>
      </c>
      <c r="G463" s="3" t="s">
        <v>191</v>
      </c>
      <c r="H463" s="3" t="s">
        <v>2091</v>
      </c>
      <c r="K463" s="3" t="s">
        <v>41</v>
      </c>
      <c r="L463" s="3" t="s">
        <v>132</v>
      </c>
      <c r="M463" s="3" t="s">
        <v>133</v>
      </c>
      <c r="N463" s="3" t="s">
        <v>104</v>
      </c>
      <c r="O463" s="3">
        <v>1998</v>
      </c>
      <c r="R463" s="3">
        <v>514</v>
      </c>
      <c r="S463" s="3" t="s">
        <v>2092</v>
      </c>
      <c r="T463" s="3" t="s">
        <v>62</v>
      </c>
      <c r="U463" s="3" t="s">
        <v>2093</v>
      </c>
      <c r="W463" s="3" t="s">
        <v>450</v>
      </c>
      <c r="Y463" s="3">
        <v>41</v>
      </c>
      <c r="Z463" s="3" t="s">
        <v>64</v>
      </c>
      <c r="AA463" s="3" t="s">
        <v>51</v>
      </c>
      <c r="AB463" s="3" t="s">
        <v>52</v>
      </c>
      <c r="AD463" s="3" t="s">
        <v>53</v>
      </c>
      <c r="AG463" s="3" t="s">
        <v>54</v>
      </c>
      <c r="AH463" s="3">
        <v>40850</v>
      </c>
    </row>
    <row r="464" spans="1:34" x14ac:dyDescent="0.2">
      <c r="A464" s="3">
        <v>10463</v>
      </c>
      <c r="B464" s="3" t="s">
        <v>2</v>
      </c>
      <c r="C464" s="3">
        <v>10463</v>
      </c>
      <c r="D464" s="3" t="s">
        <v>2094</v>
      </c>
      <c r="F464" s="3">
        <v>2011</v>
      </c>
      <c r="G464" s="3" t="s">
        <v>284</v>
      </c>
      <c r="H464" s="3" t="s">
        <v>929</v>
      </c>
      <c r="I464" s="3" t="s">
        <v>2095</v>
      </c>
      <c r="J464" s="3" t="s">
        <v>2096</v>
      </c>
      <c r="K464" s="3" t="s">
        <v>59</v>
      </c>
      <c r="L464" s="3" t="s">
        <v>42</v>
      </c>
      <c r="M464" s="3" t="s">
        <v>60</v>
      </c>
      <c r="N464" s="3" t="s">
        <v>44</v>
      </c>
      <c r="O464" s="3">
        <v>2393</v>
      </c>
      <c r="R464" s="3">
        <v>5</v>
      </c>
      <c r="S464" s="3" t="s">
        <v>2097</v>
      </c>
      <c r="T464" s="3" t="s">
        <v>70</v>
      </c>
      <c r="U464" s="3" t="s">
        <v>643</v>
      </c>
      <c r="V464" s="3">
        <v>3400</v>
      </c>
      <c r="W464" s="3" t="s">
        <v>49</v>
      </c>
      <c r="Y464" s="3">
        <v>56</v>
      </c>
      <c r="Z464" s="3" t="s">
        <v>64</v>
      </c>
      <c r="AA464" s="3" t="s">
        <v>51</v>
      </c>
      <c r="AB464" s="3" t="s">
        <v>52</v>
      </c>
      <c r="AD464" s="3" t="s">
        <v>53</v>
      </c>
      <c r="AG464" s="3" t="s">
        <v>54</v>
      </c>
      <c r="AH464" s="3">
        <v>14230</v>
      </c>
    </row>
    <row r="465" spans="1:34" x14ac:dyDescent="0.2">
      <c r="A465" s="3">
        <v>10464</v>
      </c>
      <c r="B465" s="3" t="s">
        <v>2</v>
      </c>
      <c r="C465" s="3">
        <v>10464</v>
      </c>
      <c r="D465" s="3" t="s">
        <v>2098</v>
      </c>
      <c r="F465" s="3">
        <v>2007</v>
      </c>
      <c r="G465" s="3" t="s">
        <v>292</v>
      </c>
      <c r="H465" s="3" t="s">
        <v>1241</v>
      </c>
      <c r="K465" s="3" t="s">
        <v>474</v>
      </c>
      <c r="L465" s="3" t="s">
        <v>42</v>
      </c>
      <c r="M465" s="3" t="s">
        <v>60</v>
      </c>
      <c r="N465" s="3" t="s">
        <v>44</v>
      </c>
      <c r="O465" s="3">
        <v>1984</v>
      </c>
      <c r="Q465" s="3" t="s">
        <v>79</v>
      </c>
      <c r="R465" s="3">
        <v>84</v>
      </c>
      <c r="S465" s="3" t="s">
        <v>2099</v>
      </c>
      <c r="T465" s="3" t="s">
        <v>47</v>
      </c>
      <c r="U465" s="3" t="s">
        <v>2100</v>
      </c>
      <c r="W465" s="3" t="s">
        <v>83</v>
      </c>
      <c r="Y465" s="3">
        <v>28</v>
      </c>
      <c r="Z465" s="3" t="s">
        <v>64</v>
      </c>
      <c r="AA465" s="3" t="s">
        <v>51</v>
      </c>
      <c r="AB465" s="3" t="s">
        <v>108</v>
      </c>
      <c r="AC465" s="3" t="s">
        <v>109</v>
      </c>
      <c r="AD465" s="3" t="s">
        <v>53</v>
      </c>
      <c r="AE465" s="3">
        <v>25</v>
      </c>
      <c r="AF465" s="3" t="s">
        <v>73</v>
      </c>
      <c r="AG465" s="3" t="s">
        <v>54</v>
      </c>
      <c r="AH465" s="3">
        <v>8675</v>
      </c>
    </row>
    <row r="466" spans="1:34" x14ac:dyDescent="0.2">
      <c r="A466" s="3">
        <v>10465</v>
      </c>
      <c r="B466" s="3" t="s">
        <v>2</v>
      </c>
      <c r="C466" s="3">
        <v>10465</v>
      </c>
      <c r="D466" s="3" t="s">
        <v>2101</v>
      </c>
      <c r="F466" s="3">
        <v>2007</v>
      </c>
      <c r="G466" s="3" t="s">
        <v>2102</v>
      </c>
      <c r="H466" s="3" t="s">
        <v>2103</v>
      </c>
      <c r="I466" s="3" t="s">
        <v>2104</v>
      </c>
      <c r="K466" s="3" t="s">
        <v>41</v>
      </c>
      <c r="L466" s="3" t="s">
        <v>115</v>
      </c>
      <c r="M466" s="3" t="s">
        <v>133</v>
      </c>
      <c r="N466" s="3" t="s">
        <v>44</v>
      </c>
      <c r="O466" s="3">
        <v>6059</v>
      </c>
      <c r="R466" s="3">
        <v>77</v>
      </c>
      <c r="S466" s="3" t="s">
        <v>1974</v>
      </c>
      <c r="T466" s="3" t="s">
        <v>62</v>
      </c>
      <c r="U466" s="3" t="s">
        <v>773</v>
      </c>
      <c r="V466" s="3">
        <v>602</v>
      </c>
      <c r="W466" s="3" t="s">
        <v>83</v>
      </c>
      <c r="Y466" s="3">
        <v>23</v>
      </c>
      <c r="Z466" s="3" t="s">
        <v>204</v>
      </c>
      <c r="AA466" s="3" t="s">
        <v>51</v>
      </c>
      <c r="AB466" s="3" t="s">
        <v>52</v>
      </c>
      <c r="AD466" s="3" t="s">
        <v>53</v>
      </c>
      <c r="AG466" s="3" t="s">
        <v>54</v>
      </c>
      <c r="AH466" s="3">
        <v>24360</v>
      </c>
    </row>
    <row r="467" spans="1:34" x14ac:dyDescent="0.2">
      <c r="A467" s="3">
        <v>10466</v>
      </c>
      <c r="B467" s="3" t="s">
        <v>2</v>
      </c>
      <c r="C467" s="3">
        <v>10466</v>
      </c>
      <c r="D467" s="3" t="s">
        <v>2105</v>
      </c>
      <c r="E467" s="3" t="s">
        <v>2106</v>
      </c>
      <c r="F467" s="3">
        <v>1991</v>
      </c>
      <c r="G467" s="3" t="s">
        <v>56</v>
      </c>
      <c r="H467" s="3" t="s">
        <v>926</v>
      </c>
      <c r="I467" s="3" t="s">
        <v>2107</v>
      </c>
      <c r="K467" s="3" t="s">
        <v>59</v>
      </c>
      <c r="L467" s="3" t="s">
        <v>42</v>
      </c>
      <c r="M467" s="3" t="s">
        <v>103</v>
      </c>
      <c r="N467" s="3" t="s">
        <v>552</v>
      </c>
      <c r="O467" s="3">
        <v>4164</v>
      </c>
      <c r="R467" s="3">
        <v>546</v>
      </c>
      <c r="S467" s="3" t="s">
        <v>2108</v>
      </c>
      <c r="T467" s="3" t="s">
        <v>62</v>
      </c>
      <c r="U467" s="3" t="s">
        <v>2109</v>
      </c>
      <c r="V467" s="3">
        <v>7473</v>
      </c>
      <c r="W467" s="3" t="s">
        <v>166</v>
      </c>
      <c r="Y467" s="3">
        <v>73</v>
      </c>
      <c r="Z467" s="3" t="s">
        <v>64</v>
      </c>
      <c r="AA467" s="3" t="s">
        <v>51</v>
      </c>
      <c r="AB467" s="3" t="s">
        <v>52</v>
      </c>
      <c r="AD467" s="3" t="s">
        <v>53</v>
      </c>
      <c r="AG467" s="3" t="s">
        <v>54</v>
      </c>
      <c r="AH467" s="3">
        <v>8560</v>
      </c>
    </row>
    <row r="468" spans="1:34" x14ac:dyDescent="0.2">
      <c r="A468" s="3">
        <v>10467</v>
      </c>
      <c r="B468" s="3" t="s">
        <v>2</v>
      </c>
      <c r="C468" s="3">
        <v>10467</v>
      </c>
      <c r="D468" s="3" t="s">
        <v>2110</v>
      </c>
      <c r="E468" s="3" t="s">
        <v>2111</v>
      </c>
      <c r="F468" s="3">
        <v>2007</v>
      </c>
      <c r="G468" s="3" t="s">
        <v>152</v>
      </c>
      <c r="H468" s="3" t="s">
        <v>1603</v>
      </c>
      <c r="I468" s="3" t="s">
        <v>2112</v>
      </c>
      <c r="J468" s="3" t="s">
        <v>1604</v>
      </c>
      <c r="K468" s="3" t="s">
        <v>59</v>
      </c>
      <c r="L468" s="3" t="s">
        <v>163</v>
      </c>
      <c r="M468" s="3" t="s">
        <v>43</v>
      </c>
      <c r="N468" s="3" t="s">
        <v>44</v>
      </c>
      <c r="O468" s="3">
        <v>2979</v>
      </c>
      <c r="R468" s="3">
        <v>42</v>
      </c>
      <c r="S468" s="3" t="s">
        <v>2113</v>
      </c>
      <c r="T468" s="3" t="s">
        <v>211</v>
      </c>
      <c r="U468" s="3" t="s">
        <v>48</v>
      </c>
      <c r="W468" s="3" t="s">
        <v>450</v>
      </c>
      <c r="Y468" s="3">
        <v>42</v>
      </c>
      <c r="Z468" s="3" t="s">
        <v>64</v>
      </c>
      <c r="AA468" s="3" t="s">
        <v>51</v>
      </c>
      <c r="AB468" s="3" t="s">
        <v>52</v>
      </c>
      <c r="AD468" s="3" t="s">
        <v>53</v>
      </c>
      <c r="AG468" s="3" t="s">
        <v>54</v>
      </c>
      <c r="AH468" s="3">
        <v>21180</v>
      </c>
    </row>
    <row r="469" spans="1:34" x14ac:dyDescent="0.2">
      <c r="A469" s="3">
        <v>10468</v>
      </c>
      <c r="B469" s="3" t="s">
        <v>2</v>
      </c>
      <c r="C469" s="3">
        <v>10468</v>
      </c>
      <c r="D469" s="3" t="s">
        <v>2114</v>
      </c>
      <c r="E469" s="3" t="s">
        <v>2115</v>
      </c>
      <c r="F469" s="3">
        <v>2016</v>
      </c>
      <c r="G469" s="3" t="s">
        <v>56</v>
      </c>
      <c r="H469" s="3" t="s">
        <v>183</v>
      </c>
      <c r="I469" s="3" t="s">
        <v>114</v>
      </c>
      <c r="J469" s="3" t="s">
        <v>2116</v>
      </c>
      <c r="K469" s="3" t="s">
        <v>186</v>
      </c>
      <c r="L469" s="3" t="s">
        <v>147</v>
      </c>
      <c r="M469" s="3" t="s">
        <v>103</v>
      </c>
      <c r="N469" s="3" t="s">
        <v>104</v>
      </c>
      <c r="O469" s="3">
        <v>2755</v>
      </c>
      <c r="Q469" s="3" t="s">
        <v>2117</v>
      </c>
      <c r="R469" s="3">
        <v>16</v>
      </c>
      <c r="S469" s="3" t="s">
        <v>2118</v>
      </c>
      <c r="T469" s="3" t="s">
        <v>47</v>
      </c>
      <c r="U469" s="3" t="s">
        <v>1449</v>
      </c>
      <c r="W469" s="3" t="s">
        <v>229</v>
      </c>
      <c r="Y469" s="3">
        <v>52</v>
      </c>
      <c r="Z469" s="3" t="s">
        <v>64</v>
      </c>
      <c r="AA469" s="3" t="s">
        <v>92</v>
      </c>
      <c r="AB469" s="3" t="s">
        <v>108</v>
      </c>
      <c r="AC469" s="3" t="s">
        <v>109</v>
      </c>
      <c r="AD469" s="3" t="s">
        <v>143</v>
      </c>
      <c r="AE469" s="3">
        <v>10</v>
      </c>
      <c r="AF469" s="3" t="s">
        <v>73</v>
      </c>
      <c r="AG469" s="3" t="s">
        <v>54</v>
      </c>
      <c r="AH469" s="3">
        <v>35000</v>
      </c>
    </row>
    <row r="470" spans="1:34" x14ac:dyDescent="0.2">
      <c r="A470" s="3">
        <v>10469</v>
      </c>
      <c r="B470" s="3" t="s">
        <v>2</v>
      </c>
      <c r="C470" s="3">
        <v>10469</v>
      </c>
      <c r="D470" s="3" t="s">
        <v>2119</v>
      </c>
      <c r="E470" s="3" t="s">
        <v>2120</v>
      </c>
      <c r="F470" s="3">
        <v>2001</v>
      </c>
      <c r="G470" s="3" t="s">
        <v>1607</v>
      </c>
      <c r="H470" s="3" t="s">
        <v>2121</v>
      </c>
      <c r="I470" s="3" t="s">
        <v>286</v>
      </c>
      <c r="K470" s="3" t="s">
        <v>67</v>
      </c>
      <c r="L470" s="3" t="s">
        <v>147</v>
      </c>
      <c r="M470" s="3" t="s">
        <v>43</v>
      </c>
      <c r="N470" s="3" t="s">
        <v>44</v>
      </c>
      <c r="O470" s="3">
        <v>1242</v>
      </c>
      <c r="Q470" s="3">
        <v>20</v>
      </c>
      <c r="R470" s="3">
        <v>277</v>
      </c>
      <c r="S470" s="3" t="s">
        <v>2122</v>
      </c>
      <c r="T470" s="3" t="s">
        <v>47</v>
      </c>
      <c r="U470" s="3" t="s">
        <v>670</v>
      </c>
      <c r="V470" s="3">
        <v>3800</v>
      </c>
      <c r="W470" s="3" t="s">
        <v>49</v>
      </c>
      <c r="Y470" s="3">
        <v>67</v>
      </c>
      <c r="Z470" s="3" t="s">
        <v>64</v>
      </c>
      <c r="AA470" s="3" t="s">
        <v>92</v>
      </c>
      <c r="AB470" s="3" t="s">
        <v>52</v>
      </c>
      <c r="AD470" s="3" t="s">
        <v>53</v>
      </c>
      <c r="AG470" s="3" t="s">
        <v>54</v>
      </c>
      <c r="AH470" s="3">
        <v>3450</v>
      </c>
    </row>
    <row r="471" spans="1:34" x14ac:dyDescent="0.2">
      <c r="A471" s="3">
        <v>10470</v>
      </c>
      <c r="B471" s="3" t="s">
        <v>2</v>
      </c>
      <c r="C471" s="3">
        <v>10470</v>
      </c>
      <c r="D471" s="3" t="s">
        <v>2123</v>
      </c>
      <c r="F471" s="3">
        <v>2017</v>
      </c>
      <c r="G471" s="3" t="s">
        <v>358</v>
      </c>
      <c r="H471" s="3" t="s">
        <v>359</v>
      </c>
      <c r="I471" s="3" t="s">
        <v>1110</v>
      </c>
      <c r="K471" s="3" t="s">
        <v>59</v>
      </c>
      <c r="L471" s="3" t="s">
        <v>1296</v>
      </c>
      <c r="M471" s="3" t="s">
        <v>60</v>
      </c>
      <c r="N471" s="3" t="s">
        <v>44</v>
      </c>
      <c r="O471" s="3">
        <v>1998</v>
      </c>
      <c r="R471" s="3">
        <v>22</v>
      </c>
      <c r="S471" s="3" t="s">
        <v>2124</v>
      </c>
      <c r="T471" s="3" t="s">
        <v>70</v>
      </c>
      <c r="U471" s="3" t="s">
        <v>476</v>
      </c>
      <c r="W471" s="3" t="s">
        <v>83</v>
      </c>
      <c r="Y471" s="3">
        <v>36</v>
      </c>
      <c r="Z471" s="3" t="s">
        <v>64</v>
      </c>
      <c r="AA471" s="3" t="s">
        <v>92</v>
      </c>
      <c r="AB471" s="3" t="s">
        <v>52</v>
      </c>
      <c r="AD471" s="3" t="s">
        <v>53</v>
      </c>
      <c r="AE471" s="3">
        <v>11</v>
      </c>
      <c r="AF471" s="3" t="s">
        <v>73</v>
      </c>
      <c r="AG471" s="3" t="s">
        <v>54</v>
      </c>
      <c r="AH471" s="3">
        <v>35900</v>
      </c>
    </row>
    <row r="472" spans="1:34" x14ac:dyDescent="0.2">
      <c r="A472" s="3">
        <v>10471</v>
      </c>
      <c r="B472" s="3" t="s">
        <v>2</v>
      </c>
      <c r="C472" s="3">
        <v>10471</v>
      </c>
      <c r="D472" s="3" t="s">
        <v>2125</v>
      </c>
      <c r="F472" s="3">
        <v>2017</v>
      </c>
      <c r="G472" s="3" t="s">
        <v>347</v>
      </c>
      <c r="H472" s="3" t="s">
        <v>1121</v>
      </c>
      <c r="I472" s="3" t="s">
        <v>2126</v>
      </c>
      <c r="J472" s="3" t="s">
        <v>1123</v>
      </c>
      <c r="K472" s="3" t="s">
        <v>59</v>
      </c>
      <c r="L472" s="3" t="s">
        <v>156</v>
      </c>
      <c r="M472" s="3" t="s">
        <v>60</v>
      </c>
      <c r="N472" s="3" t="s">
        <v>44</v>
      </c>
      <c r="O472" s="3">
        <v>1999</v>
      </c>
      <c r="R472" s="3" t="s">
        <v>2127</v>
      </c>
      <c r="S472" s="3" t="s">
        <v>2128</v>
      </c>
      <c r="T472" s="3" t="s">
        <v>70</v>
      </c>
      <c r="U472" s="3" t="s">
        <v>222</v>
      </c>
      <c r="W472" s="3" t="s">
        <v>83</v>
      </c>
      <c r="Y472" s="3">
        <v>22</v>
      </c>
      <c r="Z472" s="3" t="s">
        <v>64</v>
      </c>
      <c r="AA472" s="3" t="s">
        <v>51</v>
      </c>
      <c r="AB472" s="3" t="s">
        <v>52</v>
      </c>
      <c r="AD472" s="3" t="s">
        <v>53</v>
      </c>
      <c r="AG472" s="3" t="s">
        <v>54</v>
      </c>
      <c r="AH472" s="3">
        <v>39990</v>
      </c>
    </row>
    <row r="473" spans="1:34" x14ac:dyDescent="0.2">
      <c r="A473" s="3">
        <v>10472</v>
      </c>
      <c r="B473" s="3" t="s">
        <v>2</v>
      </c>
      <c r="C473" s="3">
        <v>10472</v>
      </c>
      <c r="D473" s="3" t="s">
        <v>546</v>
      </c>
      <c r="F473" s="3">
        <v>2010</v>
      </c>
      <c r="G473" s="3" t="s">
        <v>56</v>
      </c>
      <c r="H473" s="3" t="s">
        <v>366</v>
      </c>
      <c r="K473" s="3" t="s">
        <v>67</v>
      </c>
      <c r="L473" s="3" t="s">
        <v>140</v>
      </c>
      <c r="M473" s="3" t="s">
        <v>43</v>
      </c>
      <c r="N473" s="3" t="s">
        <v>44</v>
      </c>
      <c r="O473" s="3">
        <v>1496</v>
      </c>
      <c r="R473" s="3">
        <v>50</v>
      </c>
      <c r="S473" s="3" t="s">
        <v>2129</v>
      </c>
      <c r="T473" s="3" t="s">
        <v>81</v>
      </c>
      <c r="U473" s="3" t="s">
        <v>1737</v>
      </c>
      <c r="V473" s="3">
        <v>2010</v>
      </c>
      <c r="W473" s="3" t="s">
        <v>83</v>
      </c>
      <c r="Y473" s="3">
        <v>40</v>
      </c>
      <c r="Z473" s="3" t="s">
        <v>64</v>
      </c>
      <c r="AA473" s="3" t="s">
        <v>92</v>
      </c>
      <c r="AB473" s="3" t="s">
        <v>52</v>
      </c>
      <c r="AD473" s="3" t="s">
        <v>143</v>
      </c>
      <c r="AG473" s="3" t="s">
        <v>54</v>
      </c>
      <c r="AH473" s="3">
        <v>13120</v>
      </c>
    </row>
    <row r="474" spans="1:34" x14ac:dyDescent="0.2">
      <c r="A474" s="3">
        <v>10473</v>
      </c>
      <c r="B474" s="3" t="s">
        <v>2</v>
      </c>
      <c r="C474" s="3">
        <v>10473</v>
      </c>
      <c r="D474" s="3" t="s">
        <v>2130</v>
      </c>
      <c r="F474" s="3">
        <v>2008</v>
      </c>
      <c r="G474" s="3" t="s">
        <v>56</v>
      </c>
      <c r="H474" s="3" t="s">
        <v>528</v>
      </c>
      <c r="I474" s="3" t="s">
        <v>917</v>
      </c>
      <c r="K474" s="3" t="s">
        <v>67</v>
      </c>
      <c r="L474" s="3" t="s">
        <v>2131</v>
      </c>
      <c r="M474" s="3" t="s">
        <v>43</v>
      </c>
      <c r="N474" s="3" t="s">
        <v>44</v>
      </c>
      <c r="O474" s="3">
        <v>1296</v>
      </c>
      <c r="R474" s="3">
        <v>17</v>
      </c>
      <c r="S474" s="3" t="s">
        <v>2132</v>
      </c>
      <c r="T474" s="3" t="s">
        <v>62</v>
      </c>
      <c r="U474" s="3" t="s">
        <v>1351</v>
      </c>
      <c r="V474" s="3">
        <v>620</v>
      </c>
      <c r="W474" s="3" t="s">
        <v>83</v>
      </c>
      <c r="Y474" s="3">
        <v>33</v>
      </c>
      <c r="Z474" s="3" t="s">
        <v>236</v>
      </c>
      <c r="AA474" s="3" t="s">
        <v>92</v>
      </c>
      <c r="AB474" s="3" t="s">
        <v>52</v>
      </c>
      <c r="AD474" s="3" t="s">
        <v>53</v>
      </c>
      <c r="AG474" s="3" t="s">
        <v>54</v>
      </c>
      <c r="AH474" s="3">
        <v>8340</v>
      </c>
    </row>
    <row r="475" spans="1:34" x14ac:dyDescent="0.2">
      <c r="A475" s="3">
        <v>10474</v>
      </c>
      <c r="B475" s="3" t="s">
        <v>2</v>
      </c>
      <c r="C475" s="3">
        <v>10474</v>
      </c>
      <c r="D475" s="3" t="s">
        <v>2133</v>
      </c>
      <c r="E475" s="3" t="s">
        <v>2134</v>
      </c>
      <c r="F475" s="3">
        <v>2000</v>
      </c>
      <c r="G475" s="3" t="s">
        <v>191</v>
      </c>
      <c r="H475" s="3" t="s">
        <v>207</v>
      </c>
      <c r="I475" s="3" t="s">
        <v>478</v>
      </c>
      <c r="J475" s="3" t="s">
        <v>479</v>
      </c>
      <c r="K475" s="3" t="s">
        <v>41</v>
      </c>
      <c r="L475" s="3" t="s">
        <v>480</v>
      </c>
      <c r="M475" s="3" t="s">
        <v>43</v>
      </c>
      <c r="N475" s="3" t="s">
        <v>124</v>
      </c>
      <c r="O475" s="3">
        <v>1994</v>
      </c>
      <c r="R475" s="3" t="s">
        <v>2135</v>
      </c>
      <c r="S475" s="3" t="s">
        <v>2136</v>
      </c>
      <c r="T475" s="3" t="s">
        <v>62</v>
      </c>
      <c r="U475" s="3" t="s">
        <v>82</v>
      </c>
      <c r="V475" s="3">
        <v>600</v>
      </c>
      <c r="W475" s="3" t="s">
        <v>83</v>
      </c>
      <c r="Y475" s="3">
        <v>38</v>
      </c>
      <c r="Z475" s="3" t="s">
        <v>50</v>
      </c>
      <c r="AA475" s="3" t="s">
        <v>51</v>
      </c>
      <c r="AB475" s="3" t="s">
        <v>108</v>
      </c>
      <c r="AC475" s="3" t="s">
        <v>109</v>
      </c>
      <c r="AD475" s="3" t="s">
        <v>53</v>
      </c>
      <c r="AG475" s="3" t="s">
        <v>54</v>
      </c>
      <c r="AH475" s="3">
        <v>5355</v>
      </c>
    </row>
    <row r="476" spans="1:34" x14ac:dyDescent="0.2">
      <c r="A476" s="3">
        <v>10475</v>
      </c>
      <c r="B476" s="3" t="s">
        <v>2</v>
      </c>
      <c r="C476" s="3">
        <v>10475</v>
      </c>
      <c r="D476" s="3" t="s">
        <v>2137</v>
      </c>
      <c r="E476" s="3" t="s">
        <v>2138</v>
      </c>
      <c r="F476" s="3">
        <v>2017</v>
      </c>
      <c r="G476" s="3" t="s">
        <v>38</v>
      </c>
      <c r="H476" s="3" t="s">
        <v>910</v>
      </c>
      <c r="J476" s="3" t="s">
        <v>1507</v>
      </c>
      <c r="K476" s="3" t="s">
        <v>186</v>
      </c>
      <c r="L476" s="3" t="s">
        <v>2139</v>
      </c>
      <c r="M476" s="3" t="s">
        <v>103</v>
      </c>
      <c r="N476" s="3" t="s">
        <v>124</v>
      </c>
      <c r="O476" s="3">
        <v>2298</v>
      </c>
      <c r="R476" s="3">
        <v>95</v>
      </c>
      <c r="S476" s="3" t="s">
        <v>1246</v>
      </c>
      <c r="T476" s="3" t="s">
        <v>47</v>
      </c>
      <c r="U476" s="3" t="s">
        <v>1247</v>
      </c>
      <c r="V476" s="3">
        <v>2024</v>
      </c>
      <c r="W476" s="3" t="s">
        <v>83</v>
      </c>
      <c r="Y476" s="3">
        <v>46</v>
      </c>
      <c r="Z476" s="3" t="s">
        <v>64</v>
      </c>
      <c r="AA476" s="3" t="s">
        <v>92</v>
      </c>
      <c r="AB476" s="3" t="s">
        <v>108</v>
      </c>
      <c r="AC476" s="3" t="s">
        <v>109</v>
      </c>
      <c r="AD476" s="3" t="s">
        <v>53</v>
      </c>
      <c r="AE476" s="3">
        <v>8</v>
      </c>
      <c r="AF476" s="3" t="s">
        <v>84</v>
      </c>
      <c r="AG476" s="3" t="s">
        <v>54</v>
      </c>
      <c r="AH476" s="3">
        <v>48990</v>
      </c>
    </row>
    <row r="477" spans="1:34" x14ac:dyDescent="0.2">
      <c r="A477" s="3">
        <v>10476</v>
      </c>
      <c r="B477" s="3" t="s">
        <v>2</v>
      </c>
      <c r="C477" s="3">
        <v>10476</v>
      </c>
      <c r="D477" s="3" t="s">
        <v>2140</v>
      </c>
      <c r="F477" s="3">
        <v>2013</v>
      </c>
      <c r="G477" s="3" t="s">
        <v>86</v>
      </c>
      <c r="H477" s="3" t="s">
        <v>322</v>
      </c>
      <c r="I477" s="3" t="s">
        <v>323</v>
      </c>
      <c r="J477" s="3" t="s">
        <v>2141</v>
      </c>
      <c r="K477" s="3" t="s">
        <v>67</v>
      </c>
      <c r="L477" s="3" t="s">
        <v>209</v>
      </c>
      <c r="M477" s="3" t="s">
        <v>60</v>
      </c>
      <c r="N477" s="3" t="s">
        <v>44</v>
      </c>
      <c r="O477" s="3">
        <v>1999</v>
      </c>
      <c r="Q477" s="3" t="s">
        <v>79</v>
      </c>
      <c r="R477" s="3">
        <v>24</v>
      </c>
      <c r="S477" s="3" t="s">
        <v>2142</v>
      </c>
      <c r="T477" s="3" t="s">
        <v>62</v>
      </c>
      <c r="U477" s="3" t="s">
        <v>2143</v>
      </c>
      <c r="W477" s="3" t="s">
        <v>107</v>
      </c>
      <c r="Y477" s="3">
        <v>20</v>
      </c>
      <c r="Z477" s="3" t="s">
        <v>64</v>
      </c>
      <c r="AA477" s="3" t="s">
        <v>51</v>
      </c>
      <c r="AB477" s="3" t="s">
        <v>108</v>
      </c>
      <c r="AC477" s="3" t="s">
        <v>109</v>
      </c>
      <c r="AD477" s="3" t="s">
        <v>53</v>
      </c>
      <c r="AG477" s="3" t="s">
        <v>54</v>
      </c>
      <c r="AH477" s="3">
        <v>19140</v>
      </c>
    </row>
    <row r="478" spans="1:34" x14ac:dyDescent="0.2">
      <c r="A478" s="3">
        <v>10477</v>
      </c>
      <c r="B478" s="3" t="s">
        <v>2</v>
      </c>
      <c r="C478" s="3">
        <v>10477</v>
      </c>
      <c r="D478" s="3" t="s">
        <v>2144</v>
      </c>
      <c r="F478" s="3">
        <v>2006</v>
      </c>
      <c r="G478" s="3" t="s">
        <v>56</v>
      </c>
      <c r="H478" s="3" t="s">
        <v>57</v>
      </c>
      <c r="I478" s="3" t="s">
        <v>942</v>
      </c>
      <c r="K478" s="3" t="s">
        <v>41</v>
      </c>
      <c r="L478" s="3" t="s">
        <v>42</v>
      </c>
      <c r="M478" s="3" t="s">
        <v>43</v>
      </c>
      <c r="N478" s="3" t="s">
        <v>44</v>
      </c>
      <c r="O478" s="3">
        <v>1496</v>
      </c>
      <c r="R478" s="3">
        <v>22</v>
      </c>
      <c r="S478" s="3" t="s">
        <v>2145</v>
      </c>
      <c r="T478" s="3" t="s">
        <v>62</v>
      </c>
      <c r="U478" s="3" t="s">
        <v>2146</v>
      </c>
      <c r="W478" s="3" t="s">
        <v>166</v>
      </c>
      <c r="Y478" s="3">
        <v>73</v>
      </c>
      <c r="Z478" s="3" t="s">
        <v>64</v>
      </c>
      <c r="AA478" s="3" t="s">
        <v>92</v>
      </c>
      <c r="AB478" s="3" t="s">
        <v>52</v>
      </c>
      <c r="AD478" s="3" t="s">
        <v>53</v>
      </c>
      <c r="AE478" s="3">
        <v>18</v>
      </c>
      <c r="AF478" s="3" t="s">
        <v>73</v>
      </c>
      <c r="AG478" s="3" t="s">
        <v>54</v>
      </c>
      <c r="AH478" s="3">
        <v>6800</v>
      </c>
    </row>
    <row r="479" spans="1:34" x14ac:dyDescent="0.2">
      <c r="A479" s="3">
        <v>10478</v>
      </c>
      <c r="B479" s="3" t="s">
        <v>2</v>
      </c>
      <c r="C479" s="3">
        <v>10478</v>
      </c>
      <c r="D479" s="3" t="s">
        <v>2147</v>
      </c>
      <c r="F479" s="3">
        <v>1988</v>
      </c>
      <c r="G479" s="3" t="s">
        <v>841</v>
      </c>
      <c r="H479" s="3" t="s">
        <v>2148</v>
      </c>
      <c r="K479" s="3" t="s">
        <v>186</v>
      </c>
      <c r="L479" s="3" t="s">
        <v>147</v>
      </c>
      <c r="M479" s="3" t="s">
        <v>103</v>
      </c>
      <c r="N479" s="3" t="s">
        <v>552</v>
      </c>
      <c r="O479" s="3">
        <v>2771</v>
      </c>
      <c r="R479" s="3">
        <v>24</v>
      </c>
      <c r="S479" s="3" t="s">
        <v>2149</v>
      </c>
      <c r="T479" s="3" t="s">
        <v>62</v>
      </c>
      <c r="U479" s="3" t="s">
        <v>855</v>
      </c>
      <c r="W479" s="3" t="s">
        <v>450</v>
      </c>
      <c r="Y479" s="3">
        <v>77</v>
      </c>
      <c r="Z479" s="3" t="s">
        <v>64</v>
      </c>
      <c r="AA479" s="3" t="s">
        <v>51</v>
      </c>
      <c r="AB479" s="3" t="s">
        <v>52</v>
      </c>
      <c r="AD479" s="3" t="s">
        <v>53</v>
      </c>
      <c r="AG479" s="3" t="s">
        <v>54</v>
      </c>
      <c r="AH479" s="3">
        <v>1100</v>
      </c>
    </row>
    <row r="480" spans="1:34" x14ac:dyDescent="0.2">
      <c r="A480" s="3">
        <v>10479</v>
      </c>
      <c r="B480" s="3" t="s">
        <v>2</v>
      </c>
      <c r="C480" s="3">
        <v>10479</v>
      </c>
      <c r="D480" s="3" t="s">
        <v>2150</v>
      </c>
      <c r="F480" s="3">
        <v>2017</v>
      </c>
      <c r="G480" s="3" t="s">
        <v>841</v>
      </c>
      <c r="H480" s="3" t="s">
        <v>2151</v>
      </c>
      <c r="I480" s="3" t="s">
        <v>1110</v>
      </c>
      <c r="K480" s="3" t="s">
        <v>252</v>
      </c>
      <c r="L480" s="3" t="s">
        <v>631</v>
      </c>
      <c r="M480" s="3" t="s">
        <v>103</v>
      </c>
      <c r="N480" s="3" t="s">
        <v>104</v>
      </c>
      <c r="O480" s="3">
        <v>2999</v>
      </c>
      <c r="R480" s="3" t="s">
        <v>2152</v>
      </c>
      <c r="S480" s="3" t="s">
        <v>2153</v>
      </c>
      <c r="T480" s="3" t="s">
        <v>62</v>
      </c>
      <c r="U480" s="3" t="s">
        <v>135</v>
      </c>
      <c r="W480" s="3" t="s">
        <v>49</v>
      </c>
      <c r="Y480" s="3">
        <v>25</v>
      </c>
      <c r="Z480" s="3" t="s">
        <v>64</v>
      </c>
      <c r="AA480" s="3" t="s">
        <v>51</v>
      </c>
      <c r="AB480" s="3" t="s">
        <v>108</v>
      </c>
      <c r="AC480" s="3" t="s">
        <v>109</v>
      </c>
      <c r="AD480" s="3" t="s">
        <v>53</v>
      </c>
      <c r="AG480" s="3" t="s">
        <v>54</v>
      </c>
      <c r="AH480" s="3">
        <v>46790</v>
      </c>
    </row>
    <row r="481" spans="1:34" x14ac:dyDescent="0.2">
      <c r="A481" s="3">
        <v>10480</v>
      </c>
      <c r="B481" s="3" t="s">
        <v>2</v>
      </c>
      <c r="C481" s="3">
        <v>10480</v>
      </c>
      <c r="D481" s="3" t="s">
        <v>2154</v>
      </c>
      <c r="F481" s="3">
        <v>2016</v>
      </c>
      <c r="G481" s="3" t="s">
        <v>198</v>
      </c>
      <c r="H481" s="3" t="s">
        <v>877</v>
      </c>
      <c r="I481" s="3" t="s">
        <v>1501</v>
      </c>
      <c r="J481" s="3" t="s">
        <v>2155</v>
      </c>
      <c r="K481" s="3" t="s">
        <v>41</v>
      </c>
      <c r="L481" s="3" t="s">
        <v>156</v>
      </c>
      <c r="M481" s="3" t="s">
        <v>60</v>
      </c>
      <c r="N481" s="3" t="s">
        <v>44</v>
      </c>
      <c r="O481" s="3">
        <v>3564</v>
      </c>
      <c r="R481" s="3">
        <v>3</v>
      </c>
      <c r="S481" s="3" t="s">
        <v>2156</v>
      </c>
      <c r="T481" s="3" t="s">
        <v>149</v>
      </c>
      <c r="U481" s="3" t="s">
        <v>2157</v>
      </c>
      <c r="V481" s="3">
        <v>8051</v>
      </c>
      <c r="W481" s="3" t="s">
        <v>166</v>
      </c>
      <c r="Y481" s="3">
        <v>36</v>
      </c>
      <c r="Z481" s="3" t="s">
        <v>64</v>
      </c>
      <c r="AA481" s="3" t="s">
        <v>92</v>
      </c>
      <c r="AB481" s="3" t="s">
        <v>52</v>
      </c>
      <c r="AD481" s="3" t="s">
        <v>53</v>
      </c>
      <c r="AE481" s="3">
        <v>26</v>
      </c>
      <c r="AF481" s="3" t="s">
        <v>73</v>
      </c>
      <c r="AG481" s="3" t="s">
        <v>54</v>
      </c>
      <c r="AH481" s="3">
        <v>40700</v>
      </c>
    </row>
    <row r="482" spans="1:34" x14ac:dyDescent="0.2">
      <c r="A482" s="3">
        <v>10481</v>
      </c>
      <c r="B482" s="3" t="s">
        <v>2</v>
      </c>
      <c r="C482" s="3">
        <v>10481</v>
      </c>
      <c r="D482" s="3" t="s">
        <v>2158</v>
      </c>
      <c r="E482" s="3" t="s">
        <v>2159</v>
      </c>
      <c r="F482" s="3">
        <v>1998</v>
      </c>
      <c r="G482" s="3" t="s">
        <v>38</v>
      </c>
      <c r="H482" s="3" t="s">
        <v>1207</v>
      </c>
      <c r="K482" s="3" t="s">
        <v>252</v>
      </c>
      <c r="L482" s="3" t="s">
        <v>147</v>
      </c>
      <c r="M482" s="3" t="s">
        <v>103</v>
      </c>
      <c r="N482" s="3" t="s">
        <v>44</v>
      </c>
      <c r="O482" s="3">
        <v>3153</v>
      </c>
      <c r="R482" s="3" t="s">
        <v>2160</v>
      </c>
      <c r="S482" s="3" t="s">
        <v>2161</v>
      </c>
      <c r="T482" s="3" t="s">
        <v>62</v>
      </c>
      <c r="U482" s="3" t="s">
        <v>2162</v>
      </c>
      <c r="V482" s="3">
        <v>629</v>
      </c>
      <c r="W482" s="3" t="s">
        <v>83</v>
      </c>
      <c r="Y482" s="3">
        <v>23</v>
      </c>
      <c r="Z482" s="3" t="s">
        <v>64</v>
      </c>
      <c r="AA482" s="3" t="s">
        <v>92</v>
      </c>
      <c r="AB482" s="3" t="s">
        <v>108</v>
      </c>
      <c r="AC482" s="3" t="s">
        <v>109</v>
      </c>
      <c r="AD482" s="3" t="s">
        <v>53</v>
      </c>
      <c r="AG482" s="3" t="s">
        <v>54</v>
      </c>
      <c r="AH482" s="3">
        <v>5112</v>
      </c>
    </row>
    <row r="483" spans="1:34" x14ac:dyDescent="0.2">
      <c r="A483" s="3">
        <v>10482</v>
      </c>
      <c r="B483" s="3" t="s">
        <v>2</v>
      </c>
      <c r="C483" s="3">
        <v>10482</v>
      </c>
      <c r="D483" s="3" t="s">
        <v>2163</v>
      </c>
      <c r="E483" s="3" t="s">
        <v>2164</v>
      </c>
      <c r="F483" s="3">
        <v>2010</v>
      </c>
      <c r="G483" s="3" t="s">
        <v>112</v>
      </c>
      <c r="H483" s="3" t="s">
        <v>2165</v>
      </c>
      <c r="I483" s="3" t="s">
        <v>139</v>
      </c>
      <c r="K483" s="3" t="s">
        <v>41</v>
      </c>
      <c r="L483" s="3" t="s">
        <v>2166</v>
      </c>
      <c r="M483" s="3" t="s">
        <v>60</v>
      </c>
      <c r="N483" s="3" t="s">
        <v>44</v>
      </c>
      <c r="O483" s="3">
        <v>1293</v>
      </c>
      <c r="Q483" s="3">
        <v>1</v>
      </c>
      <c r="R483" s="3">
        <v>49</v>
      </c>
      <c r="S483" s="3" t="s">
        <v>2167</v>
      </c>
      <c r="T483" s="3" t="s">
        <v>903</v>
      </c>
      <c r="U483" s="3" t="s">
        <v>2168</v>
      </c>
      <c r="V483" s="3">
        <v>612</v>
      </c>
      <c r="W483" s="3" t="s">
        <v>83</v>
      </c>
      <c r="Y483" s="3">
        <v>29</v>
      </c>
      <c r="Z483" s="3" t="s">
        <v>64</v>
      </c>
      <c r="AA483" s="3" t="s">
        <v>92</v>
      </c>
      <c r="AB483" s="3" t="s">
        <v>52</v>
      </c>
      <c r="AD483" s="3" t="s">
        <v>143</v>
      </c>
      <c r="AE483" s="3">
        <v>5</v>
      </c>
      <c r="AF483" s="3" t="s">
        <v>73</v>
      </c>
      <c r="AG483" s="3" t="s">
        <v>54</v>
      </c>
      <c r="AH483" s="3">
        <v>13640</v>
      </c>
    </row>
    <row r="484" spans="1:34" x14ac:dyDescent="0.2">
      <c r="A484" s="3">
        <v>10483</v>
      </c>
      <c r="B484" s="3" t="s">
        <v>2</v>
      </c>
      <c r="C484" s="3">
        <v>10483</v>
      </c>
      <c r="D484" s="3" t="s">
        <v>2169</v>
      </c>
      <c r="F484" s="3">
        <v>2007</v>
      </c>
      <c r="G484" s="3" t="s">
        <v>152</v>
      </c>
      <c r="H484" s="3" t="s">
        <v>2170</v>
      </c>
      <c r="I484" s="3" t="s">
        <v>154</v>
      </c>
      <c r="J484" s="3" t="s">
        <v>2171</v>
      </c>
      <c r="K484" s="3" t="s">
        <v>59</v>
      </c>
      <c r="L484" s="3" t="s">
        <v>156</v>
      </c>
      <c r="M484" s="3" t="s">
        <v>133</v>
      </c>
      <c r="N484" s="3" t="s">
        <v>44</v>
      </c>
      <c r="O484" s="3">
        <v>4799</v>
      </c>
      <c r="R484" s="3">
        <v>1</v>
      </c>
      <c r="S484" s="3" t="s">
        <v>2172</v>
      </c>
      <c r="T484" s="3" t="s">
        <v>47</v>
      </c>
      <c r="U484" s="3" t="s">
        <v>682</v>
      </c>
      <c r="V484" s="3">
        <v>6021</v>
      </c>
      <c r="W484" s="3" t="s">
        <v>229</v>
      </c>
      <c r="Y484" s="3">
        <v>35</v>
      </c>
      <c r="Z484" s="3" t="s">
        <v>204</v>
      </c>
      <c r="AA484" s="3" t="s">
        <v>51</v>
      </c>
      <c r="AB484" s="3" t="s">
        <v>52</v>
      </c>
      <c r="AD484" s="3" t="s">
        <v>53</v>
      </c>
      <c r="AG484" s="3" t="s">
        <v>54</v>
      </c>
      <c r="AH484" s="3">
        <v>35425</v>
      </c>
    </row>
    <row r="485" spans="1:34" x14ac:dyDescent="0.2">
      <c r="A485" s="3">
        <v>10484</v>
      </c>
      <c r="B485" s="3" t="s">
        <v>2</v>
      </c>
      <c r="C485" s="3">
        <v>10484</v>
      </c>
      <c r="D485" s="3" t="s">
        <v>2173</v>
      </c>
      <c r="F485" s="3">
        <v>2011</v>
      </c>
      <c r="G485" s="3" t="s">
        <v>299</v>
      </c>
      <c r="H485" s="3" t="s">
        <v>2174</v>
      </c>
      <c r="K485" s="3" t="s">
        <v>41</v>
      </c>
      <c r="L485" s="3" t="s">
        <v>156</v>
      </c>
      <c r="M485" s="3" t="s">
        <v>60</v>
      </c>
      <c r="N485" s="3" t="s">
        <v>44</v>
      </c>
      <c r="O485" s="3">
        <v>1797</v>
      </c>
      <c r="R485" s="3">
        <v>46</v>
      </c>
      <c r="S485" s="3" t="s">
        <v>2175</v>
      </c>
      <c r="T485" s="3" t="s">
        <v>62</v>
      </c>
      <c r="U485" s="3" t="s">
        <v>1737</v>
      </c>
      <c r="V485" s="3">
        <v>2010</v>
      </c>
      <c r="W485" s="3" t="s">
        <v>83</v>
      </c>
      <c r="Y485" s="3">
        <v>35</v>
      </c>
      <c r="Z485" s="3" t="s">
        <v>64</v>
      </c>
      <c r="AA485" s="3" t="s">
        <v>51</v>
      </c>
      <c r="AB485" s="3" t="s">
        <v>52</v>
      </c>
      <c r="AD485" s="3" t="s">
        <v>53</v>
      </c>
      <c r="AG485" s="3" t="s">
        <v>54</v>
      </c>
      <c r="AH485" s="3">
        <v>16185</v>
      </c>
    </row>
    <row r="486" spans="1:34" x14ac:dyDescent="0.2">
      <c r="A486" s="3">
        <v>10485</v>
      </c>
      <c r="B486" s="3" t="s">
        <v>2</v>
      </c>
      <c r="C486" s="3">
        <v>10485</v>
      </c>
      <c r="D486" s="3" t="s">
        <v>2176</v>
      </c>
      <c r="F486" s="3">
        <v>2014</v>
      </c>
      <c r="G486" s="3" t="s">
        <v>358</v>
      </c>
      <c r="H486" s="3" t="s">
        <v>798</v>
      </c>
      <c r="I486" s="3" t="s">
        <v>1412</v>
      </c>
      <c r="J486" s="3" t="s">
        <v>1413</v>
      </c>
      <c r="K486" s="3" t="s">
        <v>41</v>
      </c>
      <c r="L486" s="3" t="s">
        <v>361</v>
      </c>
      <c r="M486" s="3" t="s">
        <v>60</v>
      </c>
      <c r="N486" s="3" t="s">
        <v>44</v>
      </c>
      <c r="O486" s="3">
        <v>1998</v>
      </c>
      <c r="R486" s="3">
        <v>27</v>
      </c>
      <c r="S486" s="3" t="s">
        <v>170</v>
      </c>
      <c r="T486" s="3" t="s">
        <v>47</v>
      </c>
      <c r="U486" s="3" t="s">
        <v>2177</v>
      </c>
      <c r="V486" s="3">
        <v>5019</v>
      </c>
      <c r="W486" s="3" t="s">
        <v>229</v>
      </c>
      <c r="Y486" s="3">
        <v>60</v>
      </c>
      <c r="Z486" s="3" t="s">
        <v>64</v>
      </c>
      <c r="AA486" s="3" t="s">
        <v>92</v>
      </c>
      <c r="AB486" s="3" t="s">
        <v>52</v>
      </c>
      <c r="AD486" s="3" t="s">
        <v>53</v>
      </c>
      <c r="AG486" s="3" t="s">
        <v>54</v>
      </c>
      <c r="AH486" s="3">
        <v>18200</v>
      </c>
    </row>
    <row r="487" spans="1:34" x14ac:dyDescent="0.2">
      <c r="A487" s="3">
        <v>10486</v>
      </c>
      <c r="B487" s="3" t="s">
        <v>2</v>
      </c>
      <c r="C487" s="3">
        <v>10486</v>
      </c>
      <c r="D487" s="3" t="s">
        <v>2178</v>
      </c>
      <c r="F487" s="3">
        <v>2005</v>
      </c>
      <c r="G487" s="3" t="s">
        <v>38</v>
      </c>
      <c r="H487" s="3" t="s">
        <v>2179</v>
      </c>
      <c r="K487" s="3" t="s">
        <v>67</v>
      </c>
      <c r="L487" s="3" t="s">
        <v>42</v>
      </c>
      <c r="M487" s="3" t="s">
        <v>43</v>
      </c>
      <c r="N487" s="3" t="s">
        <v>44</v>
      </c>
      <c r="O487" s="3">
        <v>1240</v>
      </c>
      <c r="R487" s="3" t="s">
        <v>2180</v>
      </c>
      <c r="S487" s="3" t="s">
        <v>1229</v>
      </c>
      <c r="T487" s="3" t="s">
        <v>47</v>
      </c>
      <c r="U487" s="3" t="s">
        <v>490</v>
      </c>
      <c r="W487" s="3" t="s">
        <v>83</v>
      </c>
      <c r="Y487" s="3">
        <v>35</v>
      </c>
      <c r="Z487" s="3" t="s">
        <v>64</v>
      </c>
      <c r="AA487" s="3" t="s">
        <v>51</v>
      </c>
      <c r="AB487" s="3" t="s">
        <v>52</v>
      </c>
      <c r="AD487" s="3" t="s">
        <v>53</v>
      </c>
      <c r="AG487" s="3" t="s">
        <v>54</v>
      </c>
      <c r="AH487" s="3">
        <v>5200</v>
      </c>
    </row>
    <row r="488" spans="1:34" x14ac:dyDescent="0.2">
      <c r="A488" s="3">
        <v>10487</v>
      </c>
      <c r="B488" s="3" t="s">
        <v>2</v>
      </c>
      <c r="C488" s="3">
        <v>10487</v>
      </c>
      <c r="D488" s="3" t="s">
        <v>2181</v>
      </c>
      <c r="F488" s="3">
        <v>2008</v>
      </c>
      <c r="G488" s="3" t="s">
        <v>259</v>
      </c>
      <c r="H488" s="3" t="s">
        <v>648</v>
      </c>
      <c r="K488" s="3" t="s">
        <v>41</v>
      </c>
      <c r="L488" s="3" t="s">
        <v>163</v>
      </c>
      <c r="M488" s="3" t="s">
        <v>103</v>
      </c>
      <c r="N488" s="3" t="s">
        <v>104</v>
      </c>
      <c r="O488" s="3">
        <v>1998</v>
      </c>
      <c r="Q488" s="3" t="s">
        <v>79</v>
      </c>
      <c r="R488" s="3">
        <v>4</v>
      </c>
      <c r="S488" s="3" t="s">
        <v>2182</v>
      </c>
      <c r="T488" s="3" t="s">
        <v>47</v>
      </c>
      <c r="U488" s="3" t="s">
        <v>1652</v>
      </c>
      <c r="W488" s="3" t="s">
        <v>166</v>
      </c>
      <c r="Y488" s="3">
        <v>39</v>
      </c>
      <c r="Z488" s="3" t="s">
        <v>64</v>
      </c>
      <c r="AA488" s="3" t="s">
        <v>51</v>
      </c>
      <c r="AB488" s="3" t="s">
        <v>52</v>
      </c>
      <c r="AD488" s="3" t="s">
        <v>53</v>
      </c>
      <c r="AE488" s="3">
        <v>22</v>
      </c>
      <c r="AF488" s="3" t="s">
        <v>73</v>
      </c>
      <c r="AG488" s="3" t="s">
        <v>54</v>
      </c>
      <c r="AH488" s="3">
        <v>9580</v>
      </c>
    </row>
    <row r="489" spans="1:34" x14ac:dyDescent="0.2">
      <c r="A489" s="3">
        <v>10488</v>
      </c>
      <c r="B489" s="3" t="s">
        <v>2</v>
      </c>
      <c r="C489" s="3">
        <v>10488</v>
      </c>
      <c r="D489" s="3" t="s">
        <v>2183</v>
      </c>
      <c r="F489" s="3">
        <v>2014</v>
      </c>
      <c r="G489" s="3" t="s">
        <v>86</v>
      </c>
      <c r="H489" s="3" t="s">
        <v>836</v>
      </c>
      <c r="I489" s="3" t="s">
        <v>503</v>
      </c>
      <c r="K489" s="3" t="s">
        <v>59</v>
      </c>
      <c r="L489" s="3" t="s">
        <v>156</v>
      </c>
      <c r="M489" s="3" t="s">
        <v>103</v>
      </c>
      <c r="N489" s="3" t="s">
        <v>104</v>
      </c>
      <c r="O489" s="3">
        <v>2191</v>
      </c>
      <c r="R489" s="3" t="s">
        <v>2184</v>
      </c>
      <c r="S489" s="3" t="s">
        <v>2185</v>
      </c>
      <c r="T489" s="3" t="s">
        <v>62</v>
      </c>
      <c r="U489" s="3" t="s">
        <v>733</v>
      </c>
      <c r="V489" s="3">
        <v>1024</v>
      </c>
      <c r="W489" s="3" t="s">
        <v>83</v>
      </c>
      <c r="Y489" s="3">
        <v>49</v>
      </c>
      <c r="Z489" s="3" t="s">
        <v>64</v>
      </c>
      <c r="AA489" s="3" t="s">
        <v>92</v>
      </c>
      <c r="AB489" s="3" t="s">
        <v>52</v>
      </c>
      <c r="AD489" s="3" t="s">
        <v>53</v>
      </c>
      <c r="AE489" s="3">
        <v>10</v>
      </c>
      <c r="AF489" s="3" t="s">
        <v>73</v>
      </c>
      <c r="AG489" s="3" t="s">
        <v>54</v>
      </c>
      <c r="AH489" s="3">
        <v>36700</v>
      </c>
    </row>
    <row r="490" spans="1:34" x14ac:dyDescent="0.2">
      <c r="A490" s="3">
        <v>10489</v>
      </c>
      <c r="B490" s="3" t="s">
        <v>2</v>
      </c>
      <c r="C490" s="3">
        <v>10489</v>
      </c>
      <c r="D490" s="3" t="s">
        <v>2186</v>
      </c>
      <c r="F490" s="3">
        <v>2009</v>
      </c>
      <c r="G490" s="3" t="s">
        <v>86</v>
      </c>
      <c r="H490" s="3" t="s">
        <v>87</v>
      </c>
      <c r="I490" s="3" t="s">
        <v>2187</v>
      </c>
      <c r="K490" s="3" t="s">
        <v>41</v>
      </c>
      <c r="L490" s="3" t="s">
        <v>115</v>
      </c>
      <c r="M490" s="3" t="s">
        <v>43</v>
      </c>
      <c r="N490" s="3" t="s">
        <v>44</v>
      </c>
      <c r="O490" s="3">
        <v>1998</v>
      </c>
      <c r="Q490" s="3">
        <v>5</v>
      </c>
      <c r="R490" s="3">
        <v>30</v>
      </c>
      <c r="S490" s="3" t="s">
        <v>1107</v>
      </c>
      <c r="T490" s="3" t="s">
        <v>81</v>
      </c>
      <c r="U490" s="3" t="s">
        <v>142</v>
      </c>
      <c r="W490" s="3" t="s">
        <v>83</v>
      </c>
      <c r="Y490" s="3">
        <v>23</v>
      </c>
      <c r="Z490" s="3" t="s">
        <v>64</v>
      </c>
      <c r="AA490" s="3" t="s">
        <v>51</v>
      </c>
      <c r="AB490" s="3" t="s">
        <v>108</v>
      </c>
      <c r="AC490" s="3" t="s">
        <v>109</v>
      </c>
      <c r="AD490" s="3" t="s">
        <v>53</v>
      </c>
      <c r="AG490" s="3" t="s">
        <v>54</v>
      </c>
      <c r="AH490" s="3">
        <v>13175</v>
      </c>
    </row>
    <row r="491" spans="1:34" x14ac:dyDescent="0.2">
      <c r="A491" s="3">
        <v>10490</v>
      </c>
      <c r="B491" s="3" t="s">
        <v>2</v>
      </c>
      <c r="C491" s="3">
        <v>10490</v>
      </c>
      <c r="D491" s="3" t="s">
        <v>2188</v>
      </c>
      <c r="E491" s="3" t="s">
        <v>2189</v>
      </c>
      <c r="F491" s="3">
        <v>2004</v>
      </c>
      <c r="G491" s="3" t="s">
        <v>358</v>
      </c>
      <c r="H491" s="3" t="s">
        <v>916</v>
      </c>
      <c r="K491" s="3" t="s">
        <v>67</v>
      </c>
      <c r="L491" s="3" t="s">
        <v>140</v>
      </c>
      <c r="M491" s="3" t="s">
        <v>43</v>
      </c>
      <c r="N491" s="3" t="s">
        <v>44</v>
      </c>
      <c r="O491" s="3">
        <v>1468</v>
      </c>
      <c r="Q491" s="3" t="s">
        <v>68</v>
      </c>
      <c r="R491" s="3">
        <v>5</v>
      </c>
      <c r="S491" s="3" t="s">
        <v>2190</v>
      </c>
      <c r="T491" s="3" t="s">
        <v>171</v>
      </c>
      <c r="U491" s="3" t="s">
        <v>2191</v>
      </c>
      <c r="W491" s="3" t="s">
        <v>107</v>
      </c>
      <c r="Y491" s="3">
        <v>71</v>
      </c>
      <c r="Z491" s="3" t="s">
        <v>64</v>
      </c>
      <c r="AA491" s="3" t="s">
        <v>92</v>
      </c>
      <c r="AB491" s="3" t="s">
        <v>52</v>
      </c>
      <c r="AD491" s="3" t="s">
        <v>53</v>
      </c>
      <c r="AG491" s="3" t="s">
        <v>54</v>
      </c>
      <c r="AH491" s="3">
        <v>4300</v>
      </c>
    </row>
    <row r="492" spans="1:34" x14ac:dyDescent="0.2">
      <c r="A492" s="3">
        <v>10491</v>
      </c>
      <c r="B492" s="3" t="s">
        <v>2</v>
      </c>
      <c r="C492" s="3">
        <v>10491</v>
      </c>
      <c r="D492" s="3" t="s">
        <v>2192</v>
      </c>
      <c r="F492" s="3">
        <v>2012</v>
      </c>
      <c r="G492" s="3" t="s">
        <v>56</v>
      </c>
      <c r="H492" s="3" t="s">
        <v>2193</v>
      </c>
      <c r="I492" s="3" t="s">
        <v>2194</v>
      </c>
      <c r="J492" s="3" t="s">
        <v>2195</v>
      </c>
      <c r="K492" s="3" t="s">
        <v>67</v>
      </c>
      <c r="L492" s="3" t="s">
        <v>140</v>
      </c>
      <c r="M492" s="3" t="s">
        <v>133</v>
      </c>
      <c r="N492" s="3" t="s">
        <v>44</v>
      </c>
      <c r="O492" s="3">
        <v>1497</v>
      </c>
      <c r="R492" s="3" t="s">
        <v>2196</v>
      </c>
      <c r="S492" s="3" t="s">
        <v>2197</v>
      </c>
      <c r="T492" s="3" t="s">
        <v>171</v>
      </c>
      <c r="U492" s="3" t="s">
        <v>82</v>
      </c>
      <c r="V492" s="3">
        <v>600</v>
      </c>
      <c r="W492" s="3" t="s">
        <v>83</v>
      </c>
      <c r="Y492" s="3">
        <v>55</v>
      </c>
      <c r="Z492" s="3" t="s">
        <v>64</v>
      </c>
      <c r="AA492" s="3" t="s">
        <v>51</v>
      </c>
      <c r="AB492" s="3" t="s">
        <v>52</v>
      </c>
      <c r="AD492" s="3" t="s">
        <v>53</v>
      </c>
      <c r="AE492" s="3">
        <v>11</v>
      </c>
      <c r="AF492" s="3" t="s">
        <v>84</v>
      </c>
      <c r="AG492" s="3" t="s">
        <v>54</v>
      </c>
      <c r="AH492" s="3">
        <v>18030</v>
      </c>
    </row>
    <row r="493" spans="1:34" x14ac:dyDescent="0.2">
      <c r="A493" s="3">
        <v>10492</v>
      </c>
      <c r="B493" s="3" t="s">
        <v>2</v>
      </c>
      <c r="C493" s="3">
        <v>10492</v>
      </c>
      <c r="D493" s="3" t="s">
        <v>2198</v>
      </c>
      <c r="F493" s="3">
        <v>2010</v>
      </c>
      <c r="G493" s="3" t="s">
        <v>56</v>
      </c>
      <c r="H493" s="3" t="s">
        <v>57</v>
      </c>
      <c r="I493" s="3" t="s">
        <v>889</v>
      </c>
      <c r="K493" s="3" t="s">
        <v>67</v>
      </c>
      <c r="L493" s="3" t="s">
        <v>42</v>
      </c>
      <c r="M493" s="3" t="s">
        <v>60</v>
      </c>
      <c r="N493" s="3" t="s">
        <v>44</v>
      </c>
      <c r="O493" s="3">
        <v>1798</v>
      </c>
      <c r="R493" s="3">
        <v>535</v>
      </c>
      <c r="S493" s="3" t="s">
        <v>2199</v>
      </c>
      <c r="T493" s="3" t="s">
        <v>62</v>
      </c>
      <c r="U493" s="3" t="s">
        <v>2200</v>
      </c>
      <c r="V493" s="3">
        <v>4104</v>
      </c>
      <c r="W493" s="3" t="s">
        <v>333</v>
      </c>
      <c r="Y493" s="3">
        <v>41</v>
      </c>
      <c r="Z493" s="3" t="s">
        <v>64</v>
      </c>
      <c r="AA493" s="3" t="s">
        <v>92</v>
      </c>
      <c r="AB493" s="3" t="s">
        <v>52</v>
      </c>
      <c r="AD493" s="3" t="s">
        <v>53</v>
      </c>
      <c r="AG493" s="3" t="s">
        <v>54</v>
      </c>
      <c r="AH493" s="3">
        <v>11880</v>
      </c>
    </row>
    <row r="494" spans="1:34" x14ac:dyDescent="0.2">
      <c r="A494" s="3">
        <v>10493</v>
      </c>
      <c r="B494" s="3" t="s">
        <v>2</v>
      </c>
      <c r="C494" s="3">
        <v>10493</v>
      </c>
      <c r="D494" s="3" t="s">
        <v>589</v>
      </c>
      <c r="E494" s="3" t="s">
        <v>2201</v>
      </c>
      <c r="F494" s="3">
        <v>2010</v>
      </c>
      <c r="G494" s="3" t="s">
        <v>56</v>
      </c>
      <c r="H494" s="3" t="s">
        <v>366</v>
      </c>
      <c r="J494" s="3" t="s">
        <v>367</v>
      </c>
      <c r="K494" s="3" t="s">
        <v>67</v>
      </c>
      <c r="L494" s="3" t="s">
        <v>140</v>
      </c>
      <c r="M494" s="3" t="s">
        <v>133</v>
      </c>
      <c r="N494" s="3" t="s">
        <v>44</v>
      </c>
      <c r="O494" s="3">
        <v>1798</v>
      </c>
      <c r="R494" s="3">
        <v>13</v>
      </c>
      <c r="S494" s="3" t="s">
        <v>2202</v>
      </c>
      <c r="T494" s="3" t="s">
        <v>81</v>
      </c>
      <c r="U494" s="3" t="s">
        <v>414</v>
      </c>
      <c r="W494" s="3" t="s">
        <v>83</v>
      </c>
      <c r="Y494" s="3">
        <v>27</v>
      </c>
      <c r="Z494" s="3" t="s">
        <v>64</v>
      </c>
      <c r="AA494" s="3" t="s">
        <v>92</v>
      </c>
      <c r="AB494" s="3" t="s">
        <v>52</v>
      </c>
      <c r="AD494" s="3" t="s">
        <v>143</v>
      </c>
      <c r="AG494" s="3" t="s">
        <v>54</v>
      </c>
      <c r="AH494" s="3">
        <v>15360</v>
      </c>
    </row>
    <row r="495" spans="1:34" x14ac:dyDescent="0.2">
      <c r="A495" s="3">
        <v>10494</v>
      </c>
      <c r="B495" s="3" t="s">
        <v>2</v>
      </c>
      <c r="C495" s="3">
        <v>10494</v>
      </c>
      <c r="D495" s="3" t="s">
        <v>2203</v>
      </c>
      <c r="E495" s="3" t="s">
        <v>2204</v>
      </c>
      <c r="F495" s="3">
        <v>2013</v>
      </c>
      <c r="G495" s="3" t="s">
        <v>56</v>
      </c>
      <c r="H495" s="3" t="s">
        <v>183</v>
      </c>
      <c r="J495" s="3" t="s">
        <v>185</v>
      </c>
      <c r="K495" s="3" t="s">
        <v>186</v>
      </c>
      <c r="L495" s="3" t="s">
        <v>42</v>
      </c>
      <c r="M495" s="3" t="s">
        <v>103</v>
      </c>
      <c r="N495" s="3" t="s">
        <v>104</v>
      </c>
      <c r="O495" s="3">
        <v>2982</v>
      </c>
      <c r="R495" s="3">
        <v>22</v>
      </c>
      <c r="S495" s="3" t="s">
        <v>2205</v>
      </c>
      <c r="T495" s="3" t="s">
        <v>47</v>
      </c>
      <c r="U495" s="3" t="s">
        <v>212</v>
      </c>
      <c r="V495" s="3">
        <v>626</v>
      </c>
      <c r="W495" s="3" t="s">
        <v>83</v>
      </c>
      <c r="Y495" s="3">
        <v>40</v>
      </c>
      <c r="Z495" s="3" t="s">
        <v>64</v>
      </c>
      <c r="AA495" s="3" t="s">
        <v>92</v>
      </c>
      <c r="AB495" s="3" t="s">
        <v>108</v>
      </c>
      <c r="AC495" s="3" t="s">
        <v>109</v>
      </c>
      <c r="AD495" s="3" t="s">
        <v>53</v>
      </c>
      <c r="AG495" s="3" t="s">
        <v>54</v>
      </c>
      <c r="AH495" s="3">
        <v>33795</v>
      </c>
    </row>
    <row r="496" spans="1:34" x14ac:dyDescent="0.2">
      <c r="A496" s="3">
        <v>10495</v>
      </c>
      <c r="B496" s="3" t="s">
        <v>2</v>
      </c>
      <c r="C496" s="3">
        <v>10495</v>
      </c>
      <c r="D496" s="3" t="s">
        <v>2206</v>
      </c>
      <c r="E496" s="3" t="s">
        <v>2207</v>
      </c>
      <c r="F496" s="3">
        <v>2007</v>
      </c>
      <c r="G496" s="3" t="s">
        <v>396</v>
      </c>
      <c r="H496" s="3" t="s">
        <v>397</v>
      </c>
      <c r="J496" s="3" t="s">
        <v>2208</v>
      </c>
      <c r="K496" s="3" t="s">
        <v>67</v>
      </c>
      <c r="L496" s="3" t="s">
        <v>42</v>
      </c>
      <c r="M496" s="3" t="s">
        <v>133</v>
      </c>
      <c r="N496" s="3" t="s">
        <v>44</v>
      </c>
      <c r="O496" s="3">
        <v>1590</v>
      </c>
      <c r="R496" s="3">
        <v>5733</v>
      </c>
      <c r="S496" s="3" t="s">
        <v>2209</v>
      </c>
      <c r="U496" s="3" t="s">
        <v>2210</v>
      </c>
      <c r="W496" s="3" t="s">
        <v>702</v>
      </c>
      <c r="Y496" s="3">
        <v>60</v>
      </c>
      <c r="Z496" s="3" t="s">
        <v>64</v>
      </c>
      <c r="AA496" s="3" t="s">
        <v>51</v>
      </c>
      <c r="AB496" s="3" t="s">
        <v>52</v>
      </c>
      <c r="AD496" s="3" t="s">
        <v>53</v>
      </c>
      <c r="AG496" s="3" t="s">
        <v>54</v>
      </c>
      <c r="AH496" s="3">
        <v>9075</v>
      </c>
    </row>
    <row r="497" spans="1:34" x14ac:dyDescent="0.2">
      <c r="A497" s="3">
        <v>10496</v>
      </c>
      <c r="B497" s="3" t="s">
        <v>2</v>
      </c>
      <c r="C497" s="3">
        <v>10496</v>
      </c>
      <c r="D497" s="3" t="s">
        <v>2211</v>
      </c>
      <c r="F497" s="3">
        <v>2005</v>
      </c>
      <c r="G497" s="3" t="s">
        <v>259</v>
      </c>
      <c r="H497" s="3" t="s">
        <v>260</v>
      </c>
      <c r="I497" s="3" t="s">
        <v>261</v>
      </c>
      <c r="J497" s="3" t="s">
        <v>2212</v>
      </c>
      <c r="K497" s="3" t="s">
        <v>41</v>
      </c>
      <c r="L497" s="3" t="s">
        <v>480</v>
      </c>
      <c r="M497" s="3" t="s">
        <v>60</v>
      </c>
      <c r="N497" s="3" t="s">
        <v>44</v>
      </c>
      <c r="O497" s="3">
        <v>3984</v>
      </c>
      <c r="Q497" s="3">
        <v>2</v>
      </c>
      <c r="R497" s="3">
        <v>34</v>
      </c>
      <c r="S497" s="3" t="s">
        <v>1974</v>
      </c>
      <c r="T497" s="3" t="s">
        <v>62</v>
      </c>
      <c r="U497" s="3" t="s">
        <v>773</v>
      </c>
      <c r="V497" s="3">
        <v>602</v>
      </c>
      <c r="W497" s="3" t="s">
        <v>83</v>
      </c>
      <c r="Y497" s="3">
        <v>58</v>
      </c>
      <c r="Z497" s="3" t="s">
        <v>204</v>
      </c>
      <c r="AA497" s="3" t="s">
        <v>92</v>
      </c>
      <c r="AB497" s="3" t="s">
        <v>108</v>
      </c>
      <c r="AC497" s="3" t="s">
        <v>109</v>
      </c>
      <c r="AD497" s="3" t="s">
        <v>53</v>
      </c>
      <c r="AG497" s="3" t="s">
        <v>54</v>
      </c>
      <c r="AH497" s="3">
        <v>7850</v>
      </c>
    </row>
    <row r="498" spans="1:34" x14ac:dyDescent="0.2">
      <c r="A498" s="3">
        <v>10497</v>
      </c>
      <c r="B498" s="3" t="s">
        <v>2</v>
      </c>
      <c r="C498" s="3">
        <v>10497</v>
      </c>
      <c r="D498" s="3" t="s">
        <v>2213</v>
      </c>
      <c r="E498" s="3" t="s">
        <v>2214</v>
      </c>
      <c r="F498" s="3">
        <v>2011</v>
      </c>
      <c r="G498" s="3" t="s">
        <v>56</v>
      </c>
      <c r="H498" s="3" t="s">
        <v>138</v>
      </c>
      <c r="I498" s="3" t="s">
        <v>306</v>
      </c>
      <c r="K498" s="3" t="s">
        <v>41</v>
      </c>
      <c r="L498" s="3" t="s">
        <v>115</v>
      </c>
      <c r="M498" s="3" t="s">
        <v>60</v>
      </c>
      <c r="N498" s="3" t="s">
        <v>44</v>
      </c>
      <c r="O498" s="3">
        <v>2362</v>
      </c>
      <c r="R498" s="3">
        <v>32</v>
      </c>
      <c r="S498" s="3" t="s">
        <v>2215</v>
      </c>
      <c r="T498" s="3" t="s">
        <v>81</v>
      </c>
      <c r="U498" s="3" t="s">
        <v>913</v>
      </c>
      <c r="V498" s="3">
        <v>5024</v>
      </c>
      <c r="W498" s="3" t="s">
        <v>229</v>
      </c>
      <c r="Y498" s="3">
        <v>74</v>
      </c>
      <c r="Z498" s="3" t="s">
        <v>64</v>
      </c>
      <c r="AA498" s="3" t="s">
        <v>92</v>
      </c>
      <c r="AB498" s="3" t="s">
        <v>52</v>
      </c>
      <c r="AD498" s="3" t="s">
        <v>143</v>
      </c>
      <c r="AG498" s="3" t="s">
        <v>54</v>
      </c>
      <c r="AH498" s="3">
        <v>15450</v>
      </c>
    </row>
    <row r="499" spans="1:34" x14ac:dyDescent="0.2">
      <c r="A499" s="3">
        <v>10498</v>
      </c>
      <c r="B499" s="3" t="s">
        <v>2</v>
      </c>
      <c r="C499" s="3">
        <v>10498</v>
      </c>
      <c r="D499" s="3" t="s">
        <v>934</v>
      </c>
      <c r="E499" s="3" t="s">
        <v>2216</v>
      </c>
      <c r="F499" s="3">
        <v>2017</v>
      </c>
      <c r="G499" s="3" t="s">
        <v>259</v>
      </c>
      <c r="H499" s="3" t="s">
        <v>444</v>
      </c>
      <c r="I499" s="3" t="s">
        <v>936</v>
      </c>
      <c r="K499" s="3" t="s">
        <v>252</v>
      </c>
      <c r="L499" s="3" t="s">
        <v>654</v>
      </c>
      <c r="M499" s="3" t="s">
        <v>103</v>
      </c>
      <c r="N499" s="3" t="s">
        <v>104</v>
      </c>
      <c r="O499" s="3">
        <v>3198</v>
      </c>
      <c r="R499" s="3">
        <v>13</v>
      </c>
      <c r="S499" s="3" t="s">
        <v>2217</v>
      </c>
      <c r="T499" s="3" t="s">
        <v>81</v>
      </c>
      <c r="U499" s="3" t="s">
        <v>1926</v>
      </c>
      <c r="V499" s="3">
        <v>2019</v>
      </c>
      <c r="W499" s="3" t="s">
        <v>83</v>
      </c>
      <c r="Y499" s="3">
        <v>27</v>
      </c>
      <c r="Z499" s="3" t="s">
        <v>64</v>
      </c>
      <c r="AA499" s="3" t="s">
        <v>92</v>
      </c>
      <c r="AB499" s="3" t="s">
        <v>108</v>
      </c>
      <c r="AC499" s="3" t="s">
        <v>109</v>
      </c>
      <c r="AD499" s="3" t="s">
        <v>53</v>
      </c>
      <c r="AG499" s="3" t="s">
        <v>54</v>
      </c>
      <c r="AH499" s="3">
        <v>69640</v>
      </c>
    </row>
    <row r="500" spans="1:34" x14ac:dyDescent="0.2">
      <c r="A500" s="3">
        <v>10499</v>
      </c>
      <c r="B500" s="3" t="s">
        <v>2</v>
      </c>
      <c r="C500" s="3">
        <v>10499</v>
      </c>
      <c r="D500" s="3" t="s">
        <v>2218</v>
      </c>
      <c r="F500" s="3">
        <v>2017</v>
      </c>
      <c r="G500" s="3" t="s">
        <v>2219</v>
      </c>
      <c r="H500" s="3" t="s">
        <v>2220</v>
      </c>
      <c r="K500" s="3" t="s">
        <v>59</v>
      </c>
      <c r="L500" s="3" t="s">
        <v>156</v>
      </c>
      <c r="M500" s="3" t="s">
        <v>103</v>
      </c>
      <c r="N500" s="3" t="s">
        <v>104</v>
      </c>
      <c r="O500" s="3">
        <v>2179</v>
      </c>
      <c r="R500" s="3" t="s">
        <v>2221</v>
      </c>
      <c r="S500" s="3" t="s">
        <v>896</v>
      </c>
      <c r="T500" s="3" t="s">
        <v>62</v>
      </c>
      <c r="U500" s="3" t="s">
        <v>393</v>
      </c>
      <c r="V500" s="3">
        <v>604</v>
      </c>
      <c r="W500" s="3" t="s">
        <v>83</v>
      </c>
      <c r="Y500" s="3">
        <v>45</v>
      </c>
      <c r="Z500" s="3" t="s">
        <v>64</v>
      </c>
      <c r="AA500" s="3" t="s">
        <v>51</v>
      </c>
      <c r="AB500" s="3" t="s">
        <v>52</v>
      </c>
      <c r="AD500" s="3" t="s">
        <v>143</v>
      </c>
      <c r="AE500" s="3">
        <v>13</v>
      </c>
      <c r="AF500" s="3" t="s">
        <v>84</v>
      </c>
      <c r="AG500" s="3" t="s">
        <v>54</v>
      </c>
      <c r="AH500" s="3">
        <v>36990</v>
      </c>
    </row>
    <row r="501" spans="1:34" x14ac:dyDescent="0.2">
      <c r="A501" s="3">
        <v>10500</v>
      </c>
      <c r="B501" s="3" t="s">
        <v>2</v>
      </c>
      <c r="C501" s="3">
        <v>10500</v>
      </c>
      <c r="D501" s="3" t="s">
        <v>2222</v>
      </c>
      <c r="E501" s="3" t="s">
        <v>2223</v>
      </c>
      <c r="F501" s="3">
        <v>2012</v>
      </c>
      <c r="G501" s="3" t="s">
        <v>198</v>
      </c>
      <c r="H501" s="3" t="s">
        <v>597</v>
      </c>
      <c r="I501" s="3" t="s">
        <v>2224</v>
      </c>
      <c r="J501" s="3" t="s">
        <v>2225</v>
      </c>
      <c r="K501" s="3" t="s">
        <v>59</v>
      </c>
      <c r="L501" s="3" t="s">
        <v>156</v>
      </c>
      <c r="M501" s="3" t="s">
        <v>60</v>
      </c>
      <c r="N501" s="3" t="s">
        <v>44</v>
      </c>
      <c r="O501" s="3">
        <v>2384</v>
      </c>
      <c r="R501" s="3">
        <v>60</v>
      </c>
      <c r="S501" s="3" t="s">
        <v>2226</v>
      </c>
      <c r="T501" s="3" t="s">
        <v>70</v>
      </c>
      <c r="U501" s="3" t="s">
        <v>2227</v>
      </c>
      <c r="V501" s="3">
        <v>2016</v>
      </c>
      <c r="W501" s="3" t="s">
        <v>83</v>
      </c>
      <c r="Y501" s="3">
        <v>63</v>
      </c>
      <c r="Z501" s="3" t="s">
        <v>64</v>
      </c>
      <c r="AA501" s="3" t="s">
        <v>51</v>
      </c>
      <c r="AB501" s="3" t="s">
        <v>108</v>
      </c>
      <c r="AC501" s="3" t="s">
        <v>109</v>
      </c>
      <c r="AD501" s="3" t="s">
        <v>53</v>
      </c>
      <c r="AG501" s="3" t="s">
        <v>54</v>
      </c>
      <c r="AH501" s="3">
        <v>21100</v>
      </c>
    </row>
    <row r="502" spans="1:34" x14ac:dyDescent="0.2">
      <c r="A502" s="3">
        <v>10501</v>
      </c>
      <c r="B502" s="3" t="s">
        <v>2</v>
      </c>
      <c r="C502" s="3">
        <v>10501</v>
      </c>
      <c r="D502" s="3" t="s">
        <v>2228</v>
      </c>
      <c r="E502" s="3" t="s">
        <v>2229</v>
      </c>
      <c r="F502" s="3">
        <v>2016</v>
      </c>
      <c r="G502" s="3" t="s">
        <v>259</v>
      </c>
      <c r="H502" s="3" t="s">
        <v>444</v>
      </c>
      <c r="I502" s="3" t="s">
        <v>630</v>
      </c>
      <c r="K502" s="3" t="s">
        <v>252</v>
      </c>
      <c r="L502" s="3" t="s">
        <v>156</v>
      </c>
      <c r="M502" s="3" t="s">
        <v>103</v>
      </c>
      <c r="N502" s="3" t="s">
        <v>104</v>
      </c>
      <c r="O502" s="3">
        <v>3198</v>
      </c>
      <c r="R502" s="3">
        <v>4</v>
      </c>
      <c r="S502" s="3" t="s">
        <v>2230</v>
      </c>
      <c r="T502" s="3" t="s">
        <v>62</v>
      </c>
      <c r="U502" s="3" t="s">
        <v>1565</v>
      </c>
      <c r="W502" s="3" t="s">
        <v>49</v>
      </c>
      <c r="Y502" s="3">
        <v>42</v>
      </c>
      <c r="Z502" s="3" t="s">
        <v>64</v>
      </c>
      <c r="AA502" s="3" t="s">
        <v>51</v>
      </c>
      <c r="AB502" s="3" t="s">
        <v>52</v>
      </c>
      <c r="AD502" s="3" t="s">
        <v>53</v>
      </c>
      <c r="AG502" s="3" t="s">
        <v>54</v>
      </c>
      <c r="AH502" s="3">
        <v>48000</v>
      </c>
    </row>
    <row r="503" spans="1:34" x14ac:dyDescent="0.2">
      <c r="A503" s="3">
        <v>10502</v>
      </c>
      <c r="B503" s="3" t="s">
        <v>2</v>
      </c>
      <c r="C503" s="3">
        <v>10502</v>
      </c>
      <c r="D503" s="3" t="s">
        <v>1086</v>
      </c>
      <c r="F503" s="3">
        <v>1996</v>
      </c>
      <c r="G503" s="3" t="s">
        <v>112</v>
      </c>
      <c r="H503" s="3" t="s">
        <v>168</v>
      </c>
      <c r="K503" s="3" t="s">
        <v>59</v>
      </c>
      <c r="L503" s="3" t="s">
        <v>42</v>
      </c>
      <c r="M503" s="3" t="s">
        <v>43</v>
      </c>
      <c r="N503" s="3" t="s">
        <v>44</v>
      </c>
      <c r="O503" s="3">
        <v>1955</v>
      </c>
      <c r="R503" s="3">
        <v>9</v>
      </c>
      <c r="S503" s="3" t="s">
        <v>2231</v>
      </c>
      <c r="T503" s="3" t="s">
        <v>62</v>
      </c>
      <c r="U503" s="3" t="s">
        <v>2232</v>
      </c>
      <c r="V503" s="3">
        <v>3186</v>
      </c>
      <c r="W503" s="3" t="s">
        <v>107</v>
      </c>
      <c r="Y503" s="3">
        <v>52</v>
      </c>
      <c r="Z503" s="3" t="s">
        <v>64</v>
      </c>
      <c r="AA503" s="3" t="s">
        <v>92</v>
      </c>
      <c r="AB503" s="3" t="s">
        <v>52</v>
      </c>
      <c r="AD503" s="3" t="s">
        <v>53</v>
      </c>
      <c r="AG503" s="3" t="s">
        <v>54</v>
      </c>
      <c r="AH503" s="3">
        <v>3480</v>
      </c>
    </row>
    <row r="504" spans="1:34" x14ac:dyDescent="0.2">
      <c r="A504" s="3">
        <v>10503</v>
      </c>
      <c r="B504" s="3" t="s">
        <v>2</v>
      </c>
      <c r="C504" s="3">
        <v>10503</v>
      </c>
      <c r="D504" s="3" t="s">
        <v>2233</v>
      </c>
      <c r="F504" s="3">
        <v>2014</v>
      </c>
      <c r="G504" s="3" t="s">
        <v>161</v>
      </c>
      <c r="H504" s="3" t="s">
        <v>2234</v>
      </c>
      <c r="I504" s="3" t="s">
        <v>162</v>
      </c>
      <c r="J504" s="3" t="s">
        <v>2235</v>
      </c>
      <c r="K504" s="3" t="s">
        <v>67</v>
      </c>
      <c r="L504" s="3" t="s">
        <v>156</v>
      </c>
      <c r="M504" s="3" t="s">
        <v>60</v>
      </c>
      <c r="N504" s="3" t="s">
        <v>44</v>
      </c>
      <c r="O504" s="3">
        <v>1598</v>
      </c>
      <c r="Q504" s="3" t="s">
        <v>79</v>
      </c>
      <c r="R504" s="3">
        <v>82</v>
      </c>
      <c r="S504" s="3" t="s">
        <v>1492</v>
      </c>
      <c r="T504" s="3" t="s">
        <v>70</v>
      </c>
      <c r="U504" s="3" t="s">
        <v>2236</v>
      </c>
      <c r="W504" s="3" t="s">
        <v>83</v>
      </c>
      <c r="Y504" s="3">
        <v>46</v>
      </c>
      <c r="Z504" s="3" t="s">
        <v>64</v>
      </c>
      <c r="AA504" s="3" t="s">
        <v>51</v>
      </c>
      <c r="AB504" s="3" t="s">
        <v>52</v>
      </c>
      <c r="AD504" s="3" t="s">
        <v>53</v>
      </c>
      <c r="AG504" s="3" t="s">
        <v>54</v>
      </c>
      <c r="AH504" s="3">
        <v>29000</v>
      </c>
    </row>
    <row r="505" spans="1:34" x14ac:dyDescent="0.2">
      <c r="A505" s="3">
        <v>10504</v>
      </c>
      <c r="B505" s="3" t="s">
        <v>2</v>
      </c>
      <c r="C505" s="3">
        <v>10504</v>
      </c>
      <c r="D505" s="3" t="s">
        <v>2237</v>
      </c>
      <c r="E505" s="3" t="s">
        <v>2238</v>
      </c>
      <c r="F505" s="3">
        <v>1995</v>
      </c>
      <c r="G505" s="3" t="s">
        <v>56</v>
      </c>
      <c r="H505" s="3" t="s">
        <v>138</v>
      </c>
      <c r="I505" s="3" t="s">
        <v>2239</v>
      </c>
      <c r="K505" s="3" t="s">
        <v>41</v>
      </c>
      <c r="L505" s="3" t="s">
        <v>42</v>
      </c>
      <c r="M505" s="3" t="s">
        <v>60</v>
      </c>
      <c r="N505" s="3" t="s">
        <v>44</v>
      </c>
      <c r="O505" s="3">
        <v>1998</v>
      </c>
      <c r="R505" s="3">
        <v>120</v>
      </c>
      <c r="S505" s="3" t="s">
        <v>1837</v>
      </c>
      <c r="T505" s="3" t="s">
        <v>81</v>
      </c>
      <c r="U505" s="3" t="s">
        <v>944</v>
      </c>
      <c r="V505" s="3">
        <v>8013</v>
      </c>
      <c r="W505" s="3" t="s">
        <v>166</v>
      </c>
      <c r="Y505" s="3">
        <v>22</v>
      </c>
      <c r="Z505" s="3" t="s">
        <v>64</v>
      </c>
      <c r="AA505" s="3" t="s">
        <v>92</v>
      </c>
      <c r="AB505" s="3" t="s">
        <v>52</v>
      </c>
      <c r="AD505" s="3" t="s">
        <v>53</v>
      </c>
      <c r="AE505" s="3">
        <v>5</v>
      </c>
      <c r="AF505" s="3" t="s">
        <v>370</v>
      </c>
      <c r="AG505" s="3" t="s">
        <v>54</v>
      </c>
      <c r="AH505" s="3">
        <v>2070</v>
      </c>
    </row>
    <row r="506" spans="1:34" x14ac:dyDescent="0.2">
      <c r="A506" s="3">
        <v>10505</v>
      </c>
      <c r="B506" s="3" t="s">
        <v>2</v>
      </c>
      <c r="C506" s="3">
        <v>10505</v>
      </c>
      <c r="D506" s="3" t="s">
        <v>2240</v>
      </c>
      <c r="F506" s="3">
        <v>2014</v>
      </c>
      <c r="G506" s="3" t="s">
        <v>284</v>
      </c>
      <c r="H506" s="3" t="s">
        <v>2056</v>
      </c>
      <c r="I506" s="3" t="s">
        <v>965</v>
      </c>
      <c r="K506" s="3" t="s">
        <v>67</v>
      </c>
      <c r="L506" s="3" t="s">
        <v>140</v>
      </c>
      <c r="M506" s="3" t="s">
        <v>60</v>
      </c>
      <c r="N506" s="3" t="s">
        <v>44</v>
      </c>
      <c r="O506" s="3">
        <v>1586</v>
      </c>
      <c r="Q506" s="3">
        <v>1</v>
      </c>
      <c r="R506" s="3">
        <v>336</v>
      </c>
      <c r="S506" s="3" t="s">
        <v>2241</v>
      </c>
      <c r="T506" s="3" t="s">
        <v>2242</v>
      </c>
      <c r="U506" s="3" t="s">
        <v>490</v>
      </c>
      <c r="W506" s="3" t="s">
        <v>83</v>
      </c>
      <c r="Y506" s="3">
        <v>48</v>
      </c>
      <c r="Z506" s="3" t="s">
        <v>64</v>
      </c>
      <c r="AA506" s="3" t="s">
        <v>92</v>
      </c>
      <c r="AB506" s="3" t="s">
        <v>52</v>
      </c>
      <c r="AD506" s="3" t="s">
        <v>53</v>
      </c>
      <c r="AG506" s="3" t="s">
        <v>54</v>
      </c>
      <c r="AH506" s="3">
        <v>23050</v>
      </c>
    </row>
    <row r="507" spans="1:34" x14ac:dyDescent="0.2">
      <c r="A507" s="3">
        <v>10506</v>
      </c>
      <c r="B507" s="3" t="s">
        <v>2</v>
      </c>
      <c r="C507" s="3">
        <v>10506</v>
      </c>
      <c r="D507" s="3" t="s">
        <v>2243</v>
      </c>
      <c r="F507" s="3">
        <v>2006</v>
      </c>
      <c r="G507" s="3" t="s">
        <v>191</v>
      </c>
      <c r="H507" s="3" t="s">
        <v>207</v>
      </c>
      <c r="I507" s="3" t="s">
        <v>2244</v>
      </c>
      <c r="J507" s="3" t="s">
        <v>1270</v>
      </c>
      <c r="K507" s="3" t="s">
        <v>59</v>
      </c>
      <c r="L507" s="3" t="s">
        <v>209</v>
      </c>
      <c r="M507" s="3" t="s">
        <v>133</v>
      </c>
      <c r="N507" s="3" t="s">
        <v>44</v>
      </c>
      <c r="O507" s="3">
        <v>3000</v>
      </c>
      <c r="R507" s="3" t="s">
        <v>2245</v>
      </c>
      <c r="S507" s="3" t="s">
        <v>2246</v>
      </c>
      <c r="T507" s="3" t="s">
        <v>211</v>
      </c>
      <c r="U507" s="3" t="s">
        <v>2247</v>
      </c>
      <c r="W507" s="3" t="s">
        <v>83</v>
      </c>
      <c r="Y507" s="3">
        <v>30</v>
      </c>
      <c r="Z507" s="3" t="s">
        <v>236</v>
      </c>
      <c r="AA507" s="3" t="s">
        <v>92</v>
      </c>
      <c r="AB507" s="3" t="s">
        <v>108</v>
      </c>
      <c r="AC507" s="3" t="s">
        <v>109</v>
      </c>
      <c r="AD507" s="3" t="s">
        <v>53</v>
      </c>
      <c r="AG507" s="3" t="s">
        <v>54</v>
      </c>
      <c r="AH507" s="3">
        <v>9750</v>
      </c>
    </row>
    <row r="508" spans="1:34" x14ac:dyDescent="0.2">
      <c r="A508" s="3">
        <v>10507</v>
      </c>
      <c r="B508" s="3" t="s">
        <v>2</v>
      </c>
      <c r="C508" s="3">
        <v>10507</v>
      </c>
      <c r="D508" s="3" t="s">
        <v>2248</v>
      </c>
      <c r="E508" s="3" t="s">
        <v>2249</v>
      </c>
      <c r="F508" s="3">
        <v>2003</v>
      </c>
      <c r="G508" s="3" t="s">
        <v>38</v>
      </c>
      <c r="H508" s="3" t="s">
        <v>2250</v>
      </c>
      <c r="K508" s="3" t="s">
        <v>59</v>
      </c>
      <c r="L508" s="3" t="s">
        <v>42</v>
      </c>
      <c r="M508" s="3" t="s">
        <v>43</v>
      </c>
      <c r="N508" s="3" t="s">
        <v>44</v>
      </c>
      <c r="O508" s="3">
        <v>1998</v>
      </c>
      <c r="R508" s="3">
        <v>33</v>
      </c>
      <c r="S508" s="3" t="s">
        <v>1796</v>
      </c>
      <c r="T508" s="3" t="s">
        <v>211</v>
      </c>
      <c r="U508" s="3" t="s">
        <v>2251</v>
      </c>
      <c r="V508" s="3">
        <v>4412</v>
      </c>
      <c r="W508" s="3" t="s">
        <v>702</v>
      </c>
      <c r="Y508" s="3">
        <v>63</v>
      </c>
      <c r="Z508" s="3" t="s">
        <v>64</v>
      </c>
      <c r="AA508" s="3" t="s">
        <v>92</v>
      </c>
      <c r="AB508" s="3" t="s">
        <v>52</v>
      </c>
      <c r="AD508" s="3" t="s">
        <v>53</v>
      </c>
      <c r="AG508" s="3" t="s">
        <v>54</v>
      </c>
      <c r="AH508" s="3">
        <v>6250</v>
      </c>
    </row>
    <row r="509" spans="1:34" x14ac:dyDescent="0.2">
      <c r="A509" s="3">
        <v>10508</v>
      </c>
      <c r="B509" s="3" t="s">
        <v>2</v>
      </c>
      <c r="C509" s="3">
        <v>10508</v>
      </c>
      <c r="D509" s="3" t="s">
        <v>2252</v>
      </c>
      <c r="F509" s="3">
        <v>2013</v>
      </c>
      <c r="G509" s="3" t="s">
        <v>56</v>
      </c>
      <c r="H509" s="3" t="s">
        <v>76</v>
      </c>
      <c r="I509" s="3" t="s">
        <v>2239</v>
      </c>
      <c r="K509" s="3" t="s">
        <v>78</v>
      </c>
      <c r="L509" s="3" t="s">
        <v>42</v>
      </c>
      <c r="M509" s="3" t="s">
        <v>103</v>
      </c>
      <c r="N509" s="3" t="s">
        <v>104</v>
      </c>
      <c r="O509" s="3">
        <v>2982</v>
      </c>
      <c r="R509" s="3">
        <v>95</v>
      </c>
      <c r="S509" s="3" t="s">
        <v>2253</v>
      </c>
      <c r="T509" s="3" t="s">
        <v>62</v>
      </c>
      <c r="U509" s="3" t="s">
        <v>2254</v>
      </c>
      <c r="V509" s="3">
        <v>4501</v>
      </c>
      <c r="W509" s="3" t="s">
        <v>702</v>
      </c>
      <c r="Y509" s="3">
        <v>24</v>
      </c>
      <c r="Z509" s="3" t="s">
        <v>64</v>
      </c>
      <c r="AA509" s="3" t="s">
        <v>51</v>
      </c>
      <c r="AB509" s="3" t="s">
        <v>108</v>
      </c>
      <c r="AC509" s="3" t="s">
        <v>109</v>
      </c>
      <c r="AD509" s="3" t="s">
        <v>53</v>
      </c>
      <c r="AG509" s="3" t="s">
        <v>54</v>
      </c>
      <c r="AH509" s="3">
        <v>37375</v>
      </c>
    </row>
    <row r="510" spans="1:34" x14ac:dyDescent="0.2">
      <c r="A510" s="3">
        <v>10509</v>
      </c>
      <c r="B510" s="3" t="s">
        <v>2</v>
      </c>
      <c r="C510" s="3">
        <v>10509</v>
      </c>
      <c r="D510" s="3" t="s">
        <v>2255</v>
      </c>
      <c r="F510" s="3">
        <v>2009</v>
      </c>
      <c r="G510" s="3" t="s">
        <v>86</v>
      </c>
      <c r="H510" s="3" t="s">
        <v>219</v>
      </c>
      <c r="I510" s="3" t="s">
        <v>2187</v>
      </c>
      <c r="K510" s="3" t="s">
        <v>41</v>
      </c>
      <c r="L510" s="3" t="s">
        <v>115</v>
      </c>
      <c r="M510" s="3" t="s">
        <v>43</v>
      </c>
      <c r="N510" s="3" t="s">
        <v>44</v>
      </c>
      <c r="O510" s="3">
        <v>1998</v>
      </c>
      <c r="R510" s="3">
        <v>394</v>
      </c>
      <c r="S510" s="3" t="s">
        <v>2256</v>
      </c>
      <c r="T510" s="3" t="s">
        <v>62</v>
      </c>
      <c r="U510" s="3" t="s">
        <v>2257</v>
      </c>
      <c r="W510" s="3" t="s">
        <v>49</v>
      </c>
      <c r="Y510" s="3">
        <v>21</v>
      </c>
      <c r="Z510" s="3" t="s">
        <v>64</v>
      </c>
      <c r="AA510" s="3" t="s">
        <v>51</v>
      </c>
      <c r="AB510" s="3" t="s">
        <v>108</v>
      </c>
      <c r="AC510" s="3" t="s">
        <v>109</v>
      </c>
      <c r="AD510" s="3" t="s">
        <v>53</v>
      </c>
      <c r="AE510" s="3">
        <v>21</v>
      </c>
      <c r="AF510" s="3" t="s">
        <v>73</v>
      </c>
      <c r="AG510" s="3" t="s">
        <v>54</v>
      </c>
      <c r="AH510" s="3">
        <v>12500</v>
      </c>
    </row>
    <row r="511" spans="1:34" x14ac:dyDescent="0.2">
      <c r="A511" s="3">
        <v>10510</v>
      </c>
      <c r="B511" s="3" t="s">
        <v>2</v>
      </c>
      <c r="C511" s="3">
        <v>10510</v>
      </c>
      <c r="D511" s="3" t="s">
        <v>2258</v>
      </c>
      <c r="F511" s="3">
        <v>2017</v>
      </c>
      <c r="G511" s="3" t="s">
        <v>86</v>
      </c>
      <c r="H511" s="3" t="s">
        <v>384</v>
      </c>
      <c r="I511" s="3" t="s">
        <v>503</v>
      </c>
      <c r="K511" s="3" t="s">
        <v>59</v>
      </c>
      <c r="L511" s="3" t="s">
        <v>156</v>
      </c>
      <c r="M511" s="3" t="s">
        <v>60</v>
      </c>
      <c r="N511" s="3" t="s">
        <v>44</v>
      </c>
      <c r="O511" s="3">
        <v>1998</v>
      </c>
      <c r="R511" s="3">
        <v>2</v>
      </c>
      <c r="S511" s="3" t="s">
        <v>2259</v>
      </c>
      <c r="T511" s="3" t="s">
        <v>62</v>
      </c>
      <c r="U511" s="3" t="s">
        <v>1192</v>
      </c>
      <c r="W511" s="3" t="s">
        <v>83</v>
      </c>
      <c r="Y511" s="3">
        <v>75</v>
      </c>
      <c r="Z511" s="3" t="s">
        <v>64</v>
      </c>
      <c r="AA511" s="3" t="s">
        <v>51</v>
      </c>
      <c r="AB511" s="3" t="s">
        <v>52</v>
      </c>
      <c r="AD511" s="3" t="s">
        <v>53</v>
      </c>
      <c r="AG511" s="3" t="s">
        <v>54</v>
      </c>
      <c r="AH511" s="3">
        <v>34695</v>
      </c>
    </row>
    <row r="512" spans="1:34" x14ac:dyDescent="0.2">
      <c r="A512" s="3">
        <v>10511</v>
      </c>
      <c r="B512" s="3" t="s">
        <v>2</v>
      </c>
      <c r="C512" s="3">
        <v>10511</v>
      </c>
      <c r="D512" s="3" t="s">
        <v>1825</v>
      </c>
      <c r="E512" s="3" t="s">
        <v>2260</v>
      </c>
      <c r="F512" s="3">
        <v>2013</v>
      </c>
      <c r="G512" s="3" t="s">
        <v>56</v>
      </c>
      <c r="H512" s="3" t="s">
        <v>366</v>
      </c>
      <c r="J512" s="3" t="s">
        <v>519</v>
      </c>
      <c r="K512" s="3" t="s">
        <v>67</v>
      </c>
      <c r="L512" s="3" t="s">
        <v>140</v>
      </c>
      <c r="M512" s="3" t="s">
        <v>133</v>
      </c>
      <c r="N512" s="3" t="s">
        <v>44</v>
      </c>
      <c r="O512" s="3">
        <v>1798</v>
      </c>
      <c r="R512" s="3">
        <v>6</v>
      </c>
      <c r="S512" s="3" t="s">
        <v>2261</v>
      </c>
      <c r="T512" s="3" t="s">
        <v>81</v>
      </c>
      <c r="U512" s="3" t="s">
        <v>150</v>
      </c>
      <c r="V512" s="3">
        <v>612</v>
      </c>
      <c r="W512" s="3" t="s">
        <v>83</v>
      </c>
      <c r="Y512" s="3">
        <v>46</v>
      </c>
      <c r="Z512" s="3" t="s">
        <v>64</v>
      </c>
      <c r="AA512" s="3" t="s">
        <v>51</v>
      </c>
      <c r="AB512" s="3" t="s">
        <v>52</v>
      </c>
      <c r="AD512" s="3" t="s">
        <v>53</v>
      </c>
      <c r="AG512" s="3" t="s">
        <v>54</v>
      </c>
      <c r="AH512" s="3">
        <v>28480</v>
      </c>
    </row>
    <row r="513" spans="1:34" x14ac:dyDescent="0.2">
      <c r="A513" s="3">
        <v>10512</v>
      </c>
      <c r="B513" s="3" t="s">
        <v>2</v>
      </c>
      <c r="C513" s="3">
        <v>10512</v>
      </c>
      <c r="D513" s="3" t="s">
        <v>2262</v>
      </c>
      <c r="E513" s="3" t="s">
        <v>2263</v>
      </c>
      <c r="F513" s="3">
        <v>2012</v>
      </c>
      <c r="G513" s="3" t="s">
        <v>198</v>
      </c>
      <c r="H513" s="3" t="s">
        <v>877</v>
      </c>
      <c r="I513" s="3" t="s">
        <v>1501</v>
      </c>
      <c r="J513" s="3" t="s">
        <v>1807</v>
      </c>
      <c r="K513" s="3" t="s">
        <v>59</v>
      </c>
      <c r="L513" s="3" t="s">
        <v>156</v>
      </c>
      <c r="M513" s="3" t="s">
        <v>60</v>
      </c>
      <c r="N513" s="3" t="s">
        <v>44</v>
      </c>
      <c r="O513" s="3">
        <v>3564</v>
      </c>
      <c r="R513" s="3">
        <v>42</v>
      </c>
      <c r="S513" s="3" t="s">
        <v>2264</v>
      </c>
      <c r="T513" s="3" t="s">
        <v>211</v>
      </c>
      <c r="U513" s="3" t="s">
        <v>2265</v>
      </c>
      <c r="V513" s="3">
        <v>932</v>
      </c>
      <c r="W513" s="3" t="s">
        <v>83</v>
      </c>
      <c r="Y513" s="3">
        <v>35</v>
      </c>
      <c r="Z513" s="3" t="s">
        <v>64</v>
      </c>
      <c r="AA513" s="3" t="s">
        <v>92</v>
      </c>
      <c r="AB513" s="3" t="s">
        <v>108</v>
      </c>
      <c r="AC513" s="3" t="s">
        <v>109</v>
      </c>
      <c r="AD513" s="3" t="s">
        <v>53</v>
      </c>
      <c r="AG513" s="3" t="s">
        <v>54</v>
      </c>
      <c r="AH513" s="3">
        <v>26550</v>
      </c>
    </row>
    <row r="514" spans="1:34" x14ac:dyDescent="0.2">
      <c r="A514" s="3">
        <v>10513</v>
      </c>
      <c r="B514" s="3" t="s">
        <v>2</v>
      </c>
      <c r="C514" s="3">
        <v>10513</v>
      </c>
      <c r="D514" s="3" t="s">
        <v>2266</v>
      </c>
      <c r="E514" s="3" t="s">
        <v>2267</v>
      </c>
      <c r="F514" s="3">
        <v>2004</v>
      </c>
      <c r="G514" s="3" t="s">
        <v>358</v>
      </c>
      <c r="H514" s="3" t="s">
        <v>798</v>
      </c>
      <c r="I514" s="3" t="s">
        <v>2268</v>
      </c>
      <c r="K514" s="3" t="s">
        <v>41</v>
      </c>
      <c r="L514" s="3" t="s">
        <v>140</v>
      </c>
      <c r="M514" s="3" t="s">
        <v>60</v>
      </c>
      <c r="N514" s="3" t="s">
        <v>44</v>
      </c>
      <c r="O514" s="3">
        <v>1468</v>
      </c>
      <c r="R514" s="3">
        <v>49</v>
      </c>
      <c r="S514" s="3" t="s">
        <v>2269</v>
      </c>
      <c r="T514" s="3" t="s">
        <v>70</v>
      </c>
      <c r="U514" s="3" t="s">
        <v>2270</v>
      </c>
      <c r="V514" s="3">
        <v>2105</v>
      </c>
      <c r="W514" s="3" t="s">
        <v>83</v>
      </c>
      <c r="Y514" s="3">
        <v>26</v>
      </c>
      <c r="Z514" s="3" t="s">
        <v>204</v>
      </c>
      <c r="AA514" s="3" t="s">
        <v>92</v>
      </c>
      <c r="AB514" s="3" t="s">
        <v>52</v>
      </c>
      <c r="AD514" s="3" t="s">
        <v>53</v>
      </c>
      <c r="AG514" s="3" t="s">
        <v>54</v>
      </c>
      <c r="AH514" s="3">
        <v>5350</v>
      </c>
    </row>
    <row r="515" spans="1:34" x14ac:dyDescent="0.2">
      <c r="A515" s="3">
        <v>10514</v>
      </c>
      <c r="B515" s="3" t="s">
        <v>2</v>
      </c>
      <c r="C515" s="3">
        <v>10514</v>
      </c>
      <c r="D515" s="3" t="s">
        <v>2271</v>
      </c>
      <c r="E515" s="3" t="s">
        <v>2272</v>
      </c>
      <c r="F515" s="3">
        <v>2008</v>
      </c>
      <c r="G515" s="3" t="s">
        <v>38</v>
      </c>
      <c r="H515" s="3" t="s">
        <v>1068</v>
      </c>
      <c r="I515" s="3" t="s">
        <v>77</v>
      </c>
      <c r="K515" s="3" t="s">
        <v>78</v>
      </c>
      <c r="L515" s="3" t="s">
        <v>42</v>
      </c>
      <c r="M515" s="3" t="s">
        <v>43</v>
      </c>
      <c r="N515" s="3" t="s">
        <v>44</v>
      </c>
      <c r="O515" s="3">
        <v>1789</v>
      </c>
      <c r="R515" s="3" t="s">
        <v>1749</v>
      </c>
      <c r="S515" s="3" t="s">
        <v>2273</v>
      </c>
      <c r="T515" s="3" t="s">
        <v>70</v>
      </c>
      <c r="U515" s="3" t="s">
        <v>2274</v>
      </c>
      <c r="V515" s="3">
        <v>1061</v>
      </c>
      <c r="W515" s="3" t="s">
        <v>83</v>
      </c>
      <c r="Y515" s="3">
        <v>68</v>
      </c>
      <c r="Z515" s="3" t="s">
        <v>64</v>
      </c>
      <c r="AA515" s="3" t="s">
        <v>92</v>
      </c>
      <c r="AB515" s="3" t="s">
        <v>52</v>
      </c>
      <c r="AD515" s="3" t="s">
        <v>143</v>
      </c>
      <c r="AE515" s="3">
        <v>26</v>
      </c>
      <c r="AF515" s="3" t="s">
        <v>73</v>
      </c>
      <c r="AG515" s="3" t="s">
        <v>54</v>
      </c>
      <c r="AH515" s="3">
        <v>11800</v>
      </c>
    </row>
    <row r="516" spans="1:34" x14ac:dyDescent="0.2">
      <c r="A516" s="3">
        <v>10515</v>
      </c>
      <c r="B516" s="3" t="s">
        <v>2</v>
      </c>
      <c r="C516" s="3">
        <v>10515</v>
      </c>
      <c r="D516" s="3" t="s">
        <v>364</v>
      </c>
      <c r="E516" s="3" t="s">
        <v>2275</v>
      </c>
      <c r="F516" s="3">
        <v>2011</v>
      </c>
      <c r="G516" s="3" t="s">
        <v>56</v>
      </c>
      <c r="H516" s="3" t="s">
        <v>366</v>
      </c>
      <c r="J516" s="3" t="s">
        <v>367</v>
      </c>
      <c r="K516" s="3" t="s">
        <v>67</v>
      </c>
      <c r="L516" s="3" t="s">
        <v>140</v>
      </c>
      <c r="M516" s="3" t="s">
        <v>133</v>
      </c>
      <c r="N516" s="3" t="s">
        <v>44</v>
      </c>
      <c r="O516" s="3">
        <v>1798</v>
      </c>
      <c r="Q516" s="3">
        <v>7</v>
      </c>
      <c r="R516" s="3">
        <v>250</v>
      </c>
      <c r="S516" s="3" t="s">
        <v>1741</v>
      </c>
      <c r="T516" s="3" t="s">
        <v>47</v>
      </c>
      <c r="U516" s="3" t="s">
        <v>781</v>
      </c>
      <c r="W516" s="3" t="s">
        <v>166</v>
      </c>
      <c r="Y516" s="3">
        <v>26</v>
      </c>
      <c r="Z516" s="3" t="s">
        <v>64</v>
      </c>
      <c r="AA516" s="3" t="s">
        <v>92</v>
      </c>
      <c r="AB516" s="3" t="s">
        <v>52</v>
      </c>
      <c r="AD516" s="3" t="s">
        <v>143</v>
      </c>
      <c r="AE516" s="3">
        <v>20</v>
      </c>
      <c r="AF516" s="3" t="s">
        <v>84</v>
      </c>
      <c r="AG516" s="3" t="s">
        <v>54</v>
      </c>
      <c r="AH516" s="3">
        <v>20545</v>
      </c>
    </row>
    <row r="517" spans="1:34" x14ac:dyDescent="0.2">
      <c r="A517" s="3">
        <v>10516</v>
      </c>
      <c r="B517" s="3" t="s">
        <v>2</v>
      </c>
      <c r="C517" s="3">
        <v>10516</v>
      </c>
      <c r="D517" s="3" t="s">
        <v>2276</v>
      </c>
      <c r="E517" s="3" t="s">
        <v>2277</v>
      </c>
      <c r="F517" s="3">
        <v>2014</v>
      </c>
      <c r="G517" s="3" t="s">
        <v>259</v>
      </c>
      <c r="H517" s="3" t="s">
        <v>760</v>
      </c>
      <c r="I517" s="3" t="s">
        <v>1187</v>
      </c>
      <c r="K517" s="3" t="s">
        <v>67</v>
      </c>
      <c r="L517" s="3" t="s">
        <v>123</v>
      </c>
      <c r="M517" s="3" t="s">
        <v>43</v>
      </c>
      <c r="N517" s="3" t="s">
        <v>44</v>
      </c>
      <c r="O517" s="3">
        <v>1999</v>
      </c>
      <c r="R517" s="3">
        <v>41</v>
      </c>
      <c r="S517" s="3" t="s">
        <v>2278</v>
      </c>
      <c r="T517" s="3" t="s">
        <v>70</v>
      </c>
      <c r="U517" s="3" t="s">
        <v>1972</v>
      </c>
      <c r="V517" s="3">
        <v>618</v>
      </c>
      <c r="W517" s="3" t="s">
        <v>83</v>
      </c>
      <c r="Y517" s="3">
        <v>53</v>
      </c>
      <c r="Z517" s="3" t="s">
        <v>64</v>
      </c>
      <c r="AA517" s="3" t="s">
        <v>51</v>
      </c>
      <c r="AB517" s="3" t="s">
        <v>108</v>
      </c>
      <c r="AC517" s="3" t="s">
        <v>109</v>
      </c>
      <c r="AD517" s="3" t="s">
        <v>53</v>
      </c>
      <c r="AG517" s="3" t="s">
        <v>54</v>
      </c>
      <c r="AH517" s="3">
        <v>25000</v>
      </c>
    </row>
    <row r="518" spans="1:34" x14ac:dyDescent="0.2">
      <c r="A518" s="3">
        <v>10517</v>
      </c>
      <c r="B518" s="3" t="s">
        <v>2</v>
      </c>
      <c r="C518" s="3">
        <v>10517</v>
      </c>
      <c r="D518" s="3" t="s">
        <v>2279</v>
      </c>
      <c r="F518" s="3">
        <v>2005</v>
      </c>
      <c r="G518" s="3" t="s">
        <v>86</v>
      </c>
      <c r="H518" s="3" t="s">
        <v>2280</v>
      </c>
      <c r="I518" s="3" t="s">
        <v>1559</v>
      </c>
      <c r="K518" s="3" t="s">
        <v>59</v>
      </c>
      <c r="L518" s="3" t="s">
        <v>42</v>
      </c>
      <c r="M518" s="3" t="s">
        <v>43</v>
      </c>
      <c r="N518" s="3" t="s">
        <v>44</v>
      </c>
      <c r="O518" s="3">
        <v>2967</v>
      </c>
      <c r="R518" s="3">
        <v>25</v>
      </c>
      <c r="S518" s="3" t="s">
        <v>2281</v>
      </c>
      <c r="T518" s="3" t="s">
        <v>47</v>
      </c>
      <c r="U518" s="3" t="s">
        <v>2282</v>
      </c>
      <c r="V518" s="3">
        <v>6022</v>
      </c>
      <c r="W518" s="3" t="s">
        <v>229</v>
      </c>
      <c r="Y518" s="3">
        <v>47</v>
      </c>
      <c r="Z518" s="3" t="s">
        <v>50</v>
      </c>
      <c r="AA518" s="3" t="s">
        <v>92</v>
      </c>
      <c r="AB518" s="3" t="s">
        <v>52</v>
      </c>
      <c r="AD518" s="3" t="s">
        <v>53</v>
      </c>
      <c r="AG518" s="3" t="s">
        <v>54</v>
      </c>
      <c r="AH518" s="3">
        <v>9900</v>
      </c>
    </row>
    <row r="519" spans="1:34" x14ac:dyDescent="0.2">
      <c r="A519" s="3">
        <v>10518</v>
      </c>
      <c r="B519" s="3" t="s">
        <v>2</v>
      </c>
      <c r="C519" s="3">
        <v>10518</v>
      </c>
      <c r="D519" s="3" t="s">
        <v>2283</v>
      </c>
      <c r="F519" s="3">
        <v>2010</v>
      </c>
      <c r="G519" s="3" t="s">
        <v>86</v>
      </c>
      <c r="H519" s="3" t="s">
        <v>87</v>
      </c>
      <c r="I519" s="3" t="s">
        <v>2187</v>
      </c>
      <c r="K519" s="3" t="s">
        <v>67</v>
      </c>
      <c r="L519" s="3" t="s">
        <v>115</v>
      </c>
      <c r="M519" s="3" t="s">
        <v>43</v>
      </c>
      <c r="N519" s="3" t="s">
        <v>44</v>
      </c>
      <c r="O519" s="3">
        <v>1998</v>
      </c>
      <c r="R519" s="3">
        <v>18</v>
      </c>
      <c r="S519" s="3" t="s">
        <v>2284</v>
      </c>
      <c r="T519" s="3" t="s">
        <v>81</v>
      </c>
      <c r="U519" s="3" t="s">
        <v>490</v>
      </c>
      <c r="W519" s="3" t="s">
        <v>83</v>
      </c>
      <c r="Y519" s="3">
        <v>32</v>
      </c>
      <c r="Z519" s="3" t="s">
        <v>64</v>
      </c>
      <c r="AA519" s="3" t="s">
        <v>92</v>
      </c>
      <c r="AB519" s="3" t="s">
        <v>52</v>
      </c>
      <c r="AD519" s="3" t="s">
        <v>53</v>
      </c>
      <c r="AE519" s="3">
        <v>26</v>
      </c>
      <c r="AF519" s="3" t="s">
        <v>73</v>
      </c>
      <c r="AG519" s="3" t="s">
        <v>54</v>
      </c>
      <c r="AH519" s="3">
        <v>12000</v>
      </c>
    </row>
    <row r="520" spans="1:34" x14ac:dyDescent="0.2">
      <c r="A520" s="3">
        <v>10519</v>
      </c>
      <c r="B520" s="3" t="s">
        <v>2</v>
      </c>
      <c r="C520" s="3">
        <v>10519</v>
      </c>
      <c r="D520" s="3" t="s">
        <v>2285</v>
      </c>
      <c r="E520" s="3" t="s">
        <v>2286</v>
      </c>
      <c r="F520" s="3">
        <v>2016</v>
      </c>
      <c r="G520" s="3" t="s">
        <v>259</v>
      </c>
      <c r="H520" s="3" t="s">
        <v>2023</v>
      </c>
      <c r="I520" s="3" t="s">
        <v>286</v>
      </c>
      <c r="J520" s="3" t="s">
        <v>2287</v>
      </c>
      <c r="K520" s="3" t="s">
        <v>67</v>
      </c>
      <c r="L520" s="3" t="s">
        <v>147</v>
      </c>
      <c r="M520" s="3" t="s">
        <v>60</v>
      </c>
      <c r="N520" s="3" t="s">
        <v>104</v>
      </c>
      <c r="O520" s="3">
        <v>999</v>
      </c>
      <c r="R520" s="3">
        <v>16</v>
      </c>
      <c r="S520" s="3" t="s">
        <v>549</v>
      </c>
      <c r="T520" s="3" t="s">
        <v>62</v>
      </c>
      <c r="U520" s="3" t="s">
        <v>469</v>
      </c>
      <c r="V520" s="3">
        <v>2102</v>
      </c>
      <c r="W520" s="3" t="s">
        <v>83</v>
      </c>
      <c r="Y520" s="3">
        <v>60</v>
      </c>
      <c r="Z520" s="3" t="s">
        <v>64</v>
      </c>
      <c r="AA520" s="3" t="s">
        <v>51</v>
      </c>
      <c r="AB520" s="3" t="s">
        <v>52</v>
      </c>
      <c r="AD520" s="3" t="s">
        <v>53</v>
      </c>
      <c r="AE520" s="3">
        <v>2</v>
      </c>
      <c r="AF520" s="3" t="s">
        <v>84</v>
      </c>
      <c r="AG520" s="3" t="s">
        <v>54</v>
      </c>
      <c r="AH520" s="3">
        <v>20950</v>
      </c>
    </row>
    <row r="521" spans="1:34" x14ac:dyDescent="0.2">
      <c r="A521" s="3">
        <v>10520</v>
      </c>
      <c r="B521" s="3" t="s">
        <v>2</v>
      </c>
      <c r="C521" s="3">
        <v>10520</v>
      </c>
      <c r="D521" s="3" t="s">
        <v>2288</v>
      </c>
      <c r="F521" s="3">
        <v>1993</v>
      </c>
      <c r="G521" s="3" t="s">
        <v>112</v>
      </c>
      <c r="H521" s="3" t="s">
        <v>2289</v>
      </c>
      <c r="K521" s="3" t="s">
        <v>41</v>
      </c>
      <c r="L521" s="3" t="s">
        <v>42</v>
      </c>
      <c r="M521" s="3" t="s">
        <v>43</v>
      </c>
      <c r="N521" s="3" t="s">
        <v>44</v>
      </c>
      <c r="O521" s="3">
        <v>2492</v>
      </c>
      <c r="R521" s="3">
        <v>22</v>
      </c>
      <c r="S521" s="3" t="s">
        <v>2290</v>
      </c>
      <c r="T521" s="3" t="s">
        <v>47</v>
      </c>
      <c r="U521" s="3" t="s">
        <v>855</v>
      </c>
      <c r="V521" s="3">
        <v>9320</v>
      </c>
      <c r="W521" s="3" t="s">
        <v>450</v>
      </c>
      <c r="Y521" s="3">
        <v>24</v>
      </c>
      <c r="Z521" s="3" t="s">
        <v>64</v>
      </c>
      <c r="AA521" s="3" t="s">
        <v>92</v>
      </c>
      <c r="AB521" s="3" t="s">
        <v>52</v>
      </c>
      <c r="AD521" s="3" t="s">
        <v>53</v>
      </c>
      <c r="AG521" s="3" t="s">
        <v>54</v>
      </c>
      <c r="AH521" s="3">
        <v>1290</v>
      </c>
    </row>
    <row r="522" spans="1:34" x14ac:dyDescent="0.2">
      <c r="A522" s="3">
        <v>10521</v>
      </c>
      <c r="B522" s="3" t="s">
        <v>2</v>
      </c>
      <c r="C522" s="3">
        <v>10521</v>
      </c>
      <c r="D522" s="3" t="s">
        <v>2291</v>
      </c>
      <c r="F522" s="3">
        <v>2017</v>
      </c>
      <c r="G522" s="3" t="s">
        <v>198</v>
      </c>
      <c r="H522" s="3" t="s">
        <v>621</v>
      </c>
      <c r="I522" s="3" t="s">
        <v>942</v>
      </c>
      <c r="J522" s="3" t="s">
        <v>2292</v>
      </c>
      <c r="K522" s="3" t="s">
        <v>67</v>
      </c>
      <c r="L522" s="3" t="s">
        <v>163</v>
      </c>
      <c r="M522" s="3" t="s">
        <v>60</v>
      </c>
      <c r="N522" s="3" t="s">
        <v>44</v>
      </c>
      <c r="O522" s="3">
        <v>1598</v>
      </c>
      <c r="R522" s="3">
        <v>52</v>
      </c>
      <c r="S522" s="3" t="s">
        <v>2293</v>
      </c>
      <c r="T522" s="3" t="s">
        <v>62</v>
      </c>
      <c r="U522" s="3" t="s">
        <v>297</v>
      </c>
      <c r="V522" s="3">
        <v>932</v>
      </c>
      <c r="W522" s="3" t="s">
        <v>83</v>
      </c>
      <c r="Y522" s="3">
        <v>70</v>
      </c>
      <c r="Z522" s="3" t="s">
        <v>64</v>
      </c>
      <c r="AA522" s="3" t="s">
        <v>51</v>
      </c>
      <c r="AB522" s="3" t="s">
        <v>52</v>
      </c>
      <c r="AD522" s="3" t="s">
        <v>53</v>
      </c>
      <c r="AG522" s="3" t="s">
        <v>54</v>
      </c>
      <c r="AH522" s="3">
        <v>24990</v>
      </c>
    </row>
    <row r="523" spans="1:34" x14ac:dyDescent="0.2">
      <c r="A523" s="3">
        <v>10522</v>
      </c>
      <c r="B523" s="3" t="s">
        <v>2</v>
      </c>
      <c r="C523" s="3">
        <v>10522</v>
      </c>
      <c r="D523" s="3" t="s">
        <v>2294</v>
      </c>
      <c r="E523" s="3" t="s">
        <v>2295</v>
      </c>
      <c r="F523" s="3">
        <v>2001</v>
      </c>
      <c r="G523" s="3" t="s">
        <v>56</v>
      </c>
      <c r="H523" s="3" t="s">
        <v>2087</v>
      </c>
      <c r="I523" s="3" t="s">
        <v>146</v>
      </c>
      <c r="K523" s="3" t="s">
        <v>59</v>
      </c>
      <c r="L523" s="3" t="s">
        <v>42</v>
      </c>
      <c r="M523" s="3" t="s">
        <v>43</v>
      </c>
      <c r="N523" s="3" t="s">
        <v>44</v>
      </c>
      <c r="O523" s="3">
        <v>2366</v>
      </c>
      <c r="R523" s="3">
        <v>36</v>
      </c>
      <c r="S523" s="3" t="s">
        <v>2296</v>
      </c>
      <c r="T523" s="3" t="s">
        <v>47</v>
      </c>
      <c r="U523" s="3" t="s">
        <v>2297</v>
      </c>
      <c r="W523" s="3" t="s">
        <v>229</v>
      </c>
      <c r="Y523" s="3">
        <v>42</v>
      </c>
      <c r="Z523" s="3" t="s">
        <v>50</v>
      </c>
      <c r="AA523" s="3" t="s">
        <v>51</v>
      </c>
      <c r="AB523" s="3" t="s">
        <v>108</v>
      </c>
      <c r="AC523" s="3" t="s">
        <v>109</v>
      </c>
      <c r="AD523" s="3" t="s">
        <v>53</v>
      </c>
      <c r="AG523" s="3" t="s">
        <v>54</v>
      </c>
      <c r="AH523" s="3">
        <v>5665</v>
      </c>
    </row>
    <row r="524" spans="1:34" x14ac:dyDescent="0.2">
      <c r="A524" s="3">
        <v>10523</v>
      </c>
      <c r="B524" s="3" t="s">
        <v>2</v>
      </c>
      <c r="C524" s="3">
        <v>10523</v>
      </c>
      <c r="D524" s="3" t="s">
        <v>2298</v>
      </c>
      <c r="F524" s="3">
        <v>1998</v>
      </c>
      <c r="G524" s="3" t="s">
        <v>56</v>
      </c>
      <c r="H524" s="3" t="s">
        <v>305</v>
      </c>
      <c r="I524" s="3" t="s">
        <v>2299</v>
      </c>
      <c r="K524" s="3" t="s">
        <v>78</v>
      </c>
      <c r="L524" s="3" t="s">
        <v>42</v>
      </c>
      <c r="M524" s="3" t="s">
        <v>43</v>
      </c>
      <c r="N524" s="3" t="s">
        <v>44</v>
      </c>
      <c r="O524" s="3">
        <v>1998</v>
      </c>
      <c r="R524" s="3">
        <v>1</v>
      </c>
      <c r="S524" s="3" t="s">
        <v>2300</v>
      </c>
      <c r="T524" s="3" t="s">
        <v>47</v>
      </c>
      <c r="U524" s="3" t="s">
        <v>2301</v>
      </c>
      <c r="W524" s="3" t="s">
        <v>166</v>
      </c>
      <c r="Y524" s="3">
        <v>41</v>
      </c>
      <c r="Z524" s="3" t="s">
        <v>64</v>
      </c>
      <c r="AA524" s="3" t="s">
        <v>51</v>
      </c>
      <c r="AB524" s="3" t="s">
        <v>52</v>
      </c>
      <c r="AD524" s="3" t="s">
        <v>53</v>
      </c>
      <c r="AE524" s="3">
        <v>4</v>
      </c>
      <c r="AF524" s="3" t="s">
        <v>73</v>
      </c>
      <c r="AG524" s="3" t="s">
        <v>54</v>
      </c>
      <c r="AH524" s="3">
        <v>3125</v>
      </c>
    </row>
    <row r="525" spans="1:34" x14ac:dyDescent="0.2">
      <c r="A525" s="3">
        <v>10524</v>
      </c>
      <c r="B525" s="3" t="s">
        <v>2</v>
      </c>
      <c r="C525" s="3">
        <v>10524</v>
      </c>
      <c r="D525" s="3" t="s">
        <v>2302</v>
      </c>
      <c r="E525" s="3" t="s">
        <v>2303</v>
      </c>
      <c r="F525" s="3">
        <v>1989</v>
      </c>
      <c r="G525" s="3" t="s">
        <v>56</v>
      </c>
      <c r="H525" s="3" t="s">
        <v>183</v>
      </c>
      <c r="I525" s="3" t="s">
        <v>184</v>
      </c>
      <c r="K525" s="3" t="s">
        <v>186</v>
      </c>
      <c r="L525" s="3" t="s">
        <v>147</v>
      </c>
      <c r="M525" s="3" t="s">
        <v>43</v>
      </c>
      <c r="N525" s="3" t="s">
        <v>44</v>
      </c>
      <c r="O525" s="3">
        <v>2366</v>
      </c>
      <c r="R525" s="3">
        <v>842</v>
      </c>
      <c r="S525" s="3" t="s">
        <v>2304</v>
      </c>
      <c r="T525" s="3" t="s">
        <v>62</v>
      </c>
      <c r="U525" s="3" t="s">
        <v>1438</v>
      </c>
      <c r="W525" s="3" t="s">
        <v>107</v>
      </c>
      <c r="Y525" s="3">
        <v>21</v>
      </c>
      <c r="Z525" s="3" t="s">
        <v>204</v>
      </c>
      <c r="AA525" s="3" t="s">
        <v>92</v>
      </c>
      <c r="AB525" s="3" t="s">
        <v>108</v>
      </c>
      <c r="AC525" s="3" t="s">
        <v>109</v>
      </c>
      <c r="AD525" s="3" t="s">
        <v>53</v>
      </c>
      <c r="AG525" s="3" t="s">
        <v>54</v>
      </c>
      <c r="AH525" s="3">
        <v>1870</v>
      </c>
    </row>
    <row r="526" spans="1:34" x14ac:dyDescent="0.2">
      <c r="A526" s="3">
        <v>10525</v>
      </c>
      <c r="B526" s="3" t="s">
        <v>2</v>
      </c>
      <c r="C526" s="3">
        <v>10525</v>
      </c>
      <c r="D526" s="3" t="s">
        <v>778</v>
      </c>
      <c r="E526" s="3" t="s">
        <v>2305</v>
      </c>
      <c r="F526" s="3">
        <v>2005</v>
      </c>
      <c r="G526" s="3" t="s">
        <v>38</v>
      </c>
      <c r="H526" s="3" t="s">
        <v>273</v>
      </c>
      <c r="I526" s="3" t="s">
        <v>779</v>
      </c>
      <c r="K526" s="3" t="s">
        <v>41</v>
      </c>
      <c r="L526" s="3" t="s">
        <v>42</v>
      </c>
      <c r="M526" s="3" t="s">
        <v>43</v>
      </c>
      <c r="N526" s="3" t="s">
        <v>44</v>
      </c>
      <c r="O526" s="3">
        <v>2349</v>
      </c>
      <c r="Q526" s="3">
        <v>4</v>
      </c>
      <c r="R526" s="3">
        <v>8</v>
      </c>
      <c r="S526" s="3" t="s">
        <v>400</v>
      </c>
      <c r="T526" s="3" t="s">
        <v>47</v>
      </c>
      <c r="U526" s="3" t="s">
        <v>2306</v>
      </c>
      <c r="V526" s="3">
        <v>3010</v>
      </c>
      <c r="W526" s="3" t="s">
        <v>107</v>
      </c>
      <c r="Y526" s="3">
        <v>23</v>
      </c>
      <c r="Z526" s="3" t="s">
        <v>64</v>
      </c>
      <c r="AA526" s="3" t="s">
        <v>92</v>
      </c>
      <c r="AB526" s="3" t="s">
        <v>52</v>
      </c>
      <c r="AD526" s="3" t="s">
        <v>53</v>
      </c>
      <c r="AG526" s="3" t="s">
        <v>54</v>
      </c>
      <c r="AH526" s="3">
        <v>6650</v>
      </c>
    </row>
    <row r="527" spans="1:34" x14ac:dyDescent="0.2">
      <c r="A527" s="3">
        <v>10526</v>
      </c>
      <c r="B527" s="3" t="s">
        <v>2</v>
      </c>
      <c r="C527" s="3">
        <v>10526</v>
      </c>
      <c r="D527" s="3" t="s">
        <v>2307</v>
      </c>
      <c r="F527" s="3">
        <v>2000</v>
      </c>
      <c r="G527" s="3" t="s">
        <v>191</v>
      </c>
      <c r="H527" s="3" t="s">
        <v>192</v>
      </c>
      <c r="I527" s="3" t="s">
        <v>2308</v>
      </c>
      <c r="K527" s="3" t="s">
        <v>67</v>
      </c>
      <c r="L527" s="3" t="s">
        <v>42</v>
      </c>
      <c r="M527" s="3" t="s">
        <v>60</v>
      </c>
      <c r="N527" s="3" t="s">
        <v>44</v>
      </c>
      <c r="O527" s="3">
        <v>1994</v>
      </c>
      <c r="R527" s="3">
        <v>4</v>
      </c>
      <c r="S527" s="3" t="s">
        <v>2309</v>
      </c>
      <c r="T527" s="3" t="s">
        <v>149</v>
      </c>
      <c r="U527" s="3" t="s">
        <v>822</v>
      </c>
      <c r="W527" s="3" t="s">
        <v>166</v>
      </c>
      <c r="Y527" s="3">
        <v>70</v>
      </c>
      <c r="Z527" s="3" t="s">
        <v>64</v>
      </c>
      <c r="AA527" s="3" t="s">
        <v>92</v>
      </c>
      <c r="AB527" s="3" t="s">
        <v>52</v>
      </c>
      <c r="AD527" s="3" t="s">
        <v>53</v>
      </c>
      <c r="AE527" s="3">
        <v>6</v>
      </c>
      <c r="AF527" s="3" t="s">
        <v>73</v>
      </c>
      <c r="AG527" s="3" t="s">
        <v>54</v>
      </c>
      <c r="AH527" s="3">
        <v>4412</v>
      </c>
    </row>
    <row r="528" spans="1:34" x14ac:dyDescent="0.2">
      <c r="A528" s="3">
        <v>10527</v>
      </c>
      <c r="B528" s="3" t="s">
        <v>2</v>
      </c>
      <c r="C528" s="3">
        <v>10527</v>
      </c>
      <c r="D528" s="3" t="s">
        <v>2310</v>
      </c>
      <c r="E528" s="3" t="s">
        <v>2311</v>
      </c>
      <c r="F528" s="3">
        <v>2014</v>
      </c>
      <c r="G528" s="3" t="s">
        <v>176</v>
      </c>
      <c r="H528" s="3" t="s">
        <v>1364</v>
      </c>
      <c r="I528" s="3" t="s">
        <v>2312</v>
      </c>
      <c r="J528" s="3" t="s">
        <v>2313</v>
      </c>
      <c r="K528" s="3" t="s">
        <v>41</v>
      </c>
      <c r="L528" s="3" t="s">
        <v>1508</v>
      </c>
      <c r="M528" s="3" t="s">
        <v>103</v>
      </c>
      <c r="N528" s="3" t="s">
        <v>104</v>
      </c>
      <c r="O528" s="3">
        <v>2143</v>
      </c>
      <c r="Q528" s="3">
        <v>2</v>
      </c>
      <c r="R528" s="3">
        <v>382</v>
      </c>
      <c r="S528" s="3" t="s">
        <v>2314</v>
      </c>
      <c r="T528" s="3" t="s">
        <v>1319</v>
      </c>
      <c r="U528" s="3" t="s">
        <v>682</v>
      </c>
      <c r="V528" s="3">
        <v>6021</v>
      </c>
      <c r="W528" s="3" t="s">
        <v>229</v>
      </c>
      <c r="Y528" s="3">
        <v>39</v>
      </c>
      <c r="Z528" s="3" t="s">
        <v>204</v>
      </c>
      <c r="AA528" s="3" t="s">
        <v>51</v>
      </c>
      <c r="AB528" s="3" t="s">
        <v>108</v>
      </c>
      <c r="AC528" s="3" t="s">
        <v>109</v>
      </c>
      <c r="AD528" s="3" t="s">
        <v>53</v>
      </c>
      <c r="AG528" s="3" t="s">
        <v>54</v>
      </c>
      <c r="AH528" s="3">
        <v>63550</v>
      </c>
    </row>
    <row r="529" spans="1:34" x14ac:dyDescent="0.2">
      <c r="A529" s="3">
        <v>10528</v>
      </c>
      <c r="B529" s="3" t="s">
        <v>2</v>
      </c>
      <c r="C529" s="3">
        <v>10528</v>
      </c>
      <c r="D529" s="3" t="s">
        <v>2315</v>
      </c>
      <c r="E529" s="3" t="s">
        <v>2316</v>
      </c>
      <c r="F529" s="3">
        <v>2005</v>
      </c>
      <c r="G529" s="3" t="s">
        <v>152</v>
      </c>
      <c r="H529" s="3" t="s">
        <v>2317</v>
      </c>
      <c r="I529" s="3" t="s">
        <v>154</v>
      </c>
      <c r="J529" s="3" t="s">
        <v>1524</v>
      </c>
      <c r="K529" s="3" t="s">
        <v>41</v>
      </c>
      <c r="L529" s="3" t="s">
        <v>115</v>
      </c>
      <c r="M529" s="3" t="s">
        <v>60</v>
      </c>
      <c r="N529" s="3" t="s">
        <v>44</v>
      </c>
      <c r="O529" s="3">
        <v>2979</v>
      </c>
      <c r="R529" s="3">
        <v>60</v>
      </c>
      <c r="S529" s="3" t="s">
        <v>2318</v>
      </c>
      <c r="T529" s="3" t="s">
        <v>62</v>
      </c>
      <c r="U529" s="3" t="s">
        <v>469</v>
      </c>
      <c r="V529" s="3">
        <v>2102</v>
      </c>
      <c r="W529" s="3" t="s">
        <v>83</v>
      </c>
      <c r="Y529" s="3">
        <v>22</v>
      </c>
      <c r="Z529" s="3" t="s">
        <v>64</v>
      </c>
      <c r="AA529" s="3" t="s">
        <v>92</v>
      </c>
      <c r="AB529" s="3" t="s">
        <v>52</v>
      </c>
      <c r="AD529" s="3" t="s">
        <v>53</v>
      </c>
      <c r="AE529" s="3">
        <v>23</v>
      </c>
      <c r="AF529" s="3" t="s">
        <v>256</v>
      </c>
      <c r="AG529" s="3" t="s">
        <v>54</v>
      </c>
      <c r="AH529" s="3">
        <v>10350</v>
      </c>
    </row>
    <row r="530" spans="1:34" x14ac:dyDescent="0.2">
      <c r="A530" s="3">
        <v>10529</v>
      </c>
      <c r="B530" s="3" t="s">
        <v>2</v>
      </c>
      <c r="C530" s="3">
        <v>10529</v>
      </c>
      <c r="D530" s="3" t="s">
        <v>1086</v>
      </c>
      <c r="E530" s="3" t="s">
        <v>2319</v>
      </c>
      <c r="F530" s="3">
        <v>1996</v>
      </c>
      <c r="G530" s="3" t="s">
        <v>112</v>
      </c>
      <c r="H530" s="3" t="s">
        <v>168</v>
      </c>
      <c r="K530" s="3" t="s">
        <v>59</v>
      </c>
      <c r="L530" s="3" t="s">
        <v>42</v>
      </c>
      <c r="M530" s="3" t="s">
        <v>43</v>
      </c>
      <c r="N530" s="3" t="s">
        <v>44</v>
      </c>
      <c r="O530" s="3">
        <v>1955</v>
      </c>
      <c r="Q530" s="3" t="s">
        <v>79</v>
      </c>
      <c r="R530" s="3">
        <v>2165</v>
      </c>
      <c r="S530" s="3" t="s">
        <v>1423</v>
      </c>
      <c r="U530" s="3" t="s">
        <v>1583</v>
      </c>
      <c r="W530" s="3" t="s">
        <v>107</v>
      </c>
      <c r="Y530" s="3">
        <v>23</v>
      </c>
      <c r="Z530" s="3" t="s">
        <v>236</v>
      </c>
      <c r="AA530" s="3" t="s">
        <v>92</v>
      </c>
      <c r="AB530" s="3" t="s">
        <v>52</v>
      </c>
      <c r="AD530" s="3" t="s">
        <v>53</v>
      </c>
      <c r="AG530" s="3" t="s">
        <v>54</v>
      </c>
      <c r="AH530" s="3">
        <v>3480</v>
      </c>
    </row>
    <row r="531" spans="1:34" x14ac:dyDescent="0.2">
      <c r="A531" s="3">
        <v>10530</v>
      </c>
      <c r="B531" s="3" t="s">
        <v>2</v>
      </c>
      <c r="C531" s="3">
        <v>10530</v>
      </c>
      <c r="D531" s="3" t="s">
        <v>2320</v>
      </c>
      <c r="F531" s="3">
        <v>2000</v>
      </c>
      <c r="G531" s="3" t="s">
        <v>191</v>
      </c>
      <c r="H531" s="3" t="s">
        <v>192</v>
      </c>
      <c r="I531" s="3" t="s">
        <v>2091</v>
      </c>
      <c r="J531" s="3" t="s">
        <v>2321</v>
      </c>
      <c r="K531" s="3" t="s">
        <v>41</v>
      </c>
      <c r="L531" s="3" t="s">
        <v>147</v>
      </c>
      <c r="M531" s="3" t="s">
        <v>60</v>
      </c>
      <c r="N531" s="3" t="s">
        <v>104</v>
      </c>
      <c r="O531" s="3">
        <v>1994</v>
      </c>
      <c r="R531" s="3">
        <v>28</v>
      </c>
      <c r="S531" s="3" t="s">
        <v>2322</v>
      </c>
      <c r="T531" s="3" t="s">
        <v>62</v>
      </c>
      <c r="U531" s="3" t="s">
        <v>2323</v>
      </c>
      <c r="W531" s="3" t="s">
        <v>189</v>
      </c>
      <c r="Y531" s="3">
        <v>33</v>
      </c>
      <c r="Z531" s="3" t="s">
        <v>204</v>
      </c>
      <c r="AA531" s="3" t="s">
        <v>92</v>
      </c>
      <c r="AB531" s="3" t="s">
        <v>108</v>
      </c>
      <c r="AC531" s="3" t="s">
        <v>109</v>
      </c>
      <c r="AD531" s="3" t="s">
        <v>53</v>
      </c>
      <c r="AG531" s="3" t="s">
        <v>54</v>
      </c>
      <c r="AH531" s="3">
        <v>7787</v>
      </c>
    </row>
    <row r="532" spans="1:34" x14ac:dyDescent="0.2">
      <c r="A532" s="3">
        <v>10531</v>
      </c>
      <c r="B532" s="3" t="s">
        <v>2</v>
      </c>
      <c r="C532" s="3">
        <v>10531</v>
      </c>
      <c r="D532" s="3" t="s">
        <v>2324</v>
      </c>
      <c r="F532" s="3">
        <v>2003</v>
      </c>
      <c r="G532" s="3" t="s">
        <v>112</v>
      </c>
      <c r="H532" s="3" t="s">
        <v>113</v>
      </c>
      <c r="I532" s="3" t="s">
        <v>1314</v>
      </c>
      <c r="J532" s="3" t="s">
        <v>2325</v>
      </c>
      <c r="K532" s="3" t="s">
        <v>41</v>
      </c>
      <c r="L532" s="3" t="s">
        <v>132</v>
      </c>
      <c r="M532" s="3" t="s">
        <v>60</v>
      </c>
      <c r="N532" s="3" t="s">
        <v>44</v>
      </c>
      <c r="O532" s="3">
        <v>1998</v>
      </c>
      <c r="R532" s="3">
        <v>15</v>
      </c>
      <c r="S532" s="3" t="s">
        <v>2326</v>
      </c>
      <c r="T532" s="3" t="s">
        <v>81</v>
      </c>
      <c r="U532" s="3" t="s">
        <v>1320</v>
      </c>
      <c r="V532" s="3">
        <v>610</v>
      </c>
      <c r="W532" s="3" t="s">
        <v>83</v>
      </c>
      <c r="Y532" s="3">
        <v>25</v>
      </c>
      <c r="Z532" s="3" t="s">
        <v>64</v>
      </c>
      <c r="AA532" s="3" t="s">
        <v>92</v>
      </c>
      <c r="AB532" s="3" t="s">
        <v>108</v>
      </c>
      <c r="AC532" s="3" t="s">
        <v>109</v>
      </c>
      <c r="AD532" s="3" t="s">
        <v>53</v>
      </c>
      <c r="AG532" s="3" t="s">
        <v>54</v>
      </c>
      <c r="AH532" s="3">
        <v>8150</v>
      </c>
    </row>
    <row r="533" spans="1:34" x14ac:dyDescent="0.2">
      <c r="A533" s="3">
        <v>10532</v>
      </c>
      <c r="B533" s="3" t="s">
        <v>2</v>
      </c>
      <c r="C533" s="3">
        <v>10532</v>
      </c>
      <c r="D533" s="3" t="s">
        <v>2327</v>
      </c>
      <c r="F533" s="3">
        <v>2017</v>
      </c>
      <c r="G533" s="3" t="s">
        <v>358</v>
      </c>
      <c r="H533" s="3" t="s">
        <v>2079</v>
      </c>
      <c r="I533" s="3" t="s">
        <v>2080</v>
      </c>
      <c r="K533" s="3" t="s">
        <v>252</v>
      </c>
      <c r="L533" s="3" t="s">
        <v>2328</v>
      </c>
      <c r="M533" s="3" t="s">
        <v>103</v>
      </c>
      <c r="N533" s="3" t="s">
        <v>104</v>
      </c>
      <c r="O533" s="3">
        <v>2442</v>
      </c>
      <c r="R533" s="3">
        <v>15</v>
      </c>
      <c r="S533" s="3" t="s">
        <v>2329</v>
      </c>
      <c r="T533" s="3" t="s">
        <v>47</v>
      </c>
      <c r="U533" s="3" t="s">
        <v>1400</v>
      </c>
      <c r="V533" s="3">
        <v>3112</v>
      </c>
      <c r="W533" s="3" t="s">
        <v>107</v>
      </c>
      <c r="Y533" s="3">
        <v>74</v>
      </c>
      <c r="Z533" s="3" t="s">
        <v>64</v>
      </c>
      <c r="AA533" s="3" t="s">
        <v>92</v>
      </c>
      <c r="AB533" s="3" t="s">
        <v>52</v>
      </c>
      <c r="AD533" s="3" t="s">
        <v>53</v>
      </c>
      <c r="AE533" s="3">
        <v>13</v>
      </c>
      <c r="AF533" s="3" t="s">
        <v>84</v>
      </c>
      <c r="AG533" s="3" t="s">
        <v>54</v>
      </c>
      <c r="AH533" s="3">
        <v>53990</v>
      </c>
    </row>
    <row r="534" spans="1:34" x14ac:dyDescent="0.2">
      <c r="A534" s="3">
        <v>10533</v>
      </c>
      <c r="B534" s="3" t="s">
        <v>2</v>
      </c>
      <c r="C534" s="3">
        <v>10533</v>
      </c>
      <c r="D534" s="3" t="s">
        <v>2330</v>
      </c>
      <c r="F534" s="3">
        <v>2003</v>
      </c>
      <c r="G534" s="3" t="s">
        <v>56</v>
      </c>
      <c r="H534" s="3" t="s">
        <v>745</v>
      </c>
      <c r="I534" s="3" t="s">
        <v>917</v>
      </c>
      <c r="J534" s="3" t="s">
        <v>1623</v>
      </c>
      <c r="K534" s="3" t="s">
        <v>67</v>
      </c>
      <c r="L534" s="3" t="s">
        <v>42</v>
      </c>
      <c r="M534" s="3" t="s">
        <v>43</v>
      </c>
      <c r="N534" s="3" t="s">
        <v>44</v>
      </c>
      <c r="O534" s="3">
        <v>1298</v>
      </c>
      <c r="R534" s="3">
        <v>4</v>
      </c>
      <c r="S534" s="3" t="s">
        <v>2331</v>
      </c>
      <c r="T534" s="3" t="s">
        <v>70</v>
      </c>
      <c r="U534" s="3" t="s">
        <v>678</v>
      </c>
      <c r="W534" s="3" t="s">
        <v>83</v>
      </c>
      <c r="Y534" s="3">
        <v>27</v>
      </c>
      <c r="Z534" s="3" t="s">
        <v>236</v>
      </c>
      <c r="AA534" s="3" t="s">
        <v>51</v>
      </c>
      <c r="AB534" s="3" t="s">
        <v>52</v>
      </c>
      <c r="AD534" s="3" t="s">
        <v>53</v>
      </c>
      <c r="AG534" s="3" t="s">
        <v>54</v>
      </c>
      <c r="AH534" s="3">
        <v>5150</v>
      </c>
    </row>
    <row r="535" spans="1:34" x14ac:dyDescent="0.2">
      <c r="A535" s="3">
        <v>10534</v>
      </c>
      <c r="B535" s="3" t="s">
        <v>2</v>
      </c>
      <c r="C535" s="3">
        <v>10534</v>
      </c>
      <c r="D535" s="3" t="s">
        <v>2332</v>
      </c>
      <c r="E535" s="3" t="s">
        <v>2333</v>
      </c>
      <c r="F535" s="3">
        <v>2004</v>
      </c>
      <c r="G535" s="3" t="s">
        <v>112</v>
      </c>
      <c r="H535" s="3" t="s">
        <v>113</v>
      </c>
      <c r="I535" s="3" t="s">
        <v>114</v>
      </c>
      <c r="K535" s="3" t="s">
        <v>41</v>
      </c>
      <c r="L535" s="3" t="s">
        <v>115</v>
      </c>
      <c r="M535" s="3" t="s">
        <v>43</v>
      </c>
      <c r="N535" s="3" t="s">
        <v>44</v>
      </c>
      <c r="O535" s="3">
        <v>2400</v>
      </c>
      <c r="R535" s="3">
        <v>9</v>
      </c>
      <c r="S535" s="3" t="s">
        <v>2334</v>
      </c>
      <c r="T535" s="3" t="s">
        <v>47</v>
      </c>
      <c r="U535" s="3" t="s">
        <v>2335</v>
      </c>
      <c r="V535" s="3">
        <v>9010</v>
      </c>
      <c r="W535" s="3" t="s">
        <v>450</v>
      </c>
      <c r="Y535" s="3">
        <v>22</v>
      </c>
      <c r="Z535" s="3" t="s">
        <v>236</v>
      </c>
      <c r="AA535" s="3" t="s">
        <v>92</v>
      </c>
      <c r="AB535" s="3" t="s">
        <v>52</v>
      </c>
      <c r="AD535" s="3" t="s">
        <v>53</v>
      </c>
      <c r="AG535" s="3" t="s">
        <v>54</v>
      </c>
      <c r="AH535" s="3">
        <v>6700</v>
      </c>
    </row>
    <row r="536" spans="1:34" x14ac:dyDescent="0.2">
      <c r="A536" s="3">
        <v>10535</v>
      </c>
      <c r="B536" s="3" t="s">
        <v>2</v>
      </c>
      <c r="C536" s="3">
        <v>10535</v>
      </c>
      <c r="D536" s="3" t="s">
        <v>2336</v>
      </c>
      <c r="E536" s="3" t="s">
        <v>2337</v>
      </c>
      <c r="F536" s="3">
        <v>2002</v>
      </c>
      <c r="G536" s="3" t="s">
        <v>38</v>
      </c>
      <c r="H536" s="3" t="s">
        <v>512</v>
      </c>
      <c r="I536" s="3" t="s">
        <v>949</v>
      </c>
      <c r="J536" s="3" t="s">
        <v>514</v>
      </c>
      <c r="K536" s="3" t="s">
        <v>41</v>
      </c>
      <c r="L536" s="3" t="s">
        <v>209</v>
      </c>
      <c r="M536" s="3" t="s">
        <v>60</v>
      </c>
      <c r="N536" s="3" t="s">
        <v>44</v>
      </c>
      <c r="O536" s="3">
        <v>2495</v>
      </c>
      <c r="Q536" s="3">
        <v>45</v>
      </c>
      <c r="R536" s="3">
        <v>3</v>
      </c>
      <c r="S536" s="3" t="s">
        <v>2338</v>
      </c>
      <c r="T536" s="3" t="s">
        <v>81</v>
      </c>
      <c r="U536" s="3" t="s">
        <v>2339</v>
      </c>
      <c r="W536" s="3" t="s">
        <v>229</v>
      </c>
      <c r="Y536" s="3">
        <v>45</v>
      </c>
      <c r="Z536" s="3" t="s">
        <v>204</v>
      </c>
      <c r="AA536" s="3" t="s">
        <v>51</v>
      </c>
      <c r="AB536" s="3" t="s">
        <v>108</v>
      </c>
      <c r="AC536" s="3" t="s">
        <v>109</v>
      </c>
      <c r="AD536" s="3" t="s">
        <v>53</v>
      </c>
      <c r="AG536" s="3" t="s">
        <v>54</v>
      </c>
      <c r="AH536" s="3">
        <v>6615</v>
      </c>
    </row>
    <row r="537" spans="1:34" x14ac:dyDescent="0.2">
      <c r="A537" s="3">
        <v>10536</v>
      </c>
      <c r="B537" s="3" t="s">
        <v>2</v>
      </c>
      <c r="C537" s="3">
        <v>10536</v>
      </c>
      <c r="D537" s="3" t="s">
        <v>2340</v>
      </c>
      <c r="E537" s="3" t="s">
        <v>2341</v>
      </c>
      <c r="F537" s="3">
        <v>1997</v>
      </c>
      <c r="G537" s="3" t="s">
        <v>191</v>
      </c>
      <c r="H537" s="3" t="s">
        <v>207</v>
      </c>
      <c r="I537" s="3" t="s">
        <v>2342</v>
      </c>
      <c r="K537" s="3" t="s">
        <v>59</v>
      </c>
      <c r="L537" s="3" t="s">
        <v>147</v>
      </c>
      <c r="M537" s="3" t="s">
        <v>43</v>
      </c>
      <c r="N537" s="3" t="s">
        <v>124</v>
      </c>
      <c r="O537" s="3">
        <v>1994</v>
      </c>
      <c r="Q537" s="3">
        <v>27</v>
      </c>
      <c r="R537" s="3">
        <v>14</v>
      </c>
      <c r="S537" s="3" t="s">
        <v>2343</v>
      </c>
      <c r="T537" s="3" t="s">
        <v>62</v>
      </c>
      <c r="U537" s="3" t="s">
        <v>623</v>
      </c>
      <c r="V537" s="3">
        <v>1072</v>
      </c>
      <c r="W537" s="3" t="s">
        <v>83</v>
      </c>
      <c r="Y537" s="3">
        <v>77</v>
      </c>
      <c r="Z537" s="3" t="s">
        <v>64</v>
      </c>
      <c r="AA537" s="3" t="s">
        <v>51</v>
      </c>
      <c r="AB537" s="3" t="s">
        <v>52</v>
      </c>
      <c r="AD537" s="3" t="s">
        <v>53</v>
      </c>
      <c r="AG537" s="3" t="s">
        <v>54</v>
      </c>
      <c r="AH537" s="3">
        <v>4020</v>
      </c>
    </row>
    <row r="538" spans="1:34" x14ac:dyDescent="0.2">
      <c r="A538" s="3">
        <v>10537</v>
      </c>
      <c r="B538" s="3" t="s">
        <v>2</v>
      </c>
      <c r="C538" s="3">
        <v>10537</v>
      </c>
      <c r="D538" s="3" t="s">
        <v>2098</v>
      </c>
      <c r="F538" s="3">
        <v>2007</v>
      </c>
      <c r="G538" s="3" t="s">
        <v>292</v>
      </c>
      <c r="H538" s="3" t="s">
        <v>1241</v>
      </c>
      <c r="K538" s="3" t="s">
        <v>474</v>
      </c>
      <c r="L538" s="3" t="s">
        <v>42</v>
      </c>
      <c r="M538" s="3" t="s">
        <v>60</v>
      </c>
      <c r="N538" s="3" t="s">
        <v>44</v>
      </c>
      <c r="O538" s="3">
        <v>1984</v>
      </c>
      <c r="R538" s="3">
        <v>173</v>
      </c>
      <c r="S538" s="3" t="s">
        <v>2344</v>
      </c>
      <c r="T538" s="3" t="s">
        <v>254</v>
      </c>
      <c r="U538" s="3" t="s">
        <v>2345</v>
      </c>
      <c r="V538" s="3">
        <v>8023</v>
      </c>
      <c r="W538" s="3" t="s">
        <v>166</v>
      </c>
      <c r="Y538" s="3">
        <v>54</v>
      </c>
      <c r="Z538" s="3" t="s">
        <v>64</v>
      </c>
      <c r="AA538" s="3" t="s">
        <v>51</v>
      </c>
      <c r="AB538" s="3" t="s">
        <v>52</v>
      </c>
      <c r="AD538" s="3" t="s">
        <v>53</v>
      </c>
      <c r="AE538" s="3">
        <v>13</v>
      </c>
      <c r="AF538" s="3" t="s">
        <v>73</v>
      </c>
      <c r="AG538" s="3" t="s">
        <v>54</v>
      </c>
      <c r="AH538" s="3">
        <v>9000</v>
      </c>
    </row>
    <row r="539" spans="1:34" x14ac:dyDescent="0.2">
      <c r="A539" s="3">
        <v>10538</v>
      </c>
      <c r="B539" s="3" t="s">
        <v>2</v>
      </c>
      <c r="C539" s="3">
        <v>10538</v>
      </c>
      <c r="D539" s="3" t="s">
        <v>2346</v>
      </c>
      <c r="F539" s="3">
        <v>1996</v>
      </c>
      <c r="G539" s="3" t="s">
        <v>56</v>
      </c>
      <c r="H539" s="3" t="s">
        <v>100</v>
      </c>
      <c r="I539" s="3" t="s">
        <v>1595</v>
      </c>
      <c r="K539" s="3" t="s">
        <v>59</v>
      </c>
      <c r="L539" s="3" t="s">
        <v>147</v>
      </c>
      <c r="M539" s="3" t="s">
        <v>103</v>
      </c>
      <c r="N539" s="3" t="s">
        <v>552</v>
      </c>
      <c r="O539" s="3">
        <v>2986</v>
      </c>
      <c r="R539" s="3">
        <v>18</v>
      </c>
      <c r="S539" s="3" t="s">
        <v>2347</v>
      </c>
      <c r="T539" s="3" t="s">
        <v>171</v>
      </c>
      <c r="U539" s="3" t="s">
        <v>369</v>
      </c>
      <c r="V539" s="3">
        <v>614</v>
      </c>
      <c r="W539" s="3" t="s">
        <v>83</v>
      </c>
      <c r="Y539" s="3">
        <v>46</v>
      </c>
      <c r="Z539" s="3" t="s">
        <v>64</v>
      </c>
      <c r="AA539" s="3" t="s">
        <v>92</v>
      </c>
      <c r="AB539" s="3" t="s">
        <v>52</v>
      </c>
      <c r="AD539" s="3" t="s">
        <v>53</v>
      </c>
      <c r="AG539" s="3" t="s">
        <v>54</v>
      </c>
      <c r="AH539" s="3">
        <v>8930</v>
      </c>
    </row>
    <row r="540" spans="1:34" x14ac:dyDescent="0.2">
      <c r="A540" s="3">
        <v>10539</v>
      </c>
      <c r="B540" s="3" t="s">
        <v>2</v>
      </c>
      <c r="C540" s="3">
        <v>10539</v>
      </c>
      <c r="D540" s="3" t="s">
        <v>1579</v>
      </c>
      <c r="F540" s="3">
        <v>2010</v>
      </c>
      <c r="G540" s="3" t="s">
        <v>56</v>
      </c>
      <c r="H540" s="3" t="s">
        <v>653</v>
      </c>
      <c r="J540" s="3" t="s">
        <v>1581</v>
      </c>
      <c r="K540" s="3" t="s">
        <v>59</v>
      </c>
      <c r="L540" s="3" t="s">
        <v>42</v>
      </c>
      <c r="M540" s="3" t="s">
        <v>60</v>
      </c>
      <c r="N540" s="3" t="s">
        <v>44</v>
      </c>
      <c r="O540" s="3">
        <v>2362</v>
      </c>
      <c r="R540" s="3" t="s">
        <v>771</v>
      </c>
      <c r="S540" s="3" t="s">
        <v>2348</v>
      </c>
      <c r="T540" s="3" t="s">
        <v>62</v>
      </c>
      <c r="U540" s="3" t="s">
        <v>1652</v>
      </c>
      <c r="V540" s="3">
        <v>1026</v>
      </c>
      <c r="W540" s="3" t="s">
        <v>83</v>
      </c>
      <c r="Y540" s="3">
        <v>53</v>
      </c>
      <c r="Z540" s="3" t="s">
        <v>64</v>
      </c>
      <c r="AA540" s="3" t="s">
        <v>51</v>
      </c>
      <c r="AB540" s="3" t="s">
        <v>52</v>
      </c>
      <c r="AD540" s="3" t="s">
        <v>53</v>
      </c>
      <c r="AG540" s="3" t="s">
        <v>54</v>
      </c>
      <c r="AH540" s="3">
        <v>17830</v>
      </c>
    </row>
    <row r="541" spans="1:34" x14ac:dyDescent="0.2">
      <c r="A541" s="3">
        <v>10540</v>
      </c>
      <c r="B541" s="3" t="s">
        <v>2</v>
      </c>
      <c r="C541" s="3">
        <v>10540</v>
      </c>
      <c r="D541" s="3" t="s">
        <v>2349</v>
      </c>
      <c r="E541" s="3" t="s">
        <v>2350</v>
      </c>
      <c r="F541" s="3">
        <v>2015</v>
      </c>
      <c r="G541" s="3" t="s">
        <v>112</v>
      </c>
      <c r="H541" s="3" t="s">
        <v>113</v>
      </c>
      <c r="I541" s="3" t="s">
        <v>2351</v>
      </c>
      <c r="K541" s="3" t="s">
        <v>41</v>
      </c>
      <c r="L541" s="3" t="s">
        <v>132</v>
      </c>
      <c r="M541" s="3" t="s">
        <v>60</v>
      </c>
      <c r="N541" s="3" t="s">
        <v>44</v>
      </c>
      <c r="O541" s="3">
        <v>2400</v>
      </c>
      <c r="Q541" s="3">
        <v>3</v>
      </c>
      <c r="R541" s="3">
        <v>28</v>
      </c>
      <c r="S541" s="3" t="s">
        <v>2352</v>
      </c>
      <c r="T541" s="3" t="s">
        <v>62</v>
      </c>
      <c r="U541" s="3" t="s">
        <v>2353</v>
      </c>
      <c r="V541" s="3">
        <v>1071</v>
      </c>
      <c r="W541" s="3" t="s">
        <v>83</v>
      </c>
      <c r="Y541" s="3">
        <v>54</v>
      </c>
      <c r="Z541" s="3" t="s">
        <v>64</v>
      </c>
      <c r="AA541" s="3" t="s">
        <v>92</v>
      </c>
      <c r="AB541" s="3" t="s">
        <v>52</v>
      </c>
      <c r="AD541" s="3" t="s">
        <v>53</v>
      </c>
      <c r="AG541" s="3" t="s">
        <v>54</v>
      </c>
      <c r="AH541" s="3">
        <v>34000</v>
      </c>
    </row>
    <row r="542" spans="1:34" x14ac:dyDescent="0.2">
      <c r="A542" s="3">
        <v>10541</v>
      </c>
      <c r="B542" s="3" t="s">
        <v>2</v>
      </c>
      <c r="C542" s="3">
        <v>10541</v>
      </c>
      <c r="D542" s="3" t="s">
        <v>2354</v>
      </c>
      <c r="E542" s="3" t="s">
        <v>2355</v>
      </c>
      <c r="F542" s="3">
        <v>2004</v>
      </c>
      <c r="G542" s="3" t="s">
        <v>112</v>
      </c>
      <c r="H542" s="3" t="s">
        <v>113</v>
      </c>
      <c r="K542" s="3" t="s">
        <v>59</v>
      </c>
      <c r="L542" s="3" t="s">
        <v>115</v>
      </c>
      <c r="M542" s="3" t="s">
        <v>43</v>
      </c>
      <c r="N542" s="3" t="s">
        <v>44</v>
      </c>
      <c r="O542" s="3">
        <v>1998</v>
      </c>
      <c r="R542" s="3">
        <v>81</v>
      </c>
      <c r="S542" s="3" t="s">
        <v>2356</v>
      </c>
      <c r="T542" s="3" t="s">
        <v>62</v>
      </c>
      <c r="U542" s="3" t="s">
        <v>881</v>
      </c>
      <c r="V542" s="3">
        <v>2113</v>
      </c>
      <c r="W542" s="3" t="s">
        <v>83</v>
      </c>
      <c r="Y542" s="3">
        <v>44</v>
      </c>
      <c r="Z542" s="3" t="s">
        <v>64</v>
      </c>
      <c r="AA542" s="3" t="s">
        <v>51</v>
      </c>
      <c r="AB542" s="3" t="s">
        <v>52</v>
      </c>
      <c r="AD542" s="3" t="s">
        <v>53</v>
      </c>
      <c r="AE542" s="3">
        <v>30</v>
      </c>
      <c r="AF542" s="3" t="s">
        <v>84</v>
      </c>
      <c r="AG542" s="3" t="s">
        <v>54</v>
      </c>
      <c r="AH542" s="3">
        <v>6750</v>
      </c>
    </row>
    <row r="543" spans="1:34" x14ac:dyDescent="0.2">
      <c r="A543" s="3">
        <v>10542</v>
      </c>
      <c r="B543" s="3" t="s">
        <v>2</v>
      </c>
      <c r="C543" s="3">
        <v>10542</v>
      </c>
      <c r="D543" s="3" t="s">
        <v>2357</v>
      </c>
      <c r="E543" s="3" t="s">
        <v>2358</v>
      </c>
      <c r="F543" s="3">
        <v>2011</v>
      </c>
      <c r="G543" s="3" t="s">
        <v>38</v>
      </c>
      <c r="H543" s="3" t="s">
        <v>577</v>
      </c>
      <c r="K543" s="3" t="s">
        <v>67</v>
      </c>
      <c r="L543" s="3" t="s">
        <v>140</v>
      </c>
      <c r="M543" s="3" t="s">
        <v>43</v>
      </c>
      <c r="N543" s="3" t="s">
        <v>44</v>
      </c>
      <c r="O543" s="3">
        <v>1498</v>
      </c>
      <c r="R543" s="3">
        <v>26</v>
      </c>
      <c r="S543" s="3" t="s">
        <v>2359</v>
      </c>
      <c r="T543" s="3" t="s">
        <v>70</v>
      </c>
      <c r="U543" s="3" t="s">
        <v>2360</v>
      </c>
      <c r="W543" s="3" t="s">
        <v>173</v>
      </c>
      <c r="Y543" s="3">
        <v>75</v>
      </c>
      <c r="Z543" s="3" t="s">
        <v>64</v>
      </c>
      <c r="AA543" s="3" t="s">
        <v>51</v>
      </c>
      <c r="AB543" s="3" t="s">
        <v>52</v>
      </c>
      <c r="AD543" s="3" t="s">
        <v>53</v>
      </c>
      <c r="AE543" s="3">
        <v>14</v>
      </c>
      <c r="AF543" s="3" t="s">
        <v>256</v>
      </c>
      <c r="AG543" s="3" t="s">
        <v>54</v>
      </c>
      <c r="AH543" s="3">
        <v>11170</v>
      </c>
    </row>
    <row r="544" spans="1:34" x14ac:dyDescent="0.2">
      <c r="A544" s="3">
        <v>10543</v>
      </c>
      <c r="B544" s="3" t="s">
        <v>2</v>
      </c>
      <c r="C544" s="3">
        <v>10543</v>
      </c>
      <c r="D544" s="3" t="s">
        <v>2361</v>
      </c>
      <c r="E544" s="3" t="s">
        <v>2362</v>
      </c>
      <c r="F544" s="3">
        <v>2004</v>
      </c>
      <c r="G544" s="3" t="s">
        <v>198</v>
      </c>
      <c r="H544" s="3" t="s">
        <v>1130</v>
      </c>
      <c r="J544" s="3" t="s">
        <v>2363</v>
      </c>
      <c r="K544" s="3" t="s">
        <v>41</v>
      </c>
      <c r="L544" s="3" t="s">
        <v>42</v>
      </c>
      <c r="M544" s="3" t="s">
        <v>60</v>
      </c>
      <c r="N544" s="3" t="s">
        <v>44</v>
      </c>
      <c r="O544" s="3">
        <v>5665</v>
      </c>
      <c r="R544" s="3">
        <v>70</v>
      </c>
      <c r="S544" s="3" t="s">
        <v>2364</v>
      </c>
      <c r="T544" s="3" t="s">
        <v>47</v>
      </c>
      <c r="U544" s="3" t="s">
        <v>2365</v>
      </c>
      <c r="W544" s="6" t="s">
        <v>6356</v>
      </c>
      <c r="Y544" s="3">
        <v>58</v>
      </c>
      <c r="Z544" s="3" t="s">
        <v>64</v>
      </c>
      <c r="AA544" s="3" t="s">
        <v>92</v>
      </c>
      <c r="AB544" s="3" t="s">
        <v>108</v>
      </c>
      <c r="AC544" s="3" t="s">
        <v>109</v>
      </c>
      <c r="AD544" s="3" t="s">
        <v>53</v>
      </c>
      <c r="AE544" s="3">
        <v>4</v>
      </c>
      <c r="AF544" s="3" t="s">
        <v>84</v>
      </c>
      <c r="AG544" s="3" t="s">
        <v>54</v>
      </c>
      <c r="AH544" s="3">
        <v>9900</v>
      </c>
    </row>
    <row r="545" spans="1:34" x14ac:dyDescent="0.2">
      <c r="A545" s="3">
        <v>10544</v>
      </c>
      <c r="B545" s="3" t="s">
        <v>2</v>
      </c>
      <c r="C545" s="3">
        <v>10544</v>
      </c>
      <c r="D545" s="3" t="s">
        <v>1394</v>
      </c>
      <c r="E545" s="3" t="s">
        <v>2366</v>
      </c>
      <c r="F545" s="3">
        <v>2006</v>
      </c>
      <c r="G545" s="3" t="s">
        <v>112</v>
      </c>
      <c r="H545" s="3" t="s">
        <v>1395</v>
      </c>
      <c r="K545" s="3" t="s">
        <v>59</v>
      </c>
      <c r="L545" s="3" t="s">
        <v>140</v>
      </c>
      <c r="M545" s="3" t="s">
        <v>43</v>
      </c>
      <c r="N545" s="3" t="s">
        <v>44</v>
      </c>
      <c r="O545" s="3">
        <v>1496</v>
      </c>
      <c r="R545" s="3">
        <v>5780</v>
      </c>
      <c r="S545" s="3" t="s">
        <v>2367</v>
      </c>
      <c r="T545" s="3" t="s">
        <v>62</v>
      </c>
      <c r="U545" s="3" t="s">
        <v>2368</v>
      </c>
      <c r="W545" s="3" t="s">
        <v>72</v>
      </c>
      <c r="Y545" s="3">
        <v>50</v>
      </c>
      <c r="Z545" s="3" t="s">
        <v>64</v>
      </c>
      <c r="AA545" s="3" t="s">
        <v>51</v>
      </c>
      <c r="AB545" s="3" t="s">
        <v>108</v>
      </c>
      <c r="AC545" s="3" t="s">
        <v>109</v>
      </c>
      <c r="AD545" s="3" t="s">
        <v>53</v>
      </c>
      <c r="AG545" s="3" t="s">
        <v>54</v>
      </c>
      <c r="AH545" s="3">
        <v>6250</v>
      </c>
    </row>
    <row r="546" spans="1:34" x14ac:dyDescent="0.2">
      <c r="A546" s="3">
        <v>10545</v>
      </c>
      <c r="B546" s="3" t="s">
        <v>2</v>
      </c>
      <c r="C546" s="3">
        <v>10545</v>
      </c>
      <c r="D546" s="3" t="s">
        <v>2369</v>
      </c>
      <c r="F546" s="3">
        <v>2005</v>
      </c>
      <c r="G546" s="3" t="s">
        <v>86</v>
      </c>
      <c r="H546" s="3" t="s">
        <v>219</v>
      </c>
      <c r="K546" s="3" t="s">
        <v>67</v>
      </c>
      <c r="L546" s="3" t="s">
        <v>132</v>
      </c>
      <c r="M546" s="3" t="s">
        <v>43</v>
      </c>
      <c r="N546" s="3" t="s">
        <v>44</v>
      </c>
      <c r="O546" s="3">
        <v>2261</v>
      </c>
      <c r="R546" s="3">
        <v>78</v>
      </c>
      <c r="S546" s="3" t="s">
        <v>2370</v>
      </c>
      <c r="T546" s="3" t="s">
        <v>62</v>
      </c>
      <c r="U546" s="3" t="s">
        <v>2371</v>
      </c>
      <c r="V546" s="3">
        <v>4112</v>
      </c>
      <c r="W546" s="3" t="s">
        <v>333</v>
      </c>
      <c r="Y546" s="3">
        <v>36</v>
      </c>
      <c r="Z546" s="3" t="s">
        <v>50</v>
      </c>
      <c r="AA546" s="3" t="s">
        <v>51</v>
      </c>
      <c r="AB546" s="3" t="s">
        <v>52</v>
      </c>
      <c r="AD546" s="3" t="s">
        <v>53</v>
      </c>
      <c r="AG546" s="3" t="s">
        <v>54</v>
      </c>
      <c r="AH546" s="3">
        <v>9000</v>
      </c>
    </row>
    <row r="547" spans="1:34" x14ac:dyDescent="0.2">
      <c r="A547" s="3">
        <v>10546</v>
      </c>
      <c r="B547" s="3" t="s">
        <v>2</v>
      </c>
      <c r="C547" s="3">
        <v>10546</v>
      </c>
      <c r="D547" s="3" t="s">
        <v>2372</v>
      </c>
      <c r="E547" s="3" t="s">
        <v>2373</v>
      </c>
      <c r="F547" s="3">
        <v>1995</v>
      </c>
      <c r="G547" s="3" t="s">
        <v>38</v>
      </c>
      <c r="H547" s="3" t="s">
        <v>2374</v>
      </c>
      <c r="I547" s="3" t="s">
        <v>2375</v>
      </c>
      <c r="K547" s="3" t="s">
        <v>41</v>
      </c>
      <c r="L547" s="3" t="s">
        <v>42</v>
      </c>
      <c r="M547" s="3" t="s">
        <v>43</v>
      </c>
      <c r="N547" s="3" t="s">
        <v>44</v>
      </c>
      <c r="O547" s="3">
        <v>1998</v>
      </c>
      <c r="Q547" s="3">
        <v>2</v>
      </c>
      <c r="R547" s="3">
        <v>601</v>
      </c>
      <c r="S547" s="3" t="s">
        <v>2376</v>
      </c>
      <c r="T547" s="3" t="s">
        <v>47</v>
      </c>
      <c r="U547" s="3" t="s">
        <v>944</v>
      </c>
      <c r="V547" s="3">
        <v>8013</v>
      </c>
      <c r="W547" s="3" t="s">
        <v>166</v>
      </c>
      <c r="Y547" s="3">
        <v>24</v>
      </c>
      <c r="Z547" s="3" t="s">
        <v>204</v>
      </c>
      <c r="AA547" s="3" t="s">
        <v>92</v>
      </c>
      <c r="AB547" s="3" t="s">
        <v>52</v>
      </c>
      <c r="AD547" s="3" t="s">
        <v>53</v>
      </c>
      <c r="AG547" s="3" t="s">
        <v>54</v>
      </c>
      <c r="AH547" s="3">
        <v>1840</v>
      </c>
    </row>
    <row r="548" spans="1:34" x14ac:dyDescent="0.2">
      <c r="A548" s="3">
        <v>10547</v>
      </c>
      <c r="B548" s="3" t="s">
        <v>2</v>
      </c>
      <c r="C548" s="3">
        <v>10547</v>
      </c>
      <c r="D548" s="3" t="s">
        <v>2377</v>
      </c>
      <c r="E548" s="3" t="s">
        <v>2378</v>
      </c>
      <c r="F548" s="3">
        <v>2005</v>
      </c>
      <c r="G548" s="3" t="s">
        <v>152</v>
      </c>
      <c r="H548" s="3" t="s">
        <v>2379</v>
      </c>
      <c r="J548" s="3" t="s">
        <v>1362</v>
      </c>
      <c r="K548" s="3" t="s">
        <v>41</v>
      </c>
      <c r="L548" s="3" t="s">
        <v>209</v>
      </c>
      <c r="M548" s="3" t="s">
        <v>133</v>
      </c>
      <c r="N548" s="3" t="s">
        <v>44</v>
      </c>
      <c r="O548" s="3">
        <v>1995</v>
      </c>
      <c r="R548" s="3">
        <v>7</v>
      </c>
      <c r="S548" s="3" t="s">
        <v>2380</v>
      </c>
      <c r="T548" s="3" t="s">
        <v>211</v>
      </c>
      <c r="U548" s="3" t="s">
        <v>2381</v>
      </c>
      <c r="V548" s="3">
        <v>3214</v>
      </c>
      <c r="W548" s="3" t="s">
        <v>49</v>
      </c>
      <c r="Y548" s="3">
        <v>22</v>
      </c>
      <c r="Z548" s="3" t="s">
        <v>204</v>
      </c>
      <c r="AA548" s="3" t="s">
        <v>92</v>
      </c>
      <c r="AB548" s="3" t="s">
        <v>108</v>
      </c>
      <c r="AC548" s="3" t="s">
        <v>109</v>
      </c>
      <c r="AD548" s="3" t="s">
        <v>53</v>
      </c>
      <c r="AG548" s="3" t="s">
        <v>54</v>
      </c>
      <c r="AH548" s="3">
        <v>8750</v>
      </c>
    </row>
    <row r="549" spans="1:34" x14ac:dyDescent="0.2">
      <c r="A549" s="3">
        <v>10548</v>
      </c>
      <c r="B549" s="3" t="s">
        <v>2</v>
      </c>
      <c r="C549" s="3">
        <v>10548</v>
      </c>
      <c r="D549" s="3" t="s">
        <v>2382</v>
      </c>
      <c r="F549" s="3">
        <v>2014</v>
      </c>
      <c r="G549" s="3" t="s">
        <v>358</v>
      </c>
      <c r="H549" s="3" t="s">
        <v>359</v>
      </c>
      <c r="I549" s="3" t="s">
        <v>1110</v>
      </c>
      <c r="J549" s="3" t="s">
        <v>2383</v>
      </c>
      <c r="K549" s="3" t="s">
        <v>59</v>
      </c>
      <c r="L549" s="3" t="s">
        <v>361</v>
      </c>
      <c r="M549" s="3" t="s">
        <v>60</v>
      </c>
      <c r="N549" s="3" t="s">
        <v>44</v>
      </c>
      <c r="O549" s="3">
        <v>2360</v>
      </c>
      <c r="R549" s="3">
        <v>34</v>
      </c>
      <c r="S549" s="3" t="s">
        <v>2384</v>
      </c>
      <c r="T549" s="3" t="s">
        <v>62</v>
      </c>
      <c r="U549" s="3" t="s">
        <v>2157</v>
      </c>
      <c r="V549" s="3">
        <v>8051</v>
      </c>
      <c r="W549" s="3" t="s">
        <v>166</v>
      </c>
      <c r="Y549" s="3">
        <v>48</v>
      </c>
      <c r="Z549" s="3" t="s">
        <v>64</v>
      </c>
      <c r="AA549" s="3" t="s">
        <v>51</v>
      </c>
      <c r="AB549" s="3" t="s">
        <v>52</v>
      </c>
      <c r="AD549" s="3" t="s">
        <v>53</v>
      </c>
      <c r="AG549" s="3" t="s">
        <v>54</v>
      </c>
      <c r="AH549" s="3">
        <v>27100</v>
      </c>
    </row>
    <row r="550" spans="1:34" x14ac:dyDescent="0.2">
      <c r="A550" s="3">
        <v>10549</v>
      </c>
      <c r="B550" s="3" t="s">
        <v>2</v>
      </c>
      <c r="C550" s="3">
        <v>10549</v>
      </c>
      <c r="D550" s="3" t="s">
        <v>2385</v>
      </c>
      <c r="E550" s="3" t="s">
        <v>2386</v>
      </c>
      <c r="F550" s="3">
        <v>2006</v>
      </c>
      <c r="G550" s="3" t="s">
        <v>112</v>
      </c>
      <c r="H550" s="3" t="s">
        <v>2165</v>
      </c>
      <c r="I550" s="3" t="s">
        <v>139</v>
      </c>
      <c r="J550" s="3" t="s">
        <v>2387</v>
      </c>
      <c r="K550" s="3" t="s">
        <v>41</v>
      </c>
      <c r="L550" s="3" t="s">
        <v>2166</v>
      </c>
      <c r="M550" s="3" t="s">
        <v>60</v>
      </c>
      <c r="N550" s="3" t="s">
        <v>44</v>
      </c>
      <c r="O550" s="3">
        <v>1339</v>
      </c>
      <c r="R550" s="3">
        <v>6</v>
      </c>
      <c r="S550" s="3" t="s">
        <v>2388</v>
      </c>
      <c r="T550" s="3" t="s">
        <v>171</v>
      </c>
      <c r="U550" s="3" t="s">
        <v>2168</v>
      </c>
      <c r="V550" s="3">
        <v>612</v>
      </c>
      <c r="W550" s="3" t="s">
        <v>83</v>
      </c>
      <c r="Y550" s="3">
        <v>23</v>
      </c>
      <c r="Z550" s="3" t="s">
        <v>204</v>
      </c>
      <c r="AA550" s="3" t="s">
        <v>92</v>
      </c>
      <c r="AB550" s="3" t="s">
        <v>52</v>
      </c>
      <c r="AD550" s="3" t="s">
        <v>53</v>
      </c>
      <c r="AG550" s="3" t="s">
        <v>54</v>
      </c>
      <c r="AH550" s="3">
        <v>7000</v>
      </c>
    </row>
    <row r="551" spans="1:34" x14ac:dyDescent="0.2">
      <c r="A551" s="3">
        <v>10550</v>
      </c>
      <c r="B551" s="3" t="s">
        <v>2</v>
      </c>
      <c r="C551" s="3">
        <v>10550</v>
      </c>
      <c r="D551" s="3" t="s">
        <v>2389</v>
      </c>
      <c r="F551" s="3">
        <v>2012</v>
      </c>
      <c r="G551" s="3" t="s">
        <v>299</v>
      </c>
      <c r="H551" s="3" t="s">
        <v>300</v>
      </c>
      <c r="J551" s="3" t="s">
        <v>586</v>
      </c>
      <c r="K551" s="3" t="s">
        <v>67</v>
      </c>
      <c r="L551" s="3" t="s">
        <v>132</v>
      </c>
      <c r="M551" s="3" t="s">
        <v>60</v>
      </c>
      <c r="N551" s="3" t="s">
        <v>44</v>
      </c>
      <c r="O551" s="3">
        <v>1797</v>
      </c>
      <c r="Q551" s="3">
        <v>6</v>
      </c>
      <c r="R551" s="3">
        <v>22</v>
      </c>
      <c r="S551" s="3" t="s">
        <v>2390</v>
      </c>
      <c r="T551" s="3" t="s">
        <v>47</v>
      </c>
      <c r="U551" s="3" t="s">
        <v>2391</v>
      </c>
      <c r="V551" s="3">
        <v>1011</v>
      </c>
      <c r="W551" s="3" t="s">
        <v>83</v>
      </c>
      <c r="Y551" s="3">
        <v>31</v>
      </c>
      <c r="Z551" s="3" t="s">
        <v>64</v>
      </c>
      <c r="AA551" s="3" t="s">
        <v>51</v>
      </c>
      <c r="AB551" s="3" t="s">
        <v>52</v>
      </c>
      <c r="AD551" s="3" t="s">
        <v>53</v>
      </c>
      <c r="AG551" s="3" t="s">
        <v>54</v>
      </c>
      <c r="AH551" s="3">
        <v>16460</v>
      </c>
    </row>
    <row r="552" spans="1:34" x14ac:dyDescent="0.2">
      <c r="A552" s="3">
        <v>10551</v>
      </c>
      <c r="B552" s="3" t="s">
        <v>2</v>
      </c>
      <c r="C552" s="3">
        <v>10551</v>
      </c>
      <c r="D552" s="3" t="s">
        <v>2392</v>
      </c>
      <c r="F552" s="3">
        <v>2015</v>
      </c>
      <c r="G552" s="3" t="s">
        <v>259</v>
      </c>
      <c r="H552" s="3" t="s">
        <v>2393</v>
      </c>
      <c r="I552" s="3" t="s">
        <v>649</v>
      </c>
      <c r="K552" s="3" t="s">
        <v>59</v>
      </c>
      <c r="L552" s="3" t="s">
        <v>123</v>
      </c>
      <c r="M552" s="3" t="s">
        <v>103</v>
      </c>
      <c r="N552" s="3" t="s">
        <v>104</v>
      </c>
      <c r="O552" s="3">
        <v>1997</v>
      </c>
      <c r="R552" s="3" t="s">
        <v>2394</v>
      </c>
      <c r="S552" s="3" t="s">
        <v>2395</v>
      </c>
      <c r="T552" s="3" t="s">
        <v>70</v>
      </c>
      <c r="U552" s="3" t="s">
        <v>1380</v>
      </c>
      <c r="V552" s="3">
        <v>630</v>
      </c>
      <c r="W552" s="3" t="s">
        <v>83</v>
      </c>
      <c r="Y552" s="3">
        <v>34</v>
      </c>
      <c r="Z552" s="3" t="s">
        <v>64</v>
      </c>
      <c r="AA552" s="3" t="s">
        <v>51</v>
      </c>
      <c r="AB552" s="3" t="s">
        <v>108</v>
      </c>
      <c r="AC552" s="3" t="s">
        <v>109</v>
      </c>
      <c r="AD552" s="3" t="s">
        <v>53</v>
      </c>
      <c r="AG552" s="3" t="s">
        <v>54</v>
      </c>
      <c r="AH552" s="3">
        <v>31750</v>
      </c>
    </row>
    <row r="553" spans="1:34" x14ac:dyDescent="0.2">
      <c r="A553" s="3">
        <v>10552</v>
      </c>
      <c r="B553" s="3" t="s">
        <v>2</v>
      </c>
      <c r="C553" s="3">
        <v>10552</v>
      </c>
      <c r="D553" s="3" t="s">
        <v>810</v>
      </c>
      <c r="E553" s="3" t="s">
        <v>2396</v>
      </c>
      <c r="F553" s="3">
        <v>2009</v>
      </c>
      <c r="G553" s="3" t="s">
        <v>112</v>
      </c>
      <c r="H553" s="3" t="s">
        <v>812</v>
      </c>
      <c r="K553" s="3" t="s">
        <v>67</v>
      </c>
      <c r="L553" s="3" t="s">
        <v>140</v>
      </c>
      <c r="M553" s="3" t="s">
        <v>60</v>
      </c>
      <c r="N553" s="3" t="s">
        <v>44</v>
      </c>
      <c r="O553" s="3">
        <v>1339</v>
      </c>
      <c r="Q553" s="3" t="s">
        <v>79</v>
      </c>
      <c r="R553" s="3">
        <v>277</v>
      </c>
      <c r="S553" s="3" t="s">
        <v>2397</v>
      </c>
      <c r="T553" s="3" t="s">
        <v>62</v>
      </c>
      <c r="U553" s="3" t="s">
        <v>376</v>
      </c>
      <c r="W553" s="3" t="s">
        <v>83</v>
      </c>
      <c r="Y553" s="3">
        <v>27</v>
      </c>
      <c r="Z553" s="3" t="s">
        <v>64</v>
      </c>
      <c r="AA553" s="3" t="s">
        <v>92</v>
      </c>
      <c r="AB553" s="3" t="s">
        <v>108</v>
      </c>
      <c r="AC553" s="3" t="s">
        <v>109</v>
      </c>
      <c r="AD553" s="3" t="s">
        <v>143</v>
      </c>
      <c r="AG553" s="3" t="s">
        <v>54</v>
      </c>
      <c r="AH553" s="3">
        <v>8425</v>
      </c>
    </row>
    <row r="554" spans="1:34" x14ac:dyDescent="0.2">
      <c r="A554" s="3">
        <v>10553</v>
      </c>
      <c r="B554" s="3" t="s">
        <v>2</v>
      </c>
      <c r="C554" s="3">
        <v>10553</v>
      </c>
      <c r="D554" s="3" t="s">
        <v>1189</v>
      </c>
      <c r="E554" s="3" t="s">
        <v>2398</v>
      </c>
      <c r="F554" s="3">
        <v>2007</v>
      </c>
      <c r="G554" s="3" t="s">
        <v>56</v>
      </c>
      <c r="H554" s="3" t="s">
        <v>528</v>
      </c>
      <c r="K554" s="3" t="s">
        <v>67</v>
      </c>
      <c r="L554" s="3" t="s">
        <v>140</v>
      </c>
      <c r="M554" s="3" t="s">
        <v>43</v>
      </c>
      <c r="N554" s="3" t="s">
        <v>44</v>
      </c>
      <c r="O554" s="3">
        <v>1290</v>
      </c>
      <c r="Q554" s="3">
        <v>33</v>
      </c>
      <c r="R554" s="3">
        <v>340</v>
      </c>
      <c r="S554" s="3" t="s">
        <v>2399</v>
      </c>
      <c r="T554" s="3" t="s">
        <v>70</v>
      </c>
      <c r="U554" s="3" t="s">
        <v>1930</v>
      </c>
      <c r="V554" s="3">
        <v>930</v>
      </c>
      <c r="W554" s="3" t="s">
        <v>83</v>
      </c>
      <c r="Y554" s="3">
        <v>58</v>
      </c>
      <c r="Z554" s="3" t="s">
        <v>64</v>
      </c>
      <c r="AA554" s="3" t="s">
        <v>92</v>
      </c>
      <c r="AB554" s="3" t="s">
        <v>52</v>
      </c>
      <c r="AD554" s="3" t="s">
        <v>53</v>
      </c>
      <c r="AG554" s="3" t="s">
        <v>54</v>
      </c>
      <c r="AH554" s="3">
        <v>8080</v>
      </c>
    </row>
    <row r="555" spans="1:34" x14ac:dyDescent="0.2">
      <c r="A555" s="3">
        <v>10554</v>
      </c>
      <c r="B555" s="3" t="s">
        <v>2</v>
      </c>
      <c r="C555" s="3">
        <v>10554</v>
      </c>
      <c r="D555" s="3" t="s">
        <v>2400</v>
      </c>
      <c r="F555" s="3">
        <v>2009</v>
      </c>
      <c r="G555" s="3" t="s">
        <v>86</v>
      </c>
      <c r="H555" s="3" t="s">
        <v>87</v>
      </c>
      <c r="I555" s="3" t="s">
        <v>88</v>
      </c>
      <c r="K555" s="3" t="s">
        <v>67</v>
      </c>
      <c r="L555" s="3" t="s">
        <v>140</v>
      </c>
      <c r="M555" s="3" t="s">
        <v>43</v>
      </c>
      <c r="N555" s="3" t="s">
        <v>44</v>
      </c>
      <c r="O555" s="3">
        <v>1498</v>
      </c>
      <c r="R555" s="3">
        <v>3</v>
      </c>
      <c r="S555" s="3" t="s">
        <v>2401</v>
      </c>
      <c r="T555" s="3" t="s">
        <v>70</v>
      </c>
      <c r="U555" s="3" t="s">
        <v>425</v>
      </c>
      <c r="W555" s="3" t="s">
        <v>83</v>
      </c>
      <c r="Y555" s="3">
        <v>36</v>
      </c>
      <c r="Z555" s="3" t="s">
        <v>64</v>
      </c>
      <c r="AA555" s="3" t="s">
        <v>51</v>
      </c>
      <c r="AB555" s="3" t="s">
        <v>52</v>
      </c>
      <c r="AD555" s="3" t="s">
        <v>53</v>
      </c>
      <c r="AG555" s="3" t="s">
        <v>54</v>
      </c>
      <c r="AH555" s="3">
        <v>10550</v>
      </c>
    </row>
    <row r="556" spans="1:34" x14ac:dyDescent="0.2">
      <c r="A556" s="3">
        <v>10555</v>
      </c>
      <c r="B556" s="3" t="s">
        <v>2</v>
      </c>
      <c r="C556" s="3">
        <v>10555</v>
      </c>
      <c r="D556" s="3" t="s">
        <v>2402</v>
      </c>
      <c r="E556" s="3" t="s">
        <v>2403</v>
      </c>
      <c r="F556" s="3">
        <v>2008</v>
      </c>
      <c r="G556" s="3" t="s">
        <v>299</v>
      </c>
      <c r="H556" s="3" t="s">
        <v>439</v>
      </c>
      <c r="J556" s="3" t="s">
        <v>440</v>
      </c>
      <c r="K556" s="3" t="s">
        <v>67</v>
      </c>
      <c r="L556" s="3" t="s">
        <v>42</v>
      </c>
      <c r="M556" s="3" t="s">
        <v>60</v>
      </c>
      <c r="N556" s="3" t="s">
        <v>44</v>
      </c>
      <c r="O556" s="3">
        <v>1599</v>
      </c>
      <c r="Q556" s="3">
        <v>23</v>
      </c>
      <c r="R556" s="3">
        <v>685</v>
      </c>
      <c r="S556" s="3" t="s">
        <v>2404</v>
      </c>
      <c r="T556" s="3" t="s">
        <v>47</v>
      </c>
      <c r="U556" s="3" t="s">
        <v>2405</v>
      </c>
      <c r="V556" s="3">
        <v>5510</v>
      </c>
      <c r="W556" s="3" t="s">
        <v>702</v>
      </c>
      <c r="Y556" s="3">
        <v>79</v>
      </c>
      <c r="Z556" s="3" t="s">
        <v>64</v>
      </c>
      <c r="AA556" s="3" t="s">
        <v>51</v>
      </c>
      <c r="AB556" s="3" t="s">
        <v>52</v>
      </c>
      <c r="AD556" s="3" t="s">
        <v>53</v>
      </c>
      <c r="AG556" s="3" t="s">
        <v>54</v>
      </c>
      <c r="AH556" s="3">
        <v>6950</v>
      </c>
    </row>
    <row r="557" spans="1:34" x14ac:dyDescent="0.2">
      <c r="A557" s="3">
        <v>10556</v>
      </c>
      <c r="B557" s="3" t="s">
        <v>2</v>
      </c>
      <c r="C557" s="3">
        <v>10556</v>
      </c>
      <c r="D557" s="3" t="s">
        <v>546</v>
      </c>
      <c r="F557" s="3">
        <v>2010</v>
      </c>
      <c r="G557" s="3" t="s">
        <v>56</v>
      </c>
      <c r="H557" s="3" t="s">
        <v>366</v>
      </c>
      <c r="K557" s="3" t="s">
        <v>67</v>
      </c>
      <c r="L557" s="3" t="s">
        <v>140</v>
      </c>
      <c r="M557" s="3" t="s">
        <v>43</v>
      </c>
      <c r="N557" s="3" t="s">
        <v>44</v>
      </c>
      <c r="O557" s="3">
        <v>1496</v>
      </c>
      <c r="R557" s="3">
        <v>1</v>
      </c>
      <c r="S557" s="3" t="s">
        <v>2406</v>
      </c>
      <c r="T557" s="3" t="s">
        <v>903</v>
      </c>
      <c r="U557" s="3" t="s">
        <v>1926</v>
      </c>
      <c r="V557" s="3">
        <v>2019</v>
      </c>
      <c r="W557" s="3" t="s">
        <v>83</v>
      </c>
      <c r="Y557" s="3">
        <v>34</v>
      </c>
      <c r="Z557" s="3" t="s">
        <v>64</v>
      </c>
      <c r="AA557" s="3" t="s">
        <v>51</v>
      </c>
      <c r="AB557" s="3" t="s">
        <v>52</v>
      </c>
      <c r="AD557" s="3" t="s">
        <v>53</v>
      </c>
      <c r="AG557" s="3" t="s">
        <v>54</v>
      </c>
      <c r="AH557" s="3">
        <v>14520</v>
      </c>
    </row>
    <row r="558" spans="1:34" x14ac:dyDescent="0.2">
      <c r="A558" s="3">
        <v>10557</v>
      </c>
      <c r="B558" s="3" t="s">
        <v>2</v>
      </c>
      <c r="C558" s="3">
        <v>10557</v>
      </c>
      <c r="D558" s="3" t="s">
        <v>646</v>
      </c>
      <c r="F558" s="3">
        <v>2015</v>
      </c>
      <c r="G558" s="3" t="s">
        <v>259</v>
      </c>
      <c r="H558" s="3" t="s">
        <v>648</v>
      </c>
      <c r="I558" s="3" t="s">
        <v>649</v>
      </c>
      <c r="K558" s="3" t="s">
        <v>67</v>
      </c>
      <c r="L558" s="3" t="s">
        <v>123</v>
      </c>
      <c r="M558" s="3" t="s">
        <v>103</v>
      </c>
      <c r="N558" s="3" t="s">
        <v>104</v>
      </c>
      <c r="O558" s="3">
        <v>1997</v>
      </c>
      <c r="R558" s="3">
        <v>3</v>
      </c>
      <c r="S558" s="3" t="s">
        <v>2407</v>
      </c>
      <c r="T558" s="3" t="s">
        <v>70</v>
      </c>
      <c r="U558" s="3" t="s">
        <v>2408</v>
      </c>
      <c r="V558" s="3">
        <v>604</v>
      </c>
      <c r="W558" s="3" t="s">
        <v>83</v>
      </c>
      <c r="Y558" s="3">
        <v>50</v>
      </c>
      <c r="Z558" s="3" t="s">
        <v>64</v>
      </c>
      <c r="AA558" s="3" t="s">
        <v>92</v>
      </c>
      <c r="AB558" s="3" t="s">
        <v>52</v>
      </c>
      <c r="AD558" s="3" t="s">
        <v>53</v>
      </c>
      <c r="AE558" s="3">
        <v>13</v>
      </c>
      <c r="AF558" s="3" t="s">
        <v>84</v>
      </c>
      <c r="AG558" s="3" t="s">
        <v>54</v>
      </c>
      <c r="AH558" s="3">
        <v>33250</v>
      </c>
    </row>
    <row r="559" spans="1:34" x14ac:dyDescent="0.2">
      <c r="A559" s="3">
        <v>10558</v>
      </c>
      <c r="B559" s="3" t="s">
        <v>2</v>
      </c>
      <c r="C559" s="3">
        <v>10558</v>
      </c>
      <c r="D559" s="3" t="s">
        <v>2409</v>
      </c>
      <c r="E559" s="3" t="s">
        <v>2410</v>
      </c>
      <c r="F559" s="3">
        <v>2016</v>
      </c>
      <c r="G559" s="3" t="s">
        <v>259</v>
      </c>
      <c r="H559" s="3" t="s">
        <v>2411</v>
      </c>
      <c r="I559" s="3" t="s">
        <v>649</v>
      </c>
      <c r="K559" s="3" t="s">
        <v>78</v>
      </c>
      <c r="L559" s="3" t="s">
        <v>132</v>
      </c>
      <c r="M559" s="3" t="s">
        <v>103</v>
      </c>
      <c r="N559" s="3" t="s">
        <v>104</v>
      </c>
      <c r="O559" s="3">
        <v>2198</v>
      </c>
      <c r="R559" s="3">
        <v>85</v>
      </c>
      <c r="S559" s="3" t="s">
        <v>2318</v>
      </c>
      <c r="T559" s="3" t="s">
        <v>62</v>
      </c>
      <c r="U559" s="3" t="s">
        <v>469</v>
      </c>
      <c r="V559" s="3">
        <v>2102</v>
      </c>
      <c r="W559" s="3" t="s">
        <v>83</v>
      </c>
      <c r="Y559" s="3">
        <v>33</v>
      </c>
      <c r="Z559" s="3" t="s">
        <v>64</v>
      </c>
      <c r="AA559" s="3" t="s">
        <v>51</v>
      </c>
      <c r="AB559" s="3" t="s">
        <v>52</v>
      </c>
      <c r="AD559" s="3" t="s">
        <v>53</v>
      </c>
      <c r="AG559" s="3" t="s">
        <v>54</v>
      </c>
      <c r="AH559" s="3">
        <v>45900</v>
      </c>
    </row>
    <row r="560" spans="1:34" x14ac:dyDescent="0.2">
      <c r="A560" s="3">
        <v>10559</v>
      </c>
      <c r="B560" s="3" t="s">
        <v>2</v>
      </c>
      <c r="C560" s="3">
        <v>10559</v>
      </c>
      <c r="D560" s="3" t="s">
        <v>2412</v>
      </c>
      <c r="E560" s="3" t="s">
        <v>2413</v>
      </c>
      <c r="F560" s="3">
        <v>2002</v>
      </c>
      <c r="G560" s="3" t="s">
        <v>56</v>
      </c>
      <c r="H560" s="3" t="s">
        <v>57</v>
      </c>
      <c r="I560" s="3" t="s">
        <v>306</v>
      </c>
      <c r="J560" s="3" t="s">
        <v>2414</v>
      </c>
      <c r="K560" s="3" t="s">
        <v>41</v>
      </c>
      <c r="L560" s="3" t="s">
        <v>42</v>
      </c>
      <c r="M560" s="3" t="s">
        <v>60</v>
      </c>
      <c r="N560" s="3" t="s">
        <v>44</v>
      </c>
      <c r="O560" s="3">
        <v>1794</v>
      </c>
      <c r="Q560" s="3">
        <v>1</v>
      </c>
      <c r="R560" s="3">
        <v>3</v>
      </c>
      <c r="S560" s="3" t="s">
        <v>2415</v>
      </c>
      <c r="T560" s="3" t="s">
        <v>81</v>
      </c>
      <c r="U560" s="3" t="s">
        <v>2416</v>
      </c>
      <c r="W560" s="3" t="s">
        <v>166</v>
      </c>
      <c r="Y560" s="3">
        <v>51</v>
      </c>
      <c r="Z560" s="3" t="s">
        <v>64</v>
      </c>
      <c r="AA560" s="3" t="s">
        <v>51</v>
      </c>
      <c r="AB560" s="3" t="s">
        <v>52</v>
      </c>
      <c r="AD560" s="3" t="s">
        <v>53</v>
      </c>
      <c r="AG560" s="3" t="s">
        <v>54</v>
      </c>
      <c r="AH560" s="3">
        <v>5532</v>
      </c>
    </row>
    <row r="561" spans="1:34" x14ac:dyDescent="0.2">
      <c r="A561" s="3">
        <v>10560</v>
      </c>
      <c r="B561" s="3" t="s">
        <v>2</v>
      </c>
      <c r="C561" s="3">
        <v>10560</v>
      </c>
      <c r="D561" s="3" t="s">
        <v>2417</v>
      </c>
      <c r="F561" s="3">
        <v>2006</v>
      </c>
      <c r="G561" s="3" t="s">
        <v>299</v>
      </c>
      <c r="H561" s="3" t="s">
        <v>593</v>
      </c>
      <c r="I561" s="3" t="s">
        <v>2418</v>
      </c>
      <c r="K561" s="3" t="s">
        <v>59</v>
      </c>
      <c r="L561" s="3" t="s">
        <v>115</v>
      </c>
      <c r="M561" s="3" t="s">
        <v>103</v>
      </c>
      <c r="N561" s="3" t="s">
        <v>104</v>
      </c>
      <c r="O561" s="3">
        <v>2200</v>
      </c>
      <c r="R561" s="3">
        <v>26</v>
      </c>
      <c r="S561" s="3" t="s">
        <v>2419</v>
      </c>
      <c r="T561" s="3" t="s">
        <v>2420</v>
      </c>
      <c r="U561" s="3" t="s">
        <v>1526</v>
      </c>
      <c r="V561" s="3">
        <v>4710</v>
      </c>
      <c r="W561" s="3" t="s">
        <v>702</v>
      </c>
      <c r="Y561" s="3">
        <v>40</v>
      </c>
      <c r="Z561" s="3" t="s">
        <v>64</v>
      </c>
      <c r="AA561" s="3" t="s">
        <v>92</v>
      </c>
      <c r="AB561" s="3" t="s">
        <v>52</v>
      </c>
      <c r="AD561" s="3" t="s">
        <v>53</v>
      </c>
      <c r="AG561" s="3" t="s">
        <v>54</v>
      </c>
      <c r="AH561" s="3">
        <v>12450</v>
      </c>
    </row>
    <row r="562" spans="1:34" x14ac:dyDescent="0.2">
      <c r="A562" s="3">
        <v>10561</v>
      </c>
      <c r="B562" s="3" t="s">
        <v>2</v>
      </c>
      <c r="C562" s="3">
        <v>10561</v>
      </c>
      <c r="D562" s="3" t="s">
        <v>2421</v>
      </c>
      <c r="E562" s="3" t="s">
        <v>2422</v>
      </c>
      <c r="F562" s="3">
        <v>2013</v>
      </c>
      <c r="G562" s="3" t="s">
        <v>86</v>
      </c>
      <c r="H562" s="3" t="s">
        <v>836</v>
      </c>
      <c r="I562" s="3" t="s">
        <v>503</v>
      </c>
      <c r="K562" s="3" t="s">
        <v>59</v>
      </c>
      <c r="L562" s="3" t="s">
        <v>156</v>
      </c>
      <c r="M562" s="3" t="s">
        <v>60</v>
      </c>
      <c r="N562" s="3" t="s">
        <v>44</v>
      </c>
      <c r="O562" s="3">
        <v>1998</v>
      </c>
      <c r="R562" s="3" t="s">
        <v>2196</v>
      </c>
      <c r="S562" s="3" t="s">
        <v>400</v>
      </c>
      <c r="T562" s="3" t="s">
        <v>70</v>
      </c>
      <c r="U562" s="3" t="s">
        <v>1972</v>
      </c>
      <c r="V562" s="3">
        <v>618</v>
      </c>
      <c r="W562" s="3" t="s">
        <v>83</v>
      </c>
      <c r="Y562" s="3">
        <v>31</v>
      </c>
      <c r="Z562" s="3" t="s">
        <v>64</v>
      </c>
      <c r="AA562" s="3" t="s">
        <v>51</v>
      </c>
      <c r="AB562" s="3" t="s">
        <v>108</v>
      </c>
      <c r="AC562" s="3" t="s">
        <v>109</v>
      </c>
      <c r="AD562" s="3" t="s">
        <v>53</v>
      </c>
      <c r="AE562" s="3">
        <v>13</v>
      </c>
      <c r="AF562" s="3" t="s">
        <v>256</v>
      </c>
      <c r="AG562" s="3" t="s">
        <v>54</v>
      </c>
      <c r="AH562" s="3">
        <v>25200</v>
      </c>
    </row>
    <row r="563" spans="1:34" x14ac:dyDescent="0.2">
      <c r="A563" s="3">
        <v>10562</v>
      </c>
      <c r="B563" s="3" t="s">
        <v>2</v>
      </c>
      <c r="C563" s="3">
        <v>10562</v>
      </c>
      <c r="D563" s="3" t="s">
        <v>2423</v>
      </c>
      <c r="F563" s="3">
        <v>2017</v>
      </c>
      <c r="G563" s="3" t="s">
        <v>38</v>
      </c>
      <c r="H563" s="3" t="s">
        <v>2424</v>
      </c>
      <c r="I563" s="3" t="s">
        <v>609</v>
      </c>
      <c r="K563" s="3" t="s">
        <v>67</v>
      </c>
      <c r="L563" s="3" t="s">
        <v>907</v>
      </c>
      <c r="M563" s="3" t="s">
        <v>60</v>
      </c>
      <c r="N563" s="3" t="s">
        <v>44</v>
      </c>
      <c r="O563" s="3">
        <v>1997</v>
      </c>
      <c r="R563" s="3" t="s">
        <v>2425</v>
      </c>
      <c r="S563" s="3" t="s">
        <v>2426</v>
      </c>
      <c r="T563" s="3" t="s">
        <v>62</v>
      </c>
      <c r="U563" s="3" t="s">
        <v>476</v>
      </c>
      <c r="W563" s="3" t="s">
        <v>83</v>
      </c>
      <c r="Y563" s="3">
        <v>62</v>
      </c>
      <c r="Z563" s="3" t="s">
        <v>64</v>
      </c>
      <c r="AA563" s="3" t="s">
        <v>92</v>
      </c>
      <c r="AB563" s="3" t="s">
        <v>108</v>
      </c>
      <c r="AC563" s="3" t="s">
        <v>109</v>
      </c>
      <c r="AD563" s="3" t="s">
        <v>53</v>
      </c>
      <c r="AG563" s="3" t="s">
        <v>54</v>
      </c>
      <c r="AH563" s="3">
        <v>35000</v>
      </c>
    </row>
    <row r="564" spans="1:34" x14ac:dyDescent="0.2">
      <c r="A564" s="3">
        <v>10563</v>
      </c>
      <c r="B564" s="3" t="s">
        <v>2</v>
      </c>
      <c r="C564" s="3">
        <v>10563</v>
      </c>
      <c r="D564" s="3" t="s">
        <v>2427</v>
      </c>
      <c r="F564" s="3">
        <v>1997</v>
      </c>
      <c r="G564" s="3" t="s">
        <v>299</v>
      </c>
      <c r="H564" s="3" t="s">
        <v>815</v>
      </c>
      <c r="I564" s="3" t="s">
        <v>239</v>
      </c>
      <c r="K564" s="3" t="s">
        <v>67</v>
      </c>
      <c r="L564" s="3" t="s">
        <v>42</v>
      </c>
      <c r="M564" s="3" t="s">
        <v>43</v>
      </c>
      <c r="N564" s="3" t="s">
        <v>44</v>
      </c>
      <c r="O564" s="3">
        <v>1495</v>
      </c>
      <c r="R564" s="3">
        <v>55</v>
      </c>
      <c r="S564" s="3" t="s">
        <v>2428</v>
      </c>
      <c r="T564" s="3" t="s">
        <v>47</v>
      </c>
      <c r="U564" s="3" t="s">
        <v>2429</v>
      </c>
      <c r="V564" s="3">
        <v>5712</v>
      </c>
      <c r="W564" s="3" t="s">
        <v>229</v>
      </c>
      <c r="Y564" s="3">
        <v>23</v>
      </c>
      <c r="Z564" s="3" t="s">
        <v>204</v>
      </c>
      <c r="AA564" s="3" t="s">
        <v>51</v>
      </c>
      <c r="AB564" s="3" t="s">
        <v>52</v>
      </c>
      <c r="AD564" s="3" t="s">
        <v>53</v>
      </c>
      <c r="AE564" s="3">
        <v>10</v>
      </c>
      <c r="AF564" s="3" t="s">
        <v>73</v>
      </c>
      <c r="AG564" s="3" t="s">
        <v>54</v>
      </c>
      <c r="AH564" s="3">
        <v>1530</v>
      </c>
    </row>
    <row r="565" spans="1:34" x14ac:dyDescent="0.2">
      <c r="A565" s="3">
        <v>10564</v>
      </c>
      <c r="B565" s="3" t="s">
        <v>2</v>
      </c>
      <c r="C565" s="3">
        <v>10564</v>
      </c>
      <c r="D565" s="3" t="s">
        <v>2430</v>
      </c>
      <c r="F565" s="3">
        <v>2007</v>
      </c>
      <c r="G565" s="3" t="s">
        <v>86</v>
      </c>
      <c r="H565" s="3" t="s">
        <v>502</v>
      </c>
      <c r="I565" s="3" t="s">
        <v>323</v>
      </c>
      <c r="K565" s="3" t="s">
        <v>41</v>
      </c>
      <c r="L565" s="3" t="s">
        <v>115</v>
      </c>
      <c r="M565" s="3" t="s">
        <v>60</v>
      </c>
      <c r="N565" s="3" t="s">
        <v>44</v>
      </c>
      <c r="O565" s="3">
        <v>1999</v>
      </c>
      <c r="R565" s="3">
        <v>17</v>
      </c>
      <c r="S565" s="3" t="s">
        <v>2431</v>
      </c>
      <c r="T565" s="3" t="s">
        <v>47</v>
      </c>
      <c r="U565" s="3" t="s">
        <v>874</v>
      </c>
      <c r="V565" s="3">
        <v>3127</v>
      </c>
      <c r="W565" s="3" t="s">
        <v>107</v>
      </c>
      <c r="Y565" s="3">
        <v>56</v>
      </c>
      <c r="Z565" s="3" t="s">
        <v>64</v>
      </c>
      <c r="AA565" s="3" t="s">
        <v>51</v>
      </c>
      <c r="AB565" s="3" t="s">
        <v>52</v>
      </c>
      <c r="AD565" s="3" t="s">
        <v>53</v>
      </c>
      <c r="AG565" s="3" t="s">
        <v>54</v>
      </c>
      <c r="AH565" s="3">
        <v>7925</v>
      </c>
    </row>
    <row r="566" spans="1:34" x14ac:dyDescent="0.2">
      <c r="A566" s="3">
        <v>10565</v>
      </c>
      <c r="B566" s="3" t="s">
        <v>2</v>
      </c>
      <c r="C566" s="3">
        <v>10565</v>
      </c>
      <c r="D566" s="3" t="s">
        <v>2432</v>
      </c>
      <c r="E566" s="3" t="s">
        <v>2433</v>
      </c>
      <c r="F566" s="3">
        <v>2017</v>
      </c>
      <c r="G566" s="3" t="s">
        <v>56</v>
      </c>
      <c r="H566" s="3" t="s">
        <v>183</v>
      </c>
      <c r="I566" s="3" t="s">
        <v>184</v>
      </c>
      <c r="K566" s="3" t="s">
        <v>186</v>
      </c>
      <c r="L566" s="3" t="s">
        <v>2434</v>
      </c>
      <c r="M566" s="3" t="s">
        <v>103</v>
      </c>
      <c r="N566" s="3" t="s">
        <v>104</v>
      </c>
      <c r="O566" s="3">
        <v>2755</v>
      </c>
      <c r="R566" s="3">
        <v>9</v>
      </c>
      <c r="S566" s="3" t="s">
        <v>2435</v>
      </c>
      <c r="T566" s="3" t="s">
        <v>1429</v>
      </c>
      <c r="U566" s="3" t="s">
        <v>91</v>
      </c>
      <c r="W566" s="3" t="s">
        <v>83</v>
      </c>
      <c r="Y566" s="3">
        <v>33</v>
      </c>
      <c r="Z566" s="3" t="s">
        <v>64</v>
      </c>
      <c r="AA566" s="3" t="s">
        <v>92</v>
      </c>
      <c r="AB566" s="3" t="s">
        <v>52</v>
      </c>
      <c r="AD566" s="3" t="s">
        <v>53</v>
      </c>
      <c r="AG566" s="3" t="s">
        <v>54</v>
      </c>
      <c r="AH566" s="3">
        <v>66490</v>
      </c>
    </row>
    <row r="567" spans="1:34" x14ac:dyDescent="0.2">
      <c r="A567" s="3">
        <v>10566</v>
      </c>
      <c r="B567" s="3" t="s">
        <v>2</v>
      </c>
      <c r="C567" s="3">
        <v>10566</v>
      </c>
      <c r="D567" s="3" t="s">
        <v>2436</v>
      </c>
      <c r="F567" s="3">
        <v>2008</v>
      </c>
      <c r="G567" s="3" t="s">
        <v>56</v>
      </c>
      <c r="H567" s="3" t="s">
        <v>341</v>
      </c>
      <c r="J567" s="3" t="s">
        <v>872</v>
      </c>
      <c r="K567" s="3" t="s">
        <v>67</v>
      </c>
      <c r="L567" s="3" t="s">
        <v>147</v>
      </c>
      <c r="M567" s="3" t="s">
        <v>60</v>
      </c>
      <c r="N567" s="3" t="s">
        <v>44</v>
      </c>
      <c r="O567" s="3">
        <v>1298</v>
      </c>
      <c r="R567" s="3">
        <v>9</v>
      </c>
      <c r="S567" s="3" t="s">
        <v>2437</v>
      </c>
      <c r="T567" s="3" t="s">
        <v>62</v>
      </c>
      <c r="U567" s="3" t="s">
        <v>2438</v>
      </c>
      <c r="V567" s="3">
        <v>4821</v>
      </c>
      <c r="W567" s="3" t="s">
        <v>702</v>
      </c>
      <c r="Y567" s="3">
        <v>72</v>
      </c>
      <c r="Z567" s="3" t="s">
        <v>64</v>
      </c>
      <c r="AA567" s="3" t="s">
        <v>92</v>
      </c>
      <c r="AB567" s="3" t="s">
        <v>52</v>
      </c>
      <c r="AD567" s="3" t="s">
        <v>143</v>
      </c>
      <c r="AG567" s="3" t="s">
        <v>54</v>
      </c>
      <c r="AH567" s="3">
        <v>8530</v>
      </c>
    </row>
    <row r="568" spans="1:34" x14ac:dyDescent="0.2">
      <c r="A568" s="3">
        <v>10567</v>
      </c>
      <c r="B568" s="3" t="s">
        <v>2</v>
      </c>
      <c r="C568" s="3">
        <v>10567</v>
      </c>
      <c r="D568" s="3" t="s">
        <v>2439</v>
      </c>
      <c r="E568" s="3" t="s">
        <v>2440</v>
      </c>
      <c r="F568" s="3">
        <v>2000</v>
      </c>
      <c r="G568" s="3" t="s">
        <v>292</v>
      </c>
      <c r="H568" s="3" t="s">
        <v>293</v>
      </c>
      <c r="K568" s="3" t="s">
        <v>41</v>
      </c>
      <c r="L568" s="3" t="s">
        <v>42</v>
      </c>
      <c r="M568" s="3" t="s">
        <v>43</v>
      </c>
      <c r="N568" s="3" t="s">
        <v>104</v>
      </c>
      <c r="O568" s="3">
        <v>1781</v>
      </c>
      <c r="R568" s="3">
        <v>1313</v>
      </c>
      <c r="S568" s="3" t="s">
        <v>2441</v>
      </c>
      <c r="T568" s="3" t="s">
        <v>47</v>
      </c>
      <c r="U568" s="3" t="s">
        <v>2442</v>
      </c>
      <c r="W568" s="3" t="s">
        <v>333</v>
      </c>
      <c r="Y568" s="3">
        <v>34</v>
      </c>
      <c r="Z568" s="3" t="s">
        <v>64</v>
      </c>
      <c r="AA568" s="3" t="s">
        <v>92</v>
      </c>
      <c r="AB568" s="3" t="s">
        <v>52</v>
      </c>
      <c r="AD568" s="3" t="s">
        <v>53</v>
      </c>
      <c r="AE568" s="3">
        <v>14</v>
      </c>
      <c r="AF568" s="3" t="s">
        <v>73</v>
      </c>
      <c r="AG568" s="3" t="s">
        <v>54</v>
      </c>
      <c r="AH568" s="3">
        <v>3962</v>
      </c>
    </row>
    <row r="569" spans="1:34" x14ac:dyDescent="0.2">
      <c r="A569" s="3">
        <v>10568</v>
      </c>
      <c r="B569" s="3" t="s">
        <v>2</v>
      </c>
      <c r="C569" s="3">
        <v>10568</v>
      </c>
      <c r="D569" s="3" t="s">
        <v>2443</v>
      </c>
      <c r="E569" s="3" t="s">
        <v>2444</v>
      </c>
      <c r="F569" s="3">
        <v>2009</v>
      </c>
      <c r="G569" s="3" t="s">
        <v>56</v>
      </c>
      <c r="H569" s="3" t="s">
        <v>366</v>
      </c>
      <c r="J569" s="3" t="s">
        <v>730</v>
      </c>
      <c r="K569" s="3" t="s">
        <v>67</v>
      </c>
      <c r="L569" s="3" t="s">
        <v>140</v>
      </c>
      <c r="M569" s="3" t="s">
        <v>43</v>
      </c>
      <c r="N569" s="3" t="s">
        <v>44</v>
      </c>
      <c r="O569" s="3">
        <v>1497</v>
      </c>
      <c r="R569" s="3">
        <v>55</v>
      </c>
      <c r="S569" s="3" t="s">
        <v>2445</v>
      </c>
      <c r="T569" s="3" t="s">
        <v>1319</v>
      </c>
      <c r="U569" s="3" t="s">
        <v>2446</v>
      </c>
      <c r="V569" s="3">
        <v>930</v>
      </c>
      <c r="W569" s="3" t="s">
        <v>83</v>
      </c>
      <c r="Y569" s="3">
        <v>39</v>
      </c>
      <c r="Z569" s="3" t="s">
        <v>64</v>
      </c>
      <c r="AA569" s="3" t="s">
        <v>92</v>
      </c>
      <c r="AB569" s="3" t="s">
        <v>52</v>
      </c>
      <c r="AD569" s="3" t="s">
        <v>143</v>
      </c>
      <c r="AE569" s="3">
        <v>15</v>
      </c>
      <c r="AF569" s="3" t="s">
        <v>84</v>
      </c>
      <c r="AG569" s="3" t="s">
        <v>54</v>
      </c>
      <c r="AH569" s="3">
        <v>13025</v>
      </c>
    </row>
    <row r="570" spans="1:34" x14ac:dyDescent="0.2">
      <c r="A570" s="3">
        <v>10569</v>
      </c>
      <c r="B570" s="3" t="s">
        <v>2</v>
      </c>
      <c r="C570" s="3">
        <v>10569</v>
      </c>
      <c r="D570" s="3" t="s">
        <v>506</v>
      </c>
      <c r="F570" s="3">
        <v>2016</v>
      </c>
      <c r="G570" s="3" t="s">
        <v>292</v>
      </c>
      <c r="H570" s="3" t="s">
        <v>507</v>
      </c>
      <c r="I570" s="3" t="s">
        <v>508</v>
      </c>
      <c r="K570" s="3" t="s">
        <v>59</v>
      </c>
      <c r="L570" s="3" t="s">
        <v>509</v>
      </c>
      <c r="M570" s="3" t="s">
        <v>60</v>
      </c>
      <c r="N570" s="3" t="s">
        <v>104</v>
      </c>
      <c r="O570" s="3">
        <v>1984</v>
      </c>
      <c r="R570" s="3" t="s">
        <v>2447</v>
      </c>
      <c r="S570" s="3" t="s">
        <v>2448</v>
      </c>
      <c r="T570" s="3" t="s">
        <v>1319</v>
      </c>
      <c r="U570" s="3" t="s">
        <v>2449</v>
      </c>
      <c r="V570" s="3">
        <v>1011</v>
      </c>
      <c r="W570" s="3" t="s">
        <v>83</v>
      </c>
      <c r="Y570" s="3">
        <v>55</v>
      </c>
      <c r="Z570" s="3" t="s">
        <v>236</v>
      </c>
      <c r="AA570" s="3" t="s">
        <v>51</v>
      </c>
      <c r="AB570" s="3" t="s">
        <v>52</v>
      </c>
      <c r="AD570" s="3" t="s">
        <v>53</v>
      </c>
      <c r="AG570" s="3" t="s">
        <v>54</v>
      </c>
      <c r="AH570" s="3">
        <v>58630</v>
      </c>
    </row>
    <row r="571" spans="1:34" x14ac:dyDescent="0.2">
      <c r="A571" s="3">
        <v>10570</v>
      </c>
      <c r="B571" s="3" t="s">
        <v>2</v>
      </c>
      <c r="C571" s="3">
        <v>10570</v>
      </c>
      <c r="D571" s="3" t="s">
        <v>190</v>
      </c>
      <c r="E571" s="3" t="s">
        <v>2450</v>
      </c>
      <c r="F571" s="3">
        <v>2008</v>
      </c>
      <c r="G571" s="3" t="s">
        <v>191</v>
      </c>
      <c r="H571" s="3" t="s">
        <v>192</v>
      </c>
      <c r="I571" s="3" t="s">
        <v>193</v>
      </c>
      <c r="K571" s="3" t="s">
        <v>67</v>
      </c>
      <c r="L571" s="3" t="s">
        <v>42</v>
      </c>
      <c r="M571" s="3" t="s">
        <v>43</v>
      </c>
      <c r="N571" s="3" t="s">
        <v>44</v>
      </c>
      <c r="O571" s="3">
        <v>1498</v>
      </c>
      <c r="Q571" s="3">
        <v>1</v>
      </c>
      <c r="R571" s="3">
        <v>1</v>
      </c>
      <c r="S571" s="3" t="s">
        <v>2451</v>
      </c>
      <c r="T571" s="3" t="s">
        <v>211</v>
      </c>
      <c r="U571" s="3" t="s">
        <v>425</v>
      </c>
      <c r="V571" s="3">
        <v>2022</v>
      </c>
      <c r="W571" s="3" t="s">
        <v>83</v>
      </c>
      <c r="Y571" s="3">
        <v>25</v>
      </c>
      <c r="Z571" s="3" t="s">
        <v>50</v>
      </c>
      <c r="AA571" s="3" t="s">
        <v>51</v>
      </c>
      <c r="AB571" s="3" t="s">
        <v>108</v>
      </c>
      <c r="AC571" s="3" t="s">
        <v>109</v>
      </c>
      <c r="AD571" s="3" t="s">
        <v>53</v>
      </c>
      <c r="AG571" s="3" t="s">
        <v>54</v>
      </c>
      <c r="AH571" s="3">
        <v>9530</v>
      </c>
    </row>
    <row r="572" spans="1:34" x14ac:dyDescent="0.2">
      <c r="A572" s="3">
        <v>10571</v>
      </c>
      <c r="B572" s="3" t="s">
        <v>2</v>
      </c>
      <c r="C572" s="3">
        <v>10571</v>
      </c>
      <c r="D572" s="3" t="s">
        <v>2452</v>
      </c>
      <c r="E572" s="3" t="s">
        <v>2453</v>
      </c>
      <c r="F572" s="3">
        <v>2005</v>
      </c>
      <c r="G572" s="3" t="s">
        <v>86</v>
      </c>
      <c r="H572" s="3" t="s">
        <v>1804</v>
      </c>
      <c r="K572" s="3" t="s">
        <v>59</v>
      </c>
      <c r="L572" s="3" t="s">
        <v>42</v>
      </c>
      <c r="M572" s="3" t="s">
        <v>43</v>
      </c>
      <c r="N572" s="3" t="s">
        <v>44</v>
      </c>
      <c r="O572" s="3">
        <v>1997</v>
      </c>
      <c r="R572" s="3">
        <v>64</v>
      </c>
      <c r="S572" s="3" t="s">
        <v>2454</v>
      </c>
      <c r="T572" s="3" t="s">
        <v>47</v>
      </c>
      <c r="U572" s="3" t="s">
        <v>2455</v>
      </c>
      <c r="V572" s="3">
        <v>5012</v>
      </c>
      <c r="W572" s="3" t="s">
        <v>229</v>
      </c>
      <c r="Y572" s="3">
        <v>31</v>
      </c>
      <c r="Z572" s="3" t="s">
        <v>64</v>
      </c>
      <c r="AA572" s="3" t="s">
        <v>51</v>
      </c>
      <c r="AB572" s="3" t="s">
        <v>108</v>
      </c>
      <c r="AC572" s="3" t="s">
        <v>109</v>
      </c>
      <c r="AD572" s="3" t="s">
        <v>53</v>
      </c>
      <c r="AG572" s="3" t="s">
        <v>54</v>
      </c>
      <c r="AH572" s="3">
        <v>7400</v>
      </c>
    </row>
    <row r="573" spans="1:34" x14ac:dyDescent="0.2">
      <c r="A573" s="3">
        <v>10572</v>
      </c>
      <c r="B573" s="3" t="s">
        <v>2</v>
      </c>
      <c r="C573" s="3">
        <v>10572</v>
      </c>
      <c r="D573" s="3" t="s">
        <v>2125</v>
      </c>
      <c r="F573" s="3">
        <v>2016</v>
      </c>
      <c r="G573" s="3" t="s">
        <v>347</v>
      </c>
      <c r="H573" s="3" t="s">
        <v>1121</v>
      </c>
      <c r="I573" s="3" t="s">
        <v>2126</v>
      </c>
      <c r="J573" s="3" t="s">
        <v>1123</v>
      </c>
      <c r="K573" s="3" t="s">
        <v>59</v>
      </c>
      <c r="L573" s="3" t="s">
        <v>156</v>
      </c>
      <c r="M573" s="3" t="s">
        <v>60</v>
      </c>
      <c r="N573" s="3" t="s">
        <v>44</v>
      </c>
      <c r="O573" s="3">
        <v>1999</v>
      </c>
      <c r="Q573" s="6">
        <v>2</v>
      </c>
      <c r="R573" s="6" t="s">
        <v>1173</v>
      </c>
      <c r="S573" s="3" t="s">
        <v>2456</v>
      </c>
      <c r="T573" s="3" t="s">
        <v>62</v>
      </c>
      <c r="U573" s="3" t="s">
        <v>773</v>
      </c>
      <c r="W573" s="3" t="s">
        <v>83</v>
      </c>
      <c r="Y573" s="3">
        <v>38</v>
      </c>
      <c r="Z573" s="3" t="s">
        <v>64</v>
      </c>
      <c r="AA573" s="3" t="s">
        <v>51</v>
      </c>
      <c r="AB573" s="3" t="s">
        <v>108</v>
      </c>
      <c r="AC573" s="3" t="s">
        <v>109</v>
      </c>
      <c r="AD573" s="3" t="s">
        <v>53</v>
      </c>
      <c r="AE573" s="3">
        <v>4</v>
      </c>
      <c r="AF573" s="3" t="s">
        <v>73</v>
      </c>
      <c r="AG573" s="3" t="s">
        <v>54</v>
      </c>
      <c r="AH573" s="3">
        <v>31450</v>
      </c>
    </row>
    <row r="574" spans="1:34" x14ac:dyDescent="0.2">
      <c r="A574" s="3">
        <v>10573</v>
      </c>
      <c r="B574" s="3" t="s">
        <v>2</v>
      </c>
      <c r="C574" s="3">
        <v>10573</v>
      </c>
      <c r="D574" s="3" t="s">
        <v>2457</v>
      </c>
      <c r="F574" s="3">
        <v>2004</v>
      </c>
      <c r="G574" s="3" t="s">
        <v>358</v>
      </c>
      <c r="H574" s="3" t="s">
        <v>798</v>
      </c>
      <c r="I574" s="3" t="s">
        <v>2458</v>
      </c>
      <c r="K574" s="3" t="s">
        <v>41</v>
      </c>
      <c r="L574" s="3" t="s">
        <v>140</v>
      </c>
      <c r="M574" s="3" t="s">
        <v>60</v>
      </c>
      <c r="N574" s="3" t="s">
        <v>44</v>
      </c>
      <c r="O574" s="3">
        <v>1468</v>
      </c>
      <c r="R574" s="3">
        <v>34</v>
      </c>
      <c r="S574" s="3" t="s">
        <v>2459</v>
      </c>
      <c r="T574" s="3" t="s">
        <v>62</v>
      </c>
      <c r="U574" s="3" t="s">
        <v>1513</v>
      </c>
      <c r="V574" s="3">
        <v>6037</v>
      </c>
      <c r="W574" s="3" t="s">
        <v>229</v>
      </c>
      <c r="Y574" s="3">
        <v>23</v>
      </c>
      <c r="Z574" s="3" t="s">
        <v>64</v>
      </c>
      <c r="AA574" s="3" t="s">
        <v>92</v>
      </c>
      <c r="AB574" s="3" t="s">
        <v>52</v>
      </c>
      <c r="AD574" s="3" t="s">
        <v>53</v>
      </c>
      <c r="AG574" s="3" t="s">
        <v>54</v>
      </c>
      <c r="AH574" s="3">
        <v>5000</v>
      </c>
    </row>
    <row r="575" spans="1:34" x14ac:dyDescent="0.2">
      <c r="A575" s="3">
        <v>10574</v>
      </c>
      <c r="B575" s="3" t="s">
        <v>2</v>
      </c>
      <c r="C575" s="3">
        <v>10574</v>
      </c>
      <c r="D575" s="3" t="s">
        <v>2460</v>
      </c>
      <c r="F575" s="3">
        <v>2017</v>
      </c>
      <c r="G575" s="3" t="s">
        <v>86</v>
      </c>
      <c r="H575" s="3" t="s">
        <v>836</v>
      </c>
      <c r="I575" s="3" t="s">
        <v>503</v>
      </c>
      <c r="K575" s="3" t="s">
        <v>59</v>
      </c>
      <c r="L575" s="3" t="s">
        <v>156</v>
      </c>
      <c r="M575" s="3" t="s">
        <v>60</v>
      </c>
      <c r="N575" s="3" t="s">
        <v>44</v>
      </c>
      <c r="O575" s="3">
        <v>2488</v>
      </c>
      <c r="R575" s="3">
        <v>23</v>
      </c>
      <c r="S575" s="3" t="s">
        <v>2461</v>
      </c>
      <c r="T575" s="3" t="s">
        <v>47</v>
      </c>
      <c r="U575" s="3" t="s">
        <v>195</v>
      </c>
      <c r="V575" s="3">
        <v>8013</v>
      </c>
      <c r="W575" s="3" t="s">
        <v>166</v>
      </c>
      <c r="Y575" s="3">
        <v>67</v>
      </c>
      <c r="Z575" s="3" t="s">
        <v>64</v>
      </c>
      <c r="AA575" s="3" t="s">
        <v>51</v>
      </c>
      <c r="AB575" s="3" t="s">
        <v>52</v>
      </c>
      <c r="AD575" s="3" t="s">
        <v>53</v>
      </c>
      <c r="AG575" s="3" t="s">
        <v>54</v>
      </c>
      <c r="AH575" s="3">
        <v>45295</v>
      </c>
    </row>
    <row r="576" spans="1:34" x14ac:dyDescent="0.2">
      <c r="A576" s="3">
        <v>10575</v>
      </c>
      <c r="B576" s="3" t="s">
        <v>2</v>
      </c>
      <c r="C576" s="3">
        <v>10575</v>
      </c>
      <c r="D576" s="3" t="s">
        <v>2462</v>
      </c>
      <c r="E576" s="3" t="s">
        <v>2463</v>
      </c>
      <c r="F576" s="3">
        <v>1990</v>
      </c>
      <c r="G576" s="3" t="s">
        <v>56</v>
      </c>
      <c r="H576" s="3" t="s">
        <v>57</v>
      </c>
      <c r="I576" s="3" t="s">
        <v>306</v>
      </c>
      <c r="K576" s="3" t="s">
        <v>67</v>
      </c>
      <c r="L576" s="3" t="s">
        <v>42</v>
      </c>
      <c r="M576" s="3" t="s">
        <v>43</v>
      </c>
      <c r="N576" s="3" t="s">
        <v>44</v>
      </c>
      <c r="O576" s="3">
        <v>1295</v>
      </c>
      <c r="R576" s="3">
        <v>13</v>
      </c>
      <c r="S576" s="3" t="s">
        <v>1127</v>
      </c>
      <c r="T576" s="3" t="s">
        <v>62</v>
      </c>
      <c r="U576" s="3" t="s">
        <v>338</v>
      </c>
      <c r="V576" s="3">
        <v>2018</v>
      </c>
      <c r="W576" s="3" t="s">
        <v>83</v>
      </c>
      <c r="Y576" s="3">
        <v>69</v>
      </c>
      <c r="Z576" s="3" t="s">
        <v>64</v>
      </c>
      <c r="AA576" s="3" t="s">
        <v>92</v>
      </c>
      <c r="AB576" s="3" t="s">
        <v>52</v>
      </c>
      <c r="AD576" s="3" t="s">
        <v>53</v>
      </c>
      <c r="AG576" s="3" t="s">
        <v>54</v>
      </c>
      <c r="AH576" s="3">
        <v>735</v>
      </c>
    </row>
    <row r="577" spans="1:34" x14ac:dyDescent="0.2">
      <c r="A577" s="3">
        <v>10576</v>
      </c>
      <c r="B577" s="3" t="s">
        <v>2</v>
      </c>
      <c r="C577" s="3">
        <v>10576</v>
      </c>
      <c r="D577" s="3" t="s">
        <v>2464</v>
      </c>
      <c r="F577" s="3">
        <v>2017</v>
      </c>
      <c r="G577" s="3" t="s">
        <v>38</v>
      </c>
      <c r="H577" s="3" t="s">
        <v>1917</v>
      </c>
      <c r="K577" s="3" t="s">
        <v>67</v>
      </c>
      <c r="L577" s="3" t="s">
        <v>907</v>
      </c>
      <c r="M577" s="3" t="s">
        <v>60</v>
      </c>
      <c r="N577" s="3" t="s">
        <v>44</v>
      </c>
      <c r="O577" s="3">
        <v>1598</v>
      </c>
      <c r="R577" s="3">
        <v>9</v>
      </c>
      <c r="S577" s="3" t="s">
        <v>1492</v>
      </c>
      <c r="T577" s="3" t="s">
        <v>2465</v>
      </c>
      <c r="U577" s="3" t="s">
        <v>2466</v>
      </c>
      <c r="W577" s="3" t="s">
        <v>173</v>
      </c>
      <c r="Y577" s="3">
        <v>65</v>
      </c>
      <c r="Z577" s="3" t="s">
        <v>64</v>
      </c>
      <c r="AA577" s="3" t="s">
        <v>51</v>
      </c>
      <c r="AB577" s="3" t="s">
        <v>52</v>
      </c>
      <c r="AD577" s="3" t="s">
        <v>53</v>
      </c>
      <c r="AG577" s="3" t="s">
        <v>54</v>
      </c>
      <c r="AH577" s="3">
        <v>31990</v>
      </c>
    </row>
    <row r="578" spans="1:34" x14ac:dyDescent="0.2">
      <c r="A578" s="3">
        <v>10577</v>
      </c>
      <c r="B578" s="3" t="s">
        <v>2</v>
      </c>
      <c r="C578" s="3">
        <v>10577</v>
      </c>
      <c r="D578" s="3" t="s">
        <v>2467</v>
      </c>
      <c r="E578" s="3" t="s">
        <v>2468</v>
      </c>
      <c r="F578" s="3">
        <v>2005</v>
      </c>
      <c r="G578" s="3" t="s">
        <v>86</v>
      </c>
      <c r="H578" s="3" t="s">
        <v>87</v>
      </c>
      <c r="K578" s="3" t="s">
        <v>67</v>
      </c>
      <c r="L578" s="3" t="s">
        <v>42</v>
      </c>
      <c r="M578" s="3" t="s">
        <v>60</v>
      </c>
      <c r="N578" s="3" t="s">
        <v>44</v>
      </c>
      <c r="O578" s="3">
        <v>1489</v>
      </c>
      <c r="R578" s="3">
        <v>13</v>
      </c>
      <c r="S578" s="3" t="s">
        <v>2469</v>
      </c>
      <c r="T578" s="3" t="s">
        <v>62</v>
      </c>
      <c r="U578" s="3" t="s">
        <v>2470</v>
      </c>
      <c r="V578" s="3">
        <v>3010</v>
      </c>
      <c r="W578" s="3" t="s">
        <v>107</v>
      </c>
      <c r="Y578" s="3">
        <v>20</v>
      </c>
      <c r="Z578" s="3" t="s">
        <v>50</v>
      </c>
      <c r="AA578" s="3" t="s">
        <v>51</v>
      </c>
      <c r="AB578" s="3" t="s">
        <v>108</v>
      </c>
      <c r="AC578" s="3" t="s">
        <v>109</v>
      </c>
      <c r="AD578" s="3" t="s">
        <v>53</v>
      </c>
      <c r="AG578" s="3" t="s">
        <v>54</v>
      </c>
      <c r="AH578" s="3">
        <v>7050</v>
      </c>
    </row>
    <row r="579" spans="1:34" x14ac:dyDescent="0.2">
      <c r="A579" s="3">
        <v>10578</v>
      </c>
      <c r="B579" s="3" t="s">
        <v>2</v>
      </c>
      <c r="C579" s="3">
        <v>10578</v>
      </c>
      <c r="D579" s="3" t="s">
        <v>2471</v>
      </c>
      <c r="F579" s="3">
        <v>2003</v>
      </c>
      <c r="G579" s="3" t="s">
        <v>358</v>
      </c>
      <c r="H579" s="3" t="s">
        <v>916</v>
      </c>
      <c r="K579" s="3" t="s">
        <v>67</v>
      </c>
      <c r="L579" s="3" t="s">
        <v>140</v>
      </c>
      <c r="M579" s="3" t="s">
        <v>43</v>
      </c>
      <c r="N579" s="3" t="s">
        <v>44</v>
      </c>
      <c r="O579" s="3">
        <v>1300</v>
      </c>
      <c r="R579" s="3">
        <v>12</v>
      </c>
      <c r="S579" s="3" t="s">
        <v>2472</v>
      </c>
      <c r="T579" s="3" t="s">
        <v>47</v>
      </c>
      <c r="U579" s="3" t="s">
        <v>2473</v>
      </c>
      <c r="V579" s="3">
        <v>9230</v>
      </c>
      <c r="W579" s="3" t="s">
        <v>450</v>
      </c>
      <c r="Y579" s="3">
        <v>66</v>
      </c>
      <c r="Z579" s="3" t="s">
        <v>64</v>
      </c>
      <c r="AA579" s="3" t="s">
        <v>51</v>
      </c>
      <c r="AB579" s="3" t="s">
        <v>52</v>
      </c>
      <c r="AD579" s="3" t="s">
        <v>53</v>
      </c>
      <c r="AG579" s="3" t="s">
        <v>54</v>
      </c>
      <c r="AH579" s="3">
        <v>4350</v>
      </c>
    </row>
    <row r="580" spans="1:34" x14ac:dyDescent="0.2">
      <c r="A580" s="3">
        <v>10579</v>
      </c>
      <c r="B580" s="3" t="s">
        <v>2</v>
      </c>
      <c r="C580" s="3">
        <v>10579</v>
      </c>
      <c r="D580" s="3" t="s">
        <v>2474</v>
      </c>
      <c r="F580" s="3">
        <v>2007</v>
      </c>
      <c r="G580" s="3" t="s">
        <v>191</v>
      </c>
      <c r="H580" s="3" t="s">
        <v>207</v>
      </c>
      <c r="I580" s="3" t="s">
        <v>1383</v>
      </c>
      <c r="K580" s="3" t="s">
        <v>59</v>
      </c>
      <c r="L580" s="3" t="s">
        <v>115</v>
      </c>
      <c r="M580" s="3" t="s">
        <v>60</v>
      </c>
      <c r="N580" s="3" t="s">
        <v>44</v>
      </c>
      <c r="O580" s="3">
        <v>1994</v>
      </c>
      <c r="R580" s="3">
        <v>11</v>
      </c>
      <c r="S580" s="3" t="s">
        <v>2475</v>
      </c>
      <c r="T580" s="3" t="s">
        <v>81</v>
      </c>
      <c r="U580" s="3" t="s">
        <v>2077</v>
      </c>
      <c r="W580" s="3" t="s">
        <v>166</v>
      </c>
      <c r="Y580" s="3">
        <v>30</v>
      </c>
      <c r="Z580" s="3" t="s">
        <v>64</v>
      </c>
      <c r="AA580" s="3" t="s">
        <v>92</v>
      </c>
      <c r="AB580" s="3" t="s">
        <v>108</v>
      </c>
      <c r="AC580" s="3" t="s">
        <v>109</v>
      </c>
      <c r="AD580" s="3" t="s">
        <v>53</v>
      </c>
      <c r="AG580" s="3" t="s">
        <v>54</v>
      </c>
      <c r="AH580" s="3">
        <v>10370</v>
      </c>
    </row>
    <row r="581" spans="1:34" x14ac:dyDescent="0.2">
      <c r="A581" s="3">
        <v>10580</v>
      </c>
      <c r="B581" s="3" t="s">
        <v>2</v>
      </c>
      <c r="C581" s="3">
        <v>10580</v>
      </c>
      <c r="D581" s="3" t="s">
        <v>2476</v>
      </c>
      <c r="F581" s="3">
        <v>2000</v>
      </c>
      <c r="G581" s="3" t="s">
        <v>56</v>
      </c>
      <c r="H581" s="3" t="s">
        <v>1785</v>
      </c>
      <c r="I581" s="3" t="s">
        <v>2477</v>
      </c>
      <c r="J581" s="3" t="s">
        <v>2478</v>
      </c>
      <c r="K581" s="3" t="s">
        <v>59</v>
      </c>
      <c r="L581" s="3" t="s">
        <v>147</v>
      </c>
      <c r="M581" s="3" t="s">
        <v>103</v>
      </c>
      <c r="N581" s="3" t="s">
        <v>104</v>
      </c>
      <c r="O581" s="3">
        <v>2982</v>
      </c>
      <c r="R581" s="3" t="s">
        <v>2479</v>
      </c>
      <c r="S581" s="3" t="s">
        <v>2480</v>
      </c>
      <c r="T581" s="3" t="s">
        <v>62</v>
      </c>
      <c r="U581" s="3" t="s">
        <v>2481</v>
      </c>
      <c r="V581" s="3">
        <v>2697</v>
      </c>
      <c r="W581" s="3" t="s">
        <v>49</v>
      </c>
      <c r="Y581" s="3">
        <v>55</v>
      </c>
      <c r="Z581" s="3" t="s">
        <v>64</v>
      </c>
      <c r="AA581" s="3" t="s">
        <v>51</v>
      </c>
      <c r="AB581" s="3" t="s">
        <v>52</v>
      </c>
      <c r="AD581" s="3" t="s">
        <v>53</v>
      </c>
      <c r="AE581" s="3">
        <v>14</v>
      </c>
      <c r="AF581" s="3" t="s">
        <v>73</v>
      </c>
      <c r="AG581" s="3" t="s">
        <v>54</v>
      </c>
      <c r="AH581" s="3">
        <v>12252</v>
      </c>
    </row>
    <row r="582" spans="1:34" x14ac:dyDescent="0.2">
      <c r="A582" s="3">
        <v>10581</v>
      </c>
      <c r="B582" s="3" t="s">
        <v>2</v>
      </c>
      <c r="C582" s="3">
        <v>10581</v>
      </c>
      <c r="D582" s="3" t="s">
        <v>2482</v>
      </c>
      <c r="F582" s="3">
        <v>2011</v>
      </c>
      <c r="G582" s="3" t="s">
        <v>327</v>
      </c>
      <c r="H582" s="3" t="s">
        <v>2483</v>
      </c>
      <c r="J582" s="3" t="s">
        <v>330</v>
      </c>
      <c r="K582" s="3" t="s">
        <v>41</v>
      </c>
      <c r="L582" s="3" t="s">
        <v>163</v>
      </c>
      <c r="M582" s="3" t="s">
        <v>133</v>
      </c>
      <c r="N582" s="3" t="s">
        <v>44</v>
      </c>
      <c r="O582" s="3">
        <v>6162</v>
      </c>
      <c r="R582" s="3">
        <v>31</v>
      </c>
      <c r="S582" s="3" t="s">
        <v>2484</v>
      </c>
      <c r="T582" s="3" t="s">
        <v>70</v>
      </c>
      <c r="U582" s="3" t="s">
        <v>2485</v>
      </c>
      <c r="V582" s="3">
        <v>6037</v>
      </c>
      <c r="W582" s="3" t="s">
        <v>229</v>
      </c>
      <c r="Y582" s="3">
        <v>44</v>
      </c>
      <c r="Z582" s="3" t="s">
        <v>64</v>
      </c>
      <c r="AA582" s="3" t="s">
        <v>51</v>
      </c>
      <c r="AB582" s="3" t="s">
        <v>52</v>
      </c>
      <c r="AD582" s="3" t="s">
        <v>53</v>
      </c>
      <c r="AE582" s="3">
        <v>11</v>
      </c>
      <c r="AF582" s="3" t="s">
        <v>256</v>
      </c>
      <c r="AG582" s="3" t="s">
        <v>54</v>
      </c>
      <c r="AH582" s="3">
        <v>60775</v>
      </c>
    </row>
    <row r="583" spans="1:34" x14ac:dyDescent="0.2">
      <c r="A583" s="3">
        <v>10582</v>
      </c>
      <c r="B583" s="3" t="s">
        <v>2</v>
      </c>
      <c r="C583" s="3">
        <v>10582</v>
      </c>
      <c r="D583" s="3" t="s">
        <v>2486</v>
      </c>
      <c r="E583" s="3" t="s">
        <v>2487</v>
      </c>
      <c r="F583" s="3">
        <v>2017</v>
      </c>
      <c r="G583" s="3" t="s">
        <v>259</v>
      </c>
      <c r="H583" s="3" t="s">
        <v>648</v>
      </c>
      <c r="I583" s="3" t="s">
        <v>2488</v>
      </c>
      <c r="K583" s="3" t="s">
        <v>59</v>
      </c>
      <c r="L583" s="3" t="s">
        <v>2434</v>
      </c>
      <c r="M583" s="3" t="s">
        <v>133</v>
      </c>
      <c r="N583" s="3" t="s">
        <v>104</v>
      </c>
      <c r="O583" s="3">
        <v>1999</v>
      </c>
      <c r="R583" s="3">
        <v>16</v>
      </c>
      <c r="S583" s="3" t="s">
        <v>1492</v>
      </c>
      <c r="T583" s="3" t="s">
        <v>1175</v>
      </c>
      <c r="U583" s="3" t="s">
        <v>1725</v>
      </c>
      <c r="V583" s="3">
        <v>632</v>
      </c>
      <c r="W583" s="3" t="s">
        <v>83</v>
      </c>
      <c r="Y583" s="3">
        <v>64</v>
      </c>
      <c r="Z583" s="3" t="s">
        <v>64</v>
      </c>
      <c r="AA583" s="3" t="s">
        <v>92</v>
      </c>
      <c r="AB583" s="3" t="s">
        <v>52</v>
      </c>
      <c r="AD583" s="3" t="s">
        <v>53</v>
      </c>
      <c r="AG583" s="3" t="s">
        <v>54</v>
      </c>
      <c r="AH583" s="3">
        <v>46090</v>
      </c>
    </row>
    <row r="584" spans="1:34" x14ac:dyDescent="0.2">
      <c r="A584" s="3">
        <v>10583</v>
      </c>
      <c r="B584" s="3" t="s">
        <v>2</v>
      </c>
      <c r="C584" s="3">
        <v>10583</v>
      </c>
      <c r="D584" s="3" t="s">
        <v>546</v>
      </c>
      <c r="E584" s="3" t="s">
        <v>2489</v>
      </c>
      <c r="F584" s="3">
        <v>2010</v>
      </c>
      <c r="G584" s="3" t="s">
        <v>56</v>
      </c>
      <c r="H584" s="3" t="s">
        <v>366</v>
      </c>
      <c r="K584" s="3" t="s">
        <v>67</v>
      </c>
      <c r="L584" s="3" t="s">
        <v>140</v>
      </c>
      <c r="M584" s="3" t="s">
        <v>43</v>
      </c>
      <c r="N584" s="3" t="s">
        <v>44</v>
      </c>
      <c r="O584" s="3">
        <v>1496</v>
      </c>
      <c r="R584" s="3">
        <v>2</v>
      </c>
      <c r="S584" s="3" t="s">
        <v>2490</v>
      </c>
      <c r="T584" s="3" t="s">
        <v>171</v>
      </c>
      <c r="U584" s="3" t="s">
        <v>432</v>
      </c>
      <c r="V584" s="3">
        <v>600</v>
      </c>
      <c r="W584" s="3" t="s">
        <v>83</v>
      </c>
      <c r="Y584" s="3">
        <v>46</v>
      </c>
      <c r="Z584" s="3" t="s">
        <v>64</v>
      </c>
      <c r="AA584" s="3" t="s">
        <v>92</v>
      </c>
      <c r="AB584" s="3" t="s">
        <v>52</v>
      </c>
      <c r="AD584" s="3" t="s">
        <v>143</v>
      </c>
      <c r="AE584" s="3">
        <v>7</v>
      </c>
      <c r="AF584" s="3" t="s">
        <v>84</v>
      </c>
      <c r="AG584" s="3" t="s">
        <v>54</v>
      </c>
      <c r="AH584" s="3">
        <v>13190</v>
      </c>
    </row>
    <row r="585" spans="1:34" x14ac:dyDescent="0.2">
      <c r="A585" s="3">
        <v>10584</v>
      </c>
      <c r="B585" s="3" t="s">
        <v>2</v>
      </c>
      <c r="C585" s="3">
        <v>10584</v>
      </c>
      <c r="D585" s="3" t="s">
        <v>2491</v>
      </c>
      <c r="E585" s="3" t="s">
        <v>2492</v>
      </c>
      <c r="F585" s="3">
        <v>2009</v>
      </c>
      <c r="G585" s="3" t="s">
        <v>1607</v>
      </c>
      <c r="H585" s="3" t="s">
        <v>2493</v>
      </c>
      <c r="I585" s="3" t="s">
        <v>2494</v>
      </c>
      <c r="K585" s="3" t="s">
        <v>78</v>
      </c>
      <c r="L585" s="3" t="s">
        <v>132</v>
      </c>
      <c r="M585" s="3" t="s">
        <v>103</v>
      </c>
      <c r="N585" s="3" t="s">
        <v>104</v>
      </c>
      <c r="O585" s="3">
        <v>1997</v>
      </c>
      <c r="R585" s="3" t="s">
        <v>2495</v>
      </c>
      <c r="S585" s="3" t="s">
        <v>2496</v>
      </c>
      <c r="T585" s="3" t="s">
        <v>47</v>
      </c>
      <c r="U585" s="3" t="s">
        <v>406</v>
      </c>
      <c r="V585" s="3">
        <v>3216</v>
      </c>
      <c r="W585" s="3" t="s">
        <v>49</v>
      </c>
      <c r="Y585" s="3">
        <v>27</v>
      </c>
      <c r="Z585" s="3" t="s">
        <v>64</v>
      </c>
      <c r="AA585" s="3" t="s">
        <v>92</v>
      </c>
      <c r="AB585" s="3" t="s">
        <v>108</v>
      </c>
      <c r="AC585" s="3" t="s">
        <v>109</v>
      </c>
      <c r="AD585" s="3" t="s">
        <v>143</v>
      </c>
      <c r="AG585" s="3" t="s">
        <v>54</v>
      </c>
      <c r="AH585" s="3">
        <v>16575</v>
      </c>
    </row>
    <row r="586" spans="1:34" x14ac:dyDescent="0.2">
      <c r="A586" s="3">
        <v>10585</v>
      </c>
      <c r="B586" s="3" t="s">
        <v>2</v>
      </c>
      <c r="C586" s="3">
        <v>10585</v>
      </c>
      <c r="D586" s="3" t="s">
        <v>2497</v>
      </c>
      <c r="F586" s="3">
        <v>2002</v>
      </c>
      <c r="G586" s="3" t="s">
        <v>191</v>
      </c>
      <c r="H586" s="3" t="s">
        <v>207</v>
      </c>
      <c r="I586" s="3" t="s">
        <v>2342</v>
      </c>
      <c r="J586" s="3" t="s">
        <v>479</v>
      </c>
      <c r="K586" s="3" t="s">
        <v>59</v>
      </c>
      <c r="L586" s="3" t="s">
        <v>147</v>
      </c>
      <c r="M586" s="3" t="s">
        <v>43</v>
      </c>
      <c r="N586" s="3" t="s">
        <v>124</v>
      </c>
      <c r="O586" s="3">
        <v>1994</v>
      </c>
      <c r="R586" s="3">
        <v>5</v>
      </c>
      <c r="S586" s="3" t="s">
        <v>2498</v>
      </c>
      <c r="T586" s="3" t="s">
        <v>171</v>
      </c>
      <c r="U586" s="3" t="s">
        <v>1380</v>
      </c>
      <c r="V586" s="3">
        <v>630</v>
      </c>
      <c r="W586" s="3" t="s">
        <v>83</v>
      </c>
      <c r="Y586" s="3">
        <v>18</v>
      </c>
      <c r="Z586" s="3" t="s">
        <v>64</v>
      </c>
      <c r="AA586" s="3" t="s">
        <v>92</v>
      </c>
      <c r="AB586" s="3" t="s">
        <v>52</v>
      </c>
      <c r="AD586" s="3" t="s">
        <v>53</v>
      </c>
      <c r="AG586" s="3" t="s">
        <v>54</v>
      </c>
      <c r="AH586" s="3">
        <v>6517</v>
      </c>
    </row>
    <row r="587" spans="1:34" x14ac:dyDescent="0.2">
      <c r="A587" s="3">
        <v>10586</v>
      </c>
      <c r="B587" s="3" t="s">
        <v>2</v>
      </c>
      <c r="C587" s="3">
        <v>10586</v>
      </c>
      <c r="D587" s="3" t="s">
        <v>2499</v>
      </c>
      <c r="F587" s="3">
        <v>2008</v>
      </c>
      <c r="G587" s="3" t="s">
        <v>284</v>
      </c>
      <c r="H587" s="3" t="s">
        <v>285</v>
      </c>
      <c r="K587" s="3" t="s">
        <v>67</v>
      </c>
      <c r="L587" s="3" t="s">
        <v>140</v>
      </c>
      <c r="M587" s="3" t="s">
        <v>43</v>
      </c>
      <c r="N587" s="3" t="s">
        <v>44</v>
      </c>
      <c r="O587" s="3">
        <v>1240</v>
      </c>
      <c r="R587" s="3">
        <v>20</v>
      </c>
      <c r="S587" s="3" t="s">
        <v>2500</v>
      </c>
      <c r="T587" s="3" t="s">
        <v>62</v>
      </c>
      <c r="U587" s="3" t="s">
        <v>1725</v>
      </c>
      <c r="V587" s="3">
        <v>632</v>
      </c>
      <c r="W587" s="3" t="s">
        <v>83</v>
      </c>
      <c r="Y587" s="3">
        <v>24</v>
      </c>
      <c r="Z587" s="3" t="s">
        <v>64</v>
      </c>
      <c r="AA587" s="3" t="s">
        <v>51</v>
      </c>
      <c r="AB587" s="3" t="s">
        <v>52</v>
      </c>
      <c r="AD587" s="3" t="s">
        <v>53</v>
      </c>
      <c r="AE587" s="3">
        <v>19</v>
      </c>
      <c r="AF587" s="3" t="s">
        <v>84</v>
      </c>
      <c r="AG587" s="3" t="s">
        <v>54</v>
      </c>
      <c r="AH587" s="3">
        <v>7770</v>
      </c>
    </row>
    <row r="588" spans="1:34" x14ac:dyDescent="0.2">
      <c r="A588" s="3">
        <v>10587</v>
      </c>
      <c r="B588" s="3" t="s">
        <v>2</v>
      </c>
      <c r="C588" s="3">
        <v>10587</v>
      </c>
      <c r="D588" s="3" t="s">
        <v>2501</v>
      </c>
      <c r="F588" s="3">
        <v>2011</v>
      </c>
      <c r="G588" s="3" t="s">
        <v>86</v>
      </c>
      <c r="H588" s="3" t="s">
        <v>87</v>
      </c>
      <c r="I588" s="3" t="s">
        <v>88</v>
      </c>
      <c r="K588" s="3" t="s">
        <v>67</v>
      </c>
      <c r="L588" s="3" t="s">
        <v>140</v>
      </c>
      <c r="M588" s="3" t="s">
        <v>60</v>
      </c>
      <c r="N588" s="3" t="s">
        <v>44</v>
      </c>
      <c r="O588" s="3">
        <v>1498</v>
      </c>
      <c r="R588" s="3">
        <v>37</v>
      </c>
      <c r="S588" s="3" t="s">
        <v>2502</v>
      </c>
      <c r="T588" s="3" t="s">
        <v>62</v>
      </c>
      <c r="U588" s="3" t="s">
        <v>469</v>
      </c>
      <c r="V588" s="3">
        <v>2102</v>
      </c>
      <c r="W588" s="3" t="s">
        <v>83</v>
      </c>
      <c r="Y588" s="3">
        <v>26</v>
      </c>
      <c r="Z588" s="3" t="s">
        <v>64</v>
      </c>
      <c r="AA588" s="3" t="s">
        <v>51</v>
      </c>
      <c r="AB588" s="3" t="s">
        <v>52</v>
      </c>
      <c r="AD588" s="3" t="s">
        <v>53</v>
      </c>
      <c r="AG588" s="3" t="s">
        <v>54</v>
      </c>
      <c r="AH588" s="3">
        <v>11990</v>
      </c>
    </row>
    <row r="589" spans="1:34" x14ac:dyDescent="0.2">
      <c r="A589" s="3">
        <v>10588</v>
      </c>
      <c r="B589" s="3" t="s">
        <v>2</v>
      </c>
      <c r="C589" s="3">
        <v>10588</v>
      </c>
      <c r="D589" s="3" t="s">
        <v>527</v>
      </c>
      <c r="F589" s="3">
        <v>2005</v>
      </c>
      <c r="G589" s="3" t="s">
        <v>56</v>
      </c>
      <c r="H589" s="3" t="s">
        <v>528</v>
      </c>
      <c r="K589" s="3" t="s">
        <v>67</v>
      </c>
      <c r="L589" s="3" t="s">
        <v>42</v>
      </c>
      <c r="M589" s="3" t="s">
        <v>60</v>
      </c>
      <c r="N589" s="3" t="s">
        <v>44</v>
      </c>
      <c r="O589" s="3">
        <v>1299</v>
      </c>
      <c r="R589" s="3">
        <v>25</v>
      </c>
      <c r="S589" s="3" t="s">
        <v>1350</v>
      </c>
      <c r="T589" s="3" t="s">
        <v>47</v>
      </c>
      <c r="U589" s="3" t="s">
        <v>1438</v>
      </c>
      <c r="V589" s="3">
        <v>3120</v>
      </c>
      <c r="W589" s="3" t="s">
        <v>107</v>
      </c>
      <c r="Y589" s="3">
        <v>26</v>
      </c>
      <c r="Z589" s="3" t="s">
        <v>204</v>
      </c>
      <c r="AA589" s="3" t="s">
        <v>51</v>
      </c>
      <c r="AB589" s="3" t="s">
        <v>52</v>
      </c>
      <c r="AD589" s="3" t="s">
        <v>53</v>
      </c>
      <c r="AG589" s="3" t="s">
        <v>54</v>
      </c>
      <c r="AH589" s="3">
        <v>6150</v>
      </c>
    </row>
    <row r="590" spans="1:34" x14ac:dyDescent="0.2">
      <c r="A590" s="3">
        <v>10589</v>
      </c>
      <c r="B590" s="3" t="s">
        <v>2</v>
      </c>
      <c r="C590" s="3">
        <v>10589</v>
      </c>
      <c r="D590" s="3" t="s">
        <v>2503</v>
      </c>
      <c r="F590" s="3">
        <v>2001</v>
      </c>
      <c r="G590" s="3" t="s">
        <v>56</v>
      </c>
      <c r="H590" s="3" t="s">
        <v>57</v>
      </c>
      <c r="I590" s="3" t="s">
        <v>58</v>
      </c>
      <c r="K590" s="3" t="s">
        <v>59</v>
      </c>
      <c r="L590" s="3" t="s">
        <v>42</v>
      </c>
      <c r="M590" s="3" t="s">
        <v>60</v>
      </c>
      <c r="N590" s="3" t="s">
        <v>44</v>
      </c>
      <c r="O590" s="3">
        <v>1794</v>
      </c>
      <c r="R590" s="3">
        <v>172</v>
      </c>
      <c r="S590" s="3" t="s">
        <v>2504</v>
      </c>
      <c r="T590" s="3" t="s">
        <v>62</v>
      </c>
      <c r="U590" s="3" t="s">
        <v>2505</v>
      </c>
      <c r="V590" s="3">
        <v>173</v>
      </c>
      <c r="W590" s="3" t="s">
        <v>173</v>
      </c>
      <c r="Y590" s="3">
        <v>51</v>
      </c>
      <c r="Z590" s="3" t="s">
        <v>64</v>
      </c>
      <c r="AA590" s="3" t="s">
        <v>51</v>
      </c>
      <c r="AB590" s="3" t="s">
        <v>52</v>
      </c>
      <c r="AD590" s="3" t="s">
        <v>53</v>
      </c>
      <c r="AG590" s="3" t="s">
        <v>54</v>
      </c>
      <c r="AH590" s="3">
        <v>5270</v>
      </c>
    </row>
    <row r="591" spans="1:34" x14ac:dyDescent="0.2">
      <c r="A591" s="3">
        <v>10590</v>
      </c>
      <c r="B591" s="3" t="s">
        <v>2</v>
      </c>
      <c r="C591" s="3">
        <v>10590</v>
      </c>
      <c r="D591" s="3" t="s">
        <v>2506</v>
      </c>
      <c r="F591" s="3">
        <v>2016</v>
      </c>
      <c r="G591" s="3" t="s">
        <v>259</v>
      </c>
      <c r="H591" s="3" t="s">
        <v>826</v>
      </c>
      <c r="I591" s="3" t="s">
        <v>208</v>
      </c>
      <c r="K591" s="3" t="s">
        <v>827</v>
      </c>
      <c r="L591" s="3" t="s">
        <v>156</v>
      </c>
      <c r="M591" s="3" t="s">
        <v>133</v>
      </c>
      <c r="N591" s="3" t="s">
        <v>44</v>
      </c>
      <c r="O591" s="3">
        <v>4951</v>
      </c>
      <c r="R591" s="3">
        <v>44</v>
      </c>
      <c r="S591" s="3" t="s">
        <v>2507</v>
      </c>
      <c r="T591" s="3" t="s">
        <v>62</v>
      </c>
      <c r="U591" s="3" t="s">
        <v>892</v>
      </c>
      <c r="V591" s="3">
        <v>602</v>
      </c>
      <c r="W591" s="3" t="s">
        <v>83</v>
      </c>
      <c r="Y591" s="3">
        <v>34</v>
      </c>
      <c r="Z591" s="3" t="s">
        <v>64</v>
      </c>
      <c r="AA591" s="3" t="s">
        <v>92</v>
      </c>
      <c r="AB591" s="3" t="s">
        <v>108</v>
      </c>
      <c r="AC591" s="3" t="s">
        <v>109</v>
      </c>
      <c r="AD591" s="3" t="s">
        <v>53</v>
      </c>
      <c r="AE591" s="3">
        <v>8</v>
      </c>
      <c r="AF591" s="3" t="s">
        <v>84</v>
      </c>
      <c r="AG591" s="3" t="s">
        <v>54</v>
      </c>
      <c r="AH591" s="3">
        <v>78800</v>
      </c>
    </row>
    <row r="592" spans="1:34" x14ac:dyDescent="0.2">
      <c r="A592" s="3">
        <v>10591</v>
      </c>
      <c r="B592" s="3" t="s">
        <v>2</v>
      </c>
      <c r="C592" s="3">
        <v>10591</v>
      </c>
      <c r="D592" s="3" t="s">
        <v>2506</v>
      </c>
      <c r="F592" s="3">
        <v>2017</v>
      </c>
      <c r="G592" s="3" t="s">
        <v>259</v>
      </c>
      <c r="H592" s="3" t="s">
        <v>826</v>
      </c>
      <c r="I592" s="3" t="s">
        <v>208</v>
      </c>
      <c r="K592" s="3" t="s">
        <v>827</v>
      </c>
      <c r="L592" s="3" t="s">
        <v>156</v>
      </c>
      <c r="M592" s="3" t="s">
        <v>133</v>
      </c>
      <c r="N592" s="3" t="s">
        <v>44</v>
      </c>
      <c r="O592" s="3">
        <v>4951</v>
      </c>
      <c r="R592" s="3">
        <v>5</v>
      </c>
      <c r="S592" s="3" t="s">
        <v>2508</v>
      </c>
      <c r="T592" s="3" t="s">
        <v>81</v>
      </c>
      <c r="U592" s="3" t="s">
        <v>386</v>
      </c>
      <c r="V592" s="3">
        <v>1050</v>
      </c>
      <c r="W592" s="3" t="s">
        <v>83</v>
      </c>
      <c r="Y592" s="3">
        <v>66</v>
      </c>
      <c r="Z592" s="3" t="s">
        <v>64</v>
      </c>
      <c r="AA592" s="3" t="s">
        <v>51</v>
      </c>
      <c r="AB592" s="3" t="s">
        <v>52</v>
      </c>
      <c r="AD592" s="3" t="s">
        <v>53</v>
      </c>
      <c r="AG592" s="3" t="s">
        <v>54</v>
      </c>
      <c r="AH592" s="3">
        <v>77880</v>
      </c>
    </row>
    <row r="593" spans="1:34" x14ac:dyDescent="0.2">
      <c r="A593" s="3">
        <v>10592</v>
      </c>
      <c r="B593" s="3" t="s">
        <v>2</v>
      </c>
      <c r="C593" s="3">
        <v>10592</v>
      </c>
      <c r="D593" s="3" t="s">
        <v>2509</v>
      </c>
      <c r="E593" s="3" t="s">
        <v>2510</v>
      </c>
      <c r="F593" s="3">
        <v>2004</v>
      </c>
      <c r="G593" s="3" t="s">
        <v>56</v>
      </c>
      <c r="H593" s="3" t="s">
        <v>94</v>
      </c>
      <c r="K593" s="3" t="s">
        <v>67</v>
      </c>
      <c r="L593" s="3" t="s">
        <v>42</v>
      </c>
      <c r="M593" s="3" t="s">
        <v>60</v>
      </c>
      <c r="N593" s="3" t="s">
        <v>44</v>
      </c>
      <c r="O593" s="3">
        <v>1496</v>
      </c>
      <c r="Q593" s="3">
        <v>2</v>
      </c>
      <c r="R593" s="3">
        <v>101</v>
      </c>
      <c r="S593" s="3" t="s">
        <v>2511</v>
      </c>
      <c r="T593" s="3" t="s">
        <v>62</v>
      </c>
      <c r="U593" s="3" t="s">
        <v>499</v>
      </c>
      <c r="V593" s="3">
        <v>622</v>
      </c>
      <c r="W593" s="3" t="s">
        <v>83</v>
      </c>
      <c r="Y593" s="3">
        <v>32</v>
      </c>
      <c r="Z593" s="3" t="s">
        <v>64</v>
      </c>
      <c r="AA593" s="3" t="s">
        <v>51</v>
      </c>
      <c r="AB593" s="3" t="s">
        <v>52</v>
      </c>
      <c r="AD593" s="3" t="s">
        <v>53</v>
      </c>
      <c r="AG593" s="3" t="s">
        <v>54</v>
      </c>
      <c r="AH593" s="3">
        <v>5350</v>
      </c>
    </row>
    <row r="594" spans="1:34" x14ac:dyDescent="0.2">
      <c r="A594" s="3">
        <v>10593</v>
      </c>
      <c r="B594" s="3" t="s">
        <v>2</v>
      </c>
      <c r="C594" s="3">
        <v>10593</v>
      </c>
      <c r="D594" s="3" t="s">
        <v>2271</v>
      </c>
      <c r="F594" s="3">
        <v>2008</v>
      </c>
      <c r="G594" s="3" t="s">
        <v>38</v>
      </c>
      <c r="H594" s="3" t="s">
        <v>1068</v>
      </c>
      <c r="I594" s="3" t="s">
        <v>77</v>
      </c>
      <c r="K594" s="3" t="s">
        <v>78</v>
      </c>
      <c r="L594" s="3" t="s">
        <v>42</v>
      </c>
      <c r="M594" s="3" t="s">
        <v>43</v>
      </c>
      <c r="N594" s="3" t="s">
        <v>44</v>
      </c>
      <c r="O594" s="3">
        <v>1789</v>
      </c>
      <c r="R594" s="3">
        <v>17</v>
      </c>
      <c r="S594" s="3" t="s">
        <v>2512</v>
      </c>
      <c r="T594" s="3" t="s">
        <v>47</v>
      </c>
      <c r="U594" s="3" t="s">
        <v>580</v>
      </c>
      <c r="V594" s="3">
        <v>1041</v>
      </c>
      <c r="W594" s="3" t="s">
        <v>83</v>
      </c>
      <c r="Y594" s="3">
        <v>27</v>
      </c>
      <c r="Z594" s="3" t="s">
        <v>204</v>
      </c>
      <c r="AA594" s="3" t="s">
        <v>92</v>
      </c>
      <c r="AB594" s="3" t="s">
        <v>52</v>
      </c>
      <c r="AD594" s="3" t="s">
        <v>143</v>
      </c>
      <c r="AG594" s="3" t="s">
        <v>54</v>
      </c>
      <c r="AH594" s="3">
        <v>12030</v>
      </c>
    </row>
    <row r="595" spans="1:34" x14ac:dyDescent="0.2">
      <c r="A595" s="3">
        <v>10594</v>
      </c>
      <c r="B595" s="3" t="s">
        <v>2</v>
      </c>
      <c r="C595" s="3">
        <v>10594</v>
      </c>
      <c r="D595" s="3" t="s">
        <v>2513</v>
      </c>
      <c r="E595" s="3" t="s">
        <v>2514</v>
      </c>
      <c r="F595" s="3">
        <v>2012</v>
      </c>
      <c r="G595" s="3" t="s">
        <v>353</v>
      </c>
      <c r="H595" s="3">
        <v>207</v>
      </c>
      <c r="I595" s="3" t="s">
        <v>2515</v>
      </c>
      <c r="K595" s="3" t="s">
        <v>67</v>
      </c>
      <c r="L595" s="3" t="s">
        <v>480</v>
      </c>
      <c r="M595" s="3" t="s">
        <v>60</v>
      </c>
      <c r="N595" s="3" t="s">
        <v>44</v>
      </c>
      <c r="O595" s="3">
        <v>1598</v>
      </c>
      <c r="Q595" s="3">
        <v>2</v>
      </c>
      <c r="R595" s="3">
        <v>28</v>
      </c>
      <c r="S595" s="3" t="s">
        <v>2516</v>
      </c>
      <c r="T595" s="3" t="s">
        <v>171</v>
      </c>
      <c r="U595" s="3" t="s">
        <v>505</v>
      </c>
      <c r="V595" s="3">
        <v>2022</v>
      </c>
      <c r="W595" s="3" t="s">
        <v>83</v>
      </c>
      <c r="Y595" s="3">
        <v>45</v>
      </c>
      <c r="Z595" s="3" t="s">
        <v>64</v>
      </c>
      <c r="AA595" s="3" t="s">
        <v>51</v>
      </c>
      <c r="AB595" s="3" t="s">
        <v>52</v>
      </c>
      <c r="AD595" s="3" t="s">
        <v>53</v>
      </c>
      <c r="AG595" s="3" t="s">
        <v>54</v>
      </c>
      <c r="AH595" s="3">
        <v>12060</v>
      </c>
    </row>
    <row r="596" spans="1:34" x14ac:dyDescent="0.2">
      <c r="A596" s="3">
        <v>10595</v>
      </c>
      <c r="B596" s="3" t="s">
        <v>2</v>
      </c>
      <c r="C596" s="3">
        <v>10595</v>
      </c>
      <c r="D596" s="3" t="s">
        <v>2517</v>
      </c>
      <c r="E596" s="3" t="s">
        <v>2518</v>
      </c>
      <c r="F596" s="3">
        <v>2003</v>
      </c>
      <c r="G596" s="3" t="s">
        <v>2519</v>
      </c>
      <c r="H596" s="3" t="s">
        <v>2520</v>
      </c>
      <c r="K596" s="3" t="s">
        <v>59</v>
      </c>
      <c r="L596" s="3" t="s">
        <v>42</v>
      </c>
      <c r="M596" s="3" t="s">
        <v>43</v>
      </c>
      <c r="N596" s="3" t="s">
        <v>44</v>
      </c>
      <c r="O596" s="3">
        <v>2500</v>
      </c>
      <c r="Q596" s="3">
        <v>1</v>
      </c>
      <c r="R596" s="3">
        <v>33</v>
      </c>
      <c r="S596" s="3" t="s">
        <v>1621</v>
      </c>
      <c r="T596" s="3" t="s">
        <v>62</v>
      </c>
      <c r="U596" s="3" t="s">
        <v>1356</v>
      </c>
      <c r="V596" s="3">
        <v>624</v>
      </c>
      <c r="W596" s="3" t="s">
        <v>83</v>
      </c>
      <c r="Y596" s="3">
        <v>79</v>
      </c>
      <c r="Z596" s="3" t="s">
        <v>64</v>
      </c>
      <c r="AA596" s="3" t="s">
        <v>92</v>
      </c>
      <c r="AB596" s="3" t="s">
        <v>52</v>
      </c>
      <c r="AD596" s="3" t="s">
        <v>53</v>
      </c>
      <c r="AG596" s="3" t="s">
        <v>54</v>
      </c>
      <c r="AH596" s="3">
        <v>7000</v>
      </c>
    </row>
    <row r="597" spans="1:34" x14ac:dyDescent="0.2">
      <c r="A597" s="3">
        <v>10596</v>
      </c>
      <c r="B597" s="3" t="s">
        <v>2</v>
      </c>
      <c r="C597" s="3">
        <v>10596</v>
      </c>
      <c r="D597" s="3" t="s">
        <v>2521</v>
      </c>
      <c r="E597" s="3" t="s">
        <v>2522</v>
      </c>
      <c r="F597" s="3">
        <v>2005</v>
      </c>
      <c r="G597" s="3" t="s">
        <v>191</v>
      </c>
      <c r="H597" s="3" t="s">
        <v>941</v>
      </c>
      <c r="I597" s="3" t="s">
        <v>942</v>
      </c>
      <c r="J597" s="3" t="s">
        <v>1254</v>
      </c>
      <c r="K597" s="3" t="s">
        <v>59</v>
      </c>
      <c r="L597" s="3" t="s">
        <v>42</v>
      </c>
      <c r="M597" s="3" t="s">
        <v>60</v>
      </c>
      <c r="N597" s="3" t="s">
        <v>44</v>
      </c>
      <c r="O597" s="3">
        <v>1994</v>
      </c>
      <c r="R597" s="3">
        <v>18</v>
      </c>
      <c r="S597" s="3" t="s">
        <v>2523</v>
      </c>
      <c r="T597" s="3" t="s">
        <v>62</v>
      </c>
      <c r="U597" s="3" t="s">
        <v>748</v>
      </c>
      <c r="V597" s="3">
        <v>1062</v>
      </c>
      <c r="W597" s="3" t="s">
        <v>83</v>
      </c>
      <c r="Y597" s="3">
        <v>32</v>
      </c>
      <c r="Z597" s="3" t="s">
        <v>64</v>
      </c>
      <c r="AA597" s="3" t="s">
        <v>51</v>
      </c>
      <c r="AB597" s="3" t="s">
        <v>108</v>
      </c>
      <c r="AC597" s="3" t="s">
        <v>109</v>
      </c>
      <c r="AD597" s="3" t="s">
        <v>53</v>
      </c>
      <c r="AG597" s="3" t="s">
        <v>54</v>
      </c>
      <c r="AH597" s="3">
        <v>6950</v>
      </c>
    </row>
    <row r="598" spans="1:34" x14ac:dyDescent="0.2">
      <c r="A598" s="3">
        <v>10597</v>
      </c>
      <c r="B598" s="3" t="s">
        <v>2</v>
      </c>
      <c r="C598" s="3">
        <v>10597</v>
      </c>
      <c r="D598" s="3" t="s">
        <v>2524</v>
      </c>
      <c r="F598" s="3">
        <v>2002</v>
      </c>
      <c r="G598" s="3" t="s">
        <v>86</v>
      </c>
      <c r="H598" s="3" t="s">
        <v>2280</v>
      </c>
      <c r="I598" s="3" t="s">
        <v>323</v>
      </c>
      <c r="K598" s="3" t="s">
        <v>59</v>
      </c>
      <c r="L598" s="3" t="s">
        <v>42</v>
      </c>
      <c r="M598" s="3" t="s">
        <v>43</v>
      </c>
      <c r="N598" s="3" t="s">
        <v>44</v>
      </c>
      <c r="O598" s="3">
        <v>2967</v>
      </c>
      <c r="R598" s="3">
        <v>39</v>
      </c>
      <c r="S598" s="3" t="s">
        <v>2525</v>
      </c>
      <c r="T598" s="3" t="s">
        <v>70</v>
      </c>
      <c r="U598" s="3" t="s">
        <v>1449</v>
      </c>
      <c r="V598" s="3">
        <v>5032</v>
      </c>
      <c r="W598" s="3" t="s">
        <v>229</v>
      </c>
      <c r="Y598" s="3">
        <v>69</v>
      </c>
      <c r="Z598" s="3" t="s">
        <v>64</v>
      </c>
      <c r="AA598" s="3" t="s">
        <v>51</v>
      </c>
      <c r="AB598" s="3" t="s">
        <v>52</v>
      </c>
      <c r="AD598" s="3" t="s">
        <v>53</v>
      </c>
      <c r="AG598" s="3" t="s">
        <v>54</v>
      </c>
      <c r="AH598" s="3">
        <v>8455</v>
      </c>
    </row>
    <row r="599" spans="1:34" x14ac:dyDescent="0.2">
      <c r="A599" s="3">
        <v>10598</v>
      </c>
      <c r="B599" s="3" t="s">
        <v>2</v>
      </c>
      <c r="C599" s="3">
        <v>10598</v>
      </c>
      <c r="D599" s="3" t="s">
        <v>2526</v>
      </c>
      <c r="E599" s="3" t="s">
        <v>2527</v>
      </c>
      <c r="F599" s="3">
        <v>2005</v>
      </c>
      <c r="G599" s="3" t="s">
        <v>299</v>
      </c>
      <c r="H599" s="3" t="s">
        <v>710</v>
      </c>
      <c r="I599" s="3" t="s">
        <v>497</v>
      </c>
      <c r="K599" s="3" t="s">
        <v>59</v>
      </c>
      <c r="L599" s="3" t="s">
        <v>42</v>
      </c>
      <c r="M599" s="3" t="s">
        <v>43</v>
      </c>
      <c r="N599" s="3" t="s">
        <v>44</v>
      </c>
      <c r="O599" s="3">
        <v>1975</v>
      </c>
      <c r="R599" s="3" t="s">
        <v>2528</v>
      </c>
      <c r="S599" s="3" t="s">
        <v>2529</v>
      </c>
      <c r="T599" s="3" t="s">
        <v>903</v>
      </c>
      <c r="U599" s="3" t="s">
        <v>2530</v>
      </c>
      <c r="V599" s="3">
        <v>2105</v>
      </c>
      <c r="W599" s="3" t="s">
        <v>83</v>
      </c>
      <c r="Y599" s="3">
        <v>55</v>
      </c>
      <c r="Z599" s="3" t="s">
        <v>64</v>
      </c>
      <c r="AA599" s="3" t="s">
        <v>51</v>
      </c>
      <c r="AB599" s="3" t="s">
        <v>52</v>
      </c>
      <c r="AD599" s="3" t="s">
        <v>53</v>
      </c>
      <c r="AG599" s="3" t="s">
        <v>54</v>
      </c>
      <c r="AH599" s="3">
        <v>5900</v>
      </c>
    </row>
    <row r="600" spans="1:34" x14ac:dyDescent="0.2">
      <c r="A600" s="3">
        <v>10599</v>
      </c>
      <c r="B600" s="3" t="s">
        <v>2</v>
      </c>
      <c r="C600" s="3">
        <v>10599</v>
      </c>
      <c r="D600" s="3" t="s">
        <v>2531</v>
      </c>
      <c r="F600" s="3">
        <v>2008</v>
      </c>
      <c r="G600" s="3" t="s">
        <v>292</v>
      </c>
      <c r="H600" s="3" t="s">
        <v>899</v>
      </c>
      <c r="I600" s="3" t="s">
        <v>2532</v>
      </c>
      <c r="K600" s="3" t="s">
        <v>59</v>
      </c>
      <c r="L600" s="3" t="s">
        <v>901</v>
      </c>
      <c r="M600" s="3" t="s">
        <v>43</v>
      </c>
      <c r="N600" s="3" t="s">
        <v>104</v>
      </c>
      <c r="O600" s="3">
        <v>1390</v>
      </c>
      <c r="R600" s="3">
        <v>18</v>
      </c>
      <c r="S600" s="3" t="s">
        <v>2533</v>
      </c>
      <c r="T600" s="3" t="s">
        <v>254</v>
      </c>
      <c r="U600" s="3" t="s">
        <v>2534</v>
      </c>
      <c r="W600" s="3" t="s">
        <v>83</v>
      </c>
      <c r="Y600" s="3">
        <v>24</v>
      </c>
      <c r="Z600" s="3" t="s">
        <v>64</v>
      </c>
      <c r="AA600" s="3" t="s">
        <v>92</v>
      </c>
      <c r="AB600" s="3" t="s">
        <v>52</v>
      </c>
      <c r="AD600" s="3" t="s">
        <v>53</v>
      </c>
      <c r="AG600" s="3" t="s">
        <v>54</v>
      </c>
      <c r="AH600" s="3">
        <v>9820</v>
      </c>
    </row>
    <row r="601" spans="1:34" x14ac:dyDescent="0.2">
      <c r="A601" s="3">
        <v>10600</v>
      </c>
      <c r="B601" s="3" t="s">
        <v>2</v>
      </c>
      <c r="C601" s="3">
        <v>10600</v>
      </c>
      <c r="D601" s="3" t="s">
        <v>2535</v>
      </c>
      <c r="F601" s="3">
        <v>2017</v>
      </c>
      <c r="G601" s="3" t="s">
        <v>358</v>
      </c>
      <c r="H601" s="3" t="s">
        <v>1226</v>
      </c>
      <c r="I601" s="3" t="s">
        <v>1227</v>
      </c>
      <c r="K601" s="3" t="s">
        <v>59</v>
      </c>
      <c r="L601" s="3" t="s">
        <v>485</v>
      </c>
      <c r="M601" s="3" t="s">
        <v>103</v>
      </c>
      <c r="N601" s="3" t="s">
        <v>104</v>
      </c>
      <c r="O601" s="3">
        <v>2442</v>
      </c>
      <c r="R601" s="3" t="s">
        <v>2536</v>
      </c>
      <c r="S601" s="3" t="s">
        <v>1437</v>
      </c>
      <c r="T601" s="3" t="s">
        <v>62</v>
      </c>
      <c r="U601" s="3" t="s">
        <v>2537</v>
      </c>
      <c r="V601" s="3">
        <v>587</v>
      </c>
      <c r="W601" s="3" t="s">
        <v>173</v>
      </c>
      <c r="Y601" s="3">
        <v>70</v>
      </c>
      <c r="Z601" s="3" t="s">
        <v>64</v>
      </c>
      <c r="AA601" s="3" t="s">
        <v>92</v>
      </c>
      <c r="AB601" s="3" t="s">
        <v>52</v>
      </c>
      <c r="AD601" s="3" t="s">
        <v>53</v>
      </c>
      <c r="AE601" s="3">
        <v>31</v>
      </c>
      <c r="AF601" s="3" t="s">
        <v>73</v>
      </c>
      <c r="AG601" s="3" t="s">
        <v>54</v>
      </c>
      <c r="AH601" s="3">
        <v>66990</v>
      </c>
    </row>
    <row r="602" spans="1:34" x14ac:dyDescent="0.2">
      <c r="A602" s="3">
        <v>10601</v>
      </c>
      <c r="B602" s="3" t="s">
        <v>2</v>
      </c>
      <c r="C602" s="3">
        <v>10601</v>
      </c>
      <c r="D602" s="3" t="s">
        <v>2538</v>
      </c>
      <c r="F602" s="3">
        <v>2016</v>
      </c>
      <c r="G602" s="3" t="s">
        <v>198</v>
      </c>
      <c r="H602" s="3" t="s">
        <v>597</v>
      </c>
      <c r="I602" s="3" t="s">
        <v>1110</v>
      </c>
      <c r="J602" s="3" t="s">
        <v>599</v>
      </c>
      <c r="K602" s="3" t="s">
        <v>59</v>
      </c>
      <c r="L602" s="3" t="s">
        <v>156</v>
      </c>
      <c r="M602" s="3" t="s">
        <v>60</v>
      </c>
      <c r="N602" s="3" t="s">
        <v>44</v>
      </c>
      <c r="O602" s="3">
        <v>2384</v>
      </c>
      <c r="R602" s="3">
        <v>16</v>
      </c>
      <c r="S602" s="3" t="s">
        <v>2539</v>
      </c>
      <c r="T602" s="3" t="s">
        <v>81</v>
      </c>
      <c r="U602" s="3" t="s">
        <v>2540</v>
      </c>
      <c r="V602" s="3">
        <v>110</v>
      </c>
      <c r="W602" s="3" t="s">
        <v>173</v>
      </c>
      <c r="Y602" s="3">
        <v>55</v>
      </c>
      <c r="Z602" s="3" t="s">
        <v>64</v>
      </c>
      <c r="AA602" s="3" t="s">
        <v>92</v>
      </c>
      <c r="AB602" s="3" t="s">
        <v>108</v>
      </c>
      <c r="AC602" s="3" t="s">
        <v>109</v>
      </c>
      <c r="AD602" s="3" t="s">
        <v>53</v>
      </c>
      <c r="AG602" s="3" t="s">
        <v>54</v>
      </c>
      <c r="AH602" s="3">
        <v>28800</v>
      </c>
    </row>
    <row r="603" spans="1:34" x14ac:dyDescent="0.2">
      <c r="A603" s="3">
        <v>10602</v>
      </c>
      <c r="B603" s="3" t="s">
        <v>2</v>
      </c>
      <c r="C603" s="3">
        <v>10602</v>
      </c>
      <c r="D603" s="3" t="s">
        <v>2541</v>
      </c>
      <c r="E603" s="3" t="s">
        <v>2542</v>
      </c>
      <c r="F603" s="3">
        <v>2011</v>
      </c>
      <c r="G603" s="3" t="s">
        <v>56</v>
      </c>
      <c r="H603" s="3" t="s">
        <v>2543</v>
      </c>
      <c r="J603" s="3" t="s">
        <v>2544</v>
      </c>
      <c r="K603" s="3" t="s">
        <v>59</v>
      </c>
      <c r="L603" s="3" t="s">
        <v>115</v>
      </c>
      <c r="M603" s="3" t="s">
        <v>60</v>
      </c>
      <c r="N603" s="3" t="s">
        <v>44</v>
      </c>
      <c r="O603" s="3">
        <v>3956</v>
      </c>
      <c r="R603" s="3">
        <v>28</v>
      </c>
      <c r="S603" s="3" t="s">
        <v>2545</v>
      </c>
      <c r="T603" s="3" t="s">
        <v>62</v>
      </c>
      <c r="U603" s="3" t="s">
        <v>203</v>
      </c>
      <c r="V603" s="3">
        <v>3110</v>
      </c>
      <c r="W603" s="3" t="s">
        <v>107</v>
      </c>
      <c r="Y603" s="3">
        <v>27</v>
      </c>
      <c r="Z603" s="3" t="s">
        <v>64</v>
      </c>
      <c r="AA603" s="3" t="s">
        <v>92</v>
      </c>
      <c r="AB603" s="3" t="s">
        <v>108</v>
      </c>
      <c r="AC603" s="3" t="s">
        <v>109</v>
      </c>
      <c r="AD603" s="3" t="s">
        <v>53</v>
      </c>
      <c r="AG603" s="3" t="s">
        <v>54</v>
      </c>
      <c r="AH603" s="3">
        <v>36220</v>
      </c>
    </row>
    <row r="604" spans="1:34" x14ac:dyDescent="0.2">
      <c r="A604" s="3">
        <v>10603</v>
      </c>
      <c r="B604" s="3" t="s">
        <v>2</v>
      </c>
      <c r="C604" s="3">
        <v>10603</v>
      </c>
      <c r="D604" s="3" t="s">
        <v>2546</v>
      </c>
      <c r="E604" s="3" t="s">
        <v>2547</v>
      </c>
      <c r="F604" s="3">
        <v>2017</v>
      </c>
      <c r="G604" s="3" t="s">
        <v>299</v>
      </c>
      <c r="H604" s="3" t="s">
        <v>593</v>
      </c>
      <c r="I604" s="3" t="s">
        <v>1656</v>
      </c>
      <c r="K604" s="3" t="s">
        <v>59</v>
      </c>
      <c r="L604" s="3" t="s">
        <v>654</v>
      </c>
      <c r="M604" s="3" t="s">
        <v>103</v>
      </c>
      <c r="N604" s="3" t="s">
        <v>104</v>
      </c>
      <c r="O604" s="3">
        <v>2199</v>
      </c>
      <c r="R604" s="3">
        <v>55</v>
      </c>
      <c r="S604" s="3" t="s">
        <v>2548</v>
      </c>
      <c r="T604" s="3" t="s">
        <v>47</v>
      </c>
      <c r="U604" s="3" t="s">
        <v>2549</v>
      </c>
      <c r="V604" s="3">
        <v>1022</v>
      </c>
      <c r="W604" s="3" t="s">
        <v>83</v>
      </c>
      <c r="Y604" s="3">
        <v>52</v>
      </c>
      <c r="Z604" s="3" t="s">
        <v>64</v>
      </c>
      <c r="AA604" s="3" t="s">
        <v>92</v>
      </c>
      <c r="AB604" s="3" t="s">
        <v>52</v>
      </c>
      <c r="AD604" s="3" t="s">
        <v>53</v>
      </c>
      <c r="AG604" s="3" t="s">
        <v>54</v>
      </c>
      <c r="AH604" s="3">
        <v>75490</v>
      </c>
    </row>
    <row r="605" spans="1:34" x14ac:dyDescent="0.2">
      <c r="A605" s="3">
        <v>10604</v>
      </c>
      <c r="B605" s="3" t="s">
        <v>2</v>
      </c>
      <c r="C605" s="3">
        <v>10604</v>
      </c>
      <c r="D605" s="3" t="s">
        <v>2550</v>
      </c>
      <c r="E605" s="3" t="s">
        <v>2551</v>
      </c>
      <c r="F605" s="3">
        <v>2012</v>
      </c>
      <c r="G605" s="3" t="s">
        <v>259</v>
      </c>
      <c r="H605" s="3" t="s">
        <v>444</v>
      </c>
      <c r="I605" s="3" t="s">
        <v>630</v>
      </c>
      <c r="K605" s="3" t="s">
        <v>252</v>
      </c>
      <c r="L605" s="3" t="s">
        <v>156</v>
      </c>
      <c r="M605" s="3" t="s">
        <v>103</v>
      </c>
      <c r="N605" s="3" t="s">
        <v>104</v>
      </c>
      <c r="O605" s="3">
        <v>3199</v>
      </c>
      <c r="R605" s="3">
        <v>185</v>
      </c>
      <c r="S605" s="3" t="s">
        <v>2552</v>
      </c>
      <c r="T605" s="3" t="s">
        <v>149</v>
      </c>
      <c r="U605" s="3" t="s">
        <v>1516</v>
      </c>
      <c r="W605" s="3" t="s">
        <v>83</v>
      </c>
      <c r="Y605" s="3">
        <v>56</v>
      </c>
      <c r="Z605" s="3" t="s">
        <v>64</v>
      </c>
      <c r="AA605" s="3" t="s">
        <v>51</v>
      </c>
      <c r="AB605" s="3" t="s">
        <v>52</v>
      </c>
      <c r="AD605" s="3" t="s">
        <v>53</v>
      </c>
      <c r="AG605" s="3" t="s">
        <v>54</v>
      </c>
      <c r="AH605" s="3">
        <v>36190</v>
      </c>
    </row>
    <row r="606" spans="1:34" x14ac:dyDescent="0.2">
      <c r="A606" s="3">
        <v>10605</v>
      </c>
      <c r="B606" s="3" t="s">
        <v>2</v>
      </c>
      <c r="C606" s="3">
        <v>10605</v>
      </c>
      <c r="D606" s="3" t="s">
        <v>2553</v>
      </c>
      <c r="E606" s="3" t="s">
        <v>2554</v>
      </c>
      <c r="F606" s="3">
        <v>2007</v>
      </c>
      <c r="G606" s="3" t="s">
        <v>198</v>
      </c>
      <c r="H606" s="3" t="s">
        <v>877</v>
      </c>
      <c r="I606" s="3" t="s">
        <v>2555</v>
      </c>
      <c r="J606" s="3" t="s">
        <v>2556</v>
      </c>
      <c r="K606" s="3" t="s">
        <v>41</v>
      </c>
      <c r="L606" s="3" t="s">
        <v>42</v>
      </c>
      <c r="M606" s="3" t="s">
        <v>60</v>
      </c>
      <c r="N606" s="3" t="s">
        <v>44</v>
      </c>
      <c r="O606" s="3">
        <v>3565</v>
      </c>
      <c r="R606" s="3">
        <v>35</v>
      </c>
      <c r="S606" s="3" t="s">
        <v>2557</v>
      </c>
      <c r="T606" s="3" t="s">
        <v>62</v>
      </c>
      <c r="U606" s="3" t="s">
        <v>1298</v>
      </c>
      <c r="V606" s="3">
        <v>3010</v>
      </c>
      <c r="W606" s="3" t="s">
        <v>107</v>
      </c>
      <c r="Y606" s="3">
        <v>25</v>
      </c>
      <c r="Z606" s="3" t="s">
        <v>64</v>
      </c>
      <c r="AA606" s="3" t="s">
        <v>51</v>
      </c>
      <c r="AB606" s="3" t="s">
        <v>108</v>
      </c>
      <c r="AC606" s="3" t="s">
        <v>109</v>
      </c>
      <c r="AD606" s="3" t="s">
        <v>53</v>
      </c>
      <c r="AG606" s="3" t="s">
        <v>54</v>
      </c>
      <c r="AH606" s="3">
        <v>11380</v>
      </c>
    </row>
    <row r="607" spans="1:34" x14ac:dyDescent="0.2">
      <c r="A607" s="3">
        <v>10606</v>
      </c>
      <c r="B607" s="3" t="s">
        <v>2</v>
      </c>
      <c r="C607" s="3">
        <v>10606</v>
      </c>
      <c r="D607" s="3" t="s">
        <v>2558</v>
      </c>
      <c r="E607" s="3" t="s">
        <v>2559</v>
      </c>
      <c r="F607" s="3">
        <v>2001</v>
      </c>
      <c r="G607" s="3" t="s">
        <v>191</v>
      </c>
      <c r="H607" s="3" t="s">
        <v>192</v>
      </c>
      <c r="I607" s="3" t="s">
        <v>2560</v>
      </c>
      <c r="K607" s="3" t="s">
        <v>67</v>
      </c>
      <c r="L607" s="3" t="s">
        <v>147</v>
      </c>
      <c r="M607" s="3" t="s">
        <v>43</v>
      </c>
      <c r="N607" s="3" t="s">
        <v>104</v>
      </c>
      <c r="O607" s="3">
        <v>1994</v>
      </c>
      <c r="R607" s="3">
        <v>161</v>
      </c>
      <c r="S607" s="3" t="s">
        <v>2561</v>
      </c>
      <c r="T607" s="3" t="s">
        <v>62</v>
      </c>
      <c r="U607" s="3" t="s">
        <v>1346</v>
      </c>
      <c r="W607" s="3" t="s">
        <v>173</v>
      </c>
      <c r="Y607" s="3">
        <v>32</v>
      </c>
      <c r="Z607" s="3" t="s">
        <v>204</v>
      </c>
      <c r="AA607" s="3" t="s">
        <v>92</v>
      </c>
      <c r="AB607" s="3" t="s">
        <v>52</v>
      </c>
      <c r="AD607" s="3" t="s">
        <v>53</v>
      </c>
      <c r="AE607" s="3">
        <v>39</v>
      </c>
      <c r="AF607" s="3" t="s">
        <v>84</v>
      </c>
      <c r="AG607" s="3" t="s">
        <v>54</v>
      </c>
      <c r="AH607" s="3">
        <v>8925</v>
      </c>
    </row>
    <row r="608" spans="1:34" x14ac:dyDescent="0.2">
      <c r="A608" s="3">
        <v>10607</v>
      </c>
      <c r="B608" s="3" t="s">
        <v>2</v>
      </c>
      <c r="C608" s="3">
        <v>10607</v>
      </c>
      <c r="D608" s="3" t="s">
        <v>2562</v>
      </c>
      <c r="E608" s="3" t="s">
        <v>2563</v>
      </c>
      <c r="F608" s="3">
        <v>2002</v>
      </c>
      <c r="G608" s="3" t="s">
        <v>358</v>
      </c>
      <c r="H608" s="3" t="s">
        <v>2564</v>
      </c>
      <c r="K608" s="3" t="s">
        <v>59</v>
      </c>
      <c r="L608" s="3" t="s">
        <v>42</v>
      </c>
      <c r="M608" s="3" t="s">
        <v>43</v>
      </c>
      <c r="N608" s="3" t="s">
        <v>44</v>
      </c>
      <c r="O608" s="3">
        <v>1997</v>
      </c>
      <c r="Q608" s="3">
        <v>2</v>
      </c>
      <c r="R608" s="3">
        <v>19</v>
      </c>
      <c r="S608" s="3" t="s">
        <v>2565</v>
      </c>
      <c r="T608" s="3" t="s">
        <v>62</v>
      </c>
      <c r="U608" s="3" t="s">
        <v>469</v>
      </c>
      <c r="V608" s="3">
        <v>2102</v>
      </c>
      <c r="W608" s="3" t="s">
        <v>83</v>
      </c>
      <c r="Y608" s="3">
        <v>30</v>
      </c>
      <c r="Z608" s="3" t="s">
        <v>50</v>
      </c>
      <c r="AA608" s="3" t="s">
        <v>51</v>
      </c>
      <c r="AB608" s="3" t="s">
        <v>52</v>
      </c>
      <c r="AD608" s="3" t="s">
        <v>53</v>
      </c>
      <c r="AG608" s="3" t="s">
        <v>54</v>
      </c>
      <c r="AH608" s="3">
        <v>4135</v>
      </c>
    </row>
    <row r="609" spans="1:34" x14ac:dyDescent="0.2">
      <c r="A609" s="3">
        <v>10608</v>
      </c>
      <c r="B609" s="3" t="s">
        <v>2</v>
      </c>
      <c r="C609" s="3">
        <v>10608</v>
      </c>
      <c r="D609" s="3" t="s">
        <v>1115</v>
      </c>
      <c r="E609" s="3" t="s">
        <v>2566</v>
      </c>
      <c r="F609" s="3">
        <v>2004</v>
      </c>
      <c r="G609" s="3" t="s">
        <v>56</v>
      </c>
      <c r="H609" s="3" t="s">
        <v>57</v>
      </c>
      <c r="I609" s="3" t="s">
        <v>1117</v>
      </c>
      <c r="K609" s="3" t="s">
        <v>67</v>
      </c>
      <c r="L609" s="3" t="s">
        <v>42</v>
      </c>
      <c r="M609" s="3" t="s">
        <v>60</v>
      </c>
      <c r="N609" s="3" t="s">
        <v>44</v>
      </c>
      <c r="O609" s="3">
        <v>1498</v>
      </c>
      <c r="R609" s="3">
        <v>39</v>
      </c>
      <c r="S609" s="3" t="s">
        <v>1648</v>
      </c>
      <c r="T609" s="3" t="s">
        <v>62</v>
      </c>
      <c r="U609" s="3" t="s">
        <v>1649</v>
      </c>
      <c r="W609" s="3" t="s">
        <v>166</v>
      </c>
      <c r="Y609" s="3">
        <v>42</v>
      </c>
      <c r="Z609" s="3" t="s">
        <v>64</v>
      </c>
      <c r="AA609" s="3" t="s">
        <v>92</v>
      </c>
      <c r="AB609" s="3" t="s">
        <v>108</v>
      </c>
      <c r="AC609" s="3" t="s">
        <v>109</v>
      </c>
      <c r="AD609" s="3" t="s">
        <v>53</v>
      </c>
      <c r="AG609" s="3" t="s">
        <v>54</v>
      </c>
      <c r="AH609" s="3">
        <v>5400</v>
      </c>
    </row>
    <row r="610" spans="1:34" x14ac:dyDescent="0.2">
      <c r="A610" s="3">
        <v>10609</v>
      </c>
      <c r="B610" s="3" t="s">
        <v>2</v>
      </c>
      <c r="C610" s="3">
        <v>10609</v>
      </c>
      <c r="D610" s="3" t="s">
        <v>2567</v>
      </c>
      <c r="E610" s="3" t="s">
        <v>2568</v>
      </c>
      <c r="F610" s="3">
        <v>1998</v>
      </c>
      <c r="G610" s="3" t="s">
        <v>259</v>
      </c>
      <c r="H610" s="3" t="s">
        <v>2569</v>
      </c>
      <c r="I610" s="3" t="s">
        <v>2570</v>
      </c>
      <c r="K610" s="3" t="s">
        <v>67</v>
      </c>
      <c r="L610" s="3" t="s">
        <v>147</v>
      </c>
      <c r="M610" s="3" t="s">
        <v>43</v>
      </c>
      <c r="N610" s="3" t="s">
        <v>44</v>
      </c>
      <c r="O610" s="3">
        <v>1323</v>
      </c>
      <c r="R610" s="3">
        <v>4</v>
      </c>
      <c r="S610" s="3" t="s">
        <v>2571</v>
      </c>
      <c r="T610" s="3" t="s">
        <v>47</v>
      </c>
      <c r="U610" s="3" t="s">
        <v>2572</v>
      </c>
      <c r="V610" s="3">
        <v>8042</v>
      </c>
      <c r="W610" s="3" t="s">
        <v>166</v>
      </c>
      <c r="Y610" s="3">
        <v>26</v>
      </c>
      <c r="Z610" s="3" t="s">
        <v>50</v>
      </c>
      <c r="AA610" s="3" t="s">
        <v>51</v>
      </c>
      <c r="AB610" s="3" t="s">
        <v>52</v>
      </c>
      <c r="AD610" s="3" t="s">
        <v>53</v>
      </c>
      <c r="AE610" s="3">
        <v>29</v>
      </c>
      <c r="AF610" s="3" t="s">
        <v>84</v>
      </c>
      <c r="AG610" s="3" t="s">
        <v>54</v>
      </c>
      <c r="AH610" s="3">
        <v>1675</v>
      </c>
    </row>
    <row r="611" spans="1:34" x14ac:dyDescent="0.2">
      <c r="A611" s="3">
        <v>10610</v>
      </c>
      <c r="B611" s="3" t="s">
        <v>2</v>
      </c>
      <c r="C611" s="3">
        <v>10610</v>
      </c>
      <c r="D611" s="3" t="s">
        <v>2573</v>
      </c>
      <c r="E611" s="3" t="s">
        <v>2574</v>
      </c>
      <c r="F611" s="3">
        <v>1997</v>
      </c>
      <c r="G611" s="3" t="s">
        <v>86</v>
      </c>
      <c r="H611" s="3" t="s">
        <v>2575</v>
      </c>
      <c r="K611" s="3" t="s">
        <v>122</v>
      </c>
      <c r="L611" s="3" t="s">
        <v>147</v>
      </c>
      <c r="M611" s="3" t="s">
        <v>43</v>
      </c>
      <c r="N611" s="3" t="s">
        <v>124</v>
      </c>
      <c r="O611" s="3">
        <v>1296</v>
      </c>
      <c r="R611" s="3">
        <v>22</v>
      </c>
      <c r="S611" s="3" t="s">
        <v>2576</v>
      </c>
      <c r="T611" s="3" t="s">
        <v>70</v>
      </c>
      <c r="U611" s="3" t="s">
        <v>499</v>
      </c>
      <c r="V611" s="3">
        <v>5010</v>
      </c>
      <c r="W611" s="3" t="s">
        <v>229</v>
      </c>
      <c r="Y611" s="3">
        <v>30</v>
      </c>
      <c r="Z611" s="3" t="s">
        <v>64</v>
      </c>
      <c r="AA611" s="3" t="s">
        <v>51</v>
      </c>
      <c r="AB611" s="3" t="s">
        <v>52</v>
      </c>
      <c r="AD611" s="3" t="s">
        <v>53</v>
      </c>
      <c r="AG611" s="3" t="s">
        <v>54</v>
      </c>
      <c r="AH611" s="3">
        <v>14035</v>
      </c>
    </row>
    <row r="612" spans="1:34" x14ac:dyDescent="0.2">
      <c r="A612" s="3">
        <v>10611</v>
      </c>
      <c r="B612" s="3" t="s">
        <v>2</v>
      </c>
      <c r="C612" s="3">
        <v>10611</v>
      </c>
      <c r="D612" s="3" t="s">
        <v>2577</v>
      </c>
      <c r="F612" s="3">
        <v>2015</v>
      </c>
      <c r="G612" s="3" t="s">
        <v>347</v>
      </c>
      <c r="H612" s="3" t="s">
        <v>2578</v>
      </c>
      <c r="I612" s="3" t="s">
        <v>453</v>
      </c>
      <c r="K612" s="3" t="s">
        <v>67</v>
      </c>
      <c r="L612" s="3" t="s">
        <v>480</v>
      </c>
      <c r="M612" s="3" t="s">
        <v>60</v>
      </c>
      <c r="N612" s="3" t="s">
        <v>44</v>
      </c>
      <c r="O612" s="3">
        <v>1396</v>
      </c>
      <c r="R612" s="3">
        <v>1</v>
      </c>
      <c r="S612" s="3" t="s">
        <v>2579</v>
      </c>
      <c r="T612" s="3" t="s">
        <v>211</v>
      </c>
      <c r="U612" s="3" t="s">
        <v>545</v>
      </c>
      <c r="V612" s="3">
        <v>3118</v>
      </c>
      <c r="W612" s="3" t="s">
        <v>107</v>
      </c>
      <c r="Y612" s="3">
        <v>43</v>
      </c>
      <c r="Z612" s="3" t="s">
        <v>64</v>
      </c>
      <c r="AA612" s="3" t="s">
        <v>51</v>
      </c>
      <c r="AB612" s="3" t="s">
        <v>108</v>
      </c>
      <c r="AC612" s="3" t="s">
        <v>109</v>
      </c>
      <c r="AD612" s="3" t="s">
        <v>53</v>
      </c>
      <c r="AG612" s="3" t="s">
        <v>54</v>
      </c>
      <c r="AH612" s="3">
        <v>18100</v>
      </c>
    </row>
    <row r="613" spans="1:34" x14ac:dyDescent="0.2">
      <c r="A613" s="3">
        <v>10612</v>
      </c>
      <c r="B613" s="3" t="s">
        <v>2</v>
      </c>
      <c r="C613" s="3">
        <v>10612</v>
      </c>
      <c r="D613" s="3" t="s">
        <v>2580</v>
      </c>
      <c r="E613" s="3" t="s">
        <v>2581</v>
      </c>
      <c r="F613" s="3">
        <v>2005</v>
      </c>
      <c r="G613" s="3" t="s">
        <v>56</v>
      </c>
      <c r="H613" s="3" t="s">
        <v>2582</v>
      </c>
      <c r="I613" s="3" t="s">
        <v>2583</v>
      </c>
      <c r="K613" s="3" t="s">
        <v>59</v>
      </c>
      <c r="L613" s="3" t="s">
        <v>115</v>
      </c>
      <c r="M613" s="3" t="s">
        <v>43</v>
      </c>
      <c r="N613" s="3" t="s">
        <v>44</v>
      </c>
      <c r="O613" s="3">
        <v>2994</v>
      </c>
      <c r="Q613" s="3">
        <v>2</v>
      </c>
      <c r="R613" s="3">
        <v>569</v>
      </c>
      <c r="S613" s="3" t="s">
        <v>2584</v>
      </c>
      <c r="T613" s="3" t="s">
        <v>62</v>
      </c>
      <c r="U613" s="3" t="s">
        <v>97</v>
      </c>
      <c r="V613" s="3">
        <v>1021</v>
      </c>
      <c r="W613" s="3" t="s">
        <v>83</v>
      </c>
      <c r="Y613" s="3">
        <v>37</v>
      </c>
      <c r="Z613" s="3" t="s">
        <v>64</v>
      </c>
      <c r="AA613" s="3" t="s">
        <v>92</v>
      </c>
      <c r="AB613" s="3" t="s">
        <v>52</v>
      </c>
      <c r="AD613" s="3" t="s">
        <v>53</v>
      </c>
      <c r="AE613" s="3">
        <v>29</v>
      </c>
      <c r="AF613" s="3" t="s">
        <v>84</v>
      </c>
      <c r="AG613" s="3" t="s">
        <v>54</v>
      </c>
      <c r="AH613" s="3">
        <v>13800</v>
      </c>
    </row>
    <row r="614" spans="1:34" x14ac:dyDescent="0.2">
      <c r="A614" s="3">
        <v>10613</v>
      </c>
      <c r="B614" s="3" t="s">
        <v>2</v>
      </c>
      <c r="C614" s="3">
        <v>10613</v>
      </c>
      <c r="D614" s="3" t="s">
        <v>2585</v>
      </c>
      <c r="E614" s="3" t="s">
        <v>2586</v>
      </c>
      <c r="F614" s="3">
        <v>1998</v>
      </c>
      <c r="G614" s="3" t="s">
        <v>38</v>
      </c>
      <c r="H614" s="3" t="s">
        <v>452</v>
      </c>
      <c r="I614" s="3" t="s">
        <v>2587</v>
      </c>
      <c r="K614" s="3" t="s">
        <v>41</v>
      </c>
      <c r="L614" s="3" t="s">
        <v>42</v>
      </c>
      <c r="M614" s="3" t="s">
        <v>60</v>
      </c>
      <c r="N614" s="3" t="s">
        <v>44</v>
      </c>
      <c r="O614" s="3">
        <v>1495</v>
      </c>
      <c r="Q614" s="3" t="s">
        <v>79</v>
      </c>
      <c r="R614" s="3">
        <v>200</v>
      </c>
      <c r="S614" s="3" t="s">
        <v>2588</v>
      </c>
      <c r="T614" s="3" t="s">
        <v>81</v>
      </c>
      <c r="U614" s="3" t="s">
        <v>1766</v>
      </c>
      <c r="W614" s="3" t="s">
        <v>333</v>
      </c>
      <c r="Y614" s="3">
        <v>26</v>
      </c>
      <c r="Z614" s="3" t="s">
        <v>204</v>
      </c>
      <c r="AA614" s="3" t="s">
        <v>51</v>
      </c>
      <c r="AB614" s="3" t="s">
        <v>108</v>
      </c>
      <c r="AC614" s="3" t="s">
        <v>109</v>
      </c>
      <c r="AD614" s="3" t="s">
        <v>53</v>
      </c>
      <c r="AE614" s="3">
        <v>9</v>
      </c>
      <c r="AF614" s="3" t="s">
        <v>73</v>
      </c>
      <c r="AG614" s="3" t="s">
        <v>54</v>
      </c>
      <c r="AH614" s="3">
        <v>2312</v>
      </c>
    </row>
    <row r="615" spans="1:34" x14ac:dyDescent="0.2">
      <c r="A615" s="3">
        <v>10614</v>
      </c>
      <c r="B615" s="3" t="s">
        <v>2</v>
      </c>
      <c r="C615" s="3">
        <v>10614</v>
      </c>
      <c r="D615" s="3" t="s">
        <v>2589</v>
      </c>
      <c r="E615" s="3" t="s">
        <v>2590</v>
      </c>
      <c r="F615" s="3">
        <v>2011</v>
      </c>
      <c r="G615" s="3" t="s">
        <v>56</v>
      </c>
      <c r="H615" s="3" t="s">
        <v>76</v>
      </c>
      <c r="I615" s="3" t="s">
        <v>2591</v>
      </c>
      <c r="K615" s="3" t="s">
        <v>78</v>
      </c>
      <c r="L615" s="3" t="s">
        <v>42</v>
      </c>
      <c r="M615" s="3" t="s">
        <v>43</v>
      </c>
      <c r="N615" s="3" t="s">
        <v>44</v>
      </c>
      <c r="O615" s="3">
        <v>1998</v>
      </c>
      <c r="R615" s="3" t="s">
        <v>1231</v>
      </c>
      <c r="S615" s="3" t="s">
        <v>2592</v>
      </c>
      <c r="T615" s="3" t="s">
        <v>211</v>
      </c>
      <c r="U615" s="3" t="s">
        <v>2593</v>
      </c>
      <c r="V615" s="3">
        <v>4310</v>
      </c>
      <c r="W615" s="3" t="s">
        <v>72</v>
      </c>
      <c r="Y615" s="3">
        <v>25</v>
      </c>
      <c r="Z615" s="3" t="s">
        <v>64</v>
      </c>
      <c r="AA615" s="3" t="s">
        <v>92</v>
      </c>
      <c r="AB615" s="3" t="s">
        <v>108</v>
      </c>
      <c r="AC615" s="3" t="s">
        <v>109</v>
      </c>
      <c r="AD615" s="3" t="s">
        <v>53</v>
      </c>
      <c r="AG615" s="3" t="s">
        <v>54</v>
      </c>
      <c r="AH615" s="3">
        <v>22900</v>
      </c>
    </row>
    <row r="616" spans="1:34" x14ac:dyDescent="0.2">
      <c r="A616" s="3">
        <v>10615</v>
      </c>
      <c r="B616" s="3" t="s">
        <v>2</v>
      </c>
      <c r="C616" s="3">
        <v>10615</v>
      </c>
      <c r="D616" s="3" t="s">
        <v>2594</v>
      </c>
      <c r="F616" s="3">
        <v>2009</v>
      </c>
      <c r="G616" s="3" t="s">
        <v>86</v>
      </c>
      <c r="H616" s="3" t="s">
        <v>244</v>
      </c>
      <c r="I616" s="3" t="s">
        <v>453</v>
      </c>
      <c r="J616" s="3" t="s">
        <v>245</v>
      </c>
      <c r="K616" s="3" t="s">
        <v>67</v>
      </c>
      <c r="L616" s="3" t="s">
        <v>42</v>
      </c>
      <c r="M616" s="3" t="s">
        <v>43</v>
      </c>
      <c r="N616" s="3" t="s">
        <v>44</v>
      </c>
      <c r="O616" s="3">
        <v>1349</v>
      </c>
      <c r="R616" s="3">
        <v>14</v>
      </c>
      <c r="S616" s="3" t="s">
        <v>2595</v>
      </c>
      <c r="T616" s="3" t="s">
        <v>1429</v>
      </c>
      <c r="U616" s="3" t="s">
        <v>1233</v>
      </c>
      <c r="V616" s="3">
        <v>931</v>
      </c>
      <c r="W616" s="3" t="s">
        <v>83</v>
      </c>
      <c r="Y616" s="3">
        <v>21</v>
      </c>
      <c r="Z616" s="3" t="s">
        <v>64</v>
      </c>
      <c r="AA616" s="3" t="s">
        <v>92</v>
      </c>
      <c r="AB616" s="3" t="s">
        <v>52</v>
      </c>
      <c r="AD616" s="3" t="s">
        <v>143</v>
      </c>
      <c r="AE616" s="3">
        <v>2</v>
      </c>
      <c r="AF616" s="3" t="s">
        <v>73</v>
      </c>
      <c r="AG616" s="3" t="s">
        <v>54</v>
      </c>
      <c r="AH616" s="3">
        <v>7375</v>
      </c>
    </row>
    <row r="617" spans="1:34" x14ac:dyDescent="0.2">
      <c r="A617" s="3">
        <v>10616</v>
      </c>
      <c r="B617" s="3" t="s">
        <v>2</v>
      </c>
      <c r="C617" s="3">
        <v>10616</v>
      </c>
      <c r="D617" s="3" t="s">
        <v>2596</v>
      </c>
      <c r="E617" s="3" t="s">
        <v>2597</v>
      </c>
      <c r="F617" s="3">
        <v>2004</v>
      </c>
      <c r="G617" s="3" t="s">
        <v>112</v>
      </c>
      <c r="H617" s="3" t="s">
        <v>2598</v>
      </c>
      <c r="I617" s="3" t="s">
        <v>2599</v>
      </c>
      <c r="J617" s="3" t="s">
        <v>2600</v>
      </c>
      <c r="K617" s="3" t="s">
        <v>59</v>
      </c>
      <c r="L617" s="3" t="s">
        <v>115</v>
      </c>
      <c r="M617" s="3" t="s">
        <v>60</v>
      </c>
      <c r="N617" s="3" t="s">
        <v>44</v>
      </c>
      <c r="O617" s="3">
        <v>1998</v>
      </c>
      <c r="R617" s="3">
        <v>20</v>
      </c>
      <c r="S617" s="3" t="s">
        <v>2601</v>
      </c>
      <c r="T617" s="3" t="s">
        <v>47</v>
      </c>
      <c r="U617" s="3" t="s">
        <v>150</v>
      </c>
      <c r="V617" s="3">
        <v>5024</v>
      </c>
      <c r="W617" s="3" t="s">
        <v>229</v>
      </c>
      <c r="Y617" s="3">
        <v>48</v>
      </c>
      <c r="Z617" s="3" t="s">
        <v>204</v>
      </c>
      <c r="AA617" s="3" t="s">
        <v>51</v>
      </c>
      <c r="AB617" s="3" t="s">
        <v>108</v>
      </c>
      <c r="AC617" s="3" t="s">
        <v>109</v>
      </c>
      <c r="AD617" s="3" t="s">
        <v>53</v>
      </c>
      <c r="AE617" s="3">
        <v>19</v>
      </c>
      <c r="AF617" s="3" t="s">
        <v>73</v>
      </c>
      <c r="AG617" s="3" t="s">
        <v>54</v>
      </c>
      <c r="AH617" s="3">
        <v>6350</v>
      </c>
    </row>
    <row r="618" spans="1:34" x14ac:dyDescent="0.2">
      <c r="A618" s="3">
        <v>10617</v>
      </c>
      <c r="B618" s="3" t="s">
        <v>2</v>
      </c>
      <c r="C618" s="3">
        <v>10617</v>
      </c>
      <c r="D618" s="3" t="s">
        <v>2602</v>
      </c>
      <c r="E618" s="3" t="s">
        <v>2603</v>
      </c>
      <c r="F618" s="3">
        <v>1999</v>
      </c>
      <c r="G618" s="3" t="s">
        <v>56</v>
      </c>
      <c r="H618" s="3" t="s">
        <v>528</v>
      </c>
      <c r="K618" s="3" t="s">
        <v>67</v>
      </c>
      <c r="L618" s="3" t="s">
        <v>42</v>
      </c>
      <c r="M618" s="3" t="s">
        <v>43</v>
      </c>
      <c r="N618" s="3" t="s">
        <v>44</v>
      </c>
      <c r="O618" s="3">
        <v>998</v>
      </c>
      <c r="R618" s="3">
        <v>11</v>
      </c>
      <c r="S618" s="3" t="s">
        <v>2604</v>
      </c>
      <c r="T618" s="3" t="s">
        <v>171</v>
      </c>
      <c r="U618" s="3" t="s">
        <v>2530</v>
      </c>
      <c r="V618" s="3">
        <v>2105</v>
      </c>
      <c r="W618" s="3" t="s">
        <v>83</v>
      </c>
      <c r="Y618" s="3">
        <v>39</v>
      </c>
      <c r="Z618" s="3" t="s">
        <v>64</v>
      </c>
      <c r="AA618" s="3" t="s">
        <v>51</v>
      </c>
      <c r="AB618" s="3" t="s">
        <v>52</v>
      </c>
      <c r="AD618" s="3" t="s">
        <v>53</v>
      </c>
      <c r="AG618" s="3" t="s">
        <v>54</v>
      </c>
      <c r="AH618" s="3">
        <v>2730</v>
      </c>
    </row>
    <row r="619" spans="1:34" x14ac:dyDescent="0.2">
      <c r="A619" s="3">
        <v>10618</v>
      </c>
      <c r="B619" s="3" t="s">
        <v>2</v>
      </c>
      <c r="C619" s="3">
        <v>10618</v>
      </c>
      <c r="D619" s="3" t="s">
        <v>2605</v>
      </c>
      <c r="E619" s="3" t="s">
        <v>2606</v>
      </c>
      <c r="F619" s="3">
        <v>2006</v>
      </c>
      <c r="G619" s="3" t="s">
        <v>86</v>
      </c>
      <c r="H619" s="3" t="s">
        <v>219</v>
      </c>
      <c r="K619" s="3" t="s">
        <v>41</v>
      </c>
      <c r="L619" s="3" t="s">
        <v>115</v>
      </c>
      <c r="M619" s="3" t="s">
        <v>43</v>
      </c>
      <c r="N619" s="3" t="s">
        <v>44</v>
      </c>
      <c r="O619" s="3">
        <v>1991</v>
      </c>
      <c r="Q619" s="3">
        <v>1</v>
      </c>
      <c r="R619" s="3" t="s">
        <v>2607</v>
      </c>
      <c r="S619" s="3" t="s">
        <v>2608</v>
      </c>
      <c r="T619" s="3" t="s">
        <v>62</v>
      </c>
      <c r="U619" s="3" t="s">
        <v>2609</v>
      </c>
      <c r="V619" s="3">
        <v>1025</v>
      </c>
      <c r="W619" s="3" t="s">
        <v>83</v>
      </c>
      <c r="Y619" s="3">
        <v>29</v>
      </c>
      <c r="Z619" s="3" t="s">
        <v>204</v>
      </c>
      <c r="AA619" s="3" t="s">
        <v>92</v>
      </c>
      <c r="AB619" s="3" t="s">
        <v>52</v>
      </c>
      <c r="AD619" s="3" t="s">
        <v>53</v>
      </c>
      <c r="AE619" s="3">
        <v>5</v>
      </c>
      <c r="AF619" s="3" t="s">
        <v>84</v>
      </c>
      <c r="AG619" s="3" t="s">
        <v>54</v>
      </c>
      <c r="AH619" s="3">
        <v>9300</v>
      </c>
    </row>
    <row r="620" spans="1:34" x14ac:dyDescent="0.2">
      <c r="A620" s="3">
        <v>10619</v>
      </c>
      <c r="B620" s="3" t="s">
        <v>2</v>
      </c>
      <c r="C620" s="3">
        <v>10619</v>
      </c>
      <c r="D620" s="3" t="s">
        <v>2610</v>
      </c>
      <c r="E620" s="3" t="s">
        <v>2611</v>
      </c>
      <c r="F620" s="3">
        <v>2014</v>
      </c>
      <c r="G620" s="3" t="s">
        <v>259</v>
      </c>
      <c r="H620" s="3" t="s">
        <v>1186</v>
      </c>
      <c r="I620" s="3" t="s">
        <v>649</v>
      </c>
      <c r="K620" s="3" t="s">
        <v>59</v>
      </c>
      <c r="L620" s="3" t="s">
        <v>123</v>
      </c>
      <c r="M620" s="3" t="s">
        <v>60</v>
      </c>
      <c r="N620" s="3" t="s">
        <v>44</v>
      </c>
      <c r="O620" s="3">
        <v>1498</v>
      </c>
      <c r="R620" s="3" t="s">
        <v>2612</v>
      </c>
      <c r="S620" s="3" t="s">
        <v>2613</v>
      </c>
      <c r="T620" s="3" t="s">
        <v>62</v>
      </c>
      <c r="U620" s="3" t="s">
        <v>1516</v>
      </c>
      <c r="V620" s="3">
        <v>2582</v>
      </c>
      <c r="W620" s="3" t="s">
        <v>83</v>
      </c>
      <c r="Y620" s="3">
        <v>47</v>
      </c>
      <c r="Z620" s="3" t="s">
        <v>64</v>
      </c>
      <c r="AA620" s="3" t="s">
        <v>51</v>
      </c>
      <c r="AB620" s="3" t="s">
        <v>52</v>
      </c>
      <c r="AD620" s="3" t="s">
        <v>53</v>
      </c>
      <c r="AG620" s="3" t="s">
        <v>54</v>
      </c>
      <c r="AH620" s="3">
        <v>18550</v>
      </c>
    </row>
    <row r="621" spans="1:34" x14ac:dyDescent="0.2">
      <c r="A621" s="3">
        <v>10620</v>
      </c>
      <c r="B621" s="3" t="s">
        <v>2</v>
      </c>
      <c r="C621" s="3">
        <v>10620</v>
      </c>
      <c r="D621" s="3" t="s">
        <v>2614</v>
      </c>
      <c r="F621" s="3">
        <v>2008</v>
      </c>
      <c r="G621" s="3" t="s">
        <v>358</v>
      </c>
      <c r="H621" s="3" t="s">
        <v>1567</v>
      </c>
      <c r="I621" s="3" t="s">
        <v>2615</v>
      </c>
      <c r="K621" s="3" t="s">
        <v>41</v>
      </c>
      <c r="L621" s="3" t="s">
        <v>147</v>
      </c>
      <c r="M621" s="3" t="s">
        <v>43</v>
      </c>
      <c r="N621" s="3" t="s">
        <v>44</v>
      </c>
      <c r="O621" s="3">
        <v>1998</v>
      </c>
      <c r="R621" s="3">
        <v>4</v>
      </c>
      <c r="S621" s="3" t="s">
        <v>2616</v>
      </c>
      <c r="T621" s="3" t="s">
        <v>81</v>
      </c>
      <c r="U621" s="3" t="s">
        <v>1766</v>
      </c>
      <c r="V621" s="3">
        <v>4120</v>
      </c>
      <c r="W621" s="3" t="s">
        <v>333</v>
      </c>
      <c r="Y621" s="3">
        <v>25</v>
      </c>
      <c r="Z621" s="3" t="s">
        <v>64</v>
      </c>
      <c r="AA621" s="3" t="s">
        <v>92</v>
      </c>
      <c r="AB621" s="3" t="s">
        <v>108</v>
      </c>
      <c r="AC621" s="3" t="s">
        <v>109</v>
      </c>
      <c r="AD621" s="3" t="s">
        <v>53</v>
      </c>
      <c r="AE621" s="3">
        <v>23</v>
      </c>
      <c r="AF621" s="3" t="s">
        <v>73</v>
      </c>
      <c r="AG621" s="3" t="s">
        <v>54</v>
      </c>
      <c r="AH621" s="3">
        <v>10860</v>
      </c>
    </row>
    <row r="622" spans="1:34" x14ac:dyDescent="0.2">
      <c r="A622" s="3">
        <v>10621</v>
      </c>
      <c r="B622" s="3" t="s">
        <v>2</v>
      </c>
      <c r="C622" s="3">
        <v>10621</v>
      </c>
      <c r="D622" s="3" t="s">
        <v>2617</v>
      </c>
      <c r="F622" s="3">
        <v>2013</v>
      </c>
      <c r="G622" s="3" t="s">
        <v>2618</v>
      </c>
      <c r="H622" s="3" t="s">
        <v>2619</v>
      </c>
      <c r="J622" s="3" t="s">
        <v>2620</v>
      </c>
      <c r="K622" s="3" t="s">
        <v>59</v>
      </c>
      <c r="L622" s="3" t="s">
        <v>485</v>
      </c>
      <c r="M622" s="3" t="s">
        <v>103</v>
      </c>
      <c r="N622" s="3" t="s">
        <v>104</v>
      </c>
      <c r="O622" s="3">
        <v>2967</v>
      </c>
      <c r="R622" s="3">
        <v>29</v>
      </c>
      <c r="S622" s="3" t="s">
        <v>2621</v>
      </c>
      <c r="T622" s="3" t="s">
        <v>171</v>
      </c>
      <c r="U622" s="3" t="s">
        <v>2622</v>
      </c>
      <c r="V622" s="3">
        <v>2012</v>
      </c>
      <c r="W622" s="3" t="s">
        <v>83</v>
      </c>
      <c r="Y622" s="3">
        <v>29</v>
      </c>
      <c r="Z622" s="3" t="s">
        <v>236</v>
      </c>
      <c r="AA622" s="3" t="s">
        <v>51</v>
      </c>
      <c r="AB622" s="3" t="s">
        <v>52</v>
      </c>
      <c r="AD622" s="3" t="s">
        <v>143</v>
      </c>
      <c r="AG622" s="3" t="s">
        <v>54</v>
      </c>
      <c r="AH622" s="3">
        <v>72725</v>
      </c>
    </row>
    <row r="623" spans="1:34" x14ac:dyDescent="0.2">
      <c r="A623" s="3">
        <v>10622</v>
      </c>
      <c r="B623" s="3" t="s">
        <v>2</v>
      </c>
      <c r="C623" s="3">
        <v>10622</v>
      </c>
      <c r="D623" s="3" t="s">
        <v>2623</v>
      </c>
      <c r="F623" s="3">
        <v>2013</v>
      </c>
      <c r="G623" s="3" t="s">
        <v>56</v>
      </c>
      <c r="H623" s="3" t="s">
        <v>57</v>
      </c>
      <c r="I623" s="3" t="s">
        <v>889</v>
      </c>
      <c r="K623" s="3" t="s">
        <v>67</v>
      </c>
      <c r="L623" s="3" t="s">
        <v>890</v>
      </c>
      <c r="M623" s="3" t="s">
        <v>60</v>
      </c>
      <c r="N623" s="3" t="s">
        <v>44</v>
      </c>
      <c r="O623" s="3">
        <v>1798</v>
      </c>
      <c r="R623" s="3">
        <v>65</v>
      </c>
      <c r="S623" s="3" t="s">
        <v>2624</v>
      </c>
      <c r="T623" s="3" t="s">
        <v>62</v>
      </c>
      <c r="U623" s="3" t="s">
        <v>91</v>
      </c>
      <c r="W623" s="3" t="s">
        <v>83</v>
      </c>
      <c r="Y623" s="3">
        <v>38</v>
      </c>
      <c r="Z623" s="3" t="s">
        <v>64</v>
      </c>
      <c r="AA623" s="3" t="s">
        <v>92</v>
      </c>
      <c r="AB623" s="3" t="s">
        <v>52</v>
      </c>
      <c r="AD623" s="3" t="s">
        <v>143</v>
      </c>
      <c r="AE623" s="3">
        <v>5</v>
      </c>
      <c r="AF623" s="3" t="s">
        <v>84</v>
      </c>
      <c r="AG623" s="3" t="s">
        <v>54</v>
      </c>
      <c r="AH623" s="3">
        <v>17300</v>
      </c>
    </row>
    <row r="624" spans="1:34" x14ac:dyDescent="0.2">
      <c r="A624" s="3">
        <v>10623</v>
      </c>
      <c r="B624" s="3" t="s">
        <v>2</v>
      </c>
      <c r="C624" s="3">
        <v>10623</v>
      </c>
      <c r="D624" s="3" t="s">
        <v>2452</v>
      </c>
      <c r="E624" s="3" t="s">
        <v>2625</v>
      </c>
      <c r="F624" s="3">
        <v>2005</v>
      </c>
      <c r="G624" s="3" t="s">
        <v>86</v>
      </c>
      <c r="H624" s="3" t="s">
        <v>1804</v>
      </c>
      <c r="K624" s="3" t="s">
        <v>59</v>
      </c>
      <c r="L624" s="3" t="s">
        <v>42</v>
      </c>
      <c r="M624" s="3" t="s">
        <v>43</v>
      </c>
      <c r="N624" s="3" t="s">
        <v>44</v>
      </c>
      <c r="O624" s="3">
        <v>1997</v>
      </c>
      <c r="R624" s="3">
        <v>13</v>
      </c>
      <c r="S624" s="3" t="s">
        <v>2626</v>
      </c>
      <c r="T624" s="3" t="s">
        <v>171</v>
      </c>
      <c r="U624" s="3" t="s">
        <v>2627</v>
      </c>
      <c r="V624" s="3">
        <v>3206</v>
      </c>
      <c r="W624" s="3" t="s">
        <v>49</v>
      </c>
      <c r="Y624" s="3">
        <v>37</v>
      </c>
      <c r="Z624" s="3" t="s">
        <v>204</v>
      </c>
      <c r="AA624" s="3" t="s">
        <v>51</v>
      </c>
      <c r="AB624" s="3" t="s">
        <v>108</v>
      </c>
      <c r="AC624" s="3" t="s">
        <v>109</v>
      </c>
      <c r="AD624" s="3" t="s">
        <v>53</v>
      </c>
      <c r="AE624" s="3">
        <v>3</v>
      </c>
      <c r="AF624" s="3" t="s">
        <v>73</v>
      </c>
      <c r="AG624" s="3" t="s">
        <v>54</v>
      </c>
      <c r="AH624" s="3">
        <v>7400</v>
      </c>
    </row>
    <row r="625" spans="1:34" x14ac:dyDescent="0.2">
      <c r="A625" s="3">
        <v>10624</v>
      </c>
      <c r="B625" s="3" t="s">
        <v>2</v>
      </c>
      <c r="C625" s="3">
        <v>10624</v>
      </c>
      <c r="D625" s="3" t="s">
        <v>2628</v>
      </c>
      <c r="F625" s="3">
        <v>2015</v>
      </c>
      <c r="G625" s="3" t="s">
        <v>56</v>
      </c>
      <c r="H625" s="3" t="s">
        <v>335</v>
      </c>
      <c r="I625" s="3" t="s">
        <v>1465</v>
      </c>
      <c r="K625" s="3" t="s">
        <v>59</v>
      </c>
      <c r="L625" s="3" t="s">
        <v>156</v>
      </c>
      <c r="M625" s="3" t="s">
        <v>60</v>
      </c>
      <c r="N625" s="3" t="s">
        <v>44</v>
      </c>
      <c r="O625" s="3">
        <v>3456</v>
      </c>
      <c r="R625" s="3">
        <v>130</v>
      </c>
      <c r="S625" s="3" t="s">
        <v>2629</v>
      </c>
      <c r="T625" s="3" t="s">
        <v>47</v>
      </c>
      <c r="U625" s="3" t="s">
        <v>490</v>
      </c>
      <c r="W625" s="3" t="s">
        <v>83</v>
      </c>
      <c r="Y625" s="3">
        <v>33</v>
      </c>
      <c r="Z625" s="3" t="s">
        <v>64</v>
      </c>
      <c r="AA625" s="3" t="s">
        <v>92</v>
      </c>
      <c r="AB625" s="3" t="s">
        <v>108</v>
      </c>
      <c r="AC625" s="3" t="s">
        <v>109</v>
      </c>
      <c r="AD625" s="3" t="s">
        <v>53</v>
      </c>
      <c r="AG625" s="3" t="s">
        <v>54</v>
      </c>
      <c r="AH625" s="3">
        <v>46200</v>
      </c>
    </row>
    <row r="626" spans="1:34" x14ac:dyDescent="0.2">
      <c r="A626" s="3">
        <v>10625</v>
      </c>
      <c r="B626" s="3" t="s">
        <v>2</v>
      </c>
      <c r="C626" s="3">
        <v>10625</v>
      </c>
      <c r="D626" s="3" t="s">
        <v>2630</v>
      </c>
      <c r="F626" s="3">
        <v>1999</v>
      </c>
      <c r="G626" s="3" t="s">
        <v>38</v>
      </c>
      <c r="H626" s="3" t="s">
        <v>543</v>
      </c>
      <c r="K626" s="3" t="s">
        <v>59</v>
      </c>
      <c r="L626" s="3" t="s">
        <v>42</v>
      </c>
      <c r="M626" s="3" t="s">
        <v>43</v>
      </c>
      <c r="N626" s="3" t="s">
        <v>44</v>
      </c>
      <c r="O626" s="3">
        <v>1998</v>
      </c>
      <c r="Q626" s="3">
        <v>3</v>
      </c>
      <c r="R626" s="3">
        <v>43</v>
      </c>
      <c r="S626" s="3" t="s">
        <v>2631</v>
      </c>
      <c r="T626" s="3" t="s">
        <v>81</v>
      </c>
      <c r="U626" s="3" t="s">
        <v>1833</v>
      </c>
      <c r="V626" s="3">
        <v>3116</v>
      </c>
      <c r="W626" s="6" t="s">
        <v>6355</v>
      </c>
      <c r="Y626" s="3">
        <v>31</v>
      </c>
      <c r="Z626" s="3" t="s">
        <v>50</v>
      </c>
      <c r="AA626" s="3" t="s">
        <v>92</v>
      </c>
      <c r="AB626" s="3" t="s">
        <v>52</v>
      </c>
      <c r="AD626" s="3" t="s">
        <v>53</v>
      </c>
      <c r="AG626" s="3" t="s">
        <v>54</v>
      </c>
      <c r="AH626" s="3">
        <v>3700</v>
      </c>
    </row>
    <row r="627" spans="1:34" x14ac:dyDescent="0.2">
      <c r="A627" s="3">
        <v>10626</v>
      </c>
      <c r="B627" s="3" t="s">
        <v>2</v>
      </c>
      <c r="C627" s="3">
        <v>10626</v>
      </c>
      <c r="D627" s="3" t="s">
        <v>2632</v>
      </c>
      <c r="F627" s="3">
        <v>2000</v>
      </c>
      <c r="G627" s="3" t="s">
        <v>457</v>
      </c>
      <c r="H627" s="3" t="s">
        <v>483</v>
      </c>
      <c r="I627" s="3" t="s">
        <v>965</v>
      </c>
      <c r="J627" s="3" t="s">
        <v>2633</v>
      </c>
      <c r="K627" s="3" t="s">
        <v>59</v>
      </c>
      <c r="L627" s="3" t="s">
        <v>42</v>
      </c>
      <c r="M627" s="3" t="s">
        <v>60</v>
      </c>
      <c r="N627" s="3" t="s">
        <v>44</v>
      </c>
      <c r="O627" s="3">
        <v>4701</v>
      </c>
      <c r="R627" s="3">
        <v>1</v>
      </c>
      <c r="S627" s="3" t="s">
        <v>755</v>
      </c>
      <c r="T627" s="3" t="s">
        <v>62</v>
      </c>
      <c r="U627" s="3" t="s">
        <v>1833</v>
      </c>
      <c r="W627" s="6" t="s">
        <v>6355</v>
      </c>
      <c r="Y627" s="3">
        <v>66</v>
      </c>
      <c r="Z627" s="3" t="s">
        <v>64</v>
      </c>
      <c r="AA627" s="3" t="s">
        <v>92</v>
      </c>
      <c r="AB627" s="3" t="s">
        <v>108</v>
      </c>
      <c r="AC627" s="3" t="s">
        <v>109</v>
      </c>
      <c r="AD627" s="3" t="s">
        <v>53</v>
      </c>
      <c r="AG627" s="3" t="s">
        <v>54</v>
      </c>
      <c r="AH627" s="3">
        <v>5597</v>
      </c>
    </row>
    <row r="628" spans="1:34" x14ac:dyDescent="0.2">
      <c r="A628" s="3">
        <v>10627</v>
      </c>
      <c r="B628" s="3" t="s">
        <v>2</v>
      </c>
      <c r="C628" s="3">
        <v>10627</v>
      </c>
      <c r="D628" s="3" t="s">
        <v>2634</v>
      </c>
      <c r="F628" s="3">
        <v>2011</v>
      </c>
      <c r="G628" s="3" t="s">
        <v>86</v>
      </c>
      <c r="H628" s="3" t="s">
        <v>87</v>
      </c>
      <c r="I628" s="3" t="s">
        <v>2635</v>
      </c>
      <c r="J628" s="3" t="s">
        <v>2636</v>
      </c>
      <c r="K628" s="3" t="s">
        <v>41</v>
      </c>
      <c r="L628" s="3" t="s">
        <v>156</v>
      </c>
      <c r="M628" s="3" t="s">
        <v>60</v>
      </c>
      <c r="N628" s="3" t="s">
        <v>44</v>
      </c>
      <c r="O628" s="3">
        <v>1998</v>
      </c>
      <c r="R628" s="3">
        <v>1</v>
      </c>
      <c r="S628" s="3" t="s">
        <v>2637</v>
      </c>
      <c r="T628" s="3" t="s">
        <v>1429</v>
      </c>
      <c r="U628" s="3" t="s">
        <v>419</v>
      </c>
      <c r="W628" s="3" t="s">
        <v>83</v>
      </c>
      <c r="Y628" s="3">
        <v>28</v>
      </c>
      <c r="Z628" s="3" t="s">
        <v>64</v>
      </c>
      <c r="AA628" s="3" t="s">
        <v>51</v>
      </c>
      <c r="AB628" s="3" t="s">
        <v>108</v>
      </c>
      <c r="AC628" s="3" t="s">
        <v>109</v>
      </c>
      <c r="AD628" s="3" t="s">
        <v>53</v>
      </c>
      <c r="AG628" s="3" t="s">
        <v>54</v>
      </c>
      <c r="AH628" s="3">
        <v>16735</v>
      </c>
    </row>
    <row r="629" spans="1:34" x14ac:dyDescent="0.2">
      <c r="A629" s="3">
        <v>10628</v>
      </c>
      <c r="B629" s="3" t="s">
        <v>2</v>
      </c>
      <c r="C629" s="3">
        <v>10628</v>
      </c>
      <c r="D629" s="3" t="s">
        <v>2389</v>
      </c>
      <c r="F629" s="3">
        <v>2012</v>
      </c>
      <c r="G629" s="3" t="s">
        <v>299</v>
      </c>
      <c r="H629" s="3" t="s">
        <v>300</v>
      </c>
      <c r="J629" s="3" t="s">
        <v>586</v>
      </c>
      <c r="K629" s="3" t="s">
        <v>67</v>
      </c>
      <c r="L629" s="3" t="s">
        <v>132</v>
      </c>
      <c r="M629" s="3" t="s">
        <v>60</v>
      </c>
      <c r="N629" s="3" t="s">
        <v>44</v>
      </c>
      <c r="O629" s="3">
        <v>1797</v>
      </c>
      <c r="Q629" s="3">
        <v>6</v>
      </c>
      <c r="R629" s="3">
        <v>22</v>
      </c>
      <c r="S629" s="3" t="s">
        <v>2390</v>
      </c>
      <c r="T629" s="3" t="s">
        <v>47</v>
      </c>
      <c r="U629" s="3" t="s">
        <v>2391</v>
      </c>
      <c r="V629" s="3">
        <v>1011</v>
      </c>
      <c r="W629" s="3" t="s">
        <v>83</v>
      </c>
      <c r="Y629" s="3">
        <v>31</v>
      </c>
      <c r="Z629" s="3" t="s">
        <v>64</v>
      </c>
      <c r="AA629" s="3" t="s">
        <v>51</v>
      </c>
      <c r="AB629" s="3" t="s">
        <v>52</v>
      </c>
      <c r="AD629" s="3" t="s">
        <v>53</v>
      </c>
      <c r="AG629" s="3" t="s">
        <v>54</v>
      </c>
      <c r="AH629" s="3">
        <v>16460</v>
      </c>
    </row>
    <row r="630" spans="1:34" x14ac:dyDescent="0.2">
      <c r="A630" s="3">
        <v>10629</v>
      </c>
      <c r="B630" s="3" t="s">
        <v>2</v>
      </c>
      <c r="C630" s="3">
        <v>10629</v>
      </c>
      <c r="D630" s="3" t="s">
        <v>2638</v>
      </c>
      <c r="F630" s="3">
        <v>2009</v>
      </c>
      <c r="G630" s="3" t="s">
        <v>86</v>
      </c>
      <c r="H630" s="3" t="s">
        <v>322</v>
      </c>
      <c r="I630" s="3" t="s">
        <v>323</v>
      </c>
      <c r="K630" s="3" t="s">
        <v>67</v>
      </c>
      <c r="L630" s="3" t="s">
        <v>132</v>
      </c>
      <c r="M630" s="3" t="s">
        <v>60</v>
      </c>
      <c r="N630" s="3" t="s">
        <v>44</v>
      </c>
      <c r="O630" s="3">
        <v>1999</v>
      </c>
      <c r="R630" s="3">
        <v>18</v>
      </c>
      <c r="S630" s="3" t="s">
        <v>2639</v>
      </c>
      <c r="T630" s="3" t="s">
        <v>171</v>
      </c>
      <c r="U630" s="3" t="s">
        <v>2530</v>
      </c>
      <c r="V630" s="3">
        <v>2105</v>
      </c>
      <c r="W630" s="3" t="s">
        <v>83</v>
      </c>
      <c r="Y630" s="3">
        <v>31</v>
      </c>
      <c r="Z630" s="3" t="s">
        <v>64</v>
      </c>
      <c r="AA630" s="3" t="s">
        <v>51</v>
      </c>
      <c r="AB630" s="3" t="s">
        <v>52</v>
      </c>
      <c r="AD630" s="3" t="s">
        <v>53</v>
      </c>
      <c r="AG630" s="3" t="s">
        <v>54</v>
      </c>
      <c r="AH630" s="3">
        <v>12425</v>
      </c>
    </row>
    <row r="631" spans="1:34" x14ac:dyDescent="0.2">
      <c r="A631" s="3">
        <v>10630</v>
      </c>
      <c r="B631" s="3" t="s">
        <v>2</v>
      </c>
      <c r="C631" s="3">
        <v>10630</v>
      </c>
      <c r="D631" s="3" t="s">
        <v>2640</v>
      </c>
      <c r="E631" s="3" t="s">
        <v>2641</v>
      </c>
      <c r="F631" s="3">
        <v>2005</v>
      </c>
      <c r="G631" s="3" t="s">
        <v>112</v>
      </c>
      <c r="H631" s="3" t="s">
        <v>113</v>
      </c>
      <c r="K631" s="3" t="s">
        <v>59</v>
      </c>
      <c r="L631" s="3" t="s">
        <v>115</v>
      </c>
      <c r="M631" s="3" t="s">
        <v>43</v>
      </c>
      <c r="N631" s="3" t="s">
        <v>44</v>
      </c>
      <c r="O631" s="3">
        <v>1998</v>
      </c>
      <c r="R631" s="3">
        <v>38</v>
      </c>
      <c r="S631" s="3" t="s">
        <v>2642</v>
      </c>
      <c r="T631" s="3" t="s">
        <v>211</v>
      </c>
      <c r="U631" s="3" t="s">
        <v>469</v>
      </c>
      <c r="V631" s="3">
        <v>2102</v>
      </c>
      <c r="W631" s="3" t="s">
        <v>83</v>
      </c>
      <c r="Y631" s="3">
        <v>27</v>
      </c>
      <c r="Z631" s="3" t="s">
        <v>64</v>
      </c>
      <c r="AA631" s="3" t="s">
        <v>92</v>
      </c>
      <c r="AB631" s="3" t="s">
        <v>52</v>
      </c>
      <c r="AD631" s="3" t="s">
        <v>53</v>
      </c>
      <c r="AG631" s="3" t="s">
        <v>54</v>
      </c>
      <c r="AH631" s="3">
        <v>8600</v>
      </c>
    </row>
    <row r="632" spans="1:34" x14ac:dyDescent="0.2">
      <c r="A632" s="3">
        <v>10631</v>
      </c>
      <c r="B632" s="3" t="s">
        <v>2</v>
      </c>
      <c r="C632" s="3">
        <v>10631</v>
      </c>
      <c r="D632" s="3" t="s">
        <v>2643</v>
      </c>
      <c r="F632" s="3">
        <v>2015</v>
      </c>
      <c r="G632" s="3" t="s">
        <v>284</v>
      </c>
      <c r="H632" s="3" t="s">
        <v>285</v>
      </c>
      <c r="I632" s="3" t="s">
        <v>668</v>
      </c>
      <c r="K632" s="3" t="s">
        <v>67</v>
      </c>
      <c r="L632" s="3" t="s">
        <v>907</v>
      </c>
      <c r="M632" s="3" t="s">
        <v>60</v>
      </c>
      <c r="N632" s="3" t="s">
        <v>44</v>
      </c>
      <c r="O632" s="3">
        <v>1242</v>
      </c>
      <c r="R632" s="3">
        <v>51</v>
      </c>
      <c r="S632" s="3" t="s">
        <v>2644</v>
      </c>
      <c r="T632" s="3" t="s">
        <v>62</v>
      </c>
      <c r="U632" s="3" t="s">
        <v>466</v>
      </c>
      <c r="V632" s="3">
        <v>1024</v>
      </c>
      <c r="W632" s="3" t="s">
        <v>83</v>
      </c>
      <c r="Y632" s="3">
        <v>26</v>
      </c>
      <c r="Z632" s="3" t="s">
        <v>64</v>
      </c>
      <c r="AA632" s="3" t="s">
        <v>51</v>
      </c>
      <c r="AB632" s="3" t="s">
        <v>52</v>
      </c>
      <c r="AD632" s="3" t="s">
        <v>53</v>
      </c>
      <c r="AE632" s="3">
        <v>5</v>
      </c>
      <c r="AF632" s="3" t="s">
        <v>73</v>
      </c>
      <c r="AG632" s="3" t="s">
        <v>54</v>
      </c>
      <c r="AH632" s="3">
        <v>15850</v>
      </c>
    </row>
    <row r="633" spans="1:34" x14ac:dyDescent="0.2">
      <c r="A633" s="3">
        <v>10632</v>
      </c>
      <c r="B633" s="3" t="s">
        <v>2</v>
      </c>
      <c r="C633" s="3">
        <v>10632</v>
      </c>
      <c r="D633" s="3" t="s">
        <v>2645</v>
      </c>
      <c r="F633" s="3">
        <v>2014</v>
      </c>
      <c r="G633" s="3" t="s">
        <v>56</v>
      </c>
      <c r="H633" s="3" t="s">
        <v>366</v>
      </c>
      <c r="I633" s="3" t="s">
        <v>729</v>
      </c>
      <c r="K633" s="3" t="s">
        <v>67</v>
      </c>
      <c r="L633" s="3" t="s">
        <v>140</v>
      </c>
      <c r="M633" s="3" t="s">
        <v>60</v>
      </c>
      <c r="N633" s="3" t="s">
        <v>44</v>
      </c>
      <c r="O633" s="3">
        <v>1798</v>
      </c>
      <c r="Q633" s="3" t="s">
        <v>79</v>
      </c>
      <c r="R633" s="3">
        <v>59</v>
      </c>
      <c r="S633" s="3" t="s">
        <v>2646</v>
      </c>
      <c r="T633" s="3" t="s">
        <v>62</v>
      </c>
      <c r="U633" s="3" t="s">
        <v>1081</v>
      </c>
      <c r="W633" s="3" t="s">
        <v>229</v>
      </c>
      <c r="Y633" s="3">
        <v>53</v>
      </c>
      <c r="Z633" s="3" t="s">
        <v>64</v>
      </c>
      <c r="AA633" s="3" t="s">
        <v>92</v>
      </c>
      <c r="AB633" s="3" t="s">
        <v>108</v>
      </c>
      <c r="AC633" s="3" t="s">
        <v>109</v>
      </c>
      <c r="AD633" s="3" t="s">
        <v>143</v>
      </c>
      <c r="AG633" s="3" t="s">
        <v>54</v>
      </c>
      <c r="AH633" s="3">
        <v>31000</v>
      </c>
    </row>
    <row r="634" spans="1:34" x14ac:dyDescent="0.2">
      <c r="A634" s="3">
        <v>10633</v>
      </c>
      <c r="B634" s="3" t="s">
        <v>2</v>
      </c>
      <c r="C634" s="3">
        <v>10633</v>
      </c>
      <c r="D634" s="3" t="s">
        <v>2647</v>
      </c>
      <c r="E634" s="3" t="s">
        <v>2648</v>
      </c>
      <c r="F634" s="3">
        <v>1997</v>
      </c>
      <c r="G634" s="3" t="s">
        <v>56</v>
      </c>
      <c r="H634" s="3" t="s">
        <v>653</v>
      </c>
      <c r="I634" s="3" t="s">
        <v>2649</v>
      </c>
      <c r="K634" s="3" t="s">
        <v>59</v>
      </c>
      <c r="L634" s="3" t="s">
        <v>42</v>
      </c>
      <c r="M634" s="3" t="s">
        <v>43</v>
      </c>
      <c r="N634" s="3" t="s">
        <v>44</v>
      </c>
      <c r="O634" s="3">
        <v>1998</v>
      </c>
      <c r="Q634" s="3">
        <v>1</v>
      </c>
      <c r="R634" s="3">
        <v>66</v>
      </c>
      <c r="S634" s="3" t="s">
        <v>2650</v>
      </c>
      <c r="T634" s="3" t="s">
        <v>70</v>
      </c>
      <c r="U634" s="3" t="s">
        <v>1380</v>
      </c>
      <c r="V634" s="3">
        <v>630</v>
      </c>
      <c r="W634" s="3" t="s">
        <v>83</v>
      </c>
      <c r="Y634" s="3">
        <v>69</v>
      </c>
      <c r="Z634" s="3" t="s">
        <v>64</v>
      </c>
      <c r="AA634" s="3" t="s">
        <v>92</v>
      </c>
      <c r="AB634" s="3" t="s">
        <v>52</v>
      </c>
      <c r="AD634" s="3" t="s">
        <v>53</v>
      </c>
      <c r="AG634" s="3" t="s">
        <v>54</v>
      </c>
      <c r="AH634" s="3">
        <v>3970</v>
      </c>
    </row>
    <row r="635" spans="1:34" x14ac:dyDescent="0.2">
      <c r="A635" s="3">
        <v>10634</v>
      </c>
      <c r="B635" s="3" t="s">
        <v>2</v>
      </c>
      <c r="C635" s="3">
        <v>10634</v>
      </c>
      <c r="D635" s="3" t="s">
        <v>2651</v>
      </c>
      <c r="F635" s="3">
        <v>2012</v>
      </c>
      <c r="G635" s="3" t="s">
        <v>38</v>
      </c>
      <c r="H635" s="3" t="s">
        <v>1182</v>
      </c>
      <c r="I635" s="3" t="s">
        <v>889</v>
      </c>
      <c r="K635" s="3" t="s">
        <v>78</v>
      </c>
      <c r="L635" s="3" t="s">
        <v>115</v>
      </c>
      <c r="M635" s="3" t="s">
        <v>60</v>
      </c>
      <c r="N635" s="3" t="s">
        <v>44</v>
      </c>
      <c r="O635" s="3">
        <v>1998</v>
      </c>
      <c r="R635" s="3">
        <v>208</v>
      </c>
      <c r="S635" s="3" t="s">
        <v>2652</v>
      </c>
      <c r="T635" s="3" t="s">
        <v>62</v>
      </c>
      <c r="U635" s="3" t="s">
        <v>2653</v>
      </c>
      <c r="V635" s="3">
        <v>612</v>
      </c>
      <c r="W635" s="3" t="s">
        <v>83</v>
      </c>
      <c r="Y635" s="3">
        <v>33</v>
      </c>
      <c r="Z635" s="3" t="s">
        <v>64</v>
      </c>
      <c r="AA635" s="3" t="s">
        <v>92</v>
      </c>
      <c r="AB635" s="3" t="s">
        <v>52</v>
      </c>
      <c r="AD635" s="3" t="s">
        <v>143</v>
      </c>
      <c r="AE635" s="3">
        <v>7</v>
      </c>
      <c r="AF635" s="3" t="s">
        <v>73</v>
      </c>
      <c r="AG635" s="3" t="s">
        <v>54</v>
      </c>
      <c r="AH635" s="3">
        <v>19820</v>
      </c>
    </row>
    <row r="636" spans="1:34" x14ac:dyDescent="0.2">
      <c r="A636" s="3">
        <v>10635</v>
      </c>
      <c r="B636" s="3" t="s">
        <v>2</v>
      </c>
      <c r="C636" s="3">
        <v>10635</v>
      </c>
      <c r="D636" s="3" t="s">
        <v>2654</v>
      </c>
      <c r="F636" s="3">
        <v>2012</v>
      </c>
      <c r="G636" s="3" t="s">
        <v>38</v>
      </c>
      <c r="H636" s="3" t="s">
        <v>1917</v>
      </c>
      <c r="I636" s="3" t="s">
        <v>609</v>
      </c>
      <c r="K636" s="3" t="s">
        <v>59</v>
      </c>
      <c r="L636" s="3" t="s">
        <v>140</v>
      </c>
      <c r="M636" s="3" t="s">
        <v>60</v>
      </c>
      <c r="N636" s="3" t="s">
        <v>44</v>
      </c>
      <c r="O636" s="3">
        <v>1598</v>
      </c>
      <c r="Q636" s="3">
        <v>2</v>
      </c>
      <c r="R636" s="3">
        <v>1</v>
      </c>
      <c r="S636" s="3" t="s">
        <v>2655</v>
      </c>
      <c r="T636" s="3" t="s">
        <v>171</v>
      </c>
      <c r="U636" s="3" t="s">
        <v>2157</v>
      </c>
      <c r="V636" s="3">
        <v>8051</v>
      </c>
      <c r="W636" s="3" t="s">
        <v>166</v>
      </c>
      <c r="Y636" s="3">
        <v>62</v>
      </c>
      <c r="Z636" s="3" t="s">
        <v>64</v>
      </c>
      <c r="AA636" s="3" t="s">
        <v>51</v>
      </c>
      <c r="AB636" s="3" t="s">
        <v>52</v>
      </c>
      <c r="AD636" s="3" t="s">
        <v>53</v>
      </c>
      <c r="AG636" s="3" t="s">
        <v>54</v>
      </c>
      <c r="AH636" s="3">
        <v>18200</v>
      </c>
    </row>
    <row r="637" spans="1:34" x14ac:dyDescent="0.2">
      <c r="A637" s="3">
        <v>10636</v>
      </c>
      <c r="B637" s="3" t="s">
        <v>2</v>
      </c>
      <c r="C637" s="3">
        <v>10636</v>
      </c>
      <c r="D637" s="3" t="s">
        <v>2656</v>
      </c>
      <c r="F637" s="3">
        <v>2009</v>
      </c>
      <c r="G637" s="3" t="s">
        <v>347</v>
      </c>
      <c r="H637" s="3" t="s">
        <v>964</v>
      </c>
      <c r="I637" s="3" t="s">
        <v>1155</v>
      </c>
      <c r="J637" s="3" t="s">
        <v>2657</v>
      </c>
      <c r="K637" s="3" t="s">
        <v>41</v>
      </c>
      <c r="L637" s="3" t="s">
        <v>480</v>
      </c>
      <c r="M637" s="3" t="s">
        <v>60</v>
      </c>
      <c r="N637" s="3" t="s">
        <v>44</v>
      </c>
      <c r="O637" s="3">
        <v>1998</v>
      </c>
      <c r="R637" s="3">
        <v>50</v>
      </c>
      <c r="S637" s="3" t="s">
        <v>2658</v>
      </c>
      <c r="T637" s="3" t="s">
        <v>81</v>
      </c>
      <c r="U637" s="3" t="s">
        <v>2659</v>
      </c>
      <c r="V637" s="3">
        <v>620</v>
      </c>
      <c r="W637" s="3" t="s">
        <v>83</v>
      </c>
      <c r="Y637" s="3">
        <v>33</v>
      </c>
      <c r="Z637" s="3" t="s">
        <v>236</v>
      </c>
      <c r="AA637" s="3" t="s">
        <v>51</v>
      </c>
      <c r="AB637" s="3" t="s">
        <v>52</v>
      </c>
      <c r="AD637" s="3" t="s">
        <v>53</v>
      </c>
      <c r="AE637" s="3">
        <v>4</v>
      </c>
      <c r="AF637" s="3" t="s">
        <v>73</v>
      </c>
      <c r="AG637" s="3" t="s">
        <v>54</v>
      </c>
      <c r="AH637" s="3">
        <v>11900</v>
      </c>
    </row>
    <row r="638" spans="1:34" x14ac:dyDescent="0.2">
      <c r="A638" s="3">
        <v>10637</v>
      </c>
      <c r="B638" s="3" t="s">
        <v>2</v>
      </c>
      <c r="C638" s="3">
        <v>10637</v>
      </c>
      <c r="D638" s="3" t="s">
        <v>2660</v>
      </c>
      <c r="E638" s="3" t="s">
        <v>2661</v>
      </c>
      <c r="F638" s="3">
        <v>2012</v>
      </c>
      <c r="G638" s="3" t="s">
        <v>191</v>
      </c>
      <c r="H638" s="3" t="s">
        <v>1730</v>
      </c>
      <c r="I638" s="3" t="s">
        <v>120</v>
      </c>
      <c r="K638" s="3" t="s">
        <v>59</v>
      </c>
      <c r="L638" s="3" t="s">
        <v>361</v>
      </c>
      <c r="M638" s="3" t="s">
        <v>60</v>
      </c>
      <c r="N638" s="3" t="s">
        <v>44</v>
      </c>
      <c r="O638" s="3">
        <v>2498</v>
      </c>
      <c r="R638" s="3">
        <v>19</v>
      </c>
      <c r="S638" s="3" t="s">
        <v>2662</v>
      </c>
      <c r="T638" s="3" t="s">
        <v>149</v>
      </c>
      <c r="U638" s="3" t="s">
        <v>2663</v>
      </c>
      <c r="V638" s="3">
        <v>3377</v>
      </c>
      <c r="W638" s="3" t="s">
        <v>49</v>
      </c>
      <c r="Y638" s="3">
        <v>43</v>
      </c>
      <c r="Z638" s="3" t="s">
        <v>236</v>
      </c>
      <c r="AA638" s="3" t="s">
        <v>51</v>
      </c>
      <c r="AB638" s="3" t="s">
        <v>52</v>
      </c>
      <c r="AD638" s="3" t="s">
        <v>53</v>
      </c>
      <c r="AG638" s="3" t="s">
        <v>54</v>
      </c>
      <c r="AH638" s="3">
        <v>30550</v>
      </c>
    </row>
    <row r="639" spans="1:34" x14ac:dyDescent="0.2">
      <c r="A639" s="3">
        <v>10638</v>
      </c>
      <c r="B639" s="3" t="s">
        <v>2</v>
      </c>
      <c r="C639" s="3">
        <v>10638</v>
      </c>
      <c r="D639" s="3" t="s">
        <v>2664</v>
      </c>
      <c r="F639" s="3">
        <v>2005</v>
      </c>
      <c r="G639" s="3" t="s">
        <v>259</v>
      </c>
      <c r="H639" s="3" t="s">
        <v>260</v>
      </c>
      <c r="I639" s="3" t="s">
        <v>2665</v>
      </c>
      <c r="J639" s="3" t="s">
        <v>2212</v>
      </c>
      <c r="K639" s="3" t="s">
        <v>41</v>
      </c>
      <c r="L639" s="3" t="s">
        <v>132</v>
      </c>
      <c r="M639" s="3" t="s">
        <v>60</v>
      </c>
      <c r="N639" s="3" t="s">
        <v>104</v>
      </c>
      <c r="O639" s="3">
        <v>3984</v>
      </c>
      <c r="R639" s="3">
        <v>4</v>
      </c>
      <c r="S639" s="3" t="s">
        <v>2666</v>
      </c>
      <c r="T639" s="3" t="s">
        <v>171</v>
      </c>
      <c r="U639" s="3" t="s">
        <v>1737</v>
      </c>
      <c r="V639" s="3">
        <v>2010</v>
      </c>
      <c r="W639" s="3" t="s">
        <v>83</v>
      </c>
      <c r="Y639" s="3">
        <v>35</v>
      </c>
      <c r="Z639" s="3" t="s">
        <v>204</v>
      </c>
      <c r="AA639" s="3" t="s">
        <v>92</v>
      </c>
      <c r="AB639" s="3" t="s">
        <v>52</v>
      </c>
      <c r="AD639" s="3" t="s">
        <v>53</v>
      </c>
      <c r="AG639" s="3" t="s">
        <v>54</v>
      </c>
      <c r="AH639" s="3">
        <v>10500</v>
      </c>
    </row>
    <row r="640" spans="1:34" x14ac:dyDescent="0.2">
      <c r="A640" s="3">
        <v>10639</v>
      </c>
      <c r="B640" s="3" t="s">
        <v>2</v>
      </c>
      <c r="C640" s="3">
        <v>10639</v>
      </c>
      <c r="D640" s="3" t="s">
        <v>2667</v>
      </c>
      <c r="F640" s="3">
        <v>2004</v>
      </c>
      <c r="G640" s="3" t="s">
        <v>721</v>
      </c>
      <c r="H640" s="3" t="s">
        <v>2668</v>
      </c>
      <c r="J640" s="3" t="s">
        <v>2669</v>
      </c>
      <c r="K640" s="3" t="s">
        <v>41</v>
      </c>
      <c r="L640" s="3" t="s">
        <v>163</v>
      </c>
      <c r="M640" s="3" t="s">
        <v>60</v>
      </c>
      <c r="N640" s="3" t="s">
        <v>44</v>
      </c>
      <c r="O640" s="3">
        <v>4172</v>
      </c>
      <c r="R640" s="3">
        <v>22</v>
      </c>
      <c r="S640" s="3" t="s">
        <v>2670</v>
      </c>
      <c r="T640" s="3" t="s">
        <v>62</v>
      </c>
      <c r="U640" s="3" t="s">
        <v>2671</v>
      </c>
      <c r="V640" s="3">
        <v>4110</v>
      </c>
      <c r="W640" s="3" t="s">
        <v>333</v>
      </c>
      <c r="Y640" s="3">
        <v>27</v>
      </c>
      <c r="Z640" s="3" t="s">
        <v>64</v>
      </c>
      <c r="AA640" s="3" t="s">
        <v>92</v>
      </c>
      <c r="AB640" s="3" t="s">
        <v>52</v>
      </c>
      <c r="AD640" s="3" t="s">
        <v>53</v>
      </c>
      <c r="AG640" s="3" t="s">
        <v>54</v>
      </c>
      <c r="AH640" s="3">
        <v>12400</v>
      </c>
    </row>
    <row r="641" spans="1:34" x14ac:dyDescent="0.2">
      <c r="A641" s="3">
        <v>10640</v>
      </c>
      <c r="B641" s="3" t="s">
        <v>2</v>
      </c>
      <c r="C641" s="3">
        <v>10640</v>
      </c>
      <c r="D641" s="3" t="s">
        <v>2672</v>
      </c>
      <c r="F641" s="3">
        <v>2017</v>
      </c>
      <c r="G641" s="3" t="s">
        <v>284</v>
      </c>
      <c r="H641" s="3" t="s">
        <v>946</v>
      </c>
      <c r="I641" s="3" t="s">
        <v>965</v>
      </c>
      <c r="K641" s="3" t="s">
        <v>67</v>
      </c>
      <c r="L641" s="3" t="s">
        <v>42</v>
      </c>
      <c r="M641" s="3" t="s">
        <v>60</v>
      </c>
      <c r="N641" s="3" t="s">
        <v>44</v>
      </c>
      <c r="O641" s="3">
        <v>1373</v>
      </c>
      <c r="Q641" s="3">
        <v>5</v>
      </c>
      <c r="R641" s="3">
        <v>31</v>
      </c>
      <c r="S641" s="3" t="s">
        <v>2673</v>
      </c>
      <c r="T641" s="3" t="s">
        <v>62</v>
      </c>
      <c r="U641" s="3" t="s">
        <v>212</v>
      </c>
      <c r="V641" s="3">
        <v>626</v>
      </c>
      <c r="W641" s="3" t="s">
        <v>83</v>
      </c>
      <c r="Y641" s="3">
        <v>57</v>
      </c>
      <c r="Z641" s="3" t="s">
        <v>64</v>
      </c>
      <c r="AA641" s="3" t="s">
        <v>51</v>
      </c>
      <c r="AB641" s="3" t="s">
        <v>108</v>
      </c>
      <c r="AC641" s="3" t="s">
        <v>109</v>
      </c>
      <c r="AD641" s="3" t="s">
        <v>143</v>
      </c>
      <c r="AG641" s="3" t="s">
        <v>54</v>
      </c>
      <c r="AH641" s="3">
        <v>24990</v>
      </c>
    </row>
    <row r="642" spans="1:34" x14ac:dyDescent="0.2">
      <c r="A642" s="3">
        <v>10641</v>
      </c>
      <c r="B642" s="3" t="s">
        <v>2</v>
      </c>
      <c r="C642" s="3">
        <v>10641</v>
      </c>
      <c r="D642" s="3" t="s">
        <v>2674</v>
      </c>
      <c r="F642" s="3">
        <v>2017</v>
      </c>
      <c r="G642" s="3" t="s">
        <v>56</v>
      </c>
      <c r="H642" s="3" t="s">
        <v>76</v>
      </c>
      <c r="I642" s="3" t="s">
        <v>2239</v>
      </c>
      <c r="K642" s="3" t="s">
        <v>78</v>
      </c>
      <c r="L642" s="3" t="s">
        <v>42</v>
      </c>
      <c r="M642" s="3" t="s">
        <v>103</v>
      </c>
      <c r="N642" s="3" t="s">
        <v>104</v>
      </c>
      <c r="O642" s="3">
        <v>2982</v>
      </c>
      <c r="R642" s="3">
        <v>63</v>
      </c>
      <c r="S642" s="3" t="s">
        <v>796</v>
      </c>
      <c r="T642" s="3" t="s">
        <v>47</v>
      </c>
      <c r="U642" s="3" t="s">
        <v>406</v>
      </c>
      <c r="V642" s="3">
        <v>3216</v>
      </c>
      <c r="W642" s="3" t="s">
        <v>49</v>
      </c>
      <c r="Y642" s="3">
        <v>44</v>
      </c>
      <c r="Z642" s="3" t="s">
        <v>64</v>
      </c>
      <c r="AA642" s="3" t="s">
        <v>92</v>
      </c>
      <c r="AB642" s="3" t="s">
        <v>52</v>
      </c>
      <c r="AD642" s="3" t="s">
        <v>143</v>
      </c>
      <c r="AG642" s="3" t="s">
        <v>54</v>
      </c>
      <c r="AH642" s="3">
        <v>56930</v>
      </c>
    </row>
    <row r="643" spans="1:34" x14ac:dyDescent="0.2">
      <c r="A643" s="3">
        <v>10642</v>
      </c>
      <c r="B643" s="3" t="s">
        <v>2</v>
      </c>
      <c r="C643" s="3">
        <v>10642</v>
      </c>
      <c r="D643" s="3" t="s">
        <v>2675</v>
      </c>
      <c r="E643" s="3" t="s">
        <v>2676</v>
      </c>
      <c r="F643" s="3">
        <v>2016</v>
      </c>
      <c r="G643" s="3" t="s">
        <v>2519</v>
      </c>
      <c r="H643" s="3" t="s">
        <v>2677</v>
      </c>
      <c r="I643" s="3" t="s">
        <v>2678</v>
      </c>
      <c r="K643" s="3" t="s">
        <v>59</v>
      </c>
      <c r="L643" s="3" t="s">
        <v>485</v>
      </c>
      <c r="M643" s="3" t="s">
        <v>103</v>
      </c>
      <c r="N643" s="3" t="s">
        <v>124</v>
      </c>
      <c r="O643" s="3">
        <v>2993</v>
      </c>
      <c r="R643" s="3">
        <v>384</v>
      </c>
      <c r="S643" s="3" t="s">
        <v>2679</v>
      </c>
      <c r="T643" s="3" t="s">
        <v>62</v>
      </c>
      <c r="U643" s="3" t="s">
        <v>2680</v>
      </c>
      <c r="W643" s="3" t="s">
        <v>83</v>
      </c>
      <c r="Y643" s="3">
        <v>27</v>
      </c>
      <c r="Z643" s="3" t="s">
        <v>64</v>
      </c>
      <c r="AA643" s="3" t="s">
        <v>51</v>
      </c>
      <c r="AB643" s="3" t="s">
        <v>108</v>
      </c>
      <c r="AC643" s="3" t="s">
        <v>109</v>
      </c>
      <c r="AD643" s="3" t="s">
        <v>53</v>
      </c>
      <c r="AG643" s="3" t="s">
        <v>54</v>
      </c>
      <c r="AH643" s="3">
        <v>128000</v>
      </c>
    </row>
    <row r="644" spans="1:34" x14ac:dyDescent="0.2">
      <c r="A644" s="3">
        <v>10643</v>
      </c>
      <c r="B644" s="3" t="s">
        <v>2</v>
      </c>
      <c r="C644" s="3">
        <v>10643</v>
      </c>
      <c r="D644" s="3" t="s">
        <v>2681</v>
      </c>
      <c r="F644" s="3">
        <v>2006</v>
      </c>
      <c r="G644" s="3" t="s">
        <v>86</v>
      </c>
      <c r="H644" s="3" t="s">
        <v>403</v>
      </c>
      <c r="I644" s="3" t="s">
        <v>2682</v>
      </c>
      <c r="K644" s="3" t="s">
        <v>67</v>
      </c>
      <c r="L644" s="3" t="s">
        <v>42</v>
      </c>
      <c r="M644" s="3" t="s">
        <v>43</v>
      </c>
      <c r="N644" s="3" t="s">
        <v>44</v>
      </c>
      <c r="O644" s="3">
        <v>1498</v>
      </c>
      <c r="R644" s="3">
        <v>18</v>
      </c>
      <c r="S644" s="3" t="s">
        <v>2683</v>
      </c>
      <c r="T644" s="3" t="s">
        <v>47</v>
      </c>
      <c r="U644" s="3" t="s">
        <v>2684</v>
      </c>
      <c r="V644" s="3">
        <v>4330</v>
      </c>
      <c r="W644" s="3" t="s">
        <v>72</v>
      </c>
      <c r="Y644" s="3">
        <v>20</v>
      </c>
      <c r="Z644" s="3" t="s">
        <v>204</v>
      </c>
      <c r="AA644" s="3" t="s">
        <v>51</v>
      </c>
      <c r="AB644" s="3" t="s">
        <v>52</v>
      </c>
      <c r="AD644" s="3" t="s">
        <v>53</v>
      </c>
      <c r="AG644" s="3" t="s">
        <v>54</v>
      </c>
      <c r="AH644" s="3">
        <v>6150</v>
      </c>
    </row>
    <row r="645" spans="1:34" x14ac:dyDescent="0.2">
      <c r="A645" s="3">
        <v>10644</v>
      </c>
      <c r="B645" s="3" t="s">
        <v>2</v>
      </c>
      <c r="C645" s="3">
        <v>10644</v>
      </c>
      <c r="D645" s="3" t="s">
        <v>2685</v>
      </c>
      <c r="E645" s="3" t="s">
        <v>2686</v>
      </c>
      <c r="F645" s="3">
        <v>2006</v>
      </c>
      <c r="G645" s="3" t="s">
        <v>56</v>
      </c>
      <c r="H645" s="3" t="s">
        <v>2687</v>
      </c>
      <c r="I645" s="3" t="s">
        <v>360</v>
      </c>
      <c r="J645" s="3" t="s">
        <v>2688</v>
      </c>
      <c r="K645" s="3" t="s">
        <v>59</v>
      </c>
      <c r="L645" s="3" t="s">
        <v>42</v>
      </c>
      <c r="M645" s="3" t="s">
        <v>133</v>
      </c>
      <c r="N645" s="3" t="s">
        <v>44</v>
      </c>
      <c r="O645" s="3">
        <v>1495</v>
      </c>
      <c r="R645" s="3">
        <v>12</v>
      </c>
      <c r="S645" s="3" t="s">
        <v>2689</v>
      </c>
      <c r="T645" s="3" t="s">
        <v>47</v>
      </c>
      <c r="U645" s="3" t="s">
        <v>2690</v>
      </c>
      <c r="V645" s="3">
        <v>4501</v>
      </c>
      <c r="W645" s="6" t="s">
        <v>6354</v>
      </c>
      <c r="Y645" s="3">
        <v>58</v>
      </c>
      <c r="Z645" s="3" t="s">
        <v>64</v>
      </c>
      <c r="AA645" s="3" t="s">
        <v>51</v>
      </c>
      <c r="AB645" s="3" t="s">
        <v>108</v>
      </c>
      <c r="AC645" s="3" t="s">
        <v>109</v>
      </c>
      <c r="AD645" s="3" t="s">
        <v>53</v>
      </c>
      <c r="AG645" s="3" t="s">
        <v>54</v>
      </c>
      <c r="AH645" s="3">
        <v>12650</v>
      </c>
    </row>
    <row r="646" spans="1:34" x14ac:dyDescent="0.2">
      <c r="A646" s="3">
        <v>10645</v>
      </c>
      <c r="B646" s="3" t="s">
        <v>2</v>
      </c>
      <c r="C646" s="3">
        <v>10645</v>
      </c>
      <c r="D646" s="3" t="s">
        <v>2691</v>
      </c>
      <c r="E646" s="3" t="s">
        <v>2692</v>
      </c>
      <c r="F646" s="3">
        <v>1996</v>
      </c>
      <c r="G646" s="3" t="s">
        <v>38</v>
      </c>
      <c r="H646" s="3" t="s">
        <v>512</v>
      </c>
      <c r="I646" s="3" t="s">
        <v>2693</v>
      </c>
      <c r="K646" s="3" t="s">
        <v>41</v>
      </c>
      <c r="L646" s="3" t="s">
        <v>147</v>
      </c>
      <c r="M646" s="3" t="s">
        <v>43</v>
      </c>
      <c r="N646" s="3" t="s">
        <v>104</v>
      </c>
      <c r="O646" s="3">
        <v>2498</v>
      </c>
      <c r="Q646" s="3">
        <v>5</v>
      </c>
      <c r="R646" s="3">
        <v>20</v>
      </c>
      <c r="S646" s="3" t="s">
        <v>2694</v>
      </c>
      <c r="T646" s="3" t="s">
        <v>47</v>
      </c>
      <c r="U646" s="3" t="s">
        <v>406</v>
      </c>
      <c r="V646" s="3">
        <v>3216</v>
      </c>
      <c r="W646" s="3" t="s">
        <v>49</v>
      </c>
      <c r="Y646" s="3">
        <v>20</v>
      </c>
      <c r="Z646" s="3" t="s">
        <v>204</v>
      </c>
      <c r="AA646" s="3" t="s">
        <v>92</v>
      </c>
      <c r="AB646" s="3" t="s">
        <v>108</v>
      </c>
      <c r="AC646" s="3" t="s">
        <v>109</v>
      </c>
      <c r="AD646" s="3" t="s">
        <v>53</v>
      </c>
      <c r="AG646" s="3" t="s">
        <v>54</v>
      </c>
      <c r="AH646" s="3">
        <v>6630</v>
      </c>
    </row>
    <row r="647" spans="1:34" x14ac:dyDescent="0.2">
      <c r="A647" s="3">
        <v>10646</v>
      </c>
      <c r="B647" s="3" t="s">
        <v>2</v>
      </c>
      <c r="C647" s="3">
        <v>10646</v>
      </c>
      <c r="D647" s="3" t="s">
        <v>2695</v>
      </c>
      <c r="E647" s="3" t="s">
        <v>2696</v>
      </c>
      <c r="F647" s="3">
        <v>2014</v>
      </c>
      <c r="G647" s="3" t="s">
        <v>802</v>
      </c>
      <c r="H647" s="3" t="s">
        <v>2697</v>
      </c>
      <c r="K647" s="3" t="s">
        <v>186</v>
      </c>
      <c r="L647" s="3" t="s">
        <v>132</v>
      </c>
      <c r="M647" s="3" t="s">
        <v>103</v>
      </c>
      <c r="N647" s="3" t="s">
        <v>104</v>
      </c>
      <c r="O647" s="3">
        <v>1996</v>
      </c>
      <c r="R647" s="3">
        <v>160</v>
      </c>
      <c r="S647" s="3" t="s">
        <v>2698</v>
      </c>
      <c r="T647" s="3" t="s">
        <v>62</v>
      </c>
      <c r="U647" s="3" t="s">
        <v>241</v>
      </c>
      <c r="V647" s="3">
        <v>8025</v>
      </c>
      <c r="W647" s="3" t="s">
        <v>166</v>
      </c>
      <c r="Y647" s="3">
        <v>31</v>
      </c>
      <c r="Z647" s="3" t="s">
        <v>50</v>
      </c>
      <c r="AA647" s="3" t="s">
        <v>51</v>
      </c>
      <c r="AB647" s="3" t="s">
        <v>108</v>
      </c>
      <c r="AC647" s="3" t="s">
        <v>109</v>
      </c>
      <c r="AD647" s="3" t="s">
        <v>53</v>
      </c>
      <c r="AG647" s="3" t="s">
        <v>54</v>
      </c>
      <c r="AH647" s="3">
        <v>22000</v>
      </c>
    </row>
    <row r="648" spans="1:34" x14ac:dyDescent="0.2">
      <c r="A648" s="3">
        <v>10647</v>
      </c>
      <c r="B648" s="3" t="s">
        <v>2</v>
      </c>
      <c r="C648" s="3">
        <v>10647</v>
      </c>
      <c r="D648" s="3" t="s">
        <v>977</v>
      </c>
      <c r="E648" s="3" t="s">
        <v>2699</v>
      </c>
      <c r="F648" s="3">
        <v>2008</v>
      </c>
      <c r="G648" s="3" t="s">
        <v>56</v>
      </c>
      <c r="H648" s="3" t="s">
        <v>366</v>
      </c>
      <c r="J648" s="3" t="s">
        <v>730</v>
      </c>
      <c r="K648" s="3" t="s">
        <v>67</v>
      </c>
      <c r="L648" s="3" t="s">
        <v>140</v>
      </c>
      <c r="M648" s="3" t="s">
        <v>43</v>
      </c>
      <c r="N648" s="3" t="s">
        <v>44</v>
      </c>
      <c r="O648" s="3">
        <v>1497</v>
      </c>
      <c r="Q648" s="3">
        <v>1</v>
      </c>
      <c r="R648" s="3">
        <v>97</v>
      </c>
      <c r="S648" s="3" t="s">
        <v>2700</v>
      </c>
      <c r="T648" s="3" t="s">
        <v>62</v>
      </c>
      <c r="U648" s="3" t="s">
        <v>1320</v>
      </c>
      <c r="V648" s="3">
        <v>610</v>
      </c>
      <c r="W648" s="3" t="s">
        <v>83</v>
      </c>
      <c r="Y648" s="3">
        <v>28</v>
      </c>
      <c r="Z648" s="3" t="s">
        <v>64</v>
      </c>
      <c r="AA648" s="3" t="s">
        <v>92</v>
      </c>
      <c r="AB648" s="3" t="s">
        <v>52</v>
      </c>
      <c r="AD648" s="3" t="s">
        <v>143</v>
      </c>
      <c r="AG648" s="3" t="s">
        <v>54</v>
      </c>
      <c r="AH648" s="3">
        <v>10930</v>
      </c>
    </row>
    <row r="649" spans="1:34" x14ac:dyDescent="0.2">
      <c r="A649" s="3">
        <v>10648</v>
      </c>
      <c r="B649" s="3" t="s">
        <v>2</v>
      </c>
      <c r="C649" s="3">
        <v>10648</v>
      </c>
      <c r="D649" s="3" t="s">
        <v>2701</v>
      </c>
      <c r="E649" s="3" t="s">
        <v>2702</v>
      </c>
      <c r="F649" s="3">
        <v>2012</v>
      </c>
      <c r="G649" s="3" t="s">
        <v>358</v>
      </c>
      <c r="H649" s="3" t="s">
        <v>359</v>
      </c>
      <c r="I649" s="3" t="s">
        <v>1110</v>
      </c>
      <c r="K649" s="3" t="s">
        <v>59</v>
      </c>
      <c r="L649" s="3" t="s">
        <v>361</v>
      </c>
      <c r="M649" s="3" t="s">
        <v>60</v>
      </c>
      <c r="N649" s="3" t="s">
        <v>44</v>
      </c>
      <c r="O649" s="3">
        <v>2360</v>
      </c>
      <c r="R649" s="3" t="s">
        <v>2703</v>
      </c>
      <c r="S649" s="3" t="s">
        <v>2704</v>
      </c>
      <c r="T649" s="3" t="s">
        <v>70</v>
      </c>
      <c r="U649" s="3" t="s">
        <v>2274</v>
      </c>
      <c r="V649" s="3">
        <v>8022</v>
      </c>
      <c r="W649" s="3" t="s">
        <v>166</v>
      </c>
      <c r="Y649" s="3">
        <v>27</v>
      </c>
      <c r="Z649" s="3" t="s">
        <v>204</v>
      </c>
      <c r="AA649" s="3" t="s">
        <v>92</v>
      </c>
      <c r="AB649" s="3" t="s">
        <v>108</v>
      </c>
      <c r="AC649" s="3" t="s">
        <v>109</v>
      </c>
      <c r="AD649" s="3" t="s">
        <v>53</v>
      </c>
      <c r="AG649" s="3" t="s">
        <v>54</v>
      </c>
      <c r="AH649" s="3">
        <v>19950</v>
      </c>
    </row>
    <row r="650" spans="1:34" x14ac:dyDescent="0.2">
      <c r="A650" s="3">
        <v>10649</v>
      </c>
      <c r="B650" s="3" t="s">
        <v>2</v>
      </c>
      <c r="C650" s="3">
        <v>10649</v>
      </c>
      <c r="D650" s="3" t="s">
        <v>2705</v>
      </c>
      <c r="F650" s="3">
        <v>2008</v>
      </c>
      <c r="G650" s="3" t="s">
        <v>176</v>
      </c>
      <c r="H650" s="3" t="s">
        <v>1364</v>
      </c>
      <c r="I650" s="3" t="s">
        <v>1548</v>
      </c>
      <c r="K650" s="3" t="s">
        <v>41</v>
      </c>
      <c r="L650" s="3" t="s">
        <v>2706</v>
      </c>
      <c r="M650" s="3" t="s">
        <v>60</v>
      </c>
      <c r="N650" s="3" t="s">
        <v>44</v>
      </c>
      <c r="O650" s="3">
        <v>2496</v>
      </c>
      <c r="R650" s="3">
        <v>48</v>
      </c>
      <c r="S650" s="3" t="s">
        <v>2707</v>
      </c>
      <c r="T650" s="3" t="s">
        <v>62</v>
      </c>
      <c r="U650" s="3" t="s">
        <v>235</v>
      </c>
      <c r="V650" s="3">
        <v>630</v>
      </c>
      <c r="W650" s="3" t="s">
        <v>83</v>
      </c>
      <c r="Y650" s="3">
        <v>60</v>
      </c>
      <c r="Z650" s="3" t="s">
        <v>64</v>
      </c>
      <c r="AA650" s="3" t="s">
        <v>92</v>
      </c>
      <c r="AB650" s="3" t="s">
        <v>52</v>
      </c>
      <c r="AD650" s="3" t="s">
        <v>53</v>
      </c>
      <c r="AE650" s="3">
        <v>28</v>
      </c>
      <c r="AF650" s="3" t="s">
        <v>73</v>
      </c>
      <c r="AG650" s="3" t="s">
        <v>54</v>
      </c>
      <c r="AH650" s="3">
        <v>15000</v>
      </c>
    </row>
    <row r="651" spans="1:34" x14ac:dyDescent="0.2">
      <c r="A651" s="3">
        <v>10650</v>
      </c>
      <c r="B651" s="3" t="s">
        <v>2</v>
      </c>
      <c r="C651" s="3">
        <v>10650</v>
      </c>
      <c r="D651" s="3" t="s">
        <v>2708</v>
      </c>
      <c r="F651" s="3">
        <v>2016</v>
      </c>
      <c r="G651" s="3" t="s">
        <v>56</v>
      </c>
      <c r="H651" s="3" t="s">
        <v>138</v>
      </c>
      <c r="I651" s="3" t="s">
        <v>2709</v>
      </c>
      <c r="K651" s="3" t="s">
        <v>41</v>
      </c>
      <c r="L651" s="3" t="s">
        <v>907</v>
      </c>
      <c r="M651" s="3" t="s">
        <v>60</v>
      </c>
      <c r="N651" s="3" t="s">
        <v>44</v>
      </c>
      <c r="O651" s="3">
        <v>2494</v>
      </c>
      <c r="R651" s="3">
        <v>68</v>
      </c>
      <c r="S651" s="3" t="s">
        <v>2710</v>
      </c>
      <c r="T651" s="3" t="s">
        <v>47</v>
      </c>
      <c r="U651" s="3" t="s">
        <v>2711</v>
      </c>
      <c r="V651" s="3">
        <v>600</v>
      </c>
      <c r="W651" s="3" t="s">
        <v>83</v>
      </c>
      <c r="Y651" s="3">
        <v>31</v>
      </c>
      <c r="Z651" s="3" t="s">
        <v>64</v>
      </c>
      <c r="AA651" s="3" t="s">
        <v>92</v>
      </c>
      <c r="AB651" s="3" t="s">
        <v>52</v>
      </c>
      <c r="AD651" s="3" t="s">
        <v>143</v>
      </c>
      <c r="AG651" s="3" t="s">
        <v>54</v>
      </c>
      <c r="AH651" s="3">
        <v>48790</v>
      </c>
    </row>
    <row r="652" spans="1:34" x14ac:dyDescent="0.2">
      <c r="A652" s="3">
        <v>10651</v>
      </c>
      <c r="B652" s="3" t="s">
        <v>2</v>
      </c>
      <c r="C652" s="3">
        <v>10651</v>
      </c>
      <c r="D652" s="3" t="s">
        <v>2712</v>
      </c>
      <c r="E652" s="3" t="s">
        <v>2713</v>
      </c>
      <c r="F652" s="3">
        <v>2015</v>
      </c>
      <c r="G652" s="3" t="s">
        <v>198</v>
      </c>
      <c r="H652" s="3" t="s">
        <v>621</v>
      </c>
      <c r="I652" s="3" t="s">
        <v>770</v>
      </c>
      <c r="J652" s="3" t="s">
        <v>2292</v>
      </c>
      <c r="K652" s="3" t="s">
        <v>67</v>
      </c>
      <c r="L652" s="3" t="s">
        <v>163</v>
      </c>
      <c r="M652" s="3" t="s">
        <v>60</v>
      </c>
      <c r="N652" s="3" t="s">
        <v>104</v>
      </c>
      <c r="O652" s="3">
        <v>1400</v>
      </c>
      <c r="R652" s="3">
        <v>14</v>
      </c>
      <c r="S652" s="3" t="s">
        <v>2714</v>
      </c>
      <c r="T652" s="3" t="s">
        <v>62</v>
      </c>
      <c r="U652" s="3" t="s">
        <v>2715</v>
      </c>
      <c r="W652" s="3" t="s">
        <v>229</v>
      </c>
      <c r="Y652" s="3">
        <v>35</v>
      </c>
      <c r="Z652" s="3" t="s">
        <v>64</v>
      </c>
      <c r="AA652" s="3" t="s">
        <v>92</v>
      </c>
      <c r="AB652" s="3" t="s">
        <v>108</v>
      </c>
      <c r="AC652" s="3" t="s">
        <v>109</v>
      </c>
      <c r="AD652" s="3" t="s">
        <v>53</v>
      </c>
      <c r="AE652" s="3">
        <v>9</v>
      </c>
      <c r="AF652" s="3" t="s">
        <v>84</v>
      </c>
      <c r="AG652" s="3" t="s">
        <v>54</v>
      </c>
      <c r="AH652" s="3">
        <v>21200</v>
      </c>
    </row>
    <row r="653" spans="1:34" x14ac:dyDescent="0.2">
      <c r="A653" s="3">
        <v>10652</v>
      </c>
      <c r="B653" s="3" t="s">
        <v>2</v>
      </c>
      <c r="C653" s="3">
        <v>10652</v>
      </c>
      <c r="D653" s="3" t="s">
        <v>2716</v>
      </c>
      <c r="F653" s="3">
        <v>2006</v>
      </c>
      <c r="G653" s="3" t="s">
        <v>191</v>
      </c>
      <c r="H653" s="3" t="s">
        <v>941</v>
      </c>
      <c r="I653" s="3" t="s">
        <v>2717</v>
      </c>
      <c r="K653" s="3" t="s">
        <v>59</v>
      </c>
      <c r="L653" s="3" t="s">
        <v>42</v>
      </c>
      <c r="M653" s="3" t="s">
        <v>60</v>
      </c>
      <c r="N653" s="3" t="s">
        <v>44</v>
      </c>
      <c r="O653" s="3">
        <v>1990</v>
      </c>
      <c r="R653" s="3">
        <v>12</v>
      </c>
      <c r="S653" s="3" t="s">
        <v>2718</v>
      </c>
      <c r="T653" s="3" t="s">
        <v>171</v>
      </c>
      <c r="U653" s="3" t="s">
        <v>425</v>
      </c>
      <c r="V653" s="3">
        <v>2022</v>
      </c>
      <c r="W653" s="3" t="s">
        <v>83</v>
      </c>
      <c r="Y653" s="3">
        <v>39</v>
      </c>
      <c r="Z653" s="3" t="s">
        <v>64</v>
      </c>
      <c r="AA653" s="3" t="s">
        <v>51</v>
      </c>
      <c r="AB653" s="3" t="s">
        <v>52</v>
      </c>
      <c r="AD653" s="3" t="s">
        <v>53</v>
      </c>
      <c r="AG653" s="3" t="s">
        <v>54</v>
      </c>
      <c r="AH653" s="3">
        <v>8350</v>
      </c>
    </row>
    <row r="654" spans="1:34" x14ac:dyDescent="0.2">
      <c r="A654" s="3">
        <v>10653</v>
      </c>
      <c r="B654" s="3" t="s">
        <v>2</v>
      </c>
      <c r="C654" s="3">
        <v>10653</v>
      </c>
      <c r="D654" s="3" t="s">
        <v>2719</v>
      </c>
      <c r="F654" s="3">
        <v>2002</v>
      </c>
      <c r="G654" s="3" t="s">
        <v>176</v>
      </c>
      <c r="H654" s="3" t="s">
        <v>177</v>
      </c>
      <c r="I654" s="3" t="s">
        <v>178</v>
      </c>
      <c r="K654" s="3" t="s">
        <v>41</v>
      </c>
      <c r="L654" s="3" t="s">
        <v>42</v>
      </c>
      <c r="M654" s="3" t="s">
        <v>43</v>
      </c>
      <c r="N654" s="3" t="s">
        <v>44</v>
      </c>
      <c r="O654" s="3">
        <v>3199</v>
      </c>
      <c r="Q654" s="3">
        <v>5</v>
      </c>
      <c r="R654" s="3">
        <v>48</v>
      </c>
      <c r="S654" s="3" t="s">
        <v>2720</v>
      </c>
      <c r="T654" s="3" t="s">
        <v>62</v>
      </c>
      <c r="U654" s="3" t="s">
        <v>2721</v>
      </c>
      <c r="W654" s="3" t="s">
        <v>83</v>
      </c>
      <c r="Y654" s="3">
        <v>29</v>
      </c>
      <c r="Z654" s="3" t="s">
        <v>64</v>
      </c>
      <c r="AA654" s="3" t="s">
        <v>92</v>
      </c>
      <c r="AB654" s="3" t="s">
        <v>52</v>
      </c>
      <c r="AD654" s="3" t="s">
        <v>53</v>
      </c>
      <c r="AG654" s="3" t="s">
        <v>54</v>
      </c>
      <c r="AH654" s="3">
        <v>15705</v>
      </c>
    </row>
    <row r="655" spans="1:34" x14ac:dyDescent="0.2">
      <c r="A655" s="3">
        <v>10654</v>
      </c>
      <c r="B655" s="3" t="s">
        <v>2</v>
      </c>
      <c r="C655" s="3">
        <v>10654</v>
      </c>
      <c r="D655" s="3" t="s">
        <v>2722</v>
      </c>
      <c r="F655" s="3">
        <v>2009</v>
      </c>
      <c r="G655" s="3" t="s">
        <v>284</v>
      </c>
      <c r="H655" s="3" t="s">
        <v>285</v>
      </c>
      <c r="I655" s="3" t="s">
        <v>2723</v>
      </c>
      <c r="J655" s="3" t="s">
        <v>532</v>
      </c>
      <c r="K655" s="3" t="s">
        <v>67</v>
      </c>
      <c r="L655" s="3" t="s">
        <v>42</v>
      </c>
      <c r="M655" s="3" t="s">
        <v>60</v>
      </c>
      <c r="N655" s="3" t="s">
        <v>44</v>
      </c>
      <c r="O655" s="3">
        <v>1490</v>
      </c>
      <c r="R655" s="3">
        <v>146</v>
      </c>
      <c r="S655" s="3" t="s">
        <v>2724</v>
      </c>
      <c r="T655" s="3" t="s">
        <v>62</v>
      </c>
      <c r="U655" s="3" t="s">
        <v>2725</v>
      </c>
      <c r="V655" s="3">
        <v>1022</v>
      </c>
      <c r="W655" s="3" t="s">
        <v>83</v>
      </c>
      <c r="Y655" s="3">
        <v>24</v>
      </c>
      <c r="Z655" s="3" t="s">
        <v>64</v>
      </c>
      <c r="AA655" s="3" t="s">
        <v>92</v>
      </c>
      <c r="AB655" s="3" t="s">
        <v>52</v>
      </c>
      <c r="AD655" s="3" t="s">
        <v>53</v>
      </c>
      <c r="AG655" s="3" t="s">
        <v>54</v>
      </c>
      <c r="AH655" s="3">
        <v>10025</v>
      </c>
    </row>
    <row r="656" spans="1:34" x14ac:dyDescent="0.2">
      <c r="A656" s="3">
        <v>10655</v>
      </c>
      <c r="B656" s="3" t="s">
        <v>2</v>
      </c>
      <c r="C656" s="3">
        <v>10655</v>
      </c>
      <c r="D656" s="3" t="s">
        <v>2726</v>
      </c>
      <c r="E656" s="3" t="s">
        <v>2727</v>
      </c>
      <c r="F656" s="3">
        <v>2011</v>
      </c>
      <c r="G656" s="3" t="s">
        <v>299</v>
      </c>
      <c r="H656" s="3" t="s">
        <v>2174</v>
      </c>
      <c r="I656" s="3" t="s">
        <v>1656</v>
      </c>
      <c r="K656" s="3" t="s">
        <v>41</v>
      </c>
      <c r="L656" s="3" t="s">
        <v>156</v>
      </c>
      <c r="M656" s="3" t="s">
        <v>60</v>
      </c>
      <c r="N656" s="3" t="s">
        <v>44</v>
      </c>
      <c r="O656" s="3">
        <v>1797</v>
      </c>
      <c r="R656" s="3">
        <v>5</v>
      </c>
      <c r="S656" s="3" t="s">
        <v>2728</v>
      </c>
      <c r="T656" s="3" t="s">
        <v>70</v>
      </c>
      <c r="U656" s="3" t="s">
        <v>2729</v>
      </c>
      <c r="V656" s="3">
        <v>7730</v>
      </c>
      <c r="W656" s="3" t="s">
        <v>166</v>
      </c>
      <c r="Y656" s="3">
        <v>68</v>
      </c>
      <c r="Z656" s="3" t="s">
        <v>64</v>
      </c>
      <c r="AA656" s="3" t="s">
        <v>51</v>
      </c>
      <c r="AB656" s="3" t="s">
        <v>52</v>
      </c>
      <c r="AD656" s="3" t="s">
        <v>53</v>
      </c>
      <c r="AG656" s="3" t="s">
        <v>54</v>
      </c>
      <c r="AH656" s="3">
        <v>17720</v>
      </c>
    </row>
    <row r="657" spans="1:34" x14ac:dyDescent="0.2">
      <c r="A657" s="3">
        <v>10656</v>
      </c>
      <c r="B657" s="3" t="s">
        <v>2</v>
      </c>
      <c r="C657" s="3">
        <v>10656</v>
      </c>
      <c r="D657" s="3" t="s">
        <v>2730</v>
      </c>
      <c r="E657" s="3" t="s">
        <v>2731</v>
      </c>
      <c r="F657" s="3">
        <v>2000</v>
      </c>
      <c r="G657" s="3" t="s">
        <v>259</v>
      </c>
      <c r="H657" s="3" t="s">
        <v>2732</v>
      </c>
      <c r="K657" s="3" t="s">
        <v>78</v>
      </c>
      <c r="L657" s="3" t="s">
        <v>147</v>
      </c>
      <c r="M657" s="3" t="s">
        <v>103</v>
      </c>
      <c r="N657" s="3" t="s">
        <v>552</v>
      </c>
      <c r="O657" s="3">
        <v>2402</v>
      </c>
      <c r="R657" s="3">
        <v>5</v>
      </c>
      <c r="S657" s="3" t="s">
        <v>2733</v>
      </c>
      <c r="T657" s="3" t="s">
        <v>171</v>
      </c>
      <c r="U657" s="3" t="s">
        <v>1024</v>
      </c>
      <c r="V657" s="3">
        <v>2023</v>
      </c>
      <c r="W657" s="3" t="s">
        <v>83</v>
      </c>
      <c r="Y657" s="3">
        <v>47</v>
      </c>
      <c r="Z657" s="3" t="s">
        <v>64</v>
      </c>
      <c r="AA657" s="3" t="s">
        <v>51</v>
      </c>
      <c r="AB657" s="3" t="s">
        <v>52</v>
      </c>
      <c r="AD657" s="3" t="s">
        <v>143</v>
      </c>
      <c r="AG657" s="3" t="s">
        <v>54</v>
      </c>
      <c r="AH657" s="3">
        <v>7387</v>
      </c>
    </row>
    <row r="658" spans="1:34" x14ac:dyDescent="0.2">
      <c r="A658" s="3">
        <v>10657</v>
      </c>
      <c r="B658" s="3" t="s">
        <v>2</v>
      </c>
      <c r="C658" s="3">
        <v>10657</v>
      </c>
      <c r="D658" s="3" t="s">
        <v>2734</v>
      </c>
      <c r="E658" s="3" t="s">
        <v>2735</v>
      </c>
      <c r="F658" s="3">
        <v>2011</v>
      </c>
      <c r="G658" s="3" t="s">
        <v>259</v>
      </c>
      <c r="H658" s="3" t="s">
        <v>571</v>
      </c>
      <c r="I658" s="3" t="s">
        <v>1187</v>
      </c>
      <c r="J658" s="3" t="s">
        <v>2736</v>
      </c>
      <c r="K658" s="3" t="s">
        <v>59</v>
      </c>
      <c r="L658" s="3" t="s">
        <v>156</v>
      </c>
      <c r="M658" s="3" t="s">
        <v>103</v>
      </c>
      <c r="N658" s="3" t="s">
        <v>104</v>
      </c>
      <c r="O658" s="3">
        <v>2720</v>
      </c>
      <c r="R658" s="3">
        <v>6</v>
      </c>
      <c r="S658" s="3" t="s">
        <v>1069</v>
      </c>
      <c r="T658" s="3" t="s">
        <v>47</v>
      </c>
      <c r="U658" s="3" t="s">
        <v>1198</v>
      </c>
      <c r="V658" s="3">
        <v>4930</v>
      </c>
      <c r="W658" s="3" t="s">
        <v>702</v>
      </c>
      <c r="Y658" s="3">
        <v>30</v>
      </c>
      <c r="Z658" s="3" t="s">
        <v>64</v>
      </c>
      <c r="AA658" s="3" t="s">
        <v>51</v>
      </c>
      <c r="AB658" s="3" t="s">
        <v>108</v>
      </c>
      <c r="AC658" s="3" t="s">
        <v>109</v>
      </c>
      <c r="AD658" s="3" t="s">
        <v>53</v>
      </c>
      <c r="AE658" s="3">
        <v>4</v>
      </c>
      <c r="AF658" s="3" t="s">
        <v>73</v>
      </c>
      <c r="AG658" s="3" t="s">
        <v>54</v>
      </c>
      <c r="AH658" s="3">
        <v>33630</v>
      </c>
    </row>
    <row r="659" spans="1:34" x14ac:dyDescent="0.2">
      <c r="A659" s="3">
        <v>10658</v>
      </c>
      <c r="B659" s="3" t="s">
        <v>2</v>
      </c>
      <c r="C659" s="3">
        <v>10658</v>
      </c>
      <c r="D659" s="3" t="s">
        <v>2737</v>
      </c>
      <c r="E659" s="3" t="s">
        <v>2738</v>
      </c>
      <c r="F659" s="3">
        <v>2007</v>
      </c>
      <c r="G659" s="3" t="s">
        <v>721</v>
      </c>
      <c r="H659" s="3" t="s">
        <v>722</v>
      </c>
      <c r="I659" s="3" t="s">
        <v>723</v>
      </c>
      <c r="J659" s="3" t="s">
        <v>2739</v>
      </c>
      <c r="K659" s="3" t="s">
        <v>59</v>
      </c>
      <c r="L659" s="3" t="s">
        <v>156</v>
      </c>
      <c r="M659" s="3" t="s">
        <v>43</v>
      </c>
      <c r="N659" s="3" t="s">
        <v>44</v>
      </c>
      <c r="O659" s="3">
        <v>3123</v>
      </c>
      <c r="R659" s="3">
        <v>13</v>
      </c>
      <c r="S659" s="3" t="s">
        <v>2740</v>
      </c>
      <c r="T659" s="3" t="s">
        <v>171</v>
      </c>
      <c r="U659" s="3" t="s">
        <v>678</v>
      </c>
      <c r="W659" s="3" t="s">
        <v>83</v>
      </c>
      <c r="Y659" s="3">
        <v>50</v>
      </c>
      <c r="Z659" s="3" t="s">
        <v>64</v>
      </c>
      <c r="AA659" s="3" t="s">
        <v>51</v>
      </c>
      <c r="AB659" s="3" t="s">
        <v>108</v>
      </c>
      <c r="AC659" s="3" t="s">
        <v>109</v>
      </c>
      <c r="AD659" s="3" t="s">
        <v>143</v>
      </c>
      <c r="AG659" s="3" t="s">
        <v>54</v>
      </c>
      <c r="AH659" s="3">
        <v>17560</v>
      </c>
    </row>
    <row r="660" spans="1:34" x14ac:dyDescent="0.2">
      <c r="A660" s="3">
        <v>10659</v>
      </c>
      <c r="B660" s="3" t="s">
        <v>2</v>
      </c>
      <c r="C660" s="3">
        <v>10659</v>
      </c>
      <c r="D660" s="3" t="s">
        <v>2377</v>
      </c>
      <c r="E660" s="3" t="s">
        <v>2741</v>
      </c>
      <c r="F660" s="3">
        <v>2005</v>
      </c>
      <c r="G660" s="3" t="s">
        <v>152</v>
      </c>
      <c r="H660" s="3" t="s">
        <v>2379</v>
      </c>
      <c r="J660" s="3" t="s">
        <v>1362</v>
      </c>
      <c r="K660" s="3" t="s">
        <v>41</v>
      </c>
      <c r="L660" s="3" t="s">
        <v>209</v>
      </c>
      <c r="M660" s="3" t="s">
        <v>133</v>
      </c>
      <c r="N660" s="3" t="s">
        <v>44</v>
      </c>
      <c r="O660" s="3">
        <v>1995</v>
      </c>
      <c r="R660" s="3">
        <v>66</v>
      </c>
      <c r="S660" s="3" t="s">
        <v>2742</v>
      </c>
      <c r="T660" s="3" t="s">
        <v>62</v>
      </c>
      <c r="U660" s="3" t="s">
        <v>2743</v>
      </c>
      <c r="V660" s="3">
        <v>1051</v>
      </c>
      <c r="W660" s="3" t="s">
        <v>83</v>
      </c>
      <c r="Y660" s="3">
        <v>38</v>
      </c>
      <c r="Z660" s="3" t="s">
        <v>64</v>
      </c>
      <c r="AA660" s="3" t="s">
        <v>92</v>
      </c>
      <c r="AB660" s="3" t="s">
        <v>108</v>
      </c>
      <c r="AC660" s="3" t="s">
        <v>109</v>
      </c>
      <c r="AD660" s="3" t="s">
        <v>53</v>
      </c>
      <c r="AG660" s="3" t="s">
        <v>54</v>
      </c>
      <c r="AH660" s="3">
        <v>8400</v>
      </c>
    </row>
    <row r="661" spans="1:34" x14ac:dyDescent="0.2">
      <c r="A661" s="3">
        <v>10660</v>
      </c>
      <c r="B661" s="3" t="s">
        <v>2</v>
      </c>
      <c r="C661" s="3">
        <v>10660</v>
      </c>
      <c r="D661" s="3" t="s">
        <v>1794</v>
      </c>
      <c r="E661" s="3" t="s">
        <v>2744</v>
      </c>
      <c r="F661" s="3">
        <v>2006</v>
      </c>
      <c r="G661" s="3" t="s">
        <v>86</v>
      </c>
      <c r="H661" s="3" t="s">
        <v>87</v>
      </c>
      <c r="I661" s="3" t="s">
        <v>488</v>
      </c>
      <c r="K661" s="3" t="s">
        <v>67</v>
      </c>
      <c r="L661" s="3" t="s">
        <v>209</v>
      </c>
      <c r="M661" s="3" t="s">
        <v>60</v>
      </c>
      <c r="N661" s="3" t="s">
        <v>44</v>
      </c>
      <c r="O661" s="3">
        <v>1998</v>
      </c>
      <c r="R661" s="3">
        <v>325</v>
      </c>
      <c r="S661" s="3" t="s">
        <v>2745</v>
      </c>
      <c r="T661" s="3" t="s">
        <v>62</v>
      </c>
      <c r="U661" s="3" t="s">
        <v>2746</v>
      </c>
      <c r="V661" s="3">
        <v>7471</v>
      </c>
      <c r="W661" s="3" t="s">
        <v>166</v>
      </c>
      <c r="Y661" s="3">
        <v>53</v>
      </c>
      <c r="Z661" s="3" t="s">
        <v>64</v>
      </c>
      <c r="AA661" s="3" t="s">
        <v>92</v>
      </c>
      <c r="AB661" s="3" t="s">
        <v>52</v>
      </c>
      <c r="AD661" s="3" t="s">
        <v>53</v>
      </c>
      <c r="AE661" s="3">
        <v>4</v>
      </c>
      <c r="AF661" s="3" t="s">
        <v>370</v>
      </c>
      <c r="AG661" s="3" t="s">
        <v>54</v>
      </c>
      <c r="AH661" s="3">
        <v>8350</v>
      </c>
    </row>
    <row r="662" spans="1:34" x14ac:dyDescent="0.2">
      <c r="A662" s="3">
        <v>10661</v>
      </c>
      <c r="B662" s="3" t="s">
        <v>2</v>
      </c>
      <c r="C662" s="3">
        <v>10661</v>
      </c>
      <c r="D662" s="3" t="s">
        <v>2747</v>
      </c>
      <c r="E662" s="3" t="s">
        <v>2748</v>
      </c>
      <c r="F662" s="3">
        <v>2000</v>
      </c>
      <c r="G662" s="3" t="s">
        <v>358</v>
      </c>
      <c r="H662" s="3" t="s">
        <v>496</v>
      </c>
      <c r="I662" s="3" t="s">
        <v>1059</v>
      </c>
      <c r="K662" s="3" t="s">
        <v>59</v>
      </c>
      <c r="L662" s="3" t="s">
        <v>115</v>
      </c>
      <c r="M662" s="3" t="s">
        <v>43</v>
      </c>
      <c r="N662" s="3" t="s">
        <v>44</v>
      </c>
      <c r="O662" s="3">
        <v>3498</v>
      </c>
      <c r="Q662" s="3">
        <v>4</v>
      </c>
      <c r="R662" s="3">
        <v>100</v>
      </c>
      <c r="S662" s="3" t="s">
        <v>2749</v>
      </c>
      <c r="T662" s="3" t="s">
        <v>62</v>
      </c>
      <c r="U662" s="3" t="s">
        <v>1474</v>
      </c>
      <c r="V662" s="3">
        <v>3200</v>
      </c>
      <c r="W662" s="3" t="s">
        <v>49</v>
      </c>
      <c r="Y662" s="3">
        <v>67</v>
      </c>
      <c r="Z662" s="3" t="s">
        <v>64</v>
      </c>
      <c r="AA662" s="3" t="s">
        <v>51</v>
      </c>
      <c r="AB662" s="3" t="s">
        <v>52</v>
      </c>
      <c r="AD662" s="3" t="s">
        <v>53</v>
      </c>
      <c r="AG662" s="3" t="s">
        <v>54</v>
      </c>
      <c r="AH662" s="3">
        <v>6900</v>
      </c>
    </row>
    <row r="663" spans="1:34" x14ac:dyDescent="0.2">
      <c r="A663" s="3">
        <v>10662</v>
      </c>
      <c r="B663" s="3" t="s">
        <v>2</v>
      </c>
      <c r="C663" s="3">
        <v>10662</v>
      </c>
      <c r="D663" s="3" t="s">
        <v>2750</v>
      </c>
      <c r="F663" s="3">
        <v>2017</v>
      </c>
      <c r="G663" s="3" t="s">
        <v>347</v>
      </c>
      <c r="H663" s="3" t="s">
        <v>2578</v>
      </c>
      <c r="I663" s="3" t="s">
        <v>453</v>
      </c>
      <c r="K663" s="3" t="s">
        <v>67</v>
      </c>
      <c r="L663" s="3" t="s">
        <v>631</v>
      </c>
      <c r="M663" s="3" t="s">
        <v>60</v>
      </c>
      <c r="N663" s="3" t="s">
        <v>44</v>
      </c>
      <c r="O663" s="3">
        <v>1368</v>
      </c>
      <c r="R663" s="3">
        <v>7</v>
      </c>
      <c r="S663" s="3" t="s">
        <v>2751</v>
      </c>
      <c r="T663" s="3" t="s">
        <v>81</v>
      </c>
      <c r="U663" s="3" t="s">
        <v>376</v>
      </c>
      <c r="W663" s="3" t="s">
        <v>83</v>
      </c>
      <c r="Y663" s="3">
        <v>21</v>
      </c>
      <c r="Z663" s="3" t="s">
        <v>64</v>
      </c>
      <c r="AA663" s="3" t="s">
        <v>51</v>
      </c>
      <c r="AB663" s="3" t="s">
        <v>108</v>
      </c>
      <c r="AC663" s="3" t="s">
        <v>109</v>
      </c>
      <c r="AD663" s="3" t="s">
        <v>53</v>
      </c>
      <c r="AE663" s="3">
        <v>27</v>
      </c>
      <c r="AF663" s="3" t="s">
        <v>256</v>
      </c>
      <c r="AG663" s="3" t="s">
        <v>54</v>
      </c>
      <c r="AH663" s="3">
        <v>22490</v>
      </c>
    </row>
    <row r="664" spans="1:34" x14ac:dyDescent="0.2">
      <c r="A664" s="3">
        <v>10663</v>
      </c>
      <c r="B664" s="3" t="s">
        <v>2</v>
      </c>
      <c r="C664" s="3">
        <v>10663</v>
      </c>
      <c r="D664" s="3" t="s">
        <v>2752</v>
      </c>
      <c r="F664" s="3">
        <v>2012</v>
      </c>
      <c r="G664" s="3" t="s">
        <v>56</v>
      </c>
      <c r="H664" s="3" t="s">
        <v>2193</v>
      </c>
      <c r="J664" s="3" t="s">
        <v>2195</v>
      </c>
      <c r="K664" s="3" t="s">
        <v>67</v>
      </c>
      <c r="L664" s="3" t="s">
        <v>140</v>
      </c>
      <c r="M664" s="3" t="s">
        <v>133</v>
      </c>
      <c r="N664" s="3" t="s">
        <v>44</v>
      </c>
      <c r="O664" s="3">
        <v>1497</v>
      </c>
      <c r="R664" s="3">
        <v>16</v>
      </c>
      <c r="S664" s="3" t="s">
        <v>2753</v>
      </c>
      <c r="T664" s="3" t="s">
        <v>171</v>
      </c>
      <c r="U664" s="3" t="s">
        <v>2162</v>
      </c>
      <c r="V664" s="3">
        <v>629</v>
      </c>
      <c r="W664" s="3" t="s">
        <v>83</v>
      </c>
      <c r="Y664" s="3">
        <v>57</v>
      </c>
      <c r="Z664" s="3" t="s">
        <v>64</v>
      </c>
      <c r="AA664" s="3" t="s">
        <v>92</v>
      </c>
      <c r="AB664" s="3" t="s">
        <v>52</v>
      </c>
      <c r="AD664" s="3" t="s">
        <v>143</v>
      </c>
      <c r="AG664" s="3" t="s">
        <v>54</v>
      </c>
      <c r="AH664" s="3">
        <v>17440</v>
      </c>
    </row>
    <row r="665" spans="1:34" x14ac:dyDescent="0.2">
      <c r="A665" s="3">
        <v>10664</v>
      </c>
      <c r="B665" s="3" t="s">
        <v>2</v>
      </c>
      <c r="C665" s="3">
        <v>10664</v>
      </c>
      <c r="D665" s="3" t="s">
        <v>2754</v>
      </c>
      <c r="E665" s="3" t="s">
        <v>2755</v>
      </c>
      <c r="F665" s="3">
        <v>2017</v>
      </c>
      <c r="G665" s="3" t="s">
        <v>347</v>
      </c>
      <c r="H665" s="3" t="s">
        <v>2578</v>
      </c>
      <c r="I665" s="3" t="s">
        <v>453</v>
      </c>
      <c r="K665" s="3" t="s">
        <v>67</v>
      </c>
      <c r="L665" s="3" t="s">
        <v>2756</v>
      </c>
      <c r="M665" s="3" t="s">
        <v>60</v>
      </c>
      <c r="N665" s="3" t="s">
        <v>44</v>
      </c>
      <c r="O665" s="3">
        <v>1368</v>
      </c>
      <c r="R665" s="3">
        <v>275</v>
      </c>
      <c r="S665" s="3" t="s">
        <v>2757</v>
      </c>
      <c r="T665" s="3" t="s">
        <v>62</v>
      </c>
      <c r="U665" s="3" t="s">
        <v>1137</v>
      </c>
      <c r="V665" s="3">
        <v>2103</v>
      </c>
      <c r="W665" s="3" t="s">
        <v>83</v>
      </c>
      <c r="Y665" s="3">
        <v>30</v>
      </c>
      <c r="Z665" s="3" t="s">
        <v>64</v>
      </c>
      <c r="AA665" s="3" t="s">
        <v>92</v>
      </c>
      <c r="AB665" s="3" t="s">
        <v>108</v>
      </c>
      <c r="AC665" s="3" t="s">
        <v>109</v>
      </c>
      <c r="AD665" s="3" t="s">
        <v>53</v>
      </c>
      <c r="AG665" s="3" t="s">
        <v>54</v>
      </c>
      <c r="AH665" s="3">
        <v>23490</v>
      </c>
    </row>
    <row r="666" spans="1:34" x14ac:dyDescent="0.2">
      <c r="A666" s="3">
        <v>10665</v>
      </c>
      <c r="B666" s="3" t="s">
        <v>2</v>
      </c>
      <c r="C666" s="3">
        <v>10665</v>
      </c>
      <c r="D666" s="3" t="s">
        <v>2758</v>
      </c>
      <c r="E666" s="3" t="s">
        <v>2759</v>
      </c>
      <c r="F666" s="3">
        <v>2015</v>
      </c>
      <c r="G666" s="3" t="s">
        <v>86</v>
      </c>
      <c r="H666" s="3" t="s">
        <v>836</v>
      </c>
      <c r="I666" s="3" t="s">
        <v>503</v>
      </c>
      <c r="K666" s="3" t="s">
        <v>59</v>
      </c>
      <c r="L666" s="3" t="s">
        <v>156</v>
      </c>
      <c r="M666" s="3" t="s">
        <v>103</v>
      </c>
      <c r="N666" s="3" t="s">
        <v>104</v>
      </c>
      <c r="O666" s="3">
        <v>2191</v>
      </c>
      <c r="Q666" s="3" t="s">
        <v>79</v>
      </c>
      <c r="R666" s="3">
        <v>67</v>
      </c>
      <c r="S666" s="3" t="s">
        <v>2760</v>
      </c>
      <c r="T666" s="3" t="s">
        <v>62</v>
      </c>
      <c r="U666" s="3" t="s">
        <v>1979</v>
      </c>
      <c r="W666" s="3" t="s">
        <v>83</v>
      </c>
      <c r="Y666" s="3">
        <v>37</v>
      </c>
      <c r="Z666" s="3" t="s">
        <v>64</v>
      </c>
      <c r="AA666" s="3" t="s">
        <v>51</v>
      </c>
      <c r="AB666" s="3" t="s">
        <v>52</v>
      </c>
      <c r="AD666" s="3" t="s">
        <v>53</v>
      </c>
      <c r="AG666" s="3" t="s">
        <v>54</v>
      </c>
      <c r="AH666" s="3">
        <v>39450</v>
      </c>
    </row>
    <row r="667" spans="1:34" x14ac:dyDescent="0.2">
      <c r="A667" s="3">
        <v>10666</v>
      </c>
      <c r="B667" s="3" t="s">
        <v>2</v>
      </c>
      <c r="C667" s="3">
        <v>10666</v>
      </c>
      <c r="D667" s="3" t="s">
        <v>2761</v>
      </c>
      <c r="F667" s="3">
        <v>2017</v>
      </c>
      <c r="G667" s="3" t="s">
        <v>198</v>
      </c>
      <c r="H667" s="3" t="s">
        <v>597</v>
      </c>
      <c r="I667" s="3" t="s">
        <v>232</v>
      </c>
      <c r="J667" s="3" t="s">
        <v>599</v>
      </c>
      <c r="K667" s="3" t="s">
        <v>59</v>
      </c>
      <c r="L667" s="3" t="s">
        <v>654</v>
      </c>
      <c r="M667" s="3" t="s">
        <v>60</v>
      </c>
      <c r="N667" s="3" t="s">
        <v>44</v>
      </c>
      <c r="O667" s="3">
        <v>2384</v>
      </c>
      <c r="R667" s="3">
        <v>516</v>
      </c>
      <c r="S667" s="3" t="s">
        <v>2762</v>
      </c>
      <c r="T667" s="3" t="s">
        <v>62</v>
      </c>
      <c r="U667" s="3" t="s">
        <v>2763</v>
      </c>
      <c r="V667" s="3">
        <v>3882</v>
      </c>
      <c r="W667" s="3" t="s">
        <v>49</v>
      </c>
      <c r="Y667" s="3">
        <v>52</v>
      </c>
      <c r="Z667" s="3" t="s">
        <v>64</v>
      </c>
      <c r="AA667" s="3" t="s">
        <v>92</v>
      </c>
      <c r="AB667" s="3" t="s">
        <v>108</v>
      </c>
      <c r="AC667" s="3" t="s">
        <v>109</v>
      </c>
      <c r="AD667" s="3" t="s">
        <v>53</v>
      </c>
      <c r="AG667" s="3" t="s">
        <v>54</v>
      </c>
      <c r="AH667" s="3">
        <v>42990</v>
      </c>
    </row>
    <row r="668" spans="1:34" x14ac:dyDescent="0.2">
      <c r="A668" s="3">
        <v>10667</v>
      </c>
      <c r="B668" s="3" t="s">
        <v>2</v>
      </c>
      <c r="C668" s="3">
        <v>10667</v>
      </c>
      <c r="D668" s="3" t="s">
        <v>2764</v>
      </c>
      <c r="E668" s="3" t="s">
        <v>2765</v>
      </c>
      <c r="F668" s="3">
        <v>2011</v>
      </c>
      <c r="G668" s="3" t="s">
        <v>259</v>
      </c>
      <c r="H668" s="3" t="s">
        <v>760</v>
      </c>
      <c r="I668" s="3" t="s">
        <v>2766</v>
      </c>
      <c r="K668" s="3" t="s">
        <v>67</v>
      </c>
      <c r="L668" s="3" t="s">
        <v>42</v>
      </c>
      <c r="M668" s="3" t="s">
        <v>60</v>
      </c>
      <c r="N668" s="3" t="s">
        <v>44</v>
      </c>
      <c r="O668" s="3">
        <v>1999</v>
      </c>
      <c r="Q668" s="3">
        <v>78</v>
      </c>
      <c r="R668" s="3">
        <v>539</v>
      </c>
      <c r="S668" s="3" t="s">
        <v>2767</v>
      </c>
      <c r="T668" s="3" t="s">
        <v>62</v>
      </c>
      <c r="U668" s="3" t="s">
        <v>1343</v>
      </c>
      <c r="W668" s="3" t="s">
        <v>83</v>
      </c>
      <c r="Y668" s="3">
        <v>82</v>
      </c>
      <c r="Z668" s="3" t="s">
        <v>64</v>
      </c>
      <c r="AA668" s="3" t="s">
        <v>92</v>
      </c>
      <c r="AB668" s="3" t="s">
        <v>52</v>
      </c>
      <c r="AD668" s="3" t="s">
        <v>53</v>
      </c>
      <c r="AE668" s="3">
        <v>15</v>
      </c>
      <c r="AF668" s="3" t="s">
        <v>73</v>
      </c>
      <c r="AG668" s="3" t="s">
        <v>54</v>
      </c>
      <c r="AH668" s="3">
        <v>15800</v>
      </c>
    </row>
    <row r="669" spans="1:34" x14ac:dyDescent="0.2">
      <c r="A669" s="3">
        <v>10668</v>
      </c>
      <c r="B669" s="3" t="s">
        <v>2</v>
      </c>
      <c r="C669" s="3">
        <v>10668</v>
      </c>
      <c r="D669" s="3" t="s">
        <v>2768</v>
      </c>
      <c r="E669" s="3" t="s">
        <v>2769</v>
      </c>
      <c r="F669" s="3">
        <v>1997</v>
      </c>
      <c r="G669" s="3" t="s">
        <v>112</v>
      </c>
      <c r="H669" s="3" t="s">
        <v>1306</v>
      </c>
      <c r="J669" s="3" t="s">
        <v>2770</v>
      </c>
      <c r="K669" s="3" t="s">
        <v>59</v>
      </c>
      <c r="L669" s="3" t="s">
        <v>42</v>
      </c>
      <c r="M669" s="3" t="s">
        <v>60</v>
      </c>
      <c r="N669" s="3" t="s">
        <v>44</v>
      </c>
      <c r="O669" s="3">
        <v>2254</v>
      </c>
      <c r="R669" s="3">
        <v>38</v>
      </c>
      <c r="S669" s="3" t="s">
        <v>2771</v>
      </c>
      <c r="T669" s="3" t="s">
        <v>171</v>
      </c>
      <c r="U669" s="3" t="s">
        <v>2772</v>
      </c>
      <c r="V669" s="3">
        <v>4412</v>
      </c>
      <c r="W669" s="3" t="s">
        <v>702</v>
      </c>
      <c r="Y669" s="3">
        <v>52</v>
      </c>
      <c r="Z669" s="3" t="s">
        <v>64</v>
      </c>
      <c r="AA669" s="3" t="s">
        <v>51</v>
      </c>
      <c r="AB669" s="3" t="s">
        <v>52</v>
      </c>
      <c r="AD669" s="3" t="s">
        <v>53</v>
      </c>
      <c r="AG669" s="3" t="s">
        <v>54</v>
      </c>
      <c r="AH669" s="3">
        <v>3110</v>
      </c>
    </row>
    <row r="670" spans="1:34" x14ac:dyDescent="0.2">
      <c r="A670" s="3">
        <v>10669</v>
      </c>
      <c r="B670" s="3" t="s">
        <v>2</v>
      </c>
      <c r="C670" s="3">
        <v>10669</v>
      </c>
      <c r="D670" s="3" t="s">
        <v>2773</v>
      </c>
      <c r="E670" s="3" t="s">
        <v>2774</v>
      </c>
      <c r="F670" s="3">
        <v>2001</v>
      </c>
      <c r="G670" s="3" t="s">
        <v>176</v>
      </c>
      <c r="H670" s="3" t="s">
        <v>114</v>
      </c>
      <c r="K670" s="3" t="s">
        <v>41</v>
      </c>
      <c r="L670" s="3" t="s">
        <v>42</v>
      </c>
      <c r="M670" s="3" t="s">
        <v>43</v>
      </c>
      <c r="N670" s="3" t="s">
        <v>44</v>
      </c>
      <c r="O670" s="3">
        <v>2799</v>
      </c>
      <c r="R670" s="3">
        <v>64</v>
      </c>
      <c r="S670" s="3" t="s">
        <v>2775</v>
      </c>
      <c r="T670" s="3" t="s">
        <v>81</v>
      </c>
      <c r="U670" s="3" t="s">
        <v>2776</v>
      </c>
      <c r="W670" s="3" t="s">
        <v>49</v>
      </c>
      <c r="Y670" s="3">
        <v>29</v>
      </c>
      <c r="Z670" s="3" t="s">
        <v>64</v>
      </c>
      <c r="AA670" s="3" t="s">
        <v>92</v>
      </c>
      <c r="AB670" s="3" t="s">
        <v>108</v>
      </c>
      <c r="AC670" s="3" t="s">
        <v>109</v>
      </c>
      <c r="AD670" s="3" t="s">
        <v>53</v>
      </c>
      <c r="AG670" s="3" t="s">
        <v>54</v>
      </c>
      <c r="AH670" s="3">
        <v>8475</v>
      </c>
    </row>
    <row r="671" spans="1:34" x14ac:dyDescent="0.2">
      <c r="A671" s="3">
        <v>10670</v>
      </c>
      <c r="B671" s="3" t="s">
        <v>2</v>
      </c>
      <c r="C671" s="3">
        <v>10670</v>
      </c>
      <c r="D671" s="3" t="s">
        <v>1280</v>
      </c>
      <c r="E671" s="3" t="s">
        <v>2777</v>
      </c>
      <c r="F671" s="3">
        <v>2010</v>
      </c>
      <c r="G671" s="3" t="s">
        <v>198</v>
      </c>
      <c r="H671" s="3" t="s">
        <v>199</v>
      </c>
      <c r="I671" s="3" t="s">
        <v>716</v>
      </c>
      <c r="K671" s="3" t="s">
        <v>41</v>
      </c>
      <c r="L671" s="3" t="s">
        <v>156</v>
      </c>
      <c r="M671" s="3" t="s">
        <v>60</v>
      </c>
      <c r="N671" s="3" t="s">
        <v>44</v>
      </c>
      <c r="O671" s="3">
        <v>1796</v>
      </c>
      <c r="R671" s="3">
        <v>23</v>
      </c>
      <c r="S671" s="3" t="s">
        <v>2778</v>
      </c>
      <c r="T671" s="3" t="s">
        <v>62</v>
      </c>
      <c r="U671" s="3" t="s">
        <v>222</v>
      </c>
      <c r="V671" s="3">
        <v>610</v>
      </c>
      <c r="W671" s="3" t="s">
        <v>83</v>
      </c>
      <c r="Y671" s="3">
        <v>38</v>
      </c>
      <c r="Z671" s="3" t="s">
        <v>64</v>
      </c>
      <c r="AA671" s="3" t="s">
        <v>92</v>
      </c>
      <c r="AB671" s="3" t="s">
        <v>108</v>
      </c>
      <c r="AC671" s="3" t="s">
        <v>109</v>
      </c>
      <c r="AD671" s="3" t="s">
        <v>53</v>
      </c>
      <c r="AG671" s="3" t="s">
        <v>54</v>
      </c>
      <c r="AH671" s="3">
        <v>10690</v>
      </c>
    </row>
    <row r="672" spans="1:34" x14ac:dyDescent="0.2">
      <c r="A672" s="3">
        <v>10671</v>
      </c>
      <c r="B672" s="3" t="s">
        <v>2</v>
      </c>
      <c r="C672" s="3">
        <v>10671</v>
      </c>
      <c r="D672" s="3" t="s">
        <v>2779</v>
      </c>
      <c r="E672" s="3" t="s">
        <v>2780</v>
      </c>
      <c r="F672" s="3">
        <v>2006</v>
      </c>
      <c r="G672" s="3" t="s">
        <v>284</v>
      </c>
      <c r="H672" s="3" t="s">
        <v>2781</v>
      </c>
      <c r="I672" s="3" t="s">
        <v>1571</v>
      </c>
      <c r="K672" s="3" t="s">
        <v>59</v>
      </c>
      <c r="L672" s="3" t="s">
        <v>42</v>
      </c>
      <c r="M672" s="3" t="s">
        <v>43</v>
      </c>
      <c r="N672" s="3" t="s">
        <v>44</v>
      </c>
      <c r="O672" s="3">
        <v>2736</v>
      </c>
      <c r="R672" s="3">
        <v>23</v>
      </c>
      <c r="S672" s="3" t="s">
        <v>2782</v>
      </c>
      <c r="T672" s="3" t="s">
        <v>2465</v>
      </c>
      <c r="U672" s="3" t="s">
        <v>2783</v>
      </c>
      <c r="V672" s="3">
        <v>993</v>
      </c>
      <c r="W672" s="3" t="s">
        <v>83</v>
      </c>
      <c r="Y672" s="3">
        <v>32</v>
      </c>
      <c r="Z672" s="3" t="s">
        <v>64</v>
      </c>
      <c r="AA672" s="3" t="s">
        <v>51</v>
      </c>
      <c r="AB672" s="3" t="s">
        <v>52</v>
      </c>
      <c r="AD672" s="3" t="s">
        <v>53</v>
      </c>
      <c r="AG672" s="3" t="s">
        <v>54</v>
      </c>
      <c r="AH672" s="3">
        <v>14500</v>
      </c>
    </row>
    <row r="673" spans="1:34" x14ac:dyDescent="0.2">
      <c r="A673" s="3">
        <v>10672</v>
      </c>
      <c r="B673" s="3" t="s">
        <v>2</v>
      </c>
      <c r="C673" s="3">
        <v>10672</v>
      </c>
      <c r="D673" s="3" t="s">
        <v>2784</v>
      </c>
      <c r="E673" s="3" t="s">
        <v>2785</v>
      </c>
      <c r="F673" s="3">
        <v>2016</v>
      </c>
      <c r="G673" s="3" t="s">
        <v>259</v>
      </c>
      <c r="H673" s="3" t="s">
        <v>444</v>
      </c>
      <c r="I673" s="3" t="s">
        <v>936</v>
      </c>
      <c r="K673" s="3" t="s">
        <v>252</v>
      </c>
      <c r="L673" s="3" t="s">
        <v>156</v>
      </c>
      <c r="M673" s="3" t="s">
        <v>103</v>
      </c>
      <c r="N673" s="3" t="s">
        <v>104</v>
      </c>
      <c r="O673" s="3">
        <v>3198</v>
      </c>
      <c r="R673" s="3">
        <v>7</v>
      </c>
      <c r="S673" s="3" t="s">
        <v>2786</v>
      </c>
      <c r="T673" s="3" t="s">
        <v>62</v>
      </c>
      <c r="U673" s="3" t="s">
        <v>386</v>
      </c>
      <c r="V673" s="3">
        <v>1050</v>
      </c>
      <c r="W673" s="3" t="s">
        <v>83</v>
      </c>
      <c r="Y673" s="3">
        <v>54</v>
      </c>
      <c r="Z673" s="3" t="s">
        <v>64</v>
      </c>
      <c r="AA673" s="3" t="s">
        <v>92</v>
      </c>
      <c r="AB673" s="3" t="s">
        <v>52</v>
      </c>
      <c r="AD673" s="3" t="s">
        <v>53</v>
      </c>
      <c r="AG673" s="3" t="s">
        <v>54</v>
      </c>
      <c r="AH673" s="3">
        <v>51200</v>
      </c>
    </row>
    <row r="674" spans="1:34" x14ac:dyDescent="0.2">
      <c r="A674" s="3">
        <v>10673</v>
      </c>
      <c r="B674" s="3" t="s">
        <v>2</v>
      </c>
      <c r="C674" s="3">
        <v>10673</v>
      </c>
      <c r="D674" s="3" t="s">
        <v>2787</v>
      </c>
      <c r="E674" s="3" t="s">
        <v>2788</v>
      </c>
      <c r="F674" s="3">
        <v>2005</v>
      </c>
      <c r="G674" s="3" t="s">
        <v>152</v>
      </c>
      <c r="H674" s="3" t="s">
        <v>740</v>
      </c>
      <c r="J674" s="3" t="s">
        <v>741</v>
      </c>
      <c r="K674" s="3" t="s">
        <v>122</v>
      </c>
      <c r="L674" s="3" t="s">
        <v>156</v>
      </c>
      <c r="M674" s="3" t="s">
        <v>133</v>
      </c>
      <c r="N674" s="3" t="s">
        <v>44</v>
      </c>
      <c r="O674" s="3">
        <v>4799</v>
      </c>
      <c r="R674" s="3">
        <v>43</v>
      </c>
      <c r="S674" s="3" t="s">
        <v>2789</v>
      </c>
      <c r="T674" s="3" t="s">
        <v>81</v>
      </c>
      <c r="U674" s="3" t="s">
        <v>892</v>
      </c>
      <c r="V674" s="3">
        <v>602</v>
      </c>
      <c r="W674" s="3" t="s">
        <v>83</v>
      </c>
      <c r="Y674" s="3">
        <v>43</v>
      </c>
      <c r="Z674" s="3" t="s">
        <v>64</v>
      </c>
      <c r="AA674" s="3" t="s">
        <v>92</v>
      </c>
      <c r="AB674" s="3" t="s">
        <v>52</v>
      </c>
      <c r="AD674" s="3" t="s">
        <v>53</v>
      </c>
      <c r="AG674" s="3" t="s">
        <v>54</v>
      </c>
      <c r="AH674" s="3">
        <v>17150</v>
      </c>
    </row>
    <row r="675" spans="1:34" x14ac:dyDescent="0.2">
      <c r="A675" s="3">
        <v>10674</v>
      </c>
      <c r="B675" s="3" t="s">
        <v>2</v>
      </c>
      <c r="C675" s="3">
        <v>10674</v>
      </c>
      <c r="D675" s="3" t="s">
        <v>2790</v>
      </c>
      <c r="E675" s="3" t="s">
        <v>2791</v>
      </c>
      <c r="F675" s="3">
        <v>2008</v>
      </c>
      <c r="G675" s="3" t="s">
        <v>38</v>
      </c>
      <c r="H675" s="3" t="s">
        <v>2792</v>
      </c>
      <c r="K675" s="3" t="s">
        <v>67</v>
      </c>
      <c r="L675" s="3" t="s">
        <v>140</v>
      </c>
      <c r="M675" s="3" t="s">
        <v>60</v>
      </c>
      <c r="N675" s="3" t="s">
        <v>44</v>
      </c>
      <c r="O675" s="3">
        <v>1498</v>
      </c>
      <c r="R675" s="3">
        <v>834</v>
      </c>
      <c r="S675" s="3" t="s">
        <v>2793</v>
      </c>
      <c r="T675" s="3" t="s">
        <v>62</v>
      </c>
      <c r="U675" s="3" t="s">
        <v>1275</v>
      </c>
      <c r="W675" s="3" t="s">
        <v>49</v>
      </c>
      <c r="Y675" s="3">
        <v>54</v>
      </c>
      <c r="Z675" s="3" t="s">
        <v>64</v>
      </c>
      <c r="AA675" s="3" t="s">
        <v>51</v>
      </c>
      <c r="AB675" s="3" t="s">
        <v>52</v>
      </c>
      <c r="AD675" s="3" t="s">
        <v>53</v>
      </c>
      <c r="AG675" s="3" t="s">
        <v>54</v>
      </c>
      <c r="AH675" s="3">
        <v>7420</v>
      </c>
    </row>
    <row r="676" spans="1:34" x14ac:dyDescent="0.2">
      <c r="A676" s="3">
        <v>10675</v>
      </c>
      <c r="B676" s="3" t="s">
        <v>2</v>
      </c>
      <c r="C676" s="3">
        <v>10675</v>
      </c>
      <c r="D676" s="3" t="s">
        <v>2794</v>
      </c>
      <c r="E676" s="3" t="s">
        <v>2795</v>
      </c>
      <c r="F676" s="3">
        <v>2007</v>
      </c>
      <c r="G676" s="3" t="s">
        <v>86</v>
      </c>
      <c r="H676" s="3" t="s">
        <v>87</v>
      </c>
      <c r="K676" s="3" t="s">
        <v>67</v>
      </c>
      <c r="L676" s="3" t="s">
        <v>147</v>
      </c>
      <c r="M676" s="3" t="s">
        <v>60</v>
      </c>
      <c r="N676" s="3" t="s">
        <v>44</v>
      </c>
      <c r="O676" s="3">
        <v>1495</v>
      </c>
      <c r="Q676" s="3" t="s">
        <v>79</v>
      </c>
      <c r="R676" s="3">
        <v>20</v>
      </c>
      <c r="S676" s="3" t="s">
        <v>2796</v>
      </c>
      <c r="T676" s="3" t="s">
        <v>47</v>
      </c>
      <c r="U676" s="3" t="s">
        <v>2416</v>
      </c>
      <c r="W676" s="3" t="s">
        <v>166</v>
      </c>
      <c r="Y676" s="3">
        <v>25</v>
      </c>
      <c r="Z676" s="3" t="s">
        <v>64</v>
      </c>
      <c r="AA676" s="3" t="s">
        <v>92</v>
      </c>
      <c r="AB676" s="3" t="s">
        <v>108</v>
      </c>
      <c r="AC676" s="3" t="s">
        <v>109</v>
      </c>
      <c r="AD676" s="3" t="s">
        <v>53</v>
      </c>
      <c r="AG676" s="3" t="s">
        <v>54</v>
      </c>
      <c r="AH676" s="3">
        <v>8805</v>
      </c>
    </row>
    <row r="677" spans="1:34" x14ac:dyDescent="0.2">
      <c r="A677" s="3">
        <v>10676</v>
      </c>
      <c r="B677" s="3" t="s">
        <v>2</v>
      </c>
      <c r="C677" s="3">
        <v>10676</v>
      </c>
      <c r="D677" s="3" t="s">
        <v>2797</v>
      </c>
      <c r="F677" s="3">
        <v>1996</v>
      </c>
      <c r="G677" s="3" t="s">
        <v>56</v>
      </c>
      <c r="H677" s="3" t="s">
        <v>2798</v>
      </c>
      <c r="I677" s="3" t="s">
        <v>766</v>
      </c>
      <c r="K677" s="3" t="s">
        <v>59</v>
      </c>
      <c r="L677" s="3" t="s">
        <v>42</v>
      </c>
      <c r="M677" s="3" t="s">
        <v>43</v>
      </c>
      <c r="N677" s="3" t="s">
        <v>44</v>
      </c>
      <c r="O677" s="3">
        <v>1998</v>
      </c>
      <c r="R677" s="3" t="s">
        <v>2799</v>
      </c>
      <c r="S677" s="3" t="s">
        <v>2800</v>
      </c>
      <c r="T677" s="3" t="s">
        <v>171</v>
      </c>
      <c r="U677" s="3" t="s">
        <v>530</v>
      </c>
      <c r="V677" s="3">
        <v>2104</v>
      </c>
      <c r="W677" s="3" t="s">
        <v>83</v>
      </c>
      <c r="Y677" s="3">
        <v>35</v>
      </c>
      <c r="Z677" s="3" t="s">
        <v>204</v>
      </c>
      <c r="AA677" s="3" t="s">
        <v>51</v>
      </c>
      <c r="AB677" s="3" t="s">
        <v>52</v>
      </c>
      <c r="AD677" s="3" t="s">
        <v>53</v>
      </c>
      <c r="AE677" s="3">
        <v>3</v>
      </c>
      <c r="AF677" s="3" t="s">
        <v>73</v>
      </c>
      <c r="AG677" s="3" t="s">
        <v>54</v>
      </c>
      <c r="AH677" s="3">
        <v>2370</v>
      </c>
    </row>
    <row r="678" spans="1:34" x14ac:dyDescent="0.2">
      <c r="A678" s="3">
        <v>10677</v>
      </c>
      <c r="B678" s="3" t="s">
        <v>2</v>
      </c>
      <c r="C678" s="3">
        <v>10677</v>
      </c>
      <c r="D678" s="3" t="s">
        <v>2801</v>
      </c>
      <c r="E678" s="3" t="s">
        <v>2802</v>
      </c>
      <c r="F678" s="3">
        <v>2008</v>
      </c>
      <c r="G678" s="3" t="s">
        <v>38</v>
      </c>
      <c r="H678" s="3" t="s">
        <v>1506</v>
      </c>
      <c r="K678" s="3" t="s">
        <v>252</v>
      </c>
      <c r="L678" s="3" t="s">
        <v>115</v>
      </c>
      <c r="M678" s="3" t="s">
        <v>103</v>
      </c>
      <c r="N678" s="3" t="s">
        <v>104</v>
      </c>
      <c r="O678" s="3">
        <v>2488</v>
      </c>
      <c r="R678" s="3">
        <v>131</v>
      </c>
      <c r="S678" s="3" t="s">
        <v>1820</v>
      </c>
      <c r="T678" s="3" t="s">
        <v>62</v>
      </c>
      <c r="U678" s="3" t="s">
        <v>1672</v>
      </c>
      <c r="V678" s="3">
        <v>2024</v>
      </c>
      <c r="W678" s="3" t="s">
        <v>83</v>
      </c>
      <c r="Y678" s="3">
        <v>25</v>
      </c>
      <c r="Z678" s="3" t="s">
        <v>64</v>
      </c>
      <c r="AA678" s="3" t="s">
        <v>51</v>
      </c>
      <c r="AB678" s="3" t="s">
        <v>108</v>
      </c>
      <c r="AC678" s="3" t="s">
        <v>109</v>
      </c>
      <c r="AD678" s="3" t="s">
        <v>53</v>
      </c>
      <c r="AG678" s="3" t="s">
        <v>54</v>
      </c>
      <c r="AH678" s="3">
        <v>18310</v>
      </c>
    </row>
    <row r="679" spans="1:34" x14ac:dyDescent="0.2">
      <c r="A679" s="3">
        <v>10678</v>
      </c>
      <c r="B679" s="3" t="s">
        <v>2</v>
      </c>
      <c r="C679" s="3">
        <v>10678</v>
      </c>
      <c r="D679" s="3" t="s">
        <v>2803</v>
      </c>
      <c r="F679" s="3">
        <v>2012</v>
      </c>
      <c r="G679" s="3" t="s">
        <v>38</v>
      </c>
      <c r="H679" s="3" t="s">
        <v>1182</v>
      </c>
      <c r="I679" s="3" t="s">
        <v>77</v>
      </c>
      <c r="K679" s="3" t="s">
        <v>78</v>
      </c>
      <c r="L679" s="3" t="s">
        <v>115</v>
      </c>
      <c r="M679" s="3" t="s">
        <v>60</v>
      </c>
      <c r="N679" s="3" t="s">
        <v>44</v>
      </c>
      <c r="O679" s="3">
        <v>1998</v>
      </c>
      <c r="R679" s="3">
        <v>321</v>
      </c>
      <c r="S679" s="3" t="s">
        <v>2804</v>
      </c>
      <c r="T679" s="3" t="s">
        <v>62</v>
      </c>
      <c r="U679" s="3" t="s">
        <v>369</v>
      </c>
      <c r="V679" s="3">
        <v>614</v>
      </c>
      <c r="W679" s="3" t="s">
        <v>83</v>
      </c>
      <c r="Y679" s="3">
        <v>54</v>
      </c>
      <c r="Z679" s="3" t="s">
        <v>64</v>
      </c>
      <c r="AA679" s="3" t="s">
        <v>92</v>
      </c>
      <c r="AB679" s="3" t="s">
        <v>108</v>
      </c>
      <c r="AC679" s="3" t="s">
        <v>109</v>
      </c>
      <c r="AD679" s="3" t="s">
        <v>143</v>
      </c>
      <c r="AE679" s="3">
        <v>15</v>
      </c>
      <c r="AF679" s="3" t="s">
        <v>73</v>
      </c>
      <c r="AG679" s="3" t="s">
        <v>54</v>
      </c>
      <c r="AH679" s="3">
        <v>19610</v>
      </c>
    </row>
    <row r="680" spans="1:34" x14ac:dyDescent="0.2">
      <c r="A680" s="3">
        <v>10679</v>
      </c>
      <c r="B680" s="3" t="s">
        <v>2</v>
      </c>
      <c r="C680" s="3">
        <v>10679</v>
      </c>
      <c r="D680" s="3" t="s">
        <v>2805</v>
      </c>
      <c r="F680" s="3">
        <v>2007</v>
      </c>
      <c r="G680" s="3" t="s">
        <v>721</v>
      </c>
      <c r="H680" s="3" t="s">
        <v>722</v>
      </c>
      <c r="J680" s="3" t="s">
        <v>2739</v>
      </c>
      <c r="K680" s="3" t="s">
        <v>1683</v>
      </c>
      <c r="L680" s="3" t="s">
        <v>890</v>
      </c>
      <c r="M680" s="3" t="s">
        <v>60</v>
      </c>
      <c r="N680" s="3" t="s">
        <v>44</v>
      </c>
      <c r="O680" s="3">
        <v>3123</v>
      </c>
      <c r="R680" s="3">
        <v>13</v>
      </c>
      <c r="S680" s="3" t="s">
        <v>2806</v>
      </c>
      <c r="T680" s="3" t="s">
        <v>81</v>
      </c>
      <c r="U680" s="3" t="s">
        <v>150</v>
      </c>
      <c r="V680" s="3">
        <v>612</v>
      </c>
      <c r="W680" s="3" t="s">
        <v>83</v>
      </c>
      <c r="Y680" s="3">
        <v>30</v>
      </c>
      <c r="Z680" s="3" t="s">
        <v>50</v>
      </c>
      <c r="AA680" s="3" t="s">
        <v>51</v>
      </c>
      <c r="AB680" s="3" t="s">
        <v>52</v>
      </c>
      <c r="AD680" s="3" t="s">
        <v>53</v>
      </c>
      <c r="AG680" s="3" t="s">
        <v>54</v>
      </c>
      <c r="AH680" s="3">
        <v>17245</v>
      </c>
    </row>
    <row r="681" spans="1:34" x14ac:dyDescent="0.2">
      <c r="A681" s="3">
        <v>10680</v>
      </c>
      <c r="B681" s="3" t="s">
        <v>2</v>
      </c>
      <c r="C681" s="3">
        <v>10680</v>
      </c>
      <c r="D681" s="3" t="s">
        <v>364</v>
      </c>
      <c r="E681" s="3" t="s">
        <v>2807</v>
      </c>
      <c r="F681" s="3">
        <v>2011</v>
      </c>
      <c r="G681" s="3" t="s">
        <v>56</v>
      </c>
      <c r="H681" s="3" t="s">
        <v>366</v>
      </c>
      <c r="J681" s="3" t="s">
        <v>367</v>
      </c>
      <c r="K681" s="3" t="s">
        <v>67</v>
      </c>
      <c r="L681" s="3" t="s">
        <v>140</v>
      </c>
      <c r="M681" s="3" t="s">
        <v>133</v>
      </c>
      <c r="N681" s="3" t="s">
        <v>44</v>
      </c>
      <c r="O681" s="3">
        <v>1798</v>
      </c>
      <c r="R681" s="3">
        <v>32</v>
      </c>
      <c r="S681" s="3" t="s">
        <v>2808</v>
      </c>
      <c r="T681" s="3" t="s">
        <v>2809</v>
      </c>
      <c r="U681" s="3" t="s">
        <v>1081</v>
      </c>
      <c r="V681" s="3">
        <v>6037</v>
      </c>
      <c r="W681" s="3" t="s">
        <v>229</v>
      </c>
      <c r="Y681" s="3">
        <v>58</v>
      </c>
      <c r="Z681" s="3" t="s">
        <v>64</v>
      </c>
      <c r="AA681" s="3" t="s">
        <v>51</v>
      </c>
      <c r="AB681" s="3" t="s">
        <v>52</v>
      </c>
      <c r="AD681" s="3" t="s">
        <v>143</v>
      </c>
      <c r="AG681" s="3" t="s">
        <v>54</v>
      </c>
      <c r="AH681" s="3">
        <v>17790</v>
      </c>
    </row>
    <row r="682" spans="1:34" x14ac:dyDescent="0.2">
      <c r="A682" s="3">
        <v>10681</v>
      </c>
      <c r="B682" s="3" t="s">
        <v>2</v>
      </c>
      <c r="C682" s="3">
        <v>10681</v>
      </c>
      <c r="D682" s="3" t="s">
        <v>2810</v>
      </c>
      <c r="F682" s="3">
        <v>1990</v>
      </c>
      <c r="G682" s="3" t="s">
        <v>56</v>
      </c>
      <c r="H682" s="3" t="s">
        <v>183</v>
      </c>
      <c r="K682" s="3" t="s">
        <v>186</v>
      </c>
      <c r="L682" s="3" t="s">
        <v>147</v>
      </c>
      <c r="M682" s="3" t="s">
        <v>103</v>
      </c>
      <c r="N682" s="3" t="s">
        <v>44</v>
      </c>
      <c r="O682" s="3">
        <v>2446</v>
      </c>
      <c r="R682" s="3">
        <v>19</v>
      </c>
      <c r="S682" s="3" t="s">
        <v>2811</v>
      </c>
      <c r="T682" s="3" t="s">
        <v>47</v>
      </c>
      <c r="U682" s="3" t="s">
        <v>2812</v>
      </c>
      <c r="V682" s="3">
        <v>9012</v>
      </c>
      <c r="W682" s="3" t="s">
        <v>450</v>
      </c>
      <c r="Y682" s="3">
        <v>26</v>
      </c>
      <c r="Z682" s="3" t="s">
        <v>204</v>
      </c>
      <c r="AA682" s="3" t="s">
        <v>92</v>
      </c>
      <c r="AB682" s="3" t="s">
        <v>52</v>
      </c>
      <c r="AD682" s="3" t="s">
        <v>53</v>
      </c>
      <c r="AE682" s="3">
        <v>16</v>
      </c>
      <c r="AF682" s="3" t="s">
        <v>84</v>
      </c>
      <c r="AG682" s="3" t="s">
        <v>54</v>
      </c>
      <c r="AH682" s="3">
        <v>1960</v>
      </c>
    </row>
    <row r="683" spans="1:34" x14ac:dyDescent="0.2">
      <c r="A683" s="3">
        <v>10682</v>
      </c>
      <c r="B683" s="3" t="s">
        <v>2</v>
      </c>
      <c r="C683" s="3">
        <v>10682</v>
      </c>
      <c r="D683" s="3" t="s">
        <v>2813</v>
      </c>
      <c r="F683" s="3">
        <v>2005</v>
      </c>
      <c r="G683" s="3" t="s">
        <v>86</v>
      </c>
      <c r="H683" s="3" t="s">
        <v>244</v>
      </c>
      <c r="J683" s="3" t="s">
        <v>265</v>
      </c>
      <c r="K683" s="3" t="s">
        <v>67</v>
      </c>
      <c r="L683" s="3" t="s">
        <v>42</v>
      </c>
      <c r="M683" s="3" t="s">
        <v>43</v>
      </c>
      <c r="N683" s="3" t="s">
        <v>44</v>
      </c>
      <c r="O683" s="3">
        <v>1323</v>
      </c>
      <c r="R683" s="3" t="s">
        <v>2814</v>
      </c>
      <c r="S683" s="3" t="s">
        <v>2815</v>
      </c>
      <c r="T683" s="3" t="s">
        <v>62</v>
      </c>
      <c r="U683" s="3" t="s">
        <v>2816</v>
      </c>
      <c r="V683" s="3">
        <v>5026</v>
      </c>
      <c r="W683" s="3" t="s">
        <v>229</v>
      </c>
      <c r="Y683" s="3">
        <v>24</v>
      </c>
      <c r="Z683" s="3" t="s">
        <v>236</v>
      </c>
      <c r="AA683" s="3" t="s">
        <v>92</v>
      </c>
      <c r="AB683" s="3" t="s">
        <v>52</v>
      </c>
      <c r="AD683" s="3" t="s">
        <v>53</v>
      </c>
      <c r="AG683" s="3" t="s">
        <v>54</v>
      </c>
      <c r="AH683" s="3">
        <v>4700</v>
      </c>
    </row>
    <row r="684" spans="1:34" x14ac:dyDescent="0.2">
      <c r="A684" s="3">
        <v>10683</v>
      </c>
      <c r="B684" s="3" t="s">
        <v>2</v>
      </c>
      <c r="C684" s="3">
        <v>10683</v>
      </c>
      <c r="D684" s="3" t="s">
        <v>2817</v>
      </c>
      <c r="F684" s="3">
        <v>2007</v>
      </c>
      <c r="G684" s="3" t="s">
        <v>86</v>
      </c>
      <c r="H684" s="3" t="s">
        <v>784</v>
      </c>
      <c r="K684" s="3" t="s">
        <v>59</v>
      </c>
      <c r="L684" s="3" t="s">
        <v>42</v>
      </c>
      <c r="M684" s="3" t="s">
        <v>43</v>
      </c>
      <c r="N684" s="3" t="s">
        <v>44</v>
      </c>
      <c r="O684" s="3">
        <v>2260</v>
      </c>
      <c r="Q684" s="3">
        <v>14</v>
      </c>
      <c r="R684" s="3">
        <v>5</v>
      </c>
      <c r="S684" s="3" t="s">
        <v>1107</v>
      </c>
      <c r="T684" s="3" t="s">
        <v>62</v>
      </c>
      <c r="U684" s="3" t="s">
        <v>2247</v>
      </c>
      <c r="V684" s="3">
        <v>1023</v>
      </c>
      <c r="W684" s="3" t="s">
        <v>83</v>
      </c>
      <c r="Y684" s="3">
        <v>40</v>
      </c>
      <c r="Z684" s="3" t="s">
        <v>64</v>
      </c>
      <c r="AA684" s="3" t="s">
        <v>51</v>
      </c>
      <c r="AB684" s="3" t="s">
        <v>52</v>
      </c>
      <c r="AD684" s="3" t="s">
        <v>53</v>
      </c>
      <c r="AG684" s="3" t="s">
        <v>54</v>
      </c>
      <c r="AH684" s="3">
        <v>11400</v>
      </c>
    </row>
    <row r="685" spans="1:34" x14ac:dyDescent="0.2">
      <c r="A685" s="3">
        <v>10684</v>
      </c>
      <c r="B685" s="3" t="s">
        <v>2</v>
      </c>
      <c r="C685" s="3">
        <v>10684</v>
      </c>
      <c r="D685" s="3" t="s">
        <v>2818</v>
      </c>
      <c r="E685" s="3" t="s">
        <v>2819</v>
      </c>
      <c r="F685" s="3">
        <v>1994</v>
      </c>
      <c r="G685" s="3" t="s">
        <v>259</v>
      </c>
      <c r="H685" s="3" t="s">
        <v>2569</v>
      </c>
      <c r="I685" s="3" t="s">
        <v>2570</v>
      </c>
      <c r="K685" s="3" t="s">
        <v>67</v>
      </c>
      <c r="L685" s="3" t="s">
        <v>147</v>
      </c>
      <c r="M685" s="3" t="s">
        <v>43</v>
      </c>
      <c r="N685" s="3" t="s">
        <v>44</v>
      </c>
      <c r="O685" s="3">
        <v>1323</v>
      </c>
      <c r="R685" s="3">
        <v>99</v>
      </c>
      <c r="S685" s="3" t="s">
        <v>2820</v>
      </c>
      <c r="T685" s="3" t="s">
        <v>62</v>
      </c>
      <c r="U685" s="3" t="s">
        <v>2821</v>
      </c>
      <c r="V685" s="3">
        <v>2583</v>
      </c>
      <c r="W685" s="3" t="s">
        <v>83</v>
      </c>
      <c r="Y685" s="3">
        <v>44</v>
      </c>
      <c r="Z685" s="3" t="s">
        <v>64</v>
      </c>
      <c r="AA685" s="3" t="s">
        <v>92</v>
      </c>
      <c r="AB685" s="3" t="s">
        <v>52</v>
      </c>
      <c r="AD685" s="3" t="s">
        <v>53</v>
      </c>
      <c r="AE685" s="3">
        <v>4</v>
      </c>
      <c r="AF685" s="3" t="s">
        <v>73</v>
      </c>
      <c r="AG685" s="3" t="s">
        <v>54</v>
      </c>
      <c r="AH685" s="3">
        <v>1270</v>
      </c>
    </row>
    <row r="686" spans="1:34" x14ac:dyDescent="0.2">
      <c r="A686" s="3">
        <v>10685</v>
      </c>
      <c r="B686" s="3" t="s">
        <v>2</v>
      </c>
      <c r="C686" s="3">
        <v>10685</v>
      </c>
      <c r="D686" s="3" t="s">
        <v>1491</v>
      </c>
      <c r="E686" s="3" t="s">
        <v>2822</v>
      </c>
      <c r="F686" s="3">
        <v>2007</v>
      </c>
      <c r="G686" s="3" t="s">
        <v>112</v>
      </c>
      <c r="H686" s="3" t="s">
        <v>1323</v>
      </c>
      <c r="K686" s="3" t="s">
        <v>67</v>
      </c>
      <c r="L686" s="3" t="s">
        <v>42</v>
      </c>
      <c r="M686" s="3" t="s">
        <v>60</v>
      </c>
      <c r="N686" s="3" t="s">
        <v>44</v>
      </c>
      <c r="O686" s="3">
        <v>1339</v>
      </c>
      <c r="R686" s="3">
        <v>45</v>
      </c>
      <c r="S686" s="3" t="s">
        <v>2823</v>
      </c>
      <c r="T686" s="3" t="s">
        <v>171</v>
      </c>
      <c r="U686" s="3" t="s">
        <v>222</v>
      </c>
      <c r="V686" s="3">
        <v>610</v>
      </c>
      <c r="W686" s="3" t="s">
        <v>83</v>
      </c>
      <c r="Y686" s="3">
        <v>25</v>
      </c>
      <c r="Z686" s="3" t="s">
        <v>204</v>
      </c>
      <c r="AA686" s="3" t="s">
        <v>92</v>
      </c>
      <c r="AB686" s="3" t="s">
        <v>108</v>
      </c>
      <c r="AC686" s="3" t="s">
        <v>109</v>
      </c>
      <c r="AD686" s="3" t="s">
        <v>53</v>
      </c>
      <c r="AE686" s="3">
        <v>7</v>
      </c>
      <c r="AF686" s="3" t="s">
        <v>84</v>
      </c>
      <c r="AG686" s="3" t="s">
        <v>54</v>
      </c>
      <c r="AH686" s="3">
        <v>5935</v>
      </c>
    </row>
    <row r="687" spans="1:34" x14ac:dyDescent="0.2">
      <c r="A687" s="3">
        <v>10686</v>
      </c>
      <c r="B687" s="3" t="s">
        <v>2</v>
      </c>
      <c r="C687" s="3">
        <v>10686</v>
      </c>
      <c r="D687" s="3" t="s">
        <v>2824</v>
      </c>
      <c r="E687" s="3" t="s">
        <v>2825</v>
      </c>
      <c r="F687" s="3">
        <v>2010</v>
      </c>
      <c r="G687" s="3" t="s">
        <v>198</v>
      </c>
      <c r="H687" s="3" t="s">
        <v>877</v>
      </c>
      <c r="I687" s="3" t="s">
        <v>2555</v>
      </c>
      <c r="J687" s="3" t="s">
        <v>2556</v>
      </c>
      <c r="K687" s="3" t="s">
        <v>41</v>
      </c>
      <c r="L687" s="3" t="s">
        <v>156</v>
      </c>
      <c r="M687" s="3" t="s">
        <v>60</v>
      </c>
      <c r="N687" s="3" t="s">
        <v>44</v>
      </c>
      <c r="O687" s="3">
        <v>2986</v>
      </c>
      <c r="Q687" s="3">
        <v>2</v>
      </c>
      <c r="R687" s="3">
        <v>108</v>
      </c>
      <c r="S687" s="3" t="s">
        <v>1837</v>
      </c>
      <c r="T687" s="3" t="s">
        <v>81</v>
      </c>
      <c r="U687" s="3" t="s">
        <v>944</v>
      </c>
      <c r="V687" s="3">
        <v>8013</v>
      </c>
      <c r="W687" s="3" t="s">
        <v>166</v>
      </c>
      <c r="Y687" s="3">
        <v>53</v>
      </c>
      <c r="Z687" s="3" t="s">
        <v>64</v>
      </c>
      <c r="AA687" s="3" t="s">
        <v>92</v>
      </c>
      <c r="AB687" s="3" t="s">
        <v>108</v>
      </c>
      <c r="AC687" s="3" t="s">
        <v>109</v>
      </c>
      <c r="AD687" s="3" t="s">
        <v>53</v>
      </c>
      <c r="AG687" s="3" t="s">
        <v>54</v>
      </c>
      <c r="AH687" s="3">
        <v>15600</v>
      </c>
    </row>
    <row r="688" spans="1:34" x14ac:dyDescent="0.2">
      <c r="A688" s="3">
        <v>10687</v>
      </c>
      <c r="B688" s="3" t="s">
        <v>2</v>
      </c>
      <c r="C688" s="3">
        <v>10687</v>
      </c>
      <c r="D688" s="3" t="s">
        <v>2826</v>
      </c>
      <c r="E688" s="3" t="s">
        <v>2827</v>
      </c>
      <c r="F688" s="3">
        <v>2017</v>
      </c>
      <c r="G688" s="3" t="s">
        <v>284</v>
      </c>
      <c r="H688" s="3" t="s">
        <v>946</v>
      </c>
      <c r="I688" s="3" t="s">
        <v>323</v>
      </c>
      <c r="K688" s="3" t="s">
        <v>67</v>
      </c>
      <c r="L688" s="3" t="s">
        <v>2828</v>
      </c>
      <c r="M688" s="3" t="s">
        <v>60</v>
      </c>
      <c r="N688" s="3" t="s">
        <v>44</v>
      </c>
      <c r="O688" s="3">
        <v>1373</v>
      </c>
      <c r="Q688" s="3">
        <v>3</v>
      </c>
      <c r="R688" s="3">
        <v>36</v>
      </c>
      <c r="S688" s="3" t="s">
        <v>2829</v>
      </c>
      <c r="T688" s="3" t="s">
        <v>1319</v>
      </c>
      <c r="U688" s="3" t="s">
        <v>2830</v>
      </c>
      <c r="V688" s="3">
        <v>632</v>
      </c>
      <c r="W688" s="3" t="s">
        <v>83</v>
      </c>
      <c r="Y688" s="3">
        <v>53</v>
      </c>
      <c r="Z688" s="3" t="s">
        <v>64</v>
      </c>
      <c r="AA688" s="3" t="s">
        <v>51</v>
      </c>
      <c r="AB688" s="3" t="s">
        <v>108</v>
      </c>
      <c r="AC688" s="3" t="s">
        <v>109</v>
      </c>
      <c r="AD688" s="3" t="s">
        <v>143</v>
      </c>
      <c r="AE688" s="3">
        <v>16</v>
      </c>
      <c r="AF688" s="3" t="s">
        <v>73</v>
      </c>
      <c r="AG688" s="3" t="s">
        <v>54</v>
      </c>
      <c r="AH688" s="3">
        <v>23990</v>
      </c>
    </row>
    <row r="689" spans="1:34" x14ac:dyDescent="0.2">
      <c r="A689" s="3">
        <v>10688</v>
      </c>
      <c r="B689" s="3" t="s">
        <v>2</v>
      </c>
      <c r="C689" s="3">
        <v>10688</v>
      </c>
      <c r="D689" s="3" t="s">
        <v>2831</v>
      </c>
      <c r="E689" s="3" t="s">
        <v>2832</v>
      </c>
      <c r="F689" s="3">
        <v>2005</v>
      </c>
      <c r="G689" s="3" t="s">
        <v>284</v>
      </c>
      <c r="H689" s="3" t="s">
        <v>285</v>
      </c>
      <c r="K689" s="3" t="s">
        <v>67</v>
      </c>
      <c r="L689" s="3" t="s">
        <v>147</v>
      </c>
      <c r="M689" s="3" t="s">
        <v>43</v>
      </c>
      <c r="N689" s="3" t="s">
        <v>44</v>
      </c>
      <c r="O689" s="3">
        <v>1298</v>
      </c>
      <c r="R689" s="3">
        <v>436</v>
      </c>
      <c r="S689" s="3" t="s">
        <v>2833</v>
      </c>
      <c r="T689" s="3" t="s">
        <v>62</v>
      </c>
      <c r="U689" s="3" t="s">
        <v>545</v>
      </c>
      <c r="V689" s="3">
        <v>3118</v>
      </c>
      <c r="W689" s="3" t="s">
        <v>107</v>
      </c>
      <c r="Y689" s="3">
        <v>36</v>
      </c>
      <c r="Z689" s="3" t="s">
        <v>50</v>
      </c>
      <c r="AA689" s="3" t="s">
        <v>51</v>
      </c>
      <c r="AB689" s="3" t="s">
        <v>108</v>
      </c>
      <c r="AC689" s="3" t="s">
        <v>109</v>
      </c>
      <c r="AD689" s="3" t="s">
        <v>53</v>
      </c>
      <c r="AG689" s="3" t="s">
        <v>54</v>
      </c>
      <c r="AH689" s="3">
        <v>5600</v>
      </c>
    </row>
    <row r="690" spans="1:34" x14ac:dyDescent="0.2">
      <c r="A690" s="3">
        <v>10689</v>
      </c>
      <c r="B690" s="3" t="s">
        <v>2</v>
      </c>
      <c r="C690" s="3">
        <v>10689</v>
      </c>
      <c r="D690" s="3" t="s">
        <v>2834</v>
      </c>
      <c r="E690" s="3" t="s">
        <v>2835</v>
      </c>
      <c r="F690" s="3">
        <v>2005</v>
      </c>
      <c r="G690" s="3" t="s">
        <v>38</v>
      </c>
      <c r="H690" s="3" t="s">
        <v>2179</v>
      </c>
      <c r="K690" s="3" t="s">
        <v>67</v>
      </c>
      <c r="L690" s="3" t="s">
        <v>42</v>
      </c>
      <c r="M690" s="3" t="s">
        <v>43</v>
      </c>
      <c r="N690" s="3" t="s">
        <v>44</v>
      </c>
      <c r="O690" s="3">
        <v>1490</v>
      </c>
      <c r="R690" s="3">
        <v>25</v>
      </c>
      <c r="S690" s="3" t="s">
        <v>2836</v>
      </c>
      <c r="T690" s="3" t="s">
        <v>70</v>
      </c>
      <c r="U690" s="3" t="s">
        <v>2837</v>
      </c>
      <c r="V690" s="3">
        <v>3010</v>
      </c>
      <c r="W690" s="3" t="s">
        <v>107</v>
      </c>
      <c r="Y690" s="3">
        <v>36</v>
      </c>
      <c r="Z690" s="3" t="s">
        <v>64</v>
      </c>
      <c r="AA690" s="3" t="s">
        <v>51</v>
      </c>
      <c r="AB690" s="3" t="s">
        <v>52</v>
      </c>
      <c r="AD690" s="3" t="s">
        <v>53</v>
      </c>
      <c r="AG690" s="3" t="s">
        <v>54</v>
      </c>
      <c r="AH690" s="3">
        <v>5200</v>
      </c>
    </row>
    <row r="691" spans="1:34" x14ac:dyDescent="0.2">
      <c r="A691" s="3">
        <v>10690</v>
      </c>
      <c r="B691" s="3" t="s">
        <v>2</v>
      </c>
      <c r="C691" s="3">
        <v>10690</v>
      </c>
      <c r="D691" s="3" t="s">
        <v>2838</v>
      </c>
      <c r="E691" s="3" t="s">
        <v>2839</v>
      </c>
      <c r="F691" s="3">
        <v>2011</v>
      </c>
      <c r="G691" s="3" t="s">
        <v>358</v>
      </c>
      <c r="H691" s="3" t="s">
        <v>2079</v>
      </c>
      <c r="I691" s="3" t="s">
        <v>323</v>
      </c>
      <c r="K691" s="3" t="s">
        <v>252</v>
      </c>
      <c r="L691" s="3" t="s">
        <v>147</v>
      </c>
      <c r="M691" s="3" t="s">
        <v>103</v>
      </c>
      <c r="N691" s="3" t="s">
        <v>104</v>
      </c>
      <c r="O691" s="3">
        <v>2477</v>
      </c>
      <c r="R691" s="3">
        <v>63</v>
      </c>
      <c r="S691" s="3" t="s">
        <v>2840</v>
      </c>
      <c r="T691" s="3" t="s">
        <v>62</v>
      </c>
      <c r="U691" s="3" t="s">
        <v>2841</v>
      </c>
      <c r="V691" s="3">
        <v>9010</v>
      </c>
      <c r="W691" s="3" t="s">
        <v>450</v>
      </c>
      <c r="Y691" s="3">
        <v>24</v>
      </c>
      <c r="Z691" s="3" t="s">
        <v>64</v>
      </c>
      <c r="AA691" s="3" t="s">
        <v>51</v>
      </c>
      <c r="AB691" s="3" t="s">
        <v>52</v>
      </c>
      <c r="AD691" s="3" t="s">
        <v>53</v>
      </c>
      <c r="AE691" s="3">
        <v>28</v>
      </c>
      <c r="AF691" s="3" t="s">
        <v>84</v>
      </c>
      <c r="AG691" s="3" t="s">
        <v>54</v>
      </c>
      <c r="AH691" s="3">
        <v>24640</v>
      </c>
    </row>
    <row r="692" spans="1:34" x14ac:dyDescent="0.2">
      <c r="A692" s="3">
        <v>10691</v>
      </c>
      <c r="B692" s="3" t="s">
        <v>2</v>
      </c>
      <c r="C692" s="3">
        <v>10691</v>
      </c>
      <c r="D692" s="3" t="s">
        <v>2842</v>
      </c>
      <c r="E692" s="3" t="s">
        <v>2843</v>
      </c>
      <c r="F692" s="3">
        <v>2007</v>
      </c>
      <c r="G692" s="3" t="s">
        <v>56</v>
      </c>
      <c r="H692" s="3" t="s">
        <v>269</v>
      </c>
      <c r="K692" s="3" t="s">
        <v>59</v>
      </c>
      <c r="L692" s="3" t="s">
        <v>42</v>
      </c>
      <c r="M692" s="3" t="s">
        <v>60</v>
      </c>
      <c r="N692" s="3" t="s">
        <v>44</v>
      </c>
      <c r="O692" s="3">
        <v>1794</v>
      </c>
      <c r="R692" s="3">
        <v>72</v>
      </c>
      <c r="S692" s="3" t="s">
        <v>2844</v>
      </c>
      <c r="T692" s="3" t="s">
        <v>47</v>
      </c>
      <c r="U692" s="3" t="s">
        <v>2845</v>
      </c>
      <c r="W692" s="3" t="s">
        <v>702</v>
      </c>
      <c r="Y692" s="3">
        <v>32</v>
      </c>
      <c r="Z692" s="3" t="s">
        <v>64</v>
      </c>
      <c r="AA692" s="3" t="s">
        <v>92</v>
      </c>
      <c r="AB692" s="3" t="s">
        <v>52</v>
      </c>
      <c r="AD692" s="3" t="s">
        <v>143</v>
      </c>
      <c r="AG692" s="3" t="s">
        <v>54</v>
      </c>
      <c r="AH692" s="3">
        <v>8210</v>
      </c>
    </row>
    <row r="693" spans="1:34" x14ac:dyDescent="0.2">
      <c r="A693" s="3">
        <v>10692</v>
      </c>
      <c r="B693" s="3" t="s">
        <v>2</v>
      </c>
      <c r="C693" s="3">
        <v>10692</v>
      </c>
      <c r="D693" s="3" t="s">
        <v>2846</v>
      </c>
      <c r="F693" s="3">
        <v>2004</v>
      </c>
      <c r="G693" s="3" t="s">
        <v>86</v>
      </c>
      <c r="H693" s="3" t="s">
        <v>87</v>
      </c>
      <c r="K693" s="3" t="s">
        <v>41</v>
      </c>
      <c r="L693" s="3" t="s">
        <v>42</v>
      </c>
      <c r="M693" s="3" t="s">
        <v>60</v>
      </c>
      <c r="N693" s="3" t="s">
        <v>44</v>
      </c>
      <c r="O693" s="3">
        <v>1489</v>
      </c>
      <c r="R693" s="3" t="s">
        <v>563</v>
      </c>
      <c r="S693" s="3" t="s">
        <v>2847</v>
      </c>
      <c r="T693" s="3" t="s">
        <v>171</v>
      </c>
      <c r="U693" s="3" t="s">
        <v>222</v>
      </c>
      <c r="V693" s="3">
        <v>612</v>
      </c>
      <c r="W693" s="3" t="s">
        <v>83</v>
      </c>
      <c r="Y693" s="3">
        <v>65</v>
      </c>
      <c r="Z693" s="3" t="s">
        <v>64</v>
      </c>
      <c r="AA693" s="3" t="s">
        <v>92</v>
      </c>
      <c r="AB693" s="3" t="s">
        <v>52</v>
      </c>
      <c r="AD693" s="3" t="s">
        <v>53</v>
      </c>
      <c r="AG693" s="3" t="s">
        <v>54</v>
      </c>
      <c r="AH693" s="3">
        <v>6850</v>
      </c>
    </row>
    <row r="694" spans="1:34" x14ac:dyDescent="0.2">
      <c r="A694" s="3">
        <v>10693</v>
      </c>
      <c r="B694" s="3" t="s">
        <v>2</v>
      </c>
      <c r="C694" s="3">
        <v>10693</v>
      </c>
      <c r="D694" s="3" t="s">
        <v>2848</v>
      </c>
      <c r="E694" s="3" t="s">
        <v>2849</v>
      </c>
      <c r="F694" s="3">
        <v>2003</v>
      </c>
      <c r="G694" s="3" t="s">
        <v>198</v>
      </c>
      <c r="H694" s="3" t="s">
        <v>877</v>
      </c>
      <c r="I694" s="3" t="s">
        <v>2850</v>
      </c>
      <c r="J694" s="3" t="s">
        <v>2851</v>
      </c>
      <c r="K694" s="3" t="s">
        <v>41</v>
      </c>
      <c r="L694" s="3" t="s">
        <v>42</v>
      </c>
      <c r="M694" s="3" t="s">
        <v>60</v>
      </c>
      <c r="N694" s="3" t="s">
        <v>44</v>
      </c>
      <c r="O694" s="3">
        <v>3791</v>
      </c>
      <c r="R694" s="3">
        <v>64</v>
      </c>
      <c r="S694" s="3" t="s">
        <v>2852</v>
      </c>
      <c r="T694" s="3" t="s">
        <v>70</v>
      </c>
      <c r="U694" s="3" t="s">
        <v>1766</v>
      </c>
      <c r="V694" s="3">
        <v>4120</v>
      </c>
      <c r="W694" s="3" t="s">
        <v>333</v>
      </c>
      <c r="Y694" s="3">
        <v>30</v>
      </c>
      <c r="Z694" s="3" t="s">
        <v>64</v>
      </c>
      <c r="AA694" s="3" t="s">
        <v>51</v>
      </c>
      <c r="AB694" s="3" t="s">
        <v>52</v>
      </c>
      <c r="AD694" s="3" t="s">
        <v>53</v>
      </c>
      <c r="AG694" s="3" t="s">
        <v>54</v>
      </c>
      <c r="AH694" s="3">
        <v>5950</v>
      </c>
    </row>
    <row r="695" spans="1:34" x14ac:dyDescent="0.2">
      <c r="A695" s="3">
        <v>10694</v>
      </c>
      <c r="B695" s="3" t="s">
        <v>2</v>
      </c>
      <c r="C695" s="3">
        <v>10694</v>
      </c>
      <c r="D695" s="3" t="s">
        <v>2853</v>
      </c>
      <c r="E695" s="3" t="s">
        <v>2854</v>
      </c>
      <c r="F695" s="3">
        <v>1999</v>
      </c>
      <c r="G695" s="3" t="s">
        <v>696</v>
      </c>
      <c r="H695" s="3" t="s">
        <v>2855</v>
      </c>
      <c r="I695" s="3" t="s">
        <v>286</v>
      </c>
      <c r="J695" s="3" t="s">
        <v>2856</v>
      </c>
      <c r="K695" s="3" t="s">
        <v>41</v>
      </c>
      <c r="L695" s="3" t="s">
        <v>42</v>
      </c>
      <c r="M695" s="3" t="s">
        <v>60</v>
      </c>
      <c r="N695" s="3" t="s">
        <v>44</v>
      </c>
      <c r="O695" s="3">
        <v>3996</v>
      </c>
      <c r="R695" s="3">
        <v>17</v>
      </c>
      <c r="S695" s="3" t="s">
        <v>2857</v>
      </c>
      <c r="T695" s="3" t="s">
        <v>62</v>
      </c>
      <c r="U695" s="3" t="s">
        <v>1783</v>
      </c>
      <c r="V695" s="3">
        <v>110</v>
      </c>
      <c r="W695" s="3" t="s">
        <v>173</v>
      </c>
      <c r="Y695" s="3">
        <v>42</v>
      </c>
      <c r="Z695" s="3" t="s">
        <v>64</v>
      </c>
      <c r="AA695" s="3" t="s">
        <v>51</v>
      </c>
      <c r="AB695" s="3" t="s">
        <v>52</v>
      </c>
      <c r="AD695" s="3" t="s">
        <v>53</v>
      </c>
      <c r="AG695" s="3" t="s">
        <v>54</v>
      </c>
      <c r="AH695" s="3">
        <v>7500</v>
      </c>
    </row>
    <row r="696" spans="1:34" x14ac:dyDescent="0.2">
      <c r="A696" s="3">
        <v>10695</v>
      </c>
      <c r="B696" s="3" t="s">
        <v>2</v>
      </c>
      <c r="C696" s="3">
        <v>10695</v>
      </c>
      <c r="D696" s="3" t="s">
        <v>2813</v>
      </c>
      <c r="F696" s="3">
        <v>2005</v>
      </c>
      <c r="G696" s="3" t="s">
        <v>86</v>
      </c>
      <c r="H696" s="3" t="s">
        <v>244</v>
      </c>
      <c r="J696" s="3" t="s">
        <v>265</v>
      </c>
      <c r="K696" s="3" t="s">
        <v>67</v>
      </c>
      <c r="L696" s="3" t="s">
        <v>42</v>
      </c>
      <c r="M696" s="3" t="s">
        <v>43</v>
      </c>
      <c r="N696" s="3" t="s">
        <v>44</v>
      </c>
      <c r="O696" s="3">
        <v>1323</v>
      </c>
      <c r="Q696" s="3">
        <v>8</v>
      </c>
      <c r="R696" s="3">
        <v>151</v>
      </c>
      <c r="S696" s="3" t="s">
        <v>2858</v>
      </c>
      <c r="T696" s="3" t="s">
        <v>2859</v>
      </c>
      <c r="U696" s="3" t="s">
        <v>1258</v>
      </c>
      <c r="V696" s="3">
        <v>1051</v>
      </c>
      <c r="W696" s="3" t="s">
        <v>83</v>
      </c>
      <c r="Y696" s="3">
        <v>27</v>
      </c>
      <c r="Z696" s="3" t="s">
        <v>64</v>
      </c>
      <c r="AA696" s="3" t="s">
        <v>51</v>
      </c>
      <c r="AB696" s="3" t="s">
        <v>52</v>
      </c>
      <c r="AD696" s="3" t="s">
        <v>53</v>
      </c>
      <c r="AG696" s="3" t="s">
        <v>54</v>
      </c>
      <c r="AH696" s="3">
        <v>4700</v>
      </c>
    </row>
    <row r="697" spans="1:34" x14ac:dyDescent="0.2">
      <c r="A697" s="3">
        <v>10696</v>
      </c>
      <c r="B697" s="3" t="s">
        <v>2</v>
      </c>
      <c r="C697" s="3">
        <v>10696</v>
      </c>
      <c r="D697" s="3" t="s">
        <v>2860</v>
      </c>
      <c r="F697" s="3">
        <v>2016</v>
      </c>
      <c r="G697" s="3" t="s">
        <v>284</v>
      </c>
      <c r="H697" s="3" t="s">
        <v>285</v>
      </c>
      <c r="I697" s="3" t="s">
        <v>286</v>
      </c>
      <c r="J697" s="3" t="s">
        <v>287</v>
      </c>
      <c r="K697" s="3" t="s">
        <v>67</v>
      </c>
      <c r="L697" s="3" t="s">
        <v>361</v>
      </c>
      <c r="M697" s="3" t="s">
        <v>60</v>
      </c>
      <c r="N697" s="3" t="s">
        <v>44</v>
      </c>
      <c r="O697" s="3">
        <v>1586</v>
      </c>
      <c r="R697" s="3">
        <v>32</v>
      </c>
      <c r="S697" s="3" t="s">
        <v>2861</v>
      </c>
      <c r="T697" s="3" t="s">
        <v>62</v>
      </c>
      <c r="U697" s="3" t="s">
        <v>393</v>
      </c>
      <c r="V697" s="3">
        <v>604</v>
      </c>
      <c r="W697" s="3" t="s">
        <v>83</v>
      </c>
      <c r="Y697" s="3">
        <v>43</v>
      </c>
      <c r="Z697" s="3" t="s">
        <v>64</v>
      </c>
      <c r="AA697" s="3" t="s">
        <v>92</v>
      </c>
      <c r="AB697" s="3" t="s">
        <v>108</v>
      </c>
      <c r="AC697" s="3" t="s">
        <v>109</v>
      </c>
      <c r="AD697" s="3" t="s">
        <v>53</v>
      </c>
      <c r="AE697" s="3">
        <v>13</v>
      </c>
      <c r="AF697" s="3" t="s">
        <v>73</v>
      </c>
      <c r="AG697" s="3" t="s">
        <v>54</v>
      </c>
      <c r="AH697" s="3">
        <v>24750</v>
      </c>
    </row>
    <row r="698" spans="1:34" x14ac:dyDescent="0.2">
      <c r="A698" s="3">
        <v>10697</v>
      </c>
      <c r="B698" s="3" t="s">
        <v>2</v>
      </c>
      <c r="C698" s="3">
        <v>10697</v>
      </c>
      <c r="D698" s="3" t="s">
        <v>2452</v>
      </c>
      <c r="F698" s="3">
        <v>2005</v>
      </c>
      <c r="G698" s="3" t="s">
        <v>86</v>
      </c>
      <c r="H698" s="3" t="s">
        <v>1804</v>
      </c>
      <c r="K698" s="3" t="s">
        <v>59</v>
      </c>
      <c r="L698" s="3" t="s">
        <v>42</v>
      </c>
      <c r="M698" s="3" t="s">
        <v>43</v>
      </c>
      <c r="N698" s="3" t="s">
        <v>44</v>
      </c>
      <c r="O698" s="3">
        <v>1997</v>
      </c>
      <c r="R698" s="3">
        <v>155</v>
      </c>
      <c r="S698" s="3" t="s">
        <v>2862</v>
      </c>
      <c r="T698" s="3" t="s">
        <v>62</v>
      </c>
      <c r="U698" s="3" t="s">
        <v>2863</v>
      </c>
      <c r="V698" s="3">
        <v>632</v>
      </c>
      <c r="W698" s="3" t="s">
        <v>83</v>
      </c>
      <c r="Y698" s="3">
        <v>33</v>
      </c>
      <c r="Z698" s="3" t="s">
        <v>64</v>
      </c>
      <c r="AA698" s="3" t="s">
        <v>51</v>
      </c>
      <c r="AB698" s="3" t="s">
        <v>108</v>
      </c>
      <c r="AC698" s="3" t="s">
        <v>109</v>
      </c>
      <c r="AD698" s="3" t="s">
        <v>53</v>
      </c>
      <c r="AG698" s="3" t="s">
        <v>54</v>
      </c>
      <c r="AH698" s="3">
        <v>7400</v>
      </c>
    </row>
    <row r="699" spans="1:34" x14ac:dyDescent="0.2">
      <c r="A699" s="3">
        <v>10698</v>
      </c>
      <c r="B699" s="3" t="s">
        <v>2</v>
      </c>
      <c r="C699" s="3">
        <v>10698</v>
      </c>
      <c r="D699" s="3" t="s">
        <v>2467</v>
      </c>
      <c r="F699" s="3">
        <v>2005</v>
      </c>
      <c r="G699" s="3" t="s">
        <v>86</v>
      </c>
      <c r="H699" s="3" t="s">
        <v>87</v>
      </c>
      <c r="K699" s="3" t="s">
        <v>67</v>
      </c>
      <c r="L699" s="3" t="s">
        <v>42</v>
      </c>
      <c r="M699" s="3" t="s">
        <v>60</v>
      </c>
      <c r="N699" s="3" t="s">
        <v>44</v>
      </c>
      <c r="O699" s="3">
        <v>1489</v>
      </c>
      <c r="R699" s="3">
        <v>5</v>
      </c>
      <c r="S699" s="3" t="s">
        <v>2864</v>
      </c>
      <c r="T699" s="3" t="s">
        <v>47</v>
      </c>
      <c r="U699" s="3" t="s">
        <v>406</v>
      </c>
      <c r="V699" s="3">
        <v>3216</v>
      </c>
      <c r="W699" s="3" t="s">
        <v>49</v>
      </c>
      <c r="Y699" s="3">
        <v>30</v>
      </c>
      <c r="Z699" s="3" t="s">
        <v>64</v>
      </c>
      <c r="AA699" s="3" t="s">
        <v>92</v>
      </c>
      <c r="AB699" s="3" t="s">
        <v>52</v>
      </c>
      <c r="AD699" s="3" t="s">
        <v>53</v>
      </c>
      <c r="AG699" s="3" t="s">
        <v>54</v>
      </c>
      <c r="AH699" s="3">
        <v>7050</v>
      </c>
    </row>
    <row r="700" spans="1:34" x14ac:dyDescent="0.2">
      <c r="A700" s="3">
        <v>10699</v>
      </c>
      <c r="B700" s="3" t="s">
        <v>2</v>
      </c>
      <c r="C700" s="3">
        <v>10699</v>
      </c>
      <c r="D700" s="3" t="s">
        <v>2865</v>
      </c>
      <c r="E700" s="3" t="s">
        <v>2866</v>
      </c>
      <c r="F700" s="3">
        <v>2017</v>
      </c>
      <c r="G700" s="3" t="s">
        <v>284</v>
      </c>
      <c r="H700" s="3" t="s">
        <v>2056</v>
      </c>
      <c r="I700" s="3" t="s">
        <v>965</v>
      </c>
      <c r="K700" s="3" t="s">
        <v>67</v>
      </c>
      <c r="L700" s="3" t="s">
        <v>654</v>
      </c>
      <c r="M700" s="3" t="s">
        <v>60</v>
      </c>
      <c r="N700" s="3" t="s">
        <v>44</v>
      </c>
      <c r="O700" s="3">
        <v>1586</v>
      </c>
      <c r="R700" s="3">
        <v>27</v>
      </c>
      <c r="S700" s="3" t="s">
        <v>2867</v>
      </c>
      <c r="T700" s="3" t="s">
        <v>70</v>
      </c>
      <c r="U700" s="3" t="s">
        <v>2868</v>
      </c>
      <c r="V700" s="3">
        <v>3177</v>
      </c>
      <c r="W700" s="3" t="s">
        <v>107</v>
      </c>
      <c r="Y700" s="3">
        <v>70</v>
      </c>
      <c r="Z700" s="3" t="s">
        <v>64</v>
      </c>
      <c r="AA700" s="3" t="s">
        <v>92</v>
      </c>
      <c r="AB700" s="3" t="s">
        <v>52</v>
      </c>
      <c r="AD700" s="3" t="s">
        <v>53</v>
      </c>
      <c r="AG700" s="3" t="s">
        <v>54</v>
      </c>
      <c r="AH700" s="3">
        <v>33990</v>
      </c>
    </row>
    <row r="701" spans="1:34" x14ac:dyDescent="0.2">
      <c r="A701" s="3">
        <v>10700</v>
      </c>
      <c r="B701" s="3" t="s">
        <v>2</v>
      </c>
      <c r="C701" s="3">
        <v>10700</v>
      </c>
      <c r="D701" s="3" t="s">
        <v>2869</v>
      </c>
      <c r="F701" s="3">
        <v>2017</v>
      </c>
      <c r="G701" s="3" t="s">
        <v>38</v>
      </c>
      <c r="H701" s="3" t="s">
        <v>1917</v>
      </c>
      <c r="J701" s="3" t="s">
        <v>2870</v>
      </c>
      <c r="K701" s="3" t="s">
        <v>67</v>
      </c>
      <c r="L701" s="3" t="s">
        <v>140</v>
      </c>
      <c r="M701" s="3" t="s">
        <v>60</v>
      </c>
      <c r="N701" s="3" t="s">
        <v>44</v>
      </c>
      <c r="O701" s="3">
        <v>1598</v>
      </c>
      <c r="R701" s="3">
        <v>15</v>
      </c>
      <c r="S701" s="3" t="s">
        <v>2871</v>
      </c>
      <c r="T701" s="3" t="s">
        <v>81</v>
      </c>
      <c r="U701" s="3" t="s">
        <v>1320</v>
      </c>
      <c r="V701" s="3">
        <v>610</v>
      </c>
      <c r="W701" s="3" t="s">
        <v>83</v>
      </c>
      <c r="Y701" s="3">
        <v>49</v>
      </c>
      <c r="Z701" s="3" t="s">
        <v>64</v>
      </c>
      <c r="AA701" s="3" t="s">
        <v>92</v>
      </c>
      <c r="AB701" s="3" t="s">
        <v>108</v>
      </c>
      <c r="AC701" s="3" t="s">
        <v>109</v>
      </c>
      <c r="AD701" s="3" t="s">
        <v>53</v>
      </c>
      <c r="AG701" s="3" t="s">
        <v>54</v>
      </c>
      <c r="AH701" s="3">
        <v>31990</v>
      </c>
    </row>
    <row r="702" spans="1:34" x14ac:dyDescent="0.2">
      <c r="A702" s="3">
        <v>10701</v>
      </c>
      <c r="B702" s="3" t="s">
        <v>2</v>
      </c>
      <c r="C702" s="3">
        <v>10701</v>
      </c>
      <c r="D702" s="3" t="s">
        <v>2872</v>
      </c>
      <c r="F702" s="3">
        <v>2014</v>
      </c>
      <c r="G702" s="3" t="s">
        <v>38</v>
      </c>
      <c r="H702" s="3" t="s">
        <v>1773</v>
      </c>
      <c r="K702" s="3" t="s">
        <v>59</v>
      </c>
      <c r="L702" s="3" t="s">
        <v>140</v>
      </c>
      <c r="M702" s="3" t="s">
        <v>43</v>
      </c>
      <c r="N702" s="3" t="s">
        <v>44</v>
      </c>
      <c r="O702" s="3">
        <v>1997</v>
      </c>
      <c r="Q702" s="3" t="s">
        <v>68</v>
      </c>
      <c r="R702" s="3">
        <v>26</v>
      </c>
      <c r="S702" s="3" t="s">
        <v>2873</v>
      </c>
      <c r="T702" s="3" t="s">
        <v>62</v>
      </c>
      <c r="U702" s="3" t="s">
        <v>476</v>
      </c>
      <c r="W702" s="3" t="s">
        <v>83</v>
      </c>
      <c r="Y702" s="3">
        <v>59</v>
      </c>
      <c r="Z702" s="3" t="s">
        <v>64</v>
      </c>
      <c r="AA702" s="3" t="s">
        <v>51</v>
      </c>
      <c r="AB702" s="3" t="s">
        <v>52</v>
      </c>
      <c r="AD702" s="3" t="s">
        <v>53</v>
      </c>
      <c r="AG702" s="3" t="s">
        <v>54</v>
      </c>
      <c r="AH702" s="3">
        <v>28500</v>
      </c>
    </row>
    <row r="703" spans="1:34" x14ac:dyDescent="0.2">
      <c r="A703" s="3">
        <v>10702</v>
      </c>
      <c r="B703" s="3" t="s">
        <v>2</v>
      </c>
      <c r="C703" s="3">
        <v>10702</v>
      </c>
      <c r="D703" s="3" t="s">
        <v>2874</v>
      </c>
      <c r="E703" s="3" t="s">
        <v>2875</v>
      </c>
      <c r="F703" s="3">
        <v>2005</v>
      </c>
      <c r="G703" s="3" t="s">
        <v>284</v>
      </c>
      <c r="H703" s="3" t="s">
        <v>285</v>
      </c>
      <c r="J703" s="3" t="s">
        <v>532</v>
      </c>
      <c r="K703" s="3" t="s">
        <v>67</v>
      </c>
      <c r="L703" s="3" t="s">
        <v>42</v>
      </c>
      <c r="M703" s="3" t="s">
        <v>60</v>
      </c>
      <c r="N703" s="3" t="s">
        <v>44</v>
      </c>
      <c r="O703" s="3">
        <v>1490</v>
      </c>
      <c r="Q703" s="3" t="s">
        <v>79</v>
      </c>
      <c r="R703" s="3">
        <v>40</v>
      </c>
      <c r="S703" s="3" t="s">
        <v>2876</v>
      </c>
      <c r="T703" s="3" t="s">
        <v>211</v>
      </c>
      <c r="U703" s="3" t="s">
        <v>2877</v>
      </c>
      <c r="W703" s="3" t="s">
        <v>450</v>
      </c>
      <c r="Y703" s="3">
        <v>50</v>
      </c>
      <c r="Z703" s="3" t="s">
        <v>64</v>
      </c>
      <c r="AA703" s="3" t="s">
        <v>51</v>
      </c>
      <c r="AB703" s="3" t="s">
        <v>52</v>
      </c>
      <c r="AD703" s="3" t="s">
        <v>53</v>
      </c>
      <c r="AG703" s="3" t="s">
        <v>54</v>
      </c>
      <c r="AH703" s="3">
        <v>6100</v>
      </c>
    </row>
    <row r="704" spans="1:34" x14ac:dyDescent="0.2">
      <c r="A704" s="3">
        <v>10703</v>
      </c>
      <c r="B704" s="3" t="s">
        <v>2</v>
      </c>
      <c r="C704" s="3">
        <v>10703</v>
      </c>
      <c r="D704" s="3" t="s">
        <v>2878</v>
      </c>
      <c r="F704" s="3">
        <v>2006</v>
      </c>
      <c r="G704" s="3" t="s">
        <v>292</v>
      </c>
      <c r="H704" s="3" t="s">
        <v>899</v>
      </c>
      <c r="I704" s="3" t="s">
        <v>2879</v>
      </c>
      <c r="J704" s="3" t="s">
        <v>1237</v>
      </c>
      <c r="K704" s="3" t="s">
        <v>67</v>
      </c>
      <c r="L704" s="3" t="s">
        <v>156</v>
      </c>
      <c r="M704" s="3" t="s">
        <v>133</v>
      </c>
      <c r="N704" s="3" t="s">
        <v>104</v>
      </c>
      <c r="O704" s="3">
        <v>1984</v>
      </c>
      <c r="R704" s="3">
        <v>90</v>
      </c>
      <c r="S704" s="3" t="s">
        <v>289</v>
      </c>
      <c r="T704" s="3" t="s">
        <v>62</v>
      </c>
      <c r="U704" s="3" t="s">
        <v>2880</v>
      </c>
      <c r="W704" s="3" t="s">
        <v>83</v>
      </c>
      <c r="Y704" s="3">
        <v>28</v>
      </c>
      <c r="Z704" s="3" t="s">
        <v>64</v>
      </c>
      <c r="AA704" s="3" t="s">
        <v>92</v>
      </c>
      <c r="AB704" s="3" t="s">
        <v>108</v>
      </c>
      <c r="AC704" s="3" t="s">
        <v>109</v>
      </c>
      <c r="AD704" s="3" t="s">
        <v>53</v>
      </c>
      <c r="AG704" s="3" t="s">
        <v>54</v>
      </c>
      <c r="AH704" s="3">
        <v>12100</v>
      </c>
    </row>
    <row r="705" spans="1:34" x14ac:dyDescent="0.2">
      <c r="A705" s="3">
        <v>10704</v>
      </c>
      <c r="B705" s="3" t="s">
        <v>2</v>
      </c>
      <c r="C705" s="3">
        <v>10704</v>
      </c>
      <c r="D705" s="3" t="s">
        <v>2881</v>
      </c>
      <c r="F705" s="3">
        <v>1993</v>
      </c>
      <c r="G705" s="3" t="s">
        <v>56</v>
      </c>
      <c r="H705" s="3" t="s">
        <v>57</v>
      </c>
      <c r="I705" s="3" t="s">
        <v>2882</v>
      </c>
      <c r="K705" s="3" t="s">
        <v>67</v>
      </c>
      <c r="L705" s="3" t="s">
        <v>42</v>
      </c>
      <c r="M705" s="3" t="s">
        <v>43</v>
      </c>
      <c r="N705" s="3" t="s">
        <v>44</v>
      </c>
      <c r="O705" s="3">
        <v>1587</v>
      </c>
      <c r="R705" s="3">
        <v>780</v>
      </c>
      <c r="S705" s="3" t="s">
        <v>2437</v>
      </c>
      <c r="T705" s="3" t="s">
        <v>47</v>
      </c>
      <c r="U705" s="3" t="s">
        <v>2883</v>
      </c>
      <c r="V705" s="3">
        <v>7700</v>
      </c>
      <c r="W705" s="3" t="s">
        <v>166</v>
      </c>
      <c r="Y705" s="3">
        <v>67</v>
      </c>
      <c r="Z705" s="3" t="s">
        <v>64</v>
      </c>
      <c r="AA705" s="3" t="s">
        <v>51</v>
      </c>
      <c r="AB705" s="3" t="s">
        <v>52</v>
      </c>
      <c r="AD705" s="3" t="s">
        <v>53</v>
      </c>
      <c r="AG705" s="3" t="s">
        <v>54</v>
      </c>
      <c r="AH705" s="3">
        <v>1548</v>
      </c>
    </row>
    <row r="706" spans="1:34" x14ac:dyDescent="0.2">
      <c r="A706" s="3">
        <v>10705</v>
      </c>
      <c r="B706" s="3" t="s">
        <v>2</v>
      </c>
      <c r="C706" s="3">
        <v>10705</v>
      </c>
      <c r="D706" s="3" t="s">
        <v>2884</v>
      </c>
      <c r="F706" s="3">
        <v>2007</v>
      </c>
      <c r="G706" s="3" t="s">
        <v>56</v>
      </c>
      <c r="H706" s="3" t="s">
        <v>57</v>
      </c>
      <c r="I706" s="3" t="s">
        <v>58</v>
      </c>
      <c r="K706" s="3" t="s">
        <v>59</v>
      </c>
      <c r="L706" s="3" t="s">
        <v>140</v>
      </c>
      <c r="M706" s="3" t="s">
        <v>43</v>
      </c>
      <c r="N706" s="3" t="s">
        <v>44</v>
      </c>
      <c r="O706" s="3">
        <v>1496</v>
      </c>
      <c r="R706" s="3">
        <v>9</v>
      </c>
      <c r="S706" s="3" t="s">
        <v>999</v>
      </c>
      <c r="T706" s="3" t="s">
        <v>47</v>
      </c>
      <c r="U706" s="3" t="s">
        <v>158</v>
      </c>
      <c r="W706" s="3" t="s">
        <v>83</v>
      </c>
      <c r="Y706" s="3">
        <v>29</v>
      </c>
      <c r="Z706" s="3" t="s">
        <v>50</v>
      </c>
      <c r="AA706" s="3" t="s">
        <v>92</v>
      </c>
      <c r="AB706" s="3" t="s">
        <v>52</v>
      </c>
      <c r="AD706" s="3" t="s">
        <v>53</v>
      </c>
      <c r="AG706" s="3" t="s">
        <v>54</v>
      </c>
      <c r="AH706" s="3">
        <v>7710</v>
      </c>
    </row>
    <row r="707" spans="1:34" x14ac:dyDescent="0.2">
      <c r="A707" s="3">
        <v>10706</v>
      </c>
      <c r="B707" s="3" t="s">
        <v>2</v>
      </c>
      <c r="C707" s="3">
        <v>10706</v>
      </c>
      <c r="D707" s="3" t="s">
        <v>2885</v>
      </c>
      <c r="F707" s="3">
        <v>1998</v>
      </c>
      <c r="G707" s="3" t="s">
        <v>112</v>
      </c>
      <c r="H707" s="3" t="s">
        <v>2886</v>
      </c>
      <c r="I707" s="3" t="s">
        <v>889</v>
      </c>
      <c r="K707" s="3" t="s">
        <v>59</v>
      </c>
      <c r="L707" s="3" t="s">
        <v>147</v>
      </c>
      <c r="M707" s="3" t="s">
        <v>43</v>
      </c>
      <c r="N707" s="3" t="s">
        <v>44</v>
      </c>
      <c r="O707" s="3">
        <v>1972</v>
      </c>
      <c r="R707" s="3">
        <v>426</v>
      </c>
      <c r="S707" s="3" t="s">
        <v>2887</v>
      </c>
      <c r="T707" s="3" t="s">
        <v>70</v>
      </c>
      <c r="U707" s="3" t="s">
        <v>2888</v>
      </c>
      <c r="V707" s="3">
        <v>612</v>
      </c>
      <c r="W707" s="3" t="s">
        <v>83</v>
      </c>
      <c r="Y707" s="3">
        <v>30</v>
      </c>
      <c r="Z707" s="3" t="s">
        <v>64</v>
      </c>
      <c r="AA707" s="3" t="s">
        <v>51</v>
      </c>
      <c r="AB707" s="3" t="s">
        <v>52</v>
      </c>
      <c r="AD707" s="3" t="s">
        <v>53</v>
      </c>
      <c r="AG707" s="3" t="s">
        <v>54</v>
      </c>
      <c r="AH707" s="3">
        <v>2400</v>
      </c>
    </row>
    <row r="708" spans="1:34" x14ac:dyDescent="0.2">
      <c r="A708" s="3">
        <v>10707</v>
      </c>
      <c r="B708" s="3" t="s">
        <v>2</v>
      </c>
      <c r="C708" s="3">
        <v>10707</v>
      </c>
      <c r="D708" s="3" t="s">
        <v>2889</v>
      </c>
      <c r="E708" s="3" t="s">
        <v>2890</v>
      </c>
      <c r="F708" s="3">
        <v>2003</v>
      </c>
      <c r="G708" s="3" t="s">
        <v>292</v>
      </c>
      <c r="H708" s="3" t="s">
        <v>899</v>
      </c>
      <c r="K708" s="3" t="s">
        <v>67</v>
      </c>
      <c r="L708" s="3" t="s">
        <v>42</v>
      </c>
      <c r="M708" s="3" t="s">
        <v>43</v>
      </c>
      <c r="N708" s="3" t="s">
        <v>44</v>
      </c>
      <c r="O708" s="3">
        <v>1590</v>
      </c>
      <c r="R708" s="3" t="s">
        <v>2891</v>
      </c>
      <c r="S708" s="3" t="s">
        <v>2892</v>
      </c>
      <c r="T708" s="3" t="s">
        <v>62</v>
      </c>
      <c r="U708" s="3" t="s">
        <v>2893</v>
      </c>
      <c r="V708" s="3">
        <v>3112</v>
      </c>
      <c r="W708" s="3" t="s">
        <v>107</v>
      </c>
      <c r="Y708" s="3">
        <v>24</v>
      </c>
      <c r="Z708" s="3" t="s">
        <v>204</v>
      </c>
      <c r="AA708" s="3" t="s">
        <v>92</v>
      </c>
      <c r="AB708" s="3" t="s">
        <v>108</v>
      </c>
      <c r="AC708" s="3" t="s">
        <v>109</v>
      </c>
      <c r="AD708" s="3" t="s">
        <v>53</v>
      </c>
      <c r="AE708" s="3">
        <v>22</v>
      </c>
      <c r="AF708" s="3" t="s">
        <v>73</v>
      </c>
      <c r="AG708" s="3" t="s">
        <v>54</v>
      </c>
      <c r="AH708" s="3">
        <v>6100</v>
      </c>
    </row>
    <row r="709" spans="1:34" x14ac:dyDescent="0.2">
      <c r="A709" s="3">
        <v>10708</v>
      </c>
      <c r="B709" s="3" t="s">
        <v>2</v>
      </c>
      <c r="C709" s="3">
        <v>10708</v>
      </c>
      <c r="D709" s="3" t="s">
        <v>2894</v>
      </c>
      <c r="F709" s="3">
        <v>2001</v>
      </c>
      <c r="G709" s="3" t="s">
        <v>358</v>
      </c>
      <c r="H709" s="3" t="s">
        <v>2564</v>
      </c>
      <c r="K709" s="3" t="s">
        <v>59</v>
      </c>
      <c r="L709" s="3" t="s">
        <v>42</v>
      </c>
      <c r="M709" s="3" t="s">
        <v>43</v>
      </c>
      <c r="N709" s="3" t="s">
        <v>44</v>
      </c>
      <c r="O709" s="3">
        <v>1997</v>
      </c>
      <c r="R709" s="3">
        <v>27</v>
      </c>
      <c r="S709" s="3" t="s">
        <v>2895</v>
      </c>
      <c r="T709" s="3" t="s">
        <v>47</v>
      </c>
      <c r="U709" s="3" t="s">
        <v>2896</v>
      </c>
      <c r="V709" s="3">
        <v>7201</v>
      </c>
      <c r="W709" s="3" t="s">
        <v>189</v>
      </c>
      <c r="Y709" s="3">
        <v>34</v>
      </c>
      <c r="Z709" s="3" t="s">
        <v>204</v>
      </c>
      <c r="AA709" s="3" t="s">
        <v>51</v>
      </c>
      <c r="AB709" s="3" t="s">
        <v>52</v>
      </c>
      <c r="AD709" s="3" t="s">
        <v>53</v>
      </c>
      <c r="AG709" s="3" t="s">
        <v>54</v>
      </c>
      <c r="AH709" s="3">
        <v>3665</v>
      </c>
    </row>
    <row r="710" spans="1:34" x14ac:dyDescent="0.2">
      <c r="A710" s="3">
        <v>10709</v>
      </c>
      <c r="B710" s="3" t="s">
        <v>2</v>
      </c>
      <c r="C710" s="3">
        <v>10709</v>
      </c>
      <c r="D710" s="3" t="s">
        <v>2897</v>
      </c>
      <c r="F710" s="3">
        <v>1997</v>
      </c>
      <c r="G710" s="3" t="s">
        <v>191</v>
      </c>
      <c r="H710" s="3" t="s">
        <v>941</v>
      </c>
      <c r="I710" s="3" t="s">
        <v>2898</v>
      </c>
      <c r="K710" s="3" t="s">
        <v>59</v>
      </c>
      <c r="L710" s="3" t="s">
        <v>42</v>
      </c>
      <c r="M710" s="3" t="s">
        <v>43</v>
      </c>
      <c r="N710" s="3" t="s">
        <v>44</v>
      </c>
      <c r="O710" s="3">
        <v>1994</v>
      </c>
      <c r="R710" s="3" t="s">
        <v>2899</v>
      </c>
      <c r="S710" s="3" t="s">
        <v>2900</v>
      </c>
      <c r="T710" s="3" t="s">
        <v>47</v>
      </c>
      <c r="U710" s="3" t="s">
        <v>2901</v>
      </c>
      <c r="W710" s="3" t="s">
        <v>450</v>
      </c>
      <c r="Y710" s="3">
        <v>32</v>
      </c>
      <c r="Z710" s="3" t="s">
        <v>236</v>
      </c>
      <c r="AA710" s="3" t="s">
        <v>92</v>
      </c>
      <c r="AB710" s="3" t="s">
        <v>52</v>
      </c>
      <c r="AD710" s="3" t="s">
        <v>53</v>
      </c>
      <c r="AG710" s="3" t="s">
        <v>54</v>
      </c>
      <c r="AH710" s="3">
        <v>3125</v>
      </c>
    </row>
    <row r="711" spans="1:34" x14ac:dyDescent="0.2">
      <c r="A711" s="3">
        <v>10710</v>
      </c>
      <c r="B711" s="3" t="s">
        <v>2</v>
      </c>
      <c r="C711" s="3">
        <v>10710</v>
      </c>
      <c r="D711" s="3" t="s">
        <v>589</v>
      </c>
      <c r="E711" s="3" t="s">
        <v>2902</v>
      </c>
      <c r="F711" s="3">
        <v>2010</v>
      </c>
      <c r="G711" s="3" t="s">
        <v>56</v>
      </c>
      <c r="H711" s="3" t="s">
        <v>366</v>
      </c>
      <c r="J711" s="3" t="s">
        <v>367</v>
      </c>
      <c r="K711" s="3" t="s">
        <v>67</v>
      </c>
      <c r="L711" s="3" t="s">
        <v>140</v>
      </c>
      <c r="M711" s="3" t="s">
        <v>133</v>
      </c>
      <c r="N711" s="3" t="s">
        <v>44</v>
      </c>
      <c r="O711" s="3">
        <v>1798</v>
      </c>
      <c r="R711" s="3">
        <v>5</v>
      </c>
      <c r="S711" s="3" t="s">
        <v>2903</v>
      </c>
      <c r="T711" s="3" t="s">
        <v>171</v>
      </c>
      <c r="U711" s="3" t="s">
        <v>369</v>
      </c>
      <c r="V711" s="3">
        <v>614</v>
      </c>
      <c r="W711" s="3" t="s">
        <v>83</v>
      </c>
      <c r="Y711" s="3">
        <v>25</v>
      </c>
      <c r="Z711" s="3" t="s">
        <v>64</v>
      </c>
      <c r="AA711" s="3" t="s">
        <v>92</v>
      </c>
      <c r="AB711" s="3" t="s">
        <v>108</v>
      </c>
      <c r="AC711" s="3" t="s">
        <v>109</v>
      </c>
      <c r="AD711" s="3" t="s">
        <v>53</v>
      </c>
      <c r="AG711" s="3" t="s">
        <v>54</v>
      </c>
      <c r="AH711" s="3">
        <v>16660</v>
      </c>
    </row>
    <row r="712" spans="1:34" x14ac:dyDescent="0.2">
      <c r="A712" s="3">
        <v>10711</v>
      </c>
      <c r="B712" s="3" t="s">
        <v>2</v>
      </c>
      <c r="C712" s="3">
        <v>10711</v>
      </c>
      <c r="D712" s="3" t="s">
        <v>2904</v>
      </c>
      <c r="F712" s="3">
        <v>2010</v>
      </c>
      <c r="G712" s="3" t="s">
        <v>259</v>
      </c>
      <c r="H712" s="3" t="s">
        <v>444</v>
      </c>
      <c r="I712" s="3" t="s">
        <v>630</v>
      </c>
      <c r="K712" s="3" t="s">
        <v>252</v>
      </c>
      <c r="L712" s="3" t="s">
        <v>147</v>
      </c>
      <c r="M712" s="3" t="s">
        <v>103</v>
      </c>
      <c r="N712" s="3" t="s">
        <v>104</v>
      </c>
      <c r="O712" s="3">
        <v>2953</v>
      </c>
      <c r="R712" s="3">
        <v>57</v>
      </c>
      <c r="S712" s="3" t="s">
        <v>2905</v>
      </c>
      <c r="T712" s="3" t="s">
        <v>47</v>
      </c>
      <c r="U712" s="3" t="s">
        <v>2906</v>
      </c>
      <c r="V712" s="3">
        <v>9816</v>
      </c>
      <c r="W712" s="3" t="s">
        <v>410</v>
      </c>
      <c r="Y712" s="3">
        <v>22</v>
      </c>
      <c r="Z712" s="3" t="s">
        <v>64</v>
      </c>
      <c r="AA712" s="3" t="s">
        <v>92</v>
      </c>
      <c r="AB712" s="3" t="s">
        <v>108</v>
      </c>
      <c r="AC712" s="3" t="s">
        <v>109</v>
      </c>
      <c r="AD712" s="3" t="s">
        <v>53</v>
      </c>
      <c r="AG712" s="3" t="s">
        <v>54</v>
      </c>
      <c r="AH712" s="3">
        <v>25980</v>
      </c>
    </row>
    <row r="713" spans="1:34" x14ac:dyDescent="0.2">
      <c r="A713" s="3">
        <v>10712</v>
      </c>
      <c r="B713" s="3" t="s">
        <v>2</v>
      </c>
      <c r="C713" s="3">
        <v>10712</v>
      </c>
      <c r="D713" s="3" t="s">
        <v>2605</v>
      </c>
      <c r="E713" s="3" t="s">
        <v>2907</v>
      </c>
      <c r="F713" s="3">
        <v>2006</v>
      </c>
      <c r="G713" s="3" t="s">
        <v>86</v>
      </c>
      <c r="H713" s="3" t="s">
        <v>219</v>
      </c>
      <c r="K713" s="3" t="s">
        <v>41</v>
      </c>
      <c r="L713" s="3" t="s">
        <v>115</v>
      </c>
      <c r="M713" s="3" t="s">
        <v>43</v>
      </c>
      <c r="N713" s="3" t="s">
        <v>44</v>
      </c>
      <c r="O713" s="3">
        <v>1991</v>
      </c>
      <c r="R713" s="3">
        <v>186</v>
      </c>
      <c r="S713" s="3" t="s">
        <v>2908</v>
      </c>
      <c r="T713" s="3" t="s">
        <v>62</v>
      </c>
      <c r="U713" s="3" t="s">
        <v>678</v>
      </c>
      <c r="W713" s="3" t="s">
        <v>83</v>
      </c>
      <c r="Y713" s="3">
        <v>50</v>
      </c>
      <c r="Z713" s="3" t="s">
        <v>64</v>
      </c>
      <c r="AA713" s="3" t="s">
        <v>92</v>
      </c>
      <c r="AB713" s="3" t="s">
        <v>52</v>
      </c>
      <c r="AD713" s="3" t="s">
        <v>53</v>
      </c>
      <c r="AG713" s="3" t="s">
        <v>54</v>
      </c>
      <c r="AH713" s="3">
        <v>9300</v>
      </c>
    </row>
    <row r="714" spans="1:34" x14ac:dyDescent="0.2">
      <c r="A714" s="3">
        <v>10713</v>
      </c>
      <c r="B714" s="3" t="s">
        <v>2</v>
      </c>
      <c r="C714" s="3">
        <v>10713</v>
      </c>
      <c r="D714" s="3" t="s">
        <v>2909</v>
      </c>
      <c r="F714" s="3">
        <v>2001</v>
      </c>
      <c r="G714" s="3" t="s">
        <v>2910</v>
      </c>
      <c r="H714" s="3">
        <v>147</v>
      </c>
      <c r="I714" s="3" t="s">
        <v>2911</v>
      </c>
      <c r="K714" s="3" t="s">
        <v>67</v>
      </c>
      <c r="L714" s="3" t="s">
        <v>147</v>
      </c>
      <c r="M714" s="3" t="s">
        <v>60</v>
      </c>
      <c r="N714" s="3" t="s">
        <v>44</v>
      </c>
      <c r="O714" s="3">
        <v>1970</v>
      </c>
      <c r="R714" s="3">
        <v>12</v>
      </c>
      <c r="S714" s="3" t="s">
        <v>2912</v>
      </c>
      <c r="T714" s="3" t="s">
        <v>62</v>
      </c>
      <c r="U714" s="3" t="s">
        <v>63</v>
      </c>
      <c r="V714" s="3">
        <v>3225</v>
      </c>
      <c r="W714" s="3" t="s">
        <v>49</v>
      </c>
      <c r="Y714" s="3">
        <v>58</v>
      </c>
      <c r="Z714" s="3" t="s">
        <v>64</v>
      </c>
      <c r="AA714" s="3" t="s">
        <v>92</v>
      </c>
      <c r="AB714" s="3" t="s">
        <v>52</v>
      </c>
      <c r="AD714" s="3" t="s">
        <v>53</v>
      </c>
      <c r="AG714" s="3" t="s">
        <v>54</v>
      </c>
      <c r="AH714" s="3">
        <v>4400</v>
      </c>
    </row>
    <row r="715" spans="1:34" x14ac:dyDescent="0.2">
      <c r="A715" s="3">
        <v>10714</v>
      </c>
      <c r="B715" s="3" t="s">
        <v>2</v>
      </c>
      <c r="C715" s="3">
        <v>10714</v>
      </c>
      <c r="D715" s="3" t="s">
        <v>1499</v>
      </c>
      <c r="E715" s="3" t="s">
        <v>2913</v>
      </c>
      <c r="F715" s="3">
        <v>2005</v>
      </c>
      <c r="G715" s="3" t="s">
        <v>198</v>
      </c>
      <c r="H715" s="3" t="s">
        <v>877</v>
      </c>
      <c r="I715" s="3" t="s">
        <v>1501</v>
      </c>
      <c r="J715" s="3" t="s">
        <v>879</v>
      </c>
      <c r="K715" s="3" t="s">
        <v>41</v>
      </c>
      <c r="L715" s="3" t="s">
        <v>209</v>
      </c>
      <c r="M715" s="3" t="s">
        <v>60</v>
      </c>
      <c r="N715" s="3" t="s">
        <v>44</v>
      </c>
      <c r="O715" s="3">
        <v>3565</v>
      </c>
      <c r="Q715" s="3">
        <v>6</v>
      </c>
      <c r="R715" s="3">
        <v>69</v>
      </c>
      <c r="S715" s="3" t="s">
        <v>2914</v>
      </c>
      <c r="T715" s="3" t="s">
        <v>62</v>
      </c>
      <c r="U715" s="3" t="s">
        <v>505</v>
      </c>
      <c r="V715" s="3">
        <v>2022</v>
      </c>
      <c r="W715" s="3" t="s">
        <v>83</v>
      </c>
      <c r="Y715" s="3">
        <v>34</v>
      </c>
      <c r="Z715" s="3" t="s">
        <v>204</v>
      </c>
      <c r="AA715" s="3" t="s">
        <v>51</v>
      </c>
      <c r="AB715" s="3" t="s">
        <v>52</v>
      </c>
      <c r="AD715" s="3" t="s">
        <v>53</v>
      </c>
      <c r="AG715" s="3" t="s">
        <v>54</v>
      </c>
      <c r="AH715" s="3">
        <v>8400</v>
      </c>
    </row>
    <row r="716" spans="1:34" x14ac:dyDescent="0.2">
      <c r="A716" s="3">
        <v>10715</v>
      </c>
      <c r="B716" s="3" t="s">
        <v>2</v>
      </c>
      <c r="C716" s="3">
        <v>10715</v>
      </c>
      <c r="D716" s="3" t="s">
        <v>2357</v>
      </c>
      <c r="F716" s="3">
        <v>2011</v>
      </c>
      <c r="G716" s="3" t="s">
        <v>38</v>
      </c>
      <c r="H716" s="3" t="s">
        <v>577</v>
      </c>
      <c r="K716" s="3" t="s">
        <v>67</v>
      </c>
      <c r="L716" s="3" t="s">
        <v>140</v>
      </c>
      <c r="M716" s="3" t="s">
        <v>43</v>
      </c>
      <c r="N716" s="3" t="s">
        <v>44</v>
      </c>
      <c r="O716" s="3">
        <v>1498</v>
      </c>
      <c r="R716" s="3">
        <v>66</v>
      </c>
      <c r="S716" s="3" t="s">
        <v>896</v>
      </c>
      <c r="T716" s="3" t="s">
        <v>62</v>
      </c>
      <c r="U716" s="3" t="s">
        <v>82</v>
      </c>
      <c r="W716" s="3" t="s">
        <v>83</v>
      </c>
      <c r="Y716" s="3">
        <v>37</v>
      </c>
      <c r="Z716" s="3" t="s">
        <v>236</v>
      </c>
      <c r="AA716" s="3" t="s">
        <v>92</v>
      </c>
      <c r="AB716" s="3" t="s">
        <v>52</v>
      </c>
      <c r="AD716" s="3" t="s">
        <v>53</v>
      </c>
      <c r="AE716" s="3">
        <v>8</v>
      </c>
      <c r="AF716" s="3" t="s">
        <v>73</v>
      </c>
      <c r="AG716" s="3" t="s">
        <v>54</v>
      </c>
      <c r="AH716" s="3">
        <v>11170</v>
      </c>
    </row>
    <row r="717" spans="1:34" x14ac:dyDescent="0.2">
      <c r="A717" s="3">
        <v>10716</v>
      </c>
      <c r="B717" s="3" t="s">
        <v>2</v>
      </c>
      <c r="C717" s="3">
        <v>10716</v>
      </c>
      <c r="D717" s="3" t="s">
        <v>2915</v>
      </c>
      <c r="F717" s="3">
        <v>2011</v>
      </c>
      <c r="G717" s="3" t="s">
        <v>38</v>
      </c>
      <c r="H717" s="3" t="s">
        <v>2916</v>
      </c>
      <c r="K717" s="3" t="s">
        <v>67</v>
      </c>
      <c r="L717" s="3" t="s">
        <v>2917</v>
      </c>
      <c r="M717" s="3" t="s">
        <v>2918</v>
      </c>
      <c r="N717" s="3" t="s">
        <v>2918</v>
      </c>
      <c r="R717" s="3">
        <v>39</v>
      </c>
      <c r="S717" s="3" t="s">
        <v>2919</v>
      </c>
      <c r="T717" s="3" t="s">
        <v>62</v>
      </c>
      <c r="U717" s="3" t="s">
        <v>674</v>
      </c>
      <c r="V717" s="3">
        <v>5034</v>
      </c>
      <c r="W717" s="3" t="s">
        <v>229</v>
      </c>
      <c r="Y717" s="3">
        <v>34</v>
      </c>
      <c r="Z717" s="3" t="s">
        <v>236</v>
      </c>
      <c r="AA717" s="3" t="s">
        <v>51</v>
      </c>
      <c r="AB717" s="3" t="s">
        <v>52</v>
      </c>
      <c r="AD717" s="3" t="s">
        <v>53</v>
      </c>
      <c r="AG717" s="3" t="s">
        <v>54</v>
      </c>
      <c r="AH717" s="3">
        <v>18975</v>
      </c>
    </row>
    <row r="718" spans="1:34" x14ac:dyDescent="0.2">
      <c r="A718" s="3">
        <v>10717</v>
      </c>
      <c r="B718" s="3" t="s">
        <v>2</v>
      </c>
      <c r="C718" s="3">
        <v>10717</v>
      </c>
      <c r="D718" s="3" t="s">
        <v>2920</v>
      </c>
      <c r="F718" s="3">
        <v>2017</v>
      </c>
      <c r="G718" s="3" t="s">
        <v>86</v>
      </c>
      <c r="H718" s="3" t="s">
        <v>322</v>
      </c>
      <c r="I718" s="3" t="s">
        <v>503</v>
      </c>
      <c r="K718" s="3" t="s">
        <v>67</v>
      </c>
      <c r="L718" s="3" t="s">
        <v>156</v>
      </c>
      <c r="M718" s="3" t="s">
        <v>60</v>
      </c>
      <c r="N718" s="3" t="s">
        <v>44</v>
      </c>
      <c r="O718" s="3">
        <v>1998</v>
      </c>
      <c r="R718" s="3">
        <v>153</v>
      </c>
      <c r="S718" s="3" t="s">
        <v>2921</v>
      </c>
      <c r="T718" s="3" t="s">
        <v>70</v>
      </c>
      <c r="U718" s="3" t="s">
        <v>1793</v>
      </c>
      <c r="V718" s="3">
        <v>2016</v>
      </c>
      <c r="W718" s="3" t="s">
        <v>83</v>
      </c>
      <c r="Y718" s="3">
        <v>34</v>
      </c>
      <c r="Z718" s="3" t="s">
        <v>64</v>
      </c>
      <c r="AA718" s="3" t="s">
        <v>51</v>
      </c>
      <c r="AB718" s="3" t="s">
        <v>52</v>
      </c>
      <c r="AD718" s="3" t="s">
        <v>53</v>
      </c>
      <c r="AG718" s="3" t="s">
        <v>54</v>
      </c>
      <c r="AH718" s="3">
        <v>35595</v>
      </c>
    </row>
    <row r="719" spans="1:34" x14ac:dyDescent="0.2">
      <c r="A719" s="3">
        <v>10718</v>
      </c>
      <c r="B719" s="3" t="s">
        <v>2</v>
      </c>
      <c r="C719" s="3">
        <v>10718</v>
      </c>
      <c r="D719" s="3" t="s">
        <v>2922</v>
      </c>
      <c r="E719" s="3" t="s">
        <v>2923</v>
      </c>
      <c r="F719" s="3">
        <v>2012</v>
      </c>
      <c r="G719" s="3" t="s">
        <v>86</v>
      </c>
      <c r="H719" s="3" t="s">
        <v>322</v>
      </c>
      <c r="I719" s="3" t="s">
        <v>323</v>
      </c>
      <c r="K719" s="3" t="s">
        <v>41</v>
      </c>
      <c r="L719" s="3" t="s">
        <v>209</v>
      </c>
      <c r="M719" s="3" t="s">
        <v>60</v>
      </c>
      <c r="N719" s="3" t="s">
        <v>44</v>
      </c>
      <c r="O719" s="3">
        <v>1999</v>
      </c>
      <c r="R719" s="3">
        <v>52</v>
      </c>
      <c r="S719" s="3" t="s">
        <v>2924</v>
      </c>
      <c r="T719" s="3" t="s">
        <v>211</v>
      </c>
      <c r="U719" s="3" t="s">
        <v>2925</v>
      </c>
      <c r="V719" s="3">
        <v>3112</v>
      </c>
      <c r="W719" s="3" t="s">
        <v>107</v>
      </c>
      <c r="Y719" s="3">
        <v>48</v>
      </c>
      <c r="Z719" s="3" t="s">
        <v>64</v>
      </c>
      <c r="AA719" s="3" t="s">
        <v>51</v>
      </c>
      <c r="AB719" s="3" t="s">
        <v>52</v>
      </c>
      <c r="AD719" s="3" t="s">
        <v>53</v>
      </c>
      <c r="AE719" s="3">
        <v>14</v>
      </c>
      <c r="AF719" s="3" t="s">
        <v>84</v>
      </c>
      <c r="AG719" s="3" t="s">
        <v>54</v>
      </c>
      <c r="AH719" s="3">
        <v>16010</v>
      </c>
    </row>
    <row r="720" spans="1:34" x14ac:dyDescent="0.2">
      <c r="A720" s="3">
        <v>10719</v>
      </c>
      <c r="B720" s="3" t="s">
        <v>2</v>
      </c>
      <c r="C720" s="3">
        <v>10719</v>
      </c>
      <c r="D720" s="3" t="s">
        <v>1480</v>
      </c>
      <c r="F720" s="3">
        <v>2017</v>
      </c>
      <c r="G720" s="3" t="s">
        <v>299</v>
      </c>
      <c r="H720" s="3" t="s">
        <v>593</v>
      </c>
      <c r="I720" s="3" t="s">
        <v>1481</v>
      </c>
      <c r="J720" s="3" t="s">
        <v>1482</v>
      </c>
      <c r="K720" s="3" t="s">
        <v>59</v>
      </c>
      <c r="L720" s="3" t="s">
        <v>156</v>
      </c>
      <c r="M720" s="3" t="s">
        <v>103</v>
      </c>
      <c r="N720" s="3" t="s">
        <v>104</v>
      </c>
      <c r="O720" s="3">
        <v>2199</v>
      </c>
      <c r="R720" s="3">
        <v>22</v>
      </c>
      <c r="S720" s="3" t="s">
        <v>2926</v>
      </c>
      <c r="T720" s="3" t="s">
        <v>211</v>
      </c>
      <c r="U720" s="3" t="s">
        <v>2927</v>
      </c>
      <c r="V720" s="3">
        <v>5018</v>
      </c>
      <c r="W720" s="3" t="s">
        <v>229</v>
      </c>
      <c r="Y720" s="3">
        <v>47</v>
      </c>
      <c r="Z720" s="3" t="s">
        <v>64</v>
      </c>
      <c r="AA720" s="3" t="s">
        <v>51</v>
      </c>
      <c r="AB720" s="3" t="s">
        <v>52</v>
      </c>
      <c r="AD720" s="3" t="s">
        <v>53</v>
      </c>
      <c r="AG720" s="3" t="s">
        <v>54</v>
      </c>
      <c r="AH720" s="3">
        <v>82990</v>
      </c>
    </row>
    <row r="721" spans="1:34" x14ac:dyDescent="0.2">
      <c r="A721" s="3">
        <v>10720</v>
      </c>
      <c r="B721" s="3" t="s">
        <v>2</v>
      </c>
      <c r="C721" s="3">
        <v>10720</v>
      </c>
      <c r="D721" s="3" t="s">
        <v>2928</v>
      </c>
      <c r="F721" s="3">
        <v>2005</v>
      </c>
      <c r="G721" s="3" t="s">
        <v>56</v>
      </c>
      <c r="H721" s="3" t="s">
        <v>1335</v>
      </c>
      <c r="I721" s="3" t="s">
        <v>2929</v>
      </c>
      <c r="K721" s="3" t="s">
        <v>59</v>
      </c>
      <c r="L721" s="3" t="s">
        <v>42</v>
      </c>
      <c r="M721" s="3" t="s">
        <v>43</v>
      </c>
      <c r="N721" s="3" t="s">
        <v>44</v>
      </c>
      <c r="O721" s="3">
        <v>2362</v>
      </c>
      <c r="R721" s="3">
        <v>66</v>
      </c>
      <c r="S721" s="3" t="s">
        <v>2930</v>
      </c>
      <c r="T721" s="3" t="s">
        <v>62</v>
      </c>
      <c r="U721" s="3" t="s">
        <v>2931</v>
      </c>
      <c r="V721" s="3">
        <v>6035</v>
      </c>
      <c r="W721" s="3" t="s">
        <v>229</v>
      </c>
      <c r="Y721" s="3">
        <v>38</v>
      </c>
      <c r="Z721" s="3" t="s">
        <v>64</v>
      </c>
      <c r="AA721" s="3" t="s">
        <v>51</v>
      </c>
      <c r="AB721" s="3" t="s">
        <v>52</v>
      </c>
      <c r="AD721" s="3" t="s">
        <v>53</v>
      </c>
      <c r="AG721" s="3" t="s">
        <v>54</v>
      </c>
      <c r="AH721" s="3">
        <v>10400</v>
      </c>
    </row>
    <row r="722" spans="1:34" x14ac:dyDescent="0.2">
      <c r="A722" s="3">
        <v>10721</v>
      </c>
      <c r="B722" s="3" t="s">
        <v>2</v>
      </c>
      <c r="C722" s="3">
        <v>10721</v>
      </c>
      <c r="D722" s="3" t="s">
        <v>2932</v>
      </c>
      <c r="F722" s="3">
        <v>2009</v>
      </c>
      <c r="G722" s="3" t="s">
        <v>292</v>
      </c>
      <c r="H722" s="3" t="s">
        <v>293</v>
      </c>
      <c r="I722" s="3" t="s">
        <v>2933</v>
      </c>
      <c r="J722" s="3" t="s">
        <v>2934</v>
      </c>
      <c r="K722" s="3" t="s">
        <v>59</v>
      </c>
      <c r="L722" s="3" t="s">
        <v>123</v>
      </c>
      <c r="M722" s="3" t="s">
        <v>103</v>
      </c>
      <c r="N722" s="3" t="s">
        <v>104</v>
      </c>
      <c r="O722" s="3">
        <v>1968</v>
      </c>
      <c r="R722" s="3">
        <v>160</v>
      </c>
      <c r="S722" s="3" t="s">
        <v>2935</v>
      </c>
      <c r="T722" s="3" t="s">
        <v>62</v>
      </c>
      <c r="U722" s="3" t="s">
        <v>2936</v>
      </c>
      <c r="W722" s="3" t="s">
        <v>83</v>
      </c>
      <c r="Y722" s="3">
        <v>69</v>
      </c>
      <c r="Z722" s="3" t="s">
        <v>64</v>
      </c>
      <c r="AA722" s="3" t="s">
        <v>51</v>
      </c>
      <c r="AB722" s="3" t="s">
        <v>52</v>
      </c>
      <c r="AD722" s="3" t="s">
        <v>53</v>
      </c>
      <c r="AG722" s="3" t="s">
        <v>54</v>
      </c>
      <c r="AH722" s="3">
        <v>15000</v>
      </c>
    </row>
    <row r="723" spans="1:34" x14ac:dyDescent="0.2">
      <c r="A723" s="3">
        <v>10722</v>
      </c>
      <c r="B723" s="3" t="s">
        <v>2</v>
      </c>
      <c r="C723" s="3">
        <v>10722</v>
      </c>
      <c r="D723" s="3" t="s">
        <v>2937</v>
      </c>
      <c r="F723" s="3">
        <v>2013</v>
      </c>
      <c r="G723" s="3" t="s">
        <v>38</v>
      </c>
      <c r="H723" s="3" t="s">
        <v>2424</v>
      </c>
      <c r="I723" s="3" t="s">
        <v>609</v>
      </c>
      <c r="J723" s="3">
        <v>2</v>
      </c>
      <c r="K723" s="3" t="s">
        <v>59</v>
      </c>
      <c r="L723" s="3" t="s">
        <v>361</v>
      </c>
      <c r="M723" s="3" t="s">
        <v>60</v>
      </c>
      <c r="N723" s="3" t="s">
        <v>44</v>
      </c>
      <c r="O723" s="3">
        <v>1997</v>
      </c>
      <c r="R723" s="3">
        <v>25</v>
      </c>
      <c r="S723" s="3" t="s">
        <v>2938</v>
      </c>
      <c r="T723" s="3" t="s">
        <v>149</v>
      </c>
      <c r="U723" s="3" t="s">
        <v>2939</v>
      </c>
      <c r="V723" s="3">
        <v>4010</v>
      </c>
      <c r="W723" s="3" t="s">
        <v>351</v>
      </c>
      <c r="Y723" s="3">
        <v>35</v>
      </c>
      <c r="Z723" s="3" t="s">
        <v>64</v>
      </c>
      <c r="AA723" s="3" t="s">
        <v>51</v>
      </c>
      <c r="AB723" s="3" t="s">
        <v>52</v>
      </c>
      <c r="AD723" s="3" t="s">
        <v>53</v>
      </c>
      <c r="AG723" s="3" t="s">
        <v>54</v>
      </c>
      <c r="AH723" s="3">
        <v>21800</v>
      </c>
    </row>
    <row r="724" spans="1:34" x14ac:dyDescent="0.2">
      <c r="A724" s="3">
        <v>10723</v>
      </c>
      <c r="B724" s="3" t="s">
        <v>2</v>
      </c>
      <c r="C724" s="3">
        <v>10723</v>
      </c>
      <c r="D724" s="3" t="s">
        <v>1957</v>
      </c>
      <c r="E724" s="3" t="s">
        <v>2940</v>
      </c>
      <c r="F724" s="3">
        <v>2011</v>
      </c>
      <c r="G724" s="3" t="s">
        <v>259</v>
      </c>
      <c r="H724" s="3" t="s">
        <v>444</v>
      </c>
      <c r="I724" s="3" t="s">
        <v>146</v>
      </c>
      <c r="K724" s="3" t="s">
        <v>1560</v>
      </c>
      <c r="L724" s="3" t="s">
        <v>147</v>
      </c>
      <c r="M724" s="3" t="s">
        <v>103</v>
      </c>
      <c r="N724" s="3" t="s">
        <v>104</v>
      </c>
      <c r="O724" s="3">
        <v>2953</v>
      </c>
      <c r="Q724" s="3">
        <v>2</v>
      </c>
      <c r="R724" s="3">
        <v>125</v>
      </c>
      <c r="S724" s="3" t="s">
        <v>2941</v>
      </c>
      <c r="T724" s="3" t="s">
        <v>62</v>
      </c>
      <c r="U724" s="3" t="s">
        <v>2942</v>
      </c>
      <c r="V724" s="3">
        <v>2010</v>
      </c>
      <c r="W724" s="3" t="s">
        <v>83</v>
      </c>
      <c r="Y724" s="3">
        <v>33</v>
      </c>
      <c r="Z724" s="3" t="s">
        <v>64</v>
      </c>
      <c r="AA724" s="3" t="s">
        <v>51</v>
      </c>
      <c r="AB724" s="3" t="s">
        <v>52</v>
      </c>
      <c r="AD724" s="3" t="s">
        <v>53</v>
      </c>
      <c r="AE724" s="3">
        <v>22</v>
      </c>
      <c r="AF724" s="3" t="s">
        <v>84</v>
      </c>
      <c r="AG724" s="3" t="s">
        <v>54</v>
      </c>
      <c r="AH724" s="3">
        <v>24020</v>
      </c>
    </row>
    <row r="725" spans="1:34" x14ac:dyDescent="0.2">
      <c r="A725" s="3">
        <v>10724</v>
      </c>
      <c r="B725" s="3" t="s">
        <v>2</v>
      </c>
      <c r="C725" s="3">
        <v>10724</v>
      </c>
      <c r="D725" s="3" t="s">
        <v>2943</v>
      </c>
      <c r="E725" s="3" t="s">
        <v>2944</v>
      </c>
      <c r="F725" s="3">
        <v>2009</v>
      </c>
      <c r="G725" s="3" t="s">
        <v>198</v>
      </c>
      <c r="H725" s="3" t="s">
        <v>250</v>
      </c>
      <c r="I725" s="3" t="s">
        <v>279</v>
      </c>
      <c r="K725" s="3" t="s">
        <v>252</v>
      </c>
      <c r="L725" s="3" t="s">
        <v>42</v>
      </c>
      <c r="M725" s="3" t="s">
        <v>103</v>
      </c>
      <c r="N725" s="3" t="s">
        <v>104</v>
      </c>
      <c r="O725" s="3">
        <v>2999</v>
      </c>
      <c r="R725" s="3">
        <v>61</v>
      </c>
      <c r="S725" s="3" t="s">
        <v>999</v>
      </c>
      <c r="T725" s="3" t="s">
        <v>47</v>
      </c>
      <c r="U725" s="3" t="s">
        <v>2945</v>
      </c>
      <c r="V725" s="3">
        <v>627</v>
      </c>
      <c r="W725" s="3" t="s">
        <v>83</v>
      </c>
      <c r="Y725" s="3">
        <v>50</v>
      </c>
      <c r="Z725" s="3" t="s">
        <v>64</v>
      </c>
      <c r="AA725" s="3" t="s">
        <v>51</v>
      </c>
      <c r="AB725" s="3" t="s">
        <v>52</v>
      </c>
      <c r="AD725" s="3" t="s">
        <v>53</v>
      </c>
      <c r="AG725" s="3" t="s">
        <v>54</v>
      </c>
      <c r="AH725" s="3">
        <v>21525</v>
      </c>
    </row>
    <row r="726" spans="1:34" x14ac:dyDescent="0.2">
      <c r="A726" s="3">
        <v>10725</v>
      </c>
      <c r="B726" s="3" t="s">
        <v>2</v>
      </c>
      <c r="C726" s="3">
        <v>10725</v>
      </c>
      <c r="D726" s="3" t="s">
        <v>2946</v>
      </c>
      <c r="F726" s="3">
        <v>2006</v>
      </c>
      <c r="G726" s="3" t="s">
        <v>56</v>
      </c>
      <c r="H726" s="3" t="s">
        <v>653</v>
      </c>
      <c r="I726" s="3" t="s">
        <v>336</v>
      </c>
      <c r="K726" s="3" t="s">
        <v>59</v>
      </c>
      <c r="L726" s="3" t="s">
        <v>42</v>
      </c>
      <c r="M726" s="3" t="s">
        <v>43</v>
      </c>
      <c r="N726" s="3" t="s">
        <v>44</v>
      </c>
      <c r="O726" s="3">
        <v>2362</v>
      </c>
      <c r="R726" s="3" t="s">
        <v>2947</v>
      </c>
      <c r="S726" s="3" t="s">
        <v>2948</v>
      </c>
      <c r="T726" s="3" t="s">
        <v>81</v>
      </c>
      <c r="U726" s="3" t="s">
        <v>881</v>
      </c>
      <c r="V726" s="3">
        <v>2110</v>
      </c>
      <c r="W726" s="3" t="s">
        <v>83</v>
      </c>
      <c r="Y726" s="3">
        <v>42</v>
      </c>
      <c r="Z726" s="3" t="s">
        <v>64</v>
      </c>
      <c r="AA726" s="3" t="s">
        <v>51</v>
      </c>
      <c r="AB726" s="3" t="s">
        <v>52</v>
      </c>
      <c r="AD726" s="3" t="s">
        <v>53</v>
      </c>
      <c r="AG726" s="3" t="s">
        <v>54</v>
      </c>
      <c r="AH726" s="3">
        <v>12300</v>
      </c>
    </row>
    <row r="727" spans="1:34" x14ac:dyDescent="0.2">
      <c r="A727" s="3">
        <v>10726</v>
      </c>
      <c r="B727" s="3" t="s">
        <v>2</v>
      </c>
      <c r="C727" s="3">
        <v>10726</v>
      </c>
      <c r="D727" s="3" t="s">
        <v>2949</v>
      </c>
      <c r="F727" s="3">
        <v>2006</v>
      </c>
      <c r="G727" s="3" t="s">
        <v>38</v>
      </c>
      <c r="H727" s="3" t="s">
        <v>66</v>
      </c>
      <c r="I727" s="3" t="s">
        <v>317</v>
      </c>
      <c r="J727" s="3" t="s">
        <v>610</v>
      </c>
      <c r="K727" s="3" t="s">
        <v>67</v>
      </c>
      <c r="L727" s="3" t="s">
        <v>42</v>
      </c>
      <c r="M727" s="3" t="s">
        <v>60</v>
      </c>
      <c r="N727" s="3" t="s">
        <v>44</v>
      </c>
      <c r="O727" s="3">
        <v>1797</v>
      </c>
      <c r="Q727" s="3">
        <v>11</v>
      </c>
      <c r="R727" s="3">
        <v>12</v>
      </c>
      <c r="S727" s="3" t="s">
        <v>2950</v>
      </c>
      <c r="T727" s="3" t="s">
        <v>171</v>
      </c>
      <c r="U727" s="3" t="s">
        <v>82</v>
      </c>
      <c r="V727" s="3">
        <v>600</v>
      </c>
      <c r="W727" s="3" t="s">
        <v>83</v>
      </c>
      <c r="Y727" s="3">
        <v>31</v>
      </c>
      <c r="Z727" s="3" t="s">
        <v>64</v>
      </c>
      <c r="AA727" s="3" t="s">
        <v>92</v>
      </c>
      <c r="AB727" s="3" t="s">
        <v>52</v>
      </c>
      <c r="AD727" s="3" t="s">
        <v>53</v>
      </c>
      <c r="AG727" s="3" t="s">
        <v>54</v>
      </c>
      <c r="AH727" s="3">
        <v>6800</v>
      </c>
    </row>
    <row r="728" spans="1:34" x14ac:dyDescent="0.2">
      <c r="A728" s="3">
        <v>10727</v>
      </c>
      <c r="B728" s="3" t="s">
        <v>2</v>
      </c>
      <c r="C728" s="3">
        <v>10727</v>
      </c>
      <c r="D728" s="3" t="s">
        <v>2951</v>
      </c>
      <c r="E728" s="3" t="s">
        <v>2952</v>
      </c>
      <c r="F728" s="3">
        <v>2005</v>
      </c>
      <c r="G728" s="3" t="s">
        <v>353</v>
      </c>
      <c r="H728" s="3">
        <v>407</v>
      </c>
      <c r="K728" s="3" t="s">
        <v>59</v>
      </c>
      <c r="L728" s="3" t="s">
        <v>156</v>
      </c>
      <c r="M728" s="3" t="s">
        <v>60</v>
      </c>
      <c r="N728" s="3" t="s">
        <v>44</v>
      </c>
      <c r="O728" s="3">
        <v>2946</v>
      </c>
      <c r="R728" s="3">
        <v>35</v>
      </c>
      <c r="S728" s="3" t="s">
        <v>2953</v>
      </c>
      <c r="T728" s="3" t="s">
        <v>62</v>
      </c>
      <c r="U728" s="3" t="s">
        <v>2954</v>
      </c>
      <c r="V728" s="3">
        <v>3210</v>
      </c>
      <c r="W728" s="3" t="s">
        <v>49</v>
      </c>
      <c r="Y728" s="3">
        <v>24</v>
      </c>
      <c r="Z728" s="3" t="s">
        <v>204</v>
      </c>
      <c r="AA728" s="3" t="s">
        <v>51</v>
      </c>
      <c r="AB728" s="3" t="s">
        <v>108</v>
      </c>
      <c r="AC728" s="3" t="s">
        <v>109</v>
      </c>
      <c r="AD728" s="3" t="s">
        <v>53</v>
      </c>
      <c r="AG728" s="3" t="s">
        <v>54</v>
      </c>
      <c r="AH728" s="3">
        <v>6550</v>
      </c>
    </row>
    <row r="729" spans="1:34" x14ac:dyDescent="0.2">
      <c r="A729" s="3">
        <v>10728</v>
      </c>
      <c r="B729" s="3" t="s">
        <v>2</v>
      </c>
      <c r="C729" s="3">
        <v>10728</v>
      </c>
      <c r="D729" s="3" t="s">
        <v>2955</v>
      </c>
      <c r="F729" s="3">
        <v>2005</v>
      </c>
      <c r="G729" s="3" t="s">
        <v>191</v>
      </c>
      <c r="H729" s="3" t="s">
        <v>2956</v>
      </c>
      <c r="K729" s="3" t="s">
        <v>67</v>
      </c>
      <c r="L729" s="3" t="s">
        <v>140</v>
      </c>
      <c r="M729" s="3" t="s">
        <v>60</v>
      </c>
      <c r="N729" s="3" t="s">
        <v>2957</v>
      </c>
      <c r="O729" s="3">
        <v>658</v>
      </c>
      <c r="R729" s="3">
        <v>41</v>
      </c>
      <c r="S729" s="3" t="s">
        <v>2958</v>
      </c>
      <c r="T729" s="3" t="s">
        <v>70</v>
      </c>
      <c r="U729" s="3" t="s">
        <v>369</v>
      </c>
      <c r="V729" s="3">
        <v>614</v>
      </c>
      <c r="W729" s="3" t="s">
        <v>83</v>
      </c>
      <c r="Y729" s="3">
        <v>45</v>
      </c>
      <c r="Z729" s="3" t="s">
        <v>64</v>
      </c>
      <c r="AA729" s="3" t="s">
        <v>92</v>
      </c>
      <c r="AB729" s="3" t="s">
        <v>52</v>
      </c>
      <c r="AD729" s="3" t="s">
        <v>53</v>
      </c>
      <c r="AG729" s="3" t="s">
        <v>54</v>
      </c>
      <c r="AH729" s="3">
        <v>4550</v>
      </c>
    </row>
    <row r="730" spans="1:34" x14ac:dyDescent="0.2">
      <c r="A730" s="3">
        <v>10729</v>
      </c>
      <c r="B730" s="3" t="s">
        <v>2</v>
      </c>
      <c r="C730" s="3">
        <v>10729</v>
      </c>
      <c r="D730" s="3" t="s">
        <v>2959</v>
      </c>
      <c r="E730" s="3" t="s">
        <v>2960</v>
      </c>
      <c r="F730" s="3">
        <v>1997</v>
      </c>
      <c r="G730" s="3" t="s">
        <v>56</v>
      </c>
      <c r="H730" s="3" t="s">
        <v>794</v>
      </c>
      <c r="K730" s="3" t="s">
        <v>59</v>
      </c>
      <c r="L730" s="3" t="s">
        <v>42</v>
      </c>
      <c r="M730" s="3" t="s">
        <v>43</v>
      </c>
      <c r="N730" s="3" t="s">
        <v>44</v>
      </c>
      <c r="O730" s="3">
        <v>1998</v>
      </c>
      <c r="R730" s="3">
        <v>42</v>
      </c>
      <c r="S730" s="3" t="s">
        <v>2961</v>
      </c>
      <c r="T730" s="3" t="s">
        <v>47</v>
      </c>
      <c r="U730" s="3" t="s">
        <v>2962</v>
      </c>
      <c r="V730" s="3">
        <v>8061</v>
      </c>
      <c r="W730" s="3" t="s">
        <v>166</v>
      </c>
      <c r="Y730" s="3">
        <v>53</v>
      </c>
      <c r="Z730" s="3" t="s">
        <v>64</v>
      </c>
      <c r="AA730" s="3" t="s">
        <v>51</v>
      </c>
      <c r="AB730" s="3" t="s">
        <v>52</v>
      </c>
      <c r="AD730" s="3" t="s">
        <v>53</v>
      </c>
      <c r="AE730" s="3">
        <v>14</v>
      </c>
      <c r="AF730" s="3" t="s">
        <v>84</v>
      </c>
      <c r="AG730" s="3" t="s">
        <v>54</v>
      </c>
      <c r="AH730" s="3">
        <v>3390</v>
      </c>
    </row>
    <row r="731" spans="1:34" x14ac:dyDescent="0.2">
      <c r="A731" s="3">
        <v>10730</v>
      </c>
      <c r="B731" s="3" t="s">
        <v>2</v>
      </c>
      <c r="C731" s="3">
        <v>10730</v>
      </c>
      <c r="D731" s="3" t="s">
        <v>2963</v>
      </c>
      <c r="E731" s="3" t="s">
        <v>2964</v>
      </c>
      <c r="F731" s="3">
        <v>2000</v>
      </c>
      <c r="G731" s="3" t="s">
        <v>56</v>
      </c>
      <c r="H731" s="3" t="s">
        <v>2965</v>
      </c>
      <c r="K731" s="3" t="s">
        <v>41</v>
      </c>
      <c r="L731" s="3" t="s">
        <v>42</v>
      </c>
      <c r="M731" s="3" t="s">
        <v>43</v>
      </c>
      <c r="N731" s="3" t="s">
        <v>44</v>
      </c>
      <c r="O731" s="3">
        <v>1497</v>
      </c>
      <c r="R731" s="3">
        <v>99</v>
      </c>
      <c r="S731" s="3" t="s">
        <v>2966</v>
      </c>
      <c r="T731" s="3" t="s">
        <v>70</v>
      </c>
      <c r="U731" s="3" t="s">
        <v>2967</v>
      </c>
      <c r="V731" s="3">
        <v>5010</v>
      </c>
      <c r="W731" s="3" t="s">
        <v>229</v>
      </c>
      <c r="Y731" s="3">
        <v>45</v>
      </c>
      <c r="Z731" s="3" t="s">
        <v>64</v>
      </c>
      <c r="AA731" s="3" t="s">
        <v>51</v>
      </c>
      <c r="AB731" s="3" t="s">
        <v>52</v>
      </c>
      <c r="AD731" s="3" t="s">
        <v>53</v>
      </c>
      <c r="AG731" s="3" t="s">
        <v>54</v>
      </c>
      <c r="AH731" s="3">
        <v>3755</v>
      </c>
    </row>
    <row r="732" spans="1:34" x14ac:dyDescent="0.2">
      <c r="A732" s="3">
        <v>10731</v>
      </c>
      <c r="B732" s="3" t="s">
        <v>2</v>
      </c>
      <c r="C732" s="3">
        <v>10731</v>
      </c>
      <c r="D732" s="3" t="s">
        <v>2968</v>
      </c>
      <c r="F732" s="3">
        <v>2017</v>
      </c>
      <c r="G732" s="3" t="s">
        <v>38</v>
      </c>
      <c r="H732" s="3" t="s">
        <v>1773</v>
      </c>
      <c r="I732" s="3" t="s">
        <v>317</v>
      </c>
      <c r="J732" s="3" t="s">
        <v>2969</v>
      </c>
      <c r="K732" s="3" t="s">
        <v>59</v>
      </c>
      <c r="L732" s="3" t="s">
        <v>890</v>
      </c>
      <c r="M732" s="3" t="s">
        <v>60</v>
      </c>
      <c r="N732" s="3" t="s">
        <v>44</v>
      </c>
      <c r="O732" s="3">
        <v>2488</v>
      </c>
      <c r="R732" s="3">
        <v>281</v>
      </c>
      <c r="S732" s="3" t="s">
        <v>2970</v>
      </c>
      <c r="T732" s="3" t="s">
        <v>62</v>
      </c>
      <c r="U732" s="3" t="s">
        <v>2971</v>
      </c>
      <c r="W732" s="3" t="s">
        <v>83</v>
      </c>
      <c r="Y732" s="3">
        <v>59</v>
      </c>
      <c r="Z732" s="3" t="s">
        <v>64</v>
      </c>
      <c r="AA732" s="3" t="s">
        <v>51</v>
      </c>
      <c r="AB732" s="3" t="s">
        <v>108</v>
      </c>
      <c r="AC732" s="3" t="s">
        <v>109</v>
      </c>
      <c r="AD732" s="3" t="s">
        <v>53</v>
      </c>
      <c r="AG732" s="3" t="s">
        <v>54</v>
      </c>
      <c r="AH732" s="3">
        <v>53290</v>
      </c>
    </row>
    <row r="733" spans="1:34" x14ac:dyDescent="0.2">
      <c r="A733" s="3">
        <v>10732</v>
      </c>
      <c r="B733" s="3" t="s">
        <v>2</v>
      </c>
      <c r="C733" s="3">
        <v>10732</v>
      </c>
      <c r="D733" s="3" t="s">
        <v>2972</v>
      </c>
      <c r="E733" s="3" t="s">
        <v>2973</v>
      </c>
      <c r="F733" s="3">
        <v>2007</v>
      </c>
      <c r="G733" s="3" t="s">
        <v>38</v>
      </c>
      <c r="H733" s="3" t="s">
        <v>378</v>
      </c>
      <c r="I733" s="3" t="s">
        <v>2974</v>
      </c>
      <c r="J733" s="3" t="s">
        <v>380</v>
      </c>
      <c r="K733" s="3" t="s">
        <v>41</v>
      </c>
      <c r="L733" s="3" t="s">
        <v>209</v>
      </c>
      <c r="M733" s="3" t="s">
        <v>133</v>
      </c>
      <c r="N733" s="3" t="s">
        <v>44</v>
      </c>
      <c r="O733" s="3">
        <v>4494</v>
      </c>
      <c r="R733" s="3">
        <v>64</v>
      </c>
      <c r="S733" s="3" t="s">
        <v>2975</v>
      </c>
      <c r="T733" s="3" t="s">
        <v>47</v>
      </c>
      <c r="U733" s="3" t="s">
        <v>350</v>
      </c>
      <c r="V733" s="3">
        <v>4010</v>
      </c>
      <c r="W733" s="3" t="s">
        <v>351</v>
      </c>
      <c r="Y733" s="3">
        <v>33</v>
      </c>
      <c r="Z733" s="3" t="s">
        <v>204</v>
      </c>
      <c r="AA733" s="3" t="s">
        <v>92</v>
      </c>
      <c r="AB733" s="3" t="s">
        <v>108</v>
      </c>
      <c r="AC733" s="3" t="s">
        <v>109</v>
      </c>
      <c r="AD733" s="3" t="s">
        <v>53</v>
      </c>
      <c r="AG733" s="3" t="s">
        <v>54</v>
      </c>
      <c r="AH733" s="3">
        <v>14740</v>
      </c>
    </row>
    <row r="734" spans="1:34" x14ac:dyDescent="0.2">
      <c r="A734" s="3">
        <v>10733</v>
      </c>
      <c r="B734" s="3" t="s">
        <v>2</v>
      </c>
      <c r="C734" s="3">
        <v>10733</v>
      </c>
      <c r="D734" s="3" t="s">
        <v>2976</v>
      </c>
      <c r="E734" s="3" t="s">
        <v>2977</v>
      </c>
      <c r="F734" s="3">
        <v>2011</v>
      </c>
      <c r="G734" s="3" t="s">
        <v>299</v>
      </c>
      <c r="H734" s="3" t="s">
        <v>2978</v>
      </c>
      <c r="I734" s="3" t="s">
        <v>1656</v>
      </c>
      <c r="K734" s="3" t="s">
        <v>41</v>
      </c>
      <c r="L734" s="3" t="s">
        <v>163</v>
      </c>
      <c r="M734" s="3" t="s">
        <v>60</v>
      </c>
      <c r="N734" s="3" t="s">
        <v>44</v>
      </c>
      <c r="O734" s="3">
        <v>2359</v>
      </c>
      <c r="Q734" s="3" t="s">
        <v>79</v>
      </c>
      <c r="R734" s="3">
        <v>94</v>
      </c>
      <c r="S734" s="3" t="s">
        <v>2979</v>
      </c>
      <c r="T734" s="3" t="s">
        <v>62</v>
      </c>
      <c r="U734" s="3" t="s">
        <v>2980</v>
      </c>
      <c r="W734" s="3" t="s">
        <v>173</v>
      </c>
      <c r="Y734" s="3">
        <v>31</v>
      </c>
      <c r="Z734" s="3" t="s">
        <v>64</v>
      </c>
      <c r="AA734" s="3" t="s">
        <v>51</v>
      </c>
      <c r="AB734" s="3" t="s">
        <v>52</v>
      </c>
      <c r="AD734" s="3" t="s">
        <v>53</v>
      </c>
      <c r="AG734" s="3" t="s">
        <v>54</v>
      </c>
      <c r="AH734" s="3">
        <v>14715</v>
      </c>
    </row>
    <row r="735" spans="1:34" x14ac:dyDescent="0.2">
      <c r="A735" s="3">
        <v>10734</v>
      </c>
      <c r="B735" s="3" t="s">
        <v>2</v>
      </c>
      <c r="C735" s="3">
        <v>10734</v>
      </c>
      <c r="D735" s="3" t="s">
        <v>2981</v>
      </c>
      <c r="F735" s="3">
        <v>1995</v>
      </c>
      <c r="G735" s="3" t="s">
        <v>38</v>
      </c>
      <c r="H735" s="3" t="s">
        <v>543</v>
      </c>
      <c r="K735" s="3" t="s">
        <v>41</v>
      </c>
      <c r="L735" s="3" t="s">
        <v>42</v>
      </c>
      <c r="M735" s="3" t="s">
        <v>43</v>
      </c>
      <c r="N735" s="3" t="s">
        <v>44</v>
      </c>
      <c r="O735" s="3">
        <v>1796</v>
      </c>
      <c r="R735" s="3">
        <v>11</v>
      </c>
      <c r="S735" s="3" t="s">
        <v>2982</v>
      </c>
      <c r="T735" s="3" t="s">
        <v>171</v>
      </c>
      <c r="U735" s="3" t="s">
        <v>976</v>
      </c>
      <c r="V735" s="3">
        <v>7020</v>
      </c>
      <c r="W735" s="3" t="s">
        <v>127</v>
      </c>
      <c r="Y735" s="3">
        <v>76</v>
      </c>
      <c r="Z735" s="3" t="s">
        <v>64</v>
      </c>
      <c r="AA735" s="3" t="s">
        <v>92</v>
      </c>
      <c r="AB735" s="3" t="s">
        <v>52</v>
      </c>
      <c r="AD735" s="3" t="s">
        <v>53</v>
      </c>
      <c r="AG735" s="3" t="s">
        <v>54</v>
      </c>
      <c r="AH735" s="3">
        <v>1980</v>
      </c>
    </row>
    <row r="736" spans="1:34" x14ac:dyDescent="0.2">
      <c r="A736" s="3">
        <v>10735</v>
      </c>
      <c r="B736" s="3" t="s">
        <v>2</v>
      </c>
      <c r="C736" s="3">
        <v>10735</v>
      </c>
      <c r="D736" s="3" t="s">
        <v>2983</v>
      </c>
      <c r="F736" s="3">
        <v>1997</v>
      </c>
      <c r="G736" s="3" t="s">
        <v>112</v>
      </c>
      <c r="H736" s="3" t="s">
        <v>2165</v>
      </c>
      <c r="I736" s="3" t="s">
        <v>1291</v>
      </c>
      <c r="K736" s="3" t="s">
        <v>67</v>
      </c>
      <c r="L736" s="3" t="s">
        <v>42</v>
      </c>
      <c r="M736" s="3" t="s">
        <v>43</v>
      </c>
      <c r="N736" s="3" t="s">
        <v>44</v>
      </c>
      <c r="O736" s="3">
        <v>1343</v>
      </c>
      <c r="R736" s="3">
        <v>17</v>
      </c>
      <c r="S736" s="3" t="s">
        <v>2984</v>
      </c>
      <c r="T736" s="3" t="s">
        <v>47</v>
      </c>
      <c r="U736" s="3" t="s">
        <v>2985</v>
      </c>
      <c r="V736" s="3">
        <v>9712</v>
      </c>
      <c r="W736" s="3" t="s">
        <v>410</v>
      </c>
      <c r="Y736" s="3">
        <v>20</v>
      </c>
      <c r="Z736" s="3" t="s">
        <v>64</v>
      </c>
      <c r="AA736" s="3" t="s">
        <v>51</v>
      </c>
      <c r="AB736" s="3" t="s">
        <v>52</v>
      </c>
      <c r="AD736" s="3" t="s">
        <v>53</v>
      </c>
      <c r="AG736" s="3" t="s">
        <v>54</v>
      </c>
      <c r="AH736" s="3">
        <v>1915</v>
      </c>
    </row>
    <row r="737" spans="1:34" x14ac:dyDescent="0.2">
      <c r="A737" s="3">
        <v>10736</v>
      </c>
      <c r="B737" s="3" t="s">
        <v>2</v>
      </c>
      <c r="C737" s="3">
        <v>10736</v>
      </c>
      <c r="D737" s="3" t="s">
        <v>1708</v>
      </c>
      <c r="E737" s="3" t="s">
        <v>2986</v>
      </c>
      <c r="F737" s="3">
        <v>2006</v>
      </c>
      <c r="G737" s="3" t="s">
        <v>191</v>
      </c>
      <c r="H737" s="3" t="s">
        <v>207</v>
      </c>
      <c r="I737" s="3" t="s">
        <v>1709</v>
      </c>
      <c r="K737" s="3" t="s">
        <v>41</v>
      </c>
      <c r="L737" s="3" t="s">
        <v>42</v>
      </c>
      <c r="M737" s="3" t="s">
        <v>43</v>
      </c>
      <c r="N737" s="3" t="s">
        <v>44</v>
      </c>
      <c r="O737" s="3">
        <v>1994</v>
      </c>
      <c r="Q737" s="3">
        <v>29</v>
      </c>
      <c r="R737" s="3">
        <v>124</v>
      </c>
      <c r="S737" s="3" t="s">
        <v>90</v>
      </c>
      <c r="T737" s="3" t="s">
        <v>62</v>
      </c>
      <c r="U737" s="3" t="s">
        <v>91</v>
      </c>
      <c r="W737" s="3" t="s">
        <v>83</v>
      </c>
      <c r="Y737" s="3">
        <v>34</v>
      </c>
      <c r="Z737" s="3" t="s">
        <v>64</v>
      </c>
      <c r="AA737" s="3" t="s">
        <v>92</v>
      </c>
      <c r="AB737" s="3" t="s">
        <v>52</v>
      </c>
      <c r="AD737" s="3" t="s">
        <v>53</v>
      </c>
      <c r="AG737" s="3" t="s">
        <v>54</v>
      </c>
      <c r="AH737" s="3">
        <v>8350</v>
      </c>
    </row>
    <row r="738" spans="1:34" x14ac:dyDescent="0.2">
      <c r="A738" s="3">
        <v>10737</v>
      </c>
      <c r="B738" s="3" t="s">
        <v>2</v>
      </c>
      <c r="C738" s="3">
        <v>10737</v>
      </c>
      <c r="D738" s="3" t="s">
        <v>2987</v>
      </c>
      <c r="F738" s="3">
        <v>2010</v>
      </c>
      <c r="G738" s="3" t="s">
        <v>259</v>
      </c>
      <c r="H738" s="3" t="s">
        <v>2023</v>
      </c>
      <c r="I738" s="3" t="s">
        <v>2766</v>
      </c>
      <c r="K738" s="3" t="s">
        <v>67</v>
      </c>
      <c r="L738" s="3" t="s">
        <v>147</v>
      </c>
      <c r="M738" s="3" t="s">
        <v>60</v>
      </c>
      <c r="N738" s="3" t="s">
        <v>44</v>
      </c>
      <c r="O738" s="3">
        <v>1596</v>
      </c>
      <c r="Q738" s="3">
        <v>1</v>
      </c>
      <c r="R738" s="3">
        <v>30</v>
      </c>
      <c r="S738" s="3" t="s">
        <v>2988</v>
      </c>
      <c r="T738" s="3" t="s">
        <v>47</v>
      </c>
      <c r="U738" s="3" t="s">
        <v>1462</v>
      </c>
      <c r="W738" s="3" t="s">
        <v>166</v>
      </c>
      <c r="Y738" s="3">
        <v>78</v>
      </c>
      <c r="Z738" s="3" t="s">
        <v>64</v>
      </c>
      <c r="AA738" s="3" t="s">
        <v>92</v>
      </c>
      <c r="AB738" s="3" t="s">
        <v>52</v>
      </c>
      <c r="AD738" s="3" t="s">
        <v>53</v>
      </c>
      <c r="AG738" s="3" t="s">
        <v>54</v>
      </c>
      <c r="AH738" s="3">
        <v>11170</v>
      </c>
    </row>
    <row r="739" spans="1:34" x14ac:dyDescent="0.2">
      <c r="A739" s="3">
        <v>10738</v>
      </c>
      <c r="B739" s="3" t="s">
        <v>2</v>
      </c>
      <c r="C739" s="3">
        <v>10738</v>
      </c>
      <c r="D739" s="3" t="s">
        <v>2989</v>
      </c>
      <c r="F739" s="3">
        <v>2002</v>
      </c>
      <c r="G739" s="3" t="s">
        <v>161</v>
      </c>
      <c r="H739" s="3" t="s">
        <v>162</v>
      </c>
      <c r="J739" s="3" t="s">
        <v>214</v>
      </c>
      <c r="K739" s="3" t="s">
        <v>67</v>
      </c>
      <c r="L739" s="3" t="s">
        <v>140</v>
      </c>
      <c r="M739" s="3" t="s">
        <v>60</v>
      </c>
      <c r="N739" s="3" t="s">
        <v>44</v>
      </c>
      <c r="O739" s="3">
        <v>1598</v>
      </c>
      <c r="R739" s="3">
        <v>3</v>
      </c>
      <c r="S739" s="3" t="s">
        <v>2990</v>
      </c>
      <c r="T739" s="3" t="s">
        <v>81</v>
      </c>
      <c r="U739" s="3" t="s">
        <v>376</v>
      </c>
      <c r="W739" s="3" t="s">
        <v>83</v>
      </c>
      <c r="Y739" s="3">
        <v>34</v>
      </c>
      <c r="Z739" s="3" t="s">
        <v>64</v>
      </c>
      <c r="AA739" s="3" t="s">
        <v>51</v>
      </c>
      <c r="AB739" s="3" t="s">
        <v>52</v>
      </c>
      <c r="AD739" s="3" t="s">
        <v>53</v>
      </c>
      <c r="AG739" s="3" t="s">
        <v>54</v>
      </c>
      <c r="AH739" s="3">
        <v>10705</v>
      </c>
    </row>
    <row r="740" spans="1:34" x14ac:dyDescent="0.2">
      <c r="A740" s="3">
        <v>10739</v>
      </c>
      <c r="B740" s="3" t="s">
        <v>2</v>
      </c>
      <c r="C740" s="3">
        <v>10739</v>
      </c>
      <c r="D740" s="3" t="s">
        <v>2991</v>
      </c>
      <c r="F740" s="3">
        <v>2003</v>
      </c>
      <c r="G740" s="3" t="s">
        <v>721</v>
      </c>
      <c r="H740" s="3" t="s">
        <v>722</v>
      </c>
      <c r="K740" s="3" t="s">
        <v>1683</v>
      </c>
      <c r="L740" s="3" t="s">
        <v>115</v>
      </c>
      <c r="M740" s="3" t="s">
        <v>43</v>
      </c>
      <c r="N740" s="3" t="s">
        <v>44</v>
      </c>
      <c r="O740" s="3">
        <v>2393</v>
      </c>
      <c r="Q740" s="3">
        <v>1</v>
      </c>
      <c r="R740" s="3">
        <v>255</v>
      </c>
      <c r="S740" s="3" t="s">
        <v>2992</v>
      </c>
      <c r="T740" s="3" t="s">
        <v>47</v>
      </c>
      <c r="U740" s="3" t="s">
        <v>2416</v>
      </c>
      <c r="W740" s="3" t="s">
        <v>166</v>
      </c>
      <c r="Y740" s="3">
        <v>50</v>
      </c>
      <c r="Z740" s="3" t="s">
        <v>64</v>
      </c>
      <c r="AA740" s="3" t="s">
        <v>51</v>
      </c>
      <c r="AB740" s="3" t="s">
        <v>52</v>
      </c>
      <c r="AD740" s="3" t="s">
        <v>53</v>
      </c>
      <c r="AE740" s="3">
        <v>32</v>
      </c>
      <c r="AF740" s="3" t="s">
        <v>84</v>
      </c>
      <c r="AG740" s="3" t="s">
        <v>54</v>
      </c>
      <c r="AH740" s="3">
        <v>7700</v>
      </c>
    </row>
    <row r="741" spans="1:34" x14ac:dyDescent="0.2">
      <c r="A741" s="3">
        <v>10740</v>
      </c>
      <c r="B741" s="3" t="s">
        <v>2</v>
      </c>
      <c r="C741" s="3">
        <v>10740</v>
      </c>
      <c r="D741" s="3" t="s">
        <v>2993</v>
      </c>
      <c r="F741" s="3">
        <v>2006</v>
      </c>
      <c r="G741" s="3" t="s">
        <v>38</v>
      </c>
      <c r="H741" s="3" t="s">
        <v>1436</v>
      </c>
      <c r="K741" s="3" t="s">
        <v>41</v>
      </c>
      <c r="L741" s="3" t="s">
        <v>42</v>
      </c>
      <c r="M741" s="3" t="s">
        <v>43</v>
      </c>
      <c r="N741" s="3" t="s">
        <v>44</v>
      </c>
      <c r="O741" s="3">
        <v>1998</v>
      </c>
      <c r="R741" s="3">
        <v>587</v>
      </c>
      <c r="S741" s="3" t="s">
        <v>2994</v>
      </c>
      <c r="T741" s="3" t="s">
        <v>47</v>
      </c>
      <c r="U741" s="3" t="s">
        <v>2995</v>
      </c>
      <c r="V741" s="3">
        <v>3187</v>
      </c>
      <c r="W741" s="3" t="s">
        <v>107</v>
      </c>
      <c r="Y741" s="3">
        <v>25</v>
      </c>
      <c r="Z741" s="3" t="s">
        <v>64</v>
      </c>
      <c r="AA741" s="3" t="s">
        <v>51</v>
      </c>
      <c r="AB741" s="3" t="s">
        <v>52</v>
      </c>
      <c r="AD741" s="3" t="s">
        <v>53</v>
      </c>
      <c r="AG741" s="3" t="s">
        <v>54</v>
      </c>
      <c r="AH741" s="3">
        <v>7050</v>
      </c>
    </row>
    <row r="742" spans="1:34" x14ac:dyDescent="0.2">
      <c r="A742" s="3">
        <v>10741</v>
      </c>
      <c r="B742" s="3" t="s">
        <v>2</v>
      </c>
      <c r="C742" s="3">
        <v>10741</v>
      </c>
      <c r="D742" s="3" t="s">
        <v>364</v>
      </c>
      <c r="F742" s="3">
        <v>2011</v>
      </c>
      <c r="G742" s="3" t="s">
        <v>56</v>
      </c>
      <c r="H742" s="3" t="s">
        <v>366</v>
      </c>
      <c r="J742" s="3" t="s">
        <v>367</v>
      </c>
      <c r="K742" s="3" t="s">
        <v>67</v>
      </c>
      <c r="L742" s="3" t="s">
        <v>140</v>
      </c>
      <c r="M742" s="3" t="s">
        <v>133</v>
      </c>
      <c r="N742" s="3" t="s">
        <v>44</v>
      </c>
      <c r="O742" s="3">
        <v>1798</v>
      </c>
      <c r="R742" s="3">
        <v>1</v>
      </c>
      <c r="S742" s="3" t="s">
        <v>2406</v>
      </c>
      <c r="T742" s="3" t="s">
        <v>903</v>
      </c>
      <c r="U742" s="3" t="s">
        <v>1926</v>
      </c>
      <c r="V742" s="3">
        <v>2019</v>
      </c>
      <c r="W742" s="3" t="s">
        <v>83</v>
      </c>
      <c r="Y742" s="3">
        <v>40</v>
      </c>
      <c r="Z742" s="3" t="s">
        <v>64</v>
      </c>
      <c r="AA742" s="3" t="s">
        <v>92</v>
      </c>
      <c r="AB742" s="3" t="s">
        <v>52</v>
      </c>
      <c r="AD742" s="3" t="s">
        <v>53</v>
      </c>
      <c r="AG742" s="3" t="s">
        <v>54</v>
      </c>
      <c r="AH742" s="3">
        <v>20545</v>
      </c>
    </row>
    <row r="743" spans="1:34" x14ac:dyDescent="0.2">
      <c r="A743" s="3">
        <v>10742</v>
      </c>
      <c r="B743" s="3" t="s">
        <v>2</v>
      </c>
      <c r="C743" s="3">
        <v>10742</v>
      </c>
      <c r="D743" s="3" t="s">
        <v>2996</v>
      </c>
      <c r="E743" s="3" t="s">
        <v>2997</v>
      </c>
      <c r="F743" s="3">
        <v>2002</v>
      </c>
      <c r="G743" s="3" t="s">
        <v>259</v>
      </c>
      <c r="H743" s="3" t="s">
        <v>260</v>
      </c>
      <c r="I743" s="3" t="s">
        <v>146</v>
      </c>
      <c r="J743" s="3" t="s">
        <v>2998</v>
      </c>
      <c r="K743" s="3" t="s">
        <v>1560</v>
      </c>
      <c r="L743" s="3" t="s">
        <v>42</v>
      </c>
      <c r="M743" s="3" t="s">
        <v>60</v>
      </c>
      <c r="N743" s="3" t="s">
        <v>44</v>
      </c>
      <c r="O743" s="3">
        <v>3984</v>
      </c>
      <c r="R743" s="3">
        <v>49</v>
      </c>
      <c r="S743" s="3" t="s">
        <v>2999</v>
      </c>
      <c r="T743" s="3" t="s">
        <v>81</v>
      </c>
      <c r="U743" s="3" t="s">
        <v>2572</v>
      </c>
      <c r="V743" s="3">
        <v>8042</v>
      </c>
      <c r="W743" s="3" t="s">
        <v>166</v>
      </c>
      <c r="Y743" s="3">
        <v>76</v>
      </c>
      <c r="Z743" s="3" t="s">
        <v>64</v>
      </c>
      <c r="AA743" s="3" t="s">
        <v>51</v>
      </c>
      <c r="AB743" s="3" t="s">
        <v>52</v>
      </c>
      <c r="AD743" s="3" t="s">
        <v>53</v>
      </c>
      <c r="AG743" s="3" t="s">
        <v>54</v>
      </c>
      <c r="AH743" s="3">
        <v>6272</v>
      </c>
    </row>
    <row r="744" spans="1:34" x14ac:dyDescent="0.2">
      <c r="A744" s="3">
        <v>10743</v>
      </c>
      <c r="B744" s="3" t="s">
        <v>2</v>
      </c>
      <c r="C744" s="3">
        <v>10743</v>
      </c>
      <c r="D744" s="3" t="s">
        <v>3000</v>
      </c>
      <c r="E744" s="3" t="s">
        <v>3001</v>
      </c>
      <c r="F744" s="3">
        <v>2008</v>
      </c>
      <c r="G744" s="3" t="s">
        <v>56</v>
      </c>
      <c r="H744" s="3" t="s">
        <v>138</v>
      </c>
      <c r="I744" s="3" t="s">
        <v>1041</v>
      </c>
      <c r="J744" s="3" t="s">
        <v>311</v>
      </c>
      <c r="K744" s="3" t="s">
        <v>41</v>
      </c>
      <c r="L744" s="3" t="s">
        <v>115</v>
      </c>
      <c r="M744" s="3" t="s">
        <v>60</v>
      </c>
      <c r="N744" s="3" t="s">
        <v>44</v>
      </c>
      <c r="O744" s="3">
        <v>2362</v>
      </c>
      <c r="Q744" s="3" t="s">
        <v>1364</v>
      </c>
      <c r="R744" s="3">
        <v>14</v>
      </c>
      <c r="S744" s="3" t="s">
        <v>3002</v>
      </c>
      <c r="T744" s="3" t="s">
        <v>149</v>
      </c>
      <c r="U744" s="3" t="s">
        <v>748</v>
      </c>
      <c r="W744" s="3" t="s">
        <v>83</v>
      </c>
      <c r="Y744" s="3">
        <v>46</v>
      </c>
      <c r="Z744" s="3" t="s">
        <v>64</v>
      </c>
      <c r="AA744" s="3" t="s">
        <v>92</v>
      </c>
      <c r="AB744" s="3" t="s">
        <v>108</v>
      </c>
      <c r="AC744" s="3" t="s">
        <v>109</v>
      </c>
      <c r="AD744" s="3" t="s">
        <v>143</v>
      </c>
      <c r="AG744" s="3" t="s">
        <v>54</v>
      </c>
      <c r="AH744" s="3">
        <v>13320</v>
      </c>
    </row>
    <row r="745" spans="1:34" x14ac:dyDescent="0.2">
      <c r="A745" s="3">
        <v>10744</v>
      </c>
      <c r="B745" s="3" t="s">
        <v>2</v>
      </c>
      <c r="C745" s="3">
        <v>10744</v>
      </c>
      <c r="D745" s="3" t="s">
        <v>136</v>
      </c>
      <c r="E745" s="3" t="s">
        <v>3003</v>
      </c>
      <c r="F745" s="3">
        <v>2011</v>
      </c>
      <c r="G745" s="3" t="s">
        <v>56</v>
      </c>
      <c r="H745" s="3" t="s">
        <v>138</v>
      </c>
      <c r="I745" s="3" t="s">
        <v>139</v>
      </c>
      <c r="K745" s="3" t="s">
        <v>41</v>
      </c>
      <c r="L745" s="3" t="s">
        <v>140</v>
      </c>
      <c r="M745" s="3" t="s">
        <v>60</v>
      </c>
      <c r="N745" s="3" t="s">
        <v>44</v>
      </c>
      <c r="O745" s="3">
        <v>2362</v>
      </c>
      <c r="R745" s="3">
        <v>3</v>
      </c>
      <c r="S745" s="3" t="s">
        <v>3004</v>
      </c>
      <c r="T745" s="3" t="s">
        <v>171</v>
      </c>
      <c r="U745" s="3" t="s">
        <v>241</v>
      </c>
      <c r="V745" s="3">
        <v>8025</v>
      </c>
      <c r="W745" s="3" t="s">
        <v>166</v>
      </c>
      <c r="Y745" s="3">
        <v>30</v>
      </c>
      <c r="Z745" s="3" t="s">
        <v>64</v>
      </c>
      <c r="AA745" s="3" t="s">
        <v>92</v>
      </c>
      <c r="AB745" s="3" t="s">
        <v>52</v>
      </c>
      <c r="AD745" s="3" t="s">
        <v>143</v>
      </c>
      <c r="AE745" s="3">
        <v>9</v>
      </c>
      <c r="AF745" s="3" t="s">
        <v>73</v>
      </c>
      <c r="AG745" s="3" t="s">
        <v>54</v>
      </c>
      <c r="AH745" s="3">
        <v>19110</v>
      </c>
    </row>
    <row r="746" spans="1:34" x14ac:dyDescent="0.2">
      <c r="A746" s="3">
        <v>10745</v>
      </c>
      <c r="B746" s="3" t="s">
        <v>2</v>
      </c>
      <c r="C746" s="3">
        <v>10745</v>
      </c>
      <c r="D746" s="3" t="s">
        <v>1488</v>
      </c>
      <c r="E746" s="3" t="s">
        <v>3005</v>
      </c>
      <c r="F746" s="3">
        <v>2006</v>
      </c>
      <c r="G746" s="3" t="s">
        <v>358</v>
      </c>
      <c r="H746" s="3" t="s">
        <v>359</v>
      </c>
      <c r="I746" s="3" t="s">
        <v>1489</v>
      </c>
      <c r="K746" s="3" t="s">
        <v>59</v>
      </c>
      <c r="L746" s="3" t="s">
        <v>361</v>
      </c>
      <c r="M746" s="3" t="s">
        <v>60</v>
      </c>
      <c r="N746" s="3" t="s">
        <v>44</v>
      </c>
      <c r="O746" s="3">
        <v>2360</v>
      </c>
      <c r="R746" s="3">
        <v>40</v>
      </c>
      <c r="S746" s="3" t="s">
        <v>3006</v>
      </c>
      <c r="T746" s="3" t="s">
        <v>62</v>
      </c>
      <c r="U746" s="3" t="s">
        <v>3007</v>
      </c>
      <c r="V746" s="3">
        <v>3508</v>
      </c>
      <c r="W746" s="3" t="s">
        <v>49</v>
      </c>
      <c r="Y746" s="3">
        <v>44</v>
      </c>
      <c r="Z746" s="3" t="s">
        <v>64</v>
      </c>
      <c r="AA746" s="3" t="s">
        <v>51</v>
      </c>
      <c r="AB746" s="3" t="s">
        <v>52</v>
      </c>
      <c r="AD746" s="3" t="s">
        <v>53</v>
      </c>
      <c r="AG746" s="3" t="s">
        <v>54</v>
      </c>
      <c r="AH746" s="3">
        <v>10200</v>
      </c>
    </row>
    <row r="747" spans="1:34" x14ac:dyDescent="0.2">
      <c r="A747" s="3">
        <v>10746</v>
      </c>
      <c r="B747" s="3" t="s">
        <v>2</v>
      </c>
      <c r="C747" s="3">
        <v>10746</v>
      </c>
      <c r="D747" s="3" t="s">
        <v>3008</v>
      </c>
      <c r="E747" s="3" t="s">
        <v>3009</v>
      </c>
      <c r="F747" s="3">
        <v>2007</v>
      </c>
      <c r="G747" s="3" t="s">
        <v>358</v>
      </c>
      <c r="H747" s="3">
        <v>380</v>
      </c>
      <c r="I747" s="3" t="s">
        <v>1155</v>
      </c>
      <c r="J747" s="3" t="s">
        <v>3010</v>
      </c>
      <c r="K747" s="3" t="s">
        <v>41</v>
      </c>
      <c r="L747" s="3" t="s">
        <v>209</v>
      </c>
      <c r="M747" s="3" t="s">
        <v>60</v>
      </c>
      <c r="N747" s="3" t="s">
        <v>44</v>
      </c>
      <c r="O747" s="3">
        <v>3828</v>
      </c>
      <c r="R747" s="3" t="s">
        <v>2703</v>
      </c>
      <c r="S747" s="3" t="s">
        <v>3011</v>
      </c>
      <c r="T747" s="3" t="s">
        <v>62</v>
      </c>
      <c r="U747" s="3" t="s">
        <v>3012</v>
      </c>
      <c r="V747" s="3">
        <v>484</v>
      </c>
      <c r="W747" s="3" t="s">
        <v>173</v>
      </c>
      <c r="Y747" s="3">
        <v>63</v>
      </c>
      <c r="Z747" s="3" t="s">
        <v>64</v>
      </c>
      <c r="AA747" s="3" t="s">
        <v>92</v>
      </c>
      <c r="AB747" s="3" t="s">
        <v>108</v>
      </c>
      <c r="AC747" s="3" t="s">
        <v>109</v>
      </c>
      <c r="AD747" s="3" t="s">
        <v>53</v>
      </c>
      <c r="AG747" s="3" t="s">
        <v>54</v>
      </c>
      <c r="AH747" s="3">
        <v>8190</v>
      </c>
    </row>
    <row r="748" spans="1:34" x14ac:dyDescent="0.2">
      <c r="A748" s="3">
        <v>10747</v>
      </c>
      <c r="B748" s="3" t="s">
        <v>2</v>
      </c>
      <c r="C748" s="3">
        <v>10747</v>
      </c>
      <c r="D748" s="3" t="s">
        <v>3013</v>
      </c>
      <c r="E748" s="3" t="s">
        <v>3014</v>
      </c>
      <c r="F748" s="3">
        <v>1988</v>
      </c>
      <c r="G748" s="3" t="s">
        <v>56</v>
      </c>
      <c r="H748" s="3" t="s">
        <v>57</v>
      </c>
      <c r="I748" s="3" t="s">
        <v>146</v>
      </c>
      <c r="K748" s="3" t="s">
        <v>474</v>
      </c>
      <c r="L748" s="3" t="s">
        <v>147</v>
      </c>
      <c r="M748" s="3" t="s">
        <v>43</v>
      </c>
      <c r="N748" s="3" t="s">
        <v>44</v>
      </c>
      <c r="O748" s="3">
        <v>1295</v>
      </c>
      <c r="Q748" s="3">
        <v>1</v>
      </c>
      <c r="R748" s="3">
        <v>73</v>
      </c>
      <c r="S748" s="3" t="s">
        <v>3015</v>
      </c>
      <c r="T748" s="3" t="s">
        <v>47</v>
      </c>
      <c r="U748" s="3" t="s">
        <v>3016</v>
      </c>
      <c r="V748" s="3">
        <v>8023</v>
      </c>
      <c r="W748" s="3" t="s">
        <v>166</v>
      </c>
      <c r="Y748" s="3">
        <v>25</v>
      </c>
      <c r="Z748" s="3" t="s">
        <v>64</v>
      </c>
      <c r="AA748" s="3" t="s">
        <v>92</v>
      </c>
      <c r="AB748" s="3" t="s">
        <v>52</v>
      </c>
      <c r="AD748" s="3" t="s">
        <v>53</v>
      </c>
      <c r="AE748" s="3">
        <v>4</v>
      </c>
      <c r="AF748" s="3" t="s">
        <v>73</v>
      </c>
      <c r="AG748" s="3" t="s">
        <v>54</v>
      </c>
      <c r="AH748" s="3">
        <v>525</v>
      </c>
    </row>
    <row r="749" spans="1:34" x14ac:dyDescent="0.2">
      <c r="A749" s="3">
        <v>10748</v>
      </c>
      <c r="B749" s="3" t="s">
        <v>2</v>
      </c>
      <c r="C749" s="3">
        <v>10748</v>
      </c>
      <c r="D749" s="3" t="s">
        <v>1357</v>
      </c>
      <c r="F749" s="3">
        <v>2005</v>
      </c>
      <c r="G749" s="3" t="s">
        <v>284</v>
      </c>
      <c r="H749" s="3" t="s">
        <v>285</v>
      </c>
      <c r="I749" s="3" t="s">
        <v>668</v>
      </c>
      <c r="K749" s="3" t="s">
        <v>67</v>
      </c>
      <c r="L749" s="3" t="s">
        <v>42</v>
      </c>
      <c r="M749" s="3" t="s">
        <v>43</v>
      </c>
      <c r="N749" s="3" t="s">
        <v>44</v>
      </c>
      <c r="O749" s="3">
        <v>1298</v>
      </c>
      <c r="R749" s="3">
        <v>71</v>
      </c>
      <c r="S749" s="3" t="s">
        <v>3017</v>
      </c>
      <c r="T749" s="3" t="s">
        <v>47</v>
      </c>
      <c r="U749" s="3" t="s">
        <v>2391</v>
      </c>
      <c r="V749" s="3">
        <v>1021</v>
      </c>
      <c r="W749" s="3" t="s">
        <v>83</v>
      </c>
      <c r="Y749" s="3">
        <v>31</v>
      </c>
      <c r="Z749" s="3" t="s">
        <v>64</v>
      </c>
      <c r="AA749" s="3" t="s">
        <v>51</v>
      </c>
      <c r="AB749" s="3" t="s">
        <v>108</v>
      </c>
      <c r="AC749" s="3" t="s">
        <v>109</v>
      </c>
      <c r="AD749" s="3" t="s">
        <v>53</v>
      </c>
      <c r="AE749" s="3">
        <v>13</v>
      </c>
      <c r="AF749" s="3" t="s">
        <v>73</v>
      </c>
      <c r="AG749" s="3" t="s">
        <v>54</v>
      </c>
      <c r="AH749" s="3">
        <v>5600</v>
      </c>
    </row>
    <row r="750" spans="1:34" x14ac:dyDescent="0.2">
      <c r="A750" s="3">
        <v>10749</v>
      </c>
      <c r="B750" s="3" t="s">
        <v>2</v>
      </c>
      <c r="C750" s="3">
        <v>10749</v>
      </c>
      <c r="D750" s="3" t="s">
        <v>3018</v>
      </c>
      <c r="F750" s="3">
        <v>2016</v>
      </c>
      <c r="G750" s="3" t="s">
        <v>347</v>
      </c>
      <c r="H750" s="3" t="s">
        <v>1121</v>
      </c>
      <c r="I750" s="3" t="s">
        <v>3019</v>
      </c>
      <c r="J750" s="3" t="s">
        <v>1123</v>
      </c>
      <c r="K750" s="3" t="s">
        <v>59</v>
      </c>
      <c r="L750" s="3" t="s">
        <v>156</v>
      </c>
      <c r="M750" s="3" t="s">
        <v>60</v>
      </c>
      <c r="N750" s="3" t="s">
        <v>44</v>
      </c>
      <c r="O750" s="3">
        <v>2359</v>
      </c>
      <c r="R750" s="3">
        <v>54</v>
      </c>
      <c r="S750" s="3" t="s">
        <v>3020</v>
      </c>
      <c r="T750" s="3" t="s">
        <v>62</v>
      </c>
      <c r="U750" s="3" t="s">
        <v>3021</v>
      </c>
      <c r="V750" s="3">
        <v>5013</v>
      </c>
      <c r="W750" s="3" t="s">
        <v>229</v>
      </c>
      <c r="Y750" s="3">
        <v>48</v>
      </c>
      <c r="Z750" s="3" t="s">
        <v>64</v>
      </c>
      <c r="AA750" s="3" t="s">
        <v>51</v>
      </c>
      <c r="AB750" s="3" t="s">
        <v>52</v>
      </c>
      <c r="AD750" s="3" t="s">
        <v>53</v>
      </c>
      <c r="AG750" s="3" t="s">
        <v>54</v>
      </c>
      <c r="AH750" s="3">
        <v>37700</v>
      </c>
    </row>
    <row r="751" spans="1:34" x14ac:dyDescent="0.2">
      <c r="A751" s="3">
        <v>10750</v>
      </c>
      <c r="B751" s="3" t="s">
        <v>2</v>
      </c>
      <c r="C751" s="3">
        <v>10750</v>
      </c>
      <c r="D751" s="3" t="s">
        <v>364</v>
      </c>
      <c r="F751" s="3">
        <v>2011</v>
      </c>
      <c r="G751" s="3" t="s">
        <v>56</v>
      </c>
      <c r="H751" s="3" t="s">
        <v>366</v>
      </c>
      <c r="J751" s="3" t="s">
        <v>367</v>
      </c>
      <c r="K751" s="3" t="s">
        <v>67</v>
      </c>
      <c r="L751" s="3" t="s">
        <v>140</v>
      </c>
      <c r="M751" s="3" t="s">
        <v>133</v>
      </c>
      <c r="N751" s="3" t="s">
        <v>44</v>
      </c>
      <c r="O751" s="3">
        <v>1798</v>
      </c>
      <c r="R751" s="3" t="s">
        <v>2703</v>
      </c>
      <c r="S751" s="3" t="s">
        <v>3022</v>
      </c>
      <c r="T751" s="3" t="s">
        <v>47</v>
      </c>
      <c r="U751" s="3" t="s">
        <v>2627</v>
      </c>
      <c r="W751" s="3" t="s">
        <v>49</v>
      </c>
      <c r="Y751" s="3">
        <v>26</v>
      </c>
      <c r="Z751" s="3" t="s">
        <v>64</v>
      </c>
      <c r="AA751" s="3" t="s">
        <v>92</v>
      </c>
      <c r="AB751" s="3" t="s">
        <v>108</v>
      </c>
      <c r="AC751" s="3" t="s">
        <v>109</v>
      </c>
      <c r="AD751" s="3" t="s">
        <v>143</v>
      </c>
      <c r="AG751" s="3" t="s">
        <v>54</v>
      </c>
      <c r="AH751" s="3">
        <v>20545</v>
      </c>
    </row>
    <row r="752" spans="1:34" x14ac:dyDescent="0.2">
      <c r="A752" s="3">
        <v>10751</v>
      </c>
      <c r="B752" s="3" t="s">
        <v>2</v>
      </c>
      <c r="C752" s="3">
        <v>10751</v>
      </c>
      <c r="D752" s="3" t="s">
        <v>3023</v>
      </c>
      <c r="E752" s="3" t="s">
        <v>3024</v>
      </c>
      <c r="F752" s="3">
        <v>2007</v>
      </c>
      <c r="G752" s="3" t="s">
        <v>152</v>
      </c>
      <c r="H752" s="3" t="s">
        <v>2379</v>
      </c>
      <c r="I752" s="3" t="s">
        <v>154</v>
      </c>
      <c r="J752" s="3" t="s">
        <v>3025</v>
      </c>
      <c r="K752" s="3" t="s">
        <v>41</v>
      </c>
      <c r="L752" s="3" t="s">
        <v>163</v>
      </c>
      <c r="M752" s="3" t="s">
        <v>60</v>
      </c>
      <c r="N752" s="3" t="s">
        <v>44</v>
      </c>
      <c r="O752" s="3">
        <v>1995</v>
      </c>
      <c r="R752" s="3">
        <v>24</v>
      </c>
      <c r="S752" s="3" t="s">
        <v>3026</v>
      </c>
      <c r="T752" s="3" t="s">
        <v>47</v>
      </c>
      <c r="U752" s="3" t="s">
        <v>1433</v>
      </c>
      <c r="V752" s="3">
        <v>8061</v>
      </c>
      <c r="W752" s="3" t="s">
        <v>166</v>
      </c>
      <c r="Y752" s="3">
        <v>26</v>
      </c>
      <c r="Z752" s="3" t="s">
        <v>64</v>
      </c>
      <c r="AA752" s="3" t="s">
        <v>51</v>
      </c>
      <c r="AB752" s="3" t="s">
        <v>108</v>
      </c>
      <c r="AC752" s="3" t="s">
        <v>109</v>
      </c>
      <c r="AD752" s="3" t="s">
        <v>53</v>
      </c>
      <c r="AG752" s="3" t="s">
        <v>54</v>
      </c>
      <c r="AH752" s="3">
        <v>13410</v>
      </c>
    </row>
    <row r="753" spans="1:34" x14ac:dyDescent="0.2">
      <c r="A753" s="3">
        <v>10752</v>
      </c>
      <c r="B753" s="3" t="s">
        <v>2</v>
      </c>
      <c r="C753" s="3">
        <v>10752</v>
      </c>
      <c r="D753" s="3" t="s">
        <v>3027</v>
      </c>
      <c r="E753" s="3" t="s">
        <v>3028</v>
      </c>
      <c r="F753" s="3">
        <v>2004</v>
      </c>
      <c r="G753" s="3" t="s">
        <v>56</v>
      </c>
      <c r="H753" s="3" t="s">
        <v>269</v>
      </c>
      <c r="K753" s="3" t="s">
        <v>59</v>
      </c>
      <c r="L753" s="3" t="s">
        <v>42</v>
      </c>
      <c r="M753" s="3" t="s">
        <v>60</v>
      </c>
      <c r="N753" s="3" t="s">
        <v>44</v>
      </c>
      <c r="O753" s="3">
        <v>1998</v>
      </c>
      <c r="Q753" s="3" t="s">
        <v>79</v>
      </c>
      <c r="R753" s="3">
        <v>155</v>
      </c>
      <c r="S753" s="3" t="s">
        <v>3029</v>
      </c>
      <c r="T753" s="3" t="s">
        <v>62</v>
      </c>
      <c r="U753" s="3" t="s">
        <v>1184</v>
      </c>
      <c r="W753" s="3" t="s">
        <v>107</v>
      </c>
      <c r="Y753" s="3">
        <v>36</v>
      </c>
      <c r="Z753" s="3" t="s">
        <v>64</v>
      </c>
      <c r="AA753" s="3" t="s">
        <v>92</v>
      </c>
      <c r="AB753" s="3" t="s">
        <v>108</v>
      </c>
      <c r="AC753" s="3" t="s">
        <v>109</v>
      </c>
      <c r="AD753" s="3" t="s">
        <v>53</v>
      </c>
      <c r="AG753" s="3" t="s">
        <v>54</v>
      </c>
      <c r="AH753" s="3">
        <v>5850</v>
      </c>
    </row>
    <row r="754" spans="1:34" x14ac:dyDescent="0.2">
      <c r="A754" s="3">
        <v>10753</v>
      </c>
      <c r="B754" s="3" t="s">
        <v>2</v>
      </c>
      <c r="C754" s="3">
        <v>10753</v>
      </c>
      <c r="D754" s="3" t="s">
        <v>3030</v>
      </c>
      <c r="E754" s="3" t="s">
        <v>3031</v>
      </c>
      <c r="F754" s="3">
        <v>1999</v>
      </c>
      <c r="G754" s="3" t="s">
        <v>56</v>
      </c>
      <c r="H754" s="3" t="s">
        <v>138</v>
      </c>
      <c r="I754" s="3" t="s">
        <v>306</v>
      </c>
      <c r="J754" s="3" t="s">
        <v>3032</v>
      </c>
      <c r="K754" s="3" t="s">
        <v>59</v>
      </c>
      <c r="L754" s="3" t="s">
        <v>147</v>
      </c>
      <c r="M754" s="3" t="s">
        <v>60</v>
      </c>
      <c r="N754" s="3" t="s">
        <v>44</v>
      </c>
      <c r="O754" s="3">
        <v>2164</v>
      </c>
      <c r="R754" s="3">
        <v>145</v>
      </c>
      <c r="S754" s="3" t="s">
        <v>3033</v>
      </c>
      <c r="T754" s="3" t="s">
        <v>47</v>
      </c>
      <c r="U754" s="3" t="s">
        <v>2026</v>
      </c>
      <c r="V754" s="3">
        <v>9812</v>
      </c>
      <c r="W754" s="3" t="s">
        <v>410</v>
      </c>
      <c r="Y754" s="3">
        <v>61</v>
      </c>
      <c r="Z754" s="3" t="s">
        <v>64</v>
      </c>
      <c r="AA754" s="3" t="s">
        <v>92</v>
      </c>
      <c r="AB754" s="3" t="s">
        <v>52</v>
      </c>
      <c r="AD754" s="3" t="s">
        <v>53</v>
      </c>
      <c r="AE754" s="3">
        <v>4</v>
      </c>
      <c r="AF754" s="3" t="s">
        <v>370</v>
      </c>
      <c r="AG754" s="3" t="s">
        <v>54</v>
      </c>
      <c r="AH754" s="3">
        <v>3340</v>
      </c>
    </row>
    <row r="755" spans="1:34" x14ac:dyDescent="0.2">
      <c r="A755" s="3">
        <v>10754</v>
      </c>
      <c r="B755" s="3" t="s">
        <v>2</v>
      </c>
      <c r="C755" s="3">
        <v>10754</v>
      </c>
      <c r="D755" s="3" t="s">
        <v>3034</v>
      </c>
      <c r="E755" s="3" t="s">
        <v>3035</v>
      </c>
      <c r="F755" s="3">
        <v>2012</v>
      </c>
      <c r="G755" s="3" t="s">
        <v>56</v>
      </c>
      <c r="H755" s="3" t="s">
        <v>76</v>
      </c>
      <c r="I755" s="3" t="s">
        <v>2239</v>
      </c>
      <c r="K755" s="3" t="s">
        <v>78</v>
      </c>
      <c r="L755" s="3" t="s">
        <v>147</v>
      </c>
      <c r="M755" s="3" t="s">
        <v>103</v>
      </c>
      <c r="N755" s="3" t="s">
        <v>104</v>
      </c>
      <c r="O755" s="3">
        <v>2982</v>
      </c>
      <c r="R755" s="3">
        <v>172</v>
      </c>
      <c r="S755" s="3" t="s">
        <v>2576</v>
      </c>
      <c r="T755" s="3" t="s">
        <v>62</v>
      </c>
      <c r="U755" s="3" t="s">
        <v>3036</v>
      </c>
      <c r="V755" s="3">
        <v>1072</v>
      </c>
      <c r="W755" s="3" t="s">
        <v>83</v>
      </c>
      <c r="Y755" s="3">
        <v>40</v>
      </c>
      <c r="Z755" s="3" t="s">
        <v>64</v>
      </c>
      <c r="AA755" s="3" t="s">
        <v>51</v>
      </c>
      <c r="AB755" s="3" t="s">
        <v>52</v>
      </c>
      <c r="AD755" s="3" t="s">
        <v>143</v>
      </c>
      <c r="AG755" s="3" t="s">
        <v>54</v>
      </c>
      <c r="AH755" s="3">
        <v>32820</v>
      </c>
    </row>
    <row r="756" spans="1:34" x14ac:dyDescent="0.2">
      <c r="A756" s="3">
        <v>10755</v>
      </c>
      <c r="B756" s="3" t="s">
        <v>2</v>
      </c>
      <c r="C756" s="3">
        <v>10755</v>
      </c>
      <c r="D756" s="3" t="s">
        <v>3037</v>
      </c>
      <c r="E756" s="3" t="s">
        <v>3038</v>
      </c>
      <c r="F756" s="3">
        <v>2004</v>
      </c>
      <c r="G756" s="3" t="s">
        <v>56</v>
      </c>
      <c r="H756" s="3" t="s">
        <v>3039</v>
      </c>
      <c r="I756" s="3" t="s">
        <v>360</v>
      </c>
      <c r="K756" s="3" t="s">
        <v>59</v>
      </c>
      <c r="L756" s="3" t="s">
        <v>42</v>
      </c>
      <c r="M756" s="3" t="s">
        <v>43</v>
      </c>
      <c r="N756" s="3" t="s">
        <v>44</v>
      </c>
      <c r="O756" s="3">
        <v>2362</v>
      </c>
      <c r="R756" s="3">
        <v>37</v>
      </c>
      <c r="S756" s="3" t="s">
        <v>3040</v>
      </c>
      <c r="T756" s="3" t="s">
        <v>62</v>
      </c>
      <c r="U756" s="3" t="s">
        <v>3041</v>
      </c>
      <c r="V756" s="3">
        <v>4817</v>
      </c>
      <c r="W756" s="3" t="s">
        <v>702</v>
      </c>
      <c r="Y756" s="3">
        <v>25</v>
      </c>
      <c r="Z756" s="3" t="s">
        <v>64</v>
      </c>
      <c r="AA756" s="3" t="s">
        <v>92</v>
      </c>
      <c r="AB756" s="3" t="s">
        <v>52</v>
      </c>
      <c r="AD756" s="3" t="s">
        <v>53</v>
      </c>
      <c r="AG756" s="3" t="s">
        <v>54</v>
      </c>
      <c r="AH756" s="3">
        <v>9250</v>
      </c>
    </row>
    <row r="757" spans="1:34" x14ac:dyDescent="0.2">
      <c r="A757" s="3">
        <v>10756</v>
      </c>
      <c r="B757" s="3" t="s">
        <v>2</v>
      </c>
      <c r="C757" s="3">
        <v>10756</v>
      </c>
      <c r="D757" s="3" t="s">
        <v>3042</v>
      </c>
      <c r="E757" s="3" t="s">
        <v>3043</v>
      </c>
      <c r="F757" s="3">
        <v>2014</v>
      </c>
      <c r="G757" s="3" t="s">
        <v>284</v>
      </c>
      <c r="H757" s="3" t="s">
        <v>285</v>
      </c>
      <c r="I757" s="3" t="s">
        <v>306</v>
      </c>
      <c r="J757" s="3" t="s">
        <v>1011</v>
      </c>
      <c r="K757" s="3" t="s">
        <v>67</v>
      </c>
      <c r="L757" s="3" t="s">
        <v>147</v>
      </c>
      <c r="M757" s="3" t="s">
        <v>60</v>
      </c>
      <c r="N757" s="3" t="s">
        <v>44</v>
      </c>
      <c r="O757" s="3">
        <v>1372</v>
      </c>
      <c r="R757" s="3" t="s">
        <v>3044</v>
      </c>
      <c r="S757" s="3" t="s">
        <v>3045</v>
      </c>
      <c r="T757" s="3" t="s">
        <v>62</v>
      </c>
      <c r="U757" s="3" t="s">
        <v>3046</v>
      </c>
      <c r="V757" s="3">
        <v>8081</v>
      </c>
      <c r="W757" s="3" t="s">
        <v>166</v>
      </c>
      <c r="Y757" s="3">
        <v>19</v>
      </c>
      <c r="Z757" s="3" t="s">
        <v>50</v>
      </c>
      <c r="AA757" s="3" t="s">
        <v>92</v>
      </c>
      <c r="AB757" s="3" t="s">
        <v>108</v>
      </c>
      <c r="AC757" s="3" t="s">
        <v>109</v>
      </c>
      <c r="AD757" s="3" t="s">
        <v>53</v>
      </c>
      <c r="AG757" s="3" t="s">
        <v>54</v>
      </c>
      <c r="AH757" s="3">
        <v>13850</v>
      </c>
    </row>
    <row r="758" spans="1:34" x14ac:dyDescent="0.2">
      <c r="A758" s="3">
        <v>10757</v>
      </c>
      <c r="B758" s="3" t="s">
        <v>2</v>
      </c>
      <c r="C758" s="3">
        <v>10757</v>
      </c>
      <c r="D758" s="3" t="s">
        <v>3047</v>
      </c>
      <c r="E758" s="3" t="s">
        <v>3048</v>
      </c>
      <c r="F758" s="3">
        <v>2003</v>
      </c>
      <c r="G758" s="3" t="s">
        <v>86</v>
      </c>
      <c r="H758" s="3" t="s">
        <v>832</v>
      </c>
      <c r="K758" s="3" t="s">
        <v>122</v>
      </c>
      <c r="L758" s="3" t="s">
        <v>42</v>
      </c>
      <c r="M758" s="3" t="s">
        <v>43</v>
      </c>
      <c r="N758" s="3" t="s">
        <v>44</v>
      </c>
      <c r="O758" s="3">
        <v>1308</v>
      </c>
      <c r="Q758" s="6"/>
      <c r="R758" s="6" t="s">
        <v>343</v>
      </c>
      <c r="S758" s="3" t="s">
        <v>3049</v>
      </c>
      <c r="T758" s="3" t="s">
        <v>149</v>
      </c>
      <c r="U758" s="3" t="s">
        <v>3007</v>
      </c>
      <c r="W758" s="3" t="s">
        <v>49</v>
      </c>
      <c r="Y758" s="3">
        <v>21</v>
      </c>
      <c r="Z758" s="3" t="s">
        <v>204</v>
      </c>
      <c r="AA758" s="3" t="s">
        <v>92</v>
      </c>
      <c r="AB758" s="3" t="s">
        <v>52</v>
      </c>
      <c r="AD758" s="3" t="s">
        <v>53</v>
      </c>
      <c r="AG758" s="3" t="s">
        <v>54</v>
      </c>
      <c r="AH758" s="3">
        <v>8050</v>
      </c>
    </row>
    <row r="759" spans="1:34" x14ac:dyDescent="0.2">
      <c r="A759" s="3">
        <v>10758</v>
      </c>
      <c r="B759" s="3" t="s">
        <v>2</v>
      </c>
      <c r="C759" s="3">
        <v>10758</v>
      </c>
      <c r="D759" s="3" t="s">
        <v>3050</v>
      </c>
      <c r="F759" s="3">
        <v>2017</v>
      </c>
      <c r="G759" s="3" t="s">
        <v>358</v>
      </c>
      <c r="H759" s="3" t="s">
        <v>798</v>
      </c>
      <c r="I759" s="3" t="s">
        <v>1412</v>
      </c>
      <c r="K759" s="3" t="s">
        <v>41</v>
      </c>
      <c r="L759" s="3" t="s">
        <v>3051</v>
      </c>
      <c r="M759" s="3" t="s">
        <v>60</v>
      </c>
      <c r="N759" s="3" t="s">
        <v>44</v>
      </c>
      <c r="O759" s="3">
        <v>1998</v>
      </c>
      <c r="R759" s="3">
        <v>45</v>
      </c>
      <c r="S759" s="3" t="s">
        <v>3052</v>
      </c>
      <c r="T759" s="3" t="s">
        <v>1319</v>
      </c>
      <c r="U759" s="3" t="s">
        <v>2837</v>
      </c>
      <c r="W759" s="3" t="s">
        <v>107</v>
      </c>
      <c r="Y759" s="3">
        <v>62</v>
      </c>
      <c r="Z759" s="3" t="s">
        <v>64</v>
      </c>
      <c r="AA759" s="3" t="s">
        <v>51</v>
      </c>
      <c r="AB759" s="3" t="s">
        <v>52</v>
      </c>
      <c r="AD759" s="3" t="s">
        <v>53</v>
      </c>
      <c r="AG759" s="3" t="s">
        <v>54</v>
      </c>
      <c r="AH759" s="3">
        <v>27300</v>
      </c>
    </row>
    <row r="760" spans="1:34" x14ac:dyDescent="0.2">
      <c r="A760" s="3">
        <v>10759</v>
      </c>
      <c r="B760" s="3" t="s">
        <v>2</v>
      </c>
      <c r="C760" s="3">
        <v>10759</v>
      </c>
      <c r="D760" s="3" t="s">
        <v>3053</v>
      </c>
      <c r="F760" s="3">
        <v>2011</v>
      </c>
      <c r="G760" s="3" t="s">
        <v>152</v>
      </c>
      <c r="H760" s="3" t="s">
        <v>2170</v>
      </c>
      <c r="I760" s="3" t="s">
        <v>3054</v>
      </c>
      <c r="J760" s="3" t="s">
        <v>2171</v>
      </c>
      <c r="K760" s="3" t="s">
        <v>59</v>
      </c>
      <c r="L760" s="3" t="s">
        <v>485</v>
      </c>
      <c r="M760" s="3" t="s">
        <v>103</v>
      </c>
      <c r="N760" s="3" t="s">
        <v>124</v>
      </c>
      <c r="O760" s="3">
        <v>2993</v>
      </c>
      <c r="Q760" s="3">
        <v>3</v>
      </c>
      <c r="R760" s="3">
        <v>253</v>
      </c>
      <c r="S760" s="3" t="s">
        <v>3055</v>
      </c>
      <c r="T760" s="3" t="s">
        <v>81</v>
      </c>
      <c r="U760" s="3" t="s">
        <v>3056</v>
      </c>
      <c r="V760" s="3">
        <v>8053</v>
      </c>
      <c r="W760" s="3" t="s">
        <v>166</v>
      </c>
      <c r="Y760" s="3">
        <v>34</v>
      </c>
      <c r="Z760" s="3" t="s">
        <v>64</v>
      </c>
      <c r="AA760" s="3" t="s">
        <v>51</v>
      </c>
      <c r="AB760" s="3" t="s">
        <v>52</v>
      </c>
      <c r="AD760" s="3" t="s">
        <v>53</v>
      </c>
      <c r="AG760" s="3" t="s">
        <v>54</v>
      </c>
      <c r="AH760" s="3">
        <v>64960</v>
      </c>
    </row>
    <row r="761" spans="1:34" x14ac:dyDescent="0.2">
      <c r="A761" s="3">
        <v>10760</v>
      </c>
      <c r="B761" s="3" t="s">
        <v>2</v>
      </c>
      <c r="C761" s="3">
        <v>10760</v>
      </c>
      <c r="D761" s="3" t="s">
        <v>3057</v>
      </c>
      <c r="F761" s="3">
        <v>2016</v>
      </c>
      <c r="G761" s="3" t="s">
        <v>38</v>
      </c>
      <c r="H761" s="3" t="s">
        <v>1506</v>
      </c>
      <c r="J761" s="3" t="s">
        <v>1507</v>
      </c>
      <c r="K761" s="3" t="s">
        <v>186</v>
      </c>
      <c r="L761" s="3" t="s">
        <v>2139</v>
      </c>
      <c r="M761" s="3" t="s">
        <v>103</v>
      </c>
      <c r="N761" s="3" t="s">
        <v>124</v>
      </c>
      <c r="O761" s="3">
        <v>2298</v>
      </c>
      <c r="R761" s="3">
        <v>50</v>
      </c>
      <c r="S761" s="3" t="s">
        <v>3058</v>
      </c>
      <c r="T761" s="3" t="s">
        <v>62</v>
      </c>
      <c r="U761" s="3" t="s">
        <v>682</v>
      </c>
      <c r="V761" s="3">
        <v>6021</v>
      </c>
      <c r="W761" s="3" t="s">
        <v>229</v>
      </c>
      <c r="Y761" s="3">
        <v>40</v>
      </c>
      <c r="Z761" s="3" t="s">
        <v>64</v>
      </c>
      <c r="AA761" s="3" t="s">
        <v>51</v>
      </c>
      <c r="AB761" s="3" t="s">
        <v>108</v>
      </c>
      <c r="AC761" s="3" t="s">
        <v>109</v>
      </c>
      <c r="AD761" s="3" t="s">
        <v>143</v>
      </c>
      <c r="AG761" s="3" t="s">
        <v>54</v>
      </c>
      <c r="AH761" s="3">
        <v>51250</v>
      </c>
    </row>
    <row r="762" spans="1:34" x14ac:dyDescent="0.2">
      <c r="A762" s="3">
        <v>10761</v>
      </c>
      <c r="B762" s="3" t="s">
        <v>2</v>
      </c>
      <c r="C762" s="3">
        <v>10761</v>
      </c>
      <c r="D762" s="3" t="s">
        <v>517</v>
      </c>
      <c r="F762" s="3">
        <v>2012</v>
      </c>
      <c r="G762" s="3" t="s">
        <v>56</v>
      </c>
      <c r="H762" s="3" t="s">
        <v>366</v>
      </c>
      <c r="J762" s="3" t="s">
        <v>519</v>
      </c>
      <c r="K762" s="3" t="s">
        <v>67</v>
      </c>
      <c r="L762" s="3" t="s">
        <v>140</v>
      </c>
      <c r="M762" s="3" t="s">
        <v>133</v>
      </c>
      <c r="N762" s="3" t="s">
        <v>44</v>
      </c>
      <c r="O762" s="3">
        <v>1798</v>
      </c>
      <c r="R762" s="3" t="s">
        <v>3059</v>
      </c>
      <c r="S762" s="3" t="s">
        <v>3060</v>
      </c>
      <c r="T762" s="3" t="s">
        <v>62</v>
      </c>
      <c r="U762" s="3" t="s">
        <v>432</v>
      </c>
      <c r="V762" s="3">
        <v>600</v>
      </c>
      <c r="W762" s="3" t="s">
        <v>83</v>
      </c>
      <c r="Y762" s="3">
        <v>33</v>
      </c>
      <c r="Z762" s="3" t="s">
        <v>236</v>
      </c>
      <c r="AA762" s="3" t="s">
        <v>92</v>
      </c>
      <c r="AB762" s="3" t="s">
        <v>108</v>
      </c>
      <c r="AC762" s="3" t="s">
        <v>109</v>
      </c>
      <c r="AD762" s="3" t="s">
        <v>53</v>
      </c>
      <c r="AG762" s="3" t="s">
        <v>54</v>
      </c>
      <c r="AH762" s="3">
        <v>22660</v>
      </c>
    </row>
    <row r="763" spans="1:34" x14ac:dyDescent="0.2">
      <c r="A763" s="3">
        <v>10762</v>
      </c>
      <c r="B763" s="3" t="s">
        <v>2</v>
      </c>
      <c r="C763" s="3">
        <v>10762</v>
      </c>
      <c r="D763" s="3" t="s">
        <v>3061</v>
      </c>
      <c r="E763" s="3" t="s">
        <v>3062</v>
      </c>
      <c r="F763" s="3">
        <v>2016</v>
      </c>
      <c r="G763" s="3" t="s">
        <v>259</v>
      </c>
      <c r="H763" s="3" t="s">
        <v>444</v>
      </c>
      <c r="I763" s="3" t="s">
        <v>630</v>
      </c>
      <c r="K763" s="3" t="s">
        <v>252</v>
      </c>
      <c r="L763" s="3" t="s">
        <v>156</v>
      </c>
      <c r="M763" s="3" t="s">
        <v>103</v>
      </c>
      <c r="N763" s="3" t="s">
        <v>104</v>
      </c>
      <c r="O763" s="3">
        <v>3198</v>
      </c>
      <c r="Q763" s="3">
        <v>7</v>
      </c>
      <c r="R763" s="3">
        <v>10</v>
      </c>
      <c r="S763" s="3" t="s">
        <v>3063</v>
      </c>
      <c r="T763" s="3" t="s">
        <v>62</v>
      </c>
      <c r="U763" s="3" t="s">
        <v>436</v>
      </c>
      <c r="V763" s="3">
        <v>1052</v>
      </c>
      <c r="W763" s="3" t="s">
        <v>83</v>
      </c>
      <c r="Y763" s="3">
        <v>52</v>
      </c>
      <c r="Z763" s="3" t="s">
        <v>64</v>
      </c>
      <c r="AA763" s="3" t="s">
        <v>92</v>
      </c>
      <c r="AB763" s="3" t="s">
        <v>52</v>
      </c>
      <c r="AD763" s="3" t="s">
        <v>53</v>
      </c>
      <c r="AG763" s="3" t="s">
        <v>54</v>
      </c>
      <c r="AH763" s="3">
        <v>50750</v>
      </c>
    </row>
    <row r="764" spans="1:34" x14ac:dyDescent="0.2">
      <c r="A764" s="3">
        <v>10763</v>
      </c>
      <c r="B764" s="3" t="s">
        <v>2</v>
      </c>
      <c r="C764" s="3">
        <v>10763</v>
      </c>
      <c r="D764" s="3" t="s">
        <v>264</v>
      </c>
      <c r="E764" s="3" t="s">
        <v>3064</v>
      </c>
      <c r="F764" s="3">
        <v>2007</v>
      </c>
      <c r="G764" s="3" t="s">
        <v>86</v>
      </c>
      <c r="H764" s="3" t="s">
        <v>244</v>
      </c>
      <c r="J764" s="3" t="s">
        <v>265</v>
      </c>
      <c r="K764" s="3" t="s">
        <v>67</v>
      </c>
      <c r="L764" s="3" t="s">
        <v>42</v>
      </c>
      <c r="M764" s="3" t="s">
        <v>43</v>
      </c>
      <c r="N764" s="3" t="s">
        <v>44</v>
      </c>
      <c r="O764" s="3">
        <v>1323</v>
      </c>
      <c r="R764" s="3">
        <v>79</v>
      </c>
      <c r="S764" s="3" t="s">
        <v>3065</v>
      </c>
      <c r="T764" s="3" t="s">
        <v>62</v>
      </c>
      <c r="U764" s="3" t="s">
        <v>3066</v>
      </c>
      <c r="V764" s="3">
        <v>2010</v>
      </c>
      <c r="W764" s="3" t="s">
        <v>83</v>
      </c>
      <c r="Y764" s="3">
        <v>40</v>
      </c>
      <c r="Z764" s="3" t="s">
        <v>64</v>
      </c>
      <c r="AA764" s="3" t="s">
        <v>51</v>
      </c>
      <c r="AB764" s="3" t="s">
        <v>52</v>
      </c>
      <c r="AD764" s="3" t="s">
        <v>53</v>
      </c>
      <c r="AE764" s="3">
        <v>7</v>
      </c>
      <c r="AF764" s="3" t="s">
        <v>84</v>
      </c>
      <c r="AG764" s="3" t="s">
        <v>54</v>
      </c>
      <c r="AH764" s="3">
        <v>7030</v>
      </c>
    </row>
    <row r="765" spans="1:34" x14ac:dyDescent="0.2">
      <c r="A765" s="3">
        <v>10764</v>
      </c>
      <c r="B765" s="3" t="s">
        <v>2</v>
      </c>
      <c r="C765" s="3">
        <v>10764</v>
      </c>
      <c r="D765" s="3" t="s">
        <v>3067</v>
      </c>
      <c r="F765" s="3">
        <v>2005</v>
      </c>
      <c r="G765" s="3" t="s">
        <v>56</v>
      </c>
      <c r="H765" s="3" t="s">
        <v>3068</v>
      </c>
      <c r="I765" s="3" t="s">
        <v>3069</v>
      </c>
      <c r="K765" s="3" t="s">
        <v>41</v>
      </c>
      <c r="L765" s="3" t="s">
        <v>163</v>
      </c>
      <c r="M765" s="3" t="s">
        <v>60</v>
      </c>
      <c r="N765" s="3" t="s">
        <v>44</v>
      </c>
      <c r="O765" s="3">
        <v>2490</v>
      </c>
      <c r="R765" s="3">
        <v>8</v>
      </c>
      <c r="S765" s="3" t="s">
        <v>3070</v>
      </c>
      <c r="T765" s="3" t="s">
        <v>62</v>
      </c>
      <c r="U765" s="3" t="s">
        <v>1024</v>
      </c>
      <c r="V765" s="3">
        <v>2023</v>
      </c>
      <c r="W765" s="3" t="s">
        <v>83</v>
      </c>
      <c r="Y765" s="3">
        <v>27</v>
      </c>
      <c r="Z765" s="3" t="s">
        <v>64</v>
      </c>
      <c r="AA765" s="3" t="s">
        <v>92</v>
      </c>
      <c r="AB765" s="3" t="s">
        <v>52</v>
      </c>
      <c r="AD765" s="3" t="s">
        <v>53</v>
      </c>
      <c r="AG765" s="3" t="s">
        <v>54</v>
      </c>
      <c r="AH765" s="3">
        <v>7050</v>
      </c>
    </row>
    <row r="766" spans="1:34" x14ac:dyDescent="0.2">
      <c r="A766" s="3">
        <v>10765</v>
      </c>
      <c r="B766" s="3" t="s">
        <v>2</v>
      </c>
      <c r="C766" s="3">
        <v>10765</v>
      </c>
      <c r="D766" s="3" t="s">
        <v>3071</v>
      </c>
      <c r="F766" s="3">
        <v>2012</v>
      </c>
      <c r="G766" s="3" t="s">
        <v>198</v>
      </c>
      <c r="H766" s="3" t="s">
        <v>877</v>
      </c>
      <c r="I766" s="3" t="s">
        <v>3072</v>
      </c>
      <c r="J766" s="3" t="s">
        <v>1807</v>
      </c>
      <c r="K766" s="3" t="s">
        <v>41</v>
      </c>
      <c r="L766" s="3" t="s">
        <v>156</v>
      </c>
      <c r="M766" s="3" t="s">
        <v>60</v>
      </c>
      <c r="N766" s="3" t="s">
        <v>44</v>
      </c>
      <c r="O766" s="3">
        <v>2986</v>
      </c>
      <c r="R766" s="3">
        <v>47</v>
      </c>
      <c r="S766" s="3" t="s">
        <v>3073</v>
      </c>
      <c r="T766" s="3" t="s">
        <v>62</v>
      </c>
      <c r="U766" s="3" t="s">
        <v>3021</v>
      </c>
      <c r="V766" s="3">
        <v>5013</v>
      </c>
      <c r="W766" s="3" t="s">
        <v>229</v>
      </c>
      <c r="Y766" s="3">
        <v>67</v>
      </c>
      <c r="Z766" s="3" t="s">
        <v>64</v>
      </c>
      <c r="AA766" s="3" t="s">
        <v>51</v>
      </c>
      <c r="AB766" s="3" t="s">
        <v>52</v>
      </c>
      <c r="AD766" s="3" t="s">
        <v>53</v>
      </c>
      <c r="AE766" s="3">
        <v>25</v>
      </c>
      <c r="AF766" s="3" t="s">
        <v>84</v>
      </c>
      <c r="AG766" s="3" t="s">
        <v>54</v>
      </c>
      <c r="AH766" s="3">
        <v>22130</v>
      </c>
    </row>
    <row r="767" spans="1:34" x14ac:dyDescent="0.2">
      <c r="A767" s="3">
        <v>10766</v>
      </c>
      <c r="B767" s="3" t="s">
        <v>2</v>
      </c>
      <c r="C767" s="3">
        <v>10766</v>
      </c>
      <c r="D767" s="3" t="s">
        <v>3074</v>
      </c>
      <c r="F767" s="3">
        <v>2001</v>
      </c>
      <c r="G767" s="3" t="s">
        <v>721</v>
      </c>
      <c r="H767" s="3" t="s">
        <v>1249</v>
      </c>
      <c r="K767" s="3" t="s">
        <v>67</v>
      </c>
      <c r="L767" s="3" t="s">
        <v>42</v>
      </c>
      <c r="M767" s="3" t="s">
        <v>60</v>
      </c>
      <c r="N767" s="3" t="s">
        <v>44</v>
      </c>
      <c r="O767" s="3">
        <v>1595</v>
      </c>
      <c r="Q767" s="3" t="s">
        <v>68</v>
      </c>
      <c r="R767" s="3">
        <v>7</v>
      </c>
      <c r="S767" s="3" t="s">
        <v>3075</v>
      </c>
      <c r="T767" s="3" t="s">
        <v>62</v>
      </c>
      <c r="U767" s="3" t="s">
        <v>3076</v>
      </c>
      <c r="W767" s="3" t="s">
        <v>83</v>
      </c>
      <c r="Y767" s="3">
        <v>22</v>
      </c>
      <c r="Z767" s="3" t="s">
        <v>50</v>
      </c>
      <c r="AA767" s="3" t="s">
        <v>51</v>
      </c>
      <c r="AB767" s="3" t="s">
        <v>52</v>
      </c>
      <c r="AD767" s="3" t="s">
        <v>53</v>
      </c>
      <c r="AG767" s="3" t="s">
        <v>54</v>
      </c>
      <c r="AH767" s="3">
        <v>3765</v>
      </c>
    </row>
    <row r="768" spans="1:34" x14ac:dyDescent="0.2">
      <c r="A768" s="3">
        <v>10767</v>
      </c>
      <c r="B768" s="3" t="s">
        <v>2</v>
      </c>
      <c r="C768" s="3">
        <v>10767</v>
      </c>
      <c r="D768" s="3" t="s">
        <v>3053</v>
      </c>
      <c r="E768" s="3" t="s">
        <v>3077</v>
      </c>
      <c r="F768" s="3">
        <v>2011</v>
      </c>
      <c r="G768" s="3" t="s">
        <v>152</v>
      </c>
      <c r="H768" s="3" t="s">
        <v>2170</v>
      </c>
      <c r="I768" s="3" t="s">
        <v>3054</v>
      </c>
      <c r="J768" s="3" t="s">
        <v>2171</v>
      </c>
      <c r="K768" s="3" t="s">
        <v>59</v>
      </c>
      <c r="L768" s="3" t="s">
        <v>485</v>
      </c>
      <c r="M768" s="3" t="s">
        <v>103</v>
      </c>
      <c r="N768" s="3" t="s">
        <v>124</v>
      </c>
      <c r="O768" s="3">
        <v>2993</v>
      </c>
      <c r="Q768" s="3">
        <v>3</v>
      </c>
      <c r="R768" s="3">
        <v>253</v>
      </c>
      <c r="S768" s="3" t="s">
        <v>3055</v>
      </c>
      <c r="T768" s="3" t="s">
        <v>81</v>
      </c>
      <c r="U768" s="3" t="s">
        <v>3056</v>
      </c>
      <c r="V768" s="3">
        <v>8053</v>
      </c>
      <c r="W768" s="3" t="s">
        <v>166</v>
      </c>
      <c r="Y768" s="3">
        <v>34</v>
      </c>
      <c r="Z768" s="3" t="s">
        <v>64</v>
      </c>
      <c r="AA768" s="3" t="s">
        <v>51</v>
      </c>
      <c r="AB768" s="3" t="s">
        <v>52</v>
      </c>
      <c r="AD768" s="3" t="s">
        <v>53</v>
      </c>
      <c r="AG768" s="3" t="s">
        <v>54</v>
      </c>
      <c r="AH768" s="3">
        <v>64960</v>
      </c>
    </row>
    <row r="769" spans="1:34" x14ac:dyDescent="0.2">
      <c r="A769" s="3">
        <v>10768</v>
      </c>
      <c r="B769" s="3" t="s">
        <v>2</v>
      </c>
      <c r="C769" s="3">
        <v>10768</v>
      </c>
      <c r="D769" s="3" t="s">
        <v>3078</v>
      </c>
      <c r="F769" s="3">
        <v>2017</v>
      </c>
      <c r="G769" s="3" t="s">
        <v>86</v>
      </c>
      <c r="H769" s="3" t="s">
        <v>836</v>
      </c>
      <c r="I769" s="3" t="s">
        <v>336</v>
      </c>
      <c r="K769" s="3" t="s">
        <v>59</v>
      </c>
      <c r="L769" s="3" t="s">
        <v>156</v>
      </c>
      <c r="M769" s="3" t="s">
        <v>60</v>
      </c>
      <c r="N769" s="3" t="s">
        <v>44</v>
      </c>
      <c r="O769" s="3">
        <v>2488</v>
      </c>
      <c r="R769" s="3" t="s">
        <v>3079</v>
      </c>
      <c r="S769" s="3" t="s">
        <v>3080</v>
      </c>
      <c r="T769" s="3" t="s">
        <v>62</v>
      </c>
      <c r="U769" s="3" t="s">
        <v>3081</v>
      </c>
      <c r="W769" s="3" t="s">
        <v>107</v>
      </c>
      <c r="Y769" s="3">
        <v>46</v>
      </c>
      <c r="Z769" s="3" t="s">
        <v>64</v>
      </c>
      <c r="AA769" s="3" t="s">
        <v>51</v>
      </c>
      <c r="AB769" s="3" t="s">
        <v>52</v>
      </c>
      <c r="AD769" s="3" t="s">
        <v>53</v>
      </c>
      <c r="AG769" s="3" t="s">
        <v>54</v>
      </c>
      <c r="AH769" s="3">
        <v>54895</v>
      </c>
    </row>
    <row r="770" spans="1:34" x14ac:dyDescent="0.2">
      <c r="A770" s="3">
        <v>10769</v>
      </c>
      <c r="B770" s="3" t="s">
        <v>2</v>
      </c>
      <c r="C770" s="3">
        <v>10769</v>
      </c>
      <c r="D770" s="3" t="s">
        <v>3082</v>
      </c>
      <c r="F770" s="3">
        <v>2006</v>
      </c>
      <c r="G770" s="3" t="s">
        <v>56</v>
      </c>
      <c r="H770" s="3" t="s">
        <v>3083</v>
      </c>
      <c r="I770" s="3" t="s">
        <v>766</v>
      </c>
      <c r="K770" s="3" t="s">
        <v>59</v>
      </c>
      <c r="L770" s="3" t="s">
        <v>42</v>
      </c>
      <c r="M770" s="3" t="s">
        <v>43</v>
      </c>
      <c r="N770" s="3" t="s">
        <v>44</v>
      </c>
      <c r="O770" s="3">
        <v>1794</v>
      </c>
      <c r="R770" s="3">
        <v>8</v>
      </c>
      <c r="S770" s="3" t="s">
        <v>3084</v>
      </c>
      <c r="T770" s="3" t="s">
        <v>81</v>
      </c>
      <c r="U770" s="3" t="s">
        <v>2680</v>
      </c>
      <c r="W770" s="3" t="s">
        <v>83</v>
      </c>
      <c r="Y770" s="3">
        <v>29</v>
      </c>
      <c r="Z770" s="3" t="s">
        <v>64</v>
      </c>
      <c r="AA770" s="3" t="s">
        <v>51</v>
      </c>
      <c r="AB770" s="3" t="s">
        <v>108</v>
      </c>
      <c r="AC770" s="3" t="s">
        <v>109</v>
      </c>
      <c r="AD770" s="3" t="s">
        <v>53</v>
      </c>
      <c r="AG770" s="3" t="s">
        <v>54</v>
      </c>
      <c r="AH770" s="3">
        <v>6650</v>
      </c>
    </row>
    <row r="771" spans="1:34" x14ac:dyDescent="0.2">
      <c r="A771" s="3">
        <v>10770</v>
      </c>
      <c r="B771" s="3" t="s">
        <v>2</v>
      </c>
      <c r="C771" s="3">
        <v>10770</v>
      </c>
      <c r="D771" s="3" t="s">
        <v>3085</v>
      </c>
      <c r="E771" s="3" t="s">
        <v>3086</v>
      </c>
      <c r="F771" s="3">
        <v>2009</v>
      </c>
      <c r="G771" s="3" t="s">
        <v>3087</v>
      </c>
      <c r="H771" s="3" t="s">
        <v>3088</v>
      </c>
      <c r="K771" s="3" t="s">
        <v>41</v>
      </c>
      <c r="L771" s="3" t="s">
        <v>115</v>
      </c>
      <c r="M771" s="3" t="s">
        <v>60</v>
      </c>
      <c r="N771" s="3" t="s">
        <v>44</v>
      </c>
      <c r="O771" s="3">
        <v>3590</v>
      </c>
      <c r="R771" s="3">
        <v>12</v>
      </c>
      <c r="S771" s="3" t="s">
        <v>3089</v>
      </c>
      <c r="T771" s="3" t="s">
        <v>171</v>
      </c>
      <c r="U771" s="3" t="s">
        <v>1672</v>
      </c>
      <c r="V771" s="3">
        <v>2024</v>
      </c>
      <c r="W771" s="3" t="s">
        <v>83</v>
      </c>
      <c r="Y771" s="3">
        <v>42</v>
      </c>
      <c r="Z771" s="3" t="s">
        <v>236</v>
      </c>
      <c r="AA771" s="3" t="s">
        <v>51</v>
      </c>
      <c r="AB771" s="3" t="s">
        <v>108</v>
      </c>
      <c r="AC771" s="3" t="s">
        <v>109</v>
      </c>
      <c r="AD771" s="3" t="s">
        <v>53</v>
      </c>
      <c r="AG771" s="3" t="s">
        <v>54</v>
      </c>
      <c r="AH771" s="3">
        <v>20975</v>
      </c>
    </row>
    <row r="772" spans="1:34" x14ac:dyDescent="0.2">
      <c r="A772" s="3">
        <v>10771</v>
      </c>
      <c r="B772" s="3" t="s">
        <v>2</v>
      </c>
      <c r="C772" s="3">
        <v>10771</v>
      </c>
      <c r="D772" s="3" t="s">
        <v>3090</v>
      </c>
      <c r="F772" s="3">
        <v>2005</v>
      </c>
      <c r="G772" s="3" t="s">
        <v>86</v>
      </c>
      <c r="H772" s="3" t="s">
        <v>219</v>
      </c>
      <c r="I772" s="3" t="s">
        <v>3091</v>
      </c>
      <c r="K772" s="3" t="s">
        <v>67</v>
      </c>
      <c r="L772" s="3" t="s">
        <v>115</v>
      </c>
      <c r="M772" s="3" t="s">
        <v>43</v>
      </c>
      <c r="N772" s="3" t="s">
        <v>44</v>
      </c>
      <c r="O772" s="3">
        <v>2260</v>
      </c>
      <c r="R772" s="3">
        <v>45</v>
      </c>
      <c r="S772" s="3" t="s">
        <v>3092</v>
      </c>
      <c r="T772" s="3" t="s">
        <v>211</v>
      </c>
      <c r="U772" s="3" t="s">
        <v>1766</v>
      </c>
      <c r="V772" s="3">
        <v>4120</v>
      </c>
      <c r="W772" s="3" t="s">
        <v>333</v>
      </c>
      <c r="Y772" s="3">
        <v>27</v>
      </c>
      <c r="Z772" s="3" t="s">
        <v>64</v>
      </c>
      <c r="AA772" s="3" t="s">
        <v>92</v>
      </c>
      <c r="AB772" s="3" t="s">
        <v>52</v>
      </c>
      <c r="AD772" s="3" t="s">
        <v>53</v>
      </c>
      <c r="AG772" s="3" t="s">
        <v>54</v>
      </c>
      <c r="AH772" s="3">
        <v>8500</v>
      </c>
    </row>
    <row r="773" spans="1:34" x14ac:dyDescent="0.2">
      <c r="A773" s="3">
        <v>10772</v>
      </c>
      <c r="B773" s="3" t="s">
        <v>2</v>
      </c>
      <c r="C773" s="3">
        <v>10772</v>
      </c>
      <c r="D773" s="3" t="s">
        <v>3093</v>
      </c>
      <c r="F773" s="3">
        <v>2011</v>
      </c>
      <c r="G773" s="3" t="s">
        <v>86</v>
      </c>
      <c r="H773" s="3" t="s">
        <v>403</v>
      </c>
      <c r="I773" s="3" t="s">
        <v>3094</v>
      </c>
      <c r="K773" s="3" t="s">
        <v>67</v>
      </c>
      <c r="L773" s="3" t="s">
        <v>42</v>
      </c>
      <c r="M773" s="3" t="s">
        <v>60</v>
      </c>
      <c r="N773" s="3" t="s">
        <v>44</v>
      </c>
      <c r="O773" s="3">
        <v>1498</v>
      </c>
      <c r="R773" s="3">
        <v>185</v>
      </c>
      <c r="S773" s="3" t="s">
        <v>1762</v>
      </c>
      <c r="T773" s="3" t="s">
        <v>62</v>
      </c>
      <c r="U773" s="3" t="s">
        <v>393</v>
      </c>
      <c r="V773" s="3">
        <v>604</v>
      </c>
      <c r="W773" s="3" t="s">
        <v>83</v>
      </c>
      <c r="Y773" s="3">
        <v>18</v>
      </c>
      <c r="Z773" s="3" t="s">
        <v>204</v>
      </c>
      <c r="AA773" s="3" t="s">
        <v>51</v>
      </c>
      <c r="AB773" s="3" t="s">
        <v>52</v>
      </c>
      <c r="AD773" s="3" t="s">
        <v>53</v>
      </c>
      <c r="AG773" s="3" t="s">
        <v>54</v>
      </c>
      <c r="AH773" s="3">
        <v>12500</v>
      </c>
    </row>
    <row r="774" spans="1:34" x14ac:dyDescent="0.2">
      <c r="A774" s="3">
        <v>10773</v>
      </c>
      <c r="B774" s="3" t="s">
        <v>2</v>
      </c>
      <c r="C774" s="3">
        <v>10773</v>
      </c>
      <c r="D774" s="3" t="s">
        <v>3095</v>
      </c>
      <c r="E774" s="3" t="s">
        <v>3096</v>
      </c>
      <c r="F774" s="3">
        <v>2017</v>
      </c>
      <c r="G774" s="3" t="s">
        <v>347</v>
      </c>
      <c r="H774" s="3" t="s">
        <v>851</v>
      </c>
      <c r="I774" s="3" t="s">
        <v>861</v>
      </c>
      <c r="K774" s="3" t="s">
        <v>59</v>
      </c>
      <c r="L774" s="3" t="s">
        <v>654</v>
      </c>
      <c r="M774" s="3" t="s">
        <v>60</v>
      </c>
      <c r="N774" s="3" t="s">
        <v>44</v>
      </c>
      <c r="O774" s="3">
        <v>3342</v>
      </c>
      <c r="R774" s="3">
        <v>7</v>
      </c>
      <c r="S774" s="3" t="s">
        <v>3097</v>
      </c>
      <c r="T774" s="3" t="s">
        <v>70</v>
      </c>
      <c r="U774" s="3" t="s">
        <v>91</v>
      </c>
      <c r="W774" s="3" t="s">
        <v>83</v>
      </c>
      <c r="Y774" s="3">
        <v>43</v>
      </c>
      <c r="Z774" s="3" t="s">
        <v>64</v>
      </c>
      <c r="AA774" s="3" t="s">
        <v>92</v>
      </c>
      <c r="AB774" s="3" t="s">
        <v>108</v>
      </c>
      <c r="AC774" s="3" t="s">
        <v>109</v>
      </c>
      <c r="AD774" s="3" t="s">
        <v>53</v>
      </c>
      <c r="AG774" s="3" t="s">
        <v>54</v>
      </c>
      <c r="AH774" s="3">
        <v>49990</v>
      </c>
    </row>
    <row r="775" spans="1:34" x14ac:dyDescent="0.2">
      <c r="A775" s="3">
        <v>10774</v>
      </c>
      <c r="B775" s="3" t="s">
        <v>2</v>
      </c>
      <c r="C775" s="3">
        <v>10774</v>
      </c>
      <c r="D775" s="3" t="s">
        <v>527</v>
      </c>
      <c r="F775" s="3">
        <v>2005</v>
      </c>
      <c r="G775" s="3" t="s">
        <v>56</v>
      </c>
      <c r="H775" s="3" t="s">
        <v>528</v>
      </c>
      <c r="K775" s="3" t="s">
        <v>67</v>
      </c>
      <c r="L775" s="3" t="s">
        <v>42</v>
      </c>
      <c r="M775" s="3" t="s">
        <v>60</v>
      </c>
      <c r="N775" s="3" t="s">
        <v>44</v>
      </c>
      <c r="O775" s="3">
        <v>1299</v>
      </c>
      <c r="R775" s="3">
        <v>846</v>
      </c>
      <c r="S775" s="3" t="s">
        <v>3098</v>
      </c>
      <c r="U775" s="3" t="s">
        <v>3099</v>
      </c>
      <c r="V775" s="3">
        <v>179</v>
      </c>
      <c r="W775" s="3" t="s">
        <v>173</v>
      </c>
      <c r="Y775" s="3">
        <v>49</v>
      </c>
      <c r="Z775" s="3" t="s">
        <v>64</v>
      </c>
      <c r="AA775" s="3" t="s">
        <v>92</v>
      </c>
      <c r="AB775" s="3" t="s">
        <v>52</v>
      </c>
      <c r="AD775" s="3" t="s">
        <v>53</v>
      </c>
      <c r="AE775" s="3">
        <v>5</v>
      </c>
      <c r="AF775" s="3" t="s">
        <v>84</v>
      </c>
      <c r="AG775" s="3" t="s">
        <v>54</v>
      </c>
      <c r="AH775" s="3">
        <v>6950</v>
      </c>
    </row>
    <row r="776" spans="1:34" x14ac:dyDescent="0.2">
      <c r="A776" s="3">
        <v>10775</v>
      </c>
      <c r="B776" s="3" t="s">
        <v>2</v>
      </c>
      <c r="C776" s="3">
        <v>10775</v>
      </c>
      <c r="D776" s="3" t="s">
        <v>3100</v>
      </c>
      <c r="F776" s="3">
        <v>2004</v>
      </c>
      <c r="G776" s="3" t="s">
        <v>358</v>
      </c>
      <c r="H776" s="3" t="s">
        <v>798</v>
      </c>
      <c r="K776" s="3" t="s">
        <v>41</v>
      </c>
      <c r="L776" s="3" t="s">
        <v>147</v>
      </c>
      <c r="M776" s="3" t="s">
        <v>60</v>
      </c>
      <c r="N776" s="3" t="s">
        <v>44</v>
      </c>
      <c r="O776" s="3">
        <v>1500</v>
      </c>
      <c r="R776" s="3">
        <v>41</v>
      </c>
      <c r="S776" s="3" t="s">
        <v>2484</v>
      </c>
      <c r="T776" s="3" t="s">
        <v>70</v>
      </c>
      <c r="U776" s="3" t="s">
        <v>2485</v>
      </c>
      <c r="V776" s="3">
        <v>6037</v>
      </c>
      <c r="W776" s="3" t="s">
        <v>229</v>
      </c>
      <c r="Y776" s="3">
        <v>25</v>
      </c>
      <c r="Z776" s="3" t="s">
        <v>64</v>
      </c>
      <c r="AA776" s="3" t="s">
        <v>92</v>
      </c>
      <c r="AB776" s="3" t="s">
        <v>52</v>
      </c>
      <c r="AD776" s="3" t="s">
        <v>53</v>
      </c>
      <c r="AG776" s="3" t="s">
        <v>54</v>
      </c>
      <c r="AH776" s="3">
        <v>5550</v>
      </c>
    </row>
    <row r="777" spans="1:34" x14ac:dyDescent="0.2">
      <c r="A777" s="3">
        <v>10776</v>
      </c>
      <c r="B777" s="3" t="s">
        <v>2</v>
      </c>
      <c r="C777" s="3">
        <v>10776</v>
      </c>
      <c r="D777" s="3" t="s">
        <v>3101</v>
      </c>
      <c r="E777" s="3" t="s">
        <v>3102</v>
      </c>
      <c r="F777" s="3">
        <v>2006</v>
      </c>
      <c r="G777" s="3" t="s">
        <v>56</v>
      </c>
      <c r="H777" s="3" t="s">
        <v>2798</v>
      </c>
      <c r="K777" s="3" t="s">
        <v>59</v>
      </c>
      <c r="L777" s="3" t="s">
        <v>42</v>
      </c>
      <c r="M777" s="3" t="s">
        <v>60</v>
      </c>
      <c r="N777" s="3" t="s">
        <v>44</v>
      </c>
      <c r="O777" s="3">
        <v>2362</v>
      </c>
      <c r="R777" s="3">
        <v>8</v>
      </c>
      <c r="S777" s="3" t="s">
        <v>3103</v>
      </c>
      <c r="T777" s="3" t="s">
        <v>62</v>
      </c>
      <c r="U777" s="3" t="s">
        <v>150</v>
      </c>
      <c r="V777" s="3">
        <v>612</v>
      </c>
      <c r="W777" s="3" t="s">
        <v>83</v>
      </c>
      <c r="Y777" s="3">
        <v>33</v>
      </c>
      <c r="Z777" s="3" t="s">
        <v>64</v>
      </c>
      <c r="AA777" s="3" t="s">
        <v>51</v>
      </c>
      <c r="AB777" s="3" t="s">
        <v>52</v>
      </c>
      <c r="AD777" s="3" t="s">
        <v>143</v>
      </c>
      <c r="AG777" s="3" t="s">
        <v>54</v>
      </c>
      <c r="AH777" s="3">
        <v>8050</v>
      </c>
    </row>
    <row r="778" spans="1:34" x14ac:dyDescent="0.2">
      <c r="A778" s="3">
        <v>10777</v>
      </c>
      <c r="B778" s="3" t="s">
        <v>2</v>
      </c>
      <c r="C778" s="3">
        <v>10777</v>
      </c>
      <c r="D778" s="3" t="s">
        <v>2497</v>
      </c>
      <c r="E778" s="3" t="s">
        <v>3104</v>
      </c>
      <c r="F778" s="3">
        <v>2002</v>
      </c>
      <c r="G778" s="3" t="s">
        <v>191</v>
      </c>
      <c r="H778" s="3" t="s">
        <v>207</v>
      </c>
      <c r="I778" s="3" t="s">
        <v>2342</v>
      </c>
      <c r="J778" s="3" t="s">
        <v>479</v>
      </c>
      <c r="K778" s="3" t="s">
        <v>59</v>
      </c>
      <c r="L778" s="3" t="s">
        <v>147</v>
      </c>
      <c r="M778" s="3" t="s">
        <v>43</v>
      </c>
      <c r="N778" s="3" t="s">
        <v>124</v>
      </c>
      <c r="O778" s="3">
        <v>1994</v>
      </c>
      <c r="R778" s="3">
        <v>91</v>
      </c>
      <c r="S778" s="3" t="s">
        <v>3105</v>
      </c>
      <c r="T778" s="3" t="s">
        <v>211</v>
      </c>
      <c r="U778" s="3" t="s">
        <v>1452</v>
      </c>
      <c r="W778" s="3" t="s">
        <v>450</v>
      </c>
      <c r="Y778" s="3">
        <v>28</v>
      </c>
      <c r="Z778" s="3" t="s">
        <v>64</v>
      </c>
      <c r="AA778" s="3" t="s">
        <v>51</v>
      </c>
      <c r="AB778" s="3" t="s">
        <v>52</v>
      </c>
      <c r="AD778" s="3" t="s">
        <v>53</v>
      </c>
      <c r="AG778" s="3" t="s">
        <v>54</v>
      </c>
      <c r="AH778" s="3">
        <v>7307</v>
      </c>
    </row>
    <row r="779" spans="1:34" x14ac:dyDescent="0.2">
      <c r="A779" s="3">
        <v>10778</v>
      </c>
      <c r="B779" s="3" t="s">
        <v>2</v>
      </c>
      <c r="C779" s="3">
        <v>10778</v>
      </c>
      <c r="D779" s="3" t="s">
        <v>2920</v>
      </c>
      <c r="F779" s="3">
        <v>2017</v>
      </c>
      <c r="G779" s="3" t="s">
        <v>86</v>
      </c>
      <c r="H779" s="3" t="s">
        <v>322</v>
      </c>
      <c r="I779" s="3" t="s">
        <v>503</v>
      </c>
      <c r="K779" s="3" t="s">
        <v>67</v>
      </c>
      <c r="L779" s="3" t="s">
        <v>156</v>
      </c>
      <c r="M779" s="3" t="s">
        <v>60</v>
      </c>
      <c r="N779" s="3" t="s">
        <v>44</v>
      </c>
      <c r="O779" s="3">
        <v>1998</v>
      </c>
      <c r="R779" s="3">
        <v>110</v>
      </c>
      <c r="S779" s="3" t="s">
        <v>3106</v>
      </c>
      <c r="T779" s="3" t="s">
        <v>62</v>
      </c>
      <c r="U779" s="3" t="s">
        <v>1052</v>
      </c>
      <c r="W779" s="3" t="s">
        <v>83</v>
      </c>
      <c r="Y779" s="3">
        <v>56</v>
      </c>
      <c r="Z779" s="3" t="s">
        <v>64</v>
      </c>
      <c r="AA779" s="3" t="s">
        <v>51</v>
      </c>
      <c r="AB779" s="3" t="s">
        <v>52</v>
      </c>
      <c r="AD779" s="3" t="s">
        <v>53</v>
      </c>
      <c r="AE779" s="3">
        <v>5</v>
      </c>
      <c r="AF779" s="3" t="s">
        <v>84</v>
      </c>
      <c r="AG779" s="3" t="s">
        <v>54</v>
      </c>
      <c r="AH779" s="3">
        <v>35595</v>
      </c>
    </row>
    <row r="780" spans="1:34" x14ac:dyDescent="0.2">
      <c r="A780" s="3">
        <v>10779</v>
      </c>
      <c r="B780" s="3" t="s">
        <v>2</v>
      </c>
      <c r="C780" s="3">
        <v>10779</v>
      </c>
      <c r="D780" s="3" t="s">
        <v>3107</v>
      </c>
      <c r="E780" s="3" t="s">
        <v>3108</v>
      </c>
      <c r="F780" s="3">
        <v>2016</v>
      </c>
      <c r="G780" s="3" t="s">
        <v>198</v>
      </c>
      <c r="H780" s="3" t="s">
        <v>250</v>
      </c>
      <c r="I780" s="3" t="s">
        <v>615</v>
      </c>
      <c r="K780" s="3" t="s">
        <v>252</v>
      </c>
      <c r="L780" s="3" t="s">
        <v>163</v>
      </c>
      <c r="M780" s="3" t="s">
        <v>103</v>
      </c>
      <c r="N780" s="3" t="s">
        <v>104</v>
      </c>
      <c r="O780" s="3">
        <v>2776</v>
      </c>
      <c r="R780" s="3">
        <v>21</v>
      </c>
      <c r="S780" s="3" t="s">
        <v>3109</v>
      </c>
      <c r="T780" s="3" t="s">
        <v>81</v>
      </c>
      <c r="U780" s="3" t="s">
        <v>3076</v>
      </c>
      <c r="V780" s="3">
        <v>2010</v>
      </c>
      <c r="W780" s="3" t="s">
        <v>83</v>
      </c>
      <c r="Y780" s="3">
        <v>50</v>
      </c>
      <c r="Z780" s="3" t="s">
        <v>64</v>
      </c>
      <c r="AA780" s="3" t="s">
        <v>92</v>
      </c>
      <c r="AB780" s="3" t="s">
        <v>52</v>
      </c>
      <c r="AD780" s="3" t="s">
        <v>53</v>
      </c>
      <c r="AG780" s="3" t="s">
        <v>54</v>
      </c>
      <c r="AH780" s="3">
        <v>40000</v>
      </c>
    </row>
    <row r="781" spans="1:34" x14ac:dyDescent="0.2">
      <c r="A781" s="3">
        <v>10780</v>
      </c>
      <c r="B781" s="3" t="s">
        <v>2</v>
      </c>
      <c r="C781" s="3">
        <v>10780</v>
      </c>
      <c r="D781" s="3" t="s">
        <v>3110</v>
      </c>
      <c r="E781" s="3" t="s">
        <v>3111</v>
      </c>
      <c r="F781" s="3">
        <v>2006</v>
      </c>
      <c r="G781" s="3" t="s">
        <v>38</v>
      </c>
      <c r="H781" s="3" t="s">
        <v>689</v>
      </c>
      <c r="J781" s="3" t="s">
        <v>690</v>
      </c>
      <c r="K781" s="3" t="s">
        <v>59</v>
      </c>
      <c r="L781" s="3" t="s">
        <v>42</v>
      </c>
      <c r="M781" s="3" t="s">
        <v>43</v>
      </c>
      <c r="N781" s="3" t="s">
        <v>44</v>
      </c>
      <c r="O781" s="3">
        <v>2488</v>
      </c>
      <c r="R781" s="3">
        <v>29</v>
      </c>
      <c r="S781" s="3" t="s">
        <v>3112</v>
      </c>
      <c r="T781" s="3" t="s">
        <v>171</v>
      </c>
      <c r="U781" s="3" t="s">
        <v>3113</v>
      </c>
      <c r="V781" s="3">
        <v>8051</v>
      </c>
      <c r="W781" s="3" t="s">
        <v>166</v>
      </c>
      <c r="Y781" s="3">
        <v>54</v>
      </c>
      <c r="Z781" s="3" t="s">
        <v>64</v>
      </c>
      <c r="AA781" s="3" t="s">
        <v>51</v>
      </c>
      <c r="AB781" s="3" t="s">
        <v>108</v>
      </c>
      <c r="AC781" s="3" t="s">
        <v>109</v>
      </c>
      <c r="AD781" s="3" t="s">
        <v>53</v>
      </c>
      <c r="AE781" s="3">
        <v>27</v>
      </c>
      <c r="AF781" s="3" t="s">
        <v>256</v>
      </c>
      <c r="AG781" s="3" t="s">
        <v>54</v>
      </c>
      <c r="AH781" s="3">
        <v>10400</v>
      </c>
    </row>
    <row r="782" spans="1:34" x14ac:dyDescent="0.2">
      <c r="A782" s="3">
        <v>10781</v>
      </c>
      <c r="B782" s="3" t="s">
        <v>2</v>
      </c>
      <c r="C782" s="3">
        <v>10781</v>
      </c>
      <c r="D782" s="3" t="s">
        <v>3114</v>
      </c>
      <c r="F782" s="3">
        <v>2004</v>
      </c>
      <c r="G782" s="3" t="s">
        <v>86</v>
      </c>
      <c r="H782" s="3" t="s">
        <v>3115</v>
      </c>
      <c r="K782" s="3" t="s">
        <v>67</v>
      </c>
      <c r="L782" s="3" t="s">
        <v>42</v>
      </c>
      <c r="M782" s="3" t="s">
        <v>60</v>
      </c>
      <c r="N782" s="3" t="s">
        <v>44</v>
      </c>
      <c r="O782" s="3">
        <v>1498</v>
      </c>
      <c r="R782" s="3">
        <v>165</v>
      </c>
      <c r="S782" s="3" t="s">
        <v>3116</v>
      </c>
      <c r="T782" s="3" t="s">
        <v>47</v>
      </c>
      <c r="U782" s="3" t="s">
        <v>1936</v>
      </c>
      <c r="V782" s="3">
        <v>7810</v>
      </c>
      <c r="W782" s="3" t="s">
        <v>569</v>
      </c>
      <c r="Y782" s="3">
        <v>31</v>
      </c>
      <c r="Z782" s="3" t="s">
        <v>64</v>
      </c>
      <c r="AA782" s="3" t="s">
        <v>51</v>
      </c>
      <c r="AB782" s="3" t="s">
        <v>52</v>
      </c>
      <c r="AD782" s="3" t="s">
        <v>53</v>
      </c>
      <c r="AG782" s="3" t="s">
        <v>54</v>
      </c>
      <c r="AH782" s="3">
        <v>6500</v>
      </c>
    </row>
    <row r="783" spans="1:34" x14ac:dyDescent="0.2">
      <c r="A783" s="3">
        <v>10782</v>
      </c>
      <c r="B783" s="3" t="s">
        <v>2</v>
      </c>
      <c r="C783" s="3">
        <v>10782</v>
      </c>
      <c r="D783" s="3" t="s">
        <v>3117</v>
      </c>
      <c r="F783" s="3">
        <v>2012</v>
      </c>
      <c r="G783" s="3" t="s">
        <v>389</v>
      </c>
      <c r="H783" s="3" t="s">
        <v>3118</v>
      </c>
      <c r="I783" s="3" t="s">
        <v>391</v>
      </c>
      <c r="K783" s="3" t="s">
        <v>59</v>
      </c>
      <c r="L783" s="3" t="s">
        <v>123</v>
      </c>
      <c r="M783" s="3" t="s">
        <v>60</v>
      </c>
      <c r="N783" s="3" t="s">
        <v>104</v>
      </c>
      <c r="O783" s="3">
        <v>1999</v>
      </c>
      <c r="R783" s="3">
        <v>5</v>
      </c>
      <c r="S783" s="3" t="s">
        <v>3119</v>
      </c>
      <c r="T783" s="3" t="s">
        <v>1429</v>
      </c>
      <c r="U783" s="3" t="s">
        <v>1930</v>
      </c>
      <c r="V783" s="3">
        <v>930</v>
      </c>
      <c r="W783" s="3" t="s">
        <v>83</v>
      </c>
      <c r="Y783" s="3">
        <v>38</v>
      </c>
      <c r="Z783" s="3" t="s">
        <v>64</v>
      </c>
      <c r="AA783" s="3" t="s">
        <v>92</v>
      </c>
      <c r="AB783" s="3" t="s">
        <v>52</v>
      </c>
      <c r="AD783" s="3" t="s">
        <v>53</v>
      </c>
      <c r="AG783" s="3" t="s">
        <v>54</v>
      </c>
      <c r="AH783" s="3">
        <v>40660</v>
      </c>
    </row>
    <row r="784" spans="1:34" x14ac:dyDescent="0.2">
      <c r="A784" s="3">
        <v>10783</v>
      </c>
      <c r="B784" s="3" t="s">
        <v>2</v>
      </c>
      <c r="C784" s="3">
        <v>10783</v>
      </c>
      <c r="D784" s="3" t="s">
        <v>3120</v>
      </c>
      <c r="E784" s="3" t="s">
        <v>3121</v>
      </c>
      <c r="F784" s="3">
        <v>2014</v>
      </c>
      <c r="G784" s="3" t="s">
        <v>86</v>
      </c>
      <c r="H784" s="3" t="s">
        <v>1967</v>
      </c>
      <c r="I784" s="3" t="s">
        <v>336</v>
      </c>
      <c r="K784" s="3" t="s">
        <v>59</v>
      </c>
      <c r="L784" s="3" t="s">
        <v>156</v>
      </c>
      <c r="M784" s="3" t="s">
        <v>60</v>
      </c>
      <c r="N784" s="3" t="s">
        <v>44</v>
      </c>
      <c r="O784" s="3">
        <v>3726</v>
      </c>
      <c r="R784" s="3">
        <v>14</v>
      </c>
      <c r="S784" s="3" t="s">
        <v>3122</v>
      </c>
      <c r="T784" s="3" t="s">
        <v>254</v>
      </c>
      <c r="U784" s="3" t="s">
        <v>791</v>
      </c>
      <c r="V784" s="3">
        <v>1025</v>
      </c>
      <c r="W784" s="3" t="s">
        <v>83</v>
      </c>
      <c r="Y784" s="3">
        <v>31</v>
      </c>
      <c r="Z784" s="3" t="s">
        <v>64</v>
      </c>
      <c r="AA784" s="3" t="s">
        <v>51</v>
      </c>
      <c r="AB784" s="3" t="s">
        <v>108</v>
      </c>
      <c r="AC784" s="3" t="s">
        <v>109</v>
      </c>
      <c r="AD784" s="3" t="s">
        <v>53</v>
      </c>
      <c r="AG784" s="3" t="s">
        <v>54</v>
      </c>
      <c r="AH784" s="3">
        <v>38750</v>
      </c>
    </row>
    <row r="785" spans="1:34" x14ac:dyDescent="0.2">
      <c r="A785" s="3">
        <v>10784</v>
      </c>
      <c r="B785" s="3" t="s">
        <v>2</v>
      </c>
      <c r="C785" s="3">
        <v>10784</v>
      </c>
      <c r="D785" s="3" t="s">
        <v>3123</v>
      </c>
      <c r="E785" s="3" t="s">
        <v>3124</v>
      </c>
      <c r="F785" s="3">
        <v>2012</v>
      </c>
      <c r="G785" s="3" t="s">
        <v>56</v>
      </c>
      <c r="H785" s="3" t="s">
        <v>968</v>
      </c>
      <c r="I785" s="3" t="s">
        <v>3125</v>
      </c>
      <c r="J785" s="3" t="s">
        <v>3126</v>
      </c>
      <c r="K785" s="3" t="s">
        <v>78</v>
      </c>
      <c r="L785" s="3" t="s">
        <v>2828</v>
      </c>
      <c r="M785" s="3" t="s">
        <v>60</v>
      </c>
      <c r="N785" s="3" t="s">
        <v>44</v>
      </c>
      <c r="O785" s="3">
        <v>1998</v>
      </c>
      <c r="Q785" s="3">
        <v>1</v>
      </c>
      <c r="R785" s="3">
        <v>4</v>
      </c>
      <c r="S785" s="3" t="s">
        <v>3127</v>
      </c>
      <c r="T785" s="3" t="s">
        <v>47</v>
      </c>
      <c r="U785" s="3" t="s">
        <v>580</v>
      </c>
      <c r="V785" s="3">
        <v>1025</v>
      </c>
      <c r="W785" s="3" t="s">
        <v>83</v>
      </c>
      <c r="Y785" s="3">
        <v>31</v>
      </c>
      <c r="Z785" s="3" t="s">
        <v>64</v>
      </c>
      <c r="AA785" s="3" t="s">
        <v>92</v>
      </c>
      <c r="AB785" s="3" t="s">
        <v>108</v>
      </c>
      <c r="AC785" s="3" t="s">
        <v>109</v>
      </c>
      <c r="AD785" s="3" t="s">
        <v>143</v>
      </c>
      <c r="AE785" s="3">
        <v>18</v>
      </c>
      <c r="AF785" s="3" t="s">
        <v>73</v>
      </c>
      <c r="AG785" s="3" t="s">
        <v>54</v>
      </c>
      <c r="AH785" s="3">
        <v>23650</v>
      </c>
    </row>
    <row r="786" spans="1:34" x14ac:dyDescent="0.2">
      <c r="A786" s="3">
        <v>10785</v>
      </c>
      <c r="B786" s="3" t="s">
        <v>2</v>
      </c>
      <c r="C786" s="3">
        <v>10785</v>
      </c>
      <c r="D786" s="3" t="s">
        <v>2176</v>
      </c>
      <c r="E786" s="3" t="s">
        <v>3128</v>
      </c>
      <c r="F786" s="3">
        <v>2014</v>
      </c>
      <c r="G786" s="3" t="s">
        <v>358</v>
      </c>
      <c r="H786" s="3" t="s">
        <v>798</v>
      </c>
      <c r="I786" s="3" t="s">
        <v>1412</v>
      </c>
      <c r="J786" s="3" t="s">
        <v>1413</v>
      </c>
      <c r="K786" s="3" t="s">
        <v>41</v>
      </c>
      <c r="L786" s="3" t="s">
        <v>361</v>
      </c>
      <c r="M786" s="3" t="s">
        <v>60</v>
      </c>
      <c r="N786" s="3" t="s">
        <v>44</v>
      </c>
      <c r="O786" s="3">
        <v>1998</v>
      </c>
      <c r="R786" s="3">
        <v>156</v>
      </c>
      <c r="S786" s="3" t="s">
        <v>3129</v>
      </c>
      <c r="T786" s="3" t="s">
        <v>62</v>
      </c>
      <c r="U786" s="3" t="s">
        <v>3130</v>
      </c>
      <c r="V786" s="3">
        <v>486</v>
      </c>
      <c r="W786" s="3" t="s">
        <v>173</v>
      </c>
      <c r="Y786" s="3">
        <v>46</v>
      </c>
      <c r="Z786" s="3" t="s">
        <v>64</v>
      </c>
      <c r="AA786" s="3" t="s">
        <v>51</v>
      </c>
      <c r="AB786" s="3" t="s">
        <v>108</v>
      </c>
      <c r="AC786" s="3" t="s">
        <v>109</v>
      </c>
      <c r="AD786" s="3" t="s">
        <v>53</v>
      </c>
      <c r="AE786" s="3">
        <v>31</v>
      </c>
      <c r="AF786" s="3" t="s">
        <v>370</v>
      </c>
      <c r="AG786" s="3" t="s">
        <v>54</v>
      </c>
      <c r="AH786" s="3">
        <v>18200</v>
      </c>
    </row>
    <row r="787" spans="1:34" x14ac:dyDescent="0.2">
      <c r="A787" s="3">
        <v>10786</v>
      </c>
      <c r="B787" s="3" t="s">
        <v>2</v>
      </c>
      <c r="C787" s="3">
        <v>10786</v>
      </c>
      <c r="D787" s="3" t="s">
        <v>3131</v>
      </c>
      <c r="F787" s="3">
        <v>2015</v>
      </c>
      <c r="G787" s="3" t="s">
        <v>56</v>
      </c>
      <c r="H787" s="3" t="s">
        <v>653</v>
      </c>
      <c r="I787" s="3" t="s">
        <v>889</v>
      </c>
      <c r="K787" s="3" t="s">
        <v>59</v>
      </c>
      <c r="L787" s="3" t="s">
        <v>163</v>
      </c>
      <c r="M787" s="3" t="s">
        <v>60</v>
      </c>
      <c r="N787" s="3" t="s">
        <v>44</v>
      </c>
      <c r="O787" s="3">
        <v>2494</v>
      </c>
      <c r="R787" s="3">
        <v>37</v>
      </c>
      <c r="S787" s="3" t="s">
        <v>3132</v>
      </c>
      <c r="T787" s="3" t="s">
        <v>47</v>
      </c>
      <c r="U787" s="3" t="s">
        <v>3133</v>
      </c>
      <c r="V787" s="3">
        <v>622</v>
      </c>
      <c r="W787" s="3" t="s">
        <v>83</v>
      </c>
      <c r="Y787" s="3">
        <v>36</v>
      </c>
      <c r="Z787" s="3" t="s">
        <v>236</v>
      </c>
      <c r="AA787" s="3" t="s">
        <v>51</v>
      </c>
      <c r="AB787" s="3" t="s">
        <v>108</v>
      </c>
      <c r="AC787" s="3" t="s">
        <v>109</v>
      </c>
      <c r="AD787" s="3" t="s">
        <v>53</v>
      </c>
      <c r="AG787" s="3" t="s">
        <v>54</v>
      </c>
      <c r="AH787" s="3">
        <v>31100</v>
      </c>
    </row>
    <row r="788" spans="1:34" x14ac:dyDescent="0.2">
      <c r="A788" s="3">
        <v>10787</v>
      </c>
      <c r="B788" s="3" t="s">
        <v>2</v>
      </c>
      <c r="C788" s="3">
        <v>10787</v>
      </c>
      <c r="D788" s="3" t="s">
        <v>3134</v>
      </c>
      <c r="F788" s="3">
        <v>2017</v>
      </c>
      <c r="G788" s="3" t="s">
        <v>38</v>
      </c>
      <c r="H788" s="3" t="s">
        <v>316</v>
      </c>
      <c r="I788" s="3" t="s">
        <v>317</v>
      </c>
      <c r="J788" s="3" t="s">
        <v>3135</v>
      </c>
      <c r="K788" s="3" t="s">
        <v>59</v>
      </c>
      <c r="L788" s="3" t="s">
        <v>140</v>
      </c>
      <c r="M788" s="3" t="s">
        <v>60</v>
      </c>
      <c r="N788" s="3" t="s">
        <v>44</v>
      </c>
      <c r="O788" s="3">
        <v>3498</v>
      </c>
      <c r="Q788" s="3" t="s">
        <v>1364</v>
      </c>
      <c r="R788" s="3">
        <v>13</v>
      </c>
      <c r="S788" s="3" t="s">
        <v>1051</v>
      </c>
      <c r="T788" s="3" t="s">
        <v>62</v>
      </c>
      <c r="U788" s="3" t="s">
        <v>419</v>
      </c>
      <c r="W788" s="3" t="s">
        <v>83</v>
      </c>
      <c r="Y788" s="3">
        <v>39</v>
      </c>
      <c r="Z788" s="3" t="s">
        <v>64</v>
      </c>
      <c r="AA788" s="3" t="s">
        <v>51</v>
      </c>
      <c r="AB788" s="3" t="s">
        <v>108</v>
      </c>
      <c r="AC788" s="3" t="s">
        <v>109</v>
      </c>
      <c r="AD788" s="3" t="s">
        <v>53</v>
      </c>
      <c r="AG788" s="3" t="s">
        <v>54</v>
      </c>
      <c r="AH788" s="3">
        <v>65990</v>
      </c>
    </row>
    <row r="789" spans="1:34" x14ac:dyDescent="0.2">
      <c r="A789" s="3">
        <v>10788</v>
      </c>
      <c r="B789" s="3" t="s">
        <v>2</v>
      </c>
      <c r="C789" s="3">
        <v>10788</v>
      </c>
      <c r="D789" s="3" t="s">
        <v>3136</v>
      </c>
      <c r="E789" s="3" t="s">
        <v>3137</v>
      </c>
      <c r="F789" s="3">
        <v>2006</v>
      </c>
      <c r="G789" s="3" t="s">
        <v>284</v>
      </c>
      <c r="H789" s="3" t="s">
        <v>3138</v>
      </c>
      <c r="K789" s="3" t="s">
        <v>59</v>
      </c>
      <c r="L789" s="3" t="s">
        <v>42</v>
      </c>
      <c r="M789" s="3" t="s">
        <v>60</v>
      </c>
      <c r="N789" s="3" t="s">
        <v>44</v>
      </c>
      <c r="O789" s="3">
        <v>1991</v>
      </c>
      <c r="R789" s="3" t="s">
        <v>563</v>
      </c>
      <c r="S789" s="3" t="s">
        <v>3139</v>
      </c>
      <c r="T789" s="3" t="s">
        <v>289</v>
      </c>
      <c r="U789" s="3" t="s">
        <v>1972</v>
      </c>
      <c r="V789" s="3">
        <v>618</v>
      </c>
      <c r="W789" s="3" t="s">
        <v>83</v>
      </c>
      <c r="Y789" s="3">
        <v>23</v>
      </c>
      <c r="Z789" s="3" t="s">
        <v>204</v>
      </c>
      <c r="AA789" s="3" t="s">
        <v>51</v>
      </c>
      <c r="AB789" s="3" t="s">
        <v>52</v>
      </c>
      <c r="AD789" s="3" t="s">
        <v>53</v>
      </c>
      <c r="AG789" s="3" t="s">
        <v>54</v>
      </c>
      <c r="AH789" s="3">
        <v>7050</v>
      </c>
    </row>
    <row r="790" spans="1:34" x14ac:dyDescent="0.2">
      <c r="A790" s="3">
        <v>10789</v>
      </c>
      <c r="B790" s="3" t="s">
        <v>2</v>
      </c>
      <c r="C790" s="3">
        <v>10789</v>
      </c>
      <c r="D790" s="3" t="s">
        <v>3140</v>
      </c>
      <c r="F790" s="3">
        <v>2012</v>
      </c>
      <c r="G790" s="3" t="s">
        <v>1841</v>
      </c>
      <c r="H790" s="3" t="s">
        <v>3141</v>
      </c>
      <c r="I790" s="3" t="s">
        <v>3142</v>
      </c>
      <c r="K790" s="3" t="s">
        <v>59</v>
      </c>
      <c r="L790" s="3" t="s">
        <v>163</v>
      </c>
      <c r="M790" s="3" t="s">
        <v>103</v>
      </c>
      <c r="N790" s="3" t="s">
        <v>104</v>
      </c>
      <c r="O790" s="3">
        <v>1997</v>
      </c>
      <c r="Q790" s="3">
        <v>3</v>
      </c>
      <c r="R790" s="3">
        <v>23</v>
      </c>
      <c r="S790" s="3" t="s">
        <v>3143</v>
      </c>
      <c r="T790" s="3" t="s">
        <v>47</v>
      </c>
      <c r="U790" s="3" t="s">
        <v>82</v>
      </c>
      <c r="W790" s="3" t="s">
        <v>83</v>
      </c>
      <c r="Y790" s="3">
        <v>53</v>
      </c>
      <c r="Z790" s="3" t="s">
        <v>64</v>
      </c>
      <c r="AA790" s="3" t="s">
        <v>92</v>
      </c>
      <c r="AB790" s="3" t="s">
        <v>108</v>
      </c>
      <c r="AC790" s="3" t="s">
        <v>109</v>
      </c>
      <c r="AD790" s="3" t="s">
        <v>53</v>
      </c>
      <c r="AG790" s="3" t="s">
        <v>54</v>
      </c>
      <c r="AH790" s="3">
        <v>19460</v>
      </c>
    </row>
    <row r="791" spans="1:34" x14ac:dyDescent="0.2">
      <c r="A791" s="3">
        <v>10790</v>
      </c>
      <c r="B791" s="3" t="s">
        <v>2</v>
      </c>
      <c r="C791" s="3">
        <v>10790</v>
      </c>
      <c r="D791" s="3" t="s">
        <v>3144</v>
      </c>
      <c r="E791" s="3" t="s">
        <v>3145</v>
      </c>
      <c r="F791" s="3">
        <v>2007</v>
      </c>
      <c r="G791" s="3" t="s">
        <v>38</v>
      </c>
      <c r="H791" s="3" t="s">
        <v>66</v>
      </c>
      <c r="I791" s="3" t="s">
        <v>1727</v>
      </c>
      <c r="K791" s="3" t="s">
        <v>41</v>
      </c>
      <c r="L791" s="3" t="s">
        <v>42</v>
      </c>
      <c r="M791" s="3" t="s">
        <v>60</v>
      </c>
      <c r="N791" s="3" t="s">
        <v>44</v>
      </c>
      <c r="O791" s="3">
        <v>1498</v>
      </c>
      <c r="Q791" s="3">
        <v>4</v>
      </c>
      <c r="R791" s="3">
        <v>88</v>
      </c>
      <c r="S791" s="3" t="s">
        <v>3146</v>
      </c>
      <c r="T791" s="3" t="s">
        <v>62</v>
      </c>
      <c r="U791" s="3" t="s">
        <v>48</v>
      </c>
      <c r="V791" s="3">
        <v>3204</v>
      </c>
      <c r="W791" s="3" t="s">
        <v>49</v>
      </c>
      <c r="Y791" s="3">
        <v>26</v>
      </c>
      <c r="Z791" s="3" t="s">
        <v>64</v>
      </c>
      <c r="AA791" s="3" t="s">
        <v>92</v>
      </c>
      <c r="AB791" s="3" t="s">
        <v>108</v>
      </c>
      <c r="AC791" s="3" t="s">
        <v>109</v>
      </c>
      <c r="AD791" s="3" t="s">
        <v>143</v>
      </c>
      <c r="AG791" s="3" t="s">
        <v>54</v>
      </c>
      <c r="AH791" s="3">
        <v>6000</v>
      </c>
    </row>
    <row r="792" spans="1:34" x14ac:dyDescent="0.2">
      <c r="A792" s="3">
        <v>10791</v>
      </c>
      <c r="B792" s="3" t="s">
        <v>2</v>
      </c>
      <c r="C792" s="3">
        <v>10791</v>
      </c>
      <c r="D792" s="3" t="s">
        <v>1040</v>
      </c>
      <c r="F792" s="3">
        <v>2004</v>
      </c>
      <c r="G792" s="3" t="s">
        <v>56</v>
      </c>
      <c r="H792" s="3" t="s">
        <v>138</v>
      </c>
      <c r="I792" s="3" t="s">
        <v>1041</v>
      </c>
      <c r="J792" s="3" t="s">
        <v>1042</v>
      </c>
      <c r="K792" s="3" t="s">
        <v>41</v>
      </c>
      <c r="L792" s="3" t="s">
        <v>42</v>
      </c>
      <c r="M792" s="3" t="s">
        <v>60</v>
      </c>
      <c r="N792" s="3" t="s">
        <v>44</v>
      </c>
      <c r="O792" s="3">
        <v>2362</v>
      </c>
      <c r="Q792" s="3" t="s">
        <v>79</v>
      </c>
      <c r="R792" s="3">
        <v>45</v>
      </c>
      <c r="S792" s="3" t="s">
        <v>3147</v>
      </c>
      <c r="T792" s="3" t="s">
        <v>211</v>
      </c>
      <c r="U792" s="3" t="s">
        <v>3148</v>
      </c>
      <c r="W792" s="3" t="s">
        <v>450</v>
      </c>
      <c r="Y792" s="3">
        <v>28</v>
      </c>
      <c r="Z792" s="3" t="s">
        <v>236</v>
      </c>
      <c r="AA792" s="3" t="s">
        <v>92</v>
      </c>
      <c r="AB792" s="3" t="s">
        <v>52</v>
      </c>
      <c r="AD792" s="3" t="s">
        <v>53</v>
      </c>
      <c r="AG792" s="3" t="s">
        <v>54</v>
      </c>
      <c r="AH792" s="3">
        <v>5300</v>
      </c>
    </row>
    <row r="793" spans="1:34" x14ac:dyDescent="0.2">
      <c r="A793" s="3">
        <v>10792</v>
      </c>
      <c r="B793" s="3" t="s">
        <v>2</v>
      </c>
      <c r="C793" s="3">
        <v>10792</v>
      </c>
      <c r="D793" s="3" t="s">
        <v>3149</v>
      </c>
      <c r="F793" s="3">
        <v>2012</v>
      </c>
      <c r="G793" s="3" t="s">
        <v>152</v>
      </c>
      <c r="H793" s="3">
        <v>3</v>
      </c>
      <c r="J793" s="3" t="s">
        <v>3150</v>
      </c>
      <c r="K793" s="3" t="s">
        <v>41</v>
      </c>
      <c r="L793" s="3" t="s">
        <v>485</v>
      </c>
      <c r="M793" s="3" t="s">
        <v>60</v>
      </c>
      <c r="N793" s="3" t="s">
        <v>104</v>
      </c>
      <c r="O793" s="3">
        <v>1997</v>
      </c>
      <c r="Q793" s="3">
        <v>2</v>
      </c>
      <c r="R793" s="3">
        <v>5</v>
      </c>
      <c r="S793" s="3" t="s">
        <v>270</v>
      </c>
      <c r="T793" s="3" t="s">
        <v>47</v>
      </c>
      <c r="U793" s="3" t="s">
        <v>2534</v>
      </c>
      <c r="W793" s="3" t="s">
        <v>83</v>
      </c>
      <c r="Y793" s="3">
        <v>69</v>
      </c>
      <c r="Z793" s="3" t="s">
        <v>64</v>
      </c>
      <c r="AA793" s="3" t="s">
        <v>92</v>
      </c>
      <c r="AB793" s="3" t="s">
        <v>52</v>
      </c>
      <c r="AD793" s="3" t="s">
        <v>53</v>
      </c>
      <c r="AG793" s="3" t="s">
        <v>54</v>
      </c>
      <c r="AH793" s="3">
        <v>41000</v>
      </c>
    </row>
    <row r="794" spans="1:34" x14ac:dyDescent="0.2">
      <c r="A794" s="3">
        <v>10793</v>
      </c>
      <c r="B794" s="3" t="s">
        <v>2</v>
      </c>
      <c r="C794" s="3">
        <v>10793</v>
      </c>
      <c r="D794" s="3" t="s">
        <v>3151</v>
      </c>
      <c r="E794" s="3" t="s">
        <v>3152</v>
      </c>
      <c r="F794" s="3">
        <v>2005</v>
      </c>
      <c r="G794" s="3" t="s">
        <v>284</v>
      </c>
      <c r="H794" s="3" t="s">
        <v>285</v>
      </c>
      <c r="I794" s="3" t="s">
        <v>286</v>
      </c>
      <c r="J794" s="3" t="s">
        <v>1398</v>
      </c>
      <c r="K794" s="3" t="s">
        <v>67</v>
      </c>
      <c r="L794" s="3" t="s">
        <v>42</v>
      </c>
      <c r="M794" s="3" t="s">
        <v>60</v>
      </c>
      <c r="N794" s="3" t="s">
        <v>44</v>
      </c>
      <c r="O794" s="3">
        <v>1586</v>
      </c>
      <c r="R794" s="3">
        <v>63</v>
      </c>
      <c r="S794" s="3" t="s">
        <v>3153</v>
      </c>
      <c r="T794" s="3" t="s">
        <v>47</v>
      </c>
      <c r="U794" s="3" t="s">
        <v>701</v>
      </c>
      <c r="V794" s="3">
        <v>4814</v>
      </c>
      <c r="W794" s="3" t="s">
        <v>702</v>
      </c>
      <c r="Y794" s="3">
        <v>32</v>
      </c>
      <c r="Z794" s="3" t="s">
        <v>64</v>
      </c>
      <c r="AA794" s="3" t="s">
        <v>51</v>
      </c>
      <c r="AB794" s="3" t="s">
        <v>108</v>
      </c>
      <c r="AC794" s="3" t="s">
        <v>109</v>
      </c>
      <c r="AD794" s="3" t="s">
        <v>53</v>
      </c>
      <c r="AG794" s="3" t="s">
        <v>54</v>
      </c>
      <c r="AH794" s="3">
        <v>7000</v>
      </c>
    </row>
    <row r="795" spans="1:34" x14ac:dyDescent="0.2">
      <c r="A795" s="3">
        <v>10794</v>
      </c>
      <c r="B795" s="3" t="s">
        <v>2</v>
      </c>
      <c r="C795" s="3">
        <v>10794</v>
      </c>
      <c r="D795" s="3" t="s">
        <v>1053</v>
      </c>
      <c r="E795" s="3" t="s">
        <v>3154</v>
      </c>
      <c r="F795" s="3">
        <v>2004</v>
      </c>
      <c r="G795" s="3" t="s">
        <v>38</v>
      </c>
      <c r="H795" s="3" t="s">
        <v>66</v>
      </c>
      <c r="K795" s="3" t="s">
        <v>67</v>
      </c>
      <c r="L795" s="3" t="s">
        <v>42</v>
      </c>
      <c r="M795" s="3" t="s">
        <v>60</v>
      </c>
      <c r="N795" s="3" t="s">
        <v>44</v>
      </c>
      <c r="O795" s="3">
        <v>1498</v>
      </c>
      <c r="Q795" s="3" t="s">
        <v>79</v>
      </c>
      <c r="R795" s="3">
        <v>30</v>
      </c>
      <c r="S795" s="3" t="s">
        <v>3155</v>
      </c>
      <c r="T795" s="3" t="s">
        <v>62</v>
      </c>
      <c r="U795" s="3" t="s">
        <v>1309</v>
      </c>
      <c r="W795" s="3" t="s">
        <v>83</v>
      </c>
      <c r="Y795" s="3">
        <v>33</v>
      </c>
      <c r="Z795" s="3" t="s">
        <v>64</v>
      </c>
      <c r="AA795" s="3" t="s">
        <v>51</v>
      </c>
      <c r="AB795" s="3" t="s">
        <v>52</v>
      </c>
      <c r="AD795" s="3" t="s">
        <v>53</v>
      </c>
      <c r="AE795" s="3">
        <v>15</v>
      </c>
      <c r="AF795" s="3" t="s">
        <v>84</v>
      </c>
      <c r="AG795" s="3" t="s">
        <v>54</v>
      </c>
      <c r="AH795" s="3">
        <v>3850</v>
      </c>
    </row>
    <row r="796" spans="1:34" x14ac:dyDescent="0.2">
      <c r="A796" s="3">
        <v>10795</v>
      </c>
      <c r="B796" s="3" t="s">
        <v>2</v>
      </c>
      <c r="C796" s="3">
        <v>10795</v>
      </c>
      <c r="D796" s="3" t="s">
        <v>2213</v>
      </c>
      <c r="E796" s="3" t="s">
        <v>3156</v>
      </c>
      <c r="F796" s="3">
        <v>2011</v>
      </c>
      <c r="G796" s="3" t="s">
        <v>56</v>
      </c>
      <c r="H796" s="3" t="s">
        <v>138</v>
      </c>
      <c r="I796" s="3" t="s">
        <v>306</v>
      </c>
      <c r="K796" s="3" t="s">
        <v>41</v>
      </c>
      <c r="L796" s="3" t="s">
        <v>115</v>
      </c>
      <c r="M796" s="3" t="s">
        <v>60</v>
      </c>
      <c r="N796" s="3" t="s">
        <v>44</v>
      </c>
      <c r="O796" s="3">
        <v>2362</v>
      </c>
      <c r="R796" s="3">
        <v>71</v>
      </c>
      <c r="S796" s="3" t="s">
        <v>3157</v>
      </c>
      <c r="T796" s="3" t="s">
        <v>62</v>
      </c>
      <c r="U796" s="3" t="s">
        <v>651</v>
      </c>
      <c r="V796" s="3">
        <v>6035</v>
      </c>
      <c r="W796" s="3" t="s">
        <v>229</v>
      </c>
      <c r="Y796" s="3">
        <v>34</v>
      </c>
      <c r="Z796" s="3" t="s">
        <v>64</v>
      </c>
      <c r="AA796" s="3" t="s">
        <v>51</v>
      </c>
      <c r="AB796" s="3" t="s">
        <v>52</v>
      </c>
      <c r="AD796" s="3" t="s">
        <v>53</v>
      </c>
      <c r="AG796" s="3" t="s">
        <v>54</v>
      </c>
      <c r="AH796" s="3">
        <v>15965</v>
      </c>
    </row>
    <row r="797" spans="1:34" x14ac:dyDescent="0.2">
      <c r="A797" s="3">
        <v>10796</v>
      </c>
      <c r="B797" s="3" t="s">
        <v>2</v>
      </c>
      <c r="C797" s="3">
        <v>10796</v>
      </c>
      <c r="D797" s="3" t="s">
        <v>2884</v>
      </c>
      <c r="F797" s="3">
        <v>2007</v>
      </c>
      <c r="G797" s="3" t="s">
        <v>56</v>
      </c>
      <c r="H797" s="3" t="s">
        <v>57</v>
      </c>
      <c r="I797" s="3" t="s">
        <v>58</v>
      </c>
      <c r="K797" s="3" t="s">
        <v>59</v>
      </c>
      <c r="L797" s="3" t="s">
        <v>140</v>
      </c>
      <c r="M797" s="3" t="s">
        <v>43</v>
      </c>
      <c r="N797" s="3" t="s">
        <v>44</v>
      </c>
      <c r="O797" s="3">
        <v>1496</v>
      </c>
      <c r="R797" s="3" t="s">
        <v>2447</v>
      </c>
      <c r="S797" s="3" t="s">
        <v>3158</v>
      </c>
      <c r="T797" s="3" t="s">
        <v>62</v>
      </c>
      <c r="U797" s="3" t="s">
        <v>1972</v>
      </c>
      <c r="V797" s="3">
        <v>618</v>
      </c>
      <c r="W797" s="3" t="s">
        <v>83</v>
      </c>
      <c r="Y797" s="3">
        <v>28</v>
      </c>
      <c r="Z797" s="3" t="s">
        <v>64</v>
      </c>
      <c r="AA797" s="3" t="s">
        <v>51</v>
      </c>
      <c r="AB797" s="3" t="s">
        <v>52</v>
      </c>
      <c r="AD797" s="3" t="s">
        <v>53</v>
      </c>
      <c r="AG797" s="3" t="s">
        <v>54</v>
      </c>
      <c r="AH797" s="3">
        <v>7525</v>
      </c>
    </row>
    <row r="798" spans="1:34" x14ac:dyDescent="0.2">
      <c r="A798" s="3">
        <v>10797</v>
      </c>
      <c r="B798" s="3" t="s">
        <v>2</v>
      </c>
      <c r="C798" s="3">
        <v>10797</v>
      </c>
      <c r="D798" s="3" t="s">
        <v>1767</v>
      </c>
      <c r="F798" s="3">
        <v>2016</v>
      </c>
      <c r="G798" s="3" t="s">
        <v>86</v>
      </c>
      <c r="H798" s="3" t="s">
        <v>836</v>
      </c>
      <c r="I798" s="3" t="s">
        <v>503</v>
      </c>
      <c r="K798" s="3" t="s">
        <v>59</v>
      </c>
      <c r="L798" s="3" t="s">
        <v>156</v>
      </c>
      <c r="M798" s="3" t="s">
        <v>60</v>
      </c>
      <c r="N798" s="3" t="s">
        <v>44</v>
      </c>
      <c r="O798" s="3">
        <v>1998</v>
      </c>
      <c r="Q798" s="6"/>
      <c r="R798" s="6" t="s">
        <v>6352</v>
      </c>
      <c r="S798" s="3" t="s">
        <v>3159</v>
      </c>
      <c r="T798" s="3" t="s">
        <v>62</v>
      </c>
      <c r="U798" s="3" t="s">
        <v>2549</v>
      </c>
      <c r="W798" s="3" t="s">
        <v>83</v>
      </c>
      <c r="Y798" s="3">
        <v>26</v>
      </c>
      <c r="Z798" s="3" t="s">
        <v>64</v>
      </c>
      <c r="AA798" s="3" t="s">
        <v>51</v>
      </c>
      <c r="AB798" s="3" t="s">
        <v>108</v>
      </c>
      <c r="AC798" s="3" t="s">
        <v>109</v>
      </c>
      <c r="AD798" s="3" t="s">
        <v>53</v>
      </c>
      <c r="AE798" s="3">
        <v>39</v>
      </c>
      <c r="AF798" s="3" t="s">
        <v>73</v>
      </c>
      <c r="AG798" s="3" t="s">
        <v>54</v>
      </c>
      <c r="AH798" s="3">
        <v>32950</v>
      </c>
    </row>
    <row r="799" spans="1:34" x14ac:dyDescent="0.2">
      <c r="A799" s="3">
        <v>10798</v>
      </c>
      <c r="B799" s="3" t="s">
        <v>2</v>
      </c>
      <c r="C799" s="3">
        <v>10798</v>
      </c>
      <c r="D799" s="3" t="s">
        <v>3160</v>
      </c>
      <c r="F799" s="3">
        <v>2017</v>
      </c>
      <c r="G799" s="3" t="s">
        <v>259</v>
      </c>
      <c r="H799" s="3" t="s">
        <v>444</v>
      </c>
      <c r="I799" s="3" t="s">
        <v>3161</v>
      </c>
      <c r="K799" s="3" t="s">
        <v>252</v>
      </c>
      <c r="L799" s="3" t="s">
        <v>654</v>
      </c>
      <c r="M799" s="3" t="s">
        <v>103</v>
      </c>
      <c r="N799" s="3" t="s">
        <v>104</v>
      </c>
      <c r="O799" s="3">
        <v>3198</v>
      </c>
      <c r="Q799" s="3">
        <v>1</v>
      </c>
      <c r="R799" s="3">
        <v>55</v>
      </c>
      <c r="S799" s="3" t="s">
        <v>3162</v>
      </c>
      <c r="T799" s="3" t="s">
        <v>47</v>
      </c>
      <c r="U799" s="3" t="s">
        <v>3163</v>
      </c>
      <c r="W799" s="3" t="s">
        <v>83</v>
      </c>
      <c r="Y799" s="3">
        <v>43</v>
      </c>
      <c r="Z799" s="3" t="s">
        <v>64</v>
      </c>
      <c r="AA799" s="3" t="s">
        <v>51</v>
      </c>
      <c r="AB799" s="3" t="s">
        <v>52</v>
      </c>
      <c r="AD799" s="3" t="s">
        <v>53</v>
      </c>
      <c r="AG799" s="3" t="s">
        <v>54</v>
      </c>
      <c r="AH799" s="3">
        <v>65390</v>
      </c>
    </row>
    <row r="800" spans="1:34" x14ac:dyDescent="0.2">
      <c r="A800" s="3">
        <v>10799</v>
      </c>
      <c r="B800" s="3" t="s">
        <v>2</v>
      </c>
      <c r="C800" s="3">
        <v>10799</v>
      </c>
      <c r="D800" s="3" t="s">
        <v>589</v>
      </c>
      <c r="F800" s="3">
        <v>2010</v>
      </c>
      <c r="G800" s="3" t="s">
        <v>56</v>
      </c>
      <c r="H800" s="3" t="s">
        <v>366</v>
      </c>
      <c r="J800" s="3" t="s">
        <v>367</v>
      </c>
      <c r="K800" s="3" t="s">
        <v>67</v>
      </c>
      <c r="L800" s="3" t="s">
        <v>140</v>
      </c>
      <c r="M800" s="3" t="s">
        <v>133</v>
      </c>
      <c r="N800" s="3" t="s">
        <v>44</v>
      </c>
      <c r="O800" s="3">
        <v>1798</v>
      </c>
      <c r="R800" s="3">
        <v>84</v>
      </c>
      <c r="S800" s="3" t="s">
        <v>951</v>
      </c>
      <c r="T800" s="3" t="s">
        <v>70</v>
      </c>
      <c r="U800" s="3" t="s">
        <v>142</v>
      </c>
      <c r="W800" s="3" t="s">
        <v>83</v>
      </c>
      <c r="Y800" s="3">
        <v>27</v>
      </c>
      <c r="Z800" s="3" t="s">
        <v>64</v>
      </c>
      <c r="AA800" s="3" t="s">
        <v>92</v>
      </c>
      <c r="AB800" s="3" t="s">
        <v>108</v>
      </c>
      <c r="AC800" s="3" t="s">
        <v>109</v>
      </c>
      <c r="AD800" s="3" t="s">
        <v>143</v>
      </c>
      <c r="AG800" s="3" t="s">
        <v>54</v>
      </c>
      <c r="AH800" s="3">
        <v>15490</v>
      </c>
    </row>
    <row r="801" spans="1:34" x14ac:dyDescent="0.2">
      <c r="A801" s="3">
        <v>10800</v>
      </c>
      <c r="B801" s="3" t="s">
        <v>2</v>
      </c>
      <c r="C801" s="3">
        <v>10800</v>
      </c>
      <c r="D801" s="3" t="s">
        <v>517</v>
      </c>
      <c r="F801" s="3">
        <v>2012</v>
      </c>
      <c r="G801" s="3" t="s">
        <v>56</v>
      </c>
      <c r="H801" s="3" t="s">
        <v>366</v>
      </c>
      <c r="J801" s="3" t="s">
        <v>519</v>
      </c>
      <c r="K801" s="3" t="s">
        <v>67</v>
      </c>
      <c r="L801" s="3" t="s">
        <v>140</v>
      </c>
      <c r="M801" s="3" t="s">
        <v>133</v>
      </c>
      <c r="N801" s="3" t="s">
        <v>44</v>
      </c>
      <c r="O801" s="3">
        <v>1798</v>
      </c>
      <c r="R801" s="3" t="s">
        <v>3164</v>
      </c>
      <c r="S801" s="3" t="s">
        <v>3075</v>
      </c>
      <c r="T801" s="3" t="s">
        <v>62</v>
      </c>
      <c r="U801" s="3" t="s">
        <v>3076</v>
      </c>
      <c r="V801" s="3">
        <v>2010</v>
      </c>
      <c r="W801" s="3" t="s">
        <v>83</v>
      </c>
      <c r="Y801" s="3">
        <v>34</v>
      </c>
      <c r="Z801" s="3" t="s">
        <v>64</v>
      </c>
      <c r="AA801" s="3" t="s">
        <v>92</v>
      </c>
      <c r="AB801" s="3" t="s">
        <v>108</v>
      </c>
      <c r="AC801" s="3" t="s">
        <v>109</v>
      </c>
      <c r="AD801" s="3" t="s">
        <v>143</v>
      </c>
      <c r="AG801" s="3" t="s">
        <v>54</v>
      </c>
      <c r="AH801" s="3">
        <v>22810</v>
      </c>
    </row>
    <row r="802" spans="1:34" x14ac:dyDescent="0.2">
      <c r="A802" s="3">
        <v>10801</v>
      </c>
      <c r="B802" s="3" t="s">
        <v>2</v>
      </c>
      <c r="C802" s="3">
        <v>10801</v>
      </c>
      <c r="D802" s="3" t="s">
        <v>3165</v>
      </c>
      <c r="F802" s="3">
        <v>2011</v>
      </c>
      <c r="G802" s="3" t="s">
        <v>56</v>
      </c>
      <c r="H802" s="3" t="s">
        <v>366</v>
      </c>
      <c r="I802" s="3" t="s">
        <v>729</v>
      </c>
      <c r="J802" s="3" t="s">
        <v>367</v>
      </c>
      <c r="K802" s="3" t="s">
        <v>67</v>
      </c>
      <c r="L802" s="3" t="s">
        <v>140</v>
      </c>
      <c r="M802" s="3" t="s">
        <v>133</v>
      </c>
      <c r="N802" s="3" t="s">
        <v>44</v>
      </c>
      <c r="O802" s="3">
        <v>1798</v>
      </c>
      <c r="R802" s="3">
        <v>117</v>
      </c>
      <c r="S802" s="3" t="s">
        <v>3166</v>
      </c>
      <c r="T802" s="3" t="s">
        <v>62</v>
      </c>
      <c r="U802" s="3" t="s">
        <v>142</v>
      </c>
      <c r="W802" s="3" t="s">
        <v>83</v>
      </c>
      <c r="Y802" s="3">
        <v>30</v>
      </c>
      <c r="Z802" s="3" t="s">
        <v>64</v>
      </c>
      <c r="AA802" s="3" t="s">
        <v>92</v>
      </c>
      <c r="AB802" s="3" t="s">
        <v>108</v>
      </c>
      <c r="AC802" s="3" t="s">
        <v>109</v>
      </c>
      <c r="AD802" s="3" t="s">
        <v>143</v>
      </c>
      <c r="AG802" s="3" t="s">
        <v>54</v>
      </c>
      <c r="AH802" s="3">
        <v>18775</v>
      </c>
    </row>
    <row r="803" spans="1:34" x14ac:dyDescent="0.2">
      <c r="A803" s="3">
        <v>10802</v>
      </c>
      <c r="B803" s="3" t="s">
        <v>2</v>
      </c>
      <c r="C803" s="3">
        <v>10802</v>
      </c>
      <c r="D803" s="3" t="s">
        <v>3167</v>
      </c>
      <c r="F803" s="3">
        <v>2001</v>
      </c>
      <c r="G803" s="3" t="s">
        <v>259</v>
      </c>
      <c r="H803" s="3" t="s">
        <v>760</v>
      </c>
      <c r="I803" s="3" t="s">
        <v>3168</v>
      </c>
      <c r="K803" s="3" t="s">
        <v>67</v>
      </c>
      <c r="L803" s="3" t="s">
        <v>42</v>
      </c>
      <c r="M803" s="3" t="s">
        <v>43</v>
      </c>
      <c r="N803" s="3" t="s">
        <v>44</v>
      </c>
      <c r="O803" s="3">
        <v>1988</v>
      </c>
      <c r="R803" s="3">
        <v>37</v>
      </c>
      <c r="S803" s="3" t="s">
        <v>3169</v>
      </c>
      <c r="T803" s="3" t="s">
        <v>47</v>
      </c>
      <c r="U803" s="3" t="s">
        <v>1298</v>
      </c>
      <c r="V803" s="3">
        <v>3010</v>
      </c>
      <c r="W803" s="3" t="s">
        <v>107</v>
      </c>
      <c r="Y803" s="3">
        <v>19</v>
      </c>
      <c r="Z803" s="3" t="s">
        <v>64</v>
      </c>
      <c r="AA803" s="3" t="s">
        <v>51</v>
      </c>
      <c r="AB803" s="3" t="s">
        <v>52</v>
      </c>
      <c r="AD803" s="3" t="s">
        <v>53</v>
      </c>
      <c r="AE803" s="3">
        <v>15</v>
      </c>
      <c r="AF803" s="3" t="s">
        <v>84</v>
      </c>
      <c r="AG803" s="3" t="s">
        <v>54</v>
      </c>
      <c r="AH803" s="3">
        <v>3205</v>
      </c>
    </row>
    <row r="804" spans="1:34" x14ac:dyDescent="0.2">
      <c r="A804" s="3">
        <v>10803</v>
      </c>
      <c r="B804" s="3" t="s">
        <v>2</v>
      </c>
      <c r="C804" s="3">
        <v>10803</v>
      </c>
      <c r="D804" s="3" t="s">
        <v>2501</v>
      </c>
      <c r="F804" s="3">
        <v>2011</v>
      </c>
      <c r="G804" s="3" t="s">
        <v>86</v>
      </c>
      <c r="H804" s="3" t="s">
        <v>87</v>
      </c>
      <c r="I804" s="3" t="s">
        <v>88</v>
      </c>
      <c r="K804" s="3" t="s">
        <v>67</v>
      </c>
      <c r="L804" s="3" t="s">
        <v>140</v>
      </c>
      <c r="M804" s="3" t="s">
        <v>60</v>
      </c>
      <c r="N804" s="3" t="s">
        <v>44</v>
      </c>
      <c r="O804" s="3">
        <v>1498</v>
      </c>
      <c r="Q804" s="3">
        <v>802</v>
      </c>
      <c r="R804" s="3">
        <v>76</v>
      </c>
      <c r="S804" s="3" t="s">
        <v>638</v>
      </c>
      <c r="T804" s="3" t="s">
        <v>47</v>
      </c>
      <c r="U804" s="3" t="s">
        <v>158</v>
      </c>
      <c r="W804" s="3" t="s">
        <v>83</v>
      </c>
      <c r="Y804" s="3">
        <v>34</v>
      </c>
      <c r="Z804" s="3" t="s">
        <v>64</v>
      </c>
      <c r="AA804" s="3" t="s">
        <v>92</v>
      </c>
      <c r="AB804" s="3" t="s">
        <v>52</v>
      </c>
      <c r="AD804" s="3" t="s">
        <v>143</v>
      </c>
      <c r="AG804" s="3" t="s">
        <v>54</v>
      </c>
      <c r="AH804" s="3">
        <v>11725</v>
      </c>
    </row>
    <row r="805" spans="1:34" x14ac:dyDescent="0.2">
      <c r="A805" s="3">
        <v>10804</v>
      </c>
      <c r="B805" s="3" t="s">
        <v>2</v>
      </c>
      <c r="C805" s="3">
        <v>10804</v>
      </c>
      <c r="D805" s="3" t="s">
        <v>3170</v>
      </c>
      <c r="E805" s="3" t="s">
        <v>3171</v>
      </c>
      <c r="F805" s="3">
        <v>1997</v>
      </c>
      <c r="G805" s="3" t="s">
        <v>358</v>
      </c>
      <c r="H805" s="3" t="s">
        <v>496</v>
      </c>
      <c r="I805" s="3" t="s">
        <v>2239</v>
      </c>
      <c r="K805" s="3" t="s">
        <v>59</v>
      </c>
      <c r="L805" s="3" t="s">
        <v>42</v>
      </c>
      <c r="M805" s="3" t="s">
        <v>43</v>
      </c>
      <c r="N805" s="3" t="s">
        <v>44</v>
      </c>
      <c r="O805" s="3">
        <v>3497</v>
      </c>
      <c r="R805" s="3">
        <v>3</v>
      </c>
      <c r="S805" s="3" t="s">
        <v>3172</v>
      </c>
      <c r="T805" s="3" t="s">
        <v>47</v>
      </c>
      <c r="U805" s="3" t="s">
        <v>2391</v>
      </c>
      <c r="V805" s="3">
        <v>1011</v>
      </c>
      <c r="W805" s="3" t="s">
        <v>83</v>
      </c>
      <c r="Y805" s="3">
        <v>44</v>
      </c>
      <c r="Z805" s="3" t="s">
        <v>64</v>
      </c>
      <c r="AA805" s="3" t="s">
        <v>92</v>
      </c>
      <c r="AB805" s="3" t="s">
        <v>52</v>
      </c>
      <c r="AD805" s="3" t="s">
        <v>53</v>
      </c>
      <c r="AE805" s="3">
        <v>26</v>
      </c>
      <c r="AF805" s="3" t="s">
        <v>84</v>
      </c>
      <c r="AG805" s="3" t="s">
        <v>54</v>
      </c>
      <c r="AH805" s="3">
        <v>4700</v>
      </c>
    </row>
    <row r="806" spans="1:34" x14ac:dyDescent="0.2">
      <c r="A806" s="3">
        <v>10805</v>
      </c>
      <c r="B806" s="3" t="s">
        <v>2</v>
      </c>
      <c r="C806" s="3">
        <v>10805</v>
      </c>
      <c r="D806" s="3" t="s">
        <v>3173</v>
      </c>
      <c r="F806" s="3">
        <v>2014</v>
      </c>
      <c r="G806" s="3" t="s">
        <v>191</v>
      </c>
      <c r="H806" s="3" t="s">
        <v>192</v>
      </c>
      <c r="I806" s="3" t="s">
        <v>942</v>
      </c>
      <c r="J806" s="3" t="s">
        <v>3174</v>
      </c>
      <c r="K806" s="3" t="s">
        <v>67</v>
      </c>
      <c r="L806" s="3" t="s">
        <v>361</v>
      </c>
      <c r="M806" s="3" t="s">
        <v>43</v>
      </c>
      <c r="N806" s="3" t="s">
        <v>44</v>
      </c>
      <c r="O806" s="3">
        <v>1995</v>
      </c>
      <c r="R806" s="3">
        <v>11</v>
      </c>
      <c r="S806" s="3" t="s">
        <v>3175</v>
      </c>
      <c r="T806" s="3" t="s">
        <v>211</v>
      </c>
      <c r="U806" s="3" t="s">
        <v>3176</v>
      </c>
      <c r="V806" s="3">
        <v>2105</v>
      </c>
      <c r="W806" s="3" t="s">
        <v>83</v>
      </c>
      <c r="Y806" s="3">
        <v>59</v>
      </c>
      <c r="Z806" s="3" t="s">
        <v>64</v>
      </c>
      <c r="AA806" s="3" t="s">
        <v>51</v>
      </c>
      <c r="AB806" s="3" t="s">
        <v>52</v>
      </c>
      <c r="AD806" s="3" t="s">
        <v>53</v>
      </c>
      <c r="AG806" s="3" t="s">
        <v>54</v>
      </c>
      <c r="AH806" s="3">
        <v>20500</v>
      </c>
    </row>
    <row r="807" spans="1:34" x14ac:dyDescent="0.2">
      <c r="A807" s="3">
        <v>10806</v>
      </c>
      <c r="B807" s="3" t="s">
        <v>2</v>
      </c>
      <c r="C807" s="3">
        <v>10806</v>
      </c>
      <c r="D807" s="3" t="s">
        <v>3177</v>
      </c>
      <c r="E807" s="3" t="s">
        <v>3178</v>
      </c>
      <c r="F807" s="3">
        <v>2016</v>
      </c>
      <c r="G807" s="3" t="s">
        <v>299</v>
      </c>
      <c r="H807" s="3" t="s">
        <v>2174</v>
      </c>
      <c r="I807" s="3" t="s">
        <v>1656</v>
      </c>
      <c r="J807" s="3" t="s">
        <v>1812</v>
      </c>
      <c r="K807" s="3" t="s">
        <v>41</v>
      </c>
      <c r="L807" s="3" t="s">
        <v>156</v>
      </c>
      <c r="M807" s="3" t="s">
        <v>60</v>
      </c>
      <c r="N807" s="3" t="s">
        <v>44</v>
      </c>
      <c r="O807" s="3">
        <v>1797</v>
      </c>
      <c r="R807" s="3">
        <v>90</v>
      </c>
      <c r="S807" s="3" t="s">
        <v>3179</v>
      </c>
      <c r="T807" s="3" t="s">
        <v>62</v>
      </c>
      <c r="U807" s="3" t="s">
        <v>3180</v>
      </c>
      <c r="V807" s="3">
        <v>5881</v>
      </c>
      <c r="W807" s="3" t="s">
        <v>229</v>
      </c>
      <c r="Y807" s="3">
        <v>79</v>
      </c>
      <c r="Z807" s="3" t="s">
        <v>64</v>
      </c>
      <c r="AA807" s="3" t="s">
        <v>92</v>
      </c>
      <c r="AB807" s="3" t="s">
        <v>52</v>
      </c>
      <c r="AD807" s="3" t="s">
        <v>53</v>
      </c>
      <c r="AG807" s="3" t="s">
        <v>54</v>
      </c>
      <c r="AH807" s="3">
        <v>25100</v>
      </c>
    </row>
    <row r="808" spans="1:34" x14ac:dyDescent="0.2">
      <c r="A808" s="3">
        <v>10807</v>
      </c>
      <c r="B808" s="3" t="s">
        <v>2</v>
      </c>
      <c r="C808" s="3">
        <v>10807</v>
      </c>
      <c r="D808" s="3" t="s">
        <v>3181</v>
      </c>
      <c r="F808" s="3">
        <v>2011</v>
      </c>
      <c r="G808" s="3" t="s">
        <v>284</v>
      </c>
      <c r="H808" s="3" t="s">
        <v>285</v>
      </c>
      <c r="I808" s="3" t="s">
        <v>965</v>
      </c>
      <c r="J808" s="3" t="s">
        <v>1011</v>
      </c>
      <c r="K808" s="3" t="s">
        <v>67</v>
      </c>
      <c r="L808" s="3" t="s">
        <v>42</v>
      </c>
      <c r="M808" s="3" t="s">
        <v>60</v>
      </c>
      <c r="N808" s="3" t="s">
        <v>44</v>
      </c>
      <c r="O808" s="3">
        <v>1372</v>
      </c>
      <c r="R808" s="3">
        <v>36</v>
      </c>
      <c r="S808" s="3" t="s">
        <v>3182</v>
      </c>
      <c r="T808" s="3" t="s">
        <v>62</v>
      </c>
      <c r="U808" s="3" t="s">
        <v>2776</v>
      </c>
      <c r="W808" s="3" t="s">
        <v>49</v>
      </c>
      <c r="Y808" s="3">
        <v>28</v>
      </c>
      <c r="Z808" s="3" t="s">
        <v>64</v>
      </c>
      <c r="AA808" s="3" t="s">
        <v>51</v>
      </c>
      <c r="AB808" s="3" t="s">
        <v>52</v>
      </c>
      <c r="AD808" s="3" t="s">
        <v>53</v>
      </c>
      <c r="AG808" s="3" t="s">
        <v>54</v>
      </c>
      <c r="AH808" s="3">
        <v>12845</v>
      </c>
    </row>
    <row r="809" spans="1:34" x14ac:dyDescent="0.2">
      <c r="A809" s="3">
        <v>10808</v>
      </c>
      <c r="B809" s="3" t="s">
        <v>2</v>
      </c>
      <c r="C809" s="3">
        <v>10808</v>
      </c>
      <c r="D809" s="3" t="s">
        <v>3183</v>
      </c>
      <c r="F809" s="3">
        <v>2013</v>
      </c>
      <c r="G809" s="3" t="s">
        <v>259</v>
      </c>
      <c r="H809" s="3" t="s">
        <v>2393</v>
      </c>
      <c r="I809" s="3" t="s">
        <v>649</v>
      </c>
      <c r="K809" s="3" t="s">
        <v>59</v>
      </c>
      <c r="L809" s="3" t="s">
        <v>156</v>
      </c>
      <c r="M809" s="3" t="s">
        <v>43</v>
      </c>
      <c r="N809" s="3" t="s">
        <v>104</v>
      </c>
      <c r="O809" s="3">
        <v>1596</v>
      </c>
      <c r="R809" s="3">
        <v>1</v>
      </c>
      <c r="S809" s="3" t="s">
        <v>1107</v>
      </c>
      <c r="T809" s="3" t="s">
        <v>254</v>
      </c>
      <c r="U809" s="3" t="s">
        <v>1677</v>
      </c>
      <c r="W809" s="3" t="s">
        <v>49</v>
      </c>
      <c r="Y809" s="3">
        <v>31</v>
      </c>
      <c r="Z809" s="3" t="s">
        <v>64</v>
      </c>
      <c r="AA809" s="3" t="s">
        <v>51</v>
      </c>
      <c r="AB809" s="3" t="s">
        <v>52</v>
      </c>
      <c r="AD809" s="3" t="s">
        <v>53</v>
      </c>
      <c r="AG809" s="3" t="s">
        <v>54</v>
      </c>
      <c r="AH809" s="3">
        <v>27185</v>
      </c>
    </row>
    <row r="810" spans="1:34" x14ac:dyDescent="0.2">
      <c r="A810" s="3">
        <v>10809</v>
      </c>
      <c r="B810" s="3" t="s">
        <v>2</v>
      </c>
      <c r="C810" s="3">
        <v>10809</v>
      </c>
      <c r="D810" s="3" t="s">
        <v>3184</v>
      </c>
      <c r="E810" s="3" t="s">
        <v>3185</v>
      </c>
      <c r="F810" s="3">
        <v>2016</v>
      </c>
      <c r="G810" s="3" t="s">
        <v>198</v>
      </c>
      <c r="H810" s="3" t="s">
        <v>250</v>
      </c>
      <c r="I810" s="3" t="s">
        <v>1110</v>
      </c>
      <c r="J810" s="3" t="s">
        <v>616</v>
      </c>
      <c r="K810" s="3" t="s">
        <v>1560</v>
      </c>
      <c r="L810" s="3" t="s">
        <v>132</v>
      </c>
      <c r="M810" s="3" t="s">
        <v>103</v>
      </c>
      <c r="N810" s="3" t="s">
        <v>104</v>
      </c>
      <c r="O810" s="3">
        <v>2776</v>
      </c>
      <c r="R810" s="3">
        <v>219</v>
      </c>
      <c r="S810" s="3" t="s">
        <v>3186</v>
      </c>
      <c r="T810" s="3" t="s">
        <v>62</v>
      </c>
      <c r="U810" s="3" t="s">
        <v>3187</v>
      </c>
      <c r="W810" s="3" t="s">
        <v>49</v>
      </c>
      <c r="Y810" s="3">
        <v>73</v>
      </c>
      <c r="Z810" s="3" t="s">
        <v>64</v>
      </c>
      <c r="AA810" s="3" t="s">
        <v>92</v>
      </c>
      <c r="AB810" s="3" t="s">
        <v>52</v>
      </c>
      <c r="AD810" s="3" t="s">
        <v>53</v>
      </c>
      <c r="AE810" s="3">
        <v>10</v>
      </c>
      <c r="AF810" s="3" t="s">
        <v>84</v>
      </c>
      <c r="AG810" s="3" t="s">
        <v>54</v>
      </c>
      <c r="AH810" s="3">
        <v>38700</v>
      </c>
    </row>
    <row r="811" spans="1:34" x14ac:dyDescent="0.2">
      <c r="A811" s="3">
        <v>10810</v>
      </c>
      <c r="B811" s="3" t="s">
        <v>2</v>
      </c>
      <c r="C811" s="3">
        <v>10810</v>
      </c>
      <c r="D811" s="3" t="s">
        <v>3188</v>
      </c>
      <c r="F811" s="3">
        <v>2014</v>
      </c>
      <c r="G811" s="3" t="s">
        <v>865</v>
      </c>
      <c r="H811" s="3" t="s">
        <v>866</v>
      </c>
      <c r="I811" s="3" t="s">
        <v>1515</v>
      </c>
      <c r="K811" s="3" t="s">
        <v>186</v>
      </c>
      <c r="L811" s="3" t="s">
        <v>132</v>
      </c>
      <c r="M811" s="3" t="s">
        <v>103</v>
      </c>
      <c r="N811" s="3" t="s">
        <v>104</v>
      </c>
      <c r="O811" s="3">
        <v>1998</v>
      </c>
      <c r="Q811" s="3">
        <v>2</v>
      </c>
      <c r="R811" s="3">
        <v>54</v>
      </c>
      <c r="S811" s="3" t="s">
        <v>3189</v>
      </c>
      <c r="T811" s="3" t="s">
        <v>62</v>
      </c>
      <c r="U811" s="3" t="s">
        <v>222</v>
      </c>
      <c r="W811" s="3" t="s">
        <v>83</v>
      </c>
      <c r="Y811" s="3">
        <v>39</v>
      </c>
      <c r="Z811" s="3" t="s">
        <v>64</v>
      </c>
      <c r="AA811" s="3" t="s">
        <v>92</v>
      </c>
      <c r="AB811" s="3" t="s">
        <v>108</v>
      </c>
      <c r="AC811" s="3" t="s">
        <v>109</v>
      </c>
      <c r="AD811" s="3" t="s">
        <v>143</v>
      </c>
      <c r="AG811" s="3" t="s">
        <v>54</v>
      </c>
      <c r="AH811" s="3">
        <v>35900</v>
      </c>
    </row>
    <row r="812" spans="1:34" x14ac:dyDescent="0.2">
      <c r="A812" s="3">
        <v>10811</v>
      </c>
      <c r="B812" s="3" t="s">
        <v>2</v>
      </c>
      <c r="C812" s="3">
        <v>10811</v>
      </c>
      <c r="D812" s="3" t="s">
        <v>3190</v>
      </c>
      <c r="E812" s="3" t="s">
        <v>3191</v>
      </c>
      <c r="F812" s="3">
        <v>2009</v>
      </c>
      <c r="G812" s="3" t="s">
        <v>56</v>
      </c>
      <c r="H812" s="3" t="s">
        <v>366</v>
      </c>
      <c r="I812" s="3" t="s">
        <v>852</v>
      </c>
      <c r="J812" s="3" t="s">
        <v>3192</v>
      </c>
      <c r="K812" s="3" t="s">
        <v>67</v>
      </c>
      <c r="L812" s="3" t="s">
        <v>140</v>
      </c>
      <c r="M812" s="3" t="s">
        <v>43</v>
      </c>
      <c r="N812" s="3" t="s">
        <v>44</v>
      </c>
      <c r="O812" s="3">
        <v>1497</v>
      </c>
      <c r="Q812" s="3">
        <v>4</v>
      </c>
      <c r="R812" s="3">
        <v>12</v>
      </c>
      <c r="S812" s="3" t="s">
        <v>3193</v>
      </c>
      <c r="T812" s="3" t="s">
        <v>47</v>
      </c>
      <c r="U812" s="3" t="s">
        <v>1400</v>
      </c>
      <c r="V812" s="3">
        <v>3112</v>
      </c>
      <c r="W812" s="3" t="s">
        <v>107</v>
      </c>
      <c r="Y812" s="3">
        <v>29</v>
      </c>
      <c r="Z812" s="3" t="s">
        <v>64</v>
      </c>
      <c r="AA812" s="3" t="s">
        <v>92</v>
      </c>
      <c r="AB812" s="3" t="s">
        <v>108</v>
      </c>
      <c r="AC812" s="3" t="s">
        <v>109</v>
      </c>
      <c r="AD812" s="3" t="s">
        <v>143</v>
      </c>
      <c r="AE812" s="3">
        <v>7</v>
      </c>
      <c r="AF812" s="3" t="s">
        <v>84</v>
      </c>
      <c r="AG812" s="3" t="s">
        <v>54</v>
      </c>
      <c r="AH812" s="3">
        <v>12275</v>
      </c>
    </row>
    <row r="813" spans="1:34" x14ac:dyDescent="0.2">
      <c r="A813" s="3">
        <v>10812</v>
      </c>
      <c r="B813" s="3" t="s">
        <v>2</v>
      </c>
      <c r="C813" s="3">
        <v>10812</v>
      </c>
      <c r="D813" s="3" t="s">
        <v>3194</v>
      </c>
      <c r="E813" s="3" t="s">
        <v>3195</v>
      </c>
      <c r="F813" s="3">
        <v>2007</v>
      </c>
      <c r="G813" s="3" t="s">
        <v>38</v>
      </c>
      <c r="H813" s="3" t="s">
        <v>3196</v>
      </c>
      <c r="I813" s="3" t="s">
        <v>317</v>
      </c>
      <c r="K813" s="3" t="s">
        <v>59</v>
      </c>
      <c r="L813" s="3" t="s">
        <v>140</v>
      </c>
      <c r="M813" s="3" t="s">
        <v>60</v>
      </c>
      <c r="N813" s="3" t="s">
        <v>44</v>
      </c>
      <c r="O813" s="3">
        <v>1997</v>
      </c>
      <c r="R813" s="3">
        <v>318</v>
      </c>
      <c r="S813" s="3" t="s">
        <v>3197</v>
      </c>
      <c r="T813" s="3" t="s">
        <v>211</v>
      </c>
      <c r="U813" s="3" t="s">
        <v>3198</v>
      </c>
      <c r="W813" s="3" t="s">
        <v>83</v>
      </c>
      <c r="Y813" s="3">
        <v>25</v>
      </c>
      <c r="Z813" s="3" t="s">
        <v>64</v>
      </c>
      <c r="AA813" s="3" t="s">
        <v>51</v>
      </c>
      <c r="AB813" s="3" t="s">
        <v>52</v>
      </c>
      <c r="AD813" s="3" t="s">
        <v>53</v>
      </c>
      <c r="AE813" s="3">
        <v>20</v>
      </c>
      <c r="AF813" s="3" t="s">
        <v>73</v>
      </c>
      <c r="AG813" s="3" t="s">
        <v>54</v>
      </c>
      <c r="AH813" s="3">
        <v>15105</v>
      </c>
    </row>
    <row r="814" spans="1:34" x14ac:dyDescent="0.2">
      <c r="A814" s="3">
        <v>10813</v>
      </c>
      <c r="B814" s="3" t="s">
        <v>2</v>
      </c>
      <c r="C814" s="3">
        <v>10813</v>
      </c>
      <c r="D814" s="3" t="s">
        <v>3042</v>
      </c>
      <c r="E814" s="3" t="s">
        <v>3199</v>
      </c>
      <c r="F814" s="3">
        <v>2014</v>
      </c>
      <c r="G814" s="3" t="s">
        <v>284</v>
      </c>
      <c r="H814" s="3" t="s">
        <v>285</v>
      </c>
      <c r="I814" s="3" t="s">
        <v>306</v>
      </c>
      <c r="J814" s="3" t="s">
        <v>1011</v>
      </c>
      <c r="K814" s="3" t="s">
        <v>67</v>
      </c>
      <c r="L814" s="3" t="s">
        <v>147</v>
      </c>
      <c r="M814" s="3" t="s">
        <v>60</v>
      </c>
      <c r="N814" s="3" t="s">
        <v>44</v>
      </c>
      <c r="O814" s="3">
        <v>1372</v>
      </c>
      <c r="Q814" s="3" t="s">
        <v>1364</v>
      </c>
      <c r="R814" s="3">
        <v>37</v>
      </c>
      <c r="S814" s="3" t="s">
        <v>1160</v>
      </c>
      <c r="T814" s="3" t="s">
        <v>47</v>
      </c>
      <c r="U814" s="3" t="s">
        <v>3200</v>
      </c>
      <c r="W814" s="3" t="s">
        <v>702</v>
      </c>
      <c r="Y814" s="3">
        <v>62</v>
      </c>
      <c r="Z814" s="3" t="s">
        <v>64</v>
      </c>
      <c r="AA814" s="3" t="s">
        <v>51</v>
      </c>
      <c r="AB814" s="3" t="s">
        <v>52</v>
      </c>
      <c r="AD814" s="3" t="s">
        <v>53</v>
      </c>
      <c r="AG814" s="3" t="s">
        <v>54</v>
      </c>
      <c r="AH814" s="3">
        <v>14400</v>
      </c>
    </row>
    <row r="815" spans="1:34" x14ac:dyDescent="0.2">
      <c r="A815" s="3">
        <v>10814</v>
      </c>
      <c r="B815" s="3" t="s">
        <v>2</v>
      </c>
      <c r="C815" s="3">
        <v>10814</v>
      </c>
      <c r="D815" s="3" t="s">
        <v>3201</v>
      </c>
      <c r="F815" s="3">
        <v>2005</v>
      </c>
      <c r="G815" s="3" t="s">
        <v>112</v>
      </c>
      <c r="H815" s="3" t="s">
        <v>2165</v>
      </c>
      <c r="I815" s="3" t="s">
        <v>3202</v>
      </c>
      <c r="K815" s="3" t="s">
        <v>41</v>
      </c>
      <c r="L815" s="3" t="s">
        <v>42</v>
      </c>
      <c r="M815" s="3" t="s">
        <v>43</v>
      </c>
      <c r="N815" s="3" t="s">
        <v>44</v>
      </c>
      <c r="O815" s="3">
        <v>1493</v>
      </c>
      <c r="R815" s="3">
        <v>81</v>
      </c>
      <c r="S815" s="3" t="s">
        <v>2475</v>
      </c>
      <c r="T815" s="3" t="s">
        <v>62</v>
      </c>
      <c r="U815" s="3" t="s">
        <v>3203</v>
      </c>
      <c r="V815" s="3">
        <v>4610</v>
      </c>
      <c r="W815" s="3" t="s">
        <v>72</v>
      </c>
      <c r="Y815" s="3">
        <v>29</v>
      </c>
      <c r="Z815" s="3" t="s">
        <v>64</v>
      </c>
      <c r="AA815" s="3" t="s">
        <v>51</v>
      </c>
      <c r="AB815" s="3" t="s">
        <v>52</v>
      </c>
      <c r="AD815" s="3" t="s">
        <v>53</v>
      </c>
      <c r="AG815" s="3" t="s">
        <v>54</v>
      </c>
      <c r="AH815" s="3">
        <v>6350</v>
      </c>
    </row>
    <row r="816" spans="1:34" x14ac:dyDescent="0.2">
      <c r="A816" s="3">
        <v>10815</v>
      </c>
      <c r="B816" s="3" t="s">
        <v>2</v>
      </c>
      <c r="C816" s="3">
        <v>10815</v>
      </c>
      <c r="D816" s="3" t="s">
        <v>3204</v>
      </c>
      <c r="F816" s="3">
        <v>2017</v>
      </c>
      <c r="G816" s="3" t="s">
        <v>259</v>
      </c>
      <c r="H816" s="3" t="s">
        <v>760</v>
      </c>
      <c r="I816" s="3" t="s">
        <v>609</v>
      </c>
      <c r="K816" s="3" t="s">
        <v>67</v>
      </c>
      <c r="L816" s="3" t="s">
        <v>132</v>
      </c>
      <c r="M816" s="3" t="s">
        <v>133</v>
      </c>
      <c r="N816" s="3" t="s">
        <v>104</v>
      </c>
      <c r="O816" s="3">
        <v>1990</v>
      </c>
      <c r="R816" s="3">
        <v>239</v>
      </c>
      <c r="S816" s="3" t="s">
        <v>1229</v>
      </c>
      <c r="T816" s="3" t="s">
        <v>62</v>
      </c>
      <c r="U816" s="3" t="s">
        <v>3205</v>
      </c>
      <c r="V816" s="3">
        <v>2105</v>
      </c>
      <c r="W816" s="3" t="s">
        <v>83</v>
      </c>
      <c r="Y816" s="3">
        <v>29</v>
      </c>
      <c r="Z816" s="3" t="s">
        <v>64</v>
      </c>
      <c r="AA816" s="3" t="s">
        <v>92</v>
      </c>
      <c r="AB816" s="3" t="s">
        <v>52</v>
      </c>
      <c r="AD816" s="3" t="s">
        <v>143</v>
      </c>
      <c r="AG816" s="3" t="s">
        <v>54</v>
      </c>
      <c r="AH816" s="3">
        <v>52840</v>
      </c>
    </row>
    <row r="817" spans="1:34" x14ac:dyDescent="0.2">
      <c r="A817" s="3">
        <v>10816</v>
      </c>
      <c r="B817" s="3" t="s">
        <v>2</v>
      </c>
      <c r="C817" s="3">
        <v>10816</v>
      </c>
      <c r="D817" s="3" t="s">
        <v>1453</v>
      </c>
      <c r="E817" s="3" t="s">
        <v>3206</v>
      </c>
      <c r="F817" s="3">
        <v>2002</v>
      </c>
      <c r="G817" s="3" t="s">
        <v>86</v>
      </c>
      <c r="H817" s="3" t="s">
        <v>219</v>
      </c>
      <c r="K817" s="3" t="s">
        <v>59</v>
      </c>
      <c r="L817" s="3" t="s">
        <v>42</v>
      </c>
      <c r="M817" s="3" t="s">
        <v>43</v>
      </c>
      <c r="N817" s="3" t="s">
        <v>44</v>
      </c>
      <c r="O817" s="3">
        <v>2261</v>
      </c>
      <c r="R817" s="3">
        <v>220</v>
      </c>
      <c r="S817" s="3" t="s">
        <v>3207</v>
      </c>
      <c r="T817" s="3" t="s">
        <v>171</v>
      </c>
      <c r="U817" s="3" t="s">
        <v>91</v>
      </c>
      <c r="W817" s="3" t="s">
        <v>83</v>
      </c>
      <c r="Y817" s="3">
        <v>24</v>
      </c>
      <c r="Z817" s="3" t="s">
        <v>204</v>
      </c>
      <c r="AA817" s="3" t="s">
        <v>51</v>
      </c>
      <c r="AB817" s="3" t="s">
        <v>108</v>
      </c>
      <c r="AC817" s="3" t="s">
        <v>109</v>
      </c>
      <c r="AD817" s="3" t="s">
        <v>53</v>
      </c>
      <c r="AG817" s="3" t="s">
        <v>54</v>
      </c>
      <c r="AH817" s="3">
        <v>6470</v>
      </c>
    </row>
    <row r="818" spans="1:34" x14ac:dyDescent="0.2">
      <c r="A818" s="3">
        <v>10817</v>
      </c>
      <c r="B818" s="3" t="s">
        <v>2</v>
      </c>
      <c r="C818" s="3">
        <v>10817</v>
      </c>
      <c r="D818" s="3" t="s">
        <v>3208</v>
      </c>
      <c r="E818" s="3" t="s">
        <v>3209</v>
      </c>
      <c r="F818" s="3">
        <v>2006</v>
      </c>
      <c r="G818" s="3" t="s">
        <v>56</v>
      </c>
      <c r="H818" s="3" t="s">
        <v>1335</v>
      </c>
      <c r="I818" s="3" t="s">
        <v>139</v>
      </c>
      <c r="K818" s="3" t="s">
        <v>59</v>
      </c>
      <c r="L818" s="3" t="s">
        <v>140</v>
      </c>
      <c r="M818" s="3" t="s">
        <v>43</v>
      </c>
      <c r="N818" s="3" t="s">
        <v>44</v>
      </c>
      <c r="O818" s="3">
        <v>2362</v>
      </c>
      <c r="R818" s="3">
        <v>3</v>
      </c>
      <c r="S818" s="3" t="s">
        <v>3210</v>
      </c>
      <c r="T818" s="3" t="s">
        <v>47</v>
      </c>
      <c r="U818" s="3" t="s">
        <v>3211</v>
      </c>
      <c r="V818" s="3">
        <v>405</v>
      </c>
      <c r="W818" s="3" t="s">
        <v>173</v>
      </c>
      <c r="Y818" s="3">
        <v>35</v>
      </c>
      <c r="Z818" s="3" t="s">
        <v>64</v>
      </c>
      <c r="AA818" s="3" t="s">
        <v>51</v>
      </c>
      <c r="AB818" s="3" t="s">
        <v>108</v>
      </c>
      <c r="AC818" s="3" t="s">
        <v>109</v>
      </c>
      <c r="AD818" s="3" t="s">
        <v>53</v>
      </c>
      <c r="AE818" s="3">
        <v>18</v>
      </c>
      <c r="AF818" s="3" t="s">
        <v>73</v>
      </c>
      <c r="AG818" s="3" t="s">
        <v>54</v>
      </c>
      <c r="AH818" s="3">
        <v>12550</v>
      </c>
    </row>
    <row r="819" spans="1:34" x14ac:dyDescent="0.2">
      <c r="A819" s="3">
        <v>10818</v>
      </c>
      <c r="B819" s="3" t="s">
        <v>2</v>
      </c>
      <c r="C819" s="3">
        <v>10818</v>
      </c>
      <c r="D819" s="3" t="s">
        <v>3212</v>
      </c>
      <c r="F819" s="3">
        <v>1997</v>
      </c>
      <c r="G819" s="3" t="s">
        <v>112</v>
      </c>
      <c r="H819" s="3" t="s">
        <v>3213</v>
      </c>
      <c r="K819" s="3" t="s">
        <v>122</v>
      </c>
      <c r="L819" s="3" t="s">
        <v>147</v>
      </c>
      <c r="M819" s="3" t="s">
        <v>43</v>
      </c>
      <c r="N819" s="3" t="s">
        <v>44</v>
      </c>
      <c r="O819" s="3">
        <v>2156</v>
      </c>
      <c r="Q819" s="3" t="s">
        <v>177</v>
      </c>
      <c r="R819" s="3">
        <v>14</v>
      </c>
      <c r="S819" s="3" t="s">
        <v>3214</v>
      </c>
      <c r="T819" s="3" t="s">
        <v>47</v>
      </c>
      <c r="U819" s="3" t="s">
        <v>1258</v>
      </c>
      <c r="W819" s="3" t="s">
        <v>83</v>
      </c>
      <c r="Y819" s="3">
        <v>23</v>
      </c>
      <c r="Z819" s="3" t="s">
        <v>50</v>
      </c>
      <c r="AA819" s="3" t="s">
        <v>51</v>
      </c>
      <c r="AB819" s="3" t="s">
        <v>52</v>
      </c>
      <c r="AD819" s="3" t="s">
        <v>53</v>
      </c>
      <c r="AG819" s="3" t="s">
        <v>54</v>
      </c>
      <c r="AH819" s="3">
        <v>3700</v>
      </c>
    </row>
    <row r="820" spans="1:34" x14ac:dyDescent="0.2">
      <c r="A820" s="3">
        <v>10819</v>
      </c>
      <c r="B820" s="3" t="s">
        <v>2</v>
      </c>
      <c r="C820" s="3">
        <v>10819</v>
      </c>
      <c r="D820" s="3" t="s">
        <v>1357</v>
      </c>
      <c r="E820" s="3" t="s">
        <v>3215</v>
      </c>
      <c r="F820" s="3">
        <v>2005</v>
      </c>
      <c r="G820" s="3" t="s">
        <v>284</v>
      </c>
      <c r="H820" s="3" t="s">
        <v>285</v>
      </c>
      <c r="I820" s="3" t="s">
        <v>668</v>
      </c>
      <c r="K820" s="3" t="s">
        <v>67</v>
      </c>
      <c r="L820" s="3" t="s">
        <v>42</v>
      </c>
      <c r="M820" s="3" t="s">
        <v>43</v>
      </c>
      <c r="N820" s="3" t="s">
        <v>44</v>
      </c>
      <c r="O820" s="3">
        <v>1298</v>
      </c>
      <c r="R820" s="3">
        <v>14</v>
      </c>
      <c r="S820" s="3" t="s">
        <v>2710</v>
      </c>
      <c r="T820" s="3" t="s">
        <v>47</v>
      </c>
      <c r="U820" s="3" t="s">
        <v>2711</v>
      </c>
      <c r="V820" s="3">
        <v>600</v>
      </c>
      <c r="W820" s="3" t="s">
        <v>83</v>
      </c>
      <c r="Y820" s="3">
        <v>24</v>
      </c>
      <c r="Z820" s="3" t="s">
        <v>204</v>
      </c>
      <c r="AA820" s="3" t="s">
        <v>92</v>
      </c>
      <c r="AB820" s="3" t="s">
        <v>108</v>
      </c>
      <c r="AC820" s="3" t="s">
        <v>109</v>
      </c>
      <c r="AD820" s="3" t="s">
        <v>53</v>
      </c>
      <c r="AE820" s="3">
        <v>23</v>
      </c>
      <c r="AF820" s="3" t="s">
        <v>73</v>
      </c>
      <c r="AG820" s="3" t="s">
        <v>54</v>
      </c>
      <c r="AH820" s="3">
        <v>5500</v>
      </c>
    </row>
    <row r="821" spans="1:34" x14ac:dyDescent="0.2">
      <c r="A821" s="3">
        <v>10820</v>
      </c>
      <c r="B821" s="3" t="s">
        <v>2</v>
      </c>
      <c r="C821" s="3">
        <v>10820</v>
      </c>
      <c r="D821" s="3" t="s">
        <v>3216</v>
      </c>
      <c r="E821" s="3" t="s">
        <v>3217</v>
      </c>
      <c r="F821" s="3">
        <v>2010</v>
      </c>
      <c r="G821" s="3" t="s">
        <v>259</v>
      </c>
      <c r="H821" s="3" t="s">
        <v>2023</v>
      </c>
      <c r="I821" s="3" t="s">
        <v>114</v>
      </c>
      <c r="K821" s="3" t="s">
        <v>67</v>
      </c>
      <c r="L821" s="3" t="s">
        <v>42</v>
      </c>
      <c r="M821" s="3" t="s">
        <v>60</v>
      </c>
      <c r="N821" s="3" t="s">
        <v>44</v>
      </c>
      <c r="O821" s="3">
        <v>1388</v>
      </c>
      <c r="R821" s="3">
        <v>1</v>
      </c>
      <c r="S821" s="3" t="s">
        <v>3218</v>
      </c>
      <c r="T821" s="3" t="s">
        <v>1175</v>
      </c>
      <c r="U821" s="3" t="s">
        <v>1654</v>
      </c>
      <c r="V821" s="3">
        <v>3720</v>
      </c>
      <c r="W821" s="3" t="s">
        <v>49</v>
      </c>
      <c r="Y821" s="3">
        <v>54</v>
      </c>
      <c r="Z821" s="3" t="s">
        <v>64</v>
      </c>
      <c r="AA821" s="3" t="s">
        <v>92</v>
      </c>
      <c r="AB821" s="3" t="s">
        <v>52</v>
      </c>
      <c r="AD821" s="3" t="s">
        <v>53</v>
      </c>
      <c r="AG821" s="3" t="s">
        <v>54</v>
      </c>
      <c r="AH821" s="3">
        <v>10170</v>
      </c>
    </row>
    <row r="822" spans="1:34" x14ac:dyDescent="0.2">
      <c r="A822" s="3">
        <v>10821</v>
      </c>
      <c r="B822" s="3" t="s">
        <v>2</v>
      </c>
      <c r="C822" s="3">
        <v>10821</v>
      </c>
      <c r="D822" s="3" t="s">
        <v>3219</v>
      </c>
      <c r="F822" s="3">
        <v>2007</v>
      </c>
      <c r="G822" s="3" t="s">
        <v>721</v>
      </c>
      <c r="H822" s="3" t="s">
        <v>3220</v>
      </c>
      <c r="I822" s="3" t="s">
        <v>3221</v>
      </c>
      <c r="K822" s="3" t="s">
        <v>59</v>
      </c>
      <c r="L822" s="3" t="s">
        <v>156</v>
      </c>
      <c r="M822" s="3" t="s">
        <v>103</v>
      </c>
      <c r="N822" s="3" t="s">
        <v>124</v>
      </c>
      <c r="O822" s="3">
        <v>4134</v>
      </c>
      <c r="R822" s="3">
        <v>39</v>
      </c>
      <c r="S822" s="3" t="s">
        <v>1569</v>
      </c>
      <c r="T822" s="3" t="s">
        <v>47</v>
      </c>
      <c r="U822" s="3" t="s">
        <v>3222</v>
      </c>
      <c r="W822" s="3" t="s">
        <v>229</v>
      </c>
      <c r="Y822" s="3">
        <v>38</v>
      </c>
      <c r="Z822" s="3" t="s">
        <v>64</v>
      </c>
      <c r="AA822" s="3" t="s">
        <v>51</v>
      </c>
      <c r="AB822" s="3" t="s">
        <v>108</v>
      </c>
      <c r="AC822" s="3" t="s">
        <v>109</v>
      </c>
      <c r="AD822" s="3" t="s">
        <v>53</v>
      </c>
      <c r="AE822" s="3">
        <v>37</v>
      </c>
      <c r="AF822" s="3" t="s">
        <v>84</v>
      </c>
      <c r="AG822" s="3" t="s">
        <v>54</v>
      </c>
      <c r="AH822" s="3">
        <v>41780</v>
      </c>
    </row>
    <row r="823" spans="1:34" x14ac:dyDescent="0.2">
      <c r="A823" s="3">
        <v>10822</v>
      </c>
      <c r="B823" s="3" t="s">
        <v>2</v>
      </c>
      <c r="C823" s="3">
        <v>10822</v>
      </c>
      <c r="D823" s="3" t="s">
        <v>3223</v>
      </c>
      <c r="F823" s="3">
        <v>2004</v>
      </c>
      <c r="G823" s="3" t="s">
        <v>112</v>
      </c>
      <c r="H823" s="3" t="s">
        <v>3224</v>
      </c>
      <c r="J823" s="3" t="s">
        <v>3225</v>
      </c>
      <c r="K823" s="3" t="s">
        <v>41</v>
      </c>
      <c r="L823" s="3" t="s">
        <v>42</v>
      </c>
      <c r="M823" s="3" t="s">
        <v>60</v>
      </c>
      <c r="N823" s="3" t="s">
        <v>44</v>
      </c>
      <c r="O823" s="3">
        <v>3473</v>
      </c>
      <c r="R823" s="3">
        <v>255</v>
      </c>
      <c r="S823" s="3" t="s">
        <v>891</v>
      </c>
      <c r="T823" s="3" t="s">
        <v>62</v>
      </c>
      <c r="U823" s="3" t="s">
        <v>222</v>
      </c>
      <c r="V823" s="3">
        <v>612</v>
      </c>
      <c r="W823" s="3" t="s">
        <v>83</v>
      </c>
      <c r="Y823" s="3">
        <v>48</v>
      </c>
      <c r="Z823" s="3" t="s">
        <v>64</v>
      </c>
      <c r="AA823" s="3" t="s">
        <v>92</v>
      </c>
      <c r="AB823" s="3" t="s">
        <v>108</v>
      </c>
      <c r="AC823" s="3" t="s">
        <v>109</v>
      </c>
      <c r="AD823" s="3" t="s">
        <v>53</v>
      </c>
      <c r="AG823" s="3" t="s">
        <v>54</v>
      </c>
      <c r="AH823" s="3">
        <v>8300</v>
      </c>
    </row>
    <row r="824" spans="1:34" x14ac:dyDescent="0.2">
      <c r="A824" s="3">
        <v>10823</v>
      </c>
      <c r="B824" s="3" t="s">
        <v>2</v>
      </c>
      <c r="C824" s="3">
        <v>10823</v>
      </c>
      <c r="D824" s="3" t="s">
        <v>2752</v>
      </c>
      <c r="F824" s="3">
        <v>2012</v>
      </c>
      <c r="G824" s="3" t="s">
        <v>56</v>
      </c>
      <c r="H824" s="3" t="s">
        <v>2193</v>
      </c>
      <c r="J824" s="3" t="s">
        <v>2195</v>
      </c>
      <c r="K824" s="3" t="s">
        <v>67</v>
      </c>
      <c r="L824" s="3" t="s">
        <v>140</v>
      </c>
      <c r="M824" s="3" t="s">
        <v>133</v>
      </c>
      <c r="N824" s="3" t="s">
        <v>44</v>
      </c>
      <c r="O824" s="3">
        <v>1497</v>
      </c>
      <c r="R824" s="3">
        <v>6</v>
      </c>
      <c r="S824" s="3" t="s">
        <v>3226</v>
      </c>
      <c r="T824" s="3" t="s">
        <v>70</v>
      </c>
      <c r="U824" s="3" t="s">
        <v>369</v>
      </c>
      <c r="V824" s="3">
        <v>614</v>
      </c>
      <c r="W824" s="3" t="s">
        <v>83</v>
      </c>
      <c r="Y824" s="3">
        <v>29</v>
      </c>
      <c r="Z824" s="3" t="s">
        <v>64</v>
      </c>
      <c r="AA824" s="3" t="s">
        <v>92</v>
      </c>
      <c r="AB824" s="3" t="s">
        <v>52</v>
      </c>
      <c r="AD824" s="3" t="s">
        <v>143</v>
      </c>
      <c r="AG824" s="3" t="s">
        <v>54</v>
      </c>
      <c r="AH824" s="3">
        <v>17440</v>
      </c>
    </row>
    <row r="825" spans="1:34" x14ac:dyDescent="0.2">
      <c r="A825" s="3">
        <v>10824</v>
      </c>
      <c r="B825" s="3" t="s">
        <v>2</v>
      </c>
      <c r="C825" s="3">
        <v>10824</v>
      </c>
      <c r="D825" s="3" t="s">
        <v>3227</v>
      </c>
      <c r="F825" s="3">
        <v>2017</v>
      </c>
      <c r="G825" s="3" t="s">
        <v>284</v>
      </c>
      <c r="H825" s="3" t="s">
        <v>3228</v>
      </c>
      <c r="I825" s="3" t="s">
        <v>552</v>
      </c>
      <c r="K825" s="3" t="s">
        <v>59</v>
      </c>
      <c r="L825" s="3" t="s">
        <v>654</v>
      </c>
      <c r="M825" s="3" t="s">
        <v>133</v>
      </c>
      <c r="N825" s="3" t="s">
        <v>104</v>
      </c>
      <c r="O825" s="3">
        <v>1373</v>
      </c>
      <c r="R825" s="3">
        <v>16</v>
      </c>
      <c r="S825" s="3" t="s">
        <v>3229</v>
      </c>
      <c r="T825" s="3" t="s">
        <v>171</v>
      </c>
      <c r="U825" s="3" t="s">
        <v>386</v>
      </c>
      <c r="V825" s="3">
        <v>1050</v>
      </c>
      <c r="W825" s="3" t="s">
        <v>83</v>
      </c>
      <c r="Y825" s="3">
        <v>78</v>
      </c>
      <c r="Z825" s="3" t="s">
        <v>64</v>
      </c>
      <c r="AA825" s="3" t="s">
        <v>51</v>
      </c>
      <c r="AB825" s="3" t="s">
        <v>52</v>
      </c>
      <c r="AD825" s="3" t="s">
        <v>53</v>
      </c>
      <c r="AG825" s="3" t="s">
        <v>54</v>
      </c>
      <c r="AH825" s="3">
        <v>37990</v>
      </c>
    </row>
    <row r="826" spans="1:34" x14ac:dyDescent="0.2">
      <c r="A826" s="3">
        <v>10825</v>
      </c>
      <c r="B826" s="3" t="s">
        <v>2</v>
      </c>
      <c r="C826" s="3">
        <v>10825</v>
      </c>
      <c r="D826" s="3" t="s">
        <v>3230</v>
      </c>
      <c r="F826" s="3">
        <v>2008</v>
      </c>
      <c r="G826" s="3" t="s">
        <v>284</v>
      </c>
      <c r="H826" s="3" t="s">
        <v>285</v>
      </c>
      <c r="I826" s="3" t="s">
        <v>1571</v>
      </c>
      <c r="K826" s="3" t="s">
        <v>67</v>
      </c>
      <c r="L826" s="3" t="s">
        <v>42</v>
      </c>
      <c r="M826" s="3" t="s">
        <v>43</v>
      </c>
      <c r="N826" s="3" t="s">
        <v>44</v>
      </c>
      <c r="O826" s="3">
        <v>1495</v>
      </c>
      <c r="R826" s="3">
        <v>52</v>
      </c>
      <c r="S826" s="3" t="s">
        <v>3231</v>
      </c>
      <c r="T826" s="3" t="s">
        <v>62</v>
      </c>
      <c r="U826" s="3" t="s">
        <v>212</v>
      </c>
      <c r="V826" s="3">
        <v>626</v>
      </c>
      <c r="W826" s="3" t="s">
        <v>83</v>
      </c>
      <c r="Y826" s="3">
        <v>25</v>
      </c>
      <c r="Z826" s="3" t="s">
        <v>204</v>
      </c>
      <c r="AA826" s="3" t="s">
        <v>51</v>
      </c>
      <c r="AB826" s="3" t="s">
        <v>52</v>
      </c>
      <c r="AD826" s="3" t="s">
        <v>53</v>
      </c>
      <c r="AG826" s="3" t="s">
        <v>54</v>
      </c>
      <c r="AH826" s="3">
        <v>8500</v>
      </c>
    </row>
    <row r="827" spans="1:34" x14ac:dyDescent="0.2">
      <c r="A827" s="3">
        <v>10826</v>
      </c>
      <c r="B827" s="3" t="s">
        <v>2</v>
      </c>
      <c r="C827" s="3">
        <v>10826</v>
      </c>
      <c r="D827" s="3" t="s">
        <v>3232</v>
      </c>
      <c r="E827" s="3" t="s">
        <v>3233</v>
      </c>
      <c r="F827" s="3">
        <v>2008</v>
      </c>
      <c r="G827" s="3" t="s">
        <v>1699</v>
      </c>
      <c r="H827" s="3" t="s">
        <v>3234</v>
      </c>
      <c r="K827" s="3" t="s">
        <v>59</v>
      </c>
      <c r="L827" s="3" t="s">
        <v>42</v>
      </c>
      <c r="M827" s="3" t="s">
        <v>60</v>
      </c>
      <c r="N827" s="3" t="s">
        <v>44</v>
      </c>
      <c r="O827" s="3">
        <v>1495</v>
      </c>
      <c r="R827" s="3">
        <v>43</v>
      </c>
      <c r="S827" s="3" t="s">
        <v>3235</v>
      </c>
      <c r="T827" s="3" t="s">
        <v>47</v>
      </c>
      <c r="U827" s="3" t="s">
        <v>2335</v>
      </c>
      <c r="V827" s="3">
        <v>9010</v>
      </c>
      <c r="W827" s="3" t="s">
        <v>450</v>
      </c>
      <c r="Y827" s="3">
        <v>51</v>
      </c>
      <c r="Z827" s="3" t="s">
        <v>64</v>
      </c>
      <c r="AA827" s="3" t="s">
        <v>51</v>
      </c>
      <c r="AB827" s="3" t="s">
        <v>52</v>
      </c>
      <c r="AD827" s="3" t="s">
        <v>53</v>
      </c>
      <c r="AG827" s="3" t="s">
        <v>54</v>
      </c>
      <c r="AH827" s="3">
        <v>6920</v>
      </c>
    </row>
    <row r="828" spans="1:34" x14ac:dyDescent="0.2">
      <c r="A828" s="3">
        <v>10827</v>
      </c>
      <c r="B828" s="3" t="s">
        <v>2</v>
      </c>
      <c r="C828" s="3">
        <v>10827</v>
      </c>
      <c r="D828" s="3" t="s">
        <v>3236</v>
      </c>
      <c r="F828" s="3">
        <v>2011</v>
      </c>
      <c r="G828" s="3" t="s">
        <v>327</v>
      </c>
      <c r="H828" s="3" t="s">
        <v>3237</v>
      </c>
      <c r="I828" s="3" t="s">
        <v>329</v>
      </c>
      <c r="J828" s="3" t="s">
        <v>330</v>
      </c>
      <c r="K828" s="3" t="s">
        <v>59</v>
      </c>
      <c r="L828" s="3" t="s">
        <v>163</v>
      </c>
      <c r="M828" s="3" t="s">
        <v>133</v>
      </c>
      <c r="N828" s="3" t="s">
        <v>44</v>
      </c>
      <c r="O828" s="3">
        <v>6162</v>
      </c>
      <c r="R828" s="3">
        <v>55</v>
      </c>
      <c r="S828" s="3" t="s">
        <v>3238</v>
      </c>
      <c r="T828" s="3" t="s">
        <v>47</v>
      </c>
      <c r="U828" s="3" t="s">
        <v>1247</v>
      </c>
      <c r="V828" s="3">
        <v>2024</v>
      </c>
      <c r="W828" s="3" t="s">
        <v>83</v>
      </c>
      <c r="Y828" s="3">
        <v>29</v>
      </c>
      <c r="Z828" s="3" t="s">
        <v>64</v>
      </c>
      <c r="AA828" s="3" t="s">
        <v>92</v>
      </c>
      <c r="AB828" s="3" t="s">
        <v>108</v>
      </c>
      <c r="AC828" s="3" t="s">
        <v>109</v>
      </c>
      <c r="AD828" s="3" t="s">
        <v>143</v>
      </c>
      <c r="AG828" s="3" t="s">
        <v>54</v>
      </c>
      <c r="AH828" s="3">
        <v>48600</v>
      </c>
    </row>
    <row r="829" spans="1:34" x14ac:dyDescent="0.2">
      <c r="A829" s="3">
        <v>10828</v>
      </c>
      <c r="B829" s="3" t="s">
        <v>2</v>
      </c>
      <c r="C829" s="3">
        <v>10828</v>
      </c>
      <c r="D829" s="3" t="s">
        <v>3239</v>
      </c>
      <c r="E829" s="3" t="s">
        <v>3240</v>
      </c>
      <c r="F829" s="3">
        <v>2010</v>
      </c>
      <c r="G829" s="3" t="s">
        <v>299</v>
      </c>
      <c r="H829" s="3" t="s">
        <v>593</v>
      </c>
      <c r="I829" s="3" t="s">
        <v>2418</v>
      </c>
      <c r="K829" s="3" t="s">
        <v>59</v>
      </c>
      <c r="L829" s="3" t="s">
        <v>156</v>
      </c>
      <c r="M829" s="3" t="s">
        <v>103</v>
      </c>
      <c r="N829" s="3" t="s">
        <v>104</v>
      </c>
      <c r="O829" s="3">
        <v>2199</v>
      </c>
      <c r="Q829" s="3">
        <v>1</v>
      </c>
      <c r="R829" s="3">
        <v>61</v>
      </c>
      <c r="S829" s="3" t="s">
        <v>3241</v>
      </c>
      <c r="T829" s="3" t="s">
        <v>81</v>
      </c>
      <c r="U829" s="3" t="s">
        <v>3066</v>
      </c>
      <c r="V829" s="3">
        <v>2010</v>
      </c>
      <c r="W829" s="3" t="s">
        <v>83</v>
      </c>
      <c r="Y829" s="3">
        <v>41</v>
      </c>
      <c r="Z829" s="3" t="s">
        <v>64</v>
      </c>
      <c r="AA829" s="3" t="s">
        <v>51</v>
      </c>
      <c r="AB829" s="3" t="s">
        <v>52</v>
      </c>
      <c r="AD829" s="3" t="s">
        <v>53</v>
      </c>
      <c r="AG829" s="3" t="s">
        <v>54</v>
      </c>
      <c r="AH829" s="3">
        <v>22970</v>
      </c>
    </row>
    <row r="830" spans="1:34" x14ac:dyDescent="0.2">
      <c r="A830" s="3">
        <v>10829</v>
      </c>
      <c r="B830" s="3" t="s">
        <v>2</v>
      </c>
      <c r="C830" s="3">
        <v>10829</v>
      </c>
      <c r="D830" s="3" t="s">
        <v>3242</v>
      </c>
      <c r="F830" s="3">
        <v>2010</v>
      </c>
      <c r="G830" s="3" t="s">
        <v>198</v>
      </c>
      <c r="H830" s="3" t="s">
        <v>621</v>
      </c>
      <c r="K830" s="3" t="s">
        <v>67</v>
      </c>
      <c r="L830" s="3" t="s">
        <v>42</v>
      </c>
      <c r="M830" s="3" t="s">
        <v>60</v>
      </c>
      <c r="N830" s="3" t="s">
        <v>44</v>
      </c>
      <c r="O830" s="3">
        <v>1598</v>
      </c>
      <c r="R830" s="3">
        <v>1</v>
      </c>
      <c r="S830" s="3" t="s">
        <v>2820</v>
      </c>
      <c r="T830" s="3" t="s">
        <v>47</v>
      </c>
      <c r="U830" s="3" t="s">
        <v>1503</v>
      </c>
      <c r="V830" s="3">
        <v>5011</v>
      </c>
      <c r="W830" s="3" t="s">
        <v>229</v>
      </c>
      <c r="Y830" s="3">
        <v>50</v>
      </c>
      <c r="Z830" s="3" t="s">
        <v>64</v>
      </c>
      <c r="AA830" s="3" t="s">
        <v>92</v>
      </c>
      <c r="AB830" s="3" t="s">
        <v>52</v>
      </c>
      <c r="AD830" s="3" t="s">
        <v>53</v>
      </c>
      <c r="AE830" s="3">
        <v>10</v>
      </c>
      <c r="AF830" s="3" t="s">
        <v>73</v>
      </c>
      <c r="AG830" s="3" t="s">
        <v>54</v>
      </c>
      <c r="AH830" s="3">
        <v>8780</v>
      </c>
    </row>
    <row r="831" spans="1:34" x14ac:dyDescent="0.2">
      <c r="A831" s="3">
        <v>10830</v>
      </c>
      <c r="B831" s="3" t="s">
        <v>2</v>
      </c>
      <c r="C831" s="3">
        <v>10830</v>
      </c>
      <c r="D831" s="3" t="s">
        <v>3243</v>
      </c>
      <c r="F831" s="3">
        <v>2003</v>
      </c>
      <c r="G831" s="3" t="s">
        <v>191</v>
      </c>
      <c r="H831" s="3" t="s">
        <v>192</v>
      </c>
      <c r="I831" s="3" t="s">
        <v>2560</v>
      </c>
      <c r="J831" s="3" t="s">
        <v>3244</v>
      </c>
      <c r="K831" s="3" t="s">
        <v>41</v>
      </c>
      <c r="L831" s="3" t="s">
        <v>132</v>
      </c>
      <c r="M831" s="3" t="s">
        <v>133</v>
      </c>
      <c r="N831" s="3" t="s">
        <v>104</v>
      </c>
      <c r="O831" s="3">
        <v>1994</v>
      </c>
      <c r="R831" s="3">
        <v>36</v>
      </c>
      <c r="S831" s="3" t="s">
        <v>2367</v>
      </c>
      <c r="T831" s="3" t="s">
        <v>47</v>
      </c>
      <c r="U831" s="3" t="s">
        <v>3245</v>
      </c>
      <c r="W831" s="3" t="s">
        <v>189</v>
      </c>
      <c r="Y831" s="3">
        <v>36</v>
      </c>
      <c r="Z831" s="3" t="s">
        <v>64</v>
      </c>
      <c r="AA831" s="3" t="s">
        <v>92</v>
      </c>
      <c r="AB831" s="3" t="s">
        <v>108</v>
      </c>
      <c r="AC831" s="3" t="s">
        <v>109</v>
      </c>
      <c r="AD831" s="3" t="s">
        <v>53</v>
      </c>
      <c r="AE831" s="3">
        <v>7</v>
      </c>
      <c r="AF831" s="3" t="s">
        <v>84</v>
      </c>
      <c r="AG831" s="3" t="s">
        <v>54</v>
      </c>
      <c r="AH831" s="3">
        <v>14350</v>
      </c>
    </row>
    <row r="832" spans="1:34" x14ac:dyDescent="0.2">
      <c r="A832" s="3">
        <v>10831</v>
      </c>
      <c r="B832" s="3" t="s">
        <v>2</v>
      </c>
      <c r="C832" s="3">
        <v>10831</v>
      </c>
      <c r="D832" s="3" t="s">
        <v>3246</v>
      </c>
      <c r="E832" s="3" t="s">
        <v>3247</v>
      </c>
      <c r="F832" s="3">
        <v>2004</v>
      </c>
      <c r="G832" s="3" t="s">
        <v>198</v>
      </c>
      <c r="H832" s="3" t="s">
        <v>877</v>
      </c>
      <c r="I832" s="3" t="s">
        <v>1501</v>
      </c>
      <c r="J832" s="3" t="s">
        <v>879</v>
      </c>
      <c r="K832" s="3" t="s">
        <v>41</v>
      </c>
      <c r="L832" s="3" t="s">
        <v>209</v>
      </c>
      <c r="M832" s="3" t="s">
        <v>60</v>
      </c>
      <c r="N832" s="3" t="s">
        <v>44</v>
      </c>
      <c r="O832" s="3">
        <v>3565</v>
      </c>
      <c r="R832" s="3">
        <v>15</v>
      </c>
      <c r="S832" s="3" t="s">
        <v>3248</v>
      </c>
      <c r="T832" s="3" t="s">
        <v>171</v>
      </c>
      <c r="U832" s="3" t="s">
        <v>425</v>
      </c>
      <c r="V832" s="3">
        <v>2022</v>
      </c>
      <c r="W832" s="3" t="s">
        <v>83</v>
      </c>
      <c r="Y832" s="3">
        <v>50</v>
      </c>
      <c r="Z832" s="3" t="s">
        <v>64</v>
      </c>
      <c r="AA832" s="3" t="s">
        <v>92</v>
      </c>
      <c r="AB832" s="3" t="s">
        <v>108</v>
      </c>
      <c r="AC832" s="3" t="s">
        <v>109</v>
      </c>
      <c r="AD832" s="3" t="s">
        <v>53</v>
      </c>
      <c r="AG832" s="3" t="s">
        <v>54</v>
      </c>
      <c r="AH832" s="3">
        <v>8000</v>
      </c>
    </row>
    <row r="833" spans="1:34" x14ac:dyDescent="0.2">
      <c r="A833" s="3">
        <v>10832</v>
      </c>
      <c r="B833" s="3" t="s">
        <v>2</v>
      </c>
      <c r="C833" s="3">
        <v>10832</v>
      </c>
      <c r="D833" s="3" t="s">
        <v>3249</v>
      </c>
      <c r="E833" s="3" t="s">
        <v>3250</v>
      </c>
      <c r="F833" s="3">
        <v>2005</v>
      </c>
      <c r="G833" s="3" t="s">
        <v>38</v>
      </c>
      <c r="H833" s="3" t="s">
        <v>1006</v>
      </c>
      <c r="I833" s="3" t="s">
        <v>1126</v>
      </c>
      <c r="K833" s="3" t="s">
        <v>59</v>
      </c>
      <c r="L833" s="3" t="s">
        <v>42</v>
      </c>
      <c r="M833" s="3" t="s">
        <v>60</v>
      </c>
      <c r="N833" s="3" t="s">
        <v>44</v>
      </c>
      <c r="O833" s="3">
        <v>1797</v>
      </c>
      <c r="R833" s="3">
        <v>52</v>
      </c>
      <c r="S833" s="3" t="s">
        <v>3251</v>
      </c>
      <c r="T833" s="3" t="s">
        <v>62</v>
      </c>
      <c r="U833" s="3" t="s">
        <v>944</v>
      </c>
      <c r="W833" s="3" t="s">
        <v>166</v>
      </c>
      <c r="Y833" s="3">
        <v>33</v>
      </c>
      <c r="Z833" s="3" t="s">
        <v>64</v>
      </c>
      <c r="AA833" s="3" t="s">
        <v>92</v>
      </c>
      <c r="AB833" s="3" t="s">
        <v>52</v>
      </c>
      <c r="AD833" s="3" t="s">
        <v>53</v>
      </c>
      <c r="AE833" s="3">
        <v>7</v>
      </c>
      <c r="AF833" s="3" t="s">
        <v>84</v>
      </c>
      <c r="AG833" s="3" t="s">
        <v>54</v>
      </c>
      <c r="AH833" s="3">
        <v>6550</v>
      </c>
    </row>
    <row r="834" spans="1:34" x14ac:dyDescent="0.2">
      <c r="A834" s="3">
        <v>10833</v>
      </c>
      <c r="B834" s="3" t="s">
        <v>2</v>
      </c>
      <c r="C834" s="3">
        <v>10833</v>
      </c>
      <c r="D834" s="3" t="s">
        <v>3252</v>
      </c>
      <c r="F834" s="3">
        <v>2004</v>
      </c>
      <c r="G834" s="3" t="s">
        <v>259</v>
      </c>
      <c r="H834" s="3" t="s">
        <v>260</v>
      </c>
      <c r="I834" s="3" t="s">
        <v>261</v>
      </c>
      <c r="J834" s="3" t="s">
        <v>3253</v>
      </c>
      <c r="K834" s="3" t="s">
        <v>41</v>
      </c>
      <c r="L834" s="3" t="s">
        <v>480</v>
      </c>
      <c r="M834" s="3" t="s">
        <v>60</v>
      </c>
      <c r="N834" s="3" t="s">
        <v>44</v>
      </c>
      <c r="O834" s="3">
        <v>3984</v>
      </c>
      <c r="R834" s="3">
        <v>21</v>
      </c>
      <c r="S834" s="3" t="s">
        <v>3254</v>
      </c>
      <c r="T834" s="3" t="s">
        <v>47</v>
      </c>
      <c r="U834" s="3" t="s">
        <v>844</v>
      </c>
      <c r="W834" s="3" t="s">
        <v>72</v>
      </c>
      <c r="Y834" s="3">
        <v>28</v>
      </c>
      <c r="Z834" s="3" t="s">
        <v>64</v>
      </c>
      <c r="AA834" s="3" t="s">
        <v>51</v>
      </c>
      <c r="AB834" s="3" t="s">
        <v>52</v>
      </c>
      <c r="AD834" s="3" t="s">
        <v>53</v>
      </c>
      <c r="AG834" s="3" t="s">
        <v>54</v>
      </c>
      <c r="AH834" s="3">
        <v>7550</v>
      </c>
    </row>
    <row r="835" spans="1:34" x14ac:dyDescent="0.2">
      <c r="A835" s="3">
        <v>10834</v>
      </c>
      <c r="B835" s="3" t="s">
        <v>2</v>
      </c>
      <c r="C835" s="3">
        <v>10834</v>
      </c>
      <c r="D835" s="3" t="s">
        <v>3255</v>
      </c>
      <c r="E835" s="3" t="s">
        <v>3256</v>
      </c>
      <c r="F835" s="3">
        <v>1998</v>
      </c>
      <c r="G835" s="3" t="s">
        <v>56</v>
      </c>
      <c r="H835" s="3" t="s">
        <v>57</v>
      </c>
      <c r="I835" s="3" t="s">
        <v>3257</v>
      </c>
      <c r="K835" s="3" t="s">
        <v>59</v>
      </c>
      <c r="L835" s="3" t="s">
        <v>42</v>
      </c>
      <c r="M835" s="3" t="s">
        <v>43</v>
      </c>
      <c r="N835" s="3" t="s">
        <v>44</v>
      </c>
      <c r="O835" s="3">
        <v>1498</v>
      </c>
      <c r="R835" s="3">
        <v>53</v>
      </c>
      <c r="S835" s="3" t="s">
        <v>3258</v>
      </c>
      <c r="T835" s="3" t="s">
        <v>81</v>
      </c>
      <c r="U835" s="3" t="s">
        <v>3259</v>
      </c>
      <c r="W835" s="3" t="s">
        <v>166</v>
      </c>
      <c r="Y835" s="3">
        <v>70</v>
      </c>
      <c r="Z835" s="3" t="s">
        <v>64</v>
      </c>
      <c r="AA835" s="3" t="s">
        <v>51</v>
      </c>
      <c r="AB835" s="3" t="s">
        <v>52</v>
      </c>
      <c r="AD835" s="3" t="s">
        <v>53</v>
      </c>
      <c r="AG835" s="3" t="s">
        <v>54</v>
      </c>
      <c r="AH835" s="3">
        <v>3375</v>
      </c>
    </row>
    <row r="836" spans="1:34" x14ac:dyDescent="0.2">
      <c r="A836" s="3">
        <v>10835</v>
      </c>
      <c r="B836" s="3" t="s">
        <v>2</v>
      </c>
      <c r="C836" s="3">
        <v>10835</v>
      </c>
      <c r="D836" s="3" t="s">
        <v>2623</v>
      </c>
      <c r="E836" s="3" t="s">
        <v>3260</v>
      </c>
      <c r="F836" s="3">
        <v>2013</v>
      </c>
      <c r="G836" s="3" t="s">
        <v>56</v>
      </c>
      <c r="H836" s="3" t="s">
        <v>57</v>
      </c>
      <c r="I836" s="3" t="s">
        <v>889</v>
      </c>
      <c r="K836" s="3" t="s">
        <v>67</v>
      </c>
      <c r="L836" s="3" t="s">
        <v>890</v>
      </c>
      <c r="M836" s="3" t="s">
        <v>60</v>
      </c>
      <c r="N836" s="3" t="s">
        <v>44</v>
      </c>
      <c r="O836" s="3">
        <v>1798</v>
      </c>
      <c r="R836" s="3">
        <v>36</v>
      </c>
      <c r="S836" s="3" t="s">
        <v>3261</v>
      </c>
      <c r="T836" s="3" t="s">
        <v>62</v>
      </c>
      <c r="U836" s="3" t="s">
        <v>1052</v>
      </c>
      <c r="W836" s="3" t="s">
        <v>83</v>
      </c>
      <c r="Y836" s="3">
        <v>37</v>
      </c>
      <c r="Z836" s="3" t="s">
        <v>64</v>
      </c>
      <c r="AA836" s="3" t="s">
        <v>92</v>
      </c>
      <c r="AB836" s="3" t="s">
        <v>52</v>
      </c>
      <c r="AD836" s="3" t="s">
        <v>143</v>
      </c>
      <c r="AG836" s="3" t="s">
        <v>54</v>
      </c>
      <c r="AH836" s="3">
        <v>17300</v>
      </c>
    </row>
    <row r="837" spans="1:34" x14ac:dyDescent="0.2">
      <c r="A837" s="3">
        <v>10836</v>
      </c>
      <c r="B837" s="3" t="s">
        <v>2</v>
      </c>
      <c r="C837" s="3">
        <v>10836</v>
      </c>
      <c r="D837" s="3" t="s">
        <v>3262</v>
      </c>
      <c r="F837" s="3">
        <v>2000</v>
      </c>
      <c r="G837" s="3" t="s">
        <v>292</v>
      </c>
      <c r="H837" s="3" t="s">
        <v>899</v>
      </c>
      <c r="J837" s="3" t="s">
        <v>3263</v>
      </c>
      <c r="K837" s="3" t="s">
        <v>67</v>
      </c>
      <c r="L837" s="3" t="s">
        <v>147</v>
      </c>
      <c r="M837" s="3" t="s">
        <v>60</v>
      </c>
      <c r="N837" s="3" t="s">
        <v>44</v>
      </c>
      <c r="O837" s="3">
        <v>1984</v>
      </c>
      <c r="R837" s="3">
        <v>180</v>
      </c>
      <c r="S837" s="3" t="s">
        <v>579</v>
      </c>
      <c r="T837" s="3" t="s">
        <v>62</v>
      </c>
      <c r="U837" s="3" t="s">
        <v>580</v>
      </c>
      <c r="W837" s="3" t="s">
        <v>83</v>
      </c>
      <c r="Y837" s="3">
        <v>23</v>
      </c>
      <c r="Z837" s="3" t="s">
        <v>64</v>
      </c>
      <c r="AA837" s="3" t="s">
        <v>92</v>
      </c>
      <c r="AB837" s="3" t="s">
        <v>52</v>
      </c>
      <c r="AD837" s="3" t="s">
        <v>53</v>
      </c>
      <c r="AE837" s="3">
        <v>11</v>
      </c>
      <c r="AF837" s="3" t="s">
        <v>84</v>
      </c>
      <c r="AG837" s="3" t="s">
        <v>54</v>
      </c>
      <c r="AH837" s="3">
        <v>2632</v>
      </c>
    </row>
    <row r="838" spans="1:34" x14ac:dyDescent="0.2">
      <c r="A838" s="3">
        <v>10837</v>
      </c>
      <c r="B838" s="3" t="s">
        <v>2</v>
      </c>
      <c r="C838" s="3">
        <v>10837</v>
      </c>
      <c r="D838" s="3" t="s">
        <v>3264</v>
      </c>
      <c r="E838" s="3" t="s">
        <v>3265</v>
      </c>
      <c r="F838" s="3">
        <v>2014</v>
      </c>
      <c r="G838" s="3" t="s">
        <v>299</v>
      </c>
      <c r="H838" s="3" t="s">
        <v>300</v>
      </c>
      <c r="I838" s="3" t="s">
        <v>1656</v>
      </c>
      <c r="J838" s="3" t="s">
        <v>586</v>
      </c>
      <c r="K838" s="3" t="s">
        <v>67</v>
      </c>
      <c r="L838" s="3" t="s">
        <v>163</v>
      </c>
      <c r="M838" s="3" t="s">
        <v>60</v>
      </c>
      <c r="N838" s="3" t="s">
        <v>44</v>
      </c>
      <c r="O838" s="3">
        <v>1797</v>
      </c>
      <c r="R838" s="3">
        <v>30</v>
      </c>
      <c r="S838" s="3" t="s">
        <v>3266</v>
      </c>
      <c r="T838" s="3" t="s">
        <v>70</v>
      </c>
      <c r="U838" s="3" t="s">
        <v>1979</v>
      </c>
      <c r="V838" s="3">
        <v>627</v>
      </c>
      <c r="W838" s="3" t="s">
        <v>83</v>
      </c>
      <c r="Y838" s="3">
        <v>64</v>
      </c>
      <c r="Z838" s="3" t="s">
        <v>64</v>
      </c>
      <c r="AA838" s="3" t="s">
        <v>51</v>
      </c>
      <c r="AB838" s="3" t="s">
        <v>52</v>
      </c>
      <c r="AD838" s="3" t="s">
        <v>53</v>
      </c>
      <c r="AG838" s="3" t="s">
        <v>54</v>
      </c>
      <c r="AH838" s="3">
        <v>24900</v>
      </c>
    </row>
    <row r="839" spans="1:34" x14ac:dyDescent="0.2">
      <c r="A839" s="3">
        <v>10838</v>
      </c>
      <c r="B839" s="3" t="s">
        <v>2</v>
      </c>
      <c r="C839" s="3">
        <v>10838</v>
      </c>
      <c r="D839" s="3" t="s">
        <v>3190</v>
      </c>
      <c r="E839" s="3" t="s">
        <v>3267</v>
      </c>
      <c r="F839" s="3">
        <v>2009</v>
      </c>
      <c r="G839" s="3" t="s">
        <v>56</v>
      </c>
      <c r="H839" s="3" t="s">
        <v>366</v>
      </c>
      <c r="I839" s="3" t="s">
        <v>852</v>
      </c>
      <c r="J839" s="3" t="s">
        <v>3192</v>
      </c>
      <c r="K839" s="3" t="s">
        <v>67</v>
      </c>
      <c r="L839" s="3" t="s">
        <v>140</v>
      </c>
      <c r="M839" s="3" t="s">
        <v>43</v>
      </c>
      <c r="N839" s="3" t="s">
        <v>44</v>
      </c>
      <c r="O839" s="3">
        <v>1497</v>
      </c>
      <c r="R839" s="3">
        <v>52</v>
      </c>
      <c r="S839" s="3" t="s">
        <v>3268</v>
      </c>
      <c r="T839" s="3" t="s">
        <v>70</v>
      </c>
      <c r="U839" s="3" t="s">
        <v>369</v>
      </c>
      <c r="V839" s="3">
        <v>614</v>
      </c>
      <c r="W839" s="3" t="s">
        <v>83</v>
      </c>
      <c r="Y839" s="3">
        <v>34</v>
      </c>
      <c r="Z839" s="3" t="s">
        <v>64</v>
      </c>
      <c r="AA839" s="3" t="s">
        <v>92</v>
      </c>
      <c r="AB839" s="3" t="s">
        <v>52</v>
      </c>
      <c r="AD839" s="3" t="s">
        <v>143</v>
      </c>
      <c r="AG839" s="3" t="s">
        <v>54</v>
      </c>
      <c r="AH839" s="3">
        <v>12275</v>
      </c>
    </row>
    <row r="840" spans="1:34" x14ac:dyDescent="0.2">
      <c r="A840" s="3">
        <v>10839</v>
      </c>
      <c r="B840" s="3" t="s">
        <v>2</v>
      </c>
      <c r="C840" s="3">
        <v>10839</v>
      </c>
      <c r="D840" s="3" t="s">
        <v>3269</v>
      </c>
      <c r="E840" s="3" t="s">
        <v>3270</v>
      </c>
      <c r="F840" s="3">
        <v>2016</v>
      </c>
      <c r="G840" s="3" t="s">
        <v>358</v>
      </c>
      <c r="H840" s="3" t="s">
        <v>359</v>
      </c>
      <c r="I840" s="3" t="s">
        <v>1227</v>
      </c>
      <c r="K840" s="3" t="s">
        <v>59</v>
      </c>
      <c r="L840" s="3" t="s">
        <v>1296</v>
      </c>
      <c r="M840" s="3" t="s">
        <v>60</v>
      </c>
      <c r="N840" s="3" t="s">
        <v>44</v>
      </c>
      <c r="O840" s="3">
        <v>2360</v>
      </c>
      <c r="Q840" s="3">
        <v>1</v>
      </c>
      <c r="R840" s="3">
        <v>240</v>
      </c>
      <c r="S840" s="3" t="s">
        <v>3271</v>
      </c>
      <c r="T840" s="3" t="s">
        <v>62</v>
      </c>
      <c r="U840" s="3" t="s">
        <v>3272</v>
      </c>
      <c r="W840" s="3" t="s">
        <v>166</v>
      </c>
      <c r="Y840" s="3">
        <v>65</v>
      </c>
      <c r="Z840" s="3" t="s">
        <v>64</v>
      </c>
      <c r="AA840" s="3" t="s">
        <v>92</v>
      </c>
      <c r="AB840" s="3" t="s">
        <v>108</v>
      </c>
      <c r="AC840" s="3" t="s">
        <v>109</v>
      </c>
      <c r="AD840" s="3" t="s">
        <v>143</v>
      </c>
      <c r="AG840" s="3" t="s">
        <v>54</v>
      </c>
      <c r="AH840" s="3">
        <v>54490</v>
      </c>
    </row>
    <row r="841" spans="1:34" x14ac:dyDescent="0.2">
      <c r="A841" s="3">
        <v>10840</v>
      </c>
      <c r="B841" s="3" t="s">
        <v>2</v>
      </c>
      <c r="C841" s="3">
        <v>10840</v>
      </c>
      <c r="D841" s="3" t="s">
        <v>3273</v>
      </c>
      <c r="E841" s="3" t="s">
        <v>3274</v>
      </c>
      <c r="F841" s="3">
        <v>1996</v>
      </c>
      <c r="G841" s="3" t="s">
        <v>38</v>
      </c>
      <c r="H841" s="3" t="s">
        <v>3275</v>
      </c>
      <c r="J841" s="3" t="s">
        <v>3276</v>
      </c>
      <c r="K841" s="3" t="s">
        <v>41</v>
      </c>
      <c r="L841" s="3" t="s">
        <v>42</v>
      </c>
      <c r="M841" s="3" t="s">
        <v>60</v>
      </c>
      <c r="N841" s="3" t="s">
        <v>44</v>
      </c>
      <c r="O841" s="3">
        <v>4130</v>
      </c>
      <c r="R841" s="3" t="s">
        <v>1921</v>
      </c>
      <c r="S841" s="3" t="s">
        <v>3040</v>
      </c>
      <c r="T841" s="3" t="s">
        <v>62</v>
      </c>
      <c r="U841" s="3" t="s">
        <v>3277</v>
      </c>
      <c r="W841" s="3" t="s">
        <v>173</v>
      </c>
      <c r="Y841" s="3">
        <v>23</v>
      </c>
      <c r="Z841" s="3" t="s">
        <v>64</v>
      </c>
      <c r="AA841" s="3" t="s">
        <v>92</v>
      </c>
      <c r="AB841" s="3" t="s">
        <v>52</v>
      </c>
      <c r="AD841" s="3" t="s">
        <v>53</v>
      </c>
      <c r="AG841" s="3" t="s">
        <v>54</v>
      </c>
      <c r="AH841" s="3">
        <v>4700</v>
      </c>
    </row>
    <row r="842" spans="1:34" x14ac:dyDescent="0.2">
      <c r="A842" s="3">
        <v>10841</v>
      </c>
      <c r="B842" s="3" t="s">
        <v>2</v>
      </c>
      <c r="C842" s="3">
        <v>10841</v>
      </c>
      <c r="D842" s="3" t="s">
        <v>3278</v>
      </c>
      <c r="E842" s="3" t="s">
        <v>3279</v>
      </c>
      <c r="F842" s="3">
        <v>2011</v>
      </c>
      <c r="G842" s="3" t="s">
        <v>198</v>
      </c>
      <c r="H842" s="3" t="s">
        <v>3280</v>
      </c>
      <c r="I842" s="3" t="s">
        <v>716</v>
      </c>
      <c r="J842" s="3" t="s">
        <v>3281</v>
      </c>
      <c r="K842" s="3" t="s">
        <v>41</v>
      </c>
      <c r="L842" s="3" t="s">
        <v>156</v>
      </c>
      <c r="M842" s="3" t="s">
        <v>60</v>
      </c>
      <c r="N842" s="3" t="s">
        <v>44</v>
      </c>
      <c r="O842" s="3">
        <v>2492</v>
      </c>
      <c r="Q842" s="3" t="s">
        <v>79</v>
      </c>
      <c r="R842" s="3">
        <v>28</v>
      </c>
      <c r="S842" s="3" t="s">
        <v>3282</v>
      </c>
      <c r="T842" s="3" t="s">
        <v>81</v>
      </c>
      <c r="U842" s="3" t="s">
        <v>3283</v>
      </c>
      <c r="W842" s="3" t="s">
        <v>107</v>
      </c>
      <c r="Y842" s="3">
        <v>50</v>
      </c>
      <c r="Z842" s="3" t="s">
        <v>64</v>
      </c>
      <c r="AA842" s="3" t="s">
        <v>51</v>
      </c>
      <c r="AB842" s="3" t="s">
        <v>52</v>
      </c>
      <c r="AD842" s="3" t="s">
        <v>53</v>
      </c>
      <c r="AG842" s="3" t="s">
        <v>54</v>
      </c>
      <c r="AH842" s="3">
        <v>7500</v>
      </c>
    </row>
    <row r="843" spans="1:34" x14ac:dyDescent="0.2">
      <c r="A843" s="3">
        <v>10842</v>
      </c>
      <c r="B843" s="3" t="s">
        <v>2</v>
      </c>
      <c r="C843" s="3">
        <v>10842</v>
      </c>
      <c r="D843" s="3" t="s">
        <v>3284</v>
      </c>
      <c r="E843" s="3" t="s">
        <v>3285</v>
      </c>
      <c r="F843" s="3">
        <v>1990</v>
      </c>
      <c r="G843" s="3" t="s">
        <v>56</v>
      </c>
      <c r="H843" s="3" t="s">
        <v>76</v>
      </c>
      <c r="K843" s="3" t="s">
        <v>78</v>
      </c>
      <c r="L843" s="3" t="s">
        <v>147</v>
      </c>
      <c r="M843" s="3" t="s">
        <v>43</v>
      </c>
      <c r="N843" s="3" t="s">
        <v>44</v>
      </c>
      <c r="O843" s="3">
        <v>1998</v>
      </c>
      <c r="R843" s="3" t="s">
        <v>3286</v>
      </c>
      <c r="S843" s="3" t="s">
        <v>3287</v>
      </c>
      <c r="T843" s="3" t="s">
        <v>149</v>
      </c>
      <c r="U843" s="3" t="s">
        <v>386</v>
      </c>
      <c r="V843" s="3">
        <v>1050</v>
      </c>
      <c r="W843" s="3" t="s">
        <v>83</v>
      </c>
      <c r="Y843" s="3">
        <v>26</v>
      </c>
      <c r="Z843" s="3" t="s">
        <v>64</v>
      </c>
      <c r="AA843" s="3" t="s">
        <v>92</v>
      </c>
      <c r="AB843" s="3" t="s">
        <v>52</v>
      </c>
      <c r="AD843" s="3" t="s">
        <v>53</v>
      </c>
      <c r="AG843" s="3" t="s">
        <v>54</v>
      </c>
      <c r="AH843" s="3">
        <v>1340</v>
      </c>
    </row>
    <row r="844" spans="1:34" x14ac:dyDescent="0.2">
      <c r="A844" s="3">
        <v>10843</v>
      </c>
      <c r="B844" s="3" t="s">
        <v>2</v>
      </c>
      <c r="C844" s="3">
        <v>10843</v>
      </c>
      <c r="D844" s="3" t="s">
        <v>3288</v>
      </c>
      <c r="E844" s="3" t="s">
        <v>3289</v>
      </c>
      <c r="F844" s="3">
        <v>2001</v>
      </c>
      <c r="G844" s="3" t="s">
        <v>38</v>
      </c>
      <c r="H844" s="3" t="s">
        <v>1773</v>
      </c>
      <c r="I844" s="3" t="s">
        <v>208</v>
      </c>
      <c r="J844" s="3" t="s">
        <v>3290</v>
      </c>
      <c r="K844" s="3" t="s">
        <v>59</v>
      </c>
      <c r="L844" s="3" t="s">
        <v>42</v>
      </c>
      <c r="M844" s="3" t="s">
        <v>43</v>
      </c>
      <c r="N844" s="3" t="s">
        <v>104</v>
      </c>
      <c r="O844" s="3">
        <v>1998</v>
      </c>
      <c r="R844" s="3">
        <v>75</v>
      </c>
      <c r="S844" s="3" t="s">
        <v>3291</v>
      </c>
      <c r="T844" s="3" t="s">
        <v>62</v>
      </c>
      <c r="U844" s="3" t="s">
        <v>3292</v>
      </c>
      <c r="V844" s="3">
        <v>8083</v>
      </c>
      <c r="W844" s="3" t="s">
        <v>166</v>
      </c>
      <c r="Y844" s="3">
        <v>41</v>
      </c>
      <c r="Z844" s="3" t="s">
        <v>64</v>
      </c>
      <c r="AA844" s="3" t="s">
        <v>51</v>
      </c>
      <c r="AB844" s="3" t="s">
        <v>108</v>
      </c>
      <c r="AC844" s="3" t="s">
        <v>109</v>
      </c>
      <c r="AD844" s="3" t="s">
        <v>53</v>
      </c>
      <c r="AG844" s="3" t="s">
        <v>54</v>
      </c>
      <c r="AH844" s="3">
        <v>6685</v>
      </c>
    </row>
    <row r="845" spans="1:34" x14ac:dyDescent="0.2">
      <c r="A845" s="3">
        <v>10844</v>
      </c>
      <c r="B845" s="3" t="s">
        <v>2</v>
      </c>
      <c r="C845" s="3">
        <v>10844</v>
      </c>
      <c r="D845" s="3" t="s">
        <v>3293</v>
      </c>
      <c r="E845" s="3" t="s">
        <v>3294</v>
      </c>
      <c r="F845" s="3">
        <v>2016</v>
      </c>
      <c r="G845" s="3" t="s">
        <v>347</v>
      </c>
      <c r="H845" s="3" t="s">
        <v>1121</v>
      </c>
      <c r="I845" s="3" t="s">
        <v>861</v>
      </c>
      <c r="J845" s="3" t="s">
        <v>1123</v>
      </c>
      <c r="K845" s="3" t="s">
        <v>59</v>
      </c>
      <c r="L845" s="3" t="s">
        <v>156</v>
      </c>
      <c r="M845" s="3" t="s">
        <v>60</v>
      </c>
      <c r="N845" s="3" t="s">
        <v>44</v>
      </c>
      <c r="O845" s="3">
        <v>1999</v>
      </c>
      <c r="R845" s="3">
        <v>20</v>
      </c>
      <c r="S845" s="3" t="s">
        <v>3295</v>
      </c>
      <c r="T845" s="3" t="s">
        <v>62</v>
      </c>
      <c r="U845" s="3" t="s">
        <v>1184</v>
      </c>
      <c r="V845" s="3">
        <v>3110</v>
      </c>
      <c r="W845" s="3" t="s">
        <v>107</v>
      </c>
      <c r="Y845" s="3">
        <v>52</v>
      </c>
      <c r="Z845" s="3" t="s">
        <v>64</v>
      </c>
      <c r="AA845" s="3" t="s">
        <v>51</v>
      </c>
      <c r="AB845" s="3" t="s">
        <v>52</v>
      </c>
      <c r="AD845" s="3" t="s">
        <v>53</v>
      </c>
      <c r="AG845" s="3" t="s">
        <v>54</v>
      </c>
      <c r="AH845" s="3">
        <v>28250</v>
      </c>
    </row>
    <row r="846" spans="1:34" x14ac:dyDescent="0.2">
      <c r="A846" s="3">
        <v>10845</v>
      </c>
      <c r="B846" s="3" t="s">
        <v>2</v>
      </c>
      <c r="C846" s="3">
        <v>10845</v>
      </c>
      <c r="D846" s="3" t="s">
        <v>3296</v>
      </c>
      <c r="F846" s="3">
        <v>2017</v>
      </c>
      <c r="G846" s="3" t="s">
        <v>176</v>
      </c>
      <c r="H846" s="3" t="s">
        <v>3297</v>
      </c>
      <c r="K846" s="3" t="s">
        <v>59</v>
      </c>
      <c r="L846" s="3" t="s">
        <v>3298</v>
      </c>
      <c r="M846" s="3" t="s">
        <v>133</v>
      </c>
      <c r="N846" s="3" t="s">
        <v>104</v>
      </c>
      <c r="O846" s="3">
        <v>1991</v>
      </c>
      <c r="R846" s="3">
        <v>2</v>
      </c>
      <c r="S846" s="3" t="s">
        <v>3299</v>
      </c>
      <c r="T846" s="3" t="s">
        <v>149</v>
      </c>
      <c r="U846" s="3" t="s">
        <v>3300</v>
      </c>
      <c r="W846" s="3" t="s">
        <v>450</v>
      </c>
      <c r="Y846" s="3">
        <v>45</v>
      </c>
      <c r="Z846" s="3" t="s">
        <v>64</v>
      </c>
      <c r="AA846" s="3" t="s">
        <v>92</v>
      </c>
      <c r="AB846" s="3" t="s">
        <v>108</v>
      </c>
      <c r="AC846" s="3" t="s">
        <v>109</v>
      </c>
      <c r="AD846" s="3" t="s">
        <v>53</v>
      </c>
      <c r="AG846" s="3" t="s">
        <v>54</v>
      </c>
      <c r="AH846" s="3">
        <v>109700</v>
      </c>
    </row>
    <row r="847" spans="1:34" x14ac:dyDescent="0.2">
      <c r="A847" s="3">
        <v>10846</v>
      </c>
      <c r="B847" s="3" t="s">
        <v>2</v>
      </c>
      <c r="C847" s="3">
        <v>10846</v>
      </c>
      <c r="D847" s="3" t="s">
        <v>3301</v>
      </c>
      <c r="F847" s="3">
        <v>1999</v>
      </c>
      <c r="G847" s="3" t="s">
        <v>152</v>
      </c>
      <c r="H847" s="3" t="s">
        <v>1361</v>
      </c>
      <c r="I847" s="3" t="s">
        <v>154</v>
      </c>
      <c r="J847" s="3" t="s">
        <v>1362</v>
      </c>
      <c r="K847" s="3" t="s">
        <v>41</v>
      </c>
      <c r="L847" s="3" t="s">
        <v>42</v>
      </c>
      <c r="M847" s="3" t="s">
        <v>60</v>
      </c>
      <c r="N847" s="3" t="s">
        <v>44</v>
      </c>
      <c r="O847" s="3">
        <v>1895</v>
      </c>
      <c r="R847" s="3">
        <v>5</v>
      </c>
      <c r="S847" s="3" t="s">
        <v>1492</v>
      </c>
      <c r="T847" s="3" t="s">
        <v>903</v>
      </c>
      <c r="U847" s="3" t="s">
        <v>2353</v>
      </c>
      <c r="V847" s="3">
        <v>1071</v>
      </c>
      <c r="W847" s="3" t="s">
        <v>83</v>
      </c>
      <c r="Y847" s="3">
        <v>63</v>
      </c>
      <c r="Z847" s="3" t="s">
        <v>64</v>
      </c>
      <c r="AA847" s="3" t="s">
        <v>92</v>
      </c>
      <c r="AB847" s="3" t="s">
        <v>52</v>
      </c>
      <c r="AD847" s="3" t="s">
        <v>53</v>
      </c>
      <c r="AG847" s="3" t="s">
        <v>54</v>
      </c>
      <c r="AH847" s="3">
        <v>4410</v>
      </c>
    </row>
    <row r="848" spans="1:34" x14ac:dyDescent="0.2">
      <c r="A848" s="3">
        <v>10847</v>
      </c>
      <c r="B848" s="3" t="s">
        <v>2</v>
      </c>
      <c r="C848" s="3">
        <v>10847</v>
      </c>
      <c r="D848" s="3" t="s">
        <v>3302</v>
      </c>
      <c r="E848" s="3" t="s">
        <v>3303</v>
      </c>
      <c r="F848" s="3">
        <v>2010</v>
      </c>
      <c r="G848" s="3" t="s">
        <v>176</v>
      </c>
      <c r="H848" s="3" t="s">
        <v>1364</v>
      </c>
      <c r="I848" s="3" t="s">
        <v>2028</v>
      </c>
      <c r="J848" s="3" t="s">
        <v>1365</v>
      </c>
      <c r="K848" s="3" t="s">
        <v>41</v>
      </c>
      <c r="L848" s="3" t="s">
        <v>1508</v>
      </c>
      <c r="M848" s="3" t="s">
        <v>60</v>
      </c>
      <c r="N848" s="3" t="s">
        <v>44</v>
      </c>
      <c r="O848" s="3">
        <v>6208</v>
      </c>
      <c r="R848" s="3">
        <v>15</v>
      </c>
      <c r="S848" s="3" t="s">
        <v>2318</v>
      </c>
      <c r="T848" s="3" t="s">
        <v>62</v>
      </c>
      <c r="U848" s="3" t="s">
        <v>469</v>
      </c>
      <c r="V848" s="3">
        <v>2102</v>
      </c>
      <c r="W848" s="3" t="s">
        <v>83</v>
      </c>
      <c r="Y848" s="3">
        <v>26</v>
      </c>
      <c r="Z848" s="3" t="s">
        <v>64</v>
      </c>
      <c r="AA848" s="3" t="s">
        <v>51</v>
      </c>
      <c r="AB848" s="3" t="s">
        <v>52</v>
      </c>
      <c r="AD848" s="3" t="s">
        <v>53</v>
      </c>
      <c r="AE848" s="3">
        <v>29</v>
      </c>
      <c r="AF848" s="3" t="s">
        <v>370</v>
      </c>
      <c r="AG848" s="3" t="s">
        <v>54</v>
      </c>
      <c r="AH848" s="3">
        <v>49510</v>
      </c>
    </row>
    <row r="849" spans="1:34" x14ac:dyDescent="0.2">
      <c r="A849" s="3">
        <v>10848</v>
      </c>
      <c r="B849" s="3" t="s">
        <v>2</v>
      </c>
      <c r="C849" s="3">
        <v>10848</v>
      </c>
      <c r="D849" s="3" t="s">
        <v>3304</v>
      </c>
      <c r="E849" s="3" t="s">
        <v>3305</v>
      </c>
      <c r="F849" s="3">
        <v>2004</v>
      </c>
      <c r="G849" s="3" t="s">
        <v>86</v>
      </c>
      <c r="H849" s="3" t="s">
        <v>244</v>
      </c>
      <c r="J849" s="3" t="s">
        <v>265</v>
      </c>
      <c r="K849" s="3" t="s">
        <v>67</v>
      </c>
      <c r="L849" s="3" t="s">
        <v>42</v>
      </c>
      <c r="M849" s="3" t="s">
        <v>43</v>
      </c>
      <c r="N849" s="3" t="s">
        <v>44</v>
      </c>
      <c r="O849" s="3">
        <v>1323</v>
      </c>
      <c r="Q849" s="3" t="s">
        <v>79</v>
      </c>
      <c r="R849" s="3">
        <v>89</v>
      </c>
      <c r="S849" s="3" t="s">
        <v>3306</v>
      </c>
      <c r="T849" s="3" t="s">
        <v>47</v>
      </c>
      <c r="U849" s="3" t="s">
        <v>2455</v>
      </c>
      <c r="W849" s="3" t="s">
        <v>229</v>
      </c>
      <c r="Y849" s="3">
        <v>29</v>
      </c>
      <c r="Z849" s="3" t="s">
        <v>64</v>
      </c>
      <c r="AA849" s="3" t="s">
        <v>51</v>
      </c>
      <c r="AB849" s="3" t="s">
        <v>52</v>
      </c>
      <c r="AD849" s="3" t="s">
        <v>53</v>
      </c>
      <c r="AE849" s="3">
        <v>14</v>
      </c>
      <c r="AF849" s="3" t="s">
        <v>73</v>
      </c>
      <c r="AG849" s="3" t="s">
        <v>54</v>
      </c>
      <c r="AH849" s="3">
        <v>4250</v>
      </c>
    </row>
    <row r="850" spans="1:34" x14ac:dyDescent="0.2">
      <c r="A850" s="3">
        <v>10849</v>
      </c>
      <c r="B850" s="3" t="s">
        <v>2</v>
      </c>
      <c r="C850" s="3">
        <v>10849</v>
      </c>
      <c r="D850" s="3" t="s">
        <v>1053</v>
      </c>
      <c r="E850" s="3" t="s">
        <v>3307</v>
      </c>
      <c r="F850" s="3">
        <v>2004</v>
      </c>
      <c r="G850" s="3" t="s">
        <v>38</v>
      </c>
      <c r="H850" s="3" t="s">
        <v>66</v>
      </c>
      <c r="K850" s="3" t="s">
        <v>67</v>
      </c>
      <c r="L850" s="3" t="s">
        <v>42</v>
      </c>
      <c r="M850" s="3" t="s">
        <v>60</v>
      </c>
      <c r="N850" s="3" t="s">
        <v>44</v>
      </c>
      <c r="O850" s="3">
        <v>1498</v>
      </c>
      <c r="R850" s="3">
        <v>54</v>
      </c>
      <c r="S850" s="3" t="s">
        <v>3308</v>
      </c>
      <c r="T850" s="3" t="s">
        <v>47</v>
      </c>
      <c r="U850" s="3" t="s">
        <v>962</v>
      </c>
      <c r="W850" s="3" t="s">
        <v>166</v>
      </c>
      <c r="Y850" s="3">
        <v>51</v>
      </c>
      <c r="Z850" s="3" t="s">
        <v>236</v>
      </c>
      <c r="AA850" s="3" t="s">
        <v>51</v>
      </c>
      <c r="AB850" s="3" t="s">
        <v>52</v>
      </c>
      <c r="AD850" s="3" t="s">
        <v>53</v>
      </c>
      <c r="AG850" s="3" t="s">
        <v>54</v>
      </c>
      <c r="AH850" s="3">
        <v>3850</v>
      </c>
    </row>
    <row r="851" spans="1:34" x14ac:dyDescent="0.2">
      <c r="A851" s="3">
        <v>10850</v>
      </c>
      <c r="B851" s="3" t="s">
        <v>2</v>
      </c>
      <c r="C851" s="3">
        <v>10850</v>
      </c>
      <c r="D851" s="3" t="s">
        <v>3309</v>
      </c>
      <c r="F851" s="3">
        <v>2002</v>
      </c>
      <c r="G851" s="3" t="s">
        <v>86</v>
      </c>
      <c r="H851" s="3" t="s">
        <v>244</v>
      </c>
      <c r="J851" s="3" t="s">
        <v>1970</v>
      </c>
      <c r="K851" s="3" t="s">
        <v>67</v>
      </c>
      <c r="L851" s="3" t="s">
        <v>42</v>
      </c>
      <c r="M851" s="3" t="s">
        <v>60</v>
      </c>
      <c r="N851" s="3" t="s">
        <v>44</v>
      </c>
      <c r="O851" s="3">
        <v>1498</v>
      </c>
      <c r="R851" s="3">
        <v>488</v>
      </c>
      <c r="S851" s="3" t="s">
        <v>368</v>
      </c>
      <c r="T851" s="3" t="s">
        <v>62</v>
      </c>
      <c r="U851" s="3" t="s">
        <v>369</v>
      </c>
      <c r="V851" s="3">
        <v>614</v>
      </c>
      <c r="W851" s="3" t="s">
        <v>83</v>
      </c>
      <c r="Y851" s="3">
        <v>28</v>
      </c>
      <c r="Z851" s="3" t="s">
        <v>64</v>
      </c>
      <c r="AA851" s="3" t="s">
        <v>51</v>
      </c>
      <c r="AB851" s="3" t="s">
        <v>52</v>
      </c>
      <c r="AD851" s="3" t="s">
        <v>53</v>
      </c>
      <c r="AE851" s="3">
        <v>8</v>
      </c>
      <c r="AF851" s="3" t="s">
        <v>73</v>
      </c>
      <c r="AG851" s="3" t="s">
        <v>54</v>
      </c>
      <c r="AH851" s="3">
        <v>3427</v>
      </c>
    </row>
    <row r="852" spans="1:34" x14ac:dyDescent="0.2">
      <c r="A852" s="3">
        <v>10851</v>
      </c>
      <c r="B852" s="3" t="s">
        <v>2</v>
      </c>
      <c r="C852" s="3">
        <v>10851</v>
      </c>
      <c r="D852" s="3" t="s">
        <v>3310</v>
      </c>
      <c r="E852" s="3" t="s">
        <v>3311</v>
      </c>
      <c r="F852" s="3">
        <v>2006</v>
      </c>
      <c r="G852" s="3" t="s">
        <v>38</v>
      </c>
      <c r="H852" s="3" t="s">
        <v>66</v>
      </c>
      <c r="I852" s="3" t="s">
        <v>1727</v>
      </c>
      <c r="K852" s="3" t="s">
        <v>67</v>
      </c>
      <c r="L852" s="3" t="s">
        <v>42</v>
      </c>
      <c r="M852" s="3" t="s">
        <v>60</v>
      </c>
      <c r="N852" s="3" t="s">
        <v>44</v>
      </c>
      <c r="O852" s="3">
        <v>1498</v>
      </c>
      <c r="R852" s="3">
        <v>28</v>
      </c>
      <c r="S852" s="3" t="s">
        <v>1537</v>
      </c>
      <c r="T852" s="3" t="s">
        <v>62</v>
      </c>
      <c r="U852" s="3" t="s">
        <v>1538</v>
      </c>
      <c r="W852" s="3" t="s">
        <v>173</v>
      </c>
      <c r="Y852" s="3">
        <v>28</v>
      </c>
      <c r="Z852" s="3" t="s">
        <v>64</v>
      </c>
      <c r="AA852" s="3" t="s">
        <v>92</v>
      </c>
      <c r="AB852" s="3" t="s">
        <v>52</v>
      </c>
      <c r="AD852" s="3" t="s">
        <v>53</v>
      </c>
      <c r="AG852" s="3" t="s">
        <v>54</v>
      </c>
      <c r="AH852" s="3">
        <v>5400</v>
      </c>
    </row>
    <row r="853" spans="1:34" x14ac:dyDescent="0.2">
      <c r="A853" s="3">
        <v>10852</v>
      </c>
      <c r="B853" s="3" t="s">
        <v>2</v>
      </c>
      <c r="C853" s="3">
        <v>10852</v>
      </c>
      <c r="D853" s="3" t="s">
        <v>3312</v>
      </c>
      <c r="F853" s="3">
        <v>2006</v>
      </c>
      <c r="G853" s="3" t="s">
        <v>38</v>
      </c>
      <c r="H853" s="3" t="s">
        <v>3313</v>
      </c>
      <c r="K853" s="3" t="s">
        <v>59</v>
      </c>
      <c r="L853" s="3" t="s">
        <v>42</v>
      </c>
      <c r="M853" s="3" t="s">
        <v>103</v>
      </c>
      <c r="N853" s="3" t="s">
        <v>44</v>
      </c>
      <c r="O853" s="3">
        <v>1790</v>
      </c>
      <c r="Q853" s="3" t="s">
        <v>79</v>
      </c>
      <c r="R853" s="3">
        <v>63</v>
      </c>
      <c r="S853" s="3" t="s">
        <v>3314</v>
      </c>
      <c r="T853" s="3" t="s">
        <v>62</v>
      </c>
      <c r="U853" s="3" t="s">
        <v>1346</v>
      </c>
      <c r="W853" s="3" t="s">
        <v>173</v>
      </c>
      <c r="Y853" s="3">
        <v>41</v>
      </c>
      <c r="Z853" s="3" t="s">
        <v>64</v>
      </c>
      <c r="AA853" s="3" t="s">
        <v>51</v>
      </c>
      <c r="AB853" s="3" t="s">
        <v>52</v>
      </c>
      <c r="AD853" s="3" t="s">
        <v>53</v>
      </c>
      <c r="AG853" s="3" t="s">
        <v>54</v>
      </c>
      <c r="AH853" s="3">
        <v>6100</v>
      </c>
    </row>
    <row r="854" spans="1:34" x14ac:dyDescent="0.2">
      <c r="A854" s="3">
        <v>10853</v>
      </c>
      <c r="B854" s="3" t="s">
        <v>2</v>
      </c>
      <c r="C854" s="3">
        <v>10853</v>
      </c>
      <c r="D854" s="3" t="s">
        <v>546</v>
      </c>
      <c r="F854" s="3">
        <v>2010</v>
      </c>
      <c r="G854" s="3" t="s">
        <v>56</v>
      </c>
      <c r="H854" s="3" t="s">
        <v>366</v>
      </c>
      <c r="K854" s="3" t="s">
        <v>67</v>
      </c>
      <c r="L854" s="3" t="s">
        <v>140</v>
      </c>
      <c r="M854" s="3" t="s">
        <v>43</v>
      </c>
      <c r="N854" s="3" t="s">
        <v>44</v>
      </c>
      <c r="O854" s="3">
        <v>1496</v>
      </c>
      <c r="R854" s="3">
        <v>71</v>
      </c>
      <c r="S854" s="3" t="s">
        <v>3315</v>
      </c>
      <c r="T854" s="3" t="s">
        <v>62</v>
      </c>
      <c r="U854" s="3" t="s">
        <v>2680</v>
      </c>
      <c r="W854" s="3" t="s">
        <v>83</v>
      </c>
      <c r="Y854" s="3">
        <v>29</v>
      </c>
      <c r="Z854" s="3" t="s">
        <v>64</v>
      </c>
      <c r="AA854" s="3" t="s">
        <v>92</v>
      </c>
      <c r="AB854" s="3" t="s">
        <v>108</v>
      </c>
      <c r="AC854" s="3" t="s">
        <v>109</v>
      </c>
      <c r="AD854" s="3" t="s">
        <v>143</v>
      </c>
      <c r="AG854" s="3" t="s">
        <v>54</v>
      </c>
      <c r="AH854" s="3">
        <v>13190</v>
      </c>
    </row>
    <row r="855" spans="1:34" x14ac:dyDescent="0.2">
      <c r="A855" s="3">
        <v>10854</v>
      </c>
      <c r="B855" s="3" t="s">
        <v>2</v>
      </c>
      <c r="C855" s="3">
        <v>10854</v>
      </c>
      <c r="D855" s="3" t="s">
        <v>3316</v>
      </c>
      <c r="F855" s="3">
        <v>2009</v>
      </c>
      <c r="G855" s="3" t="s">
        <v>191</v>
      </c>
      <c r="H855" s="3" t="s">
        <v>192</v>
      </c>
      <c r="I855" s="3" t="s">
        <v>2091</v>
      </c>
      <c r="K855" s="3" t="s">
        <v>41</v>
      </c>
      <c r="L855" s="3" t="s">
        <v>147</v>
      </c>
      <c r="M855" s="3" t="s">
        <v>133</v>
      </c>
      <c r="N855" s="3" t="s">
        <v>104</v>
      </c>
      <c r="O855" s="3">
        <v>2457</v>
      </c>
      <c r="R855" s="3">
        <v>48</v>
      </c>
      <c r="S855" s="3" t="s">
        <v>3317</v>
      </c>
      <c r="T855" s="3" t="s">
        <v>62</v>
      </c>
      <c r="U855" s="3" t="s">
        <v>3318</v>
      </c>
      <c r="W855" s="6" t="s">
        <v>6354</v>
      </c>
      <c r="Y855" s="3">
        <v>48</v>
      </c>
      <c r="Z855" s="3" t="s">
        <v>236</v>
      </c>
      <c r="AA855" s="3" t="s">
        <v>51</v>
      </c>
      <c r="AB855" s="3" t="s">
        <v>108</v>
      </c>
      <c r="AC855" s="3" t="s">
        <v>109</v>
      </c>
      <c r="AD855" s="3" t="s">
        <v>53</v>
      </c>
      <c r="AG855" s="3" t="s">
        <v>54</v>
      </c>
      <c r="AH855" s="3">
        <v>20600</v>
      </c>
    </row>
    <row r="856" spans="1:34" x14ac:dyDescent="0.2">
      <c r="A856" s="3">
        <v>10855</v>
      </c>
      <c r="B856" s="3" t="s">
        <v>2</v>
      </c>
      <c r="C856" s="3">
        <v>10855</v>
      </c>
      <c r="D856" s="3" t="s">
        <v>3319</v>
      </c>
      <c r="F856" s="3">
        <v>2017</v>
      </c>
      <c r="G856" s="3" t="s">
        <v>198</v>
      </c>
      <c r="H856" s="3" t="s">
        <v>906</v>
      </c>
      <c r="I856" s="3" t="s">
        <v>1110</v>
      </c>
      <c r="K856" s="3" t="s">
        <v>67</v>
      </c>
      <c r="L856" s="3" t="s">
        <v>907</v>
      </c>
      <c r="M856" s="3" t="s">
        <v>60</v>
      </c>
      <c r="N856" s="3" t="s">
        <v>44</v>
      </c>
      <c r="O856" s="3">
        <v>1399</v>
      </c>
      <c r="R856" s="3">
        <v>11</v>
      </c>
      <c r="S856" s="3" t="s">
        <v>1540</v>
      </c>
      <c r="T856" s="3" t="s">
        <v>47</v>
      </c>
      <c r="U856" s="3" t="s">
        <v>3320</v>
      </c>
      <c r="V856" s="3">
        <v>8041</v>
      </c>
      <c r="W856" s="3" t="s">
        <v>166</v>
      </c>
      <c r="Y856" s="3">
        <v>18</v>
      </c>
      <c r="Z856" s="3" t="s">
        <v>64</v>
      </c>
      <c r="AA856" s="3" t="s">
        <v>92</v>
      </c>
      <c r="AB856" s="3" t="s">
        <v>108</v>
      </c>
      <c r="AC856" s="3" t="s">
        <v>109</v>
      </c>
      <c r="AD856" s="3" t="s">
        <v>53</v>
      </c>
      <c r="AE856" s="3">
        <v>10</v>
      </c>
      <c r="AF856" s="3" t="s">
        <v>73</v>
      </c>
      <c r="AG856" s="3" t="s">
        <v>54</v>
      </c>
      <c r="AH856" s="3">
        <v>17990</v>
      </c>
    </row>
    <row r="857" spans="1:34" x14ac:dyDescent="0.2">
      <c r="A857" s="3">
        <v>10856</v>
      </c>
      <c r="B857" s="3" t="s">
        <v>2</v>
      </c>
      <c r="C857" s="3">
        <v>10856</v>
      </c>
      <c r="D857" s="3" t="s">
        <v>1321</v>
      </c>
      <c r="F857" s="3">
        <v>2004</v>
      </c>
      <c r="G857" s="3" t="s">
        <v>112</v>
      </c>
      <c r="H857" s="3" t="s">
        <v>1323</v>
      </c>
      <c r="K857" s="3" t="s">
        <v>67</v>
      </c>
      <c r="L857" s="3" t="s">
        <v>42</v>
      </c>
      <c r="M857" s="3" t="s">
        <v>60</v>
      </c>
      <c r="N857" s="3" t="s">
        <v>44</v>
      </c>
      <c r="O857" s="3">
        <v>1339</v>
      </c>
      <c r="R857" s="3">
        <v>30</v>
      </c>
      <c r="S857" s="3" t="s">
        <v>141</v>
      </c>
      <c r="T857" s="3" t="s">
        <v>47</v>
      </c>
      <c r="U857" s="3" t="s">
        <v>490</v>
      </c>
      <c r="W857" s="3" t="s">
        <v>83</v>
      </c>
      <c r="Y857" s="3">
        <v>41</v>
      </c>
      <c r="Z857" s="3" t="s">
        <v>64</v>
      </c>
      <c r="AA857" s="3" t="s">
        <v>51</v>
      </c>
      <c r="AB857" s="3" t="s">
        <v>108</v>
      </c>
      <c r="AC857" s="3" t="s">
        <v>109</v>
      </c>
      <c r="AD857" s="3" t="s">
        <v>53</v>
      </c>
      <c r="AG857" s="3" t="s">
        <v>54</v>
      </c>
      <c r="AH857" s="3">
        <v>4550</v>
      </c>
    </row>
    <row r="858" spans="1:34" x14ac:dyDescent="0.2">
      <c r="A858" s="3">
        <v>10857</v>
      </c>
      <c r="B858" s="3" t="s">
        <v>2</v>
      </c>
      <c r="C858" s="3">
        <v>10857</v>
      </c>
      <c r="D858" s="3" t="s">
        <v>2452</v>
      </c>
      <c r="E858" s="3" t="s">
        <v>3321</v>
      </c>
      <c r="F858" s="3">
        <v>2005</v>
      </c>
      <c r="G858" s="3" t="s">
        <v>86</v>
      </c>
      <c r="H858" s="3" t="s">
        <v>1804</v>
      </c>
      <c r="K858" s="3" t="s">
        <v>59</v>
      </c>
      <c r="L858" s="3" t="s">
        <v>42</v>
      </c>
      <c r="M858" s="3" t="s">
        <v>43</v>
      </c>
      <c r="N858" s="3" t="s">
        <v>44</v>
      </c>
      <c r="O858" s="3">
        <v>1997</v>
      </c>
      <c r="R858" s="3">
        <v>128</v>
      </c>
      <c r="S858" s="3" t="s">
        <v>2502</v>
      </c>
      <c r="T858" s="3" t="s">
        <v>70</v>
      </c>
      <c r="U858" s="3" t="s">
        <v>3322</v>
      </c>
      <c r="V858" s="3">
        <v>1042</v>
      </c>
      <c r="W858" s="3" t="s">
        <v>83</v>
      </c>
      <c r="Y858" s="3">
        <v>37</v>
      </c>
      <c r="Z858" s="3" t="s">
        <v>64</v>
      </c>
      <c r="AA858" s="3" t="s">
        <v>92</v>
      </c>
      <c r="AB858" s="3" t="s">
        <v>108</v>
      </c>
      <c r="AC858" s="3" t="s">
        <v>109</v>
      </c>
      <c r="AD858" s="3" t="s">
        <v>53</v>
      </c>
      <c r="AE858" s="3">
        <v>17</v>
      </c>
      <c r="AF858" s="3" t="s">
        <v>84</v>
      </c>
      <c r="AG858" s="3" t="s">
        <v>54</v>
      </c>
      <c r="AH858" s="3">
        <v>7400</v>
      </c>
    </row>
    <row r="859" spans="1:34" x14ac:dyDescent="0.2">
      <c r="A859" s="3">
        <v>10858</v>
      </c>
      <c r="B859" s="3" t="s">
        <v>2</v>
      </c>
      <c r="C859" s="3">
        <v>10858</v>
      </c>
      <c r="D859" s="3" t="s">
        <v>3323</v>
      </c>
      <c r="E859" s="3" t="s">
        <v>3324</v>
      </c>
      <c r="F859" s="3">
        <v>2010</v>
      </c>
      <c r="G859" s="3" t="s">
        <v>152</v>
      </c>
      <c r="H859" s="3" t="s">
        <v>2379</v>
      </c>
      <c r="K859" s="3" t="s">
        <v>59</v>
      </c>
      <c r="L859" s="3" t="s">
        <v>156</v>
      </c>
      <c r="M859" s="3" t="s">
        <v>43</v>
      </c>
      <c r="N859" s="3" t="s">
        <v>44</v>
      </c>
      <c r="O859" s="3">
        <v>1995</v>
      </c>
      <c r="R859" s="3">
        <v>243</v>
      </c>
      <c r="S859" s="3" t="s">
        <v>3325</v>
      </c>
      <c r="T859" s="3" t="s">
        <v>62</v>
      </c>
      <c r="U859" s="3" t="s">
        <v>1452</v>
      </c>
      <c r="W859" s="3" t="s">
        <v>450</v>
      </c>
      <c r="Y859" s="3">
        <v>51</v>
      </c>
      <c r="Z859" s="3" t="s">
        <v>64</v>
      </c>
      <c r="AA859" s="3" t="s">
        <v>92</v>
      </c>
      <c r="AB859" s="3" t="s">
        <v>52</v>
      </c>
      <c r="AD859" s="3" t="s">
        <v>53</v>
      </c>
      <c r="AG859" s="3" t="s">
        <v>54</v>
      </c>
      <c r="AH859" s="3">
        <v>21510</v>
      </c>
    </row>
    <row r="860" spans="1:34" x14ac:dyDescent="0.2">
      <c r="A860" s="3">
        <v>10859</v>
      </c>
      <c r="B860" s="3" t="s">
        <v>2</v>
      </c>
      <c r="C860" s="3">
        <v>10859</v>
      </c>
      <c r="D860" s="3" t="s">
        <v>3326</v>
      </c>
      <c r="F860" s="3">
        <v>1987</v>
      </c>
      <c r="G860" s="3" t="s">
        <v>56</v>
      </c>
      <c r="H860" s="3" t="s">
        <v>3327</v>
      </c>
      <c r="I860" s="3" t="s">
        <v>667</v>
      </c>
      <c r="K860" s="3" t="s">
        <v>41</v>
      </c>
      <c r="L860" s="3" t="s">
        <v>147</v>
      </c>
      <c r="M860" s="3" t="s">
        <v>43</v>
      </c>
      <c r="N860" s="3" t="s">
        <v>44</v>
      </c>
      <c r="O860" s="3">
        <v>1995</v>
      </c>
      <c r="R860" s="3" t="s">
        <v>3328</v>
      </c>
      <c r="S860" s="3" t="s">
        <v>3329</v>
      </c>
      <c r="T860" s="3" t="s">
        <v>62</v>
      </c>
      <c r="U860" s="3" t="s">
        <v>1449</v>
      </c>
      <c r="V860" s="3">
        <v>5032</v>
      </c>
      <c r="W860" s="3" t="s">
        <v>229</v>
      </c>
      <c r="Y860" s="3">
        <v>17</v>
      </c>
      <c r="Z860" s="3" t="s">
        <v>204</v>
      </c>
      <c r="AA860" s="3" t="s">
        <v>92</v>
      </c>
      <c r="AB860" s="3" t="s">
        <v>52</v>
      </c>
      <c r="AD860" s="3" t="s">
        <v>53</v>
      </c>
      <c r="AG860" s="3" t="s">
        <v>54</v>
      </c>
      <c r="AH860" s="3">
        <v>980</v>
      </c>
    </row>
    <row r="861" spans="1:34" x14ac:dyDescent="0.2">
      <c r="A861" s="3">
        <v>10860</v>
      </c>
      <c r="B861" s="3" t="s">
        <v>2</v>
      </c>
      <c r="C861" s="3">
        <v>10860</v>
      </c>
      <c r="D861" s="3" t="s">
        <v>3330</v>
      </c>
      <c r="F861" s="3">
        <v>2011</v>
      </c>
      <c r="G861" s="3" t="s">
        <v>56</v>
      </c>
      <c r="H861" s="3" t="s">
        <v>76</v>
      </c>
      <c r="I861" s="3" t="s">
        <v>77</v>
      </c>
      <c r="K861" s="3" t="s">
        <v>78</v>
      </c>
      <c r="L861" s="3" t="s">
        <v>42</v>
      </c>
      <c r="M861" s="3" t="s">
        <v>103</v>
      </c>
      <c r="N861" s="3" t="s">
        <v>104</v>
      </c>
      <c r="O861" s="3">
        <v>2982</v>
      </c>
      <c r="R861" s="3" t="s">
        <v>3331</v>
      </c>
      <c r="S861" s="3" t="s">
        <v>3332</v>
      </c>
      <c r="T861" s="3" t="s">
        <v>62</v>
      </c>
      <c r="U861" s="3" t="s">
        <v>3333</v>
      </c>
      <c r="W861" s="3" t="s">
        <v>107</v>
      </c>
      <c r="Y861" s="3">
        <v>31</v>
      </c>
      <c r="Z861" s="3" t="s">
        <v>64</v>
      </c>
      <c r="AA861" s="3" t="s">
        <v>92</v>
      </c>
      <c r="AB861" s="3" t="s">
        <v>52</v>
      </c>
      <c r="AD861" s="3" t="s">
        <v>53</v>
      </c>
      <c r="AG861" s="3" t="s">
        <v>54</v>
      </c>
      <c r="AH861" s="3">
        <v>24620</v>
      </c>
    </row>
    <row r="862" spans="1:34" x14ac:dyDescent="0.2">
      <c r="A862" s="3">
        <v>10861</v>
      </c>
      <c r="B862" s="3" t="s">
        <v>2</v>
      </c>
      <c r="C862" s="3">
        <v>10861</v>
      </c>
      <c r="D862" s="3" t="s">
        <v>3334</v>
      </c>
      <c r="E862" s="3" t="s">
        <v>3335</v>
      </c>
      <c r="F862" s="3">
        <v>2002</v>
      </c>
      <c r="G862" s="3" t="s">
        <v>112</v>
      </c>
      <c r="H862" s="3" t="s">
        <v>422</v>
      </c>
      <c r="K862" s="3" t="s">
        <v>59</v>
      </c>
      <c r="L862" s="3" t="s">
        <v>42</v>
      </c>
      <c r="M862" s="3" t="s">
        <v>60</v>
      </c>
      <c r="N862" s="3" t="s">
        <v>44</v>
      </c>
      <c r="O862" s="3">
        <v>2254</v>
      </c>
      <c r="Q862" s="3">
        <v>567</v>
      </c>
      <c r="R862" s="3">
        <v>4</v>
      </c>
      <c r="S862" s="3" t="s">
        <v>3336</v>
      </c>
      <c r="T862" s="3" t="s">
        <v>47</v>
      </c>
      <c r="U862" s="3" t="s">
        <v>1359</v>
      </c>
      <c r="W862" s="3" t="s">
        <v>229</v>
      </c>
      <c r="Y862" s="3">
        <v>24</v>
      </c>
      <c r="Z862" s="3" t="s">
        <v>64</v>
      </c>
      <c r="AA862" s="3" t="s">
        <v>92</v>
      </c>
      <c r="AB862" s="3" t="s">
        <v>52</v>
      </c>
      <c r="AD862" s="3" t="s">
        <v>53</v>
      </c>
      <c r="AE862" s="3">
        <v>9</v>
      </c>
      <c r="AF862" s="3" t="s">
        <v>73</v>
      </c>
      <c r="AG862" s="3" t="s">
        <v>54</v>
      </c>
      <c r="AH862" s="3">
        <v>6222</v>
      </c>
    </row>
    <row r="863" spans="1:34" x14ac:dyDescent="0.2">
      <c r="A863" s="3">
        <v>10862</v>
      </c>
      <c r="B863" s="3" t="s">
        <v>2</v>
      </c>
      <c r="C863" s="3">
        <v>10862</v>
      </c>
      <c r="D863" s="3" t="s">
        <v>3337</v>
      </c>
      <c r="E863" s="3" t="s">
        <v>3338</v>
      </c>
      <c r="F863" s="3">
        <v>2005</v>
      </c>
      <c r="G863" s="3" t="s">
        <v>112</v>
      </c>
      <c r="H863" s="3" t="s">
        <v>1323</v>
      </c>
      <c r="K863" s="3" t="s">
        <v>67</v>
      </c>
      <c r="L863" s="3" t="s">
        <v>42</v>
      </c>
      <c r="M863" s="3" t="s">
        <v>60</v>
      </c>
      <c r="N863" s="3" t="s">
        <v>44</v>
      </c>
      <c r="O863" s="3">
        <v>1339</v>
      </c>
      <c r="R863" s="3">
        <v>5</v>
      </c>
      <c r="S863" s="3" t="s">
        <v>3339</v>
      </c>
      <c r="T863" s="3" t="s">
        <v>70</v>
      </c>
      <c r="U863" s="3" t="s">
        <v>414</v>
      </c>
      <c r="W863" s="3" t="s">
        <v>83</v>
      </c>
      <c r="Y863" s="3">
        <v>34</v>
      </c>
      <c r="Z863" s="3" t="s">
        <v>236</v>
      </c>
      <c r="AA863" s="3" t="s">
        <v>51</v>
      </c>
      <c r="AB863" s="3" t="s">
        <v>52</v>
      </c>
      <c r="AD863" s="3" t="s">
        <v>53</v>
      </c>
      <c r="AG863" s="3" t="s">
        <v>54</v>
      </c>
      <c r="AH863" s="3">
        <v>4950</v>
      </c>
    </row>
    <row r="864" spans="1:34" x14ac:dyDescent="0.2">
      <c r="A864" s="3">
        <v>10863</v>
      </c>
      <c r="B864" s="3" t="s">
        <v>2</v>
      </c>
      <c r="C864" s="3">
        <v>10863</v>
      </c>
      <c r="D864" s="3" t="s">
        <v>3340</v>
      </c>
      <c r="F864" s="3">
        <v>2013</v>
      </c>
      <c r="G864" s="3" t="s">
        <v>56</v>
      </c>
      <c r="H864" s="3" t="s">
        <v>76</v>
      </c>
      <c r="I864" s="3" t="s">
        <v>3341</v>
      </c>
      <c r="K864" s="3" t="s">
        <v>78</v>
      </c>
      <c r="L864" s="3" t="s">
        <v>42</v>
      </c>
      <c r="M864" s="3" t="s">
        <v>103</v>
      </c>
      <c r="N864" s="3" t="s">
        <v>104</v>
      </c>
      <c r="O864" s="3">
        <v>2982</v>
      </c>
      <c r="R864" s="3">
        <v>140</v>
      </c>
      <c r="S864" s="3" t="s">
        <v>3342</v>
      </c>
      <c r="T864" s="3" t="s">
        <v>62</v>
      </c>
      <c r="U864" s="3" t="s">
        <v>3343</v>
      </c>
      <c r="W864" s="3" t="s">
        <v>83</v>
      </c>
      <c r="Y864" s="3">
        <v>44</v>
      </c>
      <c r="Z864" s="3" t="s">
        <v>64</v>
      </c>
      <c r="AA864" s="3" t="s">
        <v>92</v>
      </c>
      <c r="AB864" s="3" t="s">
        <v>108</v>
      </c>
      <c r="AC864" s="3" t="s">
        <v>109</v>
      </c>
      <c r="AD864" s="3" t="s">
        <v>143</v>
      </c>
      <c r="AE864" s="3">
        <v>5</v>
      </c>
      <c r="AF864" s="3" t="s">
        <v>73</v>
      </c>
      <c r="AG864" s="3" t="s">
        <v>54</v>
      </c>
      <c r="AH864" s="3">
        <v>42725</v>
      </c>
    </row>
    <row r="865" spans="1:34" x14ac:dyDescent="0.2">
      <c r="A865" s="3">
        <v>10864</v>
      </c>
      <c r="B865" s="3" t="s">
        <v>2</v>
      </c>
      <c r="C865" s="3">
        <v>10864</v>
      </c>
      <c r="D865" s="3" t="s">
        <v>3344</v>
      </c>
      <c r="E865" s="3" t="s">
        <v>3345</v>
      </c>
      <c r="F865" s="3">
        <v>2005</v>
      </c>
      <c r="G865" s="3" t="s">
        <v>56</v>
      </c>
      <c r="H865" s="3" t="s">
        <v>341</v>
      </c>
      <c r="J865" s="3" t="s">
        <v>872</v>
      </c>
      <c r="K865" s="3" t="s">
        <v>67</v>
      </c>
      <c r="L865" s="3" t="s">
        <v>42</v>
      </c>
      <c r="M865" s="3" t="s">
        <v>60</v>
      </c>
      <c r="N865" s="3" t="s">
        <v>44</v>
      </c>
      <c r="O865" s="3">
        <v>1299</v>
      </c>
      <c r="R865" s="3">
        <v>34</v>
      </c>
      <c r="S865" s="3" t="s">
        <v>3346</v>
      </c>
      <c r="T865" s="3" t="s">
        <v>81</v>
      </c>
      <c r="U865" s="3" t="s">
        <v>1953</v>
      </c>
      <c r="V865" s="3">
        <v>8053</v>
      </c>
      <c r="W865" s="3" t="s">
        <v>166</v>
      </c>
      <c r="Y865" s="3">
        <v>56</v>
      </c>
      <c r="Z865" s="3" t="s">
        <v>64</v>
      </c>
      <c r="AA865" s="3" t="s">
        <v>51</v>
      </c>
      <c r="AB865" s="3" t="s">
        <v>108</v>
      </c>
      <c r="AC865" s="3" t="s">
        <v>109</v>
      </c>
      <c r="AD865" s="3" t="s">
        <v>53</v>
      </c>
      <c r="AG865" s="3" t="s">
        <v>54</v>
      </c>
      <c r="AH865" s="3">
        <v>6200</v>
      </c>
    </row>
    <row r="866" spans="1:34" x14ac:dyDescent="0.2">
      <c r="A866" s="3">
        <v>10865</v>
      </c>
      <c r="B866" s="3" t="s">
        <v>2</v>
      </c>
      <c r="C866" s="3">
        <v>10865</v>
      </c>
      <c r="D866" s="3" t="s">
        <v>3347</v>
      </c>
      <c r="E866" s="3" t="s">
        <v>3348</v>
      </c>
      <c r="F866" s="3">
        <v>2005</v>
      </c>
      <c r="G866" s="3" t="s">
        <v>56</v>
      </c>
      <c r="H866" s="3" t="s">
        <v>794</v>
      </c>
      <c r="K866" s="3" t="s">
        <v>59</v>
      </c>
      <c r="L866" s="3" t="s">
        <v>42</v>
      </c>
      <c r="M866" s="3" t="s">
        <v>43</v>
      </c>
      <c r="N866" s="3" t="s">
        <v>44</v>
      </c>
      <c r="O866" s="3">
        <v>1998</v>
      </c>
      <c r="R866" s="3">
        <v>29</v>
      </c>
      <c r="S866" s="3" t="s">
        <v>3349</v>
      </c>
      <c r="T866" s="3" t="s">
        <v>211</v>
      </c>
      <c r="U866" s="3" t="s">
        <v>369</v>
      </c>
      <c r="V866" s="3">
        <v>614</v>
      </c>
      <c r="W866" s="3" t="s">
        <v>83</v>
      </c>
      <c r="Y866" s="3">
        <v>30</v>
      </c>
      <c r="Z866" s="3" t="s">
        <v>204</v>
      </c>
      <c r="AA866" s="3" t="s">
        <v>51</v>
      </c>
      <c r="AB866" s="3" t="s">
        <v>52</v>
      </c>
      <c r="AD866" s="3" t="s">
        <v>53</v>
      </c>
      <c r="AG866" s="3" t="s">
        <v>54</v>
      </c>
      <c r="AH866" s="3">
        <v>7800</v>
      </c>
    </row>
    <row r="867" spans="1:34" x14ac:dyDescent="0.2">
      <c r="A867" s="3">
        <v>10866</v>
      </c>
      <c r="B867" s="3" t="s">
        <v>2</v>
      </c>
      <c r="C867" s="3">
        <v>10866</v>
      </c>
      <c r="D867" s="3" t="s">
        <v>3350</v>
      </c>
      <c r="E867" s="3" t="s">
        <v>3351</v>
      </c>
      <c r="F867" s="3">
        <v>2005</v>
      </c>
      <c r="G867" s="3" t="s">
        <v>56</v>
      </c>
      <c r="H867" s="3" t="s">
        <v>1785</v>
      </c>
      <c r="I867" s="3" t="s">
        <v>3352</v>
      </c>
      <c r="K867" s="3" t="s">
        <v>59</v>
      </c>
      <c r="L867" s="3" t="s">
        <v>115</v>
      </c>
      <c r="M867" s="3" t="s">
        <v>133</v>
      </c>
      <c r="N867" s="3" t="s">
        <v>44</v>
      </c>
      <c r="O867" s="3">
        <v>3955</v>
      </c>
      <c r="R867" s="3">
        <v>22</v>
      </c>
      <c r="S867" s="3" t="s">
        <v>3353</v>
      </c>
      <c r="T867" s="3" t="s">
        <v>554</v>
      </c>
      <c r="U867" s="3" t="s">
        <v>180</v>
      </c>
      <c r="V867" s="3">
        <v>3210</v>
      </c>
      <c r="W867" s="3" t="s">
        <v>49</v>
      </c>
      <c r="Y867" s="3">
        <v>44</v>
      </c>
      <c r="Z867" s="3" t="s">
        <v>64</v>
      </c>
      <c r="AA867" s="3" t="s">
        <v>92</v>
      </c>
      <c r="AB867" s="3" t="s">
        <v>52</v>
      </c>
      <c r="AD867" s="3" t="s">
        <v>53</v>
      </c>
      <c r="AG867" s="3" t="s">
        <v>54</v>
      </c>
      <c r="AH867" s="3">
        <v>21050</v>
      </c>
    </row>
    <row r="868" spans="1:34" x14ac:dyDescent="0.2">
      <c r="A868" s="3">
        <v>10867</v>
      </c>
      <c r="B868" s="3" t="s">
        <v>2</v>
      </c>
      <c r="C868" s="3">
        <v>10867</v>
      </c>
      <c r="D868" s="3" t="s">
        <v>3354</v>
      </c>
      <c r="F868" s="3">
        <v>2017</v>
      </c>
      <c r="G868" s="3" t="s">
        <v>347</v>
      </c>
      <c r="H868" s="3" t="s">
        <v>1121</v>
      </c>
      <c r="I868" s="3" t="s">
        <v>861</v>
      </c>
      <c r="K868" s="3" t="s">
        <v>59</v>
      </c>
      <c r="L868" s="3" t="s">
        <v>654</v>
      </c>
      <c r="M868" s="3" t="s">
        <v>60</v>
      </c>
      <c r="N868" s="3" t="s">
        <v>44</v>
      </c>
      <c r="O868" s="3">
        <v>1999</v>
      </c>
      <c r="R868" s="3">
        <v>132</v>
      </c>
      <c r="S868" s="3" t="s">
        <v>3355</v>
      </c>
      <c r="T868" s="3" t="s">
        <v>70</v>
      </c>
      <c r="U868" s="3" t="s">
        <v>664</v>
      </c>
      <c r="W868" s="3" t="s">
        <v>229</v>
      </c>
      <c r="Y868" s="3">
        <v>50</v>
      </c>
      <c r="Z868" s="3" t="s">
        <v>236</v>
      </c>
      <c r="AA868" s="3" t="s">
        <v>92</v>
      </c>
      <c r="AB868" s="3" t="s">
        <v>52</v>
      </c>
      <c r="AD868" s="3" t="s">
        <v>53</v>
      </c>
      <c r="AG868" s="3" t="s">
        <v>54</v>
      </c>
      <c r="AH868" s="3">
        <v>35990</v>
      </c>
    </row>
    <row r="869" spans="1:34" x14ac:dyDescent="0.2">
      <c r="A869" s="3">
        <v>10868</v>
      </c>
      <c r="B869" s="3" t="s">
        <v>2</v>
      </c>
      <c r="C869" s="3">
        <v>10868</v>
      </c>
      <c r="D869" s="3" t="s">
        <v>3356</v>
      </c>
      <c r="E869" s="3" t="s">
        <v>3357</v>
      </c>
      <c r="F869" s="3">
        <v>2002</v>
      </c>
      <c r="G869" s="3" t="s">
        <v>457</v>
      </c>
      <c r="H869" s="3" t="s">
        <v>2012</v>
      </c>
      <c r="I869" s="3" t="s">
        <v>336</v>
      </c>
      <c r="J869" s="3" t="s">
        <v>3358</v>
      </c>
      <c r="K869" s="3" t="s">
        <v>59</v>
      </c>
      <c r="L869" s="3" t="s">
        <v>115</v>
      </c>
      <c r="M869" s="3" t="s">
        <v>60</v>
      </c>
      <c r="N869" s="3" t="s">
        <v>44</v>
      </c>
      <c r="O869" s="3">
        <v>3700</v>
      </c>
      <c r="Q869" s="3" t="s">
        <v>68</v>
      </c>
      <c r="R869" s="3">
        <v>344</v>
      </c>
      <c r="S869" s="3" t="s">
        <v>3359</v>
      </c>
      <c r="T869" s="3" t="s">
        <v>62</v>
      </c>
      <c r="U869" s="3" t="s">
        <v>3360</v>
      </c>
      <c r="W869" s="3" t="s">
        <v>83</v>
      </c>
      <c r="Y869" s="3">
        <v>41</v>
      </c>
      <c r="Z869" s="3" t="s">
        <v>204</v>
      </c>
      <c r="AA869" s="3" t="s">
        <v>51</v>
      </c>
      <c r="AB869" s="3" t="s">
        <v>52</v>
      </c>
      <c r="AD869" s="3" t="s">
        <v>53</v>
      </c>
      <c r="AG869" s="3" t="s">
        <v>54</v>
      </c>
      <c r="AH869" s="3">
        <v>9052</v>
      </c>
    </row>
    <row r="870" spans="1:34" x14ac:dyDescent="0.2">
      <c r="A870" s="3">
        <v>10869</v>
      </c>
      <c r="B870" s="3" t="s">
        <v>2</v>
      </c>
      <c r="C870" s="3">
        <v>10869</v>
      </c>
      <c r="D870" s="3" t="s">
        <v>3361</v>
      </c>
      <c r="E870" s="3" t="s">
        <v>3362</v>
      </c>
      <c r="F870" s="3">
        <v>2012</v>
      </c>
      <c r="G870" s="3" t="s">
        <v>358</v>
      </c>
      <c r="H870" s="3" t="s">
        <v>916</v>
      </c>
      <c r="I870" s="3" t="s">
        <v>3363</v>
      </c>
      <c r="K870" s="3" t="s">
        <v>67</v>
      </c>
      <c r="L870" s="3" t="s">
        <v>140</v>
      </c>
      <c r="M870" s="3" t="s">
        <v>60</v>
      </c>
      <c r="N870" s="3" t="s">
        <v>44</v>
      </c>
      <c r="O870" s="3">
        <v>1499</v>
      </c>
      <c r="R870" s="3" t="s">
        <v>3364</v>
      </c>
      <c r="S870" s="3" t="s">
        <v>3365</v>
      </c>
      <c r="T870" s="3" t="s">
        <v>62</v>
      </c>
      <c r="U870" s="3" t="s">
        <v>3366</v>
      </c>
      <c r="V870" s="3">
        <v>7616</v>
      </c>
      <c r="W870" s="3" t="s">
        <v>166</v>
      </c>
      <c r="Y870" s="3">
        <v>53</v>
      </c>
      <c r="Z870" s="3" t="s">
        <v>64</v>
      </c>
      <c r="AA870" s="3" t="s">
        <v>51</v>
      </c>
      <c r="AB870" s="3" t="s">
        <v>52</v>
      </c>
      <c r="AD870" s="3" t="s">
        <v>53</v>
      </c>
      <c r="AG870" s="3" t="s">
        <v>54</v>
      </c>
      <c r="AH870" s="3">
        <v>11120</v>
      </c>
    </row>
    <row r="871" spans="1:34" x14ac:dyDescent="0.2">
      <c r="A871" s="3">
        <v>10870</v>
      </c>
      <c r="B871" s="3" t="s">
        <v>2</v>
      </c>
      <c r="C871" s="3">
        <v>10870</v>
      </c>
      <c r="D871" s="3" t="s">
        <v>2105</v>
      </c>
      <c r="E871" s="3" t="s">
        <v>3367</v>
      </c>
      <c r="F871" s="3">
        <v>1991</v>
      </c>
      <c r="G871" s="3" t="s">
        <v>56</v>
      </c>
      <c r="H871" s="3" t="s">
        <v>926</v>
      </c>
      <c r="I871" s="3" t="s">
        <v>2107</v>
      </c>
      <c r="K871" s="3" t="s">
        <v>59</v>
      </c>
      <c r="L871" s="3" t="s">
        <v>42</v>
      </c>
      <c r="M871" s="3" t="s">
        <v>103</v>
      </c>
      <c r="N871" s="3" t="s">
        <v>552</v>
      </c>
      <c r="O871" s="3">
        <v>4164</v>
      </c>
      <c r="R871" s="3">
        <v>67</v>
      </c>
      <c r="S871" s="3" t="s">
        <v>3368</v>
      </c>
      <c r="T871" s="3" t="s">
        <v>62</v>
      </c>
      <c r="U871" s="3" t="s">
        <v>3369</v>
      </c>
      <c r="V871" s="3">
        <v>3875</v>
      </c>
      <c r="W871" s="3" t="s">
        <v>49</v>
      </c>
      <c r="Y871" s="3">
        <v>46</v>
      </c>
      <c r="Z871" s="3" t="s">
        <v>64</v>
      </c>
      <c r="AA871" s="3" t="s">
        <v>92</v>
      </c>
      <c r="AB871" s="3" t="s">
        <v>108</v>
      </c>
      <c r="AC871" s="3" t="s">
        <v>109</v>
      </c>
      <c r="AD871" s="3" t="s">
        <v>53</v>
      </c>
      <c r="AG871" s="3" t="s">
        <v>54</v>
      </c>
      <c r="AH871" s="3">
        <v>9620</v>
      </c>
    </row>
    <row r="872" spans="1:34" x14ac:dyDescent="0.2">
      <c r="A872" s="3">
        <v>10871</v>
      </c>
      <c r="B872" s="3" t="s">
        <v>2</v>
      </c>
      <c r="C872" s="3">
        <v>10871</v>
      </c>
      <c r="D872" s="3" t="s">
        <v>3370</v>
      </c>
      <c r="E872" s="3" t="s">
        <v>3371</v>
      </c>
      <c r="F872" s="3">
        <v>2015</v>
      </c>
      <c r="G872" s="3" t="s">
        <v>292</v>
      </c>
      <c r="H872" s="3" t="s">
        <v>899</v>
      </c>
      <c r="I872" s="3" t="s">
        <v>3372</v>
      </c>
      <c r="J872" s="3" t="s">
        <v>1663</v>
      </c>
      <c r="K872" s="3" t="s">
        <v>67</v>
      </c>
      <c r="L872" s="3" t="s">
        <v>901</v>
      </c>
      <c r="M872" s="3" t="s">
        <v>103</v>
      </c>
      <c r="N872" s="3" t="s">
        <v>104</v>
      </c>
      <c r="O872" s="3">
        <v>1598</v>
      </c>
      <c r="Q872" s="6"/>
      <c r="R872" s="3">
        <v>35</v>
      </c>
      <c r="S872" s="3" t="s">
        <v>3373</v>
      </c>
      <c r="T872" s="3" t="s">
        <v>62</v>
      </c>
      <c r="U872" s="3" t="s">
        <v>3374</v>
      </c>
      <c r="W872" s="3" t="s">
        <v>83</v>
      </c>
      <c r="Y872" s="3">
        <v>33</v>
      </c>
      <c r="Z872" s="3" t="s">
        <v>64</v>
      </c>
      <c r="AA872" s="3" t="s">
        <v>51</v>
      </c>
      <c r="AB872" s="3" t="s">
        <v>52</v>
      </c>
      <c r="AD872" s="3" t="s">
        <v>53</v>
      </c>
      <c r="AG872" s="3" t="s">
        <v>54</v>
      </c>
      <c r="AH872" s="3">
        <v>26400</v>
      </c>
    </row>
    <row r="873" spans="1:34" x14ac:dyDescent="0.2">
      <c r="A873" s="3">
        <v>10872</v>
      </c>
      <c r="B873" s="3" t="s">
        <v>2</v>
      </c>
      <c r="C873" s="3">
        <v>10872</v>
      </c>
      <c r="D873" s="3" t="s">
        <v>364</v>
      </c>
      <c r="E873" s="3" t="s">
        <v>3375</v>
      </c>
      <c r="F873" s="3">
        <v>2011</v>
      </c>
      <c r="G873" s="3" t="s">
        <v>56</v>
      </c>
      <c r="H873" s="3" t="s">
        <v>366</v>
      </c>
      <c r="J873" s="3" t="s">
        <v>367</v>
      </c>
      <c r="K873" s="3" t="s">
        <v>67</v>
      </c>
      <c r="L873" s="3" t="s">
        <v>140</v>
      </c>
      <c r="M873" s="3" t="s">
        <v>133</v>
      </c>
      <c r="N873" s="3" t="s">
        <v>44</v>
      </c>
      <c r="O873" s="3">
        <v>1798</v>
      </c>
      <c r="R873" s="3">
        <v>15</v>
      </c>
      <c r="S873" s="3" t="s">
        <v>3376</v>
      </c>
      <c r="T873" s="3" t="s">
        <v>47</v>
      </c>
      <c r="U873" s="3" t="s">
        <v>3377</v>
      </c>
      <c r="V873" s="3">
        <v>3112</v>
      </c>
      <c r="W873" s="3" t="s">
        <v>107</v>
      </c>
      <c r="Y873" s="3">
        <v>26</v>
      </c>
      <c r="Z873" s="3" t="s">
        <v>64</v>
      </c>
      <c r="AA873" s="3" t="s">
        <v>92</v>
      </c>
      <c r="AB873" s="3" t="s">
        <v>52</v>
      </c>
      <c r="AD873" s="3" t="s">
        <v>143</v>
      </c>
      <c r="AG873" s="3" t="s">
        <v>54</v>
      </c>
      <c r="AH873" s="3">
        <v>17990</v>
      </c>
    </row>
    <row r="874" spans="1:34" x14ac:dyDescent="0.2">
      <c r="A874" s="3">
        <v>10873</v>
      </c>
      <c r="B874" s="3" t="s">
        <v>2</v>
      </c>
      <c r="C874" s="3">
        <v>10873</v>
      </c>
      <c r="D874" s="3" t="s">
        <v>1134</v>
      </c>
      <c r="E874" s="3" t="s">
        <v>3378</v>
      </c>
      <c r="F874" s="3">
        <v>2009</v>
      </c>
      <c r="G874" s="3" t="s">
        <v>284</v>
      </c>
      <c r="H874" s="3" t="s">
        <v>285</v>
      </c>
      <c r="I874" s="3" t="s">
        <v>323</v>
      </c>
      <c r="K874" s="3" t="s">
        <v>67</v>
      </c>
      <c r="L874" s="3" t="s">
        <v>42</v>
      </c>
      <c r="M874" s="3" t="s">
        <v>60</v>
      </c>
      <c r="N874" s="3" t="s">
        <v>44</v>
      </c>
      <c r="O874" s="3">
        <v>1290</v>
      </c>
      <c r="R874" s="3">
        <v>35</v>
      </c>
      <c r="S874" s="3" t="s">
        <v>3379</v>
      </c>
      <c r="T874" s="3" t="s">
        <v>62</v>
      </c>
      <c r="U874" s="3" t="s">
        <v>425</v>
      </c>
      <c r="V874" s="3">
        <v>2022</v>
      </c>
      <c r="W874" s="3" t="s">
        <v>83</v>
      </c>
      <c r="Y874" s="3">
        <v>32</v>
      </c>
      <c r="Z874" s="3" t="s">
        <v>236</v>
      </c>
      <c r="AA874" s="3" t="s">
        <v>92</v>
      </c>
      <c r="AB874" s="3" t="s">
        <v>108</v>
      </c>
      <c r="AC874" s="3" t="s">
        <v>109</v>
      </c>
      <c r="AD874" s="3" t="s">
        <v>53</v>
      </c>
      <c r="AG874" s="3" t="s">
        <v>54</v>
      </c>
      <c r="AH874" s="3">
        <v>8675</v>
      </c>
    </row>
    <row r="875" spans="1:34" x14ac:dyDescent="0.2">
      <c r="A875" s="3">
        <v>10874</v>
      </c>
      <c r="B875" s="3" t="s">
        <v>2</v>
      </c>
      <c r="C875" s="3">
        <v>10874</v>
      </c>
      <c r="D875" s="3" t="s">
        <v>3380</v>
      </c>
      <c r="F875" s="3">
        <v>1996</v>
      </c>
      <c r="G875" s="3" t="s">
        <v>358</v>
      </c>
      <c r="H875" s="3" t="s">
        <v>798</v>
      </c>
      <c r="I875" s="3" t="s">
        <v>1412</v>
      </c>
      <c r="J875" s="3" t="s">
        <v>3381</v>
      </c>
      <c r="K875" s="3" t="s">
        <v>122</v>
      </c>
      <c r="L875" s="3" t="s">
        <v>147</v>
      </c>
      <c r="M875" s="3" t="s">
        <v>43</v>
      </c>
      <c r="N875" s="3" t="s">
        <v>44</v>
      </c>
      <c r="O875" s="3">
        <v>1834</v>
      </c>
      <c r="R875" s="3" t="s">
        <v>3382</v>
      </c>
      <c r="S875" s="3" t="s">
        <v>3383</v>
      </c>
      <c r="T875" s="3" t="s">
        <v>62</v>
      </c>
      <c r="U875" s="3" t="s">
        <v>580</v>
      </c>
      <c r="V875" s="3">
        <v>1025</v>
      </c>
      <c r="W875" s="3" t="s">
        <v>83</v>
      </c>
      <c r="Y875" s="3">
        <v>27</v>
      </c>
      <c r="Z875" s="3" t="s">
        <v>64</v>
      </c>
      <c r="AA875" s="3" t="s">
        <v>92</v>
      </c>
      <c r="AB875" s="3" t="s">
        <v>52</v>
      </c>
      <c r="AD875" s="3" t="s">
        <v>53</v>
      </c>
      <c r="AG875" s="3" t="s">
        <v>54</v>
      </c>
      <c r="AH875" s="3">
        <v>2870</v>
      </c>
    </row>
    <row r="876" spans="1:34" x14ac:dyDescent="0.2">
      <c r="A876" s="3">
        <v>10875</v>
      </c>
      <c r="B876" s="3" t="s">
        <v>2</v>
      </c>
      <c r="C876" s="3">
        <v>10875</v>
      </c>
      <c r="D876" s="3" t="s">
        <v>3384</v>
      </c>
      <c r="E876" s="3" t="s">
        <v>3385</v>
      </c>
      <c r="F876" s="3">
        <v>2004</v>
      </c>
      <c r="G876" s="3" t="s">
        <v>112</v>
      </c>
      <c r="H876" s="3" t="s">
        <v>1306</v>
      </c>
      <c r="I876" s="3" t="s">
        <v>1307</v>
      </c>
      <c r="K876" s="3" t="s">
        <v>59</v>
      </c>
      <c r="L876" s="3" t="s">
        <v>115</v>
      </c>
      <c r="M876" s="3" t="s">
        <v>60</v>
      </c>
      <c r="N876" s="3" t="s">
        <v>44</v>
      </c>
      <c r="O876" s="3">
        <v>2354</v>
      </c>
      <c r="R876" s="3">
        <v>86</v>
      </c>
      <c r="S876" s="3" t="s">
        <v>1741</v>
      </c>
      <c r="T876" s="3" t="s">
        <v>62</v>
      </c>
      <c r="U876" s="3" t="s">
        <v>1008</v>
      </c>
      <c r="V876" s="3">
        <v>3116</v>
      </c>
      <c r="W876" s="3" t="s">
        <v>107</v>
      </c>
      <c r="Y876" s="3">
        <v>26</v>
      </c>
      <c r="Z876" s="3" t="s">
        <v>64</v>
      </c>
      <c r="AA876" s="3" t="s">
        <v>51</v>
      </c>
      <c r="AB876" s="3" t="s">
        <v>108</v>
      </c>
      <c r="AC876" s="3" t="s">
        <v>109</v>
      </c>
      <c r="AD876" s="3" t="s">
        <v>53</v>
      </c>
      <c r="AG876" s="3" t="s">
        <v>54</v>
      </c>
      <c r="AH876" s="3">
        <v>6050</v>
      </c>
    </row>
    <row r="877" spans="1:34" x14ac:dyDescent="0.2">
      <c r="A877" s="3">
        <v>10876</v>
      </c>
      <c r="B877" s="3" t="s">
        <v>2</v>
      </c>
      <c r="C877" s="3">
        <v>10876</v>
      </c>
      <c r="D877" s="3" t="s">
        <v>3386</v>
      </c>
      <c r="F877" s="3">
        <v>2015</v>
      </c>
      <c r="G877" s="3" t="s">
        <v>56</v>
      </c>
      <c r="H877" s="3" t="s">
        <v>76</v>
      </c>
      <c r="I877" s="3" t="s">
        <v>1100</v>
      </c>
      <c r="K877" s="3" t="s">
        <v>78</v>
      </c>
      <c r="L877" s="3" t="s">
        <v>163</v>
      </c>
      <c r="M877" s="3" t="s">
        <v>60</v>
      </c>
      <c r="N877" s="3" t="s">
        <v>44</v>
      </c>
      <c r="O877" s="3">
        <v>2694</v>
      </c>
      <c r="R877" s="3" t="s">
        <v>786</v>
      </c>
      <c r="S877" s="3" t="s">
        <v>3387</v>
      </c>
      <c r="T877" s="3" t="s">
        <v>81</v>
      </c>
      <c r="U877" s="3" t="s">
        <v>1024</v>
      </c>
      <c r="V877" s="3">
        <v>2023</v>
      </c>
      <c r="W877" s="3" t="s">
        <v>83</v>
      </c>
      <c r="Y877" s="3">
        <v>30</v>
      </c>
      <c r="Z877" s="3" t="s">
        <v>204</v>
      </c>
      <c r="AA877" s="3" t="s">
        <v>51</v>
      </c>
      <c r="AB877" s="3" t="s">
        <v>52</v>
      </c>
      <c r="AD877" s="3" t="s">
        <v>53</v>
      </c>
      <c r="AG877" s="3" t="s">
        <v>54</v>
      </c>
      <c r="AH877" s="3">
        <v>37900</v>
      </c>
    </row>
    <row r="878" spans="1:34" x14ac:dyDescent="0.2">
      <c r="A878" s="3">
        <v>10877</v>
      </c>
      <c r="B878" s="3" t="s">
        <v>2</v>
      </c>
      <c r="C878" s="3">
        <v>10877</v>
      </c>
      <c r="D878" s="3" t="s">
        <v>3388</v>
      </c>
      <c r="F878" s="3">
        <v>2001</v>
      </c>
      <c r="G878" s="3" t="s">
        <v>259</v>
      </c>
      <c r="H878" s="3" t="s">
        <v>3389</v>
      </c>
      <c r="I878" s="3" t="s">
        <v>3390</v>
      </c>
      <c r="J878" s="3" t="s">
        <v>440</v>
      </c>
      <c r="K878" s="3" t="s">
        <v>67</v>
      </c>
      <c r="L878" s="3" t="s">
        <v>147</v>
      </c>
      <c r="M878" s="3" t="s">
        <v>60</v>
      </c>
      <c r="N878" s="3" t="s">
        <v>44</v>
      </c>
      <c r="O878" s="3">
        <v>1299</v>
      </c>
      <c r="R878" s="3">
        <v>51</v>
      </c>
      <c r="S878" s="3" t="s">
        <v>3391</v>
      </c>
      <c r="T878" s="3" t="s">
        <v>70</v>
      </c>
      <c r="U878" s="3" t="s">
        <v>2659</v>
      </c>
      <c r="V878" s="3">
        <v>620</v>
      </c>
      <c r="W878" s="3" t="s">
        <v>83</v>
      </c>
      <c r="Y878" s="3">
        <v>70</v>
      </c>
      <c r="Z878" s="3" t="s">
        <v>64</v>
      </c>
      <c r="AA878" s="3" t="s">
        <v>51</v>
      </c>
      <c r="AB878" s="3" t="s">
        <v>52</v>
      </c>
      <c r="AD878" s="3" t="s">
        <v>53</v>
      </c>
      <c r="AG878" s="3" t="s">
        <v>54</v>
      </c>
      <c r="AH878" s="3">
        <v>2795</v>
      </c>
    </row>
    <row r="879" spans="1:34" x14ac:dyDescent="0.2">
      <c r="A879" s="3">
        <v>10878</v>
      </c>
      <c r="B879" s="3" t="s">
        <v>2</v>
      </c>
      <c r="C879" s="3">
        <v>10878</v>
      </c>
      <c r="D879" s="3" t="s">
        <v>3392</v>
      </c>
      <c r="E879" s="3" t="s">
        <v>3393</v>
      </c>
      <c r="F879" s="3">
        <v>2010</v>
      </c>
      <c r="G879" s="3" t="s">
        <v>284</v>
      </c>
      <c r="H879" s="3" t="s">
        <v>3138</v>
      </c>
      <c r="I879" s="3" t="s">
        <v>3394</v>
      </c>
      <c r="J879" s="3" t="s">
        <v>3395</v>
      </c>
      <c r="K879" s="3" t="s">
        <v>67</v>
      </c>
      <c r="L879" s="3" t="s">
        <v>140</v>
      </c>
      <c r="M879" s="3" t="s">
        <v>60</v>
      </c>
      <c r="N879" s="3" t="s">
        <v>44</v>
      </c>
      <c r="O879" s="3">
        <v>1995</v>
      </c>
      <c r="R879" s="3">
        <v>34</v>
      </c>
      <c r="S879" s="3" t="s">
        <v>3396</v>
      </c>
      <c r="T879" s="3" t="s">
        <v>62</v>
      </c>
      <c r="U879" s="3" t="s">
        <v>3397</v>
      </c>
      <c r="V879" s="3">
        <v>7220</v>
      </c>
      <c r="W879" s="3" t="s">
        <v>189</v>
      </c>
      <c r="Y879" s="3">
        <v>78</v>
      </c>
      <c r="Z879" s="3" t="s">
        <v>64</v>
      </c>
      <c r="AA879" s="3" t="s">
        <v>51</v>
      </c>
      <c r="AB879" s="3" t="s">
        <v>52</v>
      </c>
      <c r="AD879" s="3" t="s">
        <v>53</v>
      </c>
      <c r="AE879" s="3">
        <v>19</v>
      </c>
      <c r="AF879" s="3" t="s">
        <v>73</v>
      </c>
      <c r="AG879" s="3" t="s">
        <v>54</v>
      </c>
      <c r="AH879" s="3">
        <v>13760</v>
      </c>
    </row>
    <row r="880" spans="1:34" x14ac:dyDescent="0.2">
      <c r="A880" s="3">
        <v>10879</v>
      </c>
      <c r="B880" s="3" t="s">
        <v>2</v>
      </c>
      <c r="C880" s="3">
        <v>10879</v>
      </c>
      <c r="D880" s="3" t="s">
        <v>3398</v>
      </c>
      <c r="E880" s="3" t="s">
        <v>3399</v>
      </c>
      <c r="F880" s="3">
        <v>2016</v>
      </c>
      <c r="G880" s="3" t="s">
        <v>358</v>
      </c>
      <c r="H880" s="3" t="s">
        <v>2079</v>
      </c>
      <c r="I880" s="3" t="s">
        <v>2080</v>
      </c>
      <c r="K880" s="3" t="s">
        <v>252</v>
      </c>
      <c r="L880" s="3" t="s">
        <v>209</v>
      </c>
      <c r="M880" s="3" t="s">
        <v>103</v>
      </c>
      <c r="N880" s="3" t="s">
        <v>104</v>
      </c>
      <c r="O880" s="3">
        <v>2442</v>
      </c>
      <c r="R880" s="3">
        <v>3</v>
      </c>
      <c r="S880" s="3" t="s">
        <v>2019</v>
      </c>
      <c r="T880" s="3" t="s">
        <v>47</v>
      </c>
      <c r="U880" s="3" t="s">
        <v>282</v>
      </c>
      <c r="V880" s="3">
        <v>5028</v>
      </c>
      <c r="W880" s="3" t="s">
        <v>229</v>
      </c>
      <c r="Y880" s="3">
        <v>38</v>
      </c>
      <c r="Z880" s="3" t="s">
        <v>204</v>
      </c>
      <c r="AA880" s="3" t="s">
        <v>51</v>
      </c>
      <c r="AB880" s="3" t="s">
        <v>52</v>
      </c>
      <c r="AD880" s="3" t="s">
        <v>53</v>
      </c>
      <c r="AG880" s="3" t="s">
        <v>54</v>
      </c>
      <c r="AH880" s="3">
        <v>32050</v>
      </c>
    </row>
    <row r="881" spans="1:34" x14ac:dyDescent="0.2">
      <c r="A881" s="3">
        <v>10880</v>
      </c>
      <c r="B881" s="3" t="s">
        <v>2</v>
      </c>
      <c r="C881" s="3">
        <v>10880</v>
      </c>
      <c r="D881" s="3" t="s">
        <v>3400</v>
      </c>
      <c r="F881" s="3">
        <v>2009</v>
      </c>
      <c r="G881" s="3" t="s">
        <v>191</v>
      </c>
      <c r="H881" s="3" t="s">
        <v>192</v>
      </c>
      <c r="I881" s="3" t="s">
        <v>3401</v>
      </c>
      <c r="K881" s="3" t="s">
        <v>67</v>
      </c>
      <c r="L881" s="3" t="s">
        <v>480</v>
      </c>
      <c r="M881" s="3" t="s">
        <v>60</v>
      </c>
      <c r="N881" s="3" t="s">
        <v>44</v>
      </c>
      <c r="O881" s="3">
        <v>1994</v>
      </c>
      <c r="R881" s="3">
        <v>47</v>
      </c>
      <c r="S881" s="3" t="s">
        <v>3402</v>
      </c>
      <c r="T881" s="3" t="s">
        <v>62</v>
      </c>
      <c r="U881" s="3" t="s">
        <v>892</v>
      </c>
      <c r="V881" s="3">
        <v>602</v>
      </c>
      <c r="W881" s="3" t="s">
        <v>83</v>
      </c>
      <c r="Y881" s="3">
        <v>27</v>
      </c>
      <c r="Z881" s="3" t="s">
        <v>64</v>
      </c>
      <c r="AA881" s="3" t="s">
        <v>51</v>
      </c>
      <c r="AB881" s="3" t="s">
        <v>52</v>
      </c>
      <c r="AD881" s="3" t="s">
        <v>53</v>
      </c>
      <c r="AE881" s="3">
        <v>40</v>
      </c>
      <c r="AF881" s="3" t="s">
        <v>370</v>
      </c>
      <c r="AG881" s="3" t="s">
        <v>54</v>
      </c>
      <c r="AH881" s="3">
        <v>14575</v>
      </c>
    </row>
    <row r="882" spans="1:34" x14ac:dyDescent="0.2">
      <c r="A882" s="3">
        <v>10881</v>
      </c>
      <c r="B882" s="3" t="s">
        <v>2</v>
      </c>
      <c r="C882" s="3">
        <v>10881</v>
      </c>
      <c r="D882" s="3" t="s">
        <v>3403</v>
      </c>
      <c r="F882" s="3">
        <v>2008</v>
      </c>
      <c r="G882" s="3" t="s">
        <v>38</v>
      </c>
      <c r="H882" s="3" t="s">
        <v>3196</v>
      </c>
      <c r="I882" s="3" t="s">
        <v>3404</v>
      </c>
      <c r="K882" s="3" t="s">
        <v>59</v>
      </c>
      <c r="L882" s="3" t="s">
        <v>691</v>
      </c>
      <c r="M882" s="3" t="s">
        <v>43</v>
      </c>
      <c r="N882" s="3" t="s">
        <v>44</v>
      </c>
      <c r="O882" s="3">
        <v>1997</v>
      </c>
      <c r="R882" s="3" t="s">
        <v>3405</v>
      </c>
      <c r="S882" s="3" t="s">
        <v>3406</v>
      </c>
      <c r="T882" s="3" t="s">
        <v>81</v>
      </c>
      <c r="U882" s="3" t="s">
        <v>3407</v>
      </c>
      <c r="V882" s="3">
        <v>2013</v>
      </c>
      <c r="W882" s="3" t="s">
        <v>83</v>
      </c>
      <c r="Y882" s="3">
        <v>60</v>
      </c>
      <c r="Z882" s="3" t="s">
        <v>64</v>
      </c>
      <c r="AA882" s="3" t="s">
        <v>51</v>
      </c>
      <c r="AB882" s="3" t="s">
        <v>52</v>
      </c>
      <c r="AD882" s="3" t="s">
        <v>53</v>
      </c>
      <c r="AG882" s="3" t="s">
        <v>54</v>
      </c>
      <c r="AH882" s="3">
        <v>15190</v>
      </c>
    </row>
    <row r="883" spans="1:34" x14ac:dyDescent="0.2">
      <c r="A883" s="3">
        <v>10882</v>
      </c>
      <c r="B883" s="3" t="s">
        <v>2</v>
      </c>
      <c r="C883" s="3">
        <v>10882</v>
      </c>
      <c r="D883" s="3" t="s">
        <v>3408</v>
      </c>
      <c r="F883" s="3">
        <v>2014</v>
      </c>
      <c r="G883" s="3" t="s">
        <v>152</v>
      </c>
      <c r="H883" s="3" t="s">
        <v>2170</v>
      </c>
      <c r="I883" s="3" t="s">
        <v>3409</v>
      </c>
      <c r="J883" s="3" t="s">
        <v>2870</v>
      </c>
      <c r="K883" s="3" t="s">
        <v>59</v>
      </c>
      <c r="L883" s="3" t="s">
        <v>485</v>
      </c>
      <c r="M883" s="3" t="s">
        <v>103</v>
      </c>
      <c r="N883" s="3" t="s">
        <v>104</v>
      </c>
      <c r="O883" s="3">
        <v>2993</v>
      </c>
      <c r="R883" s="3" t="s">
        <v>3410</v>
      </c>
      <c r="S883" s="3" t="s">
        <v>2205</v>
      </c>
      <c r="T883" s="3" t="s">
        <v>70</v>
      </c>
      <c r="U883" s="3" t="s">
        <v>1161</v>
      </c>
      <c r="V883" s="3">
        <v>2014</v>
      </c>
      <c r="W883" s="3" t="s">
        <v>83</v>
      </c>
      <c r="Y883" s="3">
        <v>54</v>
      </c>
      <c r="Z883" s="3" t="s">
        <v>64</v>
      </c>
      <c r="AA883" s="3" t="s">
        <v>92</v>
      </c>
      <c r="AB883" s="3" t="s">
        <v>52</v>
      </c>
      <c r="AD883" s="3" t="s">
        <v>53</v>
      </c>
      <c r="AG883" s="3" t="s">
        <v>54</v>
      </c>
      <c r="AH883" s="3">
        <v>94100</v>
      </c>
    </row>
    <row r="884" spans="1:34" x14ac:dyDescent="0.2">
      <c r="A884" s="3">
        <v>10883</v>
      </c>
      <c r="B884" s="3" t="s">
        <v>2</v>
      </c>
      <c r="C884" s="3">
        <v>10883</v>
      </c>
      <c r="D884" s="3" t="s">
        <v>3411</v>
      </c>
      <c r="F884" s="3">
        <v>2008</v>
      </c>
      <c r="G884" s="3" t="s">
        <v>191</v>
      </c>
      <c r="H884" s="3" t="s">
        <v>192</v>
      </c>
      <c r="K884" s="3" t="s">
        <v>67</v>
      </c>
      <c r="L884" s="3" t="s">
        <v>42</v>
      </c>
      <c r="M884" s="3" t="s">
        <v>43</v>
      </c>
      <c r="N884" s="3" t="s">
        <v>44</v>
      </c>
      <c r="O884" s="3">
        <v>1994</v>
      </c>
      <c r="Q884" s="3">
        <v>103</v>
      </c>
      <c r="R884" s="3">
        <v>5</v>
      </c>
      <c r="S884" s="3" t="s">
        <v>3412</v>
      </c>
      <c r="T884" s="3" t="s">
        <v>70</v>
      </c>
      <c r="U884" s="3" t="s">
        <v>555</v>
      </c>
      <c r="W884" s="3" t="s">
        <v>450</v>
      </c>
      <c r="Y884" s="3">
        <v>27</v>
      </c>
      <c r="Z884" s="3" t="s">
        <v>64</v>
      </c>
      <c r="AA884" s="3" t="s">
        <v>92</v>
      </c>
      <c r="AB884" s="3" t="s">
        <v>108</v>
      </c>
      <c r="AC884" s="3" t="s">
        <v>109</v>
      </c>
      <c r="AD884" s="3" t="s">
        <v>53</v>
      </c>
      <c r="AG884" s="3" t="s">
        <v>54</v>
      </c>
      <c r="AH884" s="3">
        <v>9430</v>
      </c>
    </row>
    <row r="885" spans="1:34" x14ac:dyDescent="0.2">
      <c r="A885" s="3">
        <v>10884</v>
      </c>
      <c r="B885" s="3" t="s">
        <v>2</v>
      </c>
      <c r="C885" s="3">
        <v>10884</v>
      </c>
      <c r="D885" s="3" t="s">
        <v>3413</v>
      </c>
      <c r="F885" s="3">
        <v>2001</v>
      </c>
      <c r="G885" s="3" t="s">
        <v>56</v>
      </c>
      <c r="H885" s="3" t="s">
        <v>3414</v>
      </c>
      <c r="I885" s="3" t="s">
        <v>3415</v>
      </c>
      <c r="K885" s="3" t="s">
        <v>67</v>
      </c>
      <c r="L885" s="3" t="s">
        <v>42</v>
      </c>
      <c r="M885" s="3" t="s">
        <v>43</v>
      </c>
      <c r="N885" s="3" t="s">
        <v>44</v>
      </c>
      <c r="O885" s="3">
        <v>1498</v>
      </c>
      <c r="R885" s="3">
        <v>51</v>
      </c>
      <c r="S885" s="3" t="s">
        <v>3416</v>
      </c>
      <c r="T885" s="3" t="s">
        <v>70</v>
      </c>
      <c r="U885" s="3" t="s">
        <v>369</v>
      </c>
      <c r="V885" s="3">
        <v>614</v>
      </c>
      <c r="W885" s="3" t="s">
        <v>83</v>
      </c>
      <c r="Y885" s="3">
        <v>29</v>
      </c>
      <c r="Z885" s="3" t="s">
        <v>64</v>
      </c>
      <c r="AA885" s="3" t="s">
        <v>51</v>
      </c>
      <c r="AB885" s="3" t="s">
        <v>52</v>
      </c>
      <c r="AD885" s="3" t="s">
        <v>53</v>
      </c>
      <c r="AG885" s="3" t="s">
        <v>54</v>
      </c>
      <c r="AH885" s="3">
        <v>7165</v>
      </c>
    </row>
    <row r="886" spans="1:34" x14ac:dyDescent="0.2">
      <c r="A886" s="3">
        <v>10885</v>
      </c>
      <c r="B886" s="3" t="s">
        <v>2</v>
      </c>
      <c r="C886" s="3">
        <v>10885</v>
      </c>
      <c r="D886" s="3" t="s">
        <v>3293</v>
      </c>
      <c r="E886" s="3" t="s">
        <v>3417</v>
      </c>
      <c r="F886" s="3">
        <v>2017</v>
      </c>
      <c r="G886" s="3" t="s">
        <v>347</v>
      </c>
      <c r="H886" s="3" t="s">
        <v>1121</v>
      </c>
      <c r="I886" s="3" t="s">
        <v>861</v>
      </c>
      <c r="J886" s="3" t="s">
        <v>1123</v>
      </c>
      <c r="K886" s="3" t="s">
        <v>59</v>
      </c>
      <c r="L886" s="3" t="s">
        <v>156</v>
      </c>
      <c r="M886" s="3" t="s">
        <v>60</v>
      </c>
      <c r="N886" s="3" t="s">
        <v>44</v>
      </c>
      <c r="O886" s="3">
        <v>1999</v>
      </c>
      <c r="R886" s="3">
        <v>480</v>
      </c>
      <c r="S886" s="3" t="s">
        <v>3418</v>
      </c>
      <c r="T886" s="3" t="s">
        <v>62</v>
      </c>
      <c r="U886" s="3" t="s">
        <v>3419</v>
      </c>
      <c r="V886" s="3">
        <v>3015</v>
      </c>
      <c r="W886" s="3" t="s">
        <v>107</v>
      </c>
      <c r="Y886" s="3">
        <v>70</v>
      </c>
      <c r="Z886" s="3" t="s">
        <v>64</v>
      </c>
      <c r="AA886" s="3" t="s">
        <v>51</v>
      </c>
      <c r="AB886" s="3" t="s">
        <v>52</v>
      </c>
      <c r="AD886" s="3" t="s">
        <v>53</v>
      </c>
      <c r="AG886" s="3" t="s">
        <v>54</v>
      </c>
      <c r="AH886" s="3">
        <v>35990</v>
      </c>
    </row>
    <row r="887" spans="1:34" x14ac:dyDescent="0.2">
      <c r="A887" s="3">
        <v>10886</v>
      </c>
      <c r="B887" s="3" t="s">
        <v>2</v>
      </c>
      <c r="C887" s="3">
        <v>10886</v>
      </c>
      <c r="D887" s="3" t="s">
        <v>3420</v>
      </c>
      <c r="E887" s="3" t="s">
        <v>3421</v>
      </c>
      <c r="F887" s="3">
        <v>2016</v>
      </c>
      <c r="G887" s="3" t="s">
        <v>2519</v>
      </c>
      <c r="H887" s="3" t="s">
        <v>3422</v>
      </c>
      <c r="I887" s="3" t="s">
        <v>3423</v>
      </c>
      <c r="K887" s="3" t="s">
        <v>59</v>
      </c>
      <c r="L887" s="3" t="s">
        <v>485</v>
      </c>
      <c r="M887" s="3" t="s">
        <v>103</v>
      </c>
      <c r="N887" s="3" t="s">
        <v>124</v>
      </c>
      <c r="O887" s="3">
        <v>2993</v>
      </c>
      <c r="R887" s="3">
        <v>6</v>
      </c>
      <c r="S887" s="3" t="s">
        <v>3424</v>
      </c>
      <c r="T887" s="3" t="s">
        <v>289</v>
      </c>
      <c r="U887" s="3" t="s">
        <v>3425</v>
      </c>
      <c r="V887" s="3">
        <v>9024</v>
      </c>
      <c r="W887" s="3" t="s">
        <v>450</v>
      </c>
      <c r="Y887" s="3">
        <v>56</v>
      </c>
      <c r="Z887" s="3" t="s">
        <v>64</v>
      </c>
      <c r="AA887" s="3" t="s">
        <v>51</v>
      </c>
      <c r="AB887" s="3" t="s">
        <v>52</v>
      </c>
      <c r="AD887" s="3" t="s">
        <v>53</v>
      </c>
      <c r="AG887" s="3" t="s">
        <v>54</v>
      </c>
      <c r="AH887" s="3">
        <v>112500</v>
      </c>
    </row>
    <row r="888" spans="1:34" x14ac:dyDescent="0.2">
      <c r="A888" s="3">
        <v>10887</v>
      </c>
      <c r="B888" s="3" t="s">
        <v>2</v>
      </c>
      <c r="C888" s="3">
        <v>10887</v>
      </c>
      <c r="D888" s="3" t="s">
        <v>3426</v>
      </c>
      <c r="F888" s="3">
        <v>2005</v>
      </c>
      <c r="G888" s="3" t="s">
        <v>56</v>
      </c>
      <c r="H888" s="3" t="s">
        <v>3427</v>
      </c>
      <c r="K888" s="3" t="s">
        <v>67</v>
      </c>
      <c r="L888" s="3" t="s">
        <v>42</v>
      </c>
      <c r="M888" s="3" t="s">
        <v>60</v>
      </c>
      <c r="N888" s="3" t="s">
        <v>44</v>
      </c>
      <c r="O888" s="3">
        <v>1295</v>
      </c>
      <c r="R888" s="3">
        <v>42</v>
      </c>
      <c r="S888" s="3" t="s">
        <v>3428</v>
      </c>
      <c r="T888" s="3" t="s">
        <v>149</v>
      </c>
      <c r="U888" s="3" t="s">
        <v>3429</v>
      </c>
      <c r="W888" s="3" t="s">
        <v>173</v>
      </c>
      <c r="Y888" s="3">
        <v>68</v>
      </c>
      <c r="Z888" s="3" t="s">
        <v>64</v>
      </c>
      <c r="AA888" s="3" t="s">
        <v>92</v>
      </c>
      <c r="AB888" s="3" t="s">
        <v>52</v>
      </c>
      <c r="AD888" s="3" t="s">
        <v>53</v>
      </c>
      <c r="AG888" s="3" t="s">
        <v>54</v>
      </c>
      <c r="AH888" s="3">
        <v>6150</v>
      </c>
    </row>
    <row r="889" spans="1:34" x14ac:dyDescent="0.2">
      <c r="A889" s="3">
        <v>10888</v>
      </c>
      <c r="B889" s="3" t="s">
        <v>2</v>
      </c>
      <c r="C889" s="3">
        <v>10888</v>
      </c>
      <c r="D889" s="3" t="s">
        <v>3430</v>
      </c>
      <c r="F889" s="3">
        <v>1996</v>
      </c>
      <c r="G889" s="3" t="s">
        <v>56</v>
      </c>
      <c r="H889" s="3" t="s">
        <v>3431</v>
      </c>
      <c r="I889" s="3" t="s">
        <v>360</v>
      </c>
      <c r="K889" s="3" t="s">
        <v>59</v>
      </c>
      <c r="L889" s="3" t="s">
        <v>42</v>
      </c>
      <c r="M889" s="3" t="s">
        <v>60</v>
      </c>
      <c r="N889" s="3" t="s">
        <v>44</v>
      </c>
      <c r="O889" s="3">
        <v>2693</v>
      </c>
      <c r="Q889" s="3" t="s">
        <v>79</v>
      </c>
      <c r="R889" s="3">
        <v>44</v>
      </c>
      <c r="S889" s="3" t="s">
        <v>3049</v>
      </c>
      <c r="T889" s="3" t="s">
        <v>62</v>
      </c>
      <c r="U889" s="3" t="s">
        <v>142</v>
      </c>
      <c r="W889" s="3" t="s">
        <v>83</v>
      </c>
      <c r="Y889" s="3">
        <v>21</v>
      </c>
      <c r="Z889" s="3" t="s">
        <v>64</v>
      </c>
      <c r="AA889" s="3" t="s">
        <v>92</v>
      </c>
      <c r="AB889" s="3" t="s">
        <v>52</v>
      </c>
      <c r="AD889" s="3" t="s">
        <v>53</v>
      </c>
      <c r="AG889" s="3" t="s">
        <v>54</v>
      </c>
      <c r="AH889" s="3">
        <v>4630</v>
      </c>
    </row>
    <row r="890" spans="1:34" x14ac:dyDescent="0.2">
      <c r="A890" s="3">
        <v>10889</v>
      </c>
      <c r="B890" s="3" t="s">
        <v>2</v>
      </c>
      <c r="C890" s="3">
        <v>10889</v>
      </c>
      <c r="D890" s="3" t="s">
        <v>3432</v>
      </c>
      <c r="E890" s="3" t="s">
        <v>3433</v>
      </c>
      <c r="F890" s="3">
        <v>2001</v>
      </c>
      <c r="G890" s="3" t="s">
        <v>191</v>
      </c>
      <c r="H890" s="3" t="s">
        <v>207</v>
      </c>
      <c r="I890" s="3" t="s">
        <v>2342</v>
      </c>
      <c r="J890" s="3" t="s">
        <v>479</v>
      </c>
      <c r="K890" s="3" t="s">
        <v>59</v>
      </c>
      <c r="L890" s="3" t="s">
        <v>42</v>
      </c>
      <c r="M890" s="3" t="s">
        <v>43</v>
      </c>
      <c r="N890" s="3" t="s">
        <v>124</v>
      </c>
      <c r="O890" s="3">
        <v>1994</v>
      </c>
      <c r="R890" s="3">
        <v>5</v>
      </c>
      <c r="S890" s="3" t="s">
        <v>3434</v>
      </c>
      <c r="T890" s="3" t="s">
        <v>62</v>
      </c>
      <c r="U890" s="3" t="s">
        <v>2168</v>
      </c>
      <c r="V890" s="3">
        <v>612</v>
      </c>
      <c r="W890" s="3" t="s">
        <v>83</v>
      </c>
      <c r="Y890" s="3">
        <v>21</v>
      </c>
      <c r="Z890" s="3" t="s">
        <v>204</v>
      </c>
      <c r="AA890" s="3" t="s">
        <v>92</v>
      </c>
      <c r="AB890" s="3" t="s">
        <v>52</v>
      </c>
      <c r="AD890" s="3" t="s">
        <v>53</v>
      </c>
      <c r="AE890" s="3">
        <v>14</v>
      </c>
      <c r="AF890" s="3" t="s">
        <v>84</v>
      </c>
      <c r="AG890" s="3" t="s">
        <v>54</v>
      </c>
      <c r="AH890" s="3">
        <v>5705</v>
      </c>
    </row>
    <row r="891" spans="1:34" x14ac:dyDescent="0.2">
      <c r="A891" s="3">
        <v>10890</v>
      </c>
      <c r="B891" s="3" t="s">
        <v>2</v>
      </c>
      <c r="C891" s="3">
        <v>10890</v>
      </c>
      <c r="D891" s="3" t="s">
        <v>1491</v>
      </c>
      <c r="F891" s="3">
        <v>2007</v>
      </c>
      <c r="G891" s="3" t="s">
        <v>112</v>
      </c>
      <c r="H891" s="3" t="s">
        <v>1323</v>
      </c>
      <c r="K891" s="3" t="s">
        <v>67</v>
      </c>
      <c r="L891" s="3" t="s">
        <v>42</v>
      </c>
      <c r="M891" s="3" t="s">
        <v>60</v>
      </c>
      <c r="N891" s="3" t="s">
        <v>44</v>
      </c>
      <c r="O891" s="3">
        <v>1339</v>
      </c>
      <c r="R891" s="3">
        <v>39</v>
      </c>
      <c r="S891" s="3" t="s">
        <v>3435</v>
      </c>
      <c r="T891" s="3" t="s">
        <v>62</v>
      </c>
      <c r="U891" s="3" t="s">
        <v>682</v>
      </c>
      <c r="V891" s="3">
        <v>6021</v>
      </c>
      <c r="W891" s="3" t="s">
        <v>229</v>
      </c>
      <c r="Y891" s="3">
        <v>28</v>
      </c>
      <c r="Z891" s="3" t="s">
        <v>64</v>
      </c>
      <c r="AA891" s="3" t="s">
        <v>92</v>
      </c>
      <c r="AB891" s="3" t="s">
        <v>52</v>
      </c>
      <c r="AD891" s="3" t="s">
        <v>53</v>
      </c>
      <c r="AE891" s="3">
        <v>1</v>
      </c>
      <c r="AF891" s="3" t="s">
        <v>256</v>
      </c>
      <c r="AG891" s="3" t="s">
        <v>54</v>
      </c>
      <c r="AH891" s="3">
        <v>5935</v>
      </c>
    </row>
    <row r="892" spans="1:34" x14ac:dyDescent="0.2">
      <c r="A892" s="3">
        <v>10891</v>
      </c>
      <c r="B892" s="3" t="s">
        <v>2</v>
      </c>
      <c r="C892" s="3">
        <v>10891</v>
      </c>
      <c r="D892" s="3" t="s">
        <v>3436</v>
      </c>
      <c r="F892" s="3">
        <v>2001</v>
      </c>
      <c r="G892" s="3" t="s">
        <v>112</v>
      </c>
      <c r="H892" s="3" t="s">
        <v>168</v>
      </c>
      <c r="I892" s="3" t="s">
        <v>169</v>
      </c>
      <c r="K892" s="3" t="s">
        <v>59</v>
      </c>
      <c r="L892" s="3" t="s">
        <v>42</v>
      </c>
      <c r="M892" s="3" t="s">
        <v>60</v>
      </c>
      <c r="N892" s="3" t="s">
        <v>44</v>
      </c>
      <c r="O892" s="3">
        <v>1973</v>
      </c>
      <c r="R892" s="3">
        <v>12</v>
      </c>
      <c r="S892" s="3" t="s">
        <v>3437</v>
      </c>
      <c r="T892" s="3" t="s">
        <v>70</v>
      </c>
      <c r="U892" s="3" t="s">
        <v>3438</v>
      </c>
      <c r="V892" s="3">
        <v>2120</v>
      </c>
      <c r="W892" s="3" t="s">
        <v>83</v>
      </c>
      <c r="Y892" s="3">
        <v>34</v>
      </c>
      <c r="Z892" s="3" t="s">
        <v>64</v>
      </c>
      <c r="AA892" s="3" t="s">
        <v>92</v>
      </c>
      <c r="AB892" s="3" t="s">
        <v>52</v>
      </c>
      <c r="AD892" s="3" t="s">
        <v>53</v>
      </c>
      <c r="AG892" s="3" t="s">
        <v>54</v>
      </c>
      <c r="AH892" s="3">
        <v>5460</v>
      </c>
    </row>
    <row r="893" spans="1:34" x14ac:dyDescent="0.2">
      <c r="A893" s="3">
        <v>10892</v>
      </c>
      <c r="B893" s="3" t="s">
        <v>2</v>
      </c>
      <c r="C893" s="3">
        <v>10892</v>
      </c>
      <c r="D893" s="3" t="s">
        <v>3439</v>
      </c>
      <c r="F893" s="3">
        <v>2014</v>
      </c>
      <c r="G893" s="3" t="s">
        <v>1841</v>
      </c>
      <c r="H893" s="3" t="s">
        <v>3440</v>
      </c>
      <c r="I893" s="3" t="s">
        <v>3441</v>
      </c>
      <c r="K893" s="3" t="s">
        <v>67</v>
      </c>
      <c r="L893" s="3" t="s">
        <v>3442</v>
      </c>
      <c r="M893" s="3" t="s">
        <v>133</v>
      </c>
      <c r="N893" s="3" t="s">
        <v>44</v>
      </c>
      <c r="O893" s="3">
        <v>1598</v>
      </c>
      <c r="Q893" s="3">
        <v>1</v>
      </c>
      <c r="R893" s="3">
        <v>33</v>
      </c>
      <c r="S893" s="3" t="s">
        <v>3443</v>
      </c>
      <c r="T893" s="3" t="s">
        <v>211</v>
      </c>
      <c r="U893" s="3" t="s">
        <v>623</v>
      </c>
      <c r="V893" s="3">
        <v>1072</v>
      </c>
      <c r="W893" s="3" t="s">
        <v>83</v>
      </c>
      <c r="Y893" s="3">
        <v>56</v>
      </c>
      <c r="Z893" s="3" t="s">
        <v>64</v>
      </c>
      <c r="AA893" s="3" t="s">
        <v>51</v>
      </c>
      <c r="AB893" s="3" t="s">
        <v>52</v>
      </c>
      <c r="AD893" s="3" t="s">
        <v>53</v>
      </c>
      <c r="AG893" s="3" t="s">
        <v>54</v>
      </c>
      <c r="AH893" s="3">
        <v>18650</v>
      </c>
    </row>
    <row r="894" spans="1:34" x14ac:dyDescent="0.2">
      <c r="A894" s="3">
        <v>10893</v>
      </c>
      <c r="B894" s="3" t="s">
        <v>2</v>
      </c>
      <c r="C894" s="3">
        <v>10893</v>
      </c>
      <c r="D894" s="3" t="s">
        <v>3444</v>
      </c>
      <c r="E894" s="3" t="s">
        <v>3445</v>
      </c>
      <c r="F894" s="3">
        <v>2006</v>
      </c>
      <c r="G894" s="3" t="s">
        <v>56</v>
      </c>
      <c r="H894" s="3" t="s">
        <v>653</v>
      </c>
      <c r="I894" s="3" t="s">
        <v>1515</v>
      </c>
      <c r="K894" s="3" t="s">
        <v>59</v>
      </c>
      <c r="L894" s="3" t="s">
        <v>140</v>
      </c>
      <c r="M894" s="3" t="s">
        <v>60</v>
      </c>
      <c r="N894" s="3" t="s">
        <v>44</v>
      </c>
      <c r="O894" s="3">
        <v>2362</v>
      </c>
      <c r="R894" s="3">
        <v>42</v>
      </c>
      <c r="S894" s="3" t="s">
        <v>3446</v>
      </c>
      <c r="T894" s="3" t="s">
        <v>81</v>
      </c>
      <c r="U894" s="3" t="s">
        <v>2711</v>
      </c>
      <c r="V894" s="3">
        <v>600</v>
      </c>
      <c r="W894" s="3" t="s">
        <v>83</v>
      </c>
      <c r="Y894" s="3">
        <v>31</v>
      </c>
      <c r="Z894" s="3" t="s">
        <v>64</v>
      </c>
      <c r="AA894" s="3" t="s">
        <v>51</v>
      </c>
      <c r="AB894" s="3" t="s">
        <v>52</v>
      </c>
      <c r="AD894" s="3" t="s">
        <v>53</v>
      </c>
      <c r="AG894" s="3" t="s">
        <v>54</v>
      </c>
      <c r="AH894" s="3">
        <v>11650</v>
      </c>
    </row>
    <row r="895" spans="1:34" x14ac:dyDescent="0.2">
      <c r="A895" s="3">
        <v>10894</v>
      </c>
      <c r="B895" s="3" t="s">
        <v>2</v>
      </c>
      <c r="C895" s="3">
        <v>10894</v>
      </c>
      <c r="D895" s="3" t="s">
        <v>3447</v>
      </c>
      <c r="E895" s="3" t="s">
        <v>3448</v>
      </c>
      <c r="F895" s="3">
        <v>2012</v>
      </c>
      <c r="G895" s="3" t="s">
        <v>56</v>
      </c>
      <c r="H895" s="3" t="s">
        <v>341</v>
      </c>
      <c r="I895" s="3" t="s">
        <v>625</v>
      </c>
      <c r="J895" s="3" t="s">
        <v>626</v>
      </c>
      <c r="K895" s="3" t="s">
        <v>67</v>
      </c>
      <c r="L895" s="3" t="s">
        <v>42</v>
      </c>
      <c r="M895" s="3" t="s">
        <v>60</v>
      </c>
      <c r="N895" s="3" t="s">
        <v>44</v>
      </c>
      <c r="O895" s="3">
        <v>1299</v>
      </c>
      <c r="R895" s="3">
        <v>5</v>
      </c>
      <c r="S895" s="3" t="s">
        <v>3449</v>
      </c>
      <c r="T895" s="3" t="s">
        <v>211</v>
      </c>
      <c r="U895" s="3" t="s">
        <v>3450</v>
      </c>
      <c r="V895" s="3">
        <v>7010</v>
      </c>
      <c r="W895" s="3" t="s">
        <v>839</v>
      </c>
      <c r="Y895" s="3">
        <v>51</v>
      </c>
      <c r="Z895" s="3" t="s">
        <v>64</v>
      </c>
      <c r="AA895" s="3" t="s">
        <v>51</v>
      </c>
      <c r="AB895" s="3" t="s">
        <v>52</v>
      </c>
      <c r="AD895" s="3" t="s">
        <v>53</v>
      </c>
      <c r="AG895" s="3" t="s">
        <v>54</v>
      </c>
      <c r="AH895" s="3">
        <v>14000</v>
      </c>
    </row>
    <row r="896" spans="1:34" x14ac:dyDescent="0.2">
      <c r="A896" s="3">
        <v>10895</v>
      </c>
      <c r="B896" s="3" t="s">
        <v>2</v>
      </c>
      <c r="C896" s="3">
        <v>10895</v>
      </c>
      <c r="D896" s="3" t="s">
        <v>3451</v>
      </c>
      <c r="E896" s="3" t="s">
        <v>3452</v>
      </c>
      <c r="F896" s="3">
        <v>1998</v>
      </c>
      <c r="G896" s="3" t="s">
        <v>358</v>
      </c>
      <c r="H896" s="3" t="s">
        <v>847</v>
      </c>
      <c r="I896" s="3" t="s">
        <v>286</v>
      </c>
      <c r="J896" s="3" t="s">
        <v>3453</v>
      </c>
      <c r="K896" s="3" t="s">
        <v>78</v>
      </c>
      <c r="L896" s="3" t="s">
        <v>147</v>
      </c>
      <c r="M896" s="3" t="s">
        <v>43</v>
      </c>
      <c r="N896" s="3" t="s">
        <v>44</v>
      </c>
      <c r="O896" s="3">
        <v>2351</v>
      </c>
      <c r="R896" s="3">
        <v>35</v>
      </c>
      <c r="S896" s="3" t="s">
        <v>3454</v>
      </c>
      <c r="T896" s="3" t="s">
        <v>62</v>
      </c>
      <c r="U896" s="3" t="s">
        <v>3455</v>
      </c>
      <c r="W896" s="3" t="s">
        <v>49</v>
      </c>
      <c r="Y896" s="3">
        <v>71</v>
      </c>
      <c r="Z896" s="3" t="s">
        <v>64</v>
      </c>
      <c r="AA896" s="3" t="s">
        <v>51</v>
      </c>
      <c r="AB896" s="3" t="s">
        <v>108</v>
      </c>
      <c r="AC896" s="3" t="s">
        <v>109</v>
      </c>
      <c r="AD896" s="3" t="s">
        <v>53</v>
      </c>
      <c r="AG896" s="3" t="s">
        <v>54</v>
      </c>
      <c r="AH896" s="3">
        <v>2825</v>
      </c>
    </row>
    <row r="897" spans="1:34" x14ac:dyDescent="0.2">
      <c r="A897" s="3">
        <v>10896</v>
      </c>
      <c r="B897" s="3" t="s">
        <v>2</v>
      </c>
      <c r="C897" s="3">
        <v>10896</v>
      </c>
      <c r="D897" s="3" t="s">
        <v>3456</v>
      </c>
      <c r="F897" s="3">
        <v>2006</v>
      </c>
      <c r="G897" s="3" t="s">
        <v>38</v>
      </c>
      <c r="H897" s="3" t="s">
        <v>273</v>
      </c>
      <c r="I897" s="3" t="s">
        <v>779</v>
      </c>
      <c r="J897" s="3" t="s">
        <v>1196</v>
      </c>
      <c r="K897" s="3" t="s">
        <v>41</v>
      </c>
      <c r="L897" s="3" t="s">
        <v>42</v>
      </c>
      <c r="M897" s="3" t="s">
        <v>43</v>
      </c>
      <c r="N897" s="3" t="s">
        <v>44</v>
      </c>
      <c r="O897" s="3">
        <v>2349</v>
      </c>
      <c r="Q897" s="6"/>
      <c r="R897" s="6">
        <v>1</v>
      </c>
      <c r="S897" s="3" t="s">
        <v>3457</v>
      </c>
      <c r="T897" s="3" t="s">
        <v>171</v>
      </c>
      <c r="U897" s="6" t="s">
        <v>356</v>
      </c>
      <c r="W897" s="3" t="s">
        <v>107</v>
      </c>
      <c r="Y897" s="3">
        <v>44</v>
      </c>
      <c r="Z897" s="3" t="s">
        <v>204</v>
      </c>
      <c r="AA897" s="3" t="s">
        <v>92</v>
      </c>
      <c r="AB897" s="3" t="s">
        <v>108</v>
      </c>
      <c r="AC897" s="3" t="s">
        <v>109</v>
      </c>
      <c r="AD897" s="3" t="s">
        <v>53</v>
      </c>
      <c r="AG897" s="3" t="s">
        <v>54</v>
      </c>
      <c r="AH897" s="3">
        <v>6700</v>
      </c>
    </row>
    <row r="898" spans="1:34" x14ac:dyDescent="0.2">
      <c r="A898" s="3">
        <v>10897</v>
      </c>
      <c r="B898" s="3" t="s">
        <v>2</v>
      </c>
      <c r="C898" s="3">
        <v>10897</v>
      </c>
      <c r="D898" s="3" t="s">
        <v>3458</v>
      </c>
      <c r="E898" s="3" t="s">
        <v>3459</v>
      </c>
      <c r="F898" s="3">
        <v>2007</v>
      </c>
      <c r="G898" s="3" t="s">
        <v>38</v>
      </c>
      <c r="H898" s="3" t="s">
        <v>1773</v>
      </c>
      <c r="I898" s="3" t="s">
        <v>942</v>
      </c>
      <c r="J898" s="3" t="s">
        <v>1774</v>
      </c>
      <c r="K898" s="3" t="s">
        <v>59</v>
      </c>
      <c r="L898" s="3" t="s">
        <v>42</v>
      </c>
      <c r="M898" s="3" t="s">
        <v>60</v>
      </c>
      <c r="N898" s="3" t="s">
        <v>44</v>
      </c>
      <c r="O898" s="3">
        <v>1990</v>
      </c>
      <c r="R898" s="3">
        <v>226</v>
      </c>
      <c r="S898" s="3" t="s">
        <v>1673</v>
      </c>
      <c r="T898" s="3" t="s">
        <v>62</v>
      </c>
      <c r="U898" s="3" t="s">
        <v>3046</v>
      </c>
      <c r="V898" s="3">
        <v>8081</v>
      </c>
      <c r="W898" s="3" t="s">
        <v>166</v>
      </c>
      <c r="Y898" s="3">
        <v>32</v>
      </c>
      <c r="Z898" s="3" t="s">
        <v>64</v>
      </c>
      <c r="AA898" s="3" t="s">
        <v>51</v>
      </c>
      <c r="AB898" s="3" t="s">
        <v>52</v>
      </c>
      <c r="AD898" s="3" t="s">
        <v>53</v>
      </c>
      <c r="AG898" s="3" t="s">
        <v>54</v>
      </c>
      <c r="AH898" s="3">
        <v>12895</v>
      </c>
    </row>
    <row r="899" spans="1:34" x14ac:dyDescent="0.2">
      <c r="A899" s="3">
        <v>10898</v>
      </c>
      <c r="B899" s="3" t="s">
        <v>2</v>
      </c>
      <c r="C899" s="3">
        <v>10898</v>
      </c>
      <c r="D899" s="3" t="s">
        <v>3460</v>
      </c>
      <c r="F899" s="3">
        <v>2000</v>
      </c>
      <c r="G899" s="3" t="s">
        <v>56</v>
      </c>
      <c r="H899" s="3" t="s">
        <v>1785</v>
      </c>
      <c r="I899" s="3" t="s">
        <v>3461</v>
      </c>
      <c r="K899" s="3" t="s">
        <v>59</v>
      </c>
      <c r="L899" s="3" t="s">
        <v>42</v>
      </c>
      <c r="M899" s="3" t="s">
        <v>43</v>
      </c>
      <c r="N899" s="3" t="s">
        <v>44</v>
      </c>
      <c r="O899" s="3">
        <v>3378</v>
      </c>
      <c r="R899" s="3">
        <v>24</v>
      </c>
      <c r="S899" s="3" t="s">
        <v>3462</v>
      </c>
      <c r="T899" s="3" t="s">
        <v>62</v>
      </c>
      <c r="U899" s="3" t="s">
        <v>3463</v>
      </c>
      <c r="V899" s="3">
        <v>9011</v>
      </c>
      <c r="W899" s="3" t="s">
        <v>450</v>
      </c>
      <c r="Y899" s="3">
        <v>33</v>
      </c>
      <c r="Z899" s="3" t="s">
        <v>236</v>
      </c>
      <c r="AA899" s="3" t="s">
        <v>92</v>
      </c>
      <c r="AB899" s="3" t="s">
        <v>52</v>
      </c>
      <c r="AD899" s="3" t="s">
        <v>53</v>
      </c>
      <c r="AG899" s="3" t="s">
        <v>54</v>
      </c>
      <c r="AH899" s="3">
        <v>9500</v>
      </c>
    </row>
    <row r="900" spans="1:34" x14ac:dyDescent="0.2">
      <c r="A900" s="3">
        <v>10899</v>
      </c>
      <c r="B900" s="3" t="s">
        <v>2</v>
      </c>
      <c r="C900" s="3">
        <v>10899</v>
      </c>
      <c r="D900" s="3" t="s">
        <v>1825</v>
      </c>
      <c r="F900" s="3">
        <v>2013</v>
      </c>
      <c r="G900" s="3" t="s">
        <v>56</v>
      </c>
      <c r="H900" s="3" t="s">
        <v>366</v>
      </c>
      <c r="J900" s="3" t="s">
        <v>519</v>
      </c>
      <c r="K900" s="3" t="s">
        <v>67</v>
      </c>
      <c r="L900" s="3" t="s">
        <v>140</v>
      </c>
      <c r="M900" s="3" t="s">
        <v>133</v>
      </c>
      <c r="N900" s="3" t="s">
        <v>44</v>
      </c>
      <c r="O900" s="3">
        <v>1798</v>
      </c>
      <c r="R900" s="3">
        <v>36</v>
      </c>
      <c r="S900" s="3" t="s">
        <v>2796</v>
      </c>
      <c r="T900" s="3" t="s">
        <v>254</v>
      </c>
      <c r="U900" s="3" t="s">
        <v>913</v>
      </c>
      <c r="V900" s="3">
        <v>5024</v>
      </c>
      <c r="W900" s="3" t="s">
        <v>229</v>
      </c>
      <c r="Y900" s="3">
        <v>33</v>
      </c>
      <c r="Z900" s="3" t="s">
        <v>64</v>
      </c>
      <c r="AA900" s="3" t="s">
        <v>92</v>
      </c>
      <c r="AB900" s="3" t="s">
        <v>52</v>
      </c>
      <c r="AD900" s="3" t="s">
        <v>143</v>
      </c>
      <c r="AG900" s="3" t="s">
        <v>54</v>
      </c>
      <c r="AH900" s="3">
        <v>28480</v>
      </c>
    </row>
    <row r="901" spans="1:34" x14ac:dyDescent="0.2">
      <c r="A901" s="3">
        <v>10900</v>
      </c>
      <c r="B901" s="3" t="s">
        <v>2</v>
      </c>
      <c r="C901" s="3">
        <v>10900</v>
      </c>
      <c r="D901" s="3" t="s">
        <v>3464</v>
      </c>
      <c r="E901" s="3" t="s">
        <v>3465</v>
      </c>
      <c r="F901" s="3">
        <v>2001</v>
      </c>
      <c r="G901" s="3" t="s">
        <v>358</v>
      </c>
      <c r="H901" s="3" t="s">
        <v>2564</v>
      </c>
      <c r="K901" s="3" t="s">
        <v>59</v>
      </c>
      <c r="L901" s="3" t="s">
        <v>42</v>
      </c>
      <c r="M901" s="3" t="s">
        <v>43</v>
      </c>
      <c r="N901" s="3" t="s">
        <v>44</v>
      </c>
      <c r="O901" s="3">
        <v>2397</v>
      </c>
      <c r="R901" s="3">
        <v>27</v>
      </c>
      <c r="S901" s="3" t="s">
        <v>2895</v>
      </c>
      <c r="T901" s="3" t="s">
        <v>47</v>
      </c>
      <c r="U901" s="3" t="s">
        <v>2896</v>
      </c>
      <c r="V901" s="3">
        <v>7201</v>
      </c>
      <c r="W901" s="3" t="s">
        <v>189</v>
      </c>
      <c r="Y901" s="3">
        <v>34</v>
      </c>
      <c r="Z901" s="3" t="s">
        <v>204</v>
      </c>
      <c r="AA901" s="3" t="s">
        <v>51</v>
      </c>
      <c r="AB901" s="3" t="s">
        <v>52</v>
      </c>
      <c r="AD901" s="3" t="s">
        <v>53</v>
      </c>
      <c r="AG901" s="3" t="s">
        <v>54</v>
      </c>
      <c r="AH901" s="3">
        <v>3665</v>
      </c>
    </row>
    <row r="902" spans="1:34" x14ac:dyDescent="0.2">
      <c r="A902" s="3">
        <v>10901</v>
      </c>
      <c r="B902" s="3" t="s">
        <v>2</v>
      </c>
      <c r="C902" s="3">
        <v>10901</v>
      </c>
      <c r="D902" s="3" t="s">
        <v>3466</v>
      </c>
      <c r="E902" s="3" t="s">
        <v>3467</v>
      </c>
      <c r="F902" s="3">
        <v>2003</v>
      </c>
      <c r="G902" s="3" t="s">
        <v>198</v>
      </c>
      <c r="H902" s="3" t="s">
        <v>3468</v>
      </c>
      <c r="I902" s="3" t="s">
        <v>24</v>
      </c>
      <c r="K902" s="3" t="s">
        <v>59</v>
      </c>
      <c r="L902" s="3" t="s">
        <v>147</v>
      </c>
      <c r="M902" s="3" t="s">
        <v>43</v>
      </c>
      <c r="N902" s="3" t="s">
        <v>44</v>
      </c>
      <c r="O902" s="3">
        <v>1796</v>
      </c>
      <c r="R902" s="3">
        <v>50</v>
      </c>
      <c r="S902" s="3" t="s">
        <v>3469</v>
      </c>
      <c r="T902" s="3" t="s">
        <v>62</v>
      </c>
      <c r="U902" s="3" t="s">
        <v>3470</v>
      </c>
      <c r="V902" s="3">
        <v>3010</v>
      </c>
      <c r="W902" s="3" t="s">
        <v>107</v>
      </c>
      <c r="Y902" s="3">
        <v>36</v>
      </c>
      <c r="Z902" s="3" t="s">
        <v>204</v>
      </c>
      <c r="AA902" s="3" t="s">
        <v>51</v>
      </c>
      <c r="AB902" s="3" t="s">
        <v>108</v>
      </c>
      <c r="AC902" s="3" t="s">
        <v>109</v>
      </c>
      <c r="AD902" s="3" t="s">
        <v>53</v>
      </c>
      <c r="AG902" s="3" t="s">
        <v>54</v>
      </c>
      <c r="AH902" s="3">
        <v>3800</v>
      </c>
    </row>
    <row r="903" spans="1:34" x14ac:dyDescent="0.2">
      <c r="A903" s="3">
        <v>10902</v>
      </c>
      <c r="B903" s="3" t="s">
        <v>2</v>
      </c>
      <c r="C903" s="3">
        <v>10902</v>
      </c>
      <c r="D903" s="3" t="s">
        <v>1053</v>
      </c>
      <c r="E903" s="3" t="s">
        <v>3471</v>
      </c>
      <c r="F903" s="3">
        <v>2004</v>
      </c>
      <c r="G903" s="3" t="s">
        <v>38</v>
      </c>
      <c r="H903" s="3" t="s">
        <v>66</v>
      </c>
      <c r="K903" s="3" t="s">
        <v>67</v>
      </c>
      <c r="L903" s="3" t="s">
        <v>42</v>
      </c>
      <c r="M903" s="3" t="s">
        <v>60</v>
      </c>
      <c r="N903" s="3" t="s">
        <v>44</v>
      </c>
      <c r="O903" s="3">
        <v>1498</v>
      </c>
      <c r="R903" s="3" t="s">
        <v>3472</v>
      </c>
      <c r="S903" s="3" t="s">
        <v>3473</v>
      </c>
      <c r="T903" s="3" t="s">
        <v>62</v>
      </c>
      <c r="U903" s="3" t="s">
        <v>773</v>
      </c>
      <c r="V903" s="3">
        <v>602</v>
      </c>
      <c r="W903" s="3" t="s">
        <v>83</v>
      </c>
      <c r="Y903" s="3">
        <v>28</v>
      </c>
      <c r="Z903" s="3" t="s">
        <v>236</v>
      </c>
      <c r="AA903" s="3" t="s">
        <v>92</v>
      </c>
      <c r="AB903" s="3" t="s">
        <v>108</v>
      </c>
      <c r="AC903" s="3" t="s">
        <v>109</v>
      </c>
      <c r="AD903" s="3" t="s">
        <v>53</v>
      </c>
      <c r="AG903" s="3" t="s">
        <v>54</v>
      </c>
      <c r="AH903" s="3">
        <v>3850</v>
      </c>
    </row>
    <row r="904" spans="1:34" x14ac:dyDescent="0.2">
      <c r="A904" s="3">
        <v>10903</v>
      </c>
      <c r="B904" s="3" t="s">
        <v>2</v>
      </c>
      <c r="C904" s="3">
        <v>10903</v>
      </c>
      <c r="D904" s="3" t="s">
        <v>3474</v>
      </c>
      <c r="E904" s="3" t="s">
        <v>3475</v>
      </c>
      <c r="F904" s="3">
        <v>2015</v>
      </c>
      <c r="G904" s="3" t="s">
        <v>198</v>
      </c>
      <c r="H904" s="3" t="s">
        <v>621</v>
      </c>
      <c r="I904" s="3" t="s">
        <v>1421</v>
      </c>
      <c r="J904" s="3" t="s">
        <v>2292</v>
      </c>
      <c r="K904" s="3" t="s">
        <v>41</v>
      </c>
      <c r="L904" s="3" t="s">
        <v>163</v>
      </c>
      <c r="M904" s="3" t="s">
        <v>60</v>
      </c>
      <c r="N904" s="3" t="s">
        <v>44</v>
      </c>
      <c r="O904" s="3">
        <v>1598</v>
      </c>
      <c r="R904" s="3">
        <v>43</v>
      </c>
      <c r="S904" s="3" t="s">
        <v>1071</v>
      </c>
      <c r="T904" s="3" t="s">
        <v>211</v>
      </c>
      <c r="U904" s="3" t="s">
        <v>1056</v>
      </c>
      <c r="V904" s="3">
        <v>5036</v>
      </c>
      <c r="W904" s="3" t="s">
        <v>229</v>
      </c>
      <c r="Y904" s="3">
        <v>65</v>
      </c>
      <c r="Z904" s="3" t="s">
        <v>64</v>
      </c>
      <c r="AA904" s="3" t="s">
        <v>51</v>
      </c>
      <c r="AB904" s="3" t="s">
        <v>52</v>
      </c>
      <c r="AD904" s="3" t="s">
        <v>53</v>
      </c>
      <c r="AE904" s="3">
        <v>4</v>
      </c>
      <c r="AF904" s="3" t="s">
        <v>84</v>
      </c>
      <c r="AG904" s="3" t="s">
        <v>54</v>
      </c>
      <c r="AH904" s="3">
        <v>16400</v>
      </c>
    </row>
    <row r="905" spans="1:34" x14ac:dyDescent="0.2">
      <c r="A905" s="3">
        <v>10904</v>
      </c>
      <c r="B905" s="3" t="s">
        <v>2</v>
      </c>
      <c r="C905" s="3">
        <v>10904</v>
      </c>
      <c r="D905" s="3" t="s">
        <v>1494</v>
      </c>
      <c r="E905" s="3" t="s">
        <v>3476</v>
      </c>
      <c r="F905" s="3">
        <v>2014</v>
      </c>
      <c r="G905" s="3" t="s">
        <v>299</v>
      </c>
      <c r="H905" s="3" t="s">
        <v>1495</v>
      </c>
      <c r="J905" s="3" t="s">
        <v>1496</v>
      </c>
      <c r="K905" s="3" t="s">
        <v>59</v>
      </c>
      <c r="L905" s="3" t="s">
        <v>156</v>
      </c>
      <c r="M905" s="3" t="s">
        <v>60</v>
      </c>
      <c r="N905" s="3" t="s">
        <v>44</v>
      </c>
      <c r="O905" s="3">
        <v>1998</v>
      </c>
      <c r="Q905" s="3">
        <v>2</v>
      </c>
      <c r="R905" s="3">
        <v>36</v>
      </c>
      <c r="S905" s="3" t="s">
        <v>3477</v>
      </c>
      <c r="T905" s="3" t="s">
        <v>289</v>
      </c>
      <c r="U905" s="3" t="s">
        <v>1972</v>
      </c>
      <c r="V905" s="3">
        <v>618</v>
      </c>
      <c r="W905" s="3" t="s">
        <v>83</v>
      </c>
      <c r="Y905" s="3">
        <v>66</v>
      </c>
      <c r="Z905" s="3" t="s">
        <v>64</v>
      </c>
      <c r="AA905" s="3" t="s">
        <v>51</v>
      </c>
      <c r="AB905" s="3" t="s">
        <v>52</v>
      </c>
      <c r="AD905" s="3" t="s">
        <v>53</v>
      </c>
      <c r="AG905" s="3" t="s">
        <v>54</v>
      </c>
      <c r="AH905" s="3">
        <v>27650</v>
      </c>
    </row>
    <row r="906" spans="1:34" x14ac:dyDescent="0.2">
      <c r="A906" s="3">
        <v>10905</v>
      </c>
      <c r="B906" s="3" t="s">
        <v>2</v>
      </c>
      <c r="C906" s="3">
        <v>10905</v>
      </c>
      <c r="D906" s="3" t="s">
        <v>3478</v>
      </c>
      <c r="F906" s="3">
        <v>2017</v>
      </c>
      <c r="G906" s="3" t="s">
        <v>284</v>
      </c>
      <c r="H906" s="3" t="s">
        <v>3228</v>
      </c>
      <c r="I906" s="3" t="s">
        <v>552</v>
      </c>
      <c r="K906" s="3" t="s">
        <v>59</v>
      </c>
      <c r="L906" s="3" t="s">
        <v>654</v>
      </c>
      <c r="M906" s="3" t="s">
        <v>133</v>
      </c>
      <c r="N906" s="3" t="s">
        <v>104</v>
      </c>
      <c r="O906" s="3">
        <v>1373</v>
      </c>
      <c r="Q906" s="3">
        <v>5</v>
      </c>
      <c r="R906" s="3">
        <v>27</v>
      </c>
      <c r="S906" s="3" t="s">
        <v>3479</v>
      </c>
      <c r="T906" s="3" t="s">
        <v>554</v>
      </c>
      <c r="U906" s="3" t="s">
        <v>3480</v>
      </c>
      <c r="V906" s="3">
        <v>632</v>
      </c>
      <c r="W906" s="3" t="s">
        <v>83</v>
      </c>
      <c r="Y906" s="3">
        <v>38</v>
      </c>
      <c r="Z906" s="3" t="s">
        <v>64</v>
      </c>
      <c r="AA906" s="3" t="s">
        <v>51</v>
      </c>
      <c r="AB906" s="3" t="s">
        <v>52</v>
      </c>
      <c r="AD906" s="3" t="s">
        <v>53</v>
      </c>
      <c r="AE906" s="3">
        <v>26</v>
      </c>
      <c r="AF906" s="3" t="s">
        <v>73</v>
      </c>
      <c r="AG906" s="3" t="s">
        <v>54</v>
      </c>
      <c r="AH906" s="3">
        <v>34790</v>
      </c>
    </row>
    <row r="907" spans="1:34" x14ac:dyDescent="0.2">
      <c r="A907" s="3">
        <v>10906</v>
      </c>
      <c r="B907" s="3" t="s">
        <v>2</v>
      </c>
      <c r="C907" s="3">
        <v>10906</v>
      </c>
      <c r="D907" s="3" t="s">
        <v>3481</v>
      </c>
      <c r="F907" s="3">
        <v>2005</v>
      </c>
      <c r="G907" s="3" t="s">
        <v>56</v>
      </c>
      <c r="H907" s="3" t="s">
        <v>3482</v>
      </c>
      <c r="I907" s="3" t="s">
        <v>3483</v>
      </c>
      <c r="K907" s="3" t="s">
        <v>41</v>
      </c>
      <c r="L907" s="3" t="s">
        <v>115</v>
      </c>
      <c r="M907" s="3" t="s">
        <v>60</v>
      </c>
      <c r="N907" s="3" t="s">
        <v>44</v>
      </c>
      <c r="O907" s="3">
        <v>2499</v>
      </c>
      <c r="R907" s="3">
        <v>34</v>
      </c>
      <c r="S907" s="3" t="s">
        <v>3484</v>
      </c>
      <c r="T907" s="3" t="s">
        <v>47</v>
      </c>
      <c r="U907" s="3" t="s">
        <v>247</v>
      </c>
      <c r="V907" s="3">
        <v>8053</v>
      </c>
      <c r="W907" s="3" t="s">
        <v>166</v>
      </c>
      <c r="Y907" s="3">
        <v>27</v>
      </c>
      <c r="Z907" s="3" t="s">
        <v>64</v>
      </c>
      <c r="AA907" s="3" t="s">
        <v>92</v>
      </c>
      <c r="AB907" s="3" t="s">
        <v>52</v>
      </c>
      <c r="AD907" s="3" t="s">
        <v>53</v>
      </c>
      <c r="AG907" s="3" t="s">
        <v>54</v>
      </c>
      <c r="AH907" s="3">
        <v>8000</v>
      </c>
    </row>
    <row r="908" spans="1:34" x14ac:dyDescent="0.2">
      <c r="A908" s="3">
        <v>10907</v>
      </c>
      <c r="B908" s="3" t="s">
        <v>2</v>
      </c>
      <c r="C908" s="3">
        <v>10907</v>
      </c>
      <c r="D908" s="3" t="s">
        <v>3485</v>
      </c>
      <c r="F908" s="3">
        <v>2010</v>
      </c>
      <c r="G908" s="3" t="s">
        <v>299</v>
      </c>
      <c r="H908" s="3" t="s">
        <v>300</v>
      </c>
      <c r="I908" s="3" t="s">
        <v>1758</v>
      </c>
      <c r="J908" s="3" t="s">
        <v>3486</v>
      </c>
      <c r="K908" s="3" t="s">
        <v>67</v>
      </c>
      <c r="L908" s="3" t="s">
        <v>42</v>
      </c>
      <c r="M908" s="3" t="s">
        <v>103</v>
      </c>
      <c r="N908" s="3" t="s">
        <v>104</v>
      </c>
      <c r="O908" s="3">
        <v>1582</v>
      </c>
      <c r="R908" s="3" t="s">
        <v>3487</v>
      </c>
      <c r="S908" s="3" t="s">
        <v>873</v>
      </c>
      <c r="T908" s="3" t="s">
        <v>62</v>
      </c>
      <c r="U908" s="3" t="s">
        <v>1833</v>
      </c>
      <c r="V908" s="3">
        <v>3116</v>
      </c>
      <c r="W908" s="6" t="s">
        <v>6355</v>
      </c>
      <c r="Y908" s="3">
        <v>59</v>
      </c>
      <c r="Z908" s="3" t="s">
        <v>64</v>
      </c>
      <c r="AA908" s="3" t="s">
        <v>51</v>
      </c>
      <c r="AB908" s="3" t="s">
        <v>52</v>
      </c>
      <c r="AD908" s="3" t="s">
        <v>53</v>
      </c>
      <c r="AG908" s="3" t="s">
        <v>54</v>
      </c>
      <c r="AH908" s="3">
        <v>13110</v>
      </c>
    </row>
    <row r="909" spans="1:34" x14ac:dyDescent="0.2">
      <c r="A909" s="3">
        <v>10908</v>
      </c>
      <c r="B909" s="3" t="s">
        <v>2</v>
      </c>
      <c r="C909" s="3">
        <v>10908</v>
      </c>
      <c r="D909" s="3" t="s">
        <v>2553</v>
      </c>
      <c r="E909" s="3" t="s">
        <v>3488</v>
      </c>
      <c r="F909" s="3">
        <v>2007</v>
      </c>
      <c r="G909" s="3" t="s">
        <v>198</v>
      </c>
      <c r="H909" s="3" t="s">
        <v>877</v>
      </c>
      <c r="I909" s="3" t="s">
        <v>2555</v>
      </c>
      <c r="J909" s="3" t="s">
        <v>2556</v>
      </c>
      <c r="K909" s="3" t="s">
        <v>41</v>
      </c>
      <c r="L909" s="3" t="s">
        <v>42</v>
      </c>
      <c r="M909" s="3" t="s">
        <v>60</v>
      </c>
      <c r="N909" s="3" t="s">
        <v>44</v>
      </c>
      <c r="O909" s="3">
        <v>3565</v>
      </c>
      <c r="Q909" s="6">
        <v>4</v>
      </c>
      <c r="R909" s="7">
        <v>86</v>
      </c>
      <c r="S909" s="3" t="s">
        <v>3489</v>
      </c>
      <c r="T909" s="3" t="s">
        <v>62</v>
      </c>
      <c r="U909" s="3" t="s">
        <v>369</v>
      </c>
      <c r="W909" s="3" t="s">
        <v>83</v>
      </c>
      <c r="Y909" s="3">
        <v>45</v>
      </c>
      <c r="Z909" s="3" t="s">
        <v>64</v>
      </c>
      <c r="AA909" s="3" t="s">
        <v>92</v>
      </c>
      <c r="AB909" s="3" t="s">
        <v>108</v>
      </c>
      <c r="AC909" s="3" t="s">
        <v>109</v>
      </c>
      <c r="AD909" s="3" t="s">
        <v>53</v>
      </c>
      <c r="AG909" s="3" t="s">
        <v>54</v>
      </c>
      <c r="AH909" s="3">
        <v>11380</v>
      </c>
    </row>
    <row r="910" spans="1:34" x14ac:dyDescent="0.2">
      <c r="A910" s="3">
        <v>10909</v>
      </c>
      <c r="B910" s="3" t="s">
        <v>2</v>
      </c>
      <c r="C910" s="3">
        <v>10909</v>
      </c>
      <c r="D910" s="3" t="s">
        <v>3490</v>
      </c>
      <c r="E910" s="3" t="s">
        <v>3491</v>
      </c>
      <c r="F910" s="3">
        <v>2007</v>
      </c>
      <c r="G910" s="3" t="s">
        <v>112</v>
      </c>
      <c r="H910" s="3" t="s">
        <v>2165</v>
      </c>
      <c r="I910" s="3" t="s">
        <v>139</v>
      </c>
      <c r="K910" s="3" t="s">
        <v>41</v>
      </c>
      <c r="L910" s="3" t="s">
        <v>2166</v>
      </c>
      <c r="M910" s="3" t="s">
        <v>60</v>
      </c>
      <c r="N910" s="3" t="s">
        <v>44</v>
      </c>
      <c r="O910" s="3">
        <v>1293</v>
      </c>
      <c r="R910" s="3">
        <v>31</v>
      </c>
      <c r="S910" s="3" t="s">
        <v>3492</v>
      </c>
      <c r="T910" s="3" t="s">
        <v>62</v>
      </c>
      <c r="U910" s="3" t="s">
        <v>82</v>
      </c>
      <c r="V910" s="3">
        <v>600</v>
      </c>
      <c r="W910" s="3" t="s">
        <v>83</v>
      </c>
      <c r="Y910" s="3">
        <v>24</v>
      </c>
      <c r="Z910" s="3" t="s">
        <v>64</v>
      </c>
      <c r="AA910" s="3" t="s">
        <v>92</v>
      </c>
      <c r="AB910" s="3" t="s">
        <v>52</v>
      </c>
      <c r="AD910" s="3" t="s">
        <v>143</v>
      </c>
      <c r="AE910" s="3">
        <v>15</v>
      </c>
      <c r="AF910" s="3" t="s">
        <v>73</v>
      </c>
      <c r="AG910" s="3" t="s">
        <v>54</v>
      </c>
      <c r="AH910" s="3">
        <v>8240</v>
      </c>
    </row>
    <row r="911" spans="1:34" x14ac:dyDescent="0.2">
      <c r="A911" s="3">
        <v>10910</v>
      </c>
      <c r="B911" s="3" t="s">
        <v>2</v>
      </c>
      <c r="C911" s="3">
        <v>10910</v>
      </c>
      <c r="D911" s="3" t="s">
        <v>3493</v>
      </c>
      <c r="F911" s="3">
        <v>1995</v>
      </c>
      <c r="G911" s="3" t="s">
        <v>56</v>
      </c>
      <c r="H911" s="3" t="s">
        <v>57</v>
      </c>
      <c r="I911" s="3" t="s">
        <v>146</v>
      </c>
      <c r="K911" s="3" t="s">
        <v>67</v>
      </c>
      <c r="L911" s="3" t="s">
        <v>147</v>
      </c>
      <c r="M911" s="3" t="s">
        <v>43</v>
      </c>
      <c r="N911" s="3" t="s">
        <v>44</v>
      </c>
      <c r="O911" s="3">
        <v>1296</v>
      </c>
      <c r="R911" s="3">
        <v>24</v>
      </c>
      <c r="S911" s="3" t="s">
        <v>873</v>
      </c>
      <c r="T911" s="3" t="s">
        <v>62</v>
      </c>
      <c r="U911" s="3" t="s">
        <v>1861</v>
      </c>
      <c r="V911" s="3">
        <v>114</v>
      </c>
      <c r="W911" s="3" t="s">
        <v>173</v>
      </c>
      <c r="Y911" s="3">
        <v>67</v>
      </c>
      <c r="Z911" s="3" t="s">
        <v>64</v>
      </c>
      <c r="AA911" s="3" t="s">
        <v>51</v>
      </c>
      <c r="AB911" s="3" t="s">
        <v>52</v>
      </c>
      <c r="AD911" s="3" t="s">
        <v>53</v>
      </c>
      <c r="AG911" s="3" t="s">
        <v>54</v>
      </c>
      <c r="AH911" s="3">
        <v>1350</v>
      </c>
    </row>
    <row r="912" spans="1:34" x14ac:dyDescent="0.2">
      <c r="A912" s="3">
        <v>10911</v>
      </c>
      <c r="B912" s="3" t="s">
        <v>2</v>
      </c>
      <c r="C912" s="3">
        <v>10911</v>
      </c>
      <c r="D912" s="3" t="s">
        <v>3494</v>
      </c>
      <c r="F912" s="3">
        <v>2007</v>
      </c>
      <c r="G912" s="3" t="s">
        <v>191</v>
      </c>
      <c r="H912" s="3" t="s">
        <v>192</v>
      </c>
      <c r="I912" s="3" t="s">
        <v>3495</v>
      </c>
      <c r="K912" s="3" t="s">
        <v>67</v>
      </c>
      <c r="L912" s="3" t="s">
        <v>42</v>
      </c>
      <c r="M912" s="3" t="s">
        <v>43</v>
      </c>
      <c r="N912" s="3" t="s">
        <v>104</v>
      </c>
      <c r="O912" s="3">
        <v>1994</v>
      </c>
      <c r="R912" s="3">
        <v>959</v>
      </c>
      <c r="S912" s="3" t="s">
        <v>3496</v>
      </c>
      <c r="T912" s="3" t="s">
        <v>1293</v>
      </c>
      <c r="U912" s="3" t="s">
        <v>3497</v>
      </c>
      <c r="W912" s="3" t="s">
        <v>450</v>
      </c>
      <c r="Y912" s="3">
        <v>21</v>
      </c>
      <c r="Z912" s="3" t="s">
        <v>64</v>
      </c>
      <c r="AA912" s="3" t="s">
        <v>51</v>
      </c>
      <c r="AB912" s="3" t="s">
        <v>108</v>
      </c>
      <c r="AC912" s="3" t="s">
        <v>109</v>
      </c>
      <c r="AD912" s="3" t="s">
        <v>53</v>
      </c>
      <c r="AG912" s="3" t="s">
        <v>54</v>
      </c>
      <c r="AH912" s="3">
        <v>10500</v>
      </c>
    </row>
    <row r="913" spans="1:34" x14ac:dyDescent="0.2">
      <c r="A913" s="3">
        <v>10912</v>
      </c>
      <c r="B913" s="3" t="s">
        <v>2</v>
      </c>
      <c r="C913" s="3">
        <v>10912</v>
      </c>
      <c r="D913" s="3" t="s">
        <v>3498</v>
      </c>
      <c r="E913" s="3" t="s">
        <v>3499</v>
      </c>
      <c r="F913" s="3">
        <v>2008</v>
      </c>
      <c r="G913" s="3" t="s">
        <v>56</v>
      </c>
      <c r="H913" s="3" t="s">
        <v>138</v>
      </c>
      <c r="I913" s="3" t="s">
        <v>306</v>
      </c>
      <c r="J913" s="3" t="s">
        <v>311</v>
      </c>
      <c r="K913" s="3" t="s">
        <v>41</v>
      </c>
      <c r="L913" s="3" t="s">
        <v>115</v>
      </c>
      <c r="M913" s="3" t="s">
        <v>43</v>
      </c>
      <c r="N913" s="3" t="s">
        <v>44</v>
      </c>
      <c r="O913" s="3">
        <v>2362</v>
      </c>
      <c r="R913" s="3">
        <v>137</v>
      </c>
      <c r="S913" s="3" t="s">
        <v>3500</v>
      </c>
      <c r="T913" s="3" t="s">
        <v>62</v>
      </c>
      <c r="U913" s="3" t="s">
        <v>3501</v>
      </c>
      <c r="V913" s="3">
        <v>3384</v>
      </c>
      <c r="W913" s="3" t="s">
        <v>49</v>
      </c>
      <c r="Y913" s="3">
        <v>54</v>
      </c>
      <c r="Z913" s="3" t="s">
        <v>64</v>
      </c>
      <c r="AA913" s="3" t="s">
        <v>92</v>
      </c>
      <c r="AB913" s="3" t="s">
        <v>52</v>
      </c>
      <c r="AD913" s="3" t="s">
        <v>143</v>
      </c>
      <c r="AE913" s="3">
        <v>30</v>
      </c>
      <c r="AF913" s="3" t="s">
        <v>73</v>
      </c>
      <c r="AG913" s="3" t="s">
        <v>54</v>
      </c>
      <c r="AH913" s="3">
        <v>11880</v>
      </c>
    </row>
    <row r="914" spans="1:34" x14ac:dyDescent="0.2">
      <c r="A914" s="3">
        <v>10913</v>
      </c>
      <c r="B914" s="3" t="s">
        <v>2</v>
      </c>
      <c r="C914" s="3">
        <v>10913</v>
      </c>
      <c r="D914" s="3" t="s">
        <v>3502</v>
      </c>
      <c r="E914" s="3" t="s">
        <v>3503</v>
      </c>
      <c r="F914" s="3">
        <v>2006</v>
      </c>
      <c r="G914" s="3" t="s">
        <v>259</v>
      </c>
      <c r="H914" s="3" t="s">
        <v>571</v>
      </c>
      <c r="I914" s="3" t="s">
        <v>3504</v>
      </c>
      <c r="J914" s="3" t="s">
        <v>573</v>
      </c>
      <c r="K914" s="3" t="s">
        <v>59</v>
      </c>
      <c r="L914" s="3" t="s">
        <v>163</v>
      </c>
      <c r="M914" s="3" t="s">
        <v>60</v>
      </c>
      <c r="N914" s="3" t="s">
        <v>44</v>
      </c>
      <c r="O914" s="3">
        <v>3984</v>
      </c>
      <c r="R914" s="3">
        <v>19</v>
      </c>
      <c r="S914" s="3" t="s">
        <v>3505</v>
      </c>
      <c r="T914" s="3" t="s">
        <v>70</v>
      </c>
      <c r="U914" s="3" t="s">
        <v>3360</v>
      </c>
      <c r="V914" s="3">
        <v>620</v>
      </c>
      <c r="W914" s="3" t="s">
        <v>83</v>
      </c>
      <c r="Y914" s="3">
        <v>48</v>
      </c>
      <c r="Z914" s="3" t="s">
        <v>204</v>
      </c>
      <c r="AA914" s="3" t="s">
        <v>51</v>
      </c>
      <c r="AB914" s="3" t="s">
        <v>52</v>
      </c>
      <c r="AD914" s="3" t="s">
        <v>53</v>
      </c>
      <c r="AE914" s="3">
        <v>24</v>
      </c>
      <c r="AF914" s="3" t="s">
        <v>84</v>
      </c>
      <c r="AG914" s="3" t="s">
        <v>54</v>
      </c>
      <c r="AH914" s="3">
        <v>11350</v>
      </c>
    </row>
    <row r="915" spans="1:34" x14ac:dyDescent="0.2">
      <c r="A915" s="3">
        <v>10914</v>
      </c>
      <c r="B915" s="3" t="s">
        <v>2</v>
      </c>
      <c r="C915" s="3">
        <v>10914</v>
      </c>
      <c r="D915" s="3" t="s">
        <v>1751</v>
      </c>
      <c r="E915" s="3" t="s">
        <v>3506</v>
      </c>
      <c r="F915" s="3">
        <v>2004</v>
      </c>
      <c r="G915" s="3" t="s">
        <v>38</v>
      </c>
      <c r="H915" s="3" t="s">
        <v>689</v>
      </c>
      <c r="J915" s="3" t="s">
        <v>690</v>
      </c>
      <c r="K915" s="3" t="s">
        <v>59</v>
      </c>
      <c r="L915" s="3" t="s">
        <v>361</v>
      </c>
      <c r="M915" s="3" t="s">
        <v>133</v>
      </c>
      <c r="N915" s="3" t="s">
        <v>44</v>
      </c>
      <c r="O915" s="3">
        <v>3498</v>
      </c>
      <c r="R915" s="3">
        <v>7</v>
      </c>
      <c r="S915" s="3" t="s">
        <v>3507</v>
      </c>
      <c r="T915" s="3" t="s">
        <v>70</v>
      </c>
      <c r="U915" s="3" t="s">
        <v>135</v>
      </c>
      <c r="V915" s="3">
        <v>2123</v>
      </c>
      <c r="W915" s="3" t="s">
        <v>49</v>
      </c>
      <c r="Y915" s="3">
        <v>25</v>
      </c>
      <c r="Z915" s="3" t="s">
        <v>64</v>
      </c>
      <c r="AA915" s="3" t="s">
        <v>51</v>
      </c>
      <c r="AB915" s="3" t="s">
        <v>52</v>
      </c>
      <c r="AD915" s="3" t="s">
        <v>53</v>
      </c>
      <c r="AG915" s="3" t="s">
        <v>54</v>
      </c>
      <c r="AH915" s="3">
        <v>9950</v>
      </c>
    </row>
    <row r="916" spans="1:34" x14ac:dyDescent="0.2">
      <c r="A916" s="3">
        <v>10915</v>
      </c>
      <c r="B916" s="3" t="s">
        <v>2</v>
      </c>
      <c r="C916" s="3">
        <v>10915</v>
      </c>
      <c r="D916" s="3" t="s">
        <v>3508</v>
      </c>
      <c r="F916" s="3">
        <v>2011</v>
      </c>
      <c r="G916" s="3" t="s">
        <v>86</v>
      </c>
      <c r="H916" s="3" t="s">
        <v>322</v>
      </c>
      <c r="I916" s="3" t="s">
        <v>503</v>
      </c>
      <c r="K916" s="3" t="s">
        <v>67</v>
      </c>
      <c r="L916" s="3" t="s">
        <v>209</v>
      </c>
      <c r="M916" s="3" t="s">
        <v>60</v>
      </c>
      <c r="N916" s="3" t="s">
        <v>44</v>
      </c>
      <c r="O916" s="3">
        <v>1999</v>
      </c>
      <c r="R916" s="3">
        <v>66</v>
      </c>
      <c r="S916" s="3" t="s">
        <v>3509</v>
      </c>
      <c r="T916" s="3" t="s">
        <v>211</v>
      </c>
      <c r="U916" s="3" t="s">
        <v>3510</v>
      </c>
      <c r="W916" s="3" t="s">
        <v>83</v>
      </c>
      <c r="Y916" s="3">
        <v>70</v>
      </c>
      <c r="Z916" s="3" t="s">
        <v>64</v>
      </c>
      <c r="AA916" s="3" t="s">
        <v>51</v>
      </c>
      <c r="AB916" s="3" t="s">
        <v>52</v>
      </c>
      <c r="AD916" s="3" t="s">
        <v>53</v>
      </c>
      <c r="AG916" s="3" t="s">
        <v>54</v>
      </c>
      <c r="AH916" s="3">
        <v>16250</v>
      </c>
    </row>
    <row r="917" spans="1:34" x14ac:dyDescent="0.2">
      <c r="A917" s="3">
        <v>10916</v>
      </c>
      <c r="B917" s="3" t="s">
        <v>2</v>
      </c>
      <c r="C917" s="3">
        <v>10916</v>
      </c>
      <c r="D917" s="3" t="s">
        <v>3511</v>
      </c>
      <c r="E917" s="3" t="s">
        <v>3512</v>
      </c>
      <c r="F917" s="3">
        <v>2011</v>
      </c>
      <c r="G917" s="3" t="s">
        <v>284</v>
      </c>
      <c r="H917" s="3" t="s">
        <v>285</v>
      </c>
      <c r="I917" s="3" t="s">
        <v>668</v>
      </c>
      <c r="K917" s="3" t="s">
        <v>67</v>
      </c>
      <c r="L917" s="3" t="s">
        <v>140</v>
      </c>
      <c r="M917" s="3" t="s">
        <v>43</v>
      </c>
      <c r="N917" s="3" t="s">
        <v>44</v>
      </c>
      <c r="O917" s="3">
        <v>1242</v>
      </c>
      <c r="Q917" s="3">
        <v>2</v>
      </c>
      <c r="R917" s="3">
        <v>77</v>
      </c>
      <c r="S917" s="3" t="s">
        <v>3513</v>
      </c>
      <c r="T917" s="3" t="s">
        <v>47</v>
      </c>
      <c r="U917" s="3" t="s">
        <v>3514</v>
      </c>
      <c r="V917" s="3">
        <v>8011</v>
      </c>
      <c r="W917" s="3" t="s">
        <v>166</v>
      </c>
      <c r="Y917" s="3">
        <v>27</v>
      </c>
      <c r="Z917" s="3" t="s">
        <v>64</v>
      </c>
      <c r="AA917" s="3" t="s">
        <v>92</v>
      </c>
      <c r="AB917" s="3" t="s">
        <v>108</v>
      </c>
      <c r="AC917" s="3" t="s">
        <v>109</v>
      </c>
      <c r="AD917" s="3" t="s">
        <v>143</v>
      </c>
      <c r="AG917" s="3" t="s">
        <v>54</v>
      </c>
      <c r="AH917" s="3">
        <v>11170</v>
      </c>
    </row>
    <row r="918" spans="1:34" x14ac:dyDescent="0.2">
      <c r="A918" s="3">
        <v>10917</v>
      </c>
      <c r="B918" s="3" t="s">
        <v>2</v>
      </c>
      <c r="C918" s="3">
        <v>10917</v>
      </c>
      <c r="D918" s="3" t="s">
        <v>3515</v>
      </c>
      <c r="E918" s="3" t="s">
        <v>3516</v>
      </c>
      <c r="F918" s="3">
        <v>2010</v>
      </c>
      <c r="G918" s="3" t="s">
        <v>259</v>
      </c>
      <c r="H918" s="3" t="s">
        <v>2393</v>
      </c>
      <c r="I918" s="3" t="s">
        <v>649</v>
      </c>
      <c r="K918" s="3" t="s">
        <v>59</v>
      </c>
      <c r="L918" s="3" t="s">
        <v>209</v>
      </c>
      <c r="M918" s="3" t="s">
        <v>60</v>
      </c>
      <c r="N918" s="3" t="s">
        <v>104</v>
      </c>
      <c r="O918" s="3">
        <v>2521</v>
      </c>
      <c r="R918" s="3">
        <v>294</v>
      </c>
      <c r="S918" s="3" t="s">
        <v>3517</v>
      </c>
      <c r="T918" s="3" t="s">
        <v>81</v>
      </c>
      <c r="U918" s="3" t="s">
        <v>2365</v>
      </c>
      <c r="W918" s="6" t="s">
        <v>6356</v>
      </c>
      <c r="Y918" s="3">
        <v>54</v>
      </c>
      <c r="Z918" s="3" t="s">
        <v>64</v>
      </c>
      <c r="AA918" s="3" t="s">
        <v>92</v>
      </c>
      <c r="AB918" s="3" t="s">
        <v>52</v>
      </c>
      <c r="AD918" s="3" t="s">
        <v>53</v>
      </c>
      <c r="AG918" s="3" t="s">
        <v>54</v>
      </c>
      <c r="AH918" s="3">
        <v>20400</v>
      </c>
    </row>
    <row r="919" spans="1:34" x14ac:dyDescent="0.2">
      <c r="A919" s="3">
        <v>10918</v>
      </c>
      <c r="B919" s="3" t="s">
        <v>2</v>
      </c>
      <c r="C919" s="3">
        <v>10918</v>
      </c>
      <c r="D919" s="3" t="s">
        <v>3518</v>
      </c>
      <c r="F919" s="3">
        <v>2003</v>
      </c>
      <c r="G919" s="3" t="s">
        <v>86</v>
      </c>
      <c r="H919" s="3" t="s">
        <v>2280</v>
      </c>
      <c r="I919" s="3" t="s">
        <v>77</v>
      </c>
      <c r="K919" s="3" t="s">
        <v>59</v>
      </c>
      <c r="L919" s="3" t="s">
        <v>42</v>
      </c>
      <c r="M919" s="3" t="s">
        <v>43</v>
      </c>
      <c r="N919" s="3" t="s">
        <v>44</v>
      </c>
      <c r="O919" s="3">
        <v>2967</v>
      </c>
      <c r="Q919" s="3" t="s">
        <v>68</v>
      </c>
      <c r="R919" s="3">
        <v>104</v>
      </c>
      <c r="S919" s="3" t="s">
        <v>3519</v>
      </c>
      <c r="T919" s="3" t="s">
        <v>254</v>
      </c>
      <c r="U919" s="3" t="s">
        <v>1332</v>
      </c>
      <c r="W919" s="3" t="s">
        <v>229</v>
      </c>
      <c r="Y919" s="3">
        <v>27</v>
      </c>
      <c r="Z919" s="3" t="s">
        <v>236</v>
      </c>
      <c r="AA919" s="3" t="s">
        <v>92</v>
      </c>
      <c r="AB919" s="3" t="s">
        <v>52</v>
      </c>
      <c r="AD919" s="3" t="s">
        <v>53</v>
      </c>
      <c r="AG919" s="3" t="s">
        <v>54</v>
      </c>
      <c r="AH919" s="3">
        <v>8700</v>
      </c>
    </row>
    <row r="920" spans="1:34" x14ac:dyDescent="0.2">
      <c r="A920" s="3">
        <v>10919</v>
      </c>
      <c r="B920" s="3" t="s">
        <v>2</v>
      </c>
      <c r="C920" s="3">
        <v>10919</v>
      </c>
      <c r="D920" s="3" t="s">
        <v>3520</v>
      </c>
      <c r="E920" s="3" t="s">
        <v>3521</v>
      </c>
      <c r="F920" s="3">
        <v>2004</v>
      </c>
      <c r="G920" s="3" t="s">
        <v>56</v>
      </c>
      <c r="H920" s="3" t="s">
        <v>269</v>
      </c>
      <c r="I920" s="3" t="s">
        <v>3522</v>
      </c>
      <c r="K920" s="3" t="s">
        <v>59</v>
      </c>
      <c r="L920" s="3" t="s">
        <v>42</v>
      </c>
      <c r="M920" s="3" t="s">
        <v>60</v>
      </c>
      <c r="N920" s="3" t="s">
        <v>44</v>
      </c>
      <c r="O920" s="3">
        <v>1794</v>
      </c>
      <c r="Q920" s="3">
        <v>80</v>
      </c>
      <c r="R920" s="3">
        <v>232</v>
      </c>
      <c r="S920" s="3" t="s">
        <v>510</v>
      </c>
      <c r="T920" s="3" t="s">
        <v>62</v>
      </c>
      <c r="U920" s="3" t="s">
        <v>3523</v>
      </c>
      <c r="V920" s="3">
        <v>6037</v>
      </c>
      <c r="W920" s="3" t="s">
        <v>229</v>
      </c>
      <c r="Y920" s="3">
        <v>30</v>
      </c>
      <c r="Z920" s="3" t="s">
        <v>236</v>
      </c>
      <c r="AA920" s="3" t="s">
        <v>51</v>
      </c>
      <c r="AB920" s="3" t="s">
        <v>52</v>
      </c>
      <c r="AD920" s="3" t="s">
        <v>53</v>
      </c>
      <c r="AG920" s="3" t="s">
        <v>54</v>
      </c>
      <c r="AH920" s="3">
        <v>5800</v>
      </c>
    </row>
    <row r="921" spans="1:34" x14ac:dyDescent="0.2">
      <c r="A921" s="3">
        <v>10920</v>
      </c>
      <c r="B921" s="3" t="s">
        <v>2</v>
      </c>
      <c r="C921" s="3">
        <v>10920</v>
      </c>
      <c r="D921" s="3" t="s">
        <v>3524</v>
      </c>
      <c r="E921" s="3" t="s">
        <v>3525</v>
      </c>
      <c r="F921" s="3">
        <v>2004</v>
      </c>
      <c r="G921" s="3" t="s">
        <v>56</v>
      </c>
      <c r="H921" s="3" t="s">
        <v>57</v>
      </c>
      <c r="I921" s="3" t="s">
        <v>58</v>
      </c>
      <c r="K921" s="3" t="s">
        <v>59</v>
      </c>
      <c r="L921" s="3" t="s">
        <v>42</v>
      </c>
      <c r="M921" s="3" t="s">
        <v>43</v>
      </c>
      <c r="N921" s="3" t="s">
        <v>44</v>
      </c>
      <c r="O921" s="3">
        <v>1789</v>
      </c>
      <c r="R921" s="3">
        <v>24</v>
      </c>
      <c r="S921" s="3" t="s">
        <v>3526</v>
      </c>
      <c r="T921" s="3" t="s">
        <v>211</v>
      </c>
      <c r="U921" s="3" t="s">
        <v>195</v>
      </c>
      <c r="V921" s="3">
        <v>8013</v>
      </c>
      <c r="W921" s="3" t="s">
        <v>166</v>
      </c>
      <c r="Y921" s="3">
        <v>36</v>
      </c>
      <c r="Z921" s="3" t="s">
        <v>64</v>
      </c>
      <c r="AA921" s="3" t="s">
        <v>51</v>
      </c>
      <c r="AB921" s="3" t="s">
        <v>52</v>
      </c>
      <c r="AD921" s="3" t="s">
        <v>53</v>
      </c>
      <c r="AG921" s="3" t="s">
        <v>54</v>
      </c>
      <c r="AH921" s="3">
        <v>5900</v>
      </c>
    </row>
    <row r="922" spans="1:34" x14ac:dyDescent="0.2">
      <c r="A922" s="3">
        <v>10921</v>
      </c>
      <c r="B922" s="3" t="s">
        <v>2</v>
      </c>
      <c r="C922" s="3">
        <v>10921</v>
      </c>
      <c r="D922" s="3" t="s">
        <v>3527</v>
      </c>
      <c r="F922" s="3">
        <v>2015</v>
      </c>
      <c r="G922" s="3" t="s">
        <v>1607</v>
      </c>
      <c r="H922" s="3" t="s">
        <v>2121</v>
      </c>
      <c r="I922" s="3" t="s">
        <v>3528</v>
      </c>
      <c r="K922" s="3" t="s">
        <v>67</v>
      </c>
      <c r="L922" s="3" t="s">
        <v>1610</v>
      </c>
      <c r="M922" s="3" t="s">
        <v>60</v>
      </c>
      <c r="N922" s="3" t="s">
        <v>44</v>
      </c>
      <c r="O922" s="3">
        <v>1368</v>
      </c>
      <c r="R922" s="3">
        <v>150</v>
      </c>
      <c r="S922" s="3" t="s">
        <v>3529</v>
      </c>
      <c r="T922" s="3" t="s">
        <v>70</v>
      </c>
      <c r="U922" s="3" t="s">
        <v>3530</v>
      </c>
      <c r="V922" s="3">
        <v>604</v>
      </c>
      <c r="W922" s="3" t="s">
        <v>83</v>
      </c>
      <c r="Y922" s="3">
        <v>34</v>
      </c>
      <c r="Z922" s="3" t="s">
        <v>64</v>
      </c>
      <c r="AA922" s="3" t="s">
        <v>51</v>
      </c>
      <c r="AB922" s="3" t="s">
        <v>52</v>
      </c>
      <c r="AD922" s="3" t="s">
        <v>53</v>
      </c>
      <c r="AG922" s="3" t="s">
        <v>54</v>
      </c>
      <c r="AH922" s="3">
        <v>14950</v>
      </c>
    </row>
    <row r="923" spans="1:34" x14ac:dyDescent="0.2">
      <c r="A923" s="3">
        <v>10922</v>
      </c>
      <c r="B923" s="3" t="s">
        <v>2</v>
      </c>
      <c r="C923" s="3">
        <v>10922</v>
      </c>
      <c r="D923" s="3" t="s">
        <v>3531</v>
      </c>
      <c r="E923" s="3" t="s">
        <v>3532</v>
      </c>
      <c r="F923" s="3">
        <v>2011</v>
      </c>
      <c r="G923" s="3" t="s">
        <v>198</v>
      </c>
      <c r="H923" s="3" t="s">
        <v>877</v>
      </c>
      <c r="I923" s="3" t="s">
        <v>2555</v>
      </c>
      <c r="J923" s="3" t="s">
        <v>1807</v>
      </c>
      <c r="K923" s="3" t="s">
        <v>41</v>
      </c>
      <c r="L923" s="3" t="s">
        <v>156</v>
      </c>
      <c r="M923" s="3" t="s">
        <v>60</v>
      </c>
      <c r="N923" s="3" t="s">
        <v>44</v>
      </c>
      <c r="O923" s="3">
        <v>2986</v>
      </c>
      <c r="R923" s="3">
        <v>84</v>
      </c>
      <c r="S923" s="3" t="s">
        <v>2338</v>
      </c>
      <c r="T923" s="3" t="s">
        <v>81</v>
      </c>
      <c r="U923" s="3" t="s">
        <v>3533</v>
      </c>
      <c r="V923" s="3">
        <v>5018</v>
      </c>
      <c r="W923" s="3" t="s">
        <v>229</v>
      </c>
      <c r="Y923" s="3">
        <v>56</v>
      </c>
      <c r="Z923" s="3" t="s">
        <v>64</v>
      </c>
      <c r="AA923" s="3" t="s">
        <v>92</v>
      </c>
      <c r="AB923" s="3" t="s">
        <v>108</v>
      </c>
      <c r="AC923" s="3" t="s">
        <v>109</v>
      </c>
      <c r="AD923" s="3" t="s">
        <v>53</v>
      </c>
      <c r="AG923" s="3" t="s">
        <v>54</v>
      </c>
      <c r="AH923" s="3">
        <v>15800</v>
      </c>
    </row>
    <row r="924" spans="1:34" x14ac:dyDescent="0.2">
      <c r="A924" s="3">
        <v>10923</v>
      </c>
      <c r="B924" s="3" t="s">
        <v>2</v>
      </c>
      <c r="C924" s="3">
        <v>10923</v>
      </c>
      <c r="D924" s="3" t="s">
        <v>3534</v>
      </c>
      <c r="F924" s="3">
        <v>2005</v>
      </c>
      <c r="G924" s="3" t="s">
        <v>38</v>
      </c>
      <c r="H924" s="3" t="s">
        <v>689</v>
      </c>
      <c r="I924" s="3" t="s">
        <v>379</v>
      </c>
      <c r="J924" s="3" t="s">
        <v>690</v>
      </c>
      <c r="K924" s="3" t="s">
        <v>59</v>
      </c>
      <c r="L924" s="3" t="s">
        <v>691</v>
      </c>
      <c r="M924" s="3" t="s">
        <v>133</v>
      </c>
      <c r="N924" s="3" t="s">
        <v>44</v>
      </c>
      <c r="O924" s="3">
        <v>3498</v>
      </c>
      <c r="Q924" s="3">
        <v>12</v>
      </c>
      <c r="R924" s="3">
        <v>9</v>
      </c>
      <c r="S924" s="3" t="s">
        <v>1492</v>
      </c>
      <c r="T924" s="3" t="s">
        <v>81</v>
      </c>
      <c r="U924" s="3" t="s">
        <v>3480</v>
      </c>
      <c r="W924" s="3" t="s">
        <v>83</v>
      </c>
      <c r="Y924" s="3">
        <v>52</v>
      </c>
      <c r="Z924" s="3" t="s">
        <v>64</v>
      </c>
      <c r="AA924" s="3" t="s">
        <v>92</v>
      </c>
      <c r="AB924" s="3" t="s">
        <v>108</v>
      </c>
      <c r="AC924" s="3" t="s">
        <v>109</v>
      </c>
      <c r="AD924" s="3" t="s">
        <v>53</v>
      </c>
      <c r="AG924" s="3" t="s">
        <v>54</v>
      </c>
      <c r="AH924" s="3">
        <v>11200</v>
      </c>
    </row>
    <row r="925" spans="1:34" x14ac:dyDescent="0.2">
      <c r="A925" s="3">
        <v>10924</v>
      </c>
      <c r="B925" s="3" t="s">
        <v>2</v>
      </c>
      <c r="C925" s="3">
        <v>10924</v>
      </c>
      <c r="D925" s="3" t="s">
        <v>3535</v>
      </c>
      <c r="E925" s="3" t="s">
        <v>3536</v>
      </c>
      <c r="F925" s="3">
        <v>2006</v>
      </c>
      <c r="G925" s="3" t="s">
        <v>112</v>
      </c>
      <c r="H925" s="3" t="s">
        <v>113</v>
      </c>
      <c r="K925" s="3" t="s">
        <v>59</v>
      </c>
      <c r="L925" s="3" t="s">
        <v>115</v>
      </c>
      <c r="M925" s="3" t="s">
        <v>43</v>
      </c>
      <c r="N925" s="3" t="s">
        <v>44</v>
      </c>
      <c r="O925" s="3">
        <v>2390</v>
      </c>
      <c r="R925" s="3">
        <v>14</v>
      </c>
      <c r="S925" s="3" t="s">
        <v>3537</v>
      </c>
      <c r="T925" s="3" t="s">
        <v>47</v>
      </c>
      <c r="U925" s="3" t="s">
        <v>3538</v>
      </c>
      <c r="V925" s="3">
        <v>5022</v>
      </c>
      <c r="W925" s="3" t="s">
        <v>229</v>
      </c>
      <c r="Y925" s="3">
        <v>43</v>
      </c>
      <c r="Z925" s="3" t="s">
        <v>236</v>
      </c>
      <c r="AA925" s="3" t="s">
        <v>92</v>
      </c>
      <c r="AB925" s="3" t="s">
        <v>52</v>
      </c>
      <c r="AD925" s="3" t="s">
        <v>53</v>
      </c>
      <c r="AG925" s="3" t="s">
        <v>54</v>
      </c>
      <c r="AH925" s="3">
        <v>8700</v>
      </c>
    </row>
    <row r="926" spans="1:34" x14ac:dyDescent="0.2">
      <c r="A926" s="3">
        <v>10925</v>
      </c>
      <c r="B926" s="3" t="s">
        <v>2</v>
      </c>
      <c r="C926" s="3">
        <v>10925</v>
      </c>
      <c r="D926" s="3" t="s">
        <v>3403</v>
      </c>
      <c r="F926" s="3">
        <v>2008</v>
      </c>
      <c r="G926" s="3" t="s">
        <v>38</v>
      </c>
      <c r="H926" s="3" t="s">
        <v>3196</v>
      </c>
      <c r="I926" s="3" t="s">
        <v>3404</v>
      </c>
      <c r="K926" s="3" t="s">
        <v>59</v>
      </c>
      <c r="L926" s="3" t="s">
        <v>691</v>
      </c>
      <c r="M926" s="3" t="s">
        <v>43</v>
      </c>
      <c r="N926" s="3" t="s">
        <v>44</v>
      </c>
      <c r="O926" s="3">
        <v>1997</v>
      </c>
      <c r="R926" s="3">
        <v>18</v>
      </c>
      <c r="S926" s="3" t="s">
        <v>3539</v>
      </c>
      <c r="T926" s="3" t="s">
        <v>62</v>
      </c>
      <c r="U926" s="3" t="s">
        <v>3540</v>
      </c>
      <c r="V926" s="3">
        <v>5013</v>
      </c>
      <c r="W926" s="3" t="s">
        <v>229</v>
      </c>
      <c r="Y926" s="3">
        <v>29</v>
      </c>
      <c r="Z926" s="3" t="s">
        <v>236</v>
      </c>
      <c r="AA926" s="3" t="s">
        <v>51</v>
      </c>
      <c r="AB926" s="3" t="s">
        <v>108</v>
      </c>
      <c r="AC926" s="3" t="s">
        <v>109</v>
      </c>
      <c r="AD926" s="3" t="s">
        <v>53</v>
      </c>
      <c r="AG926" s="3" t="s">
        <v>54</v>
      </c>
      <c r="AH926" s="3">
        <v>15170</v>
      </c>
    </row>
    <row r="927" spans="1:34" x14ac:dyDescent="0.2">
      <c r="A927" s="3">
        <v>10926</v>
      </c>
      <c r="B927" s="3" t="s">
        <v>2</v>
      </c>
      <c r="C927" s="3">
        <v>10926</v>
      </c>
      <c r="D927" s="3" t="s">
        <v>3541</v>
      </c>
      <c r="E927" s="3" t="s">
        <v>3542</v>
      </c>
      <c r="F927" s="3">
        <v>2004</v>
      </c>
      <c r="G927" s="3" t="s">
        <v>86</v>
      </c>
      <c r="H927" s="3" t="s">
        <v>1804</v>
      </c>
      <c r="K927" s="3" t="s">
        <v>59</v>
      </c>
      <c r="L927" s="3" t="s">
        <v>42</v>
      </c>
      <c r="M927" s="3" t="s">
        <v>43</v>
      </c>
      <c r="N927" s="3" t="s">
        <v>44</v>
      </c>
      <c r="O927" s="3">
        <v>1997</v>
      </c>
      <c r="Q927" s="3">
        <v>2</v>
      </c>
      <c r="R927" s="3">
        <v>23</v>
      </c>
      <c r="S927" s="3" t="s">
        <v>3543</v>
      </c>
      <c r="T927" s="3" t="s">
        <v>47</v>
      </c>
      <c r="U927" s="3" t="s">
        <v>555</v>
      </c>
      <c r="V927" s="3">
        <v>9300</v>
      </c>
      <c r="W927" s="3" t="s">
        <v>450</v>
      </c>
      <c r="Y927" s="3">
        <v>40</v>
      </c>
      <c r="Z927" s="3" t="s">
        <v>64</v>
      </c>
      <c r="AA927" s="3" t="s">
        <v>51</v>
      </c>
      <c r="AB927" s="3" t="s">
        <v>52</v>
      </c>
      <c r="AD927" s="3" t="s">
        <v>53</v>
      </c>
      <c r="AG927" s="3" t="s">
        <v>54</v>
      </c>
      <c r="AH927" s="3">
        <v>7200</v>
      </c>
    </row>
    <row r="928" spans="1:34" x14ac:dyDescent="0.2">
      <c r="A928" s="3">
        <v>10927</v>
      </c>
      <c r="B928" s="3" t="s">
        <v>2</v>
      </c>
      <c r="C928" s="3">
        <v>10927</v>
      </c>
      <c r="D928" s="3" t="s">
        <v>3544</v>
      </c>
      <c r="F928" s="3">
        <v>2014</v>
      </c>
      <c r="G928" s="3" t="s">
        <v>56</v>
      </c>
      <c r="H928" s="3" t="s">
        <v>2193</v>
      </c>
      <c r="I928" s="3" t="s">
        <v>2194</v>
      </c>
      <c r="J928" s="3" t="s">
        <v>2195</v>
      </c>
      <c r="K928" s="3" t="s">
        <v>67</v>
      </c>
      <c r="L928" s="3" t="s">
        <v>140</v>
      </c>
      <c r="M928" s="3" t="s">
        <v>133</v>
      </c>
      <c r="N928" s="3" t="s">
        <v>44</v>
      </c>
      <c r="O928" s="3">
        <v>1497</v>
      </c>
      <c r="R928" s="3">
        <v>34</v>
      </c>
      <c r="S928" s="3" t="s">
        <v>3545</v>
      </c>
      <c r="T928" s="3" t="s">
        <v>1175</v>
      </c>
      <c r="U928" s="3" t="s">
        <v>356</v>
      </c>
      <c r="V928" s="3">
        <v>3112</v>
      </c>
      <c r="W928" s="3" t="s">
        <v>107</v>
      </c>
      <c r="Y928" s="3">
        <v>33</v>
      </c>
      <c r="Z928" s="3" t="s">
        <v>64</v>
      </c>
      <c r="AA928" s="3" t="s">
        <v>92</v>
      </c>
      <c r="AB928" s="3" t="s">
        <v>108</v>
      </c>
      <c r="AC928" s="3" t="s">
        <v>109</v>
      </c>
      <c r="AD928" s="3" t="s">
        <v>53</v>
      </c>
      <c r="AG928" s="3" t="s">
        <v>54</v>
      </c>
      <c r="AH928" s="3">
        <v>23850</v>
      </c>
    </row>
    <row r="929" spans="1:34" x14ac:dyDescent="0.2">
      <c r="A929" s="3">
        <v>10928</v>
      </c>
      <c r="B929" s="3" t="s">
        <v>2</v>
      </c>
      <c r="C929" s="3">
        <v>10928</v>
      </c>
      <c r="D929" s="3" t="s">
        <v>3546</v>
      </c>
      <c r="E929" s="3" t="s">
        <v>3547</v>
      </c>
      <c r="F929" s="3">
        <v>2008</v>
      </c>
      <c r="G929" s="3" t="s">
        <v>56</v>
      </c>
      <c r="H929" s="3" t="s">
        <v>57</v>
      </c>
      <c r="I929" s="3" t="s">
        <v>1518</v>
      </c>
      <c r="K929" s="3" t="s">
        <v>59</v>
      </c>
      <c r="L929" s="3" t="s">
        <v>140</v>
      </c>
      <c r="M929" s="3" t="s">
        <v>43</v>
      </c>
      <c r="N929" s="3" t="s">
        <v>44</v>
      </c>
      <c r="O929" s="3">
        <v>1797</v>
      </c>
      <c r="R929" s="3">
        <v>120</v>
      </c>
      <c r="S929" s="3" t="s">
        <v>3049</v>
      </c>
      <c r="T929" s="3" t="s">
        <v>62</v>
      </c>
      <c r="U929" s="3" t="s">
        <v>142</v>
      </c>
      <c r="W929" s="3" t="s">
        <v>83</v>
      </c>
      <c r="Y929" s="3">
        <v>43</v>
      </c>
      <c r="Z929" s="3" t="s">
        <v>64</v>
      </c>
      <c r="AA929" s="3" t="s">
        <v>92</v>
      </c>
      <c r="AB929" s="3" t="s">
        <v>52</v>
      </c>
      <c r="AD929" s="3" t="s">
        <v>53</v>
      </c>
      <c r="AG929" s="3" t="s">
        <v>54</v>
      </c>
      <c r="AH929" s="3">
        <v>10370</v>
      </c>
    </row>
    <row r="930" spans="1:34" x14ac:dyDescent="0.2">
      <c r="A930" s="3">
        <v>10929</v>
      </c>
      <c r="B930" s="3" t="s">
        <v>2</v>
      </c>
      <c r="C930" s="3">
        <v>10929</v>
      </c>
      <c r="D930" s="3" t="s">
        <v>2553</v>
      </c>
      <c r="E930" s="3" t="s">
        <v>3548</v>
      </c>
      <c r="F930" s="3">
        <v>2007</v>
      </c>
      <c r="G930" s="3" t="s">
        <v>198</v>
      </c>
      <c r="H930" s="3" t="s">
        <v>877</v>
      </c>
      <c r="I930" s="3" t="s">
        <v>2555</v>
      </c>
      <c r="J930" s="3" t="s">
        <v>2556</v>
      </c>
      <c r="K930" s="3" t="s">
        <v>41</v>
      </c>
      <c r="L930" s="3" t="s">
        <v>42</v>
      </c>
      <c r="M930" s="3" t="s">
        <v>60</v>
      </c>
      <c r="N930" s="3" t="s">
        <v>44</v>
      </c>
      <c r="O930" s="3">
        <v>3565</v>
      </c>
      <c r="R930" s="3">
        <v>152</v>
      </c>
      <c r="S930" s="3" t="s">
        <v>3549</v>
      </c>
      <c r="T930" s="3" t="s">
        <v>2420</v>
      </c>
      <c r="U930" s="3" t="s">
        <v>3550</v>
      </c>
      <c r="V930" s="3">
        <v>4414</v>
      </c>
      <c r="W930" s="3" t="s">
        <v>702</v>
      </c>
      <c r="Y930" s="3">
        <v>60</v>
      </c>
      <c r="Z930" s="3" t="s">
        <v>64</v>
      </c>
      <c r="AA930" s="3" t="s">
        <v>92</v>
      </c>
      <c r="AB930" s="3" t="s">
        <v>52</v>
      </c>
      <c r="AD930" s="3" t="s">
        <v>53</v>
      </c>
      <c r="AG930" s="3" t="s">
        <v>54</v>
      </c>
      <c r="AH930" s="3">
        <v>11380</v>
      </c>
    </row>
    <row r="931" spans="1:34" x14ac:dyDescent="0.2">
      <c r="A931" s="3">
        <v>10930</v>
      </c>
      <c r="B931" s="3" t="s">
        <v>2</v>
      </c>
      <c r="C931" s="3">
        <v>10930</v>
      </c>
      <c r="D931" s="3" t="s">
        <v>3551</v>
      </c>
      <c r="F931" s="3">
        <v>2002</v>
      </c>
      <c r="G931" s="3" t="s">
        <v>292</v>
      </c>
      <c r="H931" s="3" t="s">
        <v>899</v>
      </c>
      <c r="K931" s="3" t="s">
        <v>59</v>
      </c>
      <c r="L931" s="3" t="s">
        <v>42</v>
      </c>
      <c r="M931" s="3" t="s">
        <v>43</v>
      </c>
      <c r="N931" s="3" t="s">
        <v>44</v>
      </c>
      <c r="O931" s="3">
        <v>1984</v>
      </c>
      <c r="R931" s="3" t="s">
        <v>1749</v>
      </c>
      <c r="S931" s="3" t="s">
        <v>3552</v>
      </c>
      <c r="T931" s="3" t="s">
        <v>62</v>
      </c>
      <c r="U931" s="3" t="s">
        <v>235</v>
      </c>
      <c r="V931" s="3">
        <v>630</v>
      </c>
      <c r="W931" s="3" t="s">
        <v>83</v>
      </c>
      <c r="Y931" s="3">
        <v>20</v>
      </c>
      <c r="Z931" s="3" t="s">
        <v>204</v>
      </c>
      <c r="AA931" s="3" t="s">
        <v>51</v>
      </c>
      <c r="AB931" s="3" t="s">
        <v>52</v>
      </c>
      <c r="AD931" s="3" t="s">
        <v>53</v>
      </c>
      <c r="AG931" s="3" t="s">
        <v>54</v>
      </c>
      <c r="AH931" s="3">
        <v>5182</v>
      </c>
    </row>
    <row r="932" spans="1:34" x14ac:dyDescent="0.2">
      <c r="A932" s="3">
        <v>10931</v>
      </c>
      <c r="B932" s="3" t="s">
        <v>2</v>
      </c>
      <c r="C932" s="3">
        <v>10931</v>
      </c>
      <c r="D932" s="3" t="s">
        <v>3553</v>
      </c>
      <c r="F932" s="3">
        <v>2017</v>
      </c>
      <c r="G932" s="3" t="s">
        <v>347</v>
      </c>
      <c r="H932" s="3" t="s">
        <v>2578</v>
      </c>
      <c r="I932" s="3" t="s">
        <v>453</v>
      </c>
      <c r="K932" s="3" t="s">
        <v>67</v>
      </c>
      <c r="L932" s="3" t="s">
        <v>480</v>
      </c>
      <c r="M932" s="3" t="s">
        <v>60</v>
      </c>
      <c r="N932" s="3" t="s">
        <v>44</v>
      </c>
      <c r="O932" s="3">
        <v>1396</v>
      </c>
      <c r="R932" s="3">
        <v>4</v>
      </c>
      <c r="S932" s="3" t="s">
        <v>1329</v>
      </c>
      <c r="T932" s="3" t="s">
        <v>171</v>
      </c>
      <c r="U932" s="3" t="s">
        <v>91</v>
      </c>
      <c r="W932" s="3" t="s">
        <v>83</v>
      </c>
      <c r="Y932" s="3">
        <v>27</v>
      </c>
      <c r="Z932" s="3" t="s">
        <v>64</v>
      </c>
      <c r="AA932" s="3" t="s">
        <v>92</v>
      </c>
      <c r="AB932" s="3" t="s">
        <v>108</v>
      </c>
      <c r="AC932" s="3" t="s">
        <v>109</v>
      </c>
      <c r="AD932" s="3" t="s">
        <v>143</v>
      </c>
      <c r="AE932" s="3">
        <v>15</v>
      </c>
      <c r="AF932" s="3" t="s">
        <v>73</v>
      </c>
      <c r="AG932" s="3" t="s">
        <v>54</v>
      </c>
      <c r="AH932" s="3">
        <v>23490</v>
      </c>
    </row>
    <row r="933" spans="1:34" x14ac:dyDescent="0.2">
      <c r="A933" s="3">
        <v>10932</v>
      </c>
      <c r="B933" s="3" t="s">
        <v>2</v>
      </c>
      <c r="C933" s="3">
        <v>10932</v>
      </c>
      <c r="D933" s="3" t="s">
        <v>3554</v>
      </c>
      <c r="F933" s="3">
        <v>2013</v>
      </c>
      <c r="G933" s="3" t="s">
        <v>152</v>
      </c>
      <c r="H933" s="3" t="s">
        <v>3555</v>
      </c>
      <c r="I933" s="3" t="s">
        <v>154</v>
      </c>
      <c r="J933" s="3" t="s">
        <v>3556</v>
      </c>
      <c r="K933" s="3" t="s">
        <v>41</v>
      </c>
      <c r="L933" s="3" t="s">
        <v>485</v>
      </c>
      <c r="M933" s="3" t="s">
        <v>103</v>
      </c>
      <c r="N933" s="3" t="s">
        <v>104</v>
      </c>
      <c r="O933" s="3">
        <v>2993</v>
      </c>
      <c r="R933" s="3">
        <v>81</v>
      </c>
      <c r="S933" s="3" t="s">
        <v>2448</v>
      </c>
      <c r="T933" s="3" t="s">
        <v>1319</v>
      </c>
      <c r="U933" s="3" t="s">
        <v>1833</v>
      </c>
      <c r="V933" s="3">
        <v>3116</v>
      </c>
      <c r="W933" s="6" t="s">
        <v>6355</v>
      </c>
      <c r="Y933" s="3">
        <v>76</v>
      </c>
      <c r="Z933" s="3" t="s">
        <v>64</v>
      </c>
      <c r="AA933" s="3" t="s">
        <v>92</v>
      </c>
      <c r="AB933" s="3" t="s">
        <v>52</v>
      </c>
      <c r="AD933" s="3" t="s">
        <v>53</v>
      </c>
      <c r="AG933" s="3" t="s">
        <v>54</v>
      </c>
      <c r="AH933" s="3">
        <v>60505</v>
      </c>
    </row>
    <row r="934" spans="1:34" x14ac:dyDescent="0.2">
      <c r="A934" s="3">
        <v>10933</v>
      </c>
      <c r="B934" s="3" t="s">
        <v>2</v>
      </c>
      <c r="C934" s="3">
        <v>10933</v>
      </c>
      <c r="D934" s="3" t="s">
        <v>3557</v>
      </c>
      <c r="E934" s="3" t="s">
        <v>3558</v>
      </c>
      <c r="F934" s="3">
        <v>2005</v>
      </c>
      <c r="G934" s="3" t="s">
        <v>3559</v>
      </c>
      <c r="H934" s="3" t="s">
        <v>3560</v>
      </c>
      <c r="I934" s="3" t="s">
        <v>716</v>
      </c>
      <c r="K934" s="3" t="s">
        <v>59</v>
      </c>
      <c r="L934" s="3" t="s">
        <v>147</v>
      </c>
      <c r="M934" s="3" t="s">
        <v>43</v>
      </c>
      <c r="N934" s="3" t="s">
        <v>44</v>
      </c>
      <c r="O934" s="3">
        <v>1998</v>
      </c>
      <c r="R934" s="3">
        <v>58</v>
      </c>
      <c r="S934" s="3" t="s">
        <v>3561</v>
      </c>
      <c r="T934" s="3" t="s">
        <v>211</v>
      </c>
      <c r="U934" s="3" t="s">
        <v>350</v>
      </c>
      <c r="V934" s="3">
        <v>4010</v>
      </c>
      <c r="W934" s="3" t="s">
        <v>351</v>
      </c>
      <c r="Y934" s="3">
        <v>47</v>
      </c>
      <c r="Z934" s="3" t="s">
        <v>64</v>
      </c>
      <c r="AA934" s="3" t="s">
        <v>51</v>
      </c>
      <c r="AB934" s="3" t="s">
        <v>52</v>
      </c>
      <c r="AD934" s="3" t="s">
        <v>53</v>
      </c>
      <c r="AG934" s="3" t="s">
        <v>54</v>
      </c>
      <c r="AH934" s="3">
        <v>4150</v>
      </c>
    </row>
    <row r="935" spans="1:34" x14ac:dyDescent="0.2">
      <c r="A935" s="3">
        <v>10934</v>
      </c>
      <c r="B935" s="3" t="s">
        <v>2</v>
      </c>
      <c r="C935" s="3">
        <v>10934</v>
      </c>
      <c r="D935" s="3" t="s">
        <v>3562</v>
      </c>
      <c r="E935" s="3" t="s">
        <v>3563</v>
      </c>
      <c r="F935" s="3">
        <v>2007</v>
      </c>
      <c r="G935" s="3" t="s">
        <v>56</v>
      </c>
      <c r="H935" s="3" t="s">
        <v>3564</v>
      </c>
      <c r="I935" s="3" t="s">
        <v>942</v>
      </c>
      <c r="K935" s="3" t="s">
        <v>59</v>
      </c>
      <c r="L935" s="3" t="s">
        <v>140</v>
      </c>
      <c r="M935" s="3" t="s">
        <v>60</v>
      </c>
      <c r="N935" s="3" t="s">
        <v>44</v>
      </c>
      <c r="O935" s="3">
        <v>1496</v>
      </c>
      <c r="R935" s="3">
        <v>11</v>
      </c>
      <c r="S935" s="3" t="s">
        <v>993</v>
      </c>
      <c r="T935" s="3" t="s">
        <v>171</v>
      </c>
      <c r="U935" s="3" t="s">
        <v>994</v>
      </c>
      <c r="W935" s="3" t="s">
        <v>166</v>
      </c>
      <c r="Y935" s="3">
        <v>55</v>
      </c>
      <c r="Z935" s="3" t="s">
        <v>236</v>
      </c>
      <c r="AA935" s="3" t="s">
        <v>51</v>
      </c>
      <c r="AB935" s="3" t="s">
        <v>52</v>
      </c>
      <c r="AD935" s="3" t="s">
        <v>53</v>
      </c>
      <c r="AG935" s="3" t="s">
        <v>54</v>
      </c>
      <c r="AH935" s="3">
        <v>9125</v>
      </c>
    </row>
    <row r="936" spans="1:34" x14ac:dyDescent="0.2">
      <c r="A936" s="3">
        <v>10935</v>
      </c>
      <c r="B936" s="3" t="s">
        <v>2</v>
      </c>
      <c r="C936" s="3">
        <v>10935</v>
      </c>
      <c r="D936" s="3" t="s">
        <v>3565</v>
      </c>
      <c r="E936" s="3" t="s">
        <v>3566</v>
      </c>
      <c r="F936" s="3">
        <v>2014</v>
      </c>
      <c r="G936" s="3" t="s">
        <v>1607</v>
      </c>
      <c r="H936" s="3" t="s">
        <v>1608</v>
      </c>
      <c r="I936" s="3" t="s">
        <v>1609</v>
      </c>
      <c r="K936" s="3" t="s">
        <v>67</v>
      </c>
      <c r="L936" s="3" t="s">
        <v>1610</v>
      </c>
      <c r="M936" s="3" t="s">
        <v>60</v>
      </c>
      <c r="N936" s="3" t="s">
        <v>104</v>
      </c>
      <c r="O936" s="3">
        <v>875</v>
      </c>
      <c r="R936" s="3">
        <v>220</v>
      </c>
      <c r="S936" s="3" t="s">
        <v>3567</v>
      </c>
      <c r="T936" s="3" t="s">
        <v>3568</v>
      </c>
      <c r="U936" s="3" t="s">
        <v>3569</v>
      </c>
      <c r="V936" s="3">
        <v>977</v>
      </c>
      <c r="W936" s="3" t="s">
        <v>83</v>
      </c>
      <c r="Y936" s="3">
        <v>23</v>
      </c>
      <c r="Z936" s="3" t="s">
        <v>50</v>
      </c>
      <c r="AA936" s="3" t="s">
        <v>51</v>
      </c>
      <c r="AB936" s="3" t="s">
        <v>52</v>
      </c>
      <c r="AD936" s="3" t="s">
        <v>53</v>
      </c>
      <c r="AG936" s="3" t="s">
        <v>54</v>
      </c>
      <c r="AH936" s="3">
        <v>12800</v>
      </c>
    </row>
    <row r="937" spans="1:34" x14ac:dyDescent="0.2">
      <c r="A937" s="3">
        <v>10936</v>
      </c>
      <c r="B937" s="3" t="s">
        <v>2</v>
      </c>
      <c r="C937" s="3">
        <v>10936</v>
      </c>
      <c r="D937" s="3" t="s">
        <v>3570</v>
      </c>
      <c r="E937" s="3" t="s">
        <v>3571</v>
      </c>
      <c r="F937" s="3">
        <v>1993</v>
      </c>
      <c r="G937" s="3" t="s">
        <v>56</v>
      </c>
      <c r="H937" s="3" t="s">
        <v>100</v>
      </c>
      <c r="K937" s="3" t="s">
        <v>59</v>
      </c>
      <c r="L937" s="3" t="s">
        <v>147</v>
      </c>
      <c r="M937" s="3" t="s">
        <v>103</v>
      </c>
      <c r="N937" s="3" t="s">
        <v>44</v>
      </c>
      <c r="O937" s="3">
        <v>2446</v>
      </c>
      <c r="R937" s="3">
        <v>63</v>
      </c>
      <c r="S937" s="3" t="s">
        <v>3572</v>
      </c>
      <c r="T937" s="3" t="s">
        <v>62</v>
      </c>
      <c r="U937" s="3" t="s">
        <v>247</v>
      </c>
      <c r="V937" s="3">
        <v>8053</v>
      </c>
      <c r="W937" s="3" t="s">
        <v>166</v>
      </c>
      <c r="Y937" s="3">
        <v>23</v>
      </c>
      <c r="Z937" s="3" t="s">
        <v>64</v>
      </c>
      <c r="AA937" s="3" t="s">
        <v>92</v>
      </c>
      <c r="AB937" s="3" t="s">
        <v>52</v>
      </c>
      <c r="AD937" s="3" t="s">
        <v>53</v>
      </c>
      <c r="AG937" s="3" t="s">
        <v>54</v>
      </c>
      <c r="AH937" s="3">
        <v>3370</v>
      </c>
    </row>
    <row r="938" spans="1:34" x14ac:dyDescent="0.2">
      <c r="A938" s="3">
        <v>10937</v>
      </c>
      <c r="B938" s="3" t="s">
        <v>2</v>
      </c>
      <c r="C938" s="3">
        <v>10937</v>
      </c>
      <c r="D938" s="3" t="s">
        <v>546</v>
      </c>
      <c r="E938" s="3" t="s">
        <v>3573</v>
      </c>
      <c r="F938" s="3">
        <v>2010</v>
      </c>
      <c r="G938" s="3" t="s">
        <v>56</v>
      </c>
      <c r="H938" s="3" t="s">
        <v>366</v>
      </c>
      <c r="K938" s="3" t="s">
        <v>67</v>
      </c>
      <c r="L938" s="3" t="s">
        <v>140</v>
      </c>
      <c r="M938" s="3" t="s">
        <v>43</v>
      </c>
      <c r="N938" s="3" t="s">
        <v>44</v>
      </c>
      <c r="O938" s="3">
        <v>1496</v>
      </c>
      <c r="R938" s="3">
        <v>6</v>
      </c>
      <c r="S938" s="3" t="s">
        <v>3574</v>
      </c>
      <c r="T938" s="3" t="s">
        <v>171</v>
      </c>
      <c r="U938" s="3" t="s">
        <v>369</v>
      </c>
      <c r="V938" s="3">
        <v>614</v>
      </c>
      <c r="W938" s="3" t="s">
        <v>83</v>
      </c>
      <c r="Y938" s="3">
        <v>43</v>
      </c>
      <c r="Z938" s="3" t="s">
        <v>64</v>
      </c>
      <c r="AA938" s="3" t="s">
        <v>51</v>
      </c>
      <c r="AB938" s="3" t="s">
        <v>52</v>
      </c>
      <c r="AD938" s="3" t="s">
        <v>143</v>
      </c>
      <c r="AG938" s="3" t="s">
        <v>54</v>
      </c>
      <c r="AH938" s="3">
        <v>13120</v>
      </c>
    </row>
    <row r="939" spans="1:34" x14ac:dyDescent="0.2">
      <c r="A939" s="3">
        <v>10938</v>
      </c>
      <c r="B939" s="3" t="s">
        <v>2</v>
      </c>
      <c r="C939" s="3">
        <v>10938</v>
      </c>
      <c r="D939" s="3" t="s">
        <v>3575</v>
      </c>
      <c r="E939" s="3" t="s">
        <v>3576</v>
      </c>
      <c r="F939" s="3">
        <v>2017</v>
      </c>
      <c r="G939" s="3" t="s">
        <v>389</v>
      </c>
      <c r="H939" s="3" t="s">
        <v>3118</v>
      </c>
      <c r="I939" s="3" t="s">
        <v>3577</v>
      </c>
      <c r="K939" s="3" t="s">
        <v>59</v>
      </c>
      <c r="L939" s="3" t="s">
        <v>485</v>
      </c>
      <c r="M939" s="3" t="s">
        <v>133</v>
      </c>
      <c r="N939" s="3" t="s">
        <v>3578</v>
      </c>
      <c r="O939" s="3">
        <v>1969</v>
      </c>
      <c r="R939" s="3">
        <v>53</v>
      </c>
      <c r="S939" s="3" t="s">
        <v>3579</v>
      </c>
      <c r="T939" s="3" t="s">
        <v>62</v>
      </c>
      <c r="U939" s="3" t="s">
        <v>3580</v>
      </c>
      <c r="V939" s="3">
        <v>110</v>
      </c>
      <c r="W939" s="3" t="s">
        <v>173</v>
      </c>
      <c r="Y939" s="3">
        <v>54</v>
      </c>
      <c r="Z939" s="3" t="s">
        <v>64</v>
      </c>
      <c r="AA939" s="3" t="s">
        <v>51</v>
      </c>
      <c r="AB939" s="3" t="s">
        <v>52</v>
      </c>
      <c r="AD939" s="3" t="s">
        <v>143</v>
      </c>
      <c r="AE939" s="3">
        <v>30</v>
      </c>
      <c r="AF939" s="3" t="s">
        <v>73</v>
      </c>
      <c r="AG939" s="3" t="s">
        <v>54</v>
      </c>
      <c r="AH939" s="3">
        <v>89900</v>
      </c>
    </row>
    <row r="940" spans="1:34" x14ac:dyDescent="0.2">
      <c r="A940" s="3">
        <v>10939</v>
      </c>
      <c r="B940" s="3" t="s">
        <v>2</v>
      </c>
      <c r="C940" s="3">
        <v>10939</v>
      </c>
      <c r="D940" s="3" t="s">
        <v>3581</v>
      </c>
      <c r="E940" s="3" t="s">
        <v>3582</v>
      </c>
      <c r="F940" s="3">
        <v>2002</v>
      </c>
      <c r="G940" s="3" t="s">
        <v>3583</v>
      </c>
      <c r="H940" s="5">
        <v>42803</v>
      </c>
      <c r="I940" s="3" t="s">
        <v>3584</v>
      </c>
      <c r="K940" s="3" t="s">
        <v>67</v>
      </c>
      <c r="L940" s="3" t="s">
        <v>42</v>
      </c>
      <c r="M940" s="3" t="s">
        <v>43</v>
      </c>
      <c r="N940" s="3" t="s">
        <v>104</v>
      </c>
      <c r="O940" s="3">
        <v>1985</v>
      </c>
      <c r="R940" s="3">
        <v>5</v>
      </c>
      <c r="S940" s="3" t="s">
        <v>3585</v>
      </c>
      <c r="T940" s="3" t="s">
        <v>171</v>
      </c>
      <c r="U940" s="3" t="s">
        <v>3586</v>
      </c>
      <c r="V940" s="3">
        <v>3420</v>
      </c>
      <c r="W940" s="3" t="s">
        <v>49</v>
      </c>
      <c r="Y940" s="3">
        <v>52</v>
      </c>
      <c r="Z940" s="3" t="s">
        <v>64</v>
      </c>
      <c r="AA940" s="3" t="s">
        <v>92</v>
      </c>
      <c r="AB940" s="3" t="s">
        <v>52</v>
      </c>
      <c r="AD940" s="3" t="s">
        <v>53</v>
      </c>
      <c r="AE940" s="3">
        <v>15</v>
      </c>
      <c r="AF940" s="3" t="s">
        <v>73</v>
      </c>
      <c r="AG940" s="3" t="s">
        <v>54</v>
      </c>
      <c r="AH940" s="3">
        <v>5625</v>
      </c>
    </row>
    <row r="941" spans="1:34" x14ac:dyDescent="0.2">
      <c r="A941" s="3">
        <v>10940</v>
      </c>
      <c r="B941" s="3" t="s">
        <v>2</v>
      </c>
      <c r="C941" s="3">
        <v>10940</v>
      </c>
      <c r="D941" s="3" t="s">
        <v>3587</v>
      </c>
      <c r="E941" s="3" t="s">
        <v>3588</v>
      </c>
      <c r="F941" s="3">
        <v>2001</v>
      </c>
      <c r="G941" s="3" t="s">
        <v>112</v>
      </c>
      <c r="H941" s="3" t="s">
        <v>1950</v>
      </c>
      <c r="K941" s="3" t="s">
        <v>59</v>
      </c>
      <c r="L941" s="3" t="s">
        <v>42</v>
      </c>
      <c r="M941" s="3" t="s">
        <v>60</v>
      </c>
      <c r="N941" s="3" t="s">
        <v>44</v>
      </c>
      <c r="O941" s="3">
        <v>1998</v>
      </c>
      <c r="R941" s="3">
        <v>2</v>
      </c>
      <c r="S941" s="3" t="s">
        <v>3589</v>
      </c>
      <c r="T941" s="3" t="s">
        <v>81</v>
      </c>
      <c r="U941" s="3" t="s">
        <v>1641</v>
      </c>
      <c r="V941" s="3">
        <v>3200</v>
      </c>
      <c r="W941" s="3" t="s">
        <v>49</v>
      </c>
      <c r="Y941" s="3">
        <v>50</v>
      </c>
      <c r="Z941" s="3" t="s">
        <v>64</v>
      </c>
      <c r="AA941" s="3" t="s">
        <v>51</v>
      </c>
      <c r="AB941" s="3" t="s">
        <v>52</v>
      </c>
      <c r="AD941" s="3" t="s">
        <v>53</v>
      </c>
      <c r="AG941" s="3" t="s">
        <v>54</v>
      </c>
      <c r="AH941" s="3">
        <v>4365</v>
      </c>
    </row>
    <row r="942" spans="1:34" x14ac:dyDescent="0.2">
      <c r="A942" s="3">
        <v>10941</v>
      </c>
      <c r="B942" s="3" t="s">
        <v>2</v>
      </c>
      <c r="C942" s="3">
        <v>10941</v>
      </c>
      <c r="D942" s="3" t="s">
        <v>3590</v>
      </c>
      <c r="F942" s="3">
        <v>2017</v>
      </c>
      <c r="G942" s="3" t="s">
        <v>292</v>
      </c>
      <c r="H942" s="3" t="s">
        <v>507</v>
      </c>
      <c r="I942" s="3" t="s">
        <v>3591</v>
      </c>
      <c r="K942" s="3" t="s">
        <v>59</v>
      </c>
      <c r="L942" s="3" t="s">
        <v>123</v>
      </c>
      <c r="M942" s="3" t="s">
        <v>60</v>
      </c>
      <c r="N942" s="3" t="s">
        <v>3578</v>
      </c>
      <c r="O942" s="3">
        <v>1390</v>
      </c>
      <c r="R942" s="3">
        <v>29</v>
      </c>
      <c r="S942" s="3" t="s">
        <v>3592</v>
      </c>
      <c r="T942" s="3" t="s">
        <v>47</v>
      </c>
      <c r="U942" s="3" t="s">
        <v>2391</v>
      </c>
      <c r="V942" s="3">
        <v>1011</v>
      </c>
      <c r="W942" s="3" t="s">
        <v>83</v>
      </c>
      <c r="Y942" s="3">
        <v>51</v>
      </c>
      <c r="Z942" s="3" t="s">
        <v>64</v>
      </c>
      <c r="AA942" s="3" t="s">
        <v>51</v>
      </c>
      <c r="AB942" s="3" t="s">
        <v>52</v>
      </c>
      <c r="AD942" s="3" t="s">
        <v>53</v>
      </c>
      <c r="AG942" s="3" t="s">
        <v>54</v>
      </c>
      <c r="AH942" s="3">
        <v>43990</v>
      </c>
    </row>
    <row r="943" spans="1:34" x14ac:dyDescent="0.2">
      <c r="A943" s="3">
        <v>10942</v>
      </c>
      <c r="B943" s="3" t="s">
        <v>2</v>
      </c>
      <c r="C943" s="3">
        <v>10942</v>
      </c>
      <c r="D943" s="3" t="s">
        <v>3593</v>
      </c>
      <c r="E943" s="3" t="s">
        <v>3594</v>
      </c>
      <c r="F943" s="3">
        <v>2004</v>
      </c>
      <c r="G943" s="3" t="s">
        <v>353</v>
      </c>
      <c r="H943" s="3">
        <v>307</v>
      </c>
      <c r="I943" s="3" t="s">
        <v>3595</v>
      </c>
      <c r="J943" s="3" t="s">
        <v>3596</v>
      </c>
      <c r="K943" s="3" t="s">
        <v>1683</v>
      </c>
      <c r="L943" s="3" t="s">
        <v>147</v>
      </c>
      <c r="M943" s="3" t="s">
        <v>60</v>
      </c>
      <c r="N943" s="3" t="s">
        <v>44</v>
      </c>
      <c r="O943" s="3">
        <v>1997</v>
      </c>
      <c r="R943" s="3">
        <v>2</v>
      </c>
      <c r="S943" s="3" t="s">
        <v>3597</v>
      </c>
      <c r="T943" s="3" t="s">
        <v>62</v>
      </c>
      <c r="U943" s="3" t="s">
        <v>748</v>
      </c>
      <c r="V943" s="3">
        <v>1062</v>
      </c>
      <c r="W943" s="3" t="s">
        <v>83</v>
      </c>
      <c r="Y943" s="3">
        <v>52</v>
      </c>
      <c r="Z943" s="3" t="s">
        <v>64</v>
      </c>
      <c r="AA943" s="3" t="s">
        <v>51</v>
      </c>
      <c r="AB943" s="3" t="s">
        <v>52</v>
      </c>
      <c r="AD943" s="3" t="s">
        <v>53</v>
      </c>
      <c r="AE943" s="3">
        <v>22</v>
      </c>
      <c r="AF943" s="3" t="s">
        <v>370</v>
      </c>
      <c r="AG943" s="3" t="s">
        <v>54</v>
      </c>
      <c r="AH943" s="3">
        <v>5750</v>
      </c>
    </row>
    <row r="944" spans="1:34" x14ac:dyDescent="0.2">
      <c r="A944" s="3">
        <v>10943</v>
      </c>
      <c r="B944" s="3" t="s">
        <v>2</v>
      </c>
      <c r="C944" s="3">
        <v>10943</v>
      </c>
      <c r="D944" s="3" t="s">
        <v>3598</v>
      </c>
      <c r="E944" s="3" t="s">
        <v>3599</v>
      </c>
      <c r="F944" s="3">
        <v>2011</v>
      </c>
      <c r="G944" s="3" t="s">
        <v>259</v>
      </c>
      <c r="H944" s="3" t="s">
        <v>648</v>
      </c>
      <c r="I944" s="3" t="s">
        <v>2766</v>
      </c>
      <c r="K944" s="3" t="s">
        <v>67</v>
      </c>
      <c r="L944" s="3" t="s">
        <v>123</v>
      </c>
      <c r="M944" s="3" t="s">
        <v>103</v>
      </c>
      <c r="N944" s="3" t="s">
        <v>104</v>
      </c>
      <c r="O944" s="3">
        <v>1990</v>
      </c>
      <c r="Q944" s="3">
        <v>1</v>
      </c>
      <c r="R944" s="3">
        <v>136</v>
      </c>
      <c r="S944" s="3" t="s">
        <v>3600</v>
      </c>
      <c r="T944" s="3" t="s">
        <v>62</v>
      </c>
      <c r="U944" s="3" t="s">
        <v>1964</v>
      </c>
      <c r="V944" s="3">
        <v>6012</v>
      </c>
      <c r="W944" s="3" t="s">
        <v>229</v>
      </c>
      <c r="Y944" s="3">
        <v>63</v>
      </c>
      <c r="Z944" s="3" t="s">
        <v>64</v>
      </c>
      <c r="AA944" s="3" t="s">
        <v>92</v>
      </c>
      <c r="AB944" s="3" t="s">
        <v>52</v>
      </c>
      <c r="AD944" s="3" t="s">
        <v>143</v>
      </c>
      <c r="AE944" s="3">
        <v>13</v>
      </c>
      <c r="AF944" s="3" t="s">
        <v>73</v>
      </c>
      <c r="AG944" s="3" t="s">
        <v>54</v>
      </c>
      <c r="AH944" s="3">
        <v>14380</v>
      </c>
    </row>
    <row r="945" spans="1:34" x14ac:dyDescent="0.2">
      <c r="A945" s="3">
        <v>10944</v>
      </c>
      <c r="B945" s="3" t="s">
        <v>2</v>
      </c>
      <c r="C945" s="3">
        <v>10944</v>
      </c>
      <c r="D945" s="3" t="s">
        <v>3601</v>
      </c>
      <c r="F945" s="3">
        <v>2006</v>
      </c>
      <c r="G945" s="3" t="s">
        <v>112</v>
      </c>
      <c r="H945" s="3" t="s">
        <v>2165</v>
      </c>
      <c r="K945" s="3" t="s">
        <v>41</v>
      </c>
      <c r="L945" s="3" t="s">
        <v>115</v>
      </c>
      <c r="M945" s="3" t="s">
        <v>43</v>
      </c>
      <c r="N945" s="3" t="s">
        <v>44</v>
      </c>
      <c r="O945" s="3">
        <v>1799</v>
      </c>
      <c r="R945" s="3" t="s">
        <v>3602</v>
      </c>
      <c r="S945" s="3" t="s">
        <v>611</v>
      </c>
      <c r="T945" s="3" t="s">
        <v>62</v>
      </c>
      <c r="U945" s="3" t="s">
        <v>2236</v>
      </c>
      <c r="V945" s="3">
        <v>1023</v>
      </c>
      <c r="W945" s="3" t="s">
        <v>83</v>
      </c>
      <c r="Y945" s="3">
        <v>23</v>
      </c>
      <c r="Z945" s="3" t="s">
        <v>204</v>
      </c>
      <c r="AA945" s="3" t="s">
        <v>92</v>
      </c>
      <c r="AB945" s="3" t="s">
        <v>52</v>
      </c>
      <c r="AD945" s="3" t="s">
        <v>53</v>
      </c>
      <c r="AE945" s="3">
        <v>26</v>
      </c>
      <c r="AF945" s="3" t="s">
        <v>73</v>
      </c>
      <c r="AG945" s="3" t="s">
        <v>54</v>
      </c>
      <c r="AH945" s="3">
        <v>8100</v>
      </c>
    </row>
    <row r="946" spans="1:34" x14ac:dyDescent="0.2">
      <c r="A946" s="3">
        <v>10945</v>
      </c>
      <c r="B946" s="3" t="s">
        <v>2</v>
      </c>
      <c r="C946" s="3">
        <v>10945</v>
      </c>
      <c r="D946" s="3" t="s">
        <v>2594</v>
      </c>
      <c r="E946" s="3" t="s">
        <v>3603</v>
      </c>
      <c r="F946" s="3">
        <v>2009</v>
      </c>
      <c r="G946" s="3" t="s">
        <v>86</v>
      </c>
      <c r="H946" s="3" t="s">
        <v>244</v>
      </c>
      <c r="I946" s="3" t="s">
        <v>453</v>
      </c>
      <c r="J946" s="3" t="s">
        <v>245</v>
      </c>
      <c r="K946" s="3" t="s">
        <v>67</v>
      </c>
      <c r="L946" s="3" t="s">
        <v>42</v>
      </c>
      <c r="M946" s="3" t="s">
        <v>43</v>
      </c>
      <c r="N946" s="3" t="s">
        <v>44</v>
      </c>
      <c r="O946" s="3">
        <v>1349</v>
      </c>
      <c r="R946" s="3" t="s">
        <v>3286</v>
      </c>
      <c r="S946" s="3" t="s">
        <v>3604</v>
      </c>
      <c r="T946" s="3" t="s">
        <v>171</v>
      </c>
      <c r="U946" s="3" t="s">
        <v>308</v>
      </c>
      <c r="W946" s="3" t="s">
        <v>83</v>
      </c>
      <c r="Y946" s="3">
        <v>33</v>
      </c>
      <c r="Z946" s="3" t="s">
        <v>50</v>
      </c>
      <c r="AA946" s="3" t="s">
        <v>51</v>
      </c>
      <c r="AB946" s="3" t="s">
        <v>108</v>
      </c>
      <c r="AC946" s="3" t="s">
        <v>109</v>
      </c>
      <c r="AD946" s="3" t="s">
        <v>53</v>
      </c>
      <c r="AG946" s="3" t="s">
        <v>54</v>
      </c>
      <c r="AH946" s="3">
        <v>7375</v>
      </c>
    </row>
    <row r="947" spans="1:34" x14ac:dyDescent="0.2">
      <c r="A947" s="3">
        <v>10946</v>
      </c>
      <c r="B947" s="3" t="s">
        <v>2</v>
      </c>
      <c r="C947" s="3">
        <v>10946</v>
      </c>
      <c r="D947" s="3" t="s">
        <v>3605</v>
      </c>
      <c r="E947" s="3" t="s">
        <v>3606</v>
      </c>
      <c r="F947" s="3">
        <v>2002</v>
      </c>
      <c r="G947" s="3" t="s">
        <v>112</v>
      </c>
      <c r="H947" s="3" t="s">
        <v>422</v>
      </c>
      <c r="I947" s="3" t="s">
        <v>3607</v>
      </c>
      <c r="K947" s="3" t="s">
        <v>41</v>
      </c>
      <c r="L947" s="3" t="s">
        <v>42</v>
      </c>
      <c r="M947" s="3" t="s">
        <v>43</v>
      </c>
      <c r="N947" s="3" t="s">
        <v>44</v>
      </c>
      <c r="O947" s="3">
        <v>1790</v>
      </c>
      <c r="R947" s="3" t="s">
        <v>3608</v>
      </c>
      <c r="S947" s="3" t="s">
        <v>742</v>
      </c>
      <c r="T947" s="3" t="s">
        <v>62</v>
      </c>
      <c r="U947" s="3" t="s">
        <v>142</v>
      </c>
      <c r="W947" s="3" t="s">
        <v>83</v>
      </c>
      <c r="Y947" s="3">
        <v>25</v>
      </c>
      <c r="Z947" s="3" t="s">
        <v>204</v>
      </c>
      <c r="AA947" s="3" t="s">
        <v>51</v>
      </c>
      <c r="AB947" s="3" t="s">
        <v>52</v>
      </c>
      <c r="AD947" s="3" t="s">
        <v>53</v>
      </c>
      <c r="AG947" s="3" t="s">
        <v>54</v>
      </c>
      <c r="AH947" s="3">
        <v>3780</v>
      </c>
    </row>
    <row r="948" spans="1:34" x14ac:dyDescent="0.2">
      <c r="A948" s="3">
        <v>10947</v>
      </c>
      <c r="B948" s="3" t="s">
        <v>2</v>
      </c>
      <c r="C948" s="3">
        <v>10947</v>
      </c>
      <c r="D948" s="3" t="s">
        <v>3609</v>
      </c>
      <c r="E948" s="3" t="s">
        <v>3610</v>
      </c>
      <c r="F948" s="3">
        <v>2015</v>
      </c>
      <c r="G948" s="3" t="s">
        <v>198</v>
      </c>
      <c r="H948" s="3" t="s">
        <v>250</v>
      </c>
      <c r="I948" s="3" t="s">
        <v>615</v>
      </c>
      <c r="J948" s="3" t="s">
        <v>616</v>
      </c>
      <c r="K948" s="3" t="s">
        <v>252</v>
      </c>
      <c r="L948" s="3" t="s">
        <v>163</v>
      </c>
      <c r="M948" s="3" t="s">
        <v>103</v>
      </c>
      <c r="N948" s="3" t="s">
        <v>104</v>
      </c>
      <c r="O948" s="3">
        <v>2776</v>
      </c>
      <c r="R948" s="3">
        <v>354</v>
      </c>
      <c r="S948" s="3" t="s">
        <v>3611</v>
      </c>
      <c r="T948" s="3" t="s">
        <v>62</v>
      </c>
      <c r="U948" s="3" t="s">
        <v>3612</v>
      </c>
      <c r="V948" s="3">
        <v>994</v>
      </c>
      <c r="W948" s="3" t="s">
        <v>83</v>
      </c>
      <c r="Y948" s="3">
        <v>45</v>
      </c>
      <c r="Z948" s="3" t="s">
        <v>64</v>
      </c>
      <c r="AA948" s="3" t="s">
        <v>51</v>
      </c>
      <c r="AB948" s="3" t="s">
        <v>52</v>
      </c>
      <c r="AD948" s="3" t="s">
        <v>53</v>
      </c>
      <c r="AG948" s="3" t="s">
        <v>54</v>
      </c>
      <c r="AH948" s="3">
        <v>44050</v>
      </c>
    </row>
    <row r="949" spans="1:34" x14ac:dyDescent="0.2">
      <c r="A949" s="3">
        <v>10948</v>
      </c>
      <c r="B949" s="3" t="s">
        <v>2</v>
      </c>
      <c r="C949" s="3">
        <v>10948</v>
      </c>
      <c r="D949" s="3" t="s">
        <v>3613</v>
      </c>
      <c r="E949" s="3" t="s">
        <v>3614</v>
      </c>
      <c r="F949" s="3">
        <v>2012</v>
      </c>
      <c r="G949" s="3" t="s">
        <v>198</v>
      </c>
      <c r="H949" s="3" t="s">
        <v>597</v>
      </c>
      <c r="I949" s="3" t="s">
        <v>3615</v>
      </c>
      <c r="J949" s="3" t="s">
        <v>2225</v>
      </c>
      <c r="K949" s="3" t="s">
        <v>59</v>
      </c>
      <c r="L949" s="3" t="s">
        <v>156</v>
      </c>
      <c r="M949" s="3" t="s">
        <v>103</v>
      </c>
      <c r="N949" s="3" t="s">
        <v>104</v>
      </c>
      <c r="O949" s="3">
        <v>2231</v>
      </c>
      <c r="Q949" s="3" t="s">
        <v>68</v>
      </c>
      <c r="R949" s="3">
        <v>6</v>
      </c>
      <c r="S949" s="3" t="s">
        <v>3616</v>
      </c>
      <c r="T949" s="3" t="s">
        <v>211</v>
      </c>
      <c r="U949" s="3" t="s">
        <v>344</v>
      </c>
      <c r="W949" s="3" t="s">
        <v>107</v>
      </c>
      <c r="Y949" s="3">
        <v>32</v>
      </c>
      <c r="Z949" s="3" t="s">
        <v>64</v>
      </c>
      <c r="AA949" s="3" t="s">
        <v>92</v>
      </c>
      <c r="AB949" s="3" t="s">
        <v>108</v>
      </c>
      <c r="AC949" s="3" t="s">
        <v>109</v>
      </c>
      <c r="AD949" s="3" t="s">
        <v>53</v>
      </c>
      <c r="AG949" s="3" t="s">
        <v>54</v>
      </c>
      <c r="AH949" s="3">
        <v>23790</v>
      </c>
    </row>
    <row r="950" spans="1:34" x14ac:dyDescent="0.2">
      <c r="A950" s="3">
        <v>10949</v>
      </c>
      <c r="B950" s="3" t="s">
        <v>2</v>
      </c>
      <c r="C950" s="3">
        <v>10949</v>
      </c>
      <c r="D950" s="3" t="s">
        <v>3617</v>
      </c>
      <c r="F950" s="3">
        <v>2002</v>
      </c>
      <c r="G950" s="3" t="s">
        <v>38</v>
      </c>
      <c r="H950" s="3" t="s">
        <v>1436</v>
      </c>
      <c r="K950" s="3" t="s">
        <v>41</v>
      </c>
      <c r="L950" s="3" t="s">
        <v>42</v>
      </c>
      <c r="M950" s="3" t="s">
        <v>43</v>
      </c>
      <c r="N950" s="3" t="s">
        <v>44</v>
      </c>
      <c r="O950" s="3">
        <v>1838</v>
      </c>
      <c r="R950" s="3">
        <v>60</v>
      </c>
      <c r="S950" s="3" t="s">
        <v>3618</v>
      </c>
      <c r="T950" s="3" t="s">
        <v>62</v>
      </c>
      <c r="U950" s="3" t="s">
        <v>3619</v>
      </c>
      <c r="W950" s="3" t="s">
        <v>166</v>
      </c>
      <c r="Y950" s="3">
        <v>28</v>
      </c>
      <c r="Z950" s="3" t="s">
        <v>64</v>
      </c>
      <c r="AA950" s="3" t="s">
        <v>92</v>
      </c>
      <c r="AB950" s="3" t="s">
        <v>52</v>
      </c>
      <c r="AD950" s="3" t="s">
        <v>53</v>
      </c>
      <c r="AG950" s="3" t="s">
        <v>54</v>
      </c>
      <c r="AH950" s="3">
        <v>4580</v>
      </c>
    </row>
    <row r="951" spans="1:34" x14ac:dyDescent="0.2">
      <c r="A951" s="3">
        <v>10950</v>
      </c>
      <c r="B951" s="3" t="s">
        <v>2</v>
      </c>
      <c r="C951" s="3">
        <v>10950</v>
      </c>
      <c r="D951" s="3" t="s">
        <v>3620</v>
      </c>
      <c r="F951" s="3">
        <v>2009</v>
      </c>
      <c r="G951" s="3" t="s">
        <v>56</v>
      </c>
      <c r="H951" s="3" t="s">
        <v>57</v>
      </c>
      <c r="I951" s="3" t="s">
        <v>889</v>
      </c>
      <c r="K951" s="3" t="s">
        <v>67</v>
      </c>
      <c r="L951" s="3" t="s">
        <v>42</v>
      </c>
      <c r="M951" s="3" t="s">
        <v>60</v>
      </c>
      <c r="N951" s="3" t="s">
        <v>44</v>
      </c>
      <c r="O951" s="3">
        <v>1798</v>
      </c>
      <c r="R951" s="3" t="s">
        <v>3621</v>
      </c>
      <c r="S951" s="3" t="s">
        <v>3416</v>
      </c>
      <c r="T951" s="3" t="s">
        <v>70</v>
      </c>
      <c r="U951" s="3" t="s">
        <v>369</v>
      </c>
      <c r="V951" s="3">
        <v>614</v>
      </c>
      <c r="W951" s="3" t="s">
        <v>83</v>
      </c>
      <c r="Y951" s="3">
        <v>29</v>
      </c>
      <c r="Z951" s="3" t="s">
        <v>64</v>
      </c>
      <c r="AA951" s="3" t="s">
        <v>51</v>
      </c>
      <c r="AB951" s="3" t="s">
        <v>52</v>
      </c>
      <c r="AD951" s="3" t="s">
        <v>53</v>
      </c>
      <c r="AG951" s="3" t="s">
        <v>54</v>
      </c>
      <c r="AH951" s="3">
        <v>11125</v>
      </c>
    </row>
    <row r="952" spans="1:34" x14ac:dyDescent="0.2">
      <c r="A952" s="3">
        <v>10951</v>
      </c>
      <c r="B952" s="3" t="s">
        <v>2</v>
      </c>
      <c r="C952" s="3">
        <v>10951</v>
      </c>
      <c r="D952" s="3" t="s">
        <v>3622</v>
      </c>
      <c r="F952" s="3">
        <v>2012</v>
      </c>
      <c r="G952" s="3" t="s">
        <v>457</v>
      </c>
      <c r="H952" s="3" t="s">
        <v>3623</v>
      </c>
      <c r="I952" s="3" t="s">
        <v>336</v>
      </c>
      <c r="K952" s="3" t="s">
        <v>59</v>
      </c>
      <c r="L952" s="3" t="s">
        <v>361</v>
      </c>
      <c r="M952" s="3" t="s">
        <v>60</v>
      </c>
      <c r="N952" s="3" t="s">
        <v>44</v>
      </c>
      <c r="O952" s="3">
        <v>2360</v>
      </c>
      <c r="R952" s="3">
        <v>6</v>
      </c>
      <c r="S952" s="3" t="s">
        <v>3624</v>
      </c>
      <c r="T952" s="3" t="s">
        <v>62</v>
      </c>
      <c r="U952" s="3" t="s">
        <v>643</v>
      </c>
      <c r="V952" s="3">
        <v>3400</v>
      </c>
      <c r="W952" s="3" t="s">
        <v>49</v>
      </c>
      <c r="Y952" s="3">
        <v>61</v>
      </c>
      <c r="Z952" s="3" t="s">
        <v>64</v>
      </c>
      <c r="AA952" s="3" t="s">
        <v>51</v>
      </c>
      <c r="AB952" s="3" t="s">
        <v>52</v>
      </c>
      <c r="AD952" s="3" t="s">
        <v>53</v>
      </c>
      <c r="AG952" s="3" t="s">
        <v>54</v>
      </c>
      <c r="AH952" s="3">
        <v>21890</v>
      </c>
    </row>
    <row r="953" spans="1:34" x14ac:dyDescent="0.2">
      <c r="A953" s="3">
        <v>10952</v>
      </c>
      <c r="B953" s="3" t="s">
        <v>2</v>
      </c>
      <c r="C953" s="3">
        <v>10952</v>
      </c>
      <c r="D953" s="3" t="s">
        <v>3625</v>
      </c>
      <c r="F953" s="3">
        <v>2014</v>
      </c>
      <c r="G953" s="3" t="s">
        <v>56</v>
      </c>
      <c r="H953" s="3" t="s">
        <v>341</v>
      </c>
      <c r="I953" s="3" t="s">
        <v>625</v>
      </c>
      <c r="J953" s="3" t="s">
        <v>626</v>
      </c>
      <c r="K953" s="3" t="s">
        <v>67</v>
      </c>
      <c r="L953" s="3" t="s">
        <v>42</v>
      </c>
      <c r="M953" s="3" t="s">
        <v>60</v>
      </c>
      <c r="N953" s="3" t="s">
        <v>44</v>
      </c>
      <c r="O953" s="3">
        <v>1299</v>
      </c>
      <c r="R953" s="3">
        <v>272</v>
      </c>
      <c r="S953" s="3" t="s">
        <v>3626</v>
      </c>
      <c r="T953" s="3" t="s">
        <v>62</v>
      </c>
      <c r="U953" s="3" t="s">
        <v>2274</v>
      </c>
      <c r="V953" s="3">
        <v>8022</v>
      </c>
      <c r="W953" s="3" t="s">
        <v>166</v>
      </c>
      <c r="Y953" s="3">
        <v>27</v>
      </c>
      <c r="Z953" s="3" t="s">
        <v>236</v>
      </c>
      <c r="AA953" s="3" t="s">
        <v>51</v>
      </c>
      <c r="AB953" s="3" t="s">
        <v>52</v>
      </c>
      <c r="AD953" s="3" t="s">
        <v>53</v>
      </c>
      <c r="AG953" s="3" t="s">
        <v>54</v>
      </c>
      <c r="AH953" s="3">
        <v>16850</v>
      </c>
    </row>
    <row r="954" spans="1:34" x14ac:dyDescent="0.2">
      <c r="A954" s="3">
        <v>10953</v>
      </c>
      <c r="B954" s="3" t="s">
        <v>2</v>
      </c>
      <c r="C954" s="3">
        <v>10953</v>
      </c>
      <c r="D954" s="3" t="s">
        <v>3627</v>
      </c>
      <c r="E954" s="3" t="s">
        <v>3628</v>
      </c>
      <c r="F954" s="3">
        <v>1998</v>
      </c>
      <c r="G954" s="3" t="s">
        <v>56</v>
      </c>
      <c r="H954" s="3" t="s">
        <v>883</v>
      </c>
      <c r="K954" s="3" t="s">
        <v>41</v>
      </c>
      <c r="L954" s="3" t="s">
        <v>132</v>
      </c>
      <c r="M954" s="3" t="s">
        <v>43</v>
      </c>
      <c r="N954" s="3" t="s">
        <v>44</v>
      </c>
      <c r="O954" s="3">
        <v>1988</v>
      </c>
      <c r="R954" s="3" t="s">
        <v>3629</v>
      </c>
      <c r="S954" s="3" t="s">
        <v>3630</v>
      </c>
      <c r="T954" s="3" t="s">
        <v>47</v>
      </c>
      <c r="U954" s="3" t="s">
        <v>881</v>
      </c>
      <c r="V954" s="3">
        <v>2110</v>
      </c>
      <c r="W954" s="3" t="s">
        <v>83</v>
      </c>
      <c r="Y954" s="3">
        <v>29</v>
      </c>
      <c r="Z954" s="3" t="s">
        <v>64</v>
      </c>
      <c r="AA954" s="3" t="s">
        <v>92</v>
      </c>
      <c r="AB954" s="3" t="s">
        <v>52</v>
      </c>
      <c r="AD954" s="3" t="s">
        <v>53</v>
      </c>
      <c r="AG954" s="3" t="s">
        <v>54</v>
      </c>
      <c r="AH954" s="3">
        <v>4412</v>
      </c>
    </row>
    <row r="955" spans="1:34" x14ac:dyDescent="0.2">
      <c r="A955" s="3">
        <v>10954</v>
      </c>
      <c r="B955" s="3" t="s">
        <v>2</v>
      </c>
      <c r="C955" s="3">
        <v>10954</v>
      </c>
      <c r="D955" s="3" t="s">
        <v>3631</v>
      </c>
      <c r="E955" s="3" t="s">
        <v>3632</v>
      </c>
      <c r="F955" s="3">
        <v>2011</v>
      </c>
      <c r="G955" s="3" t="s">
        <v>292</v>
      </c>
      <c r="H955" s="3" t="s">
        <v>899</v>
      </c>
      <c r="I955" s="3" t="s">
        <v>3633</v>
      </c>
      <c r="J955" s="3" t="s">
        <v>3634</v>
      </c>
      <c r="K955" s="3" t="s">
        <v>67</v>
      </c>
      <c r="L955" s="3" t="s">
        <v>901</v>
      </c>
      <c r="M955" s="3" t="s">
        <v>133</v>
      </c>
      <c r="N955" s="3" t="s">
        <v>104</v>
      </c>
      <c r="O955" s="3">
        <v>1390</v>
      </c>
      <c r="R955" s="3">
        <v>244</v>
      </c>
      <c r="S955" s="3" t="s">
        <v>3635</v>
      </c>
      <c r="T955" s="3" t="s">
        <v>62</v>
      </c>
      <c r="U955" s="3" t="s">
        <v>3636</v>
      </c>
      <c r="V955" s="3">
        <v>881</v>
      </c>
      <c r="W955" s="3" t="s">
        <v>83</v>
      </c>
      <c r="Y955" s="3">
        <v>54</v>
      </c>
      <c r="Z955" s="3" t="s">
        <v>64</v>
      </c>
      <c r="AA955" s="3" t="s">
        <v>51</v>
      </c>
      <c r="AB955" s="3" t="s">
        <v>52</v>
      </c>
      <c r="AD955" s="3" t="s">
        <v>53</v>
      </c>
      <c r="AG955" s="3" t="s">
        <v>54</v>
      </c>
      <c r="AH955" s="3">
        <v>17185</v>
      </c>
    </row>
    <row r="956" spans="1:34" x14ac:dyDescent="0.2">
      <c r="A956" s="3">
        <v>10955</v>
      </c>
      <c r="B956" s="3" t="s">
        <v>2</v>
      </c>
      <c r="C956" s="3">
        <v>10955</v>
      </c>
      <c r="D956" s="3" t="s">
        <v>3637</v>
      </c>
      <c r="F956" s="3">
        <v>2012</v>
      </c>
      <c r="G956" s="3" t="s">
        <v>299</v>
      </c>
      <c r="H956" s="3" t="s">
        <v>2978</v>
      </c>
      <c r="I956" s="3" t="s">
        <v>1656</v>
      </c>
      <c r="K956" s="3" t="s">
        <v>41</v>
      </c>
      <c r="L956" s="3" t="s">
        <v>163</v>
      </c>
      <c r="M956" s="3" t="s">
        <v>60</v>
      </c>
      <c r="N956" s="3" t="s">
        <v>44</v>
      </c>
      <c r="O956" s="3">
        <v>2359</v>
      </c>
      <c r="R956" s="3">
        <v>7</v>
      </c>
      <c r="S956" s="3" t="s">
        <v>3638</v>
      </c>
      <c r="T956" s="3" t="s">
        <v>149</v>
      </c>
      <c r="U956" s="3" t="s">
        <v>1217</v>
      </c>
      <c r="V956" s="3">
        <v>7614</v>
      </c>
      <c r="W956" s="3" t="s">
        <v>166</v>
      </c>
      <c r="Y956" s="3">
        <v>45</v>
      </c>
      <c r="Z956" s="3" t="s">
        <v>64</v>
      </c>
      <c r="AA956" s="3" t="s">
        <v>92</v>
      </c>
      <c r="AB956" s="3" t="s">
        <v>52</v>
      </c>
      <c r="AD956" s="3" t="s">
        <v>53</v>
      </c>
      <c r="AE956" s="3">
        <v>8</v>
      </c>
      <c r="AF956" s="3" t="s">
        <v>84</v>
      </c>
      <c r="AG956" s="3" t="s">
        <v>54</v>
      </c>
      <c r="AH956" s="3">
        <v>15200</v>
      </c>
    </row>
    <row r="957" spans="1:34" x14ac:dyDescent="0.2">
      <c r="A957" s="3">
        <v>10956</v>
      </c>
      <c r="B957" s="3" t="s">
        <v>2</v>
      </c>
      <c r="C957" s="3">
        <v>10956</v>
      </c>
      <c r="D957" s="3" t="s">
        <v>98</v>
      </c>
      <c r="E957" s="3" t="s">
        <v>3639</v>
      </c>
      <c r="F957" s="3">
        <v>1995</v>
      </c>
      <c r="G957" s="3" t="s">
        <v>56</v>
      </c>
      <c r="H957" s="3" t="s">
        <v>100</v>
      </c>
      <c r="I957" s="3" t="s">
        <v>101</v>
      </c>
      <c r="J957" s="3" t="s">
        <v>102</v>
      </c>
      <c r="K957" s="3" t="s">
        <v>59</v>
      </c>
      <c r="L957" s="3" t="s">
        <v>42</v>
      </c>
      <c r="M957" s="3" t="s">
        <v>103</v>
      </c>
      <c r="N957" s="3" t="s">
        <v>104</v>
      </c>
      <c r="O957" s="3">
        <v>2953</v>
      </c>
      <c r="R957" s="3">
        <v>24</v>
      </c>
      <c r="S957" s="3" t="s">
        <v>3640</v>
      </c>
      <c r="T957" s="3" t="s">
        <v>2465</v>
      </c>
      <c r="U957" s="3" t="s">
        <v>356</v>
      </c>
      <c r="V957" s="3">
        <v>3112</v>
      </c>
      <c r="W957" s="3" t="s">
        <v>107</v>
      </c>
      <c r="Y957" s="3">
        <v>30</v>
      </c>
      <c r="Z957" s="3" t="s">
        <v>64</v>
      </c>
      <c r="AA957" s="3" t="s">
        <v>51</v>
      </c>
      <c r="AB957" s="3" t="s">
        <v>52</v>
      </c>
      <c r="AD957" s="3" t="s">
        <v>53</v>
      </c>
      <c r="AG957" s="3" t="s">
        <v>54</v>
      </c>
      <c r="AH957" s="3">
        <v>7810</v>
      </c>
    </row>
    <row r="958" spans="1:34" x14ac:dyDescent="0.2">
      <c r="A958" s="3">
        <v>10957</v>
      </c>
      <c r="B958" s="3" t="s">
        <v>2</v>
      </c>
      <c r="C958" s="3">
        <v>10957</v>
      </c>
      <c r="D958" s="3" t="s">
        <v>3641</v>
      </c>
      <c r="E958" s="3" t="s">
        <v>3642</v>
      </c>
      <c r="F958" s="3">
        <v>1999</v>
      </c>
      <c r="G958" s="3" t="s">
        <v>353</v>
      </c>
      <c r="H958" s="3">
        <v>206</v>
      </c>
      <c r="I958" s="3" t="s">
        <v>2879</v>
      </c>
      <c r="J958" s="3" t="s">
        <v>3643</v>
      </c>
      <c r="K958" s="3" t="s">
        <v>67</v>
      </c>
      <c r="L958" s="3" t="s">
        <v>147</v>
      </c>
      <c r="M958" s="3" t="s">
        <v>60</v>
      </c>
      <c r="N958" s="3" t="s">
        <v>44</v>
      </c>
      <c r="O958" s="3">
        <v>1997</v>
      </c>
      <c r="R958" s="3">
        <v>362</v>
      </c>
      <c r="S958" s="3" t="s">
        <v>3103</v>
      </c>
      <c r="T958" s="3" t="s">
        <v>62</v>
      </c>
      <c r="U958" s="3" t="s">
        <v>150</v>
      </c>
      <c r="W958" s="3" t="s">
        <v>83</v>
      </c>
      <c r="Y958" s="3">
        <v>28</v>
      </c>
      <c r="Z958" s="3" t="s">
        <v>236</v>
      </c>
      <c r="AA958" s="3" t="s">
        <v>51</v>
      </c>
      <c r="AB958" s="3" t="s">
        <v>52</v>
      </c>
      <c r="AD958" s="3" t="s">
        <v>53</v>
      </c>
      <c r="AG958" s="3" t="s">
        <v>54</v>
      </c>
      <c r="AH958" s="3">
        <v>4210</v>
      </c>
    </row>
    <row r="959" spans="1:34" x14ac:dyDescent="0.2">
      <c r="A959" s="3">
        <v>10958</v>
      </c>
      <c r="B959" s="3" t="s">
        <v>2</v>
      </c>
      <c r="C959" s="3">
        <v>10958</v>
      </c>
      <c r="D959" s="3" t="s">
        <v>3337</v>
      </c>
      <c r="E959" s="3" t="s">
        <v>3644</v>
      </c>
      <c r="F959" s="3">
        <v>2005</v>
      </c>
      <c r="G959" s="3" t="s">
        <v>112</v>
      </c>
      <c r="H959" s="3" t="s">
        <v>1323</v>
      </c>
      <c r="K959" s="3" t="s">
        <v>67</v>
      </c>
      <c r="L959" s="3" t="s">
        <v>42</v>
      </c>
      <c r="M959" s="3" t="s">
        <v>60</v>
      </c>
      <c r="N959" s="3" t="s">
        <v>44</v>
      </c>
      <c r="O959" s="3">
        <v>1339</v>
      </c>
      <c r="R959" s="3" t="s">
        <v>3645</v>
      </c>
      <c r="S959" s="3" t="s">
        <v>3646</v>
      </c>
      <c r="T959" s="3" t="s">
        <v>81</v>
      </c>
      <c r="U959" s="3" t="s">
        <v>505</v>
      </c>
      <c r="W959" s="3" t="s">
        <v>83</v>
      </c>
      <c r="Y959" s="3">
        <v>22</v>
      </c>
      <c r="Z959" s="3" t="s">
        <v>204</v>
      </c>
      <c r="AA959" s="3" t="s">
        <v>51</v>
      </c>
      <c r="AB959" s="3" t="s">
        <v>52</v>
      </c>
      <c r="AD959" s="3" t="s">
        <v>53</v>
      </c>
      <c r="AG959" s="3" t="s">
        <v>54</v>
      </c>
      <c r="AH959" s="3">
        <v>4950</v>
      </c>
    </row>
    <row r="960" spans="1:34" x14ac:dyDescent="0.2">
      <c r="A960" s="3">
        <v>10959</v>
      </c>
      <c r="B960" s="3" t="s">
        <v>2</v>
      </c>
      <c r="C960" s="3">
        <v>10959</v>
      </c>
      <c r="D960" s="3" t="s">
        <v>3647</v>
      </c>
      <c r="F960" s="3">
        <v>2011</v>
      </c>
      <c r="G960" s="3" t="s">
        <v>176</v>
      </c>
      <c r="H960" s="3" t="s">
        <v>79</v>
      </c>
      <c r="I960" s="3" t="s">
        <v>3648</v>
      </c>
      <c r="J960" s="3" t="s">
        <v>3649</v>
      </c>
      <c r="K960" s="3" t="s">
        <v>67</v>
      </c>
      <c r="L960" s="3" t="s">
        <v>890</v>
      </c>
      <c r="M960" s="3" t="s">
        <v>133</v>
      </c>
      <c r="N960" s="3" t="s">
        <v>44</v>
      </c>
      <c r="O960" s="3">
        <v>1699</v>
      </c>
      <c r="Q960" s="3">
        <v>212</v>
      </c>
      <c r="R960" s="3">
        <v>65</v>
      </c>
      <c r="S960" s="3" t="s">
        <v>3650</v>
      </c>
      <c r="T960" s="3" t="s">
        <v>171</v>
      </c>
      <c r="U960" s="3" t="s">
        <v>1233</v>
      </c>
      <c r="W960" s="3" t="s">
        <v>83</v>
      </c>
      <c r="Y960" s="3">
        <v>45</v>
      </c>
      <c r="Z960" s="3" t="s">
        <v>64</v>
      </c>
      <c r="AA960" s="3" t="s">
        <v>51</v>
      </c>
      <c r="AB960" s="3" t="s">
        <v>52</v>
      </c>
      <c r="AD960" s="3" t="s">
        <v>53</v>
      </c>
      <c r="AG960" s="3" t="s">
        <v>54</v>
      </c>
      <c r="AH960" s="3">
        <v>15400</v>
      </c>
    </row>
    <row r="961" spans="1:34" x14ac:dyDescent="0.2">
      <c r="A961" s="3">
        <v>10960</v>
      </c>
      <c r="B961" s="3" t="s">
        <v>2</v>
      </c>
      <c r="C961" s="3">
        <v>10960</v>
      </c>
      <c r="D961" s="3" t="s">
        <v>3651</v>
      </c>
      <c r="E961" s="3" t="s">
        <v>3652</v>
      </c>
      <c r="F961" s="3">
        <v>2000</v>
      </c>
      <c r="G961" s="3" t="s">
        <v>56</v>
      </c>
      <c r="H961" s="3" t="s">
        <v>183</v>
      </c>
      <c r="K961" s="3" t="s">
        <v>252</v>
      </c>
      <c r="L961" s="3" t="s">
        <v>147</v>
      </c>
      <c r="M961" s="3" t="s">
        <v>103</v>
      </c>
      <c r="N961" s="3" t="s">
        <v>44</v>
      </c>
      <c r="O961" s="3">
        <v>2986</v>
      </c>
      <c r="Q961" s="3" t="s">
        <v>79</v>
      </c>
      <c r="R961" s="3">
        <v>53</v>
      </c>
      <c r="S961" s="3" t="s">
        <v>3653</v>
      </c>
      <c r="T961" s="3" t="s">
        <v>47</v>
      </c>
      <c r="U961" s="3" t="s">
        <v>1184</v>
      </c>
      <c r="W961" s="3" t="s">
        <v>107</v>
      </c>
      <c r="Y961" s="3">
        <v>33</v>
      </c>
      <c r="Z961" s="3" t="s">
        <v>204</v>
      </c>
      <c r="AA961" s="3" t="s">
        <v>92</v>
      </c>
      <c r="AB961" s="3" t="s">
        <v>52</v>
      </c>
      <c r="AD961" s="3" t="s">
        <v>53</v>
      </c>
      <c r="AG961" s="3" t="s">
        <v>54</v>
      </c>
      <c r="AH961" s="3">
        <v>11760</v>
      </c>
    </row>
    <row r="962" spans="1:34" x14ac:dyDescent="0.2">
      <c r="A962" s="3">
        <v>10961</v>
      </c>
      <c r="B962" s="3" t="s">
        <v>2</v>
      </c>
      <c r="C962" s="3">
        <v>10961</v>
      </c>
      <c r="D962" s="3" t="s">
        <v>3654</v>
      </c>
      <c r="F962" s="3">
        <v>2005</v>
      </c>
      <c r="G962" s="3" t="s">
        <v>38</v>
      </c>
      <c r="H962" s="3" t="s">
        <v>689</v>
      </c>
      <c r="J962" s="3" t="s">
        <v>690</v>
      </c>
      <c r="K962" s="3" t="s">
        <v>59</v>
      </c>
      <c r="L962" s="3" t="s">
        <v>691</v>
      </c>
      <c r="M962" s="3" t="s">
        <v>133</v>
      </c>
      <c r="N962" s="3" t="s">
        <v>44</v>
      </c>
      <c r="O962" s="3">
        <v>3498</v>
      </c>
      <c r="Q962" s="3">
        <v>12</v>
      </c>
      <c r="R962" s="3" t="s">
        <v>3621</v>
      </c>
      <c r="S962" s="3" t="s">
        <v>3655</v>
      </c>
      <c r="T962" s="3" t="s">
        <v>62</v>
      </c>
      <c r="U962" s="3" t="s">
        <v>1979</v>
      </c>
      <c r="V962" s="3">
        <v>627</v>
      </c>
      <c r="W962" s="3" t="s">
        <v>83</v>
      </c>
      <c r="Y962" s="3">
        <v>49</v>
      </c>
      <c r="Z962" s="3" t="s">
        <v>64</v>
      </c>
      <c r="AA962" s="3" t="s">
        <v>51</v>
      </c>
      <c r="AB962" s="3" t="s">
        <v>108</v>
      </c>
      <c r="AC962" s="3" t="s">
        <v>109</v>
      </c>
      <c r="AD962" s="3" t="s">
        <v>53</v>
      </c>
      <c r="AE962" s="3">
        <v>3</v>
      </c>
      <c r="AF962" s="3" t="s">
        <v>73</v>
      </c>
      <c r="AG962" s="3" t="s">
        <v>54</v>
      </c>
      <c r="AH962" s="3">
        <v>11200</v>
      </c>
    </row>
    <row r="963" spans="1:34" x14ac:dyDescent="0.2">
      <c r="A963" s="3">
        <v>10962</v>
      </c>
      <c r="B963" s="3" t="s">
        <v>2</v>
      </c>
      <c r="C963" s="3">
        <v>10962</v>
      </c>
      <c r="D963" s="3" t="s">
        <v>3656</v>
      </c>
      <c r="F963" s="3">
        <v>2006</v>
      </c>
      <c r="G963" s="3" t="s">
        <v>161</v>
      </c>
      <c r="H963" s="3" t="s">
        <v>162</v>
      </c>
      <c r="I963" s="3" t="s">
        <v>114</v>
      </c>
      <c r="J963" s="3" t="s">
        <v>3657</v>
      </c>
      <c r="K963" s="3" t="s">
        <v>67</v>
      </c>
      <c r="L963" s="3" t="s">
        <v>132</v>
      </c>
      <c r="M963" s="3" t="s">
        <v>133</v>
      </c>
      <c r="N963" s="3" t="s">
        <v>2957</v>
      </c>
      <c r="O963" s="3">
        <v>1598</v>
      </c>
      <c r="R963" s="3">
        <v>35</v>
      </c>
      <c r="S963" s="3" t="s">
        <v>3658</v>
      </c>
      <c r="T963" s="3" t="s">
        <v>81</v>
      </c>
      <c r="U963" s="3" t="s">
        <v>904</v>
      </c>
      <c r="V963" s="3">
        <v>1072</v>
      </c>
      <c r="W963" s="3" t="s">
        <v>83</v>
      </c>
      <c r="Y963" s="3">
        <v>44</v>
      </c>
      <c r="Z963" s="3" t="s">
        <v>64</v>
      </c>
      <c r="AA963" s="3" t="s">
        <v>51</v>
      </c>
      <c r="AB963" s="3" t="s">
        <v>52</v>
      </c>
      <c r="AD963" s="3" t="s">
        <v>53</v>
      </c>
      <c r="AG963" s="3" t="s">
        <v>54</v>
      </c>
      <c r="AH963" s="3">
        <v>20050</v>
      </c>
    </row>
    <row r="964" spans="1:34" x14ac:dyDescent="0.2">
      <c r="A964" s="3">
        <v>10963</v>
      </c>
      <c r="B964" s="3" t="s">
        <v>2</v>
      </c>
      <c r="C964" s="3">
        <v>10963</v>
      </c>
      <c r="D964" s="3" t="s">
        <v>546</v>
      </c>
      <c r="E964" s="3" t="s">
        <v>3659</v>
      </c>
      <c r="F964" s="3">
        <v>2010</v>
      </c>
      <c r="G964" s="3" t="s">
        <v>56</v>
      </c>
      <c r="H964" s="3" t="s">
        <v>366</v>
      </c>
      <c r="K964" s="3" t="s">
        <v>67</v>
      </c>
      <c r="L964" s="3" t="s">
        <v>140</v>
      </c>
      <c r="M964" s="3" t="s">
        <v>43</v>
      </c>
      <c r="N964" s="3" t="s">
        <v>44</v>
      </c>
      <c r="O964" s="3">
        <v>1496</v>
      </c>
      <c r="R964" s="3">
        <v>102</v>
      </c>
      <c r="S964" s="3" t="s">
        <v>1820</v>
      </c>
      <c r="T964" s="3" t="s">
        <v>62</v>
      </c>
      <c r="U964" s="3" t="s">
        <v>1672</v>
      </c>
      <c r="V964" s="3">
        <v>2024</v>
      </c>
      <c r="W964" s="3" t="s">
        <v>83</v>
      </c>
      <c r="Y964" s="3">
        <v>50</v>
      </c>
      <c r="Z964" s="3" t="s">
        <v>64</v>
      </c>
      <c r="AA964" s="3" t="s">
        <v>92</v>
      </c>
      <c r="AB964" s="3" t="s">
        <v>108</v>
      </c>
      <c r="AC964" s="3" t="s">
        <v>109</v>
      </c>
      <c r="AD964" s="3" t="s">
        <v>143</v>
      </c>
      <c r="AG964" s="3" t="s">
        <v>54</v>
      </c>
      <c r="AH964" s="3">
        <v>13190</v>
      </c>
    </row>
    <row r="965" spans="1:34" x14ac:dyDescent="0.2">
      <c r="A965" s="3">
        <v>10964</v>
      </c>
      <c r="B965" s="3" t="s">
        <v>2</v>
      </c>
      <c r="C965" s="3">
        <v>10964</v>
      </c>
      <c r="D965" s="3" t="s">
        <v>3660</v>
      </c>
      <c r="F965" s="3">
        <v>2014</v>
      </c>
      <c r="G965" s="3" t="s">
        <v>86</v>
      </c>
      <c r="H965" s="3" t="s">
        <v>403</v>
      </c>
      <c r="I965" s="3" t="s">
        <v>336</v>
      </c>
      <c r="K965" s="3" t="s">
        <v>67</v>
      </c>
      <c r="L965" s="3" t="s">
        <v>156</v>
      </c>
      <c r="M965" s="3" t="s">
        <v>60</v>
      </c>
      <c r="N965" s="3" t="s">
        <v>44</v>
      </c>
      <c r="O965" s="3">
        <v>1496</v>
      </c>
      <c r="R965" s="3" t="s">
        <v>3661</v>
      </c>
      <c r="S965" s="3" t="s">
        <v>3662</v>
      </c>
      <c r="T965" s="3" t="s">
        <v>70</v>
      </c>
      <c r="U965" s="3" t="s">
        <v>2353</v>
      </c>
      <c r="V965" s="3">
        <v>1071</v>
      </c>
      <c r="W965" s="3" t="s">
        <v>83</v>
      </c>
      <c r="Y965" s="3">
        <v>68</v>
      </c>
      <c r="Z965" s="3" t="s">
        <v>64</v>
      </c>
      <c r="AA965" s="3" t="s">
        <v>51</v>
      </c>
      <c r="AB965" s="3" t="s">
        <v>52</v>
      </c>
      <c r="AD965" s="3" t="s">
        <v>53</v>
      </c>
      <c r="AG965" s="3" t="s">
        <v>54</v>
      </c>
      <c r="AH965" s="3">
        <v>20000</v>
      </c>
    </row>
    <row r="966" spans="1:34" x14ac:dyDescent="0.2">
      <c r="A966" s="3">
        <v>10965</v>
      </c>
      <c r="B966" s="3" t="s">
        <v>2</v>
      </c>
      <c r="C966" s="3">
        <v>10965</v>
      </c>
      <c r="D966" s="3" t="s">
        <v>3663</v>
      </c>
      <c r="E966" s="3" t="s">
        <v>3664</v>
      </c>
      <c r="F966" s="3">
        <v>1998</v>
      </c>
      <c r="G966" s="3" t="s">
        <v>112</v>
      </c>
      <c r="H966" s="3" t="s">
        <v>3665</v>
      </c>
      <c r="K966" s="3" t="s">
        <v>67</v>
      </c>
      <c r="L966" s="3" t="s">
        <v>147</v>
      </c>
      <c r="M966" s="3" t="s">
        <v>43</v>
      </c>
      <c r="N966" s="3" t="s">
        <v>44</v>
      </c>
      <c r="O966" s="3">
        <v>1343</v>
      </c>
      <c r="Q966" s="3">
        <v>4</v>
      </c>
      <c r="R966" s="3">
        <v>128</v>
      </c>
      <c r="S966" s="3" t="s">
        <v>3666</v>
      </c>
      <c r="T966" s="3" t="s">
        <v>47</v>
      </c>
      <c r="U966" s="3" t="s">
        <v>2901</v>
      </c>
      <c r="W966" s="3" t="s">
        <v>450</v>
      </c>
      <c r="Y966" s="3">
        <v>50</v>
      </c>
      <c r="Z966" s="3" t="s">
        <v>64</v>
      </c>
      <c r="AA966" s="3" t="s">
        <v>51</v>
      </c>
      <c r="AB966" s="3" t="s">
        <v>52</v>
      </c>
      <c r="AD966" s="3" t="s">
        <v>53</v>
      </c>
      <c r="AG966" s="3" t="s">
        <v>54</v>
      </c>
      <c r="AH966" s="3">
        <v>2287</v>
      </c>
    </row>
    <row r="967" spans="1:34" x14ac:dyDescent="0.2">
      <c r="A967" s="3">
        <v>10966</v>
      </c>
      <c r="B967" s="3" t="s">
        <v>2</v>
      </c>
      <c r="C967" s="3">
        <v>10966</v>
      </c>
      <c r="D967" s="3" t="s">
        <v>3667</v>
      </c>
      <c r="F967" s="3">
        <v>2015</v>
      </c>
      <c r="G967" s="3" t="s">
        <v>56</v>
      </c>
      <c r="H967" s="3" t="s">
        <v>57</v>
      </c>
      <c r="I967" s="3" t="s">
        <v>889</v>
      </c>
      <c r="K967" s="3" t="s">
        <v>67</v>
      </c>
      <c r="L967" s="3" t="s">
        <v>890</v>
      </c>
      <c r="M967" s="3" t="s">
        <v>60</v>
      </c>
      <c r="N967" s="3" t="s">
        <v>44</v>
      </c>
      <c r="O967" s="3">
        <v>1798</v>
      </c>
      <c r="Q967" s="3" t="s">
        <v>727</v>
      </c>
      <c r="R967" s="3">
        <v>90</v>
      </c>
      <c r="S967" s="3" t="s">
        <v>3214</v>
      </c>
      <c r="T967" s="3" t="s">
        <v>47</v>
      </c>
      <c r="U967" s="3" t="s">
        <v>1258</v>
      </c>
      <c r="W967" s="3" t="s">
        <v>83</v>
      </c>
      <c r="Y967" s="3">
        <v>61</v>
      </c>
      <c r="Z967" s="3" t="s">
        <v>64</v>
      </c>
      <c r="AA967" s="3" t="s">
        <v>51</v>
      </c>
      <c r="AB967" s="3" t="s">
        <v>52</v>
      </c>
      <c r="AD967" s="3" t="s">
        <v>53</v>
      </c>
      <c r="AG967" s="3" t="s">
        <v>54</v>
      </c>
      <c r="AH967" s="3">
        <v>18050</v>
      </c>
    </row>
    <row r="968" spans="1:34" x14ac:dyDescent="0.2">
      <c r="A968" s="3">
        <v>10967</v>
      </c>
      <c r="B968" s="3" t="s">
        <v>2</v>
      </c>
      <c r="C968" s="3">
        <v>10967</v>
      </c>
      <c r="D968" s="3" t="s">
        <v>3668</v>
      </c>
      <c r="F968" s="3">
        <v>2006</v>
      </c>
      <c r="G968" s="3" t="s">
        <v>198</v>
      </c>
      <c r="H968" s="3" t="s">
        <v>877</v>
      </c>
      <c r="I968" s="3" t="s">
        <v>1501</v>
      </c>
      <c r="J968" s="3" t="s">
        <v>2556</v>
      </c>
      <c r="K968" s="3" t="s">
        <v>41</v>
      </c>
      <c r="L968" s="3" t="s">
        <v>209</v>
      </c>
      <c r="M968" s="3" t="s">
        <v>60</v>
      </c>
      <c r="N968" s="3" t="s">
        <v>44</v>
      </c>
      <c r="O968" s="3">
        <v>3565</v>
      </c>
      <c r="R968" s="3">
        <v>41</v>
      </c>
      <c r="S968" s="3" t="s">
        <v>3669</v>
      </c>
      <c r="T968" s="3" t="s">
        <v>81</v>
      </c>
      <c r="U968" s="3" t="s">
        <v>393</v>
      </c>
      <c r="V968" s="3">
        <v>604</v>
      </c>
      <c r="W968" s="3" t="s">
        <v>83</v>
      </c>
      <c r="Y968" s="3">
        <v>60</v>
      </c>
      <c r="Z968" s="3" t="s">
        <v>64</v>
      </c>
      <c r="AA968" s="3" t="s">
        <v>92</v>
      </c>
      <c r="AB968" s="3" t="s">
        <v>52</v>
      </c>
      <c r="AD968" s="3" t="s">
        <v>53</v>
      </c>
      <c r="AG968" s="3" t="s">
        <v>54</v>
      </c>
      <c r="AH968" s="3">
        <v>11600</v>
      </c>
    </row>
    <row r="969" spans="1:34" x14ac:dyDescent="0.2">
      <c r="A969" s="3">
        <v>10968</v>
      </c>
      <c r="B969" s="3" t="s">
        <v>2</v>
      </c>
      <c r="C969" s="3">
        <v>10968</v>
      </c>
      <c r="D969" s="3" t="s">
        <v>3670</v>
      </c>
      <c r="E969" s="3" t="s">
        <v>3671</v>
      </c>
      <c r="F969" s="3">
        <v>2004</v>
      </c>
      <c r="G969" s="3" t="s">
        <v>259</v>
      </c>
      <c r="H969" s="3" t="s">
        <v>571</v>
      </c>
      <c r="I969" s="3" t="s">
        <v>3584</v>
      </c>
      <c r="J969" s="3" t="s">
        <v>1155</v>
      </c>
      <c r="K969" s="3" t="s">
        <v>59</v>
      </c>
      <c r="L969" s="3" t="s">
        <v>42</v>
      </c>
      <c r="M969" s="3" t="s">
        <v>60</v>
      </c>
      <c r="N969" s="3" t="s">
        <v>44</v>
      </c>
      <c r="O969" s="3">
        <v>3984</v>
      </c>
      <c r="R969" s="3">
        <v>877</v>
      </c>
      <c r="S969" s="3" t="s">
        <v>3672</v>
      </c>
      <c r="T969" s="3" t="s">
        <v>62</v>
      </c>
      <c r="U969" s="3" t="s">
        <v>3673</v>
      </c>
      <c r="V969" s="3">
        <v>3179</v>
      </c>
      <c r="W969" s="3" t="s">
        <v>107</v>
      </c>
      <c r="Y969" s="3">
        <v>39</v>
      </c>
      <c r="Z969" s="3" t="s">
        <v>204</v>
      </c>
      <c r="AA969" s="3" t="s">
        <v>51</v>
      </c>
      <c r="AB969" s="3" t="s">
        <v>52</v>
      </c>
      <c r="AD969" s="3" t="s">
        <v>53</v>
      </c>
      <c r="AG969" s="3" t="s">
        <v>54</v>
      </c>
      <c r="AH969" s="3">
        <v>8350</v>
      </c>
    </row>
    <row r="970" spans="1:34" x14ac:dyDescent="0.2">
      <c r="A970" s="3">
        <v>10969</v>
      </c>
      <c r="B970" s="3" t="s">
        <v>2</v>
      </c>
      <c r="C970" s="3">
        <v>10969</v>
      </c>
      <c r="D970" s="3" t="s">
        <v>3674</v>
      </c>
      <c r="E970" s="3" t="s">
        <v>3675</v>
      </c>
      <c r="F970" s="3">
        <v>2007</v>
      </c>
      <c r="G970" s="3" t="s">
        <v>292</v>
      </c>
      <c r="H970" s="3" t="s">
        <v>391</v>
      </c>
      <c r="I970" s="3" t="s">
        <v>3676</v>
      </c>
      <c r="K970" s="3" t="s">
        <v>78</v>
      </c>
      <c r="L970" s="3" t="s">
        <v>147</v>
      </c>
      <c r="M970" s="3" t="s">
        <v>103</v>
      </c>
      <c r="N970" s="3" t="s">
        <v>104</v>
      </c>
      <c r="O970" s="3">
        <v>1896</v>
      </c>
      <c r="R970" s="3">
        <v>194</v>
      </c>
      <c r="S970" s="3" t="s">
        <v>3677</v>
      </c>
      <c r="T970" s="3" t="s">
        <v>62</v>
      </c>
      <c r="U970" s="3" t="s">
        <v>1555</v>
      </c>
      <c r="V970" s="3">
        <v>8022</v>
      </c>
      <c r="W970" s="3" t="s">
        <v>166</v>
      </c>
      <c r="Y970" s="3">
        <v>43</v>
      </c>
      <c r="Z970" s="3" t="s">
        <v>64</v>
      </c>
      <c r="AA970" s="3" t="s">
        <v>92</v>
      </c>
      <c r="AB970" s="3" t="s">
        <v>52</v>
      </c>
      <c r="AD970" s="3" t="s">
        <v>53</v>
      </c>
      <c r="AE970" s="3">
        <v>10</v>
      </c>
      <c r="AF970" s="3" t="s">
        <v>73</v>
      </c>
      <c r="AG970" s="3" t="s">
        <v>54</v>
      </c>
      <c r="AH970" s="3">
        <v>14105</v>
      </c>
    </row>
    <row r="971" spans="1:34" x14ac:dyDescent="0.2">
      <c r="A971" s="3">
        <v>10970</v>
      </c>
      <c r="B971" s="3" t="s">
        <v>2</v>
      </c>
      <c r="C971" s="3">
        <v>10970</v>
      </c>
      <c r="D971" s="3" t="s">
        <v>3678</v>
      </c>
      <c r="F971" s="3">
        <v>2009</v>
      </c>
      <c r="G971" s="3" t="s">
        <v>86</v>
      </c>
      <c r="H971" s="3" t="s">
        <v>1804</v>
      </c>
      <c r="I971" s="3" t="s">
        <v>3679</v>
      </c>
      <c r="K971" s="3" t="s">
        <v>59</v>
      </c>
      <c r="L971" s="3" t="s">
        <v>115</v>
      </c>
      <c r="M971" s="3" t="s">
        <v>43</v>
      </c>
      <c r="N971" s="3" t="s">
        <v>44</v>
      </c>
      <c r="O971" s="3">
        <v>1998</v>
      </c>
      <c r="R971" s="3">
        <v>88</v>
      </c>
      <c r="S971" s="3" t="s">
        <v>3680</v>
      </c>
      <c r="T971" s="3" t="s">
        <v>47</v>
      </c>
      <c r="U971" s="3" t="s">
        <v>3681</v>
      </c>
      <c r="V971" s="3">
        <v>6012</v>
      </c>
      <c r="W971" s="3" t="s">
        <v>229</v>
      </c>
      <c r="Y971" s="3">
        <v>40</v>
      </c>
      <c r="Z971" s="3" t="s">
        <v>64</v>
      </c>
      <c r="AA971" s="3" t="s">
        <v>92</v>
      </c>
      <c r="AB971" s="3" t="s">
        <v>108</v>
      </c>
      <c r="AC971" s="3" t="s">
        <v>109</v>
      </c>
      <c r="AD971" s="3" t="s">
        <v>53</v>
      </c>
      <c r="AE971" s="3">
        <v>3</v>
      </c>
      <c r="AF971" s="3" t="s">
        <v>256</v>
      </c>
      <c r="AG971" s="3" t="s">
        <v>54</v>
      </c>
      <c r="AH971" s="3">
        <v>8200</v>
      </c>
    </row>
    <row r="972" spans="1:34" x14ac:dyDescent="0.2">
      <c r="A972" s="3">
        <v>10971</v>
      </c>
      <c r="B972" s="3" t="s">
        <v>2</v>
      </c>
      <c r="C972" s="3">
        <v>10971</v>
      </c>
      <c r="D972" s="3" t="s">
        <v>3682</v>
      </c>
      <c r="F972" s="3">
        <v>1999</v>
      </c>
      <c r="G972" s="3" t="s">
        <v>86</v>
      </c>
      <c r="H972" s="3" t="s">
        <v>244</v>
      </c>
      <c r="J972" s="3" t="s">
        <v>3683</v>
      </c>
      <c r="K972" s="3" t="s">
        <v>67</v>
      </c>
      <c r="L972" s="3" t="s">
        <v>42</v>
      </c>
      <c r="M972" s="3" t="s">
        <v>60</v>
      </c>
      <c r="N972" s="3" t="s">
        <v>44</v>
      </c>
      <c r="O972" s="3">
        <v>1324</v>
      </c>
      <c r="Q972" s="3">
        <v>2</v>
      </c>
      <c r="R972" s="3">
        <v>669</v>
      </c>
      <c r="S972" s="3" t="s">
        <v>2767</v>
      </c>
      <c r="T972" s="3" t="s">
        <v>62</v>
      </c>
      <c r="U972" s="3" t="s">
        <v>2100</v>
      </c>
      <c r="V972" s="3">
        <v>1023</v>
      </c>
      <c r="W972" s="3" t="s">
        <v>83</v>
      </c>
      <c r="Y972" s="3">
        <v>31</v>
      </c>
      <c r="Z972" s="3" t="s">
        <v>64</v>
      </c>
      <c r="AA972" s="3" t="s">
        <v>92</v>
      </c>
      <c r="AB972" s="3" t="s">
        <v>52</v>
      </c>
      <c r="AD972" s="3" t="s">
        <v>53</v>
      </c>
      <c r="AG972" s="3" t="s">
        <v>54</v>
      </c>
      <c r="AH972" s="3">
        <v>1950</v>
      </c>
    </row>
    <row r="973" spans="1:34" x14ac:dyDescent="0.2">
      <c r="A973" s="3">
        <v>10972</v>
      </c>
      <c r="B973" s="3" t="s">
        <v>2</v>
      </c>
      <c r="C973" s="3">
        <v>10972</v>
      </c>
      <c r="D973" s="3" t="s">
        <v>3684</v>
      </c>
      <c r="E973" s="3" t="s">
        <v>3685</v>
      </c>
      <c r="F973" s="3">
        <v>2005</v>
      </c>
      <c r="G973" s="3" t="s">
        <v>191</v>
      </c>
      <c r="H973" s="3" t="s">
        <v>207</v>
      </c>
      <c r="I973" s="3" t="s">
        <v>3686</v>
      </c>
      <c r="J973" s="3" t="s">
        <v>1270</v>
      </c>
      <c r="K973" s="3" t="s">
        <v>41</v>
      </c>
      <c r="L973" s="3" t="s">
        <v>42</v>
      </c>
      <c r="M973" s="3" t="s">
        <v>43</v>
      </c>
      <c r="N973" s="3" t="s">
        <v>104</v>
      </c>
      <c r="O973" s="3">
        <v>1994</v>
      </c>
      <c r="Q973" s="3">
        <v>6</v>
      </c>
      <c r="R973" s="3">
        <v>61</v>
      </c>
      <c r="S973" s="3" t="s">
        <v>3687</v>
      </c>
      <c r="T973" s="3" t="s">
        <v>81</v>
      </c>
      <c r="U973" s="3" t="s">
        <v>142</v>
      </c>
      <c r="W973" s="3" t="s">
        <v>83</v>
      </c>
      <c r="Y973" s="3">
        <v>27</v>
      </c>
      <c r="Z973" s="3" t="s">
        <v>64</v>
      </c>
      <c r="AA973" s="3" t="s">
        <v>92</v>
      </c>
      <c r="AB973" s="3" t="s">
        <v>52</v>
      </c>
      <c r="AD973" s="3" t="s">
        <v>53</v>
      </c>
      <c r="AE973" s="3">
        <v>8</v>
      </c>
      <c r="AF973" s="3" t="s">
        <v>256</v>
      </c>
      <c r="AG973" s="3" t="s">
        <v>54</v>
      </c>
      <c r="AH973" s="3">
        <v>9700</v>
      </c>
    </row>
    <row r="974" spans="1:34" x14ac:dyDescent="0.2">
      <c r="A974" s="3">
        <v>10973</v>
      </c>
      <c r="B974" s="3" t="s">
        <v>2</v>
      </c>
      <c r="C974" s="3">
        <v>10973</v>
      </c>
      <c r="D974" s="3" t="s">
        <v>3688</v>
      </c>
      <c r="F974" s="3">
        <v>2004</v>
      </c>
      <c r="G974" s="3" t="s">
        <v>198</v>
      </c>
      <c r="H974" s="3" t="s">
        <v>877</v>
      </c>
      <c r="I974" s="3" t="s">
        <v>1093</v>
      </c>
      <c r="J974" s="3" t="s">
        <v>2851</v>
      </c>
      <c r="K974" s="3" t="s">
        <v>41</v>
      </c>
      <c r="L974" s="3" t="s">
        <v>42</v>
      </c>
      <c r="M974" s="3" t="s">
        <v>60</v>
      </c>
      <c r="N974" s="3" t="s">
        <v>44</v>
      </c>
      <c r="O974" s="3">
        <v>3791</v>
      </c>
      <c r="R974" s="3">
        <v>468</v>
      </c>
      <c r="S974" s="3" t="s">
        <v>3689</v>
      </c>
      <c r="T974" s="3" t="s">
        <v>47</v>
      </c>
      <c r="U974" s="3" t="s">
        <v>3690</v>
      </c>
      <c r="V974" s="3">
        <v>7010</v>
      </c>
      <c r="W974" s="3" t="s">
        <v>839</v>
      </c>
      <c r="Y974" s="3">
        <v>54</v>
      </c>
      <c r="Z974" s="3" t="s">
        <v>64</v>
      </c>
      <c r="AA974" s="3" t="s">
        <v>51</v>
      </c>
      <c r="AB974" s="3" t="s">
        <v>52</v>
      </c>
      <c r="AD974" s="3" t="s">
        <v>53</v>
      </c>
      <c r="AG974" s="3" t="s">
        <v>54</v>
      </c>
      <c r="AH974" s="3">
        <v>5800</v>
      </c>
    </row>
    <row r="975" spans="1:34" x14ac:dyDescent="0.2">
      <c r="A975" s="3">
        <v>10974</v>
      </c>
      <c r="B975" s="3" t="s">
        <v>2</v>
      </c>
      <c r="C975" s="3">
        <v>10974</v>
      </c>
      <c r="D975" s="3" t="s">
        <v>909</v>
      </c>
      <c r="F975" s="3">
        <v>2014</v>
      </c>
      <c r="G975" s="3" t="s">
        <v>38</v>
      </c>
      <c r="H975" s="3" t="s">
        <v>910</v>
      </c>
      <c r="J975" s="3" t="s">
        <v>911</v>
      </c>
      <c r="K975" s="3" t="s">
        <v>252</v>
      </c>
      <c r="L975" s="3" t="s">
        <v>132</v>
      </c>
      <c r="M975" s="3" t="s">
        <v>103</v>
      </c>
      <c r="N975" s="3" t="s">
        <v>104</v>
      </c>
      <c r="O975" s="3">
        <v>2488</v>
      </c>
      <c r="R975" s="3">
        <v>38</v>
      </c>
      <c r="S975" s="3" t="s">
        <v>3691</v>
      </c>
      <c r="T975" s="3" t="s">
        <v>62</v>
      </c>
      <c r="U975" s="3" t="s">
        <v>212</v>
      </c>
      <c r="V975" s="3">
        <v>626</v>
      </c>
      <c r="W975" s="3" t="s">
        <v>83</v>
      </c>
      <c r="Y975" s="3">
        <v>26</v>
      </c>
      <c r="Z975" s="3" t="s">
        <v>64</v>
      </c>
      <c r="AA975" s="3" t="s">
        <v>51</v>
      </c>
      <c r="AB975" s="3" t="s">
        <v>52</v>
      </c>
      <c r="AD975" s="3" t="s">
        <v>53</v>
      </c>
      <c r="AG975" s="3" t="s">
        <v>54</v>
      </c>
      <c r="AH975" s="3">
        <v>27800</v>
      </c>
    </row>
    <row r="976" spans="1:34" x14ac:dyDescent="0.2">
      <c r="A976" s="3">
        <v>10975</v>
      </c>
      <c r="B976" s="3" t="s">
        <v>2</v>
      </c>
      <c r="C976" s="3">
        <v>10975</v>
      </c>
      <c r="D976" s="3" t="s">
        <v>3692</v>
      </c>
      <c r="E976" s="3" t="s">
        <v>3693</v>
      </c>
      <c r="F976" s="3">
        <v>1990</v>
      </c>
      <c r="G976" s="3" t="s">
        <v>38</v>
      </c>
      <c r="H976" s="3" t="s">
        <v>512</v>
      </c>
      <c r="I976" s="3" t="s">
        <v>3694</v>
      </c>
      <c r="J976" s="3" t="s">
        <v>3695</v>
      </c>
      <c r="K976" s="3" t="s">
        <v>41</v>
      </c>
      <c r="L976" s="3" t="s">
        <v>42</v>
      </c>
      <c r="M976" s="3" t="s">
        <v>43</v>
      </c>
      <c r="N976" s="3" t="s">
        <v>552</v>
      </c>
      <c r="O976" s="3">
        <v>1998</v>
      </c>
      <c r="R976" s="3">
        <v>79</v>
      </c>
      <c r="S976" s="3" t="s">
        <v>3696</v>
      </c>
      <c r="T976" s="3" t="s">
        <v>47</v>
      </c>
      <c r="U976" s="3" t="s">
        <v>499</v>
      </c>
      <c r="V976" s="3">
        <v>5010</v>
      </c>
      <c r="W976" s="3" t="s">
        <v>229</v>
      </c>
      <c r="Y976" s="3">
        <v>28</v>
      </c>
      <c r="Z976" s="3" t="s">
        <v>64</v>
      </c>
      <c r="AA976" s="3" t="s">
        <v>92</v>
      </c>
      <c r="AB976" s="3" t="s">
        <v>52</v>
      </c>
      <c r="AD976" s="3" t="s">
        <v>53</v>
      </c>
      <c r="AE976" s="3">
        <v>24</v>
      </c>
      <c r="AF976" s="3" t="s">
        <v>73</v>
      </c>
      <c r="AG976" s="3" t="s">
        <v>54</v>
      </c>
      <c r="AH976" s="3">
        <v>2390</v>
      </c>
    </row>
    <row r="977" spans="1:34" x14ac:dyDescent="0.2">
      <c r="A977" s="3">
        <v>10976</v>
      </c>
      <c r="B977" s="3" t="s">
        <v>2</v>
      </c>
      <c r="C977" s="3">
        <v>10976</v>
      </c>
      <c r="D977" s="3" t="s">
        <v>3697</v>
      </c>
      <c r="F977" s="3">
        <v>2005</v>
      </c>
      <c r="G977" s="3" t="s">
        <v>152</v>
      </c>
      <c r="H977" s="3" t="s">
        <v>2379</v>
      </c>
      <c r="J977" s="3" t="s">
        <v>1362</v>
      </c>
      <c r="K977" s="3" t="s">
        <v>41</v>
      </c>
      <c r="L977" s="3" t="s">
        <v>209</v>
      </c>
      <c r="M977" s="3" t="s">
        <v>60</v>
      </c>
      <c r="N977" s="3" t="s">
        <v>44</v>
      </c>
      <c r="O977" s="3">
        <v>2171</v>
      </c>
      <c r="Q977" s="3">
        <v>2</v>
      </c>
      <c r="R977" s="3">
        <v>389</v>
      </c>
      <c r="S977" s="3" t="s">
        <v>3698</v>
      </c>
      <c r="T977" s="3" t="s">
        <v>47</v>
      </c>
      <c r="U977" s="3" t="s">
        <v>781</v>
      </c>
      <c r="W977" s="3" t="s">
        <v>166</v>
      </c>
      <c r="Y977" s="3">
        <v>27</v>
      </c>
      <c r="Z977" s="3" t="s">
        <v>64</v>
      </c>
      <c r="AA977" s="3" t="s">
        <v>92</v>
      </c>
      <c r="AB977" s="3" t="s">
        <v>108</v>
      </c>
      <c r="AC977" s="3" t="s">
        <v>109</v>
      </c>
      <c r="AD977" s="3" t="s">
        <v>53</v>
      </c>
      <c r="AG977" s="3" t="s">
        <v>54</v>
      </c>
      <c r="AH977" s="3">
        <v>7400</v>
      </c>
    </row>
    <row r="978" spans="1:34" x14ac:dyDescent="0.2">
      <c r="A978" s="3">
        <v>10977</v>
      </c>
      <c r="B978" s="3" t="s">
        <v>2</v>
      </c>
      <c r="C978" s="3">
        <v>10977</v>
      </c>
      <c r="D978" s="3" t="s">
        <v>3699</v>
      </c>
      <c r="F978" s="3">
        <v>2008</v>
      </c>
      <c r="G978" s="3" t="s">
        <v>56</v>
      </c>
      <c r="H978" s="3" t="s">
        <v>1734</v>
      </c>
      <c r="I978" s="3" t="s">
        <v>1735</v>
      </c>
      <c r="J978" s="3" t="s">
        <v>3700</v>
      </c>
      <c r="K978" s="3" t="s">
        <v>59</v>
      </c>
      <c r="L978" s="3" t="s">
        <v>115</v>
      </c>
      <c r="M978" s="3" t="s">
        <v>60</v>
      </c>
      <c r="N978" s="3" t="s">
        <v>44</v>
      </c>
      <c r="O978" s="3">
        <v>2362</v>
      </c>
      <c r="R978" s="3">
        <v>1</v>
      </c>
      <c r="S978" s="3" t="s">
        <v>3701</v>
      </c>
      <c r="T978" s="3" t="s">
        <v>62</v>
      </c>
      <c r="U978" s="3" t="s">
        <v>2381</v>
      </c>
      <c r="V978" s="3">
        <v>5011</v>
      </c>
      <c r="W978" s="3" t="s">
        <v>229</v>
      </c>
      <c r="Y978" s="3">
        <v>31</v>
      </c>
      <c r="Z978" s="3" t="s">
        <v>64</v>
      </c>
      <c r="AA978" s="3" t="s">
        <v>51</v>
      </c>
      <c r="AB978" s="3" t="s">
        <v>52</v>
      </c>
      <c r="AD978" s="3" t="s">
        <v>53</v>
      </c>
      <c r="AG978" s="3" t="s">
        <v>54</v>
      </c>
      <c r="AH978" s="3">
        <v>9100</v>
      </c>
    </row>
    <row r="979" spans="1:34" x14ac:dyDescent="0.2">
      <c r="A979" s="3">
        <v>10978</v>
      </c>
      <c r="B979" s="3" t="s">
        <v>2</v>
      </c>
      <c r="C979" s="3">
        <v>10978</v>
      </c>
      <c r="D979" s="3" t="s">
        <v>977</v>
      </c>
      <c r="F979" s="3">
        <v>2008</v>
      </c>
      <c r="G979" s="3" t="s">
        <v>56</v>
      </c>
      <c r="H979" s="3" t="s">
        <v>366</v>
      </c>
      <c r="J979" s="3" t="s">
        <v>730</v>
      </c>
      <c r="K979" s="3" t="s">
        <v>67</v>
      </c>
      <c r="L979" s="3" t="s">
        <v>140</v>
      </c>
      <c r="M979" s="3" t="s">
        <v>43</v>
      </c>
      <c r="N979" s="3" t="s">
        <v>44</v>
      </c>
      <c r="O979" s="3">
        <v>1497</v>
      </c>
      <c r="R979" s="3">
        <v>51</v>
      </c>
      <c r="S979" s="3" t="s">
        <v>3702</v>
      </c>
      <c r="T979" s="3" t="s">
        <v>47</v>
      </c>
      <c r="U979" s="3" t="s">
        <v>1081</v>
      </c>
      <c r="V979" s="3">
        <v>6037</v>
      </c>
      <c r="W979" s="3" t="s">
        <v>229</v>
      </c>
      <c r="Y979" s="3">
        <v>57</v>
      </c>
      <c r="Z979" s="3" t="s">
        <v>64</v>
      </c>
      <c r="AA979" s="3" t="s">
        <v>92</v>
      </c>
      <c r="AB979" s="3" t="s">
        <v>52</v>
      </c>
      <c r="AD979" s="3" t="s">
        <v>143</v>
      </c>
      <c r="AG979" s="3" t="s">
        <v>54</v>
      </c>
      <c r="AH979" s="3">
        <v>11610</v>
      </c>
    </row>
    <row r="980" spans="1:34" x14ac:dyDescent="0.2">
      <c r="A980" s="3">
        <v>10979</v>
      </c>
      <c r="B980" s="3" t="s">
        <v>2</v>
      </c>
      <c r="C980" s="3">
        <v>10979</v>
      </c>
      <c r="D980" s="3" t="s">
        <v>3703</v>
      </c>
      <c r="E980" s="3" t="s">
        <v>3704</v>
      </c>
      <c r="F980" s="3">
        <v>2000</v>
      </c>
      <c r="G980" s="3" t="s">
        <v>56</v>
      </c>
      <c r="H980" s="3" t="s">
        <v>183</v>
      </c>
      <c r="K980" s="3" t="s">
        <v>252</v>
      </c>
      <c r="L980" s="3" t="s">
        <v>147</v>
      </c>
      <c r="M980" s="3" t="s">
        <v>43</v>
      </c>
      <c r="N980" s="3" t="s">
        <v>44</v>
      </c>
      <c r="O980" s="3">
        <v>2694</v>
      </c>
      <c r="R980" s="3">
        <v>8</v>
      </c>
      <c r="S980" s="3" t="s">
        <v>3705</v>
      </c>
      <c r="T980" s="3" t="s">
        <v>211</v>
      </c>
      <c r="U980" s="3" t="s">
        <v>3007</v>
      </c>
      <c r="V980" s="3">
        <v>3508</v>
      </c>
      <c r="W980" s="3" t="s">
        <v>49</v>
      </c>
      <c r="Y980" s="3">
        <v>68</v>
      </c>
      <c r="Z980" s="3" t="s">
        <v>64</v>
      </c>
      <c r="AA980" s="3" t="s">
        <v>92</v>
      </c>
      <c r="AB980" s="3" t="s">
        <v>52</v>
      </c>
      <c r="AD980" s="3" t="s">
        <v>53</v>
      </c>
      <c r="AE980" s="3">
        <v>9</v>
      </c>
      <c r="AF980" s="3" t="s">
        <v>73</v>
      </c>
      <c r="AG980" s="3" t="s">
        <v>54</v>
      </c>
      <c r="AH980" s="3">
        <v>7895</v>
      </c>
    </row>
    <row r="981" spans="1:34" x14ac:dyDescent="0.2">
      <c r="A981" s="3">
        <v>10980</v>
      </c>
      <c r="B981" s="3" t="s">
        <v>2</v>
      </c>
      <c r="C981" s="3">
        <v>10980</v>
      </c>
      <c r="D981" s="3" t="s">
        <v>3706</v>
      </c>
      <c r="E981" s="3" t="s">
        <v>3707</v>
      </c>
      <c r="F981" s="3">
        <v>2003</v>
      </c>
      <c r="G981" s="3" t="s">
        <v>56</v>
      </c>
      <c r="H981" s="3" t="s">
        <v>528</v>
      </c>
      <c r="I981" s="3" t="s">
        <v>770</v>
      </c>
      <c r="K981" s="3" t="s">
        <v>67</v>
      </c>
      <c r="L981" s="3" t="s">
        <v>115</v>
      </c>
      <c r="M981" s="3" t="s">
        <v>43</v>
      </c>
      <c r="N981" s="3" t="s">
        <v>44</v>
      </c>
      <c r="O981" s="3">
        <v>1299</v>
      </c>
      <c r="R981" s="3">
        <v>5</v>
      </c>
      <c r="S981" s="3" t="s">
        <v>3708</v>
      </c>
      <c r="T981" s="3" t="s">
        <v>47</v>
      </c>
      <c r="U981" s="3" t="s">
        <v>3709</v>
      </c>
      <c r="V981" s="3">
        <v>5711</v>
      </c>
      <c r="W981" s="3" t="s">
        <v>229</v>
      </c>
      <c r="Y981" s="3">
        <v>35</v>
      </c>
      <c r="Z981" s="3" t="s">
        <v>64</v>
      </c>
      <c r="AA981" s="3" t="s">
        <v>92</v>
      </c>
      <c r="AB981" s="3" t="s">
        <v>52</v>
      </c>
      <c r="AD981" s="3" t="s">
        <v>53</v>
      </c>
      <c r="AG981" s="3" t="s">
        <v>54</v>
      </c>
      <c r="AH981" s="3">
        <v>5000</v>
      </c>
    </row>
    <row r="982" spans="1:34" x14ac:dyDescent="0.2">
      <c r="A982" s="3">
        <v>10981</v>
      </c>
      <c r="B982" s="3" t="s">
        <v>2</v>
      </c>
      <c r="C982" s="3">
        <v>10981</v>
      </c>
      <c r="D982" s="3" t="s">
        <v>1896</v>
      </c>
      <c r="E982" s="3" t="s">
        <v>3710</v>
      </c>
      <c r="F982" s="3">
        <v>1999</v>
      </c>
      <c r="G982" s="3" t="s">
        <v>56</v>
      </c>
      <c r="H982" s="3" t="s">
        <v>1897</v>
      </c>
      <c r="K982" s="3" t="s">
        <v>59</v>
      </c>
      <c r="L982" s="3" t="s">
        <v>42</v>
      </c>
      <c r="M982" s="3" t="s">
        <v>43</v>
      </c>
      <c r="N982" s="3" t="s">
        <v>44</v>
      </c>
      <c r="O982" s="3">
        <v>1587</v>
      </c>
      <c r="R982" s="3">
        <v>223</v>
      </c>
      <c r="S982" s="3" t="s">
        <v>3711</v>
      </c>
      <c r="T982" s="3" t="s">
        <v>62</v>
      </c>
      <c r="U982" s="3" t="s">
        <v>3712</v>
      </c>
      <c r="V982" s="3">
        <v>3110</v>
      </c>
      <c r="W982" s="3" t="s">
        <v>107</v>
      </c>
      <c r="Y982" s="3">
        <v>36</v>
      </c>
      <c r="Z982" s="3" t="s">
        <v>64</v>
      </c>
      <c r="AA982" s="3" t="s">
        <v>92</v>
      </c>
      <c r="AB982" s="3" t="s">
        <v>52</v>
      </c>
      <c r="AD982" s="3" t="s">
        <v>53</v>
      </c>
      <c r="AG982" s="3" t="s">
        <v>54</v>
      </c>
      <c r="AH982" s="3">
        <v>3140</v>
      </c>
    </row>
    <row r="983" spans="1:34" x14ac:dyDescent="0.2">
      <c r="A983" s="3">
        <v>10982</v>
      </c>
      <c r="B983" s="3" t="s">
        <v>2</v>
      </c>
      <c r="C983" s="3">
        <v>10982</v>
      </c>
      <c r="D983" s="3" t="s">
        <v>3613</v>
      </c>
      <c r="E983" s="3" t="s">
        <v>3713</v>
      </c>
      <c r="F983" s="3">
        <v>2012</v>
      </c>
      <c r="G983" s="3" t="s">
        <v>198</v>
      </c>
      <c r="H983" s="3" t="s">
        <v>597</v>
      </c>
      <c r="I983" s="3" t="s">
        <v>3615</v>
      </c>
      <c r="J983" s="3" t="s">
        <v>2225</v>
      </c>
      <c r="K983" s="3" t="s">
        <v>59</v>
      </c>
      <c r="L983" s="3" t="s">
        <v>156</v>
      </c>
      <c r="M983" s="3" t="s">
        <v>103</v>
      </c>
      <c r="N983" s="3" t="s">
        <v>104</v>
      </c>
      <c r="O983" s="3">
        <v>2231</v>
      </c>
      <c r="R983" s="3">
        <v>22</v>
      </c>
      <c r="S983" s="3" t="s">
        <v>253</v>
      </c>
      <c r="T983" s="3" t="s">
        <v>211</v>
      </c>
      <c r="U983" s="3" t="s">
        <v>1024</v>
      </c>
      <c r="V983" s="3">
        <v>2023</v>
      </c>
      <c r="W983" s="3" t="s">
        <v>83</v>
      </c>
      <c r="Y983" s="3">
        <v>30</v>
      </c>
      <c r="Z983" s="3" t="s">
        <v>64</v>
      </c>
      <c r="AA983" s="3" t="s">
        <v>92</v>
      </c>
      <c r="AB983" s="3" t="s">
        <v>108</v>
      </c>
      <c r="AC983" s="3" t="s">
        <v>109</v>
      </c>
      <c r="AD983" s="3" t="s">
        <v>53</v>
      </c>
      <c r="AE983" s="3">
        <v>27</v>
      </c>
      <c r="AF983" s="3" t="s">
        <v>73</v>
      </c>
      <c r="AG983" s="3" t="s">
        <v>54</v>
      </c>
      <c r="AH983" s="3">
        <v>23790</v>
      </c>
    </row>
    <row r="984" spans="1:34" x14ac:dyDescent="0.2">
      <c r="A984" s="3">
        <v>10983</v>
      </c>
      <c r="B984" s="3" t="s">
        <v>2</v>
      </c>
      <c r="C984" s="3">
        <v>10983</v>
      </c>
      <c r="D984" s="3" t="s">
        <v>3714</v>
      </c>
      <c r="F984" s="3">
        <v>2006</v>
      </c>
      <c r="G984" s="3" t="s">
        <v>56</v>
      </c>
      <c r="H984" s="3" t="s">
        <v>3068</v>
      </c>
      <c r="I984" s="3" t="s">
        <v>3069</v>
      </c>
      <c r="K984" s="3" t="s">
        <v>41</v>
      </c>
      <c r="L984" s="3" t="s">
        <v>156</v>
      </c>
      <c r="M984" s="3" t="s">
        <v>133</v>
      </c>
      <c r="N984" s="3" t="s">
        <v>44</v>
      </c>
      <c r="O984" s="3">
        <v>2499</v>
      </c>
      <c r="R984" s="3">
        <v>371</v>
      </c>
      <c r="S984" s="3" t="s">
        <v>2767</v>
      </c>
      <c r="T984" s="3" t="s">
        <v>62</v>
      </c>
      <c r="U984" s="3" t="s">
        <v>414</v>
      </c>
      <c r="W984" s="3" t="s">
        <v>83</v>
      </c>
      <c r="Y984" s="3">
        <v>29</v>
      </c>
      <c r="Z984" s="3" t="s">
        <v>204</v>
      </c>
      <c r="AA984" s="3" t="s">
        <v>92</v>
      </c>
      <c r="AB984" s="3" t="s">
        <v>52</v>
      </c>
      <c r="AD984" s="3" t="s">
        <v>53</v>
      </c>
      <c r="AG984" s="3" t="s">
        <v>54</v>
      </c>
      <c r="AH984" s="3">
        <v>7950</v>
      </c>
    </row>
    <row r="985" spans="1:34" x14ac:dyDescent="0.2">
      <c r="A985" s="3">
        <v>10984</v>
      </c>
      <c r="B985" s="3" t="s">
        <v>2</v>
      </c>
      <c r="C985" s="3">
        <v>10984</v>
      </c>
      <c r="D985" s="3" t="s">
        <v>3715</v>
      </c>
      <c r="F985" s="3">
        <v>2007</v>
      </c>
      <c r="G985" s="3" t="s">
        <v>152</v>
      </c>
      <c r="H985" s="3" t="s">
        <v>763</v>
      </c>
      <c r="I985" s="3" t="s">
        <v>3716</v>
      </c>
      <c r="J985" s="3" t="s">
        <v>736</v>
      </c>
      <c r="K985" s="3" t="s">
        <v>67</v>
      </c>
      <c r="L985" s="3" t="s">
        <v>156</v>
      </c>
      <c r="M985" s="3" t="s">
        <v>60</v>
      </c>
      <c r="N985" s="3" t="s">
        <v>44</v>
      </c>
      <c r="O985" s="3">
        <v>1995</v>
      </c>
      <c r="Q985" s="3" t="s">
        <v>1364</v>
      </c>
      <c r="R985" s="3">
        <v>42</v>
      </c>
      <c r="S985" s="3" t="s">
        <v>2979</v>
      </c>
      <c r="T985" s="3" t="s">
        <v>70</v>
      </c>
      <c r="U985" s="3" t="s">
        <v>2609</v>
      </c>
      <c r="W985" s="3" t="s">
        <v>83</v>
      </c>
      <c r="Y985" s="3">
        <v>33</v>
      </c>
      <c r="Z985" s="3" t="s">
        <v>64</v>
      </c>
      <c r="AA985" s="3" t="s">
        <v>51</v>
      </c>
      <c r="AB985" s="3" t="s">
        <v>52</v>
      </c>
      <c r="AD985" s="3" t="s">
        <v>53</v>
      </c>
      <c r="AG985" s="3" t="s">
        <v>54</v>
      </c>
      <c r="AH985" s="3">
        <v>12360</v>
      </c>
    </row>
    <row r="986" spans="1:34" x14ac:dyDescent="0.2">
      <c r="A986" s="3">
        <v>10985</v>
      </c>
      <c r="B986" s="3" t="s">
        <v>2</v>
      </c>
      <c r="C986" s="3">
        <v>10985</v>
      </c>
      <c r="D986" s="3" t="s">
        <v>3717</v>
      </c>
      <c r="F986" s="3">
        <v>2006</v>
      </c>
      <c r="G986" s="3" t="s">
        <v>152</v>
      </c>
      <c r="H986" s="3" t="s">
        <v>1928</v>
      </c>
      <c r="J986" s="3" t="s">
        <v>3025</v>
      </c>
      <c r="K986" s="3" t="s">
        <v>41</v>
      </c>
      <c r="L986" s="3" t="s">
        <v>209</v>
      </c>
      <c r="M986" s="3" t="s">
        <v>43</v>
      </c>
      <c r="N986" s="3" t="s">
        <v>44</v>
      </c>
      <c r="O986" s="3">
        <v>2496</v>
      </c>
      <c r="R986" s="3">
        <v>159</v>
      </c>
      <c r="S986" s="3" t="s">
        <v>3718</v>
      </c>
      <c r="T986" s="3" t="s">
        <v>62</v>
      </c>
      <c r="U986" s="3" t="s">
        <v>881</v>
      </c>
      <c r="V986" s="3">
        <v>2110</v>
      </c>
      <c r="W986" s="3" t="s">
        <v>83</v>
      </c>
      <c r="Y986" s="3">
        <v>22</v>
      </c>
      <c r="Z986" s="3" t="s">
        <v>64</v>
      </c>
      <c r="AA986" s="3" t="s">
        <v>92</v>
      </c>
      <c r="AB986" s="3" t="s">
        <v>52</v>
      </c>
      <c r="AD986" s="3" t="s">
        <v>53</v>
      </c>
      <c r="AG986" s="3" t="s">
        <v>54</v>
      </c>
      <c r="AH986" s="3">
        <v>10150</v>
      </c>
    </row>
    <row r="987" spans="1:34" x14ac:dyDescent="0.2">
      <c r="A987" s="3">
        <v>10986</v>
      </c>
      <c r="B987" s="3" t="s">
        <v>2</v>
      </c>
      <c r="C987" s="3">
        <v>10986</v>
      </c>
      <c r="D987" s="3" t="s">
        <v>1763</v>
      </c>
      <c r="F987" s="3">
        <v>2005</v>
      </c>
      <c r="G987" s="3" t="s">
        <v>56</v>
      </c>
      <c r="H987" s="3" t="s">
        <v>269</v>
      </c>
      <c r="K987" s="3" t="s">
        <v>59</v>
      </c>
      <c r="L987" s="3" t="s">
        <v>42</v>
      </c>
      <c r="M987" s="3" t="s">
        <v>60</v>
      </c>
      <c r="N987" s="3" t="s">
        <v>44</v>
      </c>
      <c r="O987" s="3">
        <v>1794</v>
      </c>
      <c r="R987" s="3">
        <v>103</v>
      </c>
      <c r="S987" s="3" t="s">
        <v>3719</v>
      </c>
      <c r="T987" s="3" t="s">
        <v>62</v>
      </c>
      <c r="U987" s="3" t="s">
        <v>462</v>
      </c>
      <c r="V987" s="3">
        <v>792</v>
      </c>
      <c r="W987" s="3" t="s">
        <v>83</v>
      </c>
      <c r="Y987" s="3">
        <v>50</v>
      </c>
      <c r="Z987" s="3" t="s">
        <v>64</v>
      </c>
      <c r="AA987" s="3" t="s">
        <v>51</v>
      </c>
      <c r="AB987" s="3" t="s">
        <v>52</v>
      </c>
      <c r="AD987" s="3" t="s">
        <v>53</v>
      </c>
      <c r="AG987" s="3" t="s">
        <v>54</v>
      </c>
      <c r="AH987" s="3">
        <v>6050</v>
      </c>
    </row>
    <row r="988" spans="1:34" x14ac:dyDescent="0.2">
      <c r="A988" s="3">
        <v>10987</v>
      </c>
      <c r="B988" s="3" t="s">
        <v>2</v>
      </c>
      <c r="C988" s="3">
        <v>10987</v>
      </c>
      <c r="D988" s="3" t="s">
        <v>3720</v>
      </c>
      <c r="F988" s="3">
        <v>2014</v>
      </c>
      <c r="G988" s="3" t="s">
        <v>56</v>
      </c>
      <c r="H988" s="3" t="s">
        <v>366</v>
      </c>
      <c r="J988" s="3" t="s">
        <v>519</v>
      </c>
      <c r="K988" s="3" t="s">
        <v>67</v>
      </c>
      <c r="L988" s="3" t="s">
        <v>140</v>
      </c>
      <c r="M988" s="3" t="s">
        <v>133</v>
      </c>
      <c r="N988" s="3" t="s">
        <v>44</v>
      </c>
      <c r="O988" s="3">
        <v>1798</v>
      </c>
      <c r="Q988" s="3">
        <v>5</v>
      </c>
      <c r="R988" s="3">
        <v>52</v>
      </c>
      <c r="S988" s="3" t="s">
        <v>1051</v>
      </c>
      <c r="T988" s="3" t="s">
        <v>62</v>
      </c>
      <c r="U988" s="3" t="s">
        <v>1052</v>
      </c>
      <c r="W988" s="3" t="s">
        <v>83</v>
      </c>
      <c r="Y988" s="3">
        <v>63</v>
      </c>
      <c r="Z988" s="3" t="s">
        <v>64</v>
      </c>
      <c r="AA988" s="3" t="s">
        <v>92</v>
      </c>
      <c r="AB988" s="3" t="s">
        <v>108</v>
      </c>
      <c r="AC988" s="3" t="s">
        <v>109</v>
      </c>
      <c r="AD988" s="3" t="s">
        <v>143</v>
      </c>
      <c r="AG988" s="3" t="s">
        <v>54</v>
      </c>
      <c r="AH988" s="3">
        <v>31150</v>
      </c>
    </row>
    <row r="989" spans="1:34" x14ac:dyDescent="0.2">
      <c r="A989" s="3">
        <v>10988</v>
      </c>
      <c r="B989" s="3" t="s">
        <v>2</v>
      </c>
      <c r="C989" s="3">
        <v>10988</v>
      </c>
      <c r="D989" s="3" t="s">
        <v>3721</v>
      </c>
      <c r="E989" s="3" t="s">
        <v>3722</v>
      </c>
      <c r="F989" s="3">
        <v>2008</v>
      </c>
      <c r="G989" s="3" t="s">
        <v>198</v>
      </c>
      <c r="H989" s="3" t="s">
        <v>877</v>
      </c>
      <c r="I989" s="3" t="s">
        <v>3723</v>
      </c>
      <c r="J989" s="3" t="s">
        <v>2556</v>
      </c>
      <c r="K989" s="3" t="s">
        <v>41</v>
      </c>
      <c r="L989" s="3" t="s">
        <v>156</v>
      </c>
      <c r="M989" s="3" t="s">
        <v>60</v>
      </c>
      <c r="N989" s="3" t="s">
        <v>44</v>
      </c>
      <c r="O989" s="3">
        <v>5967</v>
      </c>
      <c r="R989" s="3" t="s">
        <v>3724</v>
      </c>
      <c r="S989" s="3" t="s">
        <v>1350</v>
      </c>
      <c r="T989" s="3" t="s">
        <v>62</v>
      </c>
      <c r="U989" s="3" t="s">
        <v>235</v>
      </c>
      <c r="V989" s="3">
        <v>630</v>
      </c>
      <c r="W989" s="3" t="s">
        <v>83</v>
      </c>
      <c r="Y989" s="3">
        <v>26</v>
      </c>
      <c r="Z989" s="3" t="s">
        <v>64</v>
      </c>
      <c r="AA989" s="3" t="s">
        <v>92</v>
      </c>
      <c r="AB989" s="3" t="s">
        <v>52</v>
      </c>
      <c r="AD989" s="3" t="s">
        <v>53</v>
      </c>
      <c r="AG989" s="3" t="s">
        <v>54</v>
      </c>
      <c r="AH989" s="3">
        <v>23320</v>
      </c>
    </row>
    <row r="990" spans="1:34" x14ac:dyDescent="0.2">
      <c r="A990" s="3">
        <v>10989</v>
      </c>
      <c r="B990" s="3" t="s">
        <v>2</v>
      </c>
      <c r="C990" s="3">
        <v>10989</v>
      </c>
      <c r="D990" s="3" t="s">
        <v>2443</v>
      </c>
      <c r="E990" s="3" t="s">
        <v>3725</v>
      </c>
      <c r="F990" s="3">
        <v>2009</v>
      </c>
      <c r="G990" s="3" t="s">
        <v>56</v>
      </c>
      <c r="H990" s="3" t="s">
        <v>366</v>
      </c>
      <c r="J990" s="3" t="s">
        <v>730</v>
      </c>
      <c r="K990" s="3" t="s">
        <v>67</v>
      </c>
      <c r="L990" s="3" t="s">
        <v>140</v>
      </c>
      <c r="M990" s="3" t="s">
        <v>43</v>
      </c>
      <c r="N990" s="3" t="s">
        <v>44</v>
      </c>
      <c r="O990" s="3">
        <v>1497</v>
      </c>
      <c r="Q990" s="6">
        <v>4</v>
      </c>
      <c r="R990" s="3" t="s">
        <v>3726</v>
      </c>
      <c r="S990" s="6" t="s">
        <v>3727</v>
      </c>
      <c r="T990" s="3" t="s">
        <v>47</v>
      </c>
      <c r="U990" s="3" t="s">
        <v>3728</v>
      </c>
      <c r="W990" s="3" t="s">
        <v>229</v>
      </c>
      <c r="Y990" s="3">
        <v>50</v>
      </c>
      <c r="Z990" s="3" t="s">
        <v>64</v>
      </c>
      <c r="AA990" s="3" t="s">
        <v>92</v>
      </c>
      <c r="AB990" s="3" t="s">
        <v>52</v>
      </c>
      <c r="AD990" s="3" t="s">
        <v>143</v>
      </c>
      <c r="AE990" s="3">
        <v>33</v>
      </c>
      <c r="AF990" s="3" t="s">
        <v>84</v>
      </c>
      <c r="AG990" s="3" t="s">
        <v>54</v>
      </c>
      <c r="AH990" s="3">
        <v>12225</v>
      </c>
    </row>
    <row r="991" spans="1:34" x14ac:dyDescent="0.2">
      <c r="A991" s="3">
        <v>10990</v>
      </c>
      <c r="B991" s="3" t="s">
        <v>2</v>
      </c>
      <c r="C991" s="3">
        <v>10990</v>
      </c>
      <c r="D991" s="3" t="s">
        <v>2452</v>
      </c>
      <c r="E991" s="3" t="s">
        <v>3729</v>
      </c>
      <c r="F991" s="3">
        <v>2005</v>
      </c>
      <c r="G991" s="3" t="s">
        <v>86</v>
      </c>
      <c r="H991" s="3" t="s">
        <v>1804</v>
      </c>
      <c r="K991" s="3" t="s">
        <v>59</v>
      </c>
      <c r="L991" s="3" t="s">
        <v>42</v>
      </c>
      <c r="M991" s="3" t="s">
        <v>43</v>
      </c>
      <c r="N991" s="3" t="s">
        <v>44</v>
      </c>
      <c r="O991" s="3">
        <v>1997</v>
      </c>
      <c r="Q991" s="3">
        <v>17</v>
      </c>
      <c r="R991" s="3" t="s">
        <v>3730</v>
      </c>
      <c r="S991" s="3" t="s">
        <v>3731</v>
      </c>
      <c r="T991" s="3" t="s">
        <v>62</v>
      </c>
      <c r="U991" s="3" t="s">
        <v>643</v>
      </c>
      <c r="W991" s="3" t="s">
        <v>49</v>
      </c>
      <c r="Y991" s="3">
        <v>24</v>
      </c>
      <c r="Z991" s="3" t="s">
        <v>204</v>
      </c>
      <c r="AA991" s="3" t="s">
        <v>51</v>
      </c>
      <c r="AB991" s="3" t="s">
        <v>108</v>
      </c>
      <c r="AC991" s="3" t="s">
        <v>109</v>
      </c>
      <c r="AD991" s="3" t="s">
        <v>53</v>
      </c>
      <c r="AG991" s="3" t="s">
        <v>54</v>
      </c>
      <c r="AH991" s="3">
        <v>6000</v>
      </c>
    </row>
    <row r="992" spans="1:34" x14ac:dyDescent="0.2">
      <c r="A992" s="3">
        <v>10991</v>
      </c>
      <c r="B992" s="3" t="s">
        <v>2</v>
      </c>
      <c r="C992" s="3">
        <v>10991</v>
      </c>
      <c r="D992" s="3" t="s">
        <v>3732</v>
      </c>
      <c r="F992" s="3">
        <v>2005</v>
      </c>
      <c r="G992" s="3" t="s">
        <v>38</v>
      </c>
      <c r="H992" s="3" t="s">
        <v>3733</v>
      </c>
      <c r="J992" s="3" t="s">
        <v>3734</v>
      </c>
      <c r="K992" s="3" t="s">
        <v>59</v>
      </c>
      <c r="L992" s="3" t="s">
        <v>2166</v>
      </c>
      <c r="M992" s="3" t="s">
        <v>60</v>
      </c>
      <c r="N992" s="3" t="s">
        <v>44</v>
      </c>
      <c r="O992" s="3">
        <v>1997</v>
      </c>
      <c r="R992" s="3">
        <v>7</v>
      </c>
      <c r="S992" s="3" t="s">
        <v>3735</v>
      </c>
      <c r="T992" s="3" t="s">
        <v>62</v>
      </c>
      <c r="U992" s="3" t="s">
        <v>419</v>
      </c>
      <c r="W992" s="3" t="s">
        <v>83</v>
      </c>
      <c r="Y992" s="3">
        <v>35</v>
      </c>
      <c r="Z992" s="3" t="s">
        <v>64</v>
      </c>
      <c r="AA992" s="3" t="s">
        <v>92</v>
      </c>
      <c r="AB992" s="3" t="s">
        <v>52</v>
      </c>
      <c r="AD992" s="3" t="s">
        <v>53</v>
      </c>
      <c r="AG992" s="3" t="s">
        <v>54</v>
      </c>
      <c r="AH992" s="3">
        <v>4800</v>
      </c>
    </row>
    <row r="993" spans="1:34" x14ac:dyDescent="0.2">
      <c r="A993" s="3">
        <v>10992</v>
      </c>
      <c r="B993" s="3" t="s">
        <v>2</v>
      </c>
      <c r="C993" s="3">
        <v>10992</v>
      </c>
      <c r="D993" s="3" t="s">
        <v>3736</v>
      </c>
      <c r="F993" s="3">
        <v>2011</v>
      </c>
      <c r="G993" s="3" t="s">
        <v>284</v>
      </c>
      <c r="H993" s="3" t="s">
        <v>285</v>
      </c>
      <c r="I993" s="3" t="s">
        <v>146</v>
      </c>
      <c r="K993" s="3" t="s">
        <v>67</v>
      </c>
      <c r="L993" s="3" t="s">
        <v>140</v>
      </c>
      <c r="M993" s="3" t="s">
        <v>60</v>
      </c>
      <c r="N993" s="3" t="s">
        <v>44</v>
      </c>
      <c r="O993" s="3">
        <v>1242</v>
      </c>
      <c r="R993" s="3">
        <v>5</v>
      </c>
      <c r="S993" s="3" t="s">
        <v>3737</v>
      </c>
      <c r="T993" s="3" t="s">
        <v>171</v>
      </c>
      <c r="U993" s="3" t="s">
        <v>3056</v>
      </c>
      <c r="V993" s="3">
        <v>8053</v>
      </c>
      <c r="W993" s="3" t="s">
        <v>166</v>
      </c>
      <c r="Y993" s="3">
        <v>43</v>
      </c>
      <c r="Z993" s="3" t="s">
        <v>64</v>
      </c>
      <c r="AA993" s="3" t="s">
        <v>51</v>
      </c>
      <c r="AB993" s="3" t="s">
        <v>108</v>
      </c>
      <c r="AC993" s="3" t="s">
        <v>109</v>
      </c>
      <c r="AD993" s="3" t="s">
        <v>143</v>
      </c>
      <c r="AG993" s="3" t="s">
        <v>54</v>
      </c>
      <c r="AH993" s="3">
        <v>9770</v>
      </c>
    </row>
    <row r="994" spans="1:34" x14ac:dyDescent="0.2">
      <c r="A994" s="3">
        <v>10993</v>
      </c>
      <c r="B994" s="3" t="s">
        <v>2</v>
      </c>
      <c r="C994" s="3">
        <v>10993</v>
      </c>
      <c r="D994" s="3" t="s">
        <v>3304</v>
      </c>
      <c r="E994" s="3" t="s">
        <v>3738</v>
      </c>
      <c r="F994" s="3">
        <v>2004</v>
      </c>
      <c r="G994" s="3" t="s">
        <v>86</v>
      </c>
      <c r="H994" s="3" t="s">
        <v>244</v>
      </c>
      <c r="J994" s="3" t="s">
        <v>265</v>
      </c>
      <c r="K994" s="3" t="s">
        <v>67</v>
      </c>
      <c r="L994" s="3" t="s">
        <v>42</v>
      </c>
      <c r="M994" s="3" t="s">
        <v>43</v>
      </c>
      <c r="N994" s="3" t="s">
        <v>44</v>
      </c>
      <c r="O994" s="3">
        <v>1323</v>
      </c>
      <c r="Q994" s="3" t="s">
        <v>177</v>
      </c>
      <c r="R994" s="3">
        <v>38</v>
      </c>
      <c r="S994" s="3" t="s">
        <v>843</v>
      </c>
      <c r="T994" s="3" t="s">
        <v>47</v>
      </c>
      <c r="U994" s="3" t="s">
        <v>82</v>
      </c>
      <c r="W994" s="3" t="s">
        <v>83</v>
      </c>
      <c r="Y994" s="3">
        <v>26</v>
      </c>
      <c r="Z994" s="3" t="s">
        <v>64</v>
      </c>
      <c r="AA994" s="3" t="s">
        <v>51</v>
      </c>
      <c r="AB994" s="3" t="s">
        <v>52</v>
      </c>
      <c r="AD994" s="3" t="s">
        <v>53</v>
      </c>
      <c r="AG994" s="3" t="s">
        <v>54</v>
      </c>
      <c r="AH994" s="3">
        <v>4300</v>
      </c>
    </row>
    <row r="995" spans="1:34" x14ac:dyDescent="0.2">
      <c r="A995" s="3">
        <v>10994</v>
      </c>
      <c r="B995" s="3" t="s">
        <v>2</v>
      </c>
      <c r="C995" s="3">
        <v>10994</v>
      </c>
      <c r="D995" s="3" t="s">
        <v>3739</v>
      </c>
      <c r="E995" s="3" t="s">
        <v>3740</v>
      </c>
      <c r="F995" s="3">
        <v>2004</v>
      </c>
      <c r="G995" s="3" t="s">
        <v>284</v>
      </c>
      <c r="H995" s="3" t="s">
        <v>3741</v>
      </c>
      <c r="K995" s="3" t="s">
        <v>67</v>
      </c>
      <c r="L995" s="3" t="s">
        <v>42</v>
      </c>
      <c r="M995" s="3" t="s">
        <v>60</v>
      </c>
      <c r="N995" s="3" t="s">
        <v>44</v>
      </c>
      <c r="O995" s="3">
        <v>1790</v>
      </c>
      <c r="R995" s="3">
        <v>55</v>
      </c>
      <c r="S995" s="3" t="s">
        <v>3742</v>
      </c>
      <c r="T995" s="3" t="s">
        <v>171</v>
      </c>
      <c r="U995" s="3" t="s">
        <v>976</v>
      </c>
      <c r="V995" s="3">
        <v>8013</v>
      </c>
      <c r="W995" s="3" t="s">
        <v>166</v>
      </c>
      <c r="Y995" s="3">
        <v>80</v>
      </c>
      <c r="Z995" s="3" t="s">
        <v>64</v>
      </c>
      <c r="AA995" s="3" t="s">
        <v>51</v>
      </c>
      <c r="AB995" s="3" t="s">
        <v>52</v>
      </c>
      <c r="AD995" s="3" t="s">
        <v>53</v>
      </c>
      <c r="AE995" s="3">
        <v>5</v>
      </c>
      <c r="AF995" s="3" t="s">
        <v>84</v>
      </c>
      <c r="AG995" s="3" t="s">
        <v>54</v>
      </c>
      <c r="AH995" s="3">
        <v>4800</v>
      </c>
    </row>
    <row r="996" spans="1:34" x14ac:dyDescent="0.2">
      <c r="A996" s="3">
        <v>10995</v>
      </c>
      <c r="B996" s="3" t="s">
        <v>2</v>
      </c>
      <c r="C996" s="3">
        <v>10995</v>
      </c>
      <c r="D996" s="3" t="s">
        <v>3743</v>
      </c>
      <c r="E996" s="3" t="s">
        <v>3744</v>
      </c>
      <c r="F996" s="3">
        <v>2004</v>
      </c>
      <c r="G996" s="3" t="s">
        <v>38</v>
      </c>
      <c r="H996" s="3" t="s">
        <v>689</v>
      </c>
      <c r="J996" s="3" t="s">
        <v>690</v>
      </c>
      <c r="K996" s="3" t="s">
        <v>59</v>
      </c>
      <c r="L996" s="3" t="s">
        <v>42</v>
      </c>
      <c r="M996" s="3" t="s">
        <v>43</v>
      </c>
      <c r="N996" s="3" t="s">
        <v>44</v>
      </c>
      <c r="O996" s="3">
        <v>2488</v>
      </c>
      <c r="R996" s="3">
        <v>5</v>
      </c>
      <c r="S996" s="3" t="s">
        <v>3745</v>
      </c>
      <c r="T996" s="3" t="s">
        <v>171</v>
      </c>
      <c r="U996" s="3" t="s">
        <v>773</v>
      </c>
      <c r="V996" s="3">
        <v>602</v>
      </c>
      <c r="W996" s="3" t="s">
        <v>83</v>
      </c>
      <c r="Y996" s="3">
        <v>79</v>
      </c>
      <c r="Z996" s="3" t="s">
        <v>64</v>
      </c>
      <c r="AA996" s="3" t="s">
        <v>92</v>
      </c>
      <c r="AB996" s="3" t="s">
        <v>52</v>
      </c>
      <c r="AD996" s="3" t="s">
        <v>53</v>
      </c>
      <c r="AG996" s="3" t="s">
        <v>54</v>
      </c>
      <c r="AH996" s="3">
        <v>10650</v>
      </c>
    </row>
    <row r="997" spans="1:34" x14ac:dyDescent="0.2">
      <c r="A997" s="3">
        <v>10996</v>
      </c>
      <c r="B997" s="3" t="s">
        <v>2</v>
      </c>
      <c r="C997" s="3">
        <v>10996</v>
      </c>
      <c r="D997" s="3" t="s">
        <v>3746</v>
      </c>
      <c r="E997" s="3" t="s">
        <v>3747</v>
      </c>
      <c r="F997" s="3">
        <v>2017</v>
      </c>
      <c r="G997" s="3" t="s">
        <v>112</v>
      </c>
      <c r="H997" s="3" t="s">
        <v>168</v>
      </c>
      <c r="I997" s="3" t="s">
        <v>3748</v>
      </c>
      <c r="K997" s="3" t="s">
        <v>59</v>
      </c>
      <c r="L997" s="3" t="s">
        <v>140</v>
      </c>
      <c r="M997" s="3" t="s">
        <v>43</v>
      </c>
      <c r="N997" s="3" t="s">
        <v>104</v>
      </c>
      <c r="O997" s="3">
        <v>1498</v>
      </c>
      <c r="R997" s="3">
        <v>42</v>
      </c>
      <c r="S997" s="3" t="s">
        <v>3749</v>
      </c>
      <c r="T997" s="3" t="s">
        <v>903</v>
      </c>
      <c r="U997" s="3" t="s">
        <v>957</v>
      </c>
      <c r="V997" s="3">
        <v>3110</v>
      </c>
      <c r="W997" s="3" t="s">
        <v>107</v>
      </c>
      <c r="Y997" s="3">
        <v>70</v>
      </c>
      <c r="Z997" s="3" t="s">
        <v>64</v>
      </c>
      <c r="AA997" s="3" t="s">
        <v>51</v>
      </c>
      <c r="AB997" s="3" t="s">
        <v>52</v>
      </c>
      <c r="AD997" s="3" t="s">
        <v>53</v>
      </c>
      <c r="AG997" s="3" t="s">
        <v>54</v>
      </c>
      <c r="AH997" s="3">
        <v>37900</v>
      </c>
    </row>
    <row r="998" spans="1:34" x14ac:dyDescent="0.2">
      <c r="A998" s="3">
        <v>10997</v>
      </c>
      <c r="B998" s="3" t="s">
        <v>2</v>
      </c>
      <c r="C998" s="3">
        <v>10997</v>
      </c>
      <c r="D998" s="3" t="s">
        <v>3750</v>
      </c>
      <c r="E998" s="3" t="s">
        <v>3751</v>
      </c>
      <c r="F998" s="3">
        <v>2001</v>
      </c>
      <c r="G998" s="3" t="s">
        <v>86</v>
      </c>
      <c r="H998" s="3" t="s">
        <v>3752</v>
      </c>
      <c r="I998" s="3" t="s">
        <v>3753</v>
      </c>
      <c r="K998" s="3" t="s">
        <v>67</v>
      </c>
      <c r="L998" s="3" t="s">
        <v>480</v>
      </c>
      <c r="M998" s="3" t="s">
        <v>60</v>
      </c>
      <c r="N998" s="3" t="s">
        <v>44</v>
      </c>
      <c r="O998" s="3">
        <v>1991</v>
      </c>
      <c r="R998" s="3">
        <v>261</v>
      </c>
      <c r="S998" s="3" t="s">
        <v>804</v>
      </c>
      <c r="T998" s="3" t="s">
        <v>81</v>
      </c>
      <c r="U998" s="3" t="s">
        <v>805</v>
      </c>
      <c r="V998" s="3">
        <v>5024</v>
      </c>
      <c r="W998" s="3" t="s">
        <v>229</v>
      </c>
      <c r="Y998" s="3">
        <v>36</v>
      </c>
      <c r="Z998" s="3" t="s">
        <v>204</v>
      </c>
      <c r="AA998" s="3" t="s">
        <v>51</v>
      </c>
      <c r="AB998" s="3" t="s">
        <v>52</v>
      </c>
      <c r="AD998" s="3" t="s">
        <v>53</v>
      </c>
      <c r="AG998" s="3" t="s">
        <v>54</v>
      </c>
      <c r="AH998" s="3">
        <v>5360</v>
      </c>
    </row>
    <row r="999" spans="1:34" x14ac:dyDescent="0.2">
      <c r="A999" s="3">
        <v>10998</v>
      </c>
      <c r="B999" s="3" t="s">
        <v>2</v>
      </c>
      <c r="C999" s="3">
        <v>10998</v>
      </c>
      <c r="D999" s="3" t="s">
        <v>3754</v>
      </c>
      <c r="F999" s="3">
        <v>2017</v>
      </c>
      <c r="G999" s="3" t="s">
        <v>358</v>
      </c>
      <c r="H999" s="3" t="s">
        <v>3755</v>
      </c>
      <c r="I999" s="3" t="s">
        <v>3756</v>
      </c>
      <c r="J999" s="3" t="s">
        <v>3757</v>
      </c>
      <c r="K999" s="3" t="s">
        <v>67</v>
      </c>
      <c r="L999" s="3" t="s">
        <v>140</v>
      </c>
      <c r="M999" s="3" t="s">
        <v>60</v>
      </c>
      <c r="N999" s="3" t="s">
        <v>44</v>
      </c>
      <c r="O999" s="3">
        <v>1193</v>
      </c>
      <c r="Q999" s="3">
        <v>1</v>
      </c>
      <c r="R999" s="3">
        <v>60</v>
      </c>
      <c r="S999" s="3" t="s">
        <v>3758</v>
      </c>
      <c r="T999" s="3" t="s">
        <v>62</v>
      </c>
      <c r="U999" s="3" t="s">
        <v>3759</v>
      </c>
      <c r="V999" s="3">
        <v>630</v>
      </c>
      <c r="W999" s="3" t="s">
        <v>83</v>
      </c>
      <c r="Y999" s="3">
        <v>47</v>
      </c>
      <c r="Z999" s="3" t="s">
        <v>64</v>
      </c>
      <c r="AA999" s="3" t="s">
        <v>51</v>
      </c>
      <c r="AB999" s="3" t="s">
        <v>52</v>
      </c>
      <c r="AD999" s="3" t="s">
        <v>53</v>
      </c>
      <c r="AE999" s="3">
        <v>10</v>
      </c>
      <c r="AF999" s="3" t="s">
        <v>84</v>
      </c>
      <c r="AG999" s="3" t="s">
        <v>54</v>
      </c>
      <c r="AH999" s="3">
        <v>19990</v>
      </c>
    </row>
    <row r="1000" spans="1:34" x14ac:dyDescent="0.2">
      <c r="A1000" s="3">
        <v>10999</v>
      </c>
      <c r="B1000" s="3" t="s">
        <v>2</v>
      </c>
      <c r="C1000" s="3">
        <v>10999</v>
      </c>
      <c r="D1000" s="3" t="s">
        <v>3760</v>
      </c>
      <c r="F1000" s="3">
        <v>2005</v>
      </c>
      <c r="G1000" s="3" t="s">
        <v>38</v>
      </c>
      <c r="H1000" s="3" t="s">
        <v>1277</v>
      </c>
      <c r="K1000" s="3" t="s">
        <v>59</v>
      </c>
      <c r="L1000" s="3" t="s">
        <v>42</v>
      </c>
      <c r="M1000" s="3" t="s">
        <v>60</v>
      </c>
      <c r="N1000" s="3" t="s">
        <v>44</v>
      </c>
      <c r="O1000" s="3">
        <v>2488</v>
      </c>
      <c r="R1000" s="3">
        <v>12</v>
      </c>
      <c r="S1000" s="3" t="s">
        <v>3761</v>
      </c>
      <c r="T1000" s="3" t="s">
        <v>171</v>
      </c>
      <c r="U1000" s="3" t="s">
        <v>1024</v>
      </c>
      <c r="V1000" s="3">
        <v>2023</v>
      </c>
      <c r="W1000" s="3" t="s">
        <v>83</v>
      </c>
      <c r="Y1000" s="3">
        <v>48</v>
      </c>
      <c r="Z1000" s="3" t="s">
        <v>64</v>
      </c>
      <c r="AA1000" s="3" t="s">
        <v>92</v>
      </c>
      <c r="AB1000" s="3" t="s">
        <v>52</v>
      </c>
      <c r="AD1000" s="3" t="s">
        <v>53</v>
      </c>
      <c r="AG1000" s="3" t="s">
        <v>54</v>
      </c>
      <c r="AH1000" s="3">
        <v>7300</v>
      </c>
    </row>
    <row r="1001" spans="1:34" x14ac:dyDescent="0.2">
      <c r="A1001" s="3">
        <v>11000</v>
      </c>
      <c r="B1001" s="3" t="s">
        <v>2</v>
      </c>
      <c r="C1001" s="3">
        <v>11000</v>
      </c>
      <c r="D1001" s="3" t="s">
        <v>1622</v>
      </c>
      <c r="F1001" s="3">
        <v>2002</v>
      </c>
      <c r="G1001" s="3" t="s">
        <v>56</v>
      </c>
      <c r="H1001" s="3" t="s">
        <v>745</v>
      </c>
      <c r="J1001" s="3" t="s">
        <v>1623</v>
      </c>
      <c r="K1001" s="3" t="s">
        <v>67</v>
      </c>
      <c r="L1001" s="3" t="s">
        <v>42</v>
      </c>
      <c r="M1001" s="3" t="s">
        <v>43</v>
      </c>
      <c r="N1001" s="3" t="s">
        <v>44</v>
      </c>
      <c r="O1001" s="3">
        <v>1298</v>
      </c>
      <c r="Q1001" s="3">
        <v>2</v>
      </c>
      <c r="R1001" s="3">
        <v>8</v>
      </c>
      <c r="S1001" s="3" t="s">
        <v>3762</v>
      </c>
      <c r="T1001" s="3" t="s">
        <v>254</v>
      </c>
      <c r="U1001" s="3" t="s">
        <v>1389</v>
      </c>
      <c r="V1001" s="3">
        <v>6021</v>
      </c>
      <c r="W1001" s="3" t="s">
        <v>229</v>
      </c>
      <c r="Y1001" s="3">
        <v>35</v>
      </c>
      <c r="Z1001" s="3" t="s">
        <v>64</v>
      </c>
      <c r="AA1001" s="3" t="s">
        <v>51</v>
      </c>
      <c r="AB1001" s="3" t="s">
        <v>52</v>
      </c>
      <c r="AD1001" s="3" t="s">
        <v>53</v>
      </c>
      <c r="AG1001" s="3" t="s">
        <v>54</v>
      </c>
      <c r="AH1001" s="3">
        <v>4787</v>
      </c>
    </row>
    <row r="1002" spans="1:34" x14ac:dyDescent="0.2">
      <c r="A1002" s="3">
        <v>11001</v>
      </c>
      <c r="B1002" s="3" t="s">
        <v>2</v>
      </c>
      <c r="C1002" s="3">
        <v>11001</v>
      </c>
      <c r="D1002" s="3" t="s">
        <v>3763</v>
      </c>
      <c r="F1002" s="3">
        <v>2016</v>
      </c>
      <c r="G1002" s="3" t="s">
        <v>198</v>
      </c>
      <c r="H1002" s="3" t="s">
        <v>250</v>
      </c>
      <c r="I1002" s="3" t="s">
        <v>615</v>
      </c>
      <c r="K1002" s="3" t="s">
        <v>252</v>
      </c>
      <c r="L1002" s="3" t="s">
        <v>163</v>
      </c>
      <c r="M1002" s="3" t="s">
        <v>103</v>
      </c>
      <c r="N1002" s="3" t="s">
        <v>104</v>
      </c>
      <c r="O1002" s="3">
        <v>2776</v>
      </c>
      <c r="R1002" s="3">
        <v>48</v>
      </c>
      <c r="S1002" s="3" t="s">
        <v>3764</v>
      </c>
      <c r="T1002" s="3" t="s">
        <v>62</v>
      </c>
      <c r="U1002" s="3" t="s">
        <v>3245</v>
      </c>
      <c r="W1002" s="3" t="s">
        <v>189</v>
      </c>
      <c r="Y1002" s="3">
        <v>48</v>
      </c>
      <c r="Z1002" s="3" t="s">
        <v>64</v>
      </c>
      <c r="AA1002" s="3" t="s">
        <v>92</v>
      </c>
      <c r="AB1002" s="3" t="s">
        <v>108</v>
      </c>
      <c r="AC1002" s="3" t="s">
        <v>109</v>
      </c>
      <c r="AD1002" s="3" t="s">
        <v>143</v>
      </c>
      <c r="AE1002" s="3">
        <v>2</v>
      </c>
      <c r="AF1002" s="3" t="s">
        <v>73</v>
      </c>
      <c r="AG1002" s="3" t="s">
        <v>54</v>
      </c>
      <c r="AH1002" s="3">
        <v>49000</v>
      </c>
    </row>
    <row r="1003" spans="1:34" x14ac:dyDescent="0.2">
      <c r="A1003" s="3">
        <v>11002</v>
      </c>
      <c r="B1003" s="3" t="s">
        <v>2</v>
      </c>
      <c r="C1003" s="3">
        <v>11002</v>
      </c>
      <c r="D1003" s="3" t="s">
        <v>3765</v>
      </c>
      <c r="F1003" s="3">
        <v>2003</v>
      </c>
      <c r="G1003" s="3" t="s">
        <v>292</v>
      </c>
      <c r="H1003" s="3" t="s">
        <v>293</v>
      </c>
      <c r="J1003" s="3" t="s">
        <v>3766</v>
      </c>
      <c r="K1003" s="3" t="s">
        <v>41</v>
      </c>
      <c r="L1003" s="3" t="s">
        <v>42</v>
      </c>
      <c r="M1003" s="3" t="s">
        <v>60</v>
      </c>
      <c r="N1003" s="3" t="s">
        <v>44</v>
      </c>
      <c r="O1003" s="3">
        <v>2771</v>
      </c>
      <c r="R1003" s="3">
        <v>110</v>
      </c>
      <c r="S1003" s="3" t="s">
        <v>3767</v>
      </c>
      <c r="T1003" s="3" t="s">
        <v>62</v>
      </c>
      <c r="U1003" s="3" t="s">
        <v>3768</v>
      </c>
      <c r="V1003" s="3">
        <v>9781</v>
      </c>
      <c r="W1003" s="3" t="s">
        <v>410</v>
      </c>
      <c r="Y1003" s="3">
        <v>23</v>
      </c>
      <c r="Z1003" s="3" t="s">
        <v>64</v>
      </c>
      <c r="AA1003" s="3" t="s">
        <v>51</v>
      </c>
      <c r="AB1003" s="3" t="s">
        <v>52</v>
      </c>
      <c r="AD1003" s="3" t="s">
        <v>53</v>
      </c>
      <c r="AG1003" s="3" t="s">
        <v>54</v>
      </c>
      <c r="AH1003" s="3">
        <v>5450</v>
      </c>
    </row>
    <row r="1004" spans="1:34" x14ac:dyDescent="0.2">
      <c r="A1004" s="3">
        <v>11003</v>
      </c>
      <c r="B1004" s="3" t="s">
        <v>2</v>
      </c>
      <c r="C1004" s="3">
        <v>11003</v>
      </c>
      <c r="D1004" s="3" t="s">
        <v>3769</v>
      </c>
      <c r="E1004" s="3" t="s">
        <v>3770</v>
      </c>
      <c r="F1004" s="3">
        <v>1997</v>
      </c>
      <c r="G1004" s="3" t="s">
        <v>56</v>
      </c>
      <c r="H1004" s="3" t="s">
        <v>57</v>
      </c>
      <c r="I1004" s="3" t="s">
        <v>306</v>
      </c>
      <c r="K1004" s="3" t="s">
        <v>59</v>
      </c>
      <c r="L1004" s="3" t="s">
        <v>147</v>
      </c>
      <c r="M1004" s="3" t="s">
        <v>43</v>
      </c>
      <c r="N1004" s="3" t="s">
        <v>44</v>
      </c>
      <c r="O1004" s="3">
        <v>1587</v>
      </c>
      <c r="R1004" s="3">
        <v>10</v>
      </c>
      <c r="S1004" s="3" t="s">
        <v>3771</v>
      </c>
      <c r="T1004" s="3" t="s">
        <v>254</v>
      </c>
      <c r="U1004" s="3" t="s">
        <v>2927</v>
      </c>
      <c r="V1004" s="3">
        <v>5018</v>
      </c>
      <c r="W1004" s="3" t="s">
        <v>229</v>
      </c>
      <c r="Y1004" s="3">
        <v>62</v>
      </c>
      <c r="Z1004" s="3" t="s">
        <v>64</v>
      </c>
      <c r="AA1004" s="3" t="s">
        <v>92</v>
      </c>
      <c r="AB1004" s="3" t="s">
        <v>52</v>
      </c>
      <c r="AD1004" s="3" t="s">
        <v>53</v>
      </c>
      <c r="AE1004" s="3">
        <v>1</v>
      </c>
      <c r="AF1004" s="3" t="s">
        <v>84</v>
      </c>
      <c r="AG1004" s="3" t="s">
        <v>54</v>
      </c>
      <c r="AH1004" s="3">
        <v>1995</v>
      </c>
    </row>
    <row r="1005" spans="1:34" x14ac:dyDescent="0.2">
      <c r="A1005" s="3">
        <v>11004</v>
      </c>
      <c r="B1005" s="3" t="s">
        <v>2</v>
      </c>
      <c r="C1005" s="3">
        <v>11004</v>
      </c>
      <c r="D1005" s="3" t="s">
        <v>3772</v>
      </c>
      <c r="F1005" s="3">
        <v>2015</v>
      </c>
      <c r="G1005" s="3" t="s">
        <v>537</v>
      </c>
      <c r="H1005" s="3" t="s">
        <v>538</v>
      </c>
      <c r="J1005" s="3" t="s">
        <v>1178</v>
      </c>
      <c r="K1005" s="3" t="s">
        <v>59</v>
      </c>
      <c r="L1005" s="3" t="s">
        <v>890</v>
      </c>
      <c r="M1005" s="3" t="s">
        <v>60</v>
      </c>
      <c r="N1005" s="3" t="s">
        <v>44</v>
      </c>
      <c r="O1005" s="3">
        <v>1598</v>
      </c>
      <c r="R1005" s="3">
        <v>2</v>
      </c>
      <c r="S1005" s="3" t="s">
        <v>3773</v>
      </c>
      <c r="T1005" s="3" t="s">
        <v>62</v>
      </c>
      <c r="U1005" s="3" t="s">
        <v>91</v>
      </c>
      <c r="W1005" s="3" t="s">
        <v>83</v>
      </c>
      <c r="Y1005" s="3">
        <v>61</v>
      </c>
      <c r="Z1005" s="3" t="s">
        <v>64</v>
      </c>
      <c r="AA1005" s="3" t="s">
        <v>51</v>
      </c>
      <c r="AB1005" s="3" t="s">
        <v>108</v>
      </c>
      <c r="AC1005" s="3" t="s">
        <v>109</v>
      </c>
      <c r="AD1005" s="3" t="s">
        <v>53</v>
      </c>
      <c r="AE1005" s="3">
        <v>23</v>
      </c>
      <c r="AF1005" s="3" t="s">
        <v>84</v>
      </c>
      <c r="AG1005" s="3" t="s">
        <v>54</v>
      </c>
      <c r="AH1005" s="3">
        <v>15450</v>
      </c>
    </row>
    <row r="1006" spans="1:34" x14ac:dyDescent="0.2">
      <c r="A1006" s="3">
        <v>11005</v>
      </c>
      <c r="B1006" s="3" t="s">
        <v>2</v>
      </c>
      <c r="C1006" s="3">
        <v>11005</v>
      </c>
      <c r="D1006" s="3" t="s">
        <v>371</v>
      </c>
      <c r="E1006" s="3" t="s">
        <v>3774</v>
      </c>
      <c r="F1006" s="3">
        <v>2016</v>
      </c>
      <c r="G1006" s="3" t="s">
        <v>56</v>
      </c>
      <c r="H1006" s="3" t="s">
        <v>138</v>
      </c>
      <c r="I1006" s="3" t="s">
        <v>373</v>
      </c>
      <c r="J1006" s="3" t="s">
        <v>374</v>
      </c>
      <c r="K1006" s="3" t="s">
        <v>41</v>
      </c>
      <c r="L1006" s="3" t="s">
        <v>140</v>
      </c>
      <c r="M1006" s="3" t="s">
        <v>60</v>
      </c>
      <c r="N1006" s="3" t="s">
        <v>44</v>
      </c>
      <c r="O1006" s="3">
        <v>2494</v>
      </c>
      <c r="R1006" s="3" t="s">
        <v>3775</v>
      </c>
      <c r="S1006" s="3" t="s">
        <v>493</v>
      </c>
      <c r="T1006" s="3" t="s">
        <v>47</v>
      </c>
      <c r="U1006" s="3" t="s">
        <v>494</v>
      </c>
      <c r="V1006" s="3">
        <v>5710</v>
      </c>
      <c r="W1006" s="3" t="s">
        <v>229</v>
      </c>
      <c r="Y1006" s="3">
        <v>50</v>
      </c>
      <c r="Z1006" s="3" t="s">
        <v>64</v>
      </c>
      <c r="AA1006" s="3" t="s">
        <v>92</v>
      </c>
      <c r="AB1006" s="3" t="s">
        <v>52</v>
      </c>
      <c r="AD1006" s="3" t="s">
        <v>143</v>
      </c>
      <c r="AG1006" s="3" t="s">
        <v>54</v>
      </c>
      <c r="AH1006" s="3">
        <v>41050</v>
      </c>
    </row>
    <row r="1007" spans="1:34" x14ac:dyDescent="0.2">
      <c r="A1007" s="3">
        <v>11006</v>
      </c>
      <c r="B1007" s="3" t="s">
        <v>2</v>
      </c>
      <c r="C1007" s="3">
        <v>11006</v>
      </c>
      <c r="D1007" s="3" t="s">
        <v>1321</v>
      </c>
      <c r="F1007" s="3">
        <v>2004</v>
      </c>
      <c r="G1007" s="3" t="s">
        <v>112</v>
      </c>
      <c r="H1007" s="3" t="s">
        <v>1323</v>
      </c>
      <c r="K1007" s="3" t="s">
        <v>67</v>
      </c>
      <c r="L1007" s="3" t="s">
        <v>42</v>
      </c>
      <c r="M1007" s="3" t="s">
        <v>60</v>
      </c>
      <c r="N1007" s="3" t="s">
        <v>44</v>
      </c>
      <c r="O1007" s="3">
        <v>1339</v>
      </c>
      <c r="R1007" s="3">
        <v>14</v>
      </c>
      <c r="S1007" s="3" t="s">
        <v>3776</v>
      </c>
      <c r="T1007" s="3" t="s">
        <v>70</v>
      </c>
      <c r="U1007" s="3" t="s">
        <v>91</v>
      </c>
      <c r="W1007" s="3" t="s">
        <v>83</v>
      </c>
      <c r="Y1007" s="3">
        <v>30</v>
      </c>
      <c r="Z1007" s="3" t="s">
        <v>64</v>
      </c>
      <c r="AA1007" s="3" t="s">
        <v>92</v>
      </c>
      <c r="AB1007" s="3" t="s">
        <v>52</v>
      </c>
      <c r="AD1007" s="3" t="s">
        <v>53</v>
      </c>
      <c r="AG1007" s="3" t="s">
        <v>54</v>
      </c>
      <c r="AH1007" s="3">
        <v>4600</v>
      </c>
    </row>
    <row r="1008" spans="1:34" x14ac:dyDescent="0.2">
      <c r="A1008" s="3">
        <v>11007</v>
      </c>
      <c r="B1008" s="3" t="s">
        <v>2</v>
      </c>
      <c r="C1008" s="3">
        <v>11007</v>
      </c>
      <c r="D1008" s="3" t="s">
        <v>3777</v>
      </c>
      <c r="F1008" s="3">
        <v>2016</v>
      </c>
      <c r="G1008" s="3" t="s">
        <v>299</v>
      </c>
      <c r="H1008" s="3" t="s">
        <v>3778</v>
      </c>
      <c r="J1008" s="3" t="s">
        <v>3779</v>
      </c>
      <c r="K1008" s="3" t="s">
        <v>78</v>
      </c>
      <c r="L1008" s="3" t="s">
        <v>115</v>
      </c>
      <c r="M1008" s="3" t="s">
        <v>103</v>
      </c>
      <c r="N1008" s="3" t="s">
        <v>104</v>
      </c>
      <c r="O1008" s="3">
        <v>2497</v>
      </c>
      <c r="R1008" s="3">
        <v>268</v>
      </c>
      <c r="S1008" s="3" t="s">
        <v>1673</v>
      </c>
      <c r="T1008" s="3" t="s">
        <v>1293</v>
      </c>
      <c r="U1008" s="3" t="s">
        <v>3780</v>
      </c>
      <c r="V1008" s="3">
        <v>5512</v>
      </c>
      <c r="W1008" s="3" t="s">
        <v>229</v>
      </c>
      <c r="Y1008" s="3">
        <v>47</v>
      </c>
      <c r="Z1008" s="3" t="s">
        <v>64</v>
      </c>
      <c r="AA1008" s="3" t="s">
        <v>92</v>
      </c>
      <c r="AB1008" s="3" t="s">
        <v>52</v>
      </c>
      <c r="AD1008" s="3" t="s">
        <v>143</v>
      </c>
      <c r="AG1008" s="3" t="s">
        <v>54</v>
      </c>
      <c r="AH1008" s="3">
        <v>36350</v>
      </c>
    </row>
    <row r="1009" spans="1:34" x14ac:dyDescent="0.2">
      <c r="A1009" s="3">
        <v>11008</v>
      </c>
      <c r="B1009" s="3" t="s">
        <v>2</v>
      </c>
      <c r="C1009" s="3">
        <v>11008</v>
      </c>
      <c r="D1009" s="3" t="s">
        <v>2074</v>
      </c>
      <c r="F1009" s="3">
        <v>2000</v>
      </c>
      <c r="G1009" s="3" t="s">
        <v>284</v>
      </c>
      <c r="H1009" s="3" t="s">
        <v>285</v>
      </c>
      <c r="K1009" s="3" t="s">
        <v>67</v>
      </c>
      <c r="L1009" s="3" t="s">
        <v>42</v>
      </c>
      <c r="M1009" s="3" t="s">
        <v>43</v>
      </c>
      <c r="N1009" s="3" t="s">
        <v>44</v>
      </c>
      <c r="O1009" s="3">
        <v>1298</v>
      </c>
      <c r="R1009" s="3" t="s">
        <v>1477</v>
      </c>
      <c r="S1009" s="3" t="s">
        <v>2019</v>
      </c>
      <c r="T1009" s="3" t="s">
        <v>62</v>
      </c>
      <c r="U1009" s="3" t="s">
        <v>276</v>
      </c>
      <c r="V1009" s="3">
        <v>2018</v>
      </c>
      <c r="W1009" s="3" t="s">
        <v>83</v>
      </c>
      <c r="Y1009" s="3">
        <v>52</v>
      </c>
      <c r="Z1009" s="3" t="s">
        <v>64</v>
      </c>
      <c r="AA1009" s="3" t="s">
        <v>92</v>
      </c>
      <c r="AB1009" s="3" t="s">
        <v>52</v>
      </c>
      <c r="AD1009" s="3" t="s">
        <v>53</v>
      </c>
      <c r="AG1009" s="3" t="s">
        <v>54</v>
      </c>
      <c r="AH1009" s="3">
        <v>2590</v>
      </c>
    </row>
    <row r="1010" spans="1:34" x14ac:dyDescent="0.2">
      <c r="A1010" s="3">
        <v>11009</v>
      </c>
      <c r="B1010" s="3" t="s">
        <v>2</v>
      </c>
      <c r="C1010" s="3">
        <v>11009</v>
      </c>
      <c r="D1010" s="3" t="s">
        <v>3781</v>
      </c>
      <c r="F1010" s="3">
        <v>2005</v>
      </c>
      <c r="G1010" s="3" t="s">
        <v>56</v>
      </c>
      <c r="H1010" s="3" t="s">
        <v>3782</v>
      </c>
      <c r="K1010" s="3" t="s">
        <v>67</v>
      </c>
      <c r="L1010" s="3" t="s">
        <v>42</v>
      </c>
      <c r="M1010" s="3" t="s">
        <v>43</v>
      </c>
      <c r="N1010" s="3" t="s">
        <v>44</v>
      </c>
      <c r="O1010" s="3">
        <v>1498</v>
      </c>
      <c r="Q1010" s="3">
        <v>1</v>
      </c>
      <c r="R1010" s="3">
        <v>152</v>
      </c>
      <c r="S1010" s="3" t="s">
        <v>3017</v>
      </c>
      <c r="T1010" s="3" t="s">
        <v>62</v>
      </c>
      <c r="U1010" s="3" t="s">
        <v>222</v>
      </c>
      <c r="V1010" s="3">
        <v>610</v>
      </c>
      <c r="W1010" s="3" t="s">
        <v>83</v>
      </c>
      <c r="Y1010" s="3">
        <v>38</v>
      </c>
      <c r="Z1010" s="3" t="s">
        <v>64</v>
      </c>
      <c r="AA1010" s="3" t="s">
        <v>92</v>
      </c>
      <c r="AB1010" s="3" t="s">
        <v>52</v>
      </c>
      <c r="AD1010" s="3" t="s">
        <v>53</v>
      </c>
      <c r="AG1010" s="3" t="s">
        <v>54</v>
      </c>
      <c r="AH1010" s="3">
        <v>4800</v>
      </c>
    </row>
    <row r="1011" spans="1:34" x14ac:dyDescent="0.2">
      <c r="A1011" s="3">
        <v>11010</v>
      </c>
      <c r="B1011" s="3" t="s">
        <v>2</v>
      </c>
      <c r="C1011" s="3">
        <v>11010</v>
      </c>
      <c r="D1011" s="3" t="s">
        <v>3783</v>
      </c>
      <c r="F1011" s="3">
        <v>2011</v>
      </c>
      <c r="G1011" s="3" t="s">
        <v>56</v>
      </c>
      <c r="H1011" s="3" t="s">
        <v>653</v>
      </c>
      <c r="J1011" s="3" t="s">
        <v>1581</v>
      </c>
      <c r="K1011" s="3" t="s">
        <v>59</v>
      </c>
      <c r="L1011" s="3" t="s">
        <v>42</v>
      </c>
      <c r="M1011" s="3" t="s">
        <v>60</v>
      </c>
      <c r="N1011" s="3" t="s">
        <v>44</v>
      </c>
      <c r="O1011" s="3">
        <v>2362</v>
      </c>
      <c r="R1011" s="3">
        <v>24</v>
      </c>
      <c r="S1011" s="3" t="s">
        <v>3784</v>
      </c>
      <c r="T1011" s="3" t="s">
        <v>62</v>
      </c>
      <c r="U1011" s="3" t="s">
        <v>505</v>
      </c>
      <c r="V1011" s="3">
        <v>2022</v>
      </c>
      <c r="W1011" s="3" t="s">
        <v>83</v>
      </c>
      <c r="Y1011" s="3">
        <v>38</v>
      </c>
      <c r="Z1011" s="3" t="s">
        <v>64</v>
      </c>
      <c r="AA1011" s="3" t="s">
        <v>51</v>
      </c>
      <c r="AB1011" s="3" t="s">
        <v>52</v>
      </c>
      <c r="AD1011" s="3" t="s">
        <v>53</v>
      </c>
      <c r="AE1011" s="3">
        <v>17</v>
      </c>
      <c r="AF1011" s="3" t="s">
        <v>73</v>
      </c>
      <c r="AG1011" s="3" t="s">
        <v>54</v>
      </c>
      <c r="AH1011" s="3">
        <v>16800</v>
      </c>
    </row>
    <row r="1012" spans="1:34" x14ac:dyDescent="0.2">
      <c r="A1012" s="3">
        <v>11011</v>
      </c>
      <c r="B1012" s="3" t="s">
        <v>2</v>
      </c>
      <c r="C1012" s="3">
        <v>11011</v>
      </c>
      <c r="D1012" s="3" t="s">
        <v>3785</v>
      </c>
      <c r="F1012" s="3">
        <v>2001</v>
      </c>
      <c r="G1012" s="3" t="s">
        <v>56</v>
      </c>
      <c r="H1012" s="3" t="s">
        <v>76</v>
      </c>
      <c r="I1012" s="3" t="s">
        <v>1100</v>
      </c>
      <c r="K1012" s="3" t="s">
        <v>78</v>
      </c>
      <c r="L1012" s="3" t="s">
        <v>147</v>
      </c>
      <c r="M1012" s="3" t="s">
        <v>60</v>
      </c>
      <c r="N1012" s="3" t="s">
        <v>44</v>
      </c>
      <c r="O1012" s="3">
        <v>2438</v>
      </c>
      <c r="R1012" s="3">
        <v>19</v>
      </c>
      <c r="S1012" s="3" t="s">
        <v>3786</v>
      </c>
      <c r="T1012" s="3" t="s">
        <v>81</v>
      </c>
      <c r="U1012" s="3" t="s">
        <v>1685</v>
      </c>
      <c r="V1012" s="3">
        <v>2012</v>
      </c>
      <c r="W1012" s="3" t="s">
        <v>83</v>
      </c>
      <c r="Y1012" s="3">
        <v>33</v>
      </c>
      <c r="Z1012" s="3" t="s">
        <v>64</v>
      </c>
      <c r="AA1012" s="3" t="s">
        <v>92</v>
      </c>
      <c r="AB1012" s="3" t="s">
        <v>52</v>
      </c>
      <c r="AD1012" s="3" t="s">
        <v>143</v>
      </c>
      <c r="AG1012" s="3" t="s">
        <v>54</v>
      </c>
      <c r="AH1012" s="3">
        <v>7425</v>
      </c>
    </row>
    <row r="1013" spans="1:34" x14ac:dyDescent="0.2">
      <c r="A1013" s="3">
        <v>11012</v>
      </c>
      <c r="B1013" s="3" t="s">
        <v>2</v>
      </c>
      <c r="C1013" s="3">
        <v>11012</v>
      </c>
      <c r="D1013" s="3" t="s">
        <v>589</v>
      </c>
      <c r="F1013" s="3">
        <v>2010</v>
      </c>
      <c r="G1013" s="3" t="s">
        <v>56</v>
      </c>
      <c r="H1013" s="3" t="s">
        <v>366</v>
      </c>
      <c r="J1013" s="3" t="s">
        <v>367</v>
      </c>
      <c r="K1013" s="3" t="s">
        <v>67</v>
      </c>
      <c r="L1013" s="3" t="s">
        <v>140</v>
      </c>
      <c r="M1013" s="3" t="s">
        <v>133</v>
      </c>
      <c r="N1013" s="3" t="s">
        <v>44</v>
      </c>
      <c r="O1013" s="3">
        <v>1798</v>
      </c>
      <c r="R1013" s="3">
        <v>31</v>
      </c>
      <c r="S1013" s="3" t="s">
        <v>3787</v>
      </c>
      <c r="T1013" s="3" t="s">
        <v>171</v>
      </c>
      <c r="U1013" s="3" t="s">
        <v>3360</v>
      </c>
      <c r="V1013" s="3">
        <v>632</v>
      </c>
      <c r="W1013" s="3" t="s">
        <v>83</v>
      </c>
      <c r="Y1013" s="3">
        <v>28</v>
      </c>
      <c r="Z1013" s="3" t="s">
        <v>64</v>
      </c>
      <c r="AA1013" s="3" t="s">
        <v>92</v>
      </c>
      <c r="AB1013" s="3" t="s">
        <v>108</v>
      </c>
      <c r="AC1013" s="3" t="s">
        <v>109</v>
      </c>
      <c r="AD1013" s="3" t="s">
        <v>143</v>
      </c>
      <c r="AG1013" s="3" t="s">
        <v>54</v>
      </c>
      <c r="AH1013" s="3">
        <v>16660</v>
      </c>
    </row>
    <row r="1014" spans="1:34" x14ac:dyDescent="0.2">
      <c r="A1014" s="3">
        <v>11013</v>
      </c>
      <c r="B1014" s="3" t="s">
        <v>2</v>
      </c>
      <c r="C1014" s="3">
        <v>11013</v>
      </c>
      <c r="D1014" s="3" t="s">
        <v>2526</v>
      </c>
      <c r="E1014" s="3" t="s">
        <v>3788</v>
      </c>
      <c r="F1014" s="3">
        <v>2005</v>
      </c>
      <c r="G1014" s="3" t="s">
        <v>299</v>
      </c>
      <c r="H1014" s="3" t="s">
        <v>710</v>
      </c>
      <c r="I1014" s="3" t="s">
        <v>497</v>
      </c>
      <c r="K1014" s="3" t="s">
        <v>59</v>
      </c>
      <c r="L1014" s="3" t="s">
        <v>42</v>
      </c>
      <c r="M1014" s="3" t="s">
        <v>43</v>
      </c>
      <c r="N1014" s="3" t="s">
        <v>44</v>
      </c>
      <c r="O1014" s="3">
        <v>1975</v>
      </c>
      <c r="R1014" s="3">
        <v>20</v>
      </c>
      <c r="S1014" s="3" t="s">
        <v>3789</v>
      </c>
      <c r="T1014" s="3" t="s">
        <v>47</v>
      </c>
      <c r="U1014" s="3" t="s">
        <v>3790</v>
      </c>
      <c r="W1014" s="3" t="s">
        <v>49</v>
      </c>
      <c r="Y1014" s="3">
        <v>45</v>
      </c>
      <c r="Z1014" s="3" t="s">
        <v>64</v>
      </c>
      <c r="AA1014" s="3" t="s">
        <v>51</v>
      </c>
      <c r="AB1014" s="3" t="s">
        <v>52</v>
      </c>
      <c r="AD1014" s="3" t="s">
        <v>53</v>
      </c>
      <c r="AG1014" s="3" t="s">
        <v>54</v>
      </c>
      <c r="AH1014" s="3">
        <v>7250</v>
      </c>
    </row>
    <row r="1015" spans="1:34" x14ac:dyDescent="0.2">
      <c r="A1015" s="3">
        <v>11014</v>
      </c>
      <c r="B1015" s="3" t="s">
        <v>2</v>
      </c>
      <c r="C1015" s="3">
        <v>11014</v>
      </c>
      <c r="D1015" s="3" t="s">
        <v>3791</v>
      </c>
      <c r="E1015" s="3" t="s">
        <v>3792</v>
      </c>
      <c r="F1015" s="3">
        <v>2005</v>
      </c>
      <c r="G1015" s="3" t="s">
        <v>198</v>
      </c>
      <c r="H1015" s="3" t="s">
        <v>278</v>
      </c>
      <c r="I1015" s="3" t="s">
        <v>279</v>
      </c>
      <c r="J1015" s="3" t="s">
        <v>280</v>
      </c>
      <c r="K1015" s="3" t="s">
        <v>252</v>
      </c>
      <c r="L1015" s="3" t="s">
        <v>147</v>
      </c>
      <c r="M1015" s="3" t="s">
        <v>103</v>
      </c>
      <c r="N1015" s="3" t="s">
        <v>104</v>
      </c>
      <c r="O1015" s="3">
        <v>2999</v>
      </c>
      <c r="R1015" s="3">
        <v>4252</v>
      </c>
      <c r="S1015" s="3" t="s">
        <v>3793</v>
      </c>
      <c r="U1015" s="6" t="s">
        <v>6361</v>
      </c>
      <c r="V1015" s="3">
        <v>3772</v>
      </c>
      <c r="W1015" s="3" t="s">
        <v>49</v>
      </c>
      <c r="Y1015" s="3">
        <v>47</v>
      </c>
      <c r="Z1015" s="3" t="s">
        <v>64</v>
      </c>
      <c r="AA1015" s="3" t="s">
        <v>92</v>
      </c>
      <c r="AB1015" s="3" t="s">
        <v>52</v>
      </c>
      <c r="AD1015" s="3" t="s">
        <v>53</v>
      </c>
      <c r="AG1015" s="3" t="s">
        <v>54</v>
      </c>
      <c r="AH1015" s="3">
        <v>14050</v>
      </c>
    </row>
    <row r="1016" spans="1:34" x14ac:dyDescent="0.2">
      <c r="A1016" s="3">
        <v>11015</v>
      </c>
      <c r="B1016" s="3" t="s">
        <v>2</v>
      </c>
      <c r="C1016" s="3">
        <v>11015</v>
      </c>
      <c r="D1016" s="3" t="s">
        <v>3794</v>
      </c>
      <c r="E1016" s="3" t="s">
        <v>3795</v>
      </c>
      <c r="F1016" s="3">
        <v>1995</v>
      </c>
      <c r="G1016" s="3" t="s">
        <v>38</v>
      </c>
      <c r="H1016" s="3" t="s">
        <v>543</v>
      </c>
      <c r="K1016" s="3" t="s">
        <v>41</v>
      </c>
      <c r="L1016" s="3" t="s">
        <v>42</v>
      </c>
      <c r="M1016" s="3" t="s">
        <v>43</v>
      </c>
      <c r="N1016" s="3" t="s">
        <v>44</v>
      </c>
      <c r="O1016" s="3">
        <v>1974</v>
      </c>
      <c r="R1016" s="3" t="s">
        <v>3410</v>
      </c>
      <c r="S1016" s="3" t="s">
        <v>3796</v>
      </c>
      <c r="T1016" s="3" t="s">
        <v>47</v>
      </c>
      <c r="U1016" s="3" t="s">
        <v>135</v>
      </c>
      <c r="V1016" s="3">
        <v>2123</v>
      </c>
      <c r="W1016" s="3" t="s">
        <v>49</v>
      </c>
      <c r="Y1016" s="3">
        <v>44</v>
      </c>
      <c r="Z1016" s="3" t="s">
        <v>64</v>
      </c>
      <c r="AA1016" s="3" t="s">
        <v>92</v>
      </c>
      <c r="AB1016" s="3" t="s">
        <v>52</v>
      </c>
      <c r="AD1016" s="3" t="s">
        <v>53</v>
      </c>
      <c r="AE1016" s="3">
        <v>6</v>
      </c>
      <c r="AF1016" s="3" t="s">
        <v>370</v>
      </c>
      <c r="AG1016" s="3" t="s">
        <v>54</v>
      </c>
      <c r="AH1016" s="3">
        <v>2200</v>
      </c>
    </row>
    <row r="1017" spans="1:34" x14ac:dyDescent="0.2">
      <c r="A1017" s="3">
        <v>11016</v>
      </c>
      <c r="B1017" s="3" t="s">
        <v>2</v>
      </c>
      <c r="C1017" s="3">
        <v>11016</v>
      </c>
      <c r="D1017" s="3" t="s">
        <v>3797</v>
      </c>
      <c r="F1017" s="3">
        <v>2012</v>
      </c>
      <c r="G1017" s="3" t="s">
        <v>292</v>
      </c>
      <c r="H1017" s="3" t="s">
        <v>293</v>
      </c>
      <c r="I1017" s="3" t="s">
        <v>3798</v>
      </c>
      <c r="K1017" s="3" t="s">
        <v>122</v>
      </c>
      <c r="L1017" s="3" t="s">
        <v>123</v>
      </c>
      <c r="M1017" s="3" t="s">
        <v>60</v>
      </c>
      <c r="N1017" s="3" t="s">
        <v>44</v>
      </c>
      <c r="O1017" s="3">
        <v>3597</v>
      </c>
      <c r="R1017" s="3">
        <v>88</v>
      </c>
      <c r="S1017" s="3" t="s">
        <v>3799</v>
      </c>
      <c r="T1017" s="3" t="s">
        <v>62</v>
      </c>
      <c r="U1017" s="3" t="s">
        <v>2980</v>
      </c>
      <c r="V1017" s="3">
        <v>1021</v>
      </c>
      <c r="W1017" s="3" t="s">
        <v>83</v>
      </c>
      <c r="Y1017" s="3">
        <v>57</v>
      </c>
      <c r="Z1017" s="3" t="s">
        <v>64</v>
      </c>
      <c r="AA1017" s="3" t="s">
        <v>92</v>
      </c>
      <c r="AB1017" s="3" t="s">
        <v>108</v>
      </c>
      <c r="AC1017" s="3" t="s">
        <v>109</v>
      </c>
      <c r="AD1017" s="3" t="s">
        <v>143</v>
      </c>
      <c r="AG1017" s="3" t="s">
        <v>54</v>
      </c>
      <c r="AH1017" s="3">
        <v>33650</v>
      </c>
    </row>
    <row r="1018" spans="1:34" x14ac:dyDescent="0.2">
      <c r="A1018" s="3">
        <v>11017</v>
      </c>
      <c r="B1018" s="3" t="s">
        <v>2</v>
      </c>
      <c r="C1018" s="3">
        <v>11017</v>
      </c>
      <c r="D1018" s="3" t="s">
        <v>977</v>
      </c>
      <c r="E1018" s="3" t="s">
        <v>3800</v>
      </c>
      <c r="F1018" s="3">
        <v>2008</v>
      </c>
      <c r="G1018" s="3" t="s">
        <v>56</v>
      </c>
      <c r="H1018" s="3" t="s">
        <v>366</v>
      </c>
      <c r="J1018" s="3" t="s">
        <v>730</v>
      </c>
      <c r="K1018" s="3" t="s">
        <v>67</v>
      </c>
      <c r="L1018" s="3" t="s">
        <v>140</v>
      </c>
      <c r="M1018" s="3" t="s">
        <v>43</v>
      </c>
      <c r="N1018" s="3" t="s">
        <v>44</v>
      </c>
      <c r="O1018" s="3">
        <v>1497</v>
      </c>
      <c r="Q1018" s="3" t="s">
        <v>79</v>
      </c>
      <c r="R1018" s="3">
        <v>10</v>
      </c>
      <c r="S1018" s="3" t="s">
        <v>3801</v>
      </c>
      <c r="T1018" s="3" t="s">
        <v>62</v>
      </c>
      <c r="U1018" s="3" t="s">
        <v>2680</v>
      </c>
      <c r="W1018" s="3" t="s">
        <v>83</v>
      </c>
      <c r="Y1018" s="3">
        <v>34</v>
      </c>
      <c r="Z1018" s="3" t="s">
        <v>64</v>
      </c>
      <c r="AA1018" s="3" t="s">
        <v>92</v>
      </c>
      <c r="AB1018" s="3" t="s">
        <v>108</v>
      </c>
      <c r="AC1018" s="3" t="s">
        <v>109</v>
      </c>
      <c r="AD1018" s="3" t="s">
        <v>143</v>
      </c>
      <c r="AG1018" s="3" t="s">
        <v>54</v>
      </c>
      <c r="AH1018" s="3">
        <v>10930</v>
      </c>
    </row>
    <row r="1019" spans="1:34" x14ac:dyDescent="0.2">
      <c r="A1019" s="3">
        <v>11018</v>
      </c>
      <c r="B1019" s="3" t="s">
        <v>2</v>
      </c>
      <c r="C1019" s="3">
        <v>11018</v>
      </c>
      <c r="D1019" s="3" t="s">
        <v>3802</v>
      </c>
      <c r="F1019" s="3">
        <v>2004</v>
      </c>
      <c r="G1019" s="3" t="s">
        <v>38</v>
      </c>
      <c r="H1019" s="3" t="s">
        <v>1006</v>
      </c>
      <c r="I1019" s="3" t="s">
        <v>1852</v>
      </c>
      <c r="K1019" s="3" t="s">
        <v>59</v>
      </c>
      <c r="L1019" s="3" t="s">
        <v>42</v>
      </c>
      <c r="M1019" s="3" t="s">
        <v>43</v>
      </c>
      <c r="N1019" s="3" t="s">
        <v>44</v>
      </c>
      <c r="O1019" s="3">
        <v>1497</v>
      </c>
      <c r="Q1019" s="3" t="s">
        <v>68</v>
      </c>
      <c r="R1019" s="3">
        <v>64</v>
      </c>
      <c r="S1019" s="3" t="s">
        <v>3803</v>
      </c>
      <c r="T1019" s="3" t="s">
        <v>62</v>
      </c>
      <c r="U1019" s="3" t="s">
        <v>1288</v>
      </c>
      <c r="W1019" s="3" t="s">
        <v>229</v>
      </c>
      <c r="Y1019" s="3">
        <v>31</v>
      </c>
      <c r="Z1019" s="3" t="s">
        <v>64</v>
      </c>
      <c r="AA1019" s="3" t="s">
        <v>92</v>
      </c>
      <c r="AB1019" s="3" t="s">
        <v>52</v>
      </c>
      <c r="AD1019" s="3" t="s">
        <v>53</v>
      </c>
      <c r="AG1019" s="3" t="s">
        <v>54</v>
      </c>
      <c r="AH1019" s="3">
        <v>4900</v>
      </c>
    </row>
    <row r="1020" spans="1:34" x14ac:dyDescent="0.2">
      <c r="A1020" s="3">
        <v>11019</v>
      </c>
      <c r="B1020" s="3" t="s">
        <v>2</v>
      </c>
      <c r="C1020" s="3">
        <v>11019</v>
      </c>
      <c r="D1020" s="3" t="s">
        <v>3804</v>
      </c>
      <c r="F1020" s="3">
        <v>2017</v>
      </c>
      <c r="G1020" s="3" t="s">
        <v>865</v>
      </c>
      <c r="H1020" s="3" t="s">
        <v>3805</v>
      </c>
      <c r="I1020" s="3" t="s">
        <v>336</v>
      </c>
      <c r="K1020" s="3" t="s">
        <v>59</v>
      </c>
      <c r="L1020" s="3" t="s">
        <v>163</v>
      </c>
      <c r="M1020" s="3" t="s">
        <v>60</v>
      </c>
      <c r="N1020" s="3" t="s">
        <v>44</v>
      </c>
      <c r="O1020" s="3">
        <v>1597</v>
      </c>
      <c r="R1020" s="3">
        <v>66</v>
      </c>
      <c r="S1020" s="3" t="s">
        <v>3806</v>
      </c>
      <c r="T1020" s="3" t="s">
        <v>70</v>
      </c>
      <c r="U1020" s="3" t="s">
        <v>2162</v>
      </c>
      <c r="V1020" s="3">
        <v>629</v>
      </c>
      <c r="W1020" s="3" t="s">
        <v>83</v>
      </c>
      <c r="Y1020" s="3">
        <v>30</v>
      </c>
      <c r="Z1020" s="3" t="s">
        <v>64</v>
      </c>
      <c r="AA1020" s="3" t="s">
        <v>51</v>
      </c>
      <c r="AB1020" s="3" t="s">
        <v>52</v>
      </c>
      <c r="AD1020" s="3" t="s">
        <v>53</v>
      </c>
      <c r="AE1020" s="3">
        <v>34</v>
      </c>
      <c r="AF1020" s="3" t="s">
        <v>84</v>
      </c>
      <c r="AG1020" s="3" t="s">
        <v>54</v>
      </c>
      <c r="AH1020" s="3">
        <v>31990</v>
      </c>
    </row>
    <row r="1021" spans="1:34" x14ac:dyDescent="0.2">
      <c r="A1021" s="3">
        <v>11020</v>
      </c>
      <c r="B1021" s="3" t="s">
        <v>2</v>
      </c>
      <c r="C1021" s="3">
        <v>11020</v>
      </c>
      <c r="D1021" s="3" t="s">
        <v>3807</v>
      </c>
      <c r="F1021" s="3">
        <v>2007</v>
      </c>
      <c r="G1021" s="3" t="s">
        <v>721</v>
      </c>
      <c r="H1021" s="3" t="s">
        <v>722</v>
      </c>
      <c r="I1021" s="3" t="s">
        <v>3808</v>
      </c>
      <c r="J1021" s="3" t="s">
        <v>2739</v>
      </c>
      <c r="K1021" s="3" t="s">
        <v>59</v>
      </c>
      <c r="L1021" s="3" t="s">
        <v>890</v>
      </c>
      <c r="M1021" s="3" t="s">
        <v>60</v>
      </c>
      <c r="N1021" s="3" t="s">
        <v>104</v>
      </c>
      <c r="O1021" s="3">
        <v>1781</v>
      </c>
      <c r="R1021" s="3">
        <v>26</v>
      </c>
      <c r="S1021" s="3" t="s">
        <v>3809</v>
      </c>
      <c r="T1021" s="3" t="s">
        <v>47</v>
      </c>
      <c r="U1021" s="3" t="s">
        <v>3810</v>
      </c>
      <c r="V1021" s="3">
        <v>3300</v>
      </c>
      <c r="W1021" s="3" t="s">
        <v>49</v>
      </c>
      <c r="Y1021" s="3">
        <v>32</v>
      </c>
      <c r="Z1021" s="3" t="s">
        <v>64</v>
      </c>
      <c r="AA1021" s="3" t="s">
        <v>92</v>
      </c>
      <c r="AB1021" s="3" t="s">
        <v>52</v>
      </c>
      <c r="AD1021" s="3" t="s">
        <v>53</v>
      </c>
      <c r="AG1021" s="3" t="s">
        <v>54</v>
      </c>
      <c r="AH1021" s="3">
        <v>12560</v>
      </c>
    </row>
    <row r="1022" spans="1:34" x14ac:dyDescent="0.2">
      <c r="A1022" s="3">
        <v>11021</v>
      </c>
      <c r="B1022" s="3" t="s">
        <v>2</v>
      </c>
      <c r="C1022" s="3">
        <v>11021</v>
      </c>
      <c r="D1022" s="3" t="s">
        <v>3811</v>
      </c>
      <c r="F1022" s="3">
        <v>2013</v>
      </c>
      <c r="G1022" s="3" t="s">
        <v>358</v>
      </c>
      <c r="H1022" s="3" t="s">
        <v>798</v>
      </c>
      <c r="I1022" s="3" t="s">
        <v>1412</v>
      </c>
      <c r="J1022" s="3" t="s">
        <v>1413</v>
      </c>
      <c r="K1022" s="3" t="s">
        <v>67</v>
      </c>
      <c r="L1022" s="3" t="s">
        <v>361</v>
      </c>
      <c r="M1022" s="3" t="s">
        <v>60</v>
      </c>
      <c r="N1022" s="3" t="s">
        <v>44</v>
      </c>
      <c r="O1022" s="3">
        <v>1998</v>
      </c>
      <c r="R1022" s="3">
        <v>1146</v>
      </c>
      <c r="S1022" s="3" t="s">
        <v>3812</v>
      </c>
      <c r="T1022" s="3" t="s">
        <v>62</v>
      </c>
      <c r="U1022" s="3" t="s">
        <v>712</v>
      </c>
      <c r="V1022" s="3">
        <v>9305</v>
      </c>
      <c r="W1022" s="3" t="s">
        <v>450</v>
      </c>
      <c r="Y1022" s="3">
        <v>63</v>
      </c>
      <c r="Z1022" s="3" t="s">
        <v>64</v>
      </c>
      <c r="AA1022" s="3" t="s">
        <v>51</v>
      </c>
      <c r="AB1022" s="3" t="s">
        <v>52</v>
      </c>
      <c r="AD1022" s="3" t="s">
        <v>53</v>
      </c>
      <c r="AG1022" s="3" t="s">
        <v>54</v>
      </c>
      <c r="AH1022" s="3">
        <v>17300</v>
      </c>
    </row>
    <row r="1023" spans="1:34" x14ac:dyDescent="0.2">
      <c r="A1023" s="3">
        <v>11022</v>
      </c>
      <c r="B1023" s="3" t="s">
        <v>2</v>
      </c>
      <c r="C1023" s="3">
        <v>11022</v>
      </c>
      <c r="D1023" s="3" t="s">
        <v>3813</v>
      </c>
      <c r="E1023" s="3" t="s">
        <v>3814</v>
      </c>
      <c r="F1023" s="3">
        <v>2016</v>
      </c>
      <c r="G1023" s="3" t="s">
        <v>38</v>
      </c>
      <c r="H1023" s="3" t="s">
        <v>1506</v>
      </c>
      <c r="J1023" s="3" t="s">
        <v>1507</v>
      </c>
      <c r="K1023" s="3" t="s">
        <v>186</v>
      </c>
      <c r="L1023" s="3" t="s">
        <v>1508</v>
      </c>
      <c r="M1023" s="3" t="s">
        <v>103</v>
      </c>
      <c r="N1023" s="3" t="s">
        <v>124</v>
      </c>
      <c r="O1023" s="3">
        <v>2298</v>
      </c>
      <c r="R1023" s="3">
        <v>2</v>
      </c>
      <c r="S1023" s="3" t="s">
        <v>3017</v>
      </c>
      <c r="T1023" s="3" t="s">
        <v>62</v>
      </c>
      <c r="U1023" s="3" t="s">
        <v>2254</v>
      </c>
      <c r="V1023" s="3">
        <v>4501</v>
      </c>
      <c r="W1023" s="3" t="s">
        <v>702</v>
      </c>
      <c r="Y1023" s="3">
        <v>34</v>
      </c>
      <c r="Z1023" s="3" t="s">
        <v>64</v>
      </c>
      <c r="AA1023" s="3" t="s">
        <v>51</v>
      </c>
      <c r="AB1023" s="3" t="s">
        <v>108</v>
      </c>
      <c r="AC1023" s="3" t="s">
        <v>109</v>
      </c>
      <c r="AD1023" s="3" t="s">
        <v>53</v>
      </c>
      <c r="AG1023" s="3" t="s">
        <v>54</v>
      </c>
      <c r="AH1023" s="3">
        <v>47200</v>
      </c>
    </row>
    <row r="1024" spans="1:34" x14ac:dyDescent="0.2">
      <c r="A1024" s="3">
        <v>11023</v>
      </c>
      <c r="B1024" s="3" t="s">
        <v>2</v>
      </c>
      <c r="C1024" s="3">
        <v>11023</v>
      </c>
      <c r="D1024" s="3" t="s">
        <v>3815</v>
      </c>
      <c r="E1024" s="3" t="s">
        <v>3816</v>
      </c>
      <c r="F1024" s="3">
        <v>2003</v>
      </c>
      <c r="G1024" s="3" t="s">
        <v>353</v>
      </c>
      <c r="H1024" s="3">
        <v>206</v>
      </c>
      <c r="J1024" s="3" t="s">
        <v>3643</v>
      </c>
      <c r="K1024" s="3" t="s">
        <v>1683</v>
      </c>
      <c r="L1024" s="3" t="s">
        <v>147</v>
      </c>
      <c r="M1024" s="3" t="s">
        <v>60</v>
      </c>
      <c r="N1024" s="3" t="s">
        <v>44</v>
      </c>
      <c r="O1024" s="3">
        <v>1997</v>
      </c>
      <c r="R1024" s="3">
        <v>20</v>
      </c>
      <c r="S1024" s="3" t="s">
        <v>3473</v>
      </c>
      <c r="T1024" s="3" t="s">
        <v>62</v>
      </c>
      <c r="U1024" s="3" t="s">
        <v>773</v>
      </c>
      <c r="V1024" s="3">
        <v>602</v>
      </c>
      <c r="W1024" s="3" t="s">
        <v>83</v>
      </c>
      <c r="Y1024" s="3">
        <v>77</v>
      </c>
      <c r="Z1024" s="3" t="s">
        <v>64</v>
      </c>
      <c r="AA1024" s="3" t="s">
        <v>92</v>
      </c>
      <c r="AB1024" s="3" t="s">
        <v>52</v>
      </c>
      <c r="AD1024" s="3" t="s">
        <v>53</v>
      </c>
      <c r="AG1024" s="3" t="s">
        <v>54</v>
      </c>
      <c r="AH1024" s="3">
        <v>7850</v>
      </c>
    </row>
    <row r="1025" spans="1:34" x14ac:dyDescent="0.2">
      <c r="A1025" s="3">
        <v>11024</v>
      </c>
      <c r="B1025" s="3" t="s">
        <v>2</v>
      </c>
      <c r="C1025" s="3">
        <v>11024</v>
      </c>
      <c r="D1025" s="3" t="s">
        <v>3817</v>
      </c>
      <c r="E1025" s="3" t="s">
        <v>3818</v>
      </c>
      <c r="F1025" s="3">
        <v>2002</v>
      </c>
      <c r="G1025" s="3" t="s">
        <v>38</v>
      </c>
      <c r="H1025" s="3" t="s">
        <v>2250</v>
      </c>
      <c r="K1025" s="3" t="s">
        <v>59</v>
      </c>
      <c r="L1025" s="3" t="s">
        <v>42</v>
      </c>
      <c r="M1025" s="3" t="s">
        <v>43</v>
      </c>
      <c r="N1025" s="3" t="s">
        <v>44</v>
      </c>
      <c r="O1025" s="3">
        <v>1998</v>
      </c>
      <c r="R1025" s="3">
        <v>35</v>
      </c>
      <c r="S1025" s="3" t="s">
        <v>3819</v>
      </c>
      <c r="T1025" s="3" t="s">
        <v>47</v>
      </c>
      <c r="U1025" s="3" t="s">
        <v>994</v>
      </c>
      <c r="W1025" s="3" t="s">
        <v>166</v>
      </c>
      <c r="Y1025" s="3">
        <v>49</v>
      </c>
      <c r="Z1025" s="3" t="s">
        <v>64</v>
      </c>
      <c r="AA1025" s="3" t="s">
        <v>51</v>
      </c>
      <c r="AB1025" s="3" t="s">
        <v>108</v>
      </c>
      <c r="AC1025" s="3" t="s">
        <v>109</v>
      </c>
      <c r="AD1025" s="3" t="s">
        <v>53</v>
      </c>
      <c r="AG1025" s="3" t="s">
        <v>54</v>
      </c>
      <c r="AH1025" s="3">
        <v>5625</v>
      </c>
    </row>
    <row r="1026" spans="1:34" x14ac:dyDescent="0.2">
      <c r="A1026" s="3">
        <v>11025</v>
      </c>
      <c r="B1026" s="3" t="s">
        <v>2</v>
      </c>
      <c r="C1026" s="3">
        <v>11025</v>
      </c>
      <c r="D1026" s="3" t="s">
        <v>517</v>
      </c>
      <c r="F1026" s="3">
        <v>2012</v>
      </c>
      <c r="G1026" s="3" t="s">
        <v>56</v>
      </c>
      <c r="H1026" s="3" t="s">
        <v>366</v>
      </c>
      <c r="J1026" s="3" t="s">
        <v>519</v>
      </c>
      <c r="K1026" s="3" t="s">
        <v>67</v>
      </c>
      <c r="L1026" s="3" t="s">
        <v>140</v>
      </c>
      <c r="M1026" s="3" t="s">
        <v>133</v>
      </c>
      <c r="N1026" s="3" t="s">
        <v>44</v>
      </c>
      <c r="O1026" s="3">
        <v>1798</v>
      </c>
      <c r="R1026" s="3" t="s">
        <v>3820</v>
      </c>
      <c r="S1026" s="3" t="s">
        <v>3821</v>
      </c>
      <c r="T1026" s="3" t="s">
        <v>62</v>
      </c>
      <c r="U1026" s="3" t="s">
        <v>414</v>
      </c>
      <c r="W1026" s="3" t="s">
        <v>83</v>
      </c>
      <c r="Y1026" s="3">
        <v>50</v>
      </c>
      <c r="Z1026" s="3" t="s">
        <v>64</v>
      </c>
      <c r="AA1026" s="3" t="s">
        <v>92</v>
      </c>
      <c r="AB1026" s="3" t="s">
        <v>52</v>
      </c>
      <c r="AD1026" s="3" t="s">
        <v>53</v>
      </c>
      <c r="AG1026" s="3" t="s">
        <v>54</v>
      </c>
      <c r="AH1026" s="3">
        <v>22560</v>
      </c>
    </row>
    <row r="1027" spans="1:34" x14ac:dyDescent="0.2">
      <c r="A1027" s="3">
        <v>11026</v>
      </c>
      <c r="B1027" s="3" t="s">
        <v>2</v>
      </c>
      <c r="C1027" s="3">
        <v>11026</v>
      </c>
      <c r="D1027" s="3" t="s">
        <v>3822</v>
      </c>
      <c r="F1027" s="3">
        <v>2006</v>
      </c>
      <c r="G1027" s="3" t="s">
        <v>38</v>
      </c>
      <c r="H1027" s="3" t="s">
        <v>66</v>
      </c>
      <c r="I1027" s="3" t="s">
        <v>609</v>
      </c>
      <c r="J1027" s="3" t="s">
        <v>610</v>
      </c>
      <c r="K1027" s="3" t="s">
        <v>67</v>
      </c>
      <c r="L1027" s="3" t="s">
        <v>132</v>
      </c>
      <c r="M1027" s="3" t="s">
        <v>60</v>
      </c>
      <c r="N1027" s="3" t="s">
        <v>44</v>
      </c>
      <c r="O1027" s="3">
        <v>1797</v>
      </c>
      <c r="R1027" s="3">
        <v>365</v>
      </c>
      <c r="S1027" s="3" t="s">
        <v>3823</v>
      </c>
      <c r="T1027" s="3" t="s">
        <v>62</v>
      </c>
      <c r="U1027" s="3" t="s">
        <v>904</v>
      </c>
      <c r="V1027" s="3">
        <v>1072</v>
      </c>
      <c r="W1027" s="3" t="s">
        <v>83</v>
      </c>
      <c r="Y1027" s="3">
        <v>41</v>
      </c>
      <c r="Z1027" s="3" t="s">
        <v>64</v>
      </c>
      <c r="AA1027" s="3" t="s">
        <v>51</v>
      </c>
      <c r="AB1027" s="3" t="s">
        <v>52</v>
      </c>
      <c r="AD1027" s="3" t="s">
        <v>53</v>
      </c>
      <c r="AG1027" s="3" t="s">
        <v>54</v>
      </c>
      <c r="AH1027" s="3">
        <v>6900</v>
      </c>
    </row>
    <row r="1028" spans="1:34" x14ac:dyDescent="0.2">
      <c r="A1028" s="3">
        <v>11027</v>
      </c>
      <c r="B1028" s="3" t="s">
        <v>2</v>
      </c>
      <c r="C1028" s="3">
        <v>11027</v>
      </c>
      <c r="D1028" s="3" t="s">
        <v>3824</v>
      </c>
      <c r="F1028" s="3">
        <v>1991</v>
      </c>
      <c r="G1028" s="3" t="s">
        <v>56</v>
      </c>
      <c r="H1028" s="3" t="s">
        <v>926</v>
      </c>
      <c r="K1028" s="3" t="s">
        <v>59</v>
      </c>
      <c r="L1028" s="3" t="s">
        <v>147</v>
      </c>
      <c r="M1028" s="3" t="s">
        <v>103</v>
      </c>
      <c r="N1028" s="3" t="s">
        <v>44</v>
      </c>
      <c r="O1028" s="3">
        <v>4164</v>
      </c>
      <c r="R1028" s="3">
        <v>295</v>
      </c>
      <c r="S1028" s="3" t="s">
        <v>3825</v>
      </c>
      <c r="T1028" s="3" t="s">
        <v>149</v>
      </c>
      <c r="U1028" s="3" t="s">
        <v>3826</v>
      </c>
      <c r="V1028" s="3">
        <v>3506</v>
      </c>
      <c r="W1028" s="3" t="s">
        <v>49</v>
      </c>
      <c r="Y1028" s="3">
        <v>43</v>
      </c>
      <c r="Z1028" s="3" t="s">
        <v>64</v>
      </c>
      <c r="AA1028" s="3" t="s">
        <v>51</v>
      </c>
      <c r="AB1028" s="3" t="s">
        <v>52</v>
      </c>
      <c r="AD1028" s="3" t="s">
        <v>53</v>
      </c>
      <c r="AG1028" s="3" t="s">
        <v>54</v>
      </c>
      <c r="AH1028" s="3">
        <v>6360</v>
      </c>
    </row>
    <row r="1029" spans="1:34" x14ac:dyDescent="0.2">
      <c r="A1029" s="3">
        <v>11028</v>
      </c>
      <c r="B1029" s="3" t="s">
        <v>2</v>
      </c>
      <c r="C1029" s="3">
        <v>11028</v>
      </c>
      <c r="D1029" s="3" t="s">
        <v>3827</v>
      </c>
      <c r="E1029" s="3" t="s">
        <v>3828</v>
      </c>
      <c r="F1029" s="3">
        <v>2008</v>
      </c>
      <c r="G1029" s="3" t="s">
        <v>259</v>
      </c>
      <c r="H1029" s="3" t="s">
        <v>648</v>
      </c>
      <c r="K1029" s="3" t="s">
        <v>59</v>
      </c>
      <c r="L1029" s="3" t="s">
        <v>163</v>
      </c>
      <c r="M1029" s="3" t="s">
        <v>60</v>
      </c>
      <c r="N1029" s="3" t="s">
        <v>44</v>
      </c>
      <c r="O1029" s="3">
        <v>2261</v>
      </c>
      <c r="R1029" s="3">
        <v>88</v>
      </c>
      <c r="S1029" s="3" t="s">
        <v>3829</v>
      </c>
      <c r="T1029" s="3" t="s">
        <v>254</v>
      </c>
      <c r="U1029" s="3" t="s">
        <v>2353</v>
      </c>
      <c r="V1029" s="3">
        <v>1071</v>
      </c>
      <c r="W1029" s="3" t="s">
        <v>83</v>
      </c>
      <c r="Y1029" s="3">
        <v>52</v>
      </c>
      <c r="Z1029" s="3" t="s">
        <v>64</v>
      </c>
      <c r="AA1029" s="3" t="s">
        <v>51</v>
      </c>
      <c r="AB1029" s="3" t="s">
        <v>52</v>
      </c>
      <c r="AD1029" s="3" t="s">
        <v>143</v>
      </c>
      <c r="AE1029" s="3">
        <v>21</v>
      </c>
      <c r="AF1029" s="3" t="s">
        <v>73</v>
      </c>
      <c r="AG1029" s="3" t="s">
        <v>54</v>
      </c>
      <c r="AH1029" s="3">
        <v>7880</v>
      </c>
    </row>
    <row r="1030" spans="1:34" x14ac:dyDescent="0.2">
      <c r="A1030" s="3">
        <v>11029</v>
      </c>
      <c r="B1030" s="3" t="s">
        <v>2</v>
      </c>
      <c r="C1030" s="3">
        <v>11029</v>
      </c>
      <c r="D1030" s="3" t="s">
        <v>3830</v>
      </c>
      <c r="F1030" s="3">
        <v>2008</v>
      </c>
      <c r="G1030" s="3" t="s">
        <v>191</v>
      </c>
      <c r="H1030" s="3" t="s">
        <v>207</v>
      </c>
      <c r="I1030" s="3" t="s">
        <v>3831</v>
      </c>
      <c r="J1030" s="3" t="s">
        <v>3832</v>
      </c>
      <c r="K1030" s="3" t="s">
        <v>41</v>
      </c>
      <c r="L1030" s="3" t="s">
        <v>42</v>
      </c>
      <c r="M1030" s="3" t="s">
        <v>60</v>
      </c>
      <c r="N1030" s="3" t="s">
        <v>44</v>
      </c>
      <c r="O1030" s="3">
        <v>1994</v>
      </c>
      <c r="Q1030" s="3">
        <v>1</v>
      </c>
      <c r="R1030" s="3">
        <v>4</v>
      </c>
      <c r="S1030" s="3" t="s">
        <v>3833</v>
      </c>
      <c r="T1030" s="3" t="s">
        <v>149</v>
      </c>
      <c r="U1030" s="3" t="s">
        <v>2721</v>
      </c>
      <c r="W1030" s="3" t="s">
        <v>83</v>
      </c>
      <c r="Y1030" s="3">
        <v>30</v>
      </c>
      <c r="Z1030" s="3" t="s">
        <v>204</v>
      </c>
      <c r="AA1030" s="3" t="s">
        <v>51</v>
      </c>
      <c r="AB1030" s="3" t="s">
        <v>108</v>
      </c>
      <c r="AC1030" s="3" t="s">
        <v>109</v>
      </c>
      <c r="AD1030" s="3" t="s">
        <v>53</v>
      </c>
      <c r="AG1030" s="3" t="s">
        <v>54</v>
      </c>
      <c r="AH1030" s="3">
        <v>12130</v>
      </c>
    </row>
    <row r="1031" spans="1:34" x14ac:dyDescent="0.2">
      <c r="A1031" s="3">
        <v>11030</v>
      </c>
      <c r="B1031" s="3" t="s">
        <v>2</v>
      </c>
      <c r="C1031" s="3">
        <v>11030</v>
      </c>
      <c r="D1031" s="3" t="s">
        <v>3834</v>
      </c>
      <c r="E1031" s="3" t="s">
        <v>3835</v>
      </c>
      <c r="F1031" s="3">
        <v>2007</v>
      </c>
      <c r="G1031" s="3" t="s">
        <v>56</v>
      </c>
      <c r="H1031" s="3" t="s">
        <v>183</v>
      </c>
      <c r="J1031" s="3" t="s">
        <v>185</v>
      </c>
      <c r="K1031" s="3" t="s">
        <v>252</v>
      </c>
      <c r="L1031" s="3" t="s">
        <v>147</v>
      </c>
      <c r="M1031" s="3" t="s">
        <v>103</v>
      </c>
      <c r="N1031" s="3" t="s">
        <v>104</v>
      </c>
      <c r="O1031" s="3">
        <v>2982</v>
      </c>
      <c r="R1031" s="3">
        <v>113</v>
      </c>
      <c r="S1031" s="3" t="s">
        <v>594</v>
      </c>
      <c r="T1031" s="3" t="s">
        <v>47</v>
      </c>
      <c r="U1031" s="3" t="s">
        <v>3836</v>
      </c>
      <c r="W1031" s="3" t="s">
        <v>702</v>
      </c>
      <c r="Y1031" s="3">
        <v>24</v>
      </c>
      <c r="Z1031" s="3" t="s">
        <v>204</v>
      </c>
      <c r="AA1031" s="3" t="s">
        <v>92</v>
      </c>
      <c r="AB1031" s="3" t="s">
        <v>108</v>
      </c>
      <c r="AC1031" s="3" t="s">
        <v>109</v>
      </c>
      <c r="AD1031" s="3" t="s">
        <v>53</v>
      </c>
      <c r="AG1031" s="3" t="s">
        <v>54</v>
      </c>
      <c r="AH1031" s="3">
        <v>23545</v>
      </c>
    </row>
    <row r="1032" spans="1:34" x14ac:dyDescent="0.2">
      <c r="A1032" s="3">
        <v>11031</v>
      </c>
      <c r="B1032" s="3" t="s">
        <v>2</v>
      </c>
      <c r="C1032" s="3">
        <v>11031</v>
      </c>
      <c r="D1032" s="3" t="s">
        <v>546</v>
      </c>
      <c r="E1032" s="3" t="s">
        <v>3837</v>
      </c>
      <c r="F1032" s="3">
        <v>2010</v>
      </c>
      <c r="G1032" s="3" t="s">
        <v>56</v>
      </c>
      <c r="H1032" s="3" t="s">
        <v>366</v>
      </c>
      <c r="K1032" s="3" t="s">
        <v>67</v>
      </c>
      <c r="L1032" s="3" t="s">
        <v>140</v>
      </c>
      <c r="M1032" s="3" t="s">
        <v>43</v>
      </c>
      <c r="N1032" s="3" t="s">
        <v>44</v>
      </c>
      <c r="O1032" s="3">
        <v>1496</v>
      </c>
      <c r="R1032" s="3">
        <v>14</v>
      </c>
      <c r="S1032" s="3" t="s">
        <v>3838</v>
      </c>
      <c r="T1032" s="3" t="s">
        <v>70</v>
      </c>
      <c r="U1032" s="3" t="s">
        <v>91</v>
      </c>
      <c r="W1032" s="3" t="s">
        <v>83</v>
      </c>
      <c r="Y1032" s="3">
        <v>57</v>
      </c>
      <c r="Z1032" s="3" t="s">
        <v>64</v>
      </c>
      <c r="AA1032" s="3" t="s">
        <v>92</v>
      </c>
      <c r="AB1032" s="3" t="s">
        <v>52</v>
      </c>
      <c r="AD1032" s="3" t="s">
        <v>143</v>
      </c>
      <c r="AE1032" s="3">
        <v>4</v>
      </c>
      <c r="AF1032" s="3" t="s">
        <v>84</v>
      </c>
      <c r="AG1032" s="3" t="s">
        <v>54</v>
      </c>
      <c r="AH1032" s="3">
        <v>14520</v>
      </c>
    </row>
    <row r="1033" spans="1:34" x14ac:dyDescent="0.2">
      <c r="A1033" s="3">
        <v>11032</v>
      </c>
      <c r="B1033" s="3" t="s">
        <v>2</v>
      </c>
      <c r="C1033" s="3">
        <v>11032</v>
      </c>
      <c r="D1033" s="3" t="s">
        <v>3839</v>
      </c>
      <c r="E1033" s="3" t="s">
        <v>3840</v>
      </c>
      <c r="F1033" s="3">
        <v>2007</v>
      </c>
      <c r="G1033" s="3" t="s">
        <v>259</v>
      </c>
      <c r="H1033" s="3" t="s">
        <v>444</v>
      </c>
      <c r="I1033" s="3" t="s">
        <v>1392</v>
      </c>
      <c r="K1033" s="3" t="s">
        <v>252</v>
      </c>
      <c r="L1033" s="3" t="s">
        <v>147</v>
      </c>
      <c r="M1033" s="3" t="s">
        <v>103</v>
      </c>
      <c r="N1033" s="3" t="s">
        <v>104</v>
      </c>
      <c r="O1033" s="3">
        <v>2953</v>
      </c>
      <c r="Q1033" s="3" t="s">
        <v>79</v>
      </c>
      <c r="R1033" s="3">
        <v>83</v>
      </c>
      <c r="S1033" s="3" t="s">
        <v>3841</v>
      </c>
      <c r="T1033" s="3" t="s">
        <v>62</v>
      </c>
      <c r="U1033" s="3" t="s">
        <v>222</v>
      </c>
      <c r="W1033" s="3" t="s">
        <v>83</v>
      </c>
      <c r="Y1033" s="3">
        <v>27</v>
      </c>
      <c r="Z1033" s="3" t="s">
        <v>236</v>
      </c>
      <c r="AA1033" s="3" t="s">
        <v>92</v>
      </c>
      <c r="AB1033" s="3" t="s">
        <v>52</v>
      </c>
      <c r="AD1033" s="3" t="s">
        <v>53</v>
      </c>
      <c r="AG1033" s="3" t="s">
        <v>54</v>
      </c>
      <c r="AH1033" s="3">
        <v>16750</v>
      </c>
    </row>
    <row r="1034" spans="1:34" x14ac:dyDescent="0.2">
      <c r="A1034" s="3">
        <v>11033</v>
      </c>
      <c r="B1034" s="3" t="s">
        <v>2</v>
      </c>
      <c r="C1034" s="3">
        <v>11033</v>
      </c>
      <c r="D1034" s="3" t="s">
        <v>3842</v>
      </c>
      <c r="E1034" s="3" t="s">
        <v>3843</v>
      </c>
      <c r="F1034" s="3">
        <v>2006</v>
      </c>
      <c r="G1034" s="3" t="s">
        <v>56</v>
      </c>
      <c r="H1034" s="3" t="s">
        <v>3844</v>
      </c>
      <c r="K1034" s="3" t="s">
        <v>59</v>
      </c>
      <c r="L1034" s="3" t="s">
        <v>140</v>
      </c>
      <c r="M1034" s="3" t="s">
        <v>43</v>
      </c>
      <c r="N1034" s="3" t="s">
        <v>44</v>
      </c>
      <c r="O1034" s="3">
        <v>1998</v>
      </c>
      <c r="R1034" s="3">
        <v>522</v>
      </c>
      <c r="S1034" s="3" t="s">
        <v>891</v>
      </c>
      <c r="T1034" s="3" t="s">
        <v>62</v>
      </c>
      <c r="U1034" s="3" t="s">
        <v>2073</v>
      </c>
      <c r="V1034" s="3">
        <v>1021</v>
      </c>
      <c r="W1034" s="3" t="s">
        <v>83</v>
      </c>
      <c r="Y1034" s="3">
        <v>56</v>
      </c>
      <c r="Z1034" s="3" t="s">
        <v>64</v>
      </c>
      <c r="AA1034" s="3" t="s">
        <v>51</v>
      </c>
      <c r="AB1034" s="3" t="s">
        <v>52</v>
      </c>
      <c r="AD1034" s="3" t="s">
        <v>53</v>
      </c>
      <c r="AG1034" s="3" t="s">
        <v>54</v>
      </c>
      <c r="AH1034" s="3">
        <v>8900</v>
      </c>
    </row>
    <row r="1035" spans="1:34" x14ac:dyDescent="0.2">
      <c r="A1035" s="3">
        <v>11034</v>
      </c>
      <c r="B1035" s="3" t="s">
        <v>2</v>
      </c>
      <c r="C1035" s="3">
        <v>11034</v>
      </c>
      <c r="D1035" s="3" t="s">
        <v>3845</v>
      </c>
      <c r="F1035" s="3">
        <v>2006</v>
      </c>
      <c r="G1035" s="3" t="s">
        <v>38</v>
      </c>
      <c r="H1035" s="3" t="s">
        <v>1436</v>
      </c>
      <c r="I1035" s="3" t="s">
        <v>3846</v>
      </c>
      <c r="J1035" s="3" t="s">
        <v>3847</v>
      </c>
      <c r="K1035" s="3" t="s">
        <v>41</v>
      </c>
      <c r="L1035" s="3" t="s">
        <v>140</v>
      </c>
      <c r="M1035" s="3" t="s">
        <v>60</v>
      </c>
      <c r="N1035" s="3" t="s">
        <v>44</v>
      </c>
      <c r="O1035" s="3">
        <v>1997</v>
      </c>
      <c r="R1035" s="3">
        <v>61</v>
      </c>
      <c r="S1035" s="3" t="s">
        <v>3848</v>
      </c>
      <c r="T1035" s="3" t="s">
        <v>81</v>
      </c>
      <c r="U1035" s="3" t="s">
        <v>212</v>
      </c>
      <c r="V1035" s="3">
        <v>626</v>
      </c>
      <c r="W1035" s="3" t="s">
        <v>83</v>
      </c>
      <c r="Y1035" s="3">
        <v>59</v>
      </c>
      <c r="Z1035" s="3" t="s">
        <v>236</v>
      </c>
      <c r="AA1035" s="3" t="s">
        <v>92</v>
      </c>
      <c r="AB1035" s="3" t="s">
        <v>52</v>
      </c>
      <c r="AD1035" s="3" t="s">
        <v>53</v>
      </c>
      <c r="AG1035" s="3" t="s">
        <v>54</v>
      </c>
      <c r="AH1035" s="3">
        <v>7200</v>
      </c>
    </row>
    <row r="1036" spans="1:34" x14ac:dyDescent="0.2">
      <c r="A1036" s="3">
        <v>11035</v>
      </c>
      <c r="B1036" s="3" t="s">
        <v>2</v>
      </c>
      <c r="C1036" s="3">
        <v>11035</v>
      </c>
      <c r="D1036" s="3" t="s">
        <v>3849</v>
      </c>
      <c r="F1036" s="3">
        <v>2005</v>
      </c>
      <c r="G1036" s="3" t="s">
        <v>38</v>
      </c>
      <c r="H1036" s="3" t="s">
        <v>66</v>
      </c>
      <c r="I1036" s="3" t="s">
        <v>1727</v>
      </c>
      <c r="K1036" s="3" t="s">
        <v>67</v>
      </c>
      <c r="L1036" s="3" t="s">
        <v>42</v>
      </c>
      <c r="M1036" s="3" t="s">
        <v>60</v>
      </c>
      <c r="N1036" s="3" t="s">
        <v>44</v>
      </c>
      <c r="O1036" s="3">
        <v>1498</v>
      </c>
      <c r="Q1036" s="3" t="s">
        <v>79</v>
      </c>
      <c r="R1036" s="3">
        <v>500</v>
      </c>
      <c r="S1036" s="3" t="s">
        <v>3850</v>
      </c>
      <c r="T1036" s="3" t="s">
        <v>62</v>
      </c>
      <c r="U1036" s="3" t="s">
        <v>432</v>
      </c>
      <c r="W1036" s="3" t="s">
        <v>83</v>
      </c>
      <c r="Y1036" s="3">
        <v>45</v>
      </c>
      <c r="Z1036" s="3" t="s">
        <v>64</v>
      </c>
      <c r="AA1036" s="3" t="s">
        <v>51</v>
      </c>
      <c r="AB1036" s="3" t="s">
        <v>52</v>
      </c>
      <c r="AD1036" s="3" t="s">
        <v>53</v>
      </c>
      <c r="AG1036" s="3" t="s">
        <v>54</v>
      </c>
      <c r="AH1036" s="3">
        <v>5350</v>
      </c>
    </row>
    <row r="1037" spans="1:34" x14ac:dyDescent="0.2">
      <c r="A1037" s="3">
        <v>11036</v>
      </c>
      <c r="B1037" s="3" t="s">
        <v>2</v>
      </c>
      <c r="C1037" s="3">
        <v>11036</v>
      </c>
      <c r="D1037" s="3" t="s">
        <v>3851</v>
      </c>
      <c r="E1037" s="3" t="s">
        <v>3852</v>
      </c>
      <c r="F1037" s="3">
        <v>2004</v>
      </c>
      <c r="G1037" s="3" t="s">
        <v>259</v>
      </c>
      <c r="H1037" s="3" t="s">
        <v>260</v>
      </c>
      <c r="I1037" s="3" t="s">
        <v>2515</v>
      </c>
      <c r="J1037" s="3" t="s">
        <v>3253</v>
      </c>
      <c r="K1037" s="3" t="s">
        <v>41</v>
      </c>
      <c r="L1037" s="3" t="s">
        <v>480</v>
      </c>
      <c r="M1037" s="3" t="s">
        <v>60</v>
      </c>
      <c r="N1037" s="3" t="s">
        <v>44</v>
      </c>
      <c r="O1037" s="3">
        <v>3984</v>
      </c>
      <c r="R1037" s="3">
        <v>33</v>
      </c>
      <c r="S1037" s="3" t="s">
        <v>3853</v>
      </c>
      <c r="T1037" s="3" t="s">
        <v>47</v>
      </c>
      <c r="U1037" s="3" t="s">
        <v>3369</v>
      </c>
      <c r="V1037" s="3">
        <v>3800</v>
      </c>
      <c r="W1037" s="3" t="s">
        <v>49</v>
      </c>
      <c r="Y1037" s="3">
        <v>55</v>
      </c>
      <c r="Z1037" s="3" t="s">
        <v>64</v>
      </c>
      <c r="AA1037" s="3" t="s">
        <v>92</v>
      </c>
      <c r="AB1037" s="3" t="s">
        <v>52</v>
      </c>
      <c r="AD1037" s="3" t="s">
        <v>53</v>
      </c>
      <c r="AE1037" s="3">
        <v>26</v>
      </c>
      <c r="AF1037" s="3" t="s">
        <v>73</v>
      </c>
      <c r="AG1037" s="3" t="s">
        <v>54</v>
      </c>
      <c r="AH1037" s="3">
        <v>6000</v>
      </c>
    </row>
    <row r="1038" spans="1:34" x14ac:dyDescent="0.2">
      <c r="A1038" s="3">
        <v>11037</v>
      </c>
      <c r="B1038" s="3" t="s">
        <v>2</v>
      </c>
      <c r="C1038" s="3">
        <v>11037</v>
      </c>
      <c r="D1038" s="3" t="s">
        <v>2813</v>
      </c>
      <c r="E1038" s="3" t="s">
        <v>3854</v>
      </c>
      <c r="F1038" s="3">
        <v>2005</v>
      </c>
      <c r="G1038" s="3" t="s">
        <v>86</v>
      </c>
      <c r="H1038" s="3" t="s">
        <v>244</v>
      </c>
      <c r="J1038" s="3" t="s">
        <v>265</v>
      </c>
      <c r="K1038" s="3" t="s">
        <v>67</v>
      </c>
      <c r="L1038" s="3" t="s">
        <v>42</v>
      </c>
      <c r="M1038" s="3" t="s">
        <v>43</v>
      </c>
      <c r="N1038" s="3" t="s">
        <v>44</v>
      </c>
      <c r="O1038" s="3">
        <v>1323</v>
      </c>
      <c r="R1038" s="3">
        <v>97</v>
      </c>
      <c r="S1038" s="3" t="s">
        <v>2775</v>
      </c>
      <c r="T1038" s="3" t="s">
        <v>47</v>
      </c>
      <c r="U1038" s="3" t="s">
        <v>432</v>
      </c>
      <c r="W1038" s="3" t="s">
        <v>83</v>
      </c>
      <c r="Y1038" s="3">
        <v>41</v>
      </c>
      <c r="Z1038" s="3" t="s">
        <v>64</v>
      </c>
      <c r="AA1038" s="3" t="s">
        <v>92</v>
      </c>
      <c r="AB1038" s="3" t="s">
        <v>52</v>
      </c>
      <c r="AD1038" s="3" t="s">
        <v>53</v>
      </c>
      <c r="AG1038" s="3" t="s">
        <v>54</v>
      </c>
      <c r="AH1038" s="3">
        <v>4700</v>
      </c>
    </row>
    <row r="1039" spans="1:34" x14ac:dyDescent="0.2">
      <c r="A1039" s="3">
        <v>11038</v>
      </c>
      <c r="B1039" s="3" t="s">
        <v>2</v>
      </c>
      <c r="C1039" s="3">
        <v>11038</v>
      </c>
      <c r="D1039" s="3" t="s">
        <v>3855</v>
      </c>
      <c r="E1039" s="3" t="s">
        <v>3856</v>
      </c>
      <c r="F1039" s="3">
        <v>2009</v>
      </c>
      <c r="G1039" s="3" t="s">
        <v>152</v>
      </c>
      <c r="H1039" s="3" t="s">
        <v>763</v>
      </c>
      <c r="I1039" s="3" t="s">
        <v>154</v>
      </c>
      <c r="K1039" s="3" t="s">
        <v>67</v>
      </c>
      <c r="L1039" s="3" t="s">
        <v>156</v>
      </c>
      <c r="M1039" s="3" t="s">
        <v>43</v>
      </c>
      <c r="N1039" s="3" t="s">
        <v>44</v>
      </c>
      <c r="O1039" s="3">
        <v>1995</v>
      </c>
      <c r="R1039" s="3">
        <v>26</v>
      </c>
      <c r="S1039" s="3" t="s">
        <v>1371</v>
      </c>
      <c r="T1039" s="3" t="s">
        <v>47</v>
      </c>
      <c r="U1039" s="3" t="s">
        <v>158</v>
      </c>
      <c r="W1039" s="3" t="s">
        <v>83</v>
      </c>
      <c r="Y1039" s="3">
        <v>20</v>
      </c>
      <c r="Z1039" s="3" t="s">
        <v>50</v>
      </c>
      <c r="AA1039" s="3" t="s">
        <v>51</v>
      </c>
      <c r="AB1039" s="3" t="s">
        <v>52</v>
      </c>
      <c r="AD1039" s="3" t="s">
        <v>53</v>
      </c>
      <c r="AG1039" s="3" t="s">
        <v>54</v>
      </c>
      <c r="AH1039" s="3">
        <v>14575</v>
      </c>
    </row>
    <row r="1040" spans="1:34" x14ac:dyDescent="0.2">
      <c r="A1040" s="3">
        <v>11039</v>
      </c>
      <c r="B1040" s="3" t="s">
        <v>2</v>
      </c>
      <c r="C1040" s="3">
        <v>11039</v>
      </c>
      <c r="D1040" s="3" t="s">
        <v>3857</v>
      </c>
      <c r="F1040" s="3">
        <v>2008</v>
      </c>
      <c r="G1040" s="3" t="s">
        <v>38</v>
      </c>
      <c r="H1040" s="3" t="s">
        <v>66</v>
      </c>
      <c r="I1040" s="3" t="s">
        <v>1727</v>
      </c>
      <c r="K1040" s="3" t="s">
        <v>67</v>
      </c>
      <c r="L1040" s="3" t="s">
        <v>42</v>
      </c>
      <c r="M1040" s="3" t="s">
        <v>60</v>
      </c>
      <c r="N1040" s="3" t="s">
        <v>44</v>
      </c>
      <c r="O1040" s="3">
        <v>1495</v>
      </c>
      <c r="R1040" s="3">
        <v>44</v>
      </c>
      <c r="S1040" s="3" t="s">
        <v>3858</v>
      </c>
      <c r="T1040" s="3" t="s">
        <v>171</v>
      </c>
      <c r="U1040" s="3" t="s">
        <v>2168</v>
      </c>
      <c r="V1040" s="3">
        <v>612</v>
      </c>
      <c r="W1040" s="3" t="s">
        <v>83</v>
      </c>
      <c r="Y1040" s="3">
        <v>31</v>
      </c>
      <c r="Z1040" s="3" t="s">
        <v>236</v>
      </c>
      <c r="AA1040" s="3" t="s">
        <v>92</v>
      </c>
      <c r="AB1040" s="3" t="s">
        <v>52</v>
      </c>
      <c r="AD1040" s="3" t="s">
        <v>53</v>
      </c>
      <c r="AG1040" s="3" t="s">
        <v>54</v>
      </c>
      <c r="AH1040" s="3">
        <v>7200</v>
      </c>
    </row>
    <row r="1041" spans="1:34" x14ac:dyDescent="0.2">
      <c r="A1041" s="3">
        <v>11040</v>
      </c>
      <c r="B1041" s="3" t="s">
        <v>2</v>
      </c>
      <c r="C1041" s="3">
        <v>11040</v>
      </c>
      <c r="D1041" s="3" t="s">
        <v>3859</v>
      </c>
      <c r="E1041" s="3" t="s">
        <v>3860</v>
      </c>
      <c r="F1041" s="3">
        <v>2001</v>
      </c>
      <c r="G1041" s="3" t="s">
        <v>299</v>
      </c>
      <c r="H1041" s="3" t="s">
        <v>815</v>
      </c>
      <c r="I1041" s="3" t="s">
        <v>766</v>
      </c>
      <c r="K1041" s="3" t="s">
        <v>67</v>
      </c>
      <c r="L1041" s="3" t="s">
        <v>147</v>
      </c>
      <c r="M1041" s="3" t="s">
        <v>43</v>
      </c>
      <c r="N1041" s="3" t="s">
        <v>44</v>
      </c>
      <c r="O1041" s="3">
        <v>1298</v>
      </c>
      <c r="R1041" s="3">
        <v>5</v>
      </c>
      <c r="S1041" s="3" t="s">
        <v>3861</v>
      </c>
      <c r="T1041" s="3" t="s">
        <v>62</v>
      </c>
      <c r="U1041" s="3" t="s">
        <v>3862</v>
      </c>
      <c r="W1041" s="3" t="s">
        <v>83</v>
      </c>
      <c r="Y1041" s="3">
        <v>30</v>
      </c>
      <c r="Z1041" s="3" t="s">
        <v>204</v>
      </c>
      <c r="AA1041" s="3" t="s">
        <v>92</v>
      </c>
      <c r="AB1041" s="3" t="s">
        <v>52</v>
      </c>
      <c r="AD1041" s="3" t="s">
        <v>53</v>
      </c>
      <c r="AG1041" s="3" t="s">
        <v>54</v>
      </c>
      <c r="AH1041" s="3">
        <v>1995</v>
      </c>
    </row>
    <row r="1042" spans="1:34" x14ac:dyDescent="0.2">
      <c r="A1042" s="3">
        <v>11041</v>
      </c>
      <c r="B1042" s="3" t="s">
        <v>2</v>
      </c>
      <c r="C1042" s="3">
        <v>11041</v>
      </c>
      <c r="D1042" s="3" t="s">
        <v>3863</v>
      </c>
      <c r="E1042" s="3" t="s">
        <v>3864</v>
      </c>
      <c r="F1042" s="3">
        <v>2006</v>
      </c>
      <c r="G1042" s="3" t="s">
        <v>86</v>
      </c>
      <c r="H1042" s="3" t="s">
        <v>219</v>
      </c>
      <c r="K1042" s="3" t="s">
        <v>67</v>
      </c>
      <c r="L1042" s="3" t="s">
        <v>115</v>
      </c>
      <c r="M1042" s="3" t="s">
        <v>43</v>
      </c>
      <c r="N1042" s="3" t="s">
        <v>44</v>
      </c>
      <c r="O1042" s="3">
        <v>2261</v>
      </c>
      <c r="R1042" s="3">
        <v>10</v>
      </c>
      <c r="S1042" s="3" t="s">
        <v>3865</v>
      </c>
      <c r="T1042" s="3" t="s">
        <v>211</v>
      </c>
      <c r="U1042" s="3" t="s">
        <v>639</v>
      </c>
      <c r="W1042" s="3" t="s">
        <v>333</v>
      </c>
      <c r="Y1042" s="3">
        <v>27</v>
      </c>
      <c r="Z1042" s="3" t="s">
        <v>64</v>
      </c>
      <c r="AA1042" s="3" t="s">
        <v>92</v>
      </c>
      <c r="AB1042" s="3" t="s">
        <v>108</v>
      </c>
      <c r="AC1042" s="3" t="s">
        <v>109</v>
      </c>
      <c r="AD1042" s="3" t="s">
        <v>53</v>
      </c>
      <c r="AG1042" s="3" t="s">
        <v>54</v>
      </c>
      <c r="AH1042" s="3">
        <v>10600</v>
      </c>
    </row>
    <row r="1043" spans="1:34" x14ac:dyDescent="0.2">
      <c r="A1043" s="3">
        <v>11042</v>
      </c>
      <c r="B1043" s="3" t="s">
        <v>2</v>
      </c>
      <c r="C1043" s="3">
        <v>11042</v>
      </c>
      <c r="D1043" s="3" t="s">
        <v>3866</v>
      </c>
      <c r="F1043" s="3">
        <v>2010</v>
      </c>
      <c r="G1043" s="3" t="s">
        <v>56</v>
      </c>
      <c r="H1043" s="3" t="s">
        <v>3867</v>
      </c>
      <c r="K1043" s="3" t="s">
        <v>67</v>
      </c>
      <c r="L1043" s="3" t="s">
        <v>140</v>
      </c>
      <c r="M1043" s="3" t="s">
        <v>43</v>
      </c>
      <c r="N1043" s="3" t="s">
        <v>44</v>
      </c>
      <c r="O1043" s="3">
        <v>1797</v>
      </c>
      <c r="R1043" s="3">
        <v>15</v>
      </c>
      <c r="S1043" s="3" t="s">
        <v>3868</v>
      </c>
      <c r="T1043" s="3" t="s">
        <v>171</v>
      </c>
      <c r="U1043" s="3" t="s">
        <v>2530</v>
      </c>
      <c r="V1043" s="3">
        <v>2105</v>
      </c>
      <c r="W1043" s="3" t="s">
        <v>83</v>
      </c>
      <c r="Y1043" s="3">
        <v>34</v>
      </c>
      <c r="Z1043" s="3" t="s">
        <v>64</v>
      </c>
      <c r="AA1043" s="3" t="s">
        <v>92</v>
      </c>
      <c r="AB1043" s="3" t="s">
        <v>52</v>
      </c>
      <c r="AD1043" s="3" t="s">
        <v>53</v>
      </c>
      <c r="AG1043" s="3" t="s">
        <v>54</v>
      </c>
      <c r="AH1043" s="3">
        <v>14620</v>
      </c>
    </row>
    <row r="1044" spans="1:34" x14ac:dyDescent="0.2">
      <c r="A1044" s="3">
        <v>11043</v>
      </c>
      <c r="B1044" s="3" t="s">
        <v>2</v>
      </c>
      <c r="C1044" s="3">
        <v>11043</v>
      </c>
      <c r="D1044" s="3" t="s">
        <v>3869</v>
      </c>
      <c r="F1044" s="3">
        <v>1995</v>
      </c>
      <c r="G1044" s="3" t="s">
        <v>86</v>
      </c>
      <c r="H1044" s="3" t="s">
        <v>3752</v>
      </c>
      <c r="I1044" s="3" t="s">
        <v>1110</v>
      </c>
      <c r="K1044" s="3" t="s">
        <v>41</v>
      </c>
      <c r="L1044" s="3" t="s">
        <v>42</v>
      </c>
      <c r="M1044" s="3" t="s">
        <v>43</v>
      </c>
      <c r="N1044" s="3" t="s">
        <v>44</v>
      </c>
      <c r="O1044" s="3">
        <v>1498</v>
      </c>
      <c r="R1044" s="3" t="s">
        <v>343</v>
      </c>
      <c r="S1044" s="3" t="s">
        <v>3870</v>
      </c>
      <c r="T1044" s="3" t="s">
        <v>81</v>
      </c>
      <c r="U1044" s="3" t="s">
        <v>135</v>
      </c>
      <c r="V1044" s="3">
        <v>2123</v>
      </c>
      <c r="W1044" s="3" t="s">
        <v>49</v>
      </c>
      <c r="Y1044" s="3">
        <v>39</v>
      </c>
      <c r="Z1044" s="3" t="s">
        <v>64</v>
      </c>
      <c r="AA1044" s="3" t="s">
        <v>92</v>
      </c>
      <c r="AB1044" s="3" t="s">
        <v>52</v>
      </c>
      <c r="AD1044" s="3" t="s">
        <v>53</v>
      </c>
      <c r="AG1044" s="3" t="s">
        <v>54</v>
      </c>
      <c r="AH1044" s="3">
        <v>1220</v>
      </c>
    </row>
    <row r="1045" spans="1:34" x14ac:dyDescent="0.2">
      <c r="A1045" s="3">
        <v>11044</v>
      </c>
      <c r="B1045" s="3" t="s">
        <v>2</v>
      </c>
      <c r="C1045" s="3">
        <v>11044</v>
      </c>
      <c r="D1045" s="3" t="s">
        <v>3871</v>
      </c>
      <c r="F1045" s="3">
        <v>2007</v>
      </c>
      <c r="G1045" s="3" t="s">
        <v>56</v>
      </c>
      <c r="H1045" s="3" t="s">
        <v>335</v>
      </c>
      <c r="J1045" s="3" t="s">
        <v>3872</v>
      </c>
      <c r="K1045" s="3" t="s">
        <v>59</v>
      </c>
      <c r="L1045" s="3" t="s">
        <v>115</v>
      </c>
      <c r="M1045" s="3" t="s">
        <v>60</v>
      </c>
      <c r="N1045" s="3" t="s">
        <v>44</v>
      </c>
      <c r="O1045" s="3">
        <v>3456</v>
      </c>
      <c r="R1045" s="3">
        <v>544</v>
      </c>
      <c r="S1045" s="3" t="s">
        <v>3873</v>
      </c>
      <c r="U1045" s="3" t="s">
        <v>3874</v>
      </c>
      <c r="V1045" s="3">
        <v>7091</v>
      </c>
      <c r="W1045" s="3" t="s">
        <v>127</v>
      </c>
      <c r="Y1045" s="3">
        <v>39</v>
      </c>
      <c r="Z1045" s="3" t="s">
        <v>64</v>
      </c>
      <c r="AA1045" s="3" t="s">
        <v>51</v>
      </c>
      <c r="AB1045" s="3" t="s">
        <v>52</v>
      </c>
      <c r="AD1045" s="3" t="s">
        <v>53</v>
      </c>
      <c r="AG1045" s="3" t="s">
        <v>54</v>
      </c>
      <c r="AH1045" s="3">
        <v>20000</v>
      </c>
    </row>
    <row r="1046" spans="1:34" x14ac:dyDescent="0.2">
      <c r="A1046" s="3">
        <v>11045</v>
      </c>
      <c r="B1046" s="3" t="s">
        <v>2</v>
      </c>
      <c r="C1046" s="3">
        <v>11045</v>
      </c>
      <c r="D1046" s="3" t="s">
        <v>2928</v>
      </c>
      <c r="F1046" s="3">
        <v>2005</v>
      </c>
      <c r="G1046" s="3" t="s">
        <v>56</v>
      </c>
      <c r="H1046" s="3" t="s">
        <v>1335</v>
      </c>
      <c r="I1046" s="3" t="s">
        <v>2929</v>
      </c>
      <c r="K1046" s="3" t="s">
        <v>59</v>
      </c>
      <c r="L1046" s="3" t="s">
        <v>42</v>
      </c>
      <c r="M1046" s="3" t="s">
        <v>43</v>
      </c>
      <c r="N1046" s="3" t="s">
        <v>44</v>
      </c>
      <c r="O1046" s="3">
        <v>2362</v>
      </c>
      <c r="R1046" s="3">
        <v>1740</v>
      </c>
      <c r="S1046" s="3" t="s">
        <v>3875</v>
      </c>
      <c r="T1046" s="3" t="s">
        <v>62</v>
      </c>
      <c r="U1046" s="3" t="s">
        <v>3826</v>
      </c>
      <c r="W1046" s="3" t="s">
        <v>49</v>
      </c>
      <c r="Y1046" s="3">
        <v>48</v>
      </c>
      <c r="Z1046" s="3" t="s">
        <v>204</v>
      </c>
      <c r="AA1046" s="3" t="s">
        <v>51</v>
      </c>
      <c r="AB1046" s="3" t="s">
        <v>108</v>
      </c>
      <c r="AC1046" s="3" t="s">
        <v>109</v>
      </c>
      <c r="AD1046" s="3" t="s">
        <v>53</v>
      </c>
      <c r="AG1046" s="3" t="s">
        <v>54</v>
      </c>
      <c r="AH1046" s="3">
        <v>10400</v>
      </c>
    </row>
    <row r="1047" spans="1:34" x14ac:dyDescent="0.2">
      <c r="A1047" s="3">
        <v>11046</v>
      </c>
      <c r="B1047" s="3" t="s">
        <v>2</v>
      </c>
      <c r="C1047" s="3">
        <v>11046</v>
      </c>
      <c r="D1047" s="3" t="s">
        <v>2163</v>
      </c>
      <c r="F1047" s="3">
        <v>2010</v>
      </c>
      <c r="G1047" s="3" t="s">
        <v>112</v>
      </c>
      <c r="H1047" s="3" t="s">
        <v>2165</v>
      </c>
      <c r="I1047" s="3" t="s">
        <v>139</v>
      </c>
      <c r="K1047" s="3" t="s">
        <v>41</v>
      </c>
      <c r="L1047" s="3" t="s">
        <v>2166</v>
      </c>
      <c r="M1047" s="3" t="s">
        <v>60</v>
      </c>
      <c r="N1047" s="3" t="s">
        <v>44</v>
      </c>
      <c r="O1047" s="3">
        <v>1293</v>
      </c>
      <c r="Q1047" s="3">
        <v>2</v>
      </c>
      <c r="R1047" s="3">
        <v>10</v>
      </c>
      <c r="S1047" s="3" t="s">
        <v>3876</v>
      </c>
      <c r="T1047" s="3" t="s">
        <v>62</v>
      </c>
      <c r="U1047" s="3" t="s">
        <v>466</v>
      </c>
      <c r="V1047" s="3">
        <v>1024</v>
      </c>
      <c r="W1047" s="3" t="s">
        <v>83</v>
      </c>
      <c r="Y1047" s="3">
        <v>25</v>
      </c>
      <c r="Z1047" s="3" t="s">
        <v>64</v>
      </c>
      <c r="AA1047" s="3" t="s">
        <v>92</v>
      </c>
      <c r="AB1047" s="3" t="s">
        <v>108</v>
      </c>
      <c r="AC1047" s="3" t="s">
        <v>109</v>
      </c>
      <c r="AD1047" s="3" t="s">
        <v>143</v>
      </c>
      <c r="AG1047" s="3" t="s">
        <v>54</v>
      </c>
      <c r="AH1047" s="3">
        <v>12590</v>
      </c>
    </row>
    <row r="1048" spans="1:34" x14ac:dyDescent="0.2">
      <c r="A1048" s="3">
        <v>11047</v>
      </c>
      <c r="B1048" s="3" t="s">
        <v>2</v>
      </c>
      <c r="C1048" s="3">
        <v>11047</v>
      </c>
      <c r="D1048" s="3" t="s">
        <v>3877</v>
      </c>
      <c r="E1048" s="3" t="s">
        <v>3878</v>
      </c>
      <c r="F1048" s="3">
        <v>2013</v>
      </c>
      <c r="G1048" s="3" t="s">
        <v>1035</v>
      </c>
      <c r="H1048" s="3" t="s">
        <v>1139</v>
      </c>
      <c r="I1048" s="3" t="s">
        <v>1037</v>
      </c>
      <c r="K1048" s="3" t="s">
        <v>59</v>
      </c>
      <c r="L1048" s="3" t="s">
        <v>156</v>
      </c>
      <c r="M1048" s="3" t="s">
        <v>60</v>
      </c>
      <c r="N1048" s="3" t="s">
        <v>44</v>
      </c>
      <c r="O1048" s="3">
        <v>3605</v>
      </c>
      <c r="R1048" s="3" t="s">
        <v>1221</v>
      </c>
      <c r="S1048" s="3" t="s">
        <v>3879</v>
      </c>
      <c r="T1048" s="3" t="s">
        <v>70</v>
      </c>
      <c r="U1048" s="3" t="s">
        <v>933</v>
      </c>
      <c r="W1048" s="3" t="s">
        <v>49</v>
      </c>
      <c r="Y1048" s="3">
        <v>33</v>
      </c>
      <c r="Z1048" s="3" t="s">
        <v>50</v>
      </c>
      <c r="AA1048" s="3" t="s">
        <v>51</v>
      </c>
      <c r="AB1048" s="3" t="s">
        <v>108</v>
      </c>
      <c r="AC1048" s="3" t="s">
        <v>109</v>
      </c>
      <c r="AD1048" s="3" t="s">
        <v>53</v>
      </c>
      <c r="AG1048" s="3" t="s">
        <v>54</v>
      </c>
      <c r="AH1048" s="3">
        <v>27335</v>
      </c>
    </row>
    <row r="1049" spans="1:34" x14ac:dyDescent="0.2">
      <c r="A1049" s="3">
        <v>11048</v>
      </c>
      <c r="B1049" s="3" t="s">
        <v>2</v>
      </c>
      <c r="C1049" s="3">
        <v>11048</v>
      </c>
      <c r="D1049" s="3" t="s">
        <v>3880</v>
      </c>
      <c r="F1049" s="3">
        <v>2010</v>
      </c>
      <c r="G1049" s="3" t="s">
        <v>299</v>
      </c>
      <c r="H1049" s="3" t="s">
        <v>1495</v>
      </c>
      <c r="I1049" s="3" t="s">
        <v>1656</v>
      </c>
      <c r="K1049" s="3" t="s">
        <v>59</v>
      </c>
      <c r="L1049" s="3" t="s">
        <v>156</v>
      </c>
      <c r="M1049" s="3" t="s">
        <v>60</v>
      </c>
      <c r="N1049" s="3" t="s">
        <v>44</v>
      </c>
      <c r="O1049" s="3">
        <v>2359</v>
      </c>
      <c r="R1049" s="3">
        <v>39</v>
      </c>
      <c r="S1049" s="3" t="s">
        <v>3881</v>
      </c>
      <c r="T1049" s="3" t="s">
        <v>211</v>
      </c>
      <c r="U1049" s="3" t="s">
        <v>393</v>
      </c>
      <c r="V1049" s="3">
        <v>604</v>
      </c>
      <c r="W1049" s="3" t="s">
        <v>83</v>
      </c>
      <c r="Y1049" s="3">
        <v>53</v>
      </c>
      <c r="Z1049" s="3" t="s">
        <v>64</v>
      </c>
      <c r="AA1049" s="3" t="s">
        <v>51</v>
      </c>
      <c r="AB1049" s="3" t="s">
        <v>108</v>
      </c>
      <c r="AC1049" s="3" t="s">
        <v>109</v>
      </c>
      <c r="AD1049" s="3" t="s">
        <v>53</v>
      </c>
      <c r="AG1049" s="3" t="s">
        <v>54</v>
      </c>
      <c r="AH1049" s="3">
        <v>19920</v>
      </c>
    </row>
    <row r="1050" spans="1:34" x14ac:dyDescent="0.2">
      <c r="A1050" s="3">
        <v>11049</v>
      </c>
      <c r="B1050" s="3" t="s">
        <v>2</v>
      </c>
      <c r="C1050" s="3">
        <v>11049</v>
      </c>
      <c r="D1050" s="3" t="s">
        <v>3882</v>
      </c>
      <c r="F1050" s="3">
        <v>2017</v>
      </c>
      <c r="G1050" s="3" t="s">
        <v>347</v>
      </c>
      <c r="H1050" s="3" t="s">
        <v>2578</v>
      </c>
      <c r="I1050" s="3" t="s">
        <v>336</v>
      </c>
      <c r="K1050" s="3" t="s">
        <v>67</v>
      </c>
      <c r="L1050" s="3" t="s">
        <v>2756</v>
      </c>
      <c r="M1050" s="3" t="s">
        <v>60</v>
      </c>
      <c r="N1050" s="3" t="s">
        <v>44</v>
      </c>
      <c r="O1050" s="3">
        <v>1368</v>
      </c>
      <c r="R1050" s="3">
        <v>45</v>
      </c>
      <c r="S1050" s="3" t="s">
        <v>3883</v>
      </c>
      <c r="T1050" s="3" t="s">
        <v>47</v>
      </c>
      <c r="U1050" s="3" t="s">
        <v>212</v>
      </c>
      <c r="V1050" s="3">
        <v>626</v>
      </c>
      <c r="W1050" s="3" t="s">
        <v>83</v>
      </c>
      <c r="Y1050" s="3">
        <v>28</v>
      </c>
      <c r="Z1050" s="3" t="s">
        <v>64</v>
      </c>
      <c r="AA1050" s="3" t="s">
        <v>51</v>
      </c>
      <c r="AB1050" s="3" t="s">
        <v>108</v>
      </c>
      <c r="AC1050" s="3" t="s">
        <v>109</v>
      </c>
      <c r="AD1050" s="3" t="s">
        <v>53</v>
      </c>
      <c r="AG1050" s="3" t="s">
        <v>54</v>
      </c>
      <c r="AH1050" s="3">
        <v>26900</v>
      </c>
    </row>
    <row r="1051" spans="1:34" x14ac:dyDescent="0.2">
      <c r="A1051" s="3">
        <v>11050</v>
      </c>
      <c r="B1051" s="3" t="s">
        <v>2</v>
      </c>
      <c r="C1051" s="3">
        <v>11050</v>
      </c>
      <c r="D1051" s="3" t="s">
        <v>3884</v>
      </c>
      <c r="E1051" s="3" t="s">
        <v>3885</v>
      </c>
      <c r="F1051" s="3">
        <v>2009</v>
      </c>
      <c r="G1051" s="3" t="s">
        <v>56</v>
      </c>
      <c r="H1051" s="3" t="s">
        <v>366</v>
      </c>
      <c r="J1051" s="3" t="s">
        <v>367</v>
      </c>
      <c r="K1051" s="3" t="s">
        <v>67</v>
      </c>
      <c r="L1051" s="3" t="s">
        <v>140</v>
      </c>
      <c r="M1051" s="3" t="s">
        <v>133</v>
      </c>
      <c r="N1051" s="3" t="s">
        <v>44</v>
      </c>
      <c r="O1051" s="3">
        <v>1798</v>
      </c>
      <c r="R1051" s="3">
        <v>41</v>
      </c>
      <c r="S1051" s="3" t="s">
        <v>3886</v>
      </c>
      <c r="T1051" s="3" t="s">
        <v>554</v>
      </c>
      <c r="U1051" s="3" t="s">
        <v>150</v>
      </c>
      <c r="V1051" s="3">
        <v>612</v>
      </c>
      <c r="W1051" s="3" t="s">
        <v>83</v>
      </c>
      <c r="Y1051" s="3">
        <v>34</v>
      </c>
      <c r="Z1051" s="3" t="s">
        <v>64</v>
      </c>
      <c r="AA1051" s="3" t="s">
        <v>92</v>
      </c>
      <c r="AB1051" s="3" t="s">
        <v>52</v>
      </c>
      <c r="AD1051" s="3" t="s">
        <v>143</v>
      </c>
      <c r="AG1051" s="3" t="s">
        <v>54</v>
      </c>
      <c r="AH1051" s="3">
        <v>13375</v>
      </c>
    </row>
    <row r="1052" spans="1:34" x14ac:dyDescent="0.2">
      <c r="A1052" s="3">
        <v>11051</v>
      </c>
      <c r="B1052" s="3" t="s">
        <v>2</v>
      </c>
      <c r="C1052" s="3">
        <v>11051</v>
      </c>
      <c r="D1052" s="3" t="s">
        <v>3887</v>
      </c>
      <c r="F1052" s="3">
        <v>2004</v>
      </c>
      <c r="G1052" s="3" t="s">
        <v>198</v>
      </c>
      <c r="H1052" s="3" t="s">
        <v>3888</v>
      </c>
      <c r="I1052" s="3" t="s">
        <v>3889</v>
      </c>
      <c r="J1052" s="3" t="s">
        <v>3890</v>
      </c>
      <c r="K1052" s="3" t="s">
        <v>67</v>
      </c>
      <c r="L1052" s="3" t="s">
        <v>115</v>
      </c>
      <c r="M1052" s="3" t="s">
        <v>133</v>
      </c>
      <c r="N1052" s="3" t="s">
        <v>44</v>
      </c>
      <c r="O1052" s="3">
        <v>3175</v>
      </c>
      <c r="R1052" s="3">
        <v>302</v>
      </c>
      <c r="S1052" s="3" t="s">
        <v>3435</v>
      </c>
      <c r="T1052" s="3" t="s">
        <v>62</v>
      </c>
      <c r="U1052" s="3" t="s">
        <v>643</v>
      </c>
      <c r="V1052" s="3">
        <v>3472</v>
      </c>
      <c r="W1052" s="3" t="s">
        <v>49</v>
      </c>
      <c r="Y1052" s="3">
        <v>36</v>
      </c>
      <c r="Z1052" s="3" t="s">
        <v>204</v>
      </c>
      <c r="AA1052" s="3" t="s">
        <v>51</v>
      </c>
      <c r="AB1052" s="3" t="s">
        <v>108</v>
      </c>
      <c r="AC1052" s="3" t="s">
        <v>109</v>
      </c>
      <c r="AD1052" s="3" t="s">
        <v>53</v>
      </c>
      <c r="AG1052" s="3" t="s">
        <v>54</v>
      </c>
      <c r="AH1052" s="3">
        <v>5000</v>
      </c>
    </row>
    <row r="1053" spans="1:34" x14ac:dyDescent="0.2">
      <c r="A1053" s="3">
        <v>11052</v>
      </c>
      <c r="B1053" s="3" t="s">
        <v>2</v>
      </c>
      <c r="C1053" s="3">
        <v>11052</v>
      </c>
      <c r="D1053" s="3" t="s">
        <v>3891</v>
      </c>
      <c r="F1053" s="3">
        <v>2011</v>
      </c>
      <c r="G1053" s="3" t="s">
        <v>86</v>
      </c>
      <c r="H1053" s="3" t="s">
        <v>403</v>
      </c>
      <c r="I1053" s="3" t="s">
        <v>3094</v>
      </c>
      <c r="K1053" s="3" t="s">
        <v>67</v>
      </c>
      <c r="L1053" s="3" t="s">
        <v>42</v>
      </c>
      <c r="M1053" s="3" t="s">
        <v>60</v>
      </c>
      <c r="N1053" s="3" t="s">
        <v>44</v>
      </c>
      <c r="O1053" s="3">
        <v>1498</v>
      </c>
      <c r="R1053" s="3">
        <v>7</v>
      </c>
      <c r="S1053" s="3" t="s">
        <v>3892</v>
      </c>
      <c r="T1053" s="3" t="s">
        <v>171</v>
      </c>
      <c r="U1053" s="3" t="s">
        <v>1346</v>
      </c>
      <c r="V1053" s="3">
        <v>294</v>
      </c>
      <c r="W1053" s="3" t="s">
        <v>173</v>
      </c>
      <c r="Y1053" s="3">
        <v>61</v>
      </c>
      <c r="Z1053" s="3" t="s">
        <v>64</v>
      </c>
      <c r="AA1053" s="3" t="s">
        <v>51</v>
      </c>
      <c r="AB1053" s="3" t="s">
        <v>52</v>
      </c>
      <c r="AD1053" s="3" t="s">
        <v>53</v>
      </c>
      <c r="AG1053" s="3" t="s">
        <v>54</v>
      </c>
      <c r="AH1053" s="3">
        <v>10705</v>
      </c>
    </row>
    <row r="1054" spans="1:34" x14ac:dyDescent="0.2">
      <c r="A1054" s="3">
        <v>11053</v>
      </c>
      <c r="B1054" s="3" t="s">
        <v>2</v>
      </c>
      <c r="C1054" s="3">
        <v>11053</v>
      </c>
      <c r="D1054" s="3" t="s">
        <v>1077</v>
      </c>
      <c r="F1054" s="3">
        <v>2004</v>
      </c>
      <c r="G1054" s="3" t="s">
        <v>38</v>
      </c>
      <c r="H1054" s="3" t="s">
        <v>1079</v>
      </c>
      <c r="K1054" s="3" t="s">
        <v>59</v>
      </c>
      <c r="L1054" s="3" t="s">
        <v>42</v>
      </c>
      <c r="M1054" s="3" t="s">
        <v>43</v>
      </c>
      <c r="N1054" s="3" t="s">
        <v>44</v>
      </c>
      <c r="O1054" s="3">
        <v>1998</v>
      </c>
      <c r="R1054" s="3">
        <v>59</v>
      </c>
      <c r="S1054" s="3" t="s">
        <v>3893</v>
      </c>
      <c r="T1054" s="3" t="s">
        <v>81</v>
      </c>
      <c r="U1054" s="3" t="s">
        <v>3894</v>
      </c>
      <c r="V1054" s="3">
        <v>630</v>
      </c>
      <c r="W1054" s="3" t="s">
        <v>83</v>
      </c>
      <c r="Y1054" s="3">
        <v>17</v>
      </c>
      <c r="Z1054" s="3" t="s">
        <v>50</v>
      </c>
      <c r="AA1054" s="3" t="s">
        <v>51</v>
      </c>
      <c r="AB1054" s="3" t="s">
        <v>108</v>
      </c>
      <c r="AC1054" s="3" t="s">
        <v>109</v>
      </c>
      <c r="AD1054" s="3" t="s">
        <v>53</v>
      </c>
      <c r="AG1054" s="3" t="s">
        <v>54</v>
      </c>
      <c r="AH1054" s="3">
        <v>4850</v>
      </c>
    </row>
    <row r="1055" spans="1:34" x14ac:dyDescent="0.2">
      <c r="A1055" s="3">
        <v>11054</v>
      </c>
      <c r="B1055" s="3" t="s">
        <v>2</v>
      </c>
      <c r="C1055" s="3">
        <v>11054</v>
      </c>
      <c r="D1055" s="3" t="s">
        <v>320</v>
      </c>
      <c r="E1055" s="3" t="s">
        <v>3895</v>
      </c>
      <c r="F1055" s="3">
        <v>2009</v>
      </c>
      <c r="G1055" s="3" t="s">
        <v>86</v>
      </c>
      <c r="H1055" s="3" t="s">
        <v>322</v>
      </c>
      <c r="I1055" s="3" t="s">
        <v>323</v>
      </c>
      <c r="K1055" s="3" t="s">
        <v>67</v>
      </c>
      <c r="L1055" s="3" t="s">
        <v>209</v>
      </c>
      <c r="M1055" s="3" t="s">
        <v>60</v>
      </c>
      <c r="N1055" s="3" t="s">
        <v>44</v>
      </c>
      <c r="O1055" s="3">
        <v>1999</v>
      </c>
      <c r="R1055" s="3">
        <v>6</v>
      </c>
      <c r="S1055" s="3" t="s">
        <v>3896</v>
      </c>
      <c r="T1055" s="3" t="s">
        <v>1429</v>
      </c>
      <c r="U1055" s="3" t="s">
        <v>1098</v>
      </c>
      <c r="V1055" s="3">
        <v>9310</v>
      </c>
      <c r="W1055" s="3" t="s">
        <v>450</v>
      </c>
      <c r="Y1055" s="3">
        <v>59</v>
      </c>
      <c r="Z1055" s="3" t="s">
        <v>64</v>
      </c>
      <c r="AA1055" s="3" t="s">
        <v>51</v>
      </c>
      <c r="AB1055" s="3" t="s">
        <v>52</v>
      </c>
      <c r="AD1055" s="3" t="s">
        <v>53</v>
      </c>
      <c r="AE1055" s="3">
        <v>11</v>
      </c>
      <c r="AF1055" s="3" t="s">
        <v>73</v>
      </c>
      <c r="AG1055" s="3" t="s">
        <v>54</v>
      </c>
      <c r="AH1055" s="3">
        <v>12800</v>
      </c>
    </row>
    <row r="1056" spans="1:34" x14ac:dyDescent="0.2">
      <c r="A1056" s="3">
        <v>11055</v>
      </c>
      <c r="B1056" s="3" t="s">
        <v>2</v>
      </c>
      <c r="C1056" s="3">
        <v>11055</v>
      </c>
      <c r="D1056" s="3" t="s">
        <v>3897</v>
      </c>
      <c r="E1056" s="3" t="s">
        <v>3898</v>
      </c>
      <c r="F1056" s="3">
        <v>1998</v>
      </c>
      <c r="G1056" s="3" t="s">
        <v>191</v>
      </c>
      <c r="H1056" s="3" t="s">
        <v>941</v>
      </c>
      <c r="I1056" s="3" t="s">
        <v>3899</v>
      </c>
      <c r="K1056" s="3" t="s">
        <v>59</v>
      </c>
      <c r="L1056" s="3" t="s">
        <v>42</v>
      </c>
      <c r="M1056" s="3" t="s">
        <v>60</v>
      </c>
      <c r="N1056" s="3" t="s">
        <v>44</v>
      </c>
      <c r="O1056" s="3">
        <v>1998</v>
      </c>
      <c r="R1056" s="3">
        <v>22</v>
      </c>
      <c r="S1056" s="3" t="s">
        <v>3900</v>
      </c>
      <c r="T1056" s="3" t="s">
        <v>47</v>
      </c>
      <c r="U1056" s="3" t="s">
        <v>3901</v>
      </c>
      <c r="V1056" s="3">
        <v>4414</v>
      </c>
      <c r="W1056" s="3" t="s">
        <v>702</v>
      </c>
      <c r="Y1056" s="3">
        <v>27</v>
      </c>
      <c r="Z1056" s="3" t="s">
        <v>64</v>
      </c>
      <c r="AA1056" s="3" t="s">
        <v>51</v>
      </c>
      <c r="AB1056" s="3" t="s">
        <v>52</v>
      </c>
      <c r="AD1056" s="3" t="s">
        <v>53</v>
      </c>
      <c r="AE1056" s="3">
        <v>6</v>
      </c>
      <c r="AF1056" s="3" t="s">
        <v>256</v>
      </c>
      <c r="AG1056" s="3" t="s">
        <v>54</v>
      </c>
      <c r="AH1056" s="3">
        <v>3950</v>
      </c>
    </row>
    <row r="1057" spans="1:34" x14ac:dyDescent="0.2">
      <c r="A1057" s="3">
        <v>11056</v>
      </c>
      <c r="B1057" s="3" t="s">
        <v>2</v>
      </c>
      <c r="C1057" s="3">
        <v>11056</v>
      </c>
      <c r="D1057" s="3" t="s">
        <v>3902</v>
      </c>
      <c r="E1057" s="3" t="s">
        <v>3903</v>
      </c>
      <c r="F1057" s="3">
        <v>1996</v>
      </c>
      <c r="G1057" s="3" t="s">
        <v>56</v>
      </c>
      <c r="H1057" s="3" t="s">
        <v>100</v>
      </c>
      <c r="I1057" s="3" t="s">
        <v>1595</v>
      </c>
      <c r="K1057" s="3" t="s">
        <v>59</v>
      </c>
      <c r="L1057" s="3" t="s">
        <v>42</v>
      </c>
      <c r="M1057" s="3" t="s">
        <v>103</v>
      </c>
      <c r="N1057" s="3" t="s">
        <v>552</v>
      </c>
      <c r="O1057" s="3">
        <v>2986</v>
      </c>
      <c r="Q1057" s="3" t="s">
        <v>79</v>
      </c>
      <c r="R1057" s="3">
        <v>41</v>
      </c>
      <c r="S1057" s="3" t="s">
        <v>3904</v>
      </c>
      <c r="T1057" s="3" t="s">
        <v>81</v>
      </c>
      <c r="U1057" s="3" t="s">
        <v>1320</v>
      </c>
      <c r="W1057" s="3" t="s">
        <v>83</v>
      </c>
      <c r="Y1057" s="3">
        <v>25</v>
      </c>
      <c r="Z1057" s="3" t="s">
        <v>64</v>
      </c>
      <c r="AA1057" s="3" t="s">
        <v>92</v>
      </c>
      <c r="AB1057" s="3" t="s">
        <v>52</v>
      </c>
      <c r="AD1057" s="3" t="s">
        <v>53</v>
      </c>
      <c r="AG1057" s="3" t="s">
        <v>54</v>
      </c>
      <c r="AH1057" s="3">
        <v>8530</v>
      </c>
    </row>
    <row r="1058" spans="1:34" x14ac:dyDescent="0.2">
      <c r="A1058" s="3">
        <v>11057</v>
      </c>
      <c r="B1058" s="3" t="s">
        <v>2</v>
      </c>
      <c r="C1058" s="3">
        <v>11057</v>
      </c>
      <c r="D1058" s="3" t="s">
        <v>3772</v>
      </c>
      <c r="F1058" s="3">
        <v>2016</v>
      </c>
      <c r="G1058" s="3" t="s">
        <v>537</v>
      </c>
      <c r="H1058" s="3" t="s">
        <v>538</v>
      </c>
      <c r="J1058" s="3" t="s">
        <v>1178</v>
      </c>
      <c r="K1058" s="3" t="s">
        <v>59</v>
      </c>
      <c r="L1058" s="3" t="s">
        <v>890</v>
      </c>
      <c r="M1058" s="3" t="s">
        <v>60</v>
      </c>
      <c r="N1058" s="3" t="s">
        <v>44</v>
      </c>
      <c r="O1058" s="3">
        <v>1598</v>
      </c>
      <c r="R1058" s="3" t="s">
        <v>3905</v>
      </c>
      <c r="S1058" s="3" t="s">
        <v>3906</v>
      </c>
      <c r="T1058" s="3" t="s">
        <v>62</v>
      </c>
      <c r="U1058" s="3" t="s">
        <v>469</v>
      </c>
      <c r="W1058" s="3" t="s">
        <v>83</v>
      </c>
      <c r="Y1058" s="3">
        <v>45</v>
      </c>
      <c r="Z1058" s="3" t="s">
        <v>64</v>
      </c>
      <c r="AA1058" s="3" t="s">
        <v>51</v>
      </c>
      <c r="AB1058" s="3" t="s">
        <v>108</v>
      </c>
      <c r="AC1058" s="3" t="s">
        <v>109</v>
      </c>
      <c r="AD1058" s="3" t="s">
        <v>53</v>
      </c>
      <c r="AG1058" s="3" t="s">
        <v>54</v>
      </c>
      <c r="AH1058" s="3">
        <v>15450</v>
      </c>
    </row>
    <row r="1059" spans="1:34" x14ac:dyDescent="0.2">
      <c r="A1059" s="3">
        <v>11058</v>
      </c>
      <c r="B1059" s="3" t="s">
        <v>2</v>
      </c>
      <c r="C1059" s="3">
        <v>11058</v>
      </c>
      <c r="D1059" s="3" t="s">
        <v>1431</v>
      </c>
      <c r="F1059" s="3">
        <v>2006</v>
      </c>
      <c r="G1059" s="3" t="s">
        <v>112</v>
      </c>
      <c r="H1059" s="3" t="s">
        <v>1323</v>
      </c>
      <c r="K1059" s="3" t="s">
        <v>67</v>
      </c>
      <c r="L1059" s="3" t="s">
        <v>42</v>
      </c>
      <c r="M1059" s="3" t="s">
        <v>60</v>
      </c>
      <c r="N1059" s="3" t="s">
        <v>44</v>
      </c>
      <c r="O1059" s="3">
        <v>1339</v>
      </c>
      <c r="Q1059" s="3">
        <v>2</v>
      </c>
      <c r="R1059" s="3">
        <v>9</v>
      </c>
      <c r="S1059" s="3" t="s">
        <v>3907</v>
      </c>
      <c r="T1059" s="3" t="s">
        <v>254</v>
      </c>
      <c r="U1059" s="3" t="s">
        <v>436</v>
      </c>
      <c r="V1059" s="3">
        <v>1052</v>
      </c>
      <c r="W1059" s="3" t="s">
        <v>83</v>
      </c>
      <c r="Y1059" s="3">
        <v>37</v>
      </c>
      <c r="Z1059" s="3" t="s">
        <v>64</v>
      </c>
      <c r="AA1059" s="3" t="s">
        <v>51</v>
      </c>
      <c r="AB1059" s="3" t="s">
        <v>52</v>
      </c>
      <c r="AD1059" s="3" t="s">
        <v>53</v>
      </c>
      <c r="AG1059" s="3" t="s">
        <v>54</v>
      </c>
      <c r="AH1059" s="3">
        <v>5200</v>
      </c>
    </row>
    <row r="1060" spans="1:34" x14ac:dyDescent="0.2">
      <c r="A1060" s="3">
        <v>11059</v>
      </c>
      <c r="B1060" s="3" t="s">
        <v>2</v>
      </c>
      <c r="C1060" s="3">
        <v>11059</v>
      </c>
      <c r="D1060" s="3" t="s">
        <v>1327</v>
      </c>
      <c r="F1060" s="3">
        <v>2008</v>
      </c>
      <c r="G1060" s="3" t="s">
        <v>112</v>
      </c>
      <c r="H1060" s="3" t="s">
        <v>434</v>
      </c>
      <c r="K1060" s="3" t="s">
        <v>67</v>
      </c>
      <c r="L1060" s="3" t="s">
        <v>140</v>
      </c>
      <c r="M1060" s="3" t="s">
        <v>60</v>
      </c>
      <c r="N1060" s="3" t="s">
        <v>44</v>
      </c>
      <c r="O1060" s="3">
        <v>1339</v>
      </c>
      <c r="R1060" s="3">
        <v>27</v>
      </c>
      <c r="S1060" s="3" t="s">
        <v>2552</v>
      </c>
      <c r="T1060" s="3" t="s">
        <v>47</v>
      </c>
      <c r="U1060" s="3" t="s">
        <v>1690</v>
      </c>
      <c r="V1060" s="3">
        <v>616</v>
      </c>
      <c r="W1060" s="3" t="s">
        <v>83</v>
      </c>
      <c r="Y1060" s="3">
        <v>69</v>
      </c>
      <c r="Z1060" s="3" t="s">
        <v>64</v>
      </c>
      <c r="AA1060" s="3" t="s">
        <v>51</v>
      </c>
      <c r="AB1060" s="3" t="s">
        <v>52</v>
      </c>
      <c r="AD1060" s="3" t="s">
        <v>53</v>
      </c>
      <c r="AG1060" s="3" t="s">
        <v>54</v>
      </c>
      <c r="AH1060" s="3">
        <v>8010</v>
      </c>
    </row>
    <row r="1061" spans="1:34" x14ac:dyDescent="0.2">
      <c r="A1061" s="3">
        <v>11060</v>
      </c>
      <c r="B1061" s="3" t="s">
        <v>2</v>
      </c>
      <c r="C1061" s="3">
        <v>11060</v>
      </c>
      <c r="D1061" s="3" t="s">
        <v>3908</v>
      </c>
      <c r="F1061" s="3">
        <v>2017</v>
      </c>
      <c r="G1061" s="3" t="s">
        <v>198</v>
      </c>
      <c r="H1061" s="3" t="s">
        <v>1407</v>
      </c>
      <c r="I1061" s="3" t="s">
        <v>279</v>
      </c>
      <c r="J1061" s="3" t="s">
        <v>1408</v>
      </c>
      <c r="K1061" s="3" t="s">
        <v>59</v>
      </c>
      <c r="L1061" s="3" t="s">
        <v>654</v>
      </c>
      <c r="M1061" s="3" t="s">
        <v>60</v>
      </c>
      <c r="N1061" s="3" t="s">
        <v>104</v>
      </c>
      <c r="O1061" s="3">
        <v>1364</v>
      </c>
      <c r="R1061" s="3">
        <v>7</v>
      </c>
      <c r="S1061" s="3" t="s">
        <v>3909</v>
      </c>
      <c r="T1061" s="3" t="s">
        <v>171</v>
      </c>
      <c r="U1061" s="3" t="s">
        <v>150</v>
      </c>
      <c r="V1061" s="3">
        <v>5024</v>
      </c>
      <c r="W1061" s="3" t="s">
        <v>229</v>
      </c>
      <c r="Y1061" s="3">
        <v>44</v>
      </c>
      <c r="Z1061" s="3" t="s">
        <v>64</v>
      </c>
      <c r="AA1061" s="3" t="s">
        <v>92</v>
      </c>
      <c r="AB1061" s="3" t="s">
        <v>108</v>
      </c>
      <c r="AC1061" s="3" t="s">
        <v>109</v>
      </c>
      <c r="AD1061" s="3" t="s">
        <v>53</v>
      </c>
      <c r="AG1061" s="3" t="s">
        <v>54</v>
      </c>
      <c r="AH1061" s="3">
        <v>35490</v>
      </c>
    </row>
    <row r="1062" spans="1:34" x14ac:dyDescent="0.2">
      <c r="A1062" s="3">
        <v>11061</v>
      </c>
      <c r="B1062" s="3" t="s">
        <v>2</v>
      </c>
      <c r="C1062" s="3">
        <v>11061</v>
      </c>
      <c r="D1062" s="3" t="s">
        <v>640</v>
      </c>
      <c r="E1062" s="3" t="s">
        <v>3910</v>
      </c>
      <c r="F1062" s="3">
        <v>2013</v>
      </c>
      <c r="G1062" s="3" t="s">
        <v>259</v>
      </c>
      <c r="H1062" s="3" t="s">
        <v>444</v>
      </c>
      <c r="I1062" s="3" t="s">
        <v>630</v>
      </c>
      <c r="K1062" s="3" t="s">
        <v>252</v>
      </c>
      <c r="L1062" s="3" t="s">
        <v>132</v>
      </c>
      <c r="M1062" s="3" t="s">
        <v>103</v>
      </c>
      <c r="N1062" s="3" t="s">
        <v>104</v>
      </c>
      <c r="O1062" s="3">
        <v>3199</v>
      </c>
      <c r="R1062" s="3">
        <v>163</v>
      </c>
      <c r="S1062" s="3" t="s">
        <v>3911</v>
      </c>
      <c r="T1062" s="3" t="s">
        <v>62</v>
      </c>
      <c r="U1062" s="3" t="s">
        <v>3912</v>
      </c>
      <c r="W1062" s="3" t="s">
        <v>702</v>
      </c>
      <c r="Y1062" s="3">
        <v>32</v>
      </c>
      <c r="Z1062" s="3" t="s">
        <v>64</v>
      </c>
      <c r="AA1062" s="3" t="s">
        <v>51</v>
      </c>
      <c r="AB1062" s="3" t="s">
        <v>52</v>
      </c>
      <c r="AD1062" s="3" t="s">
        <v>53</v>
      </c>
      <c r="AG1062" s="3" t="s">
        <v>54</v>
      </c>
      <c r="AH1062" s="3">
        <v>29615</v>
      </c>
    </row>
    <row r="1063" spans="1:34" x14ac:dyDescent="0.2">
      <c r="A1063" s="3">
        <v>11062</v>
      </c>
      <c r="B1063" s="3" t="s">
        <v>2</v>
      </c>
      <c r="C1063" s="3">
        <v>11062</v>
      </c>
      <c r="D1063" s="3" t="s">
        <v>3913</v>
      </c>
      <c r="E1063" s="3" t="s">
        <v>3914</v>
      </c>
      <c r="F1063" s="3">
        <v>2004</v>
      </c>
      <c r="G1063" s="3" t="s">
        <v>56</v>
      </c>
      <c r="H1063" s="3" t="s">
        <v>1897</v>
      </c>
      <c r="I1063" s="3" t="s">
        <v>3915</v>
      </c>
      <c r="K1063" s="3" t="s">
        <v>59</v>
      </c>
      <c r="L1063" s="3" t="s">
        <v>42</v>
      </c>
      <c r="M1063" s="3" t="s">
        <v>43</v>
      </c>
      <c r="N1063" s="3" t="s">
        <v>44</v>
      </c>
      <c r="O1063" s="3">
        <v>1790</v>
      </c>
      <c r="Q1063" s="3" t="s">
        <v>79</v>
      </c>
      <c r="R1063" s="3">
        <v>16</v>
      </c>
      <c r="S1063" s="3" t="s">
        <v>3916</v>
      </c>
      <c r="T1063" s="3" t="s">
        <v>62</v>
      </c>
      <c r="U1063" s="3" t="s">
        <v>222</v>
      </c>
      <c r="W1063" s="3" t="s">
        <v>83</v>
      </c>
      <c r="Y1063" s="3">
        <v>49</v>
      </c>
      <c r="Z1063" s="3" t="s">
        <v>64</v>
      </c>
      <c r="AA1063" s="3" t="s">
        <v>51</v>
      </c>
      <c r="AB1063" s="3" t="s">
        <v>52</v>
      </c>
      <c r="AD1063" s="3" t="s">
        <v>53</v>
      </c>
      <c r="AG1063" s="3" t="s">
        <v>54</v>
      </c>
      <c r="AH1063" s="3">
        <v>7350</v>
      </c>
    </row>
    <row r="1064" spans="1:34" x14ac:dyDescent="0.2">
      <c r="A1064" s="3">
        <v>11063</v>
      </c>
      <c r="B1064" s="3" t="s">
        <v>2</v>
      </c>
      <c r="C1064" s="3">
        <v>11063</v>
      </c>
      <c r="D1064" s="3" t="s">
        <v>3223</v>
      </c>
      <c r="F1064" s="3">
        <v>2004</v>
      </c>
      <c r="G1064" s="3" t="s">
        <v>112</v>
      </c>
      <c r="H1064" s="3" t="s">
        <v>3224</v>
      </c>
      <c r="J1064" s="3" t="s">
        <v>3225</v>
      </c>
      <c r="K1064" s="3" t="s">
        <v>41</v>
      </c>
      <c r="L1064" s="3" t="s">
        <v>42</v>
      </c>
      <c r="M1064" s="3" t="s">
        <v>60</v>
      </c>
      <c r="N1064" s="3" t="s">
        <v>44</v>
      </c>
      <c r="O1064" s="3">
        <v>3473</v>
      </c>
      <c r="R1064" s="3">
        <v>255</v>
      </c>
      <c r="S1064" s="3" t="s">
        <v>891</v>
      </c>
      <c r="T1064" s="3" t="s">
        <v>62</v>
      </c>
      <c r="U1064" s="3" t="s">
        <v>222</v>
      </c>
      <c r="V1064" s="3">
        <v>612</v>
      </c>
      <c r="W1064" s="3" t="s">
        <v>83</v>
      </c>
      <c r="Y1064" s="3">
        <v>48</v>
      </c>
      <c r="Z1064" s="3" t="s">
        <v>64</v>
      </c>
      <c r="AA1064" s="3" t="s">
        <v>92</v>
      </c>
      <c r="AB1064" s="3" t="s">
        <v>108</v>
      </c>
      <c r="AC1064" s="3" t="s">
        <v>109</v>
      </c>
      <c r="AD1064" s="3" t="s">
        <v>53</v>
      </c>
      <c r="AG1064" s="3" t="s">
        <v>54</v>
      </c>
      <c r="AH1064" s="3">
        <v>8300</v>
      </c>
    </row>
    <row r="1065" spans="1:34" x14ac:dyDescent="0.2">
      <c r="A1065" s="3">
        <v>11064</v>
      </c>
      <c r="B1065" s="3" t="s">
        <v>2</v>
      </c>
      <c r="C1065" s="3">
        <v>11064</v>
      </c>
      <c r="D1065" s="3" t="s">
        <v>3917</v>
      </c>
      <c r="F1065" s="3">
        <v>2017</v>
      </c>
      <c r="G1065" s="3" t="s">
        <v>358</v>
      </c>
      <c r="H1065" s="3" t="s">
        <v>359</v>
      </c>
      <c r="I1065" s="3" t="s">
        <v>1110</v>
      </c>
      <c r="K1065" s="3" t="s">
        <v>59</v>
      </c>
      <c r="L1065" s="3" t="s">
        <v>1296</v>
      </c>
      <c r="M1065" s="3" t="s">
        <v>60</v>
      </c>
      <c r="N1065" s="3" t="s">
        <v>44</v>
      </c>
      <c r="O1065" s="3">
        <v>2360</v>
      </c>
      <c r="R1065" s="3">
        <v>37</v>
      </c>
      <c r="S1065" s="3" t="s">
        <v>924</v>
      </c>
      <c r="T1065" s="3" t="s">
        <v>47</v>
      </c>
      <c r="U1065" s="3" t="s">
        <v>3533</v>
      </c>
      <c r="W1065" s="3" t="s">
        <v>229</v>
      </c>
      <c r="Y1065" s="3">
        <v>62</v>
      </c>
      <c r="Z1065" s="3" t="s">
        <v>64</v>
      </c>
      <c r="AA1065" s="3" t="s">
        <v>51</v>
      </c>
      <c r="AB1065" s="3" t="s">
        <v>52</v>
      </c>
      <c r="AD1065" s="3" t="s">
        <v>53</v>
      </c>
      <c r="AG1065" s="3" t="s">
        <v>54</v>
      </c>
      <c r="AH1065" s="3">
        <v>43990</v>
      </c>
    </row>
    <row r="1066" spans="1:34" x14ac:dyDescent="0.2">
      <c r="A1066" s="3">
        <v>11065</v>
      </c>
      <c r="B1066" s="3" t="s">
        <v>2</v>
      </c>
      <c r="C1066" s="3">
        <v>11065</v>
      </c>
      <c r="D1066" s="3" t="s">
        <v>3918</v>
      </c>
      <c r="E1066" s="3" t="s">
        <v>3919</v>
      </c>
      <c r="F1066" s="3">
        <v>2005</v>
      </c>
      <c r="G1066" s="3" t="s">
        <v>259</v>
      </c>
      <c r="H1066" s="3" t="s">
        <v>648</v>
      </c>
      <c r="K1066" s="3" t="s">
        <v>59</v>
      </c>
      <c r="L1066" s="3" t="s">
        <v>42</v>
      </c>
      <c r="M1066" s="3" t="s">
        <v>43</v>
      </c>
      <c r="N1066" s="3" t="s">
        <v>44</v>
      </c>
      <c r="O1066" s="3">
        <v>1998</v>
      </c>
      <c r="R1066" s="3">
        <v>9</v>
      </c>
      <c r="S1066" s="3" t="s">
        <v>3920</v>
      </c>
      <c r="T1066" s="3" t="s">
        <v>47</v>
      </c>
      <c r="U1066" s="3" t="s">
        <v>63</v>
      </c>
      <c r="V1066" s="3">
        <v>3225</v>
      </c>
      <c r="W1066" s="3" t="s">
        <v>49</v>
      </c>
      <c r="Y1066" s="3">
        <v>70</v>
      </c>
      <c r="Z1066" s="3" t="s">
        <v>64</v>
      </c>
      <c r="AA1066" s="3" t="s">
        <v>92</v>
      </c>
      <c r="AB1066" s="3" t="s">
        <v>52</v>
      </c>
      <c r="AD1066" s="3" t="s">
        <v>53</v>
      </c>
      <c r="AG1066" s="3" t="s">
        <v>54</v>
      </c>
      <c r="AH1066" s="3">
        <v>5250</v>
      </c>
    </row>
    <row r="1067" spans="1:34" x14ac:dyDescent="0.2">
      <c r="A1067" s="3">
        <v>11066</v>
      </c>
      <c r="B1067" s="3" t="s">
        <v>2</v>
      </c>
      <c r="C1067" s="3">
        <v>11066</v>
      </c>
      <c r="D1067" s="3" t="s">
        <v>3921</v>
      </c>
      <c r="E1067" s="3" t="s">
        <v>3922</v>
      </c>
      <c r="F1067" s="3">
        <v>2005</v>
      </c>
      <c r="G1067" s="3" t="s">
        <v>2102</v>
      </c>
      <c r="H1067" s="3" t="s">
        <v>3923</v>
      </c>
      <c r="I1067" s="3" t="s">
        <v>3094</v>
      </c>
      <c r="J1067" s="3" t="s">
        <v>3924</v>
      </c>
      <c r="K1067" s="3" t="s">
        <v>59</v>
      </c>
      <c r="L1067" s="3" t="s">
        <v>42</v>
      </c>
      <c r="M1067" s="3" t="s">
        <v>60</v>
      </c>
      <c r="N1067" s="3" t="s">
        <v>44</v>
      </c>
      <c r="O1067" s="3">
        <v>2429</v>
      </c>
      <c r="R1067" s="3">
        <v>3</v>
      </c>
      <c r="S1067" s="3" t="s">
        <v>3925</v>
      </c>
      <c r="T1067" s="3" t="s">
        <v>171</v>
      </c>
      <c r="U1067" s="3" t="s">
        <v>2954</v>
      </c>
      <c r="V1067" s="3">
        <v>3210</v>
      </c>
      <c r="W1067" s="3" t="s">
        <v>49</v>
      </c>
      <c r="Y1067" s="3">
        <v>35</v>
      </c>
      <c r="Z1067" s="3" t="s">
        <v>64</v>
      </c>
      <c r="AA1067" s="3" t="s">
        <v>92</v>
      </c>
      <c r="AB1067" s="3" t="s">
        <v>108</v>
      </c>
      <c r="AC1067" s="3" t="s">
        <v>109</v>
      </c>
      <c r="AD1067" s="3" t="s">
        <v>53</v>
      </c>
      <c r="AG1067" s="3" t="s">
        <v>54</v>
      </c>
      <c r="AH1067" s="3">
        <v>7700</v>
      </c>
    </row>
    <row r="1068" spans="1:34" x14ac:dyDescent="0.2">
      <c r="A1068" s="3">
        <v>11067</v>
      </c>
      <c r="B1068" s="3" t="s">
        <v>2</v>
      </c>
      <c r="C1068" s="3">
        <v>11067</v>
      </c>
      <c r="D1068" s="3" t="s">
        <v>3926</v>
      </c>
      <c r="F1068" s="3">
        <v>2004</v>
      </c>
      <c r="G1068" s="3" t="s">
        <v>389</v>
      </c>
      <c r="H1068" s="3" t="s">
        <v>390</v>
      </c>
      <c r="I1068" s="3" t="s">
        <v>391</v>
      </c>
      <c r="K1068" s="3" t="s">
        <v>59</v>
      </c>
      <c r="L1068" s="3" t="s">
        <v>147</v>
      </c>
      <c r="M1068" s="3" t="s">
        <v>60</v>
      </c>
      <c r="N1068" s="3" t="s">
        <v>104</v>
      </c>
      <c r="O1068" s="3">
        <v>2435</v>
      </c>
      <c r="R1068" s="3">
        <v>79</v>
      </c>
      <c r="S1068" s="3" t="s">
        <v>1271</v>
      </c>
      <c r="T1068" s="3" t="s">
        <v>47</v>
      </c>
      <c r="U1068" s="3" t="s">
        <v>2684</v>
      </c>
      <c r="V1068" s="3">
        <v>4330</v>
      </c>
      <c r="W1068" s="3" t="s">
        <v>72</v>
      </c>
      <c r="Y1068" s="3">
        <v>42</v>
      </c>
      <c r="Z1068" s="3" t="s">
        <v>64</v>
      </c>
      <c r="AA1068" s="3" t="s">
        <v>51</v>
      </c>
      <c r="AB1068" s="3" t="s">
        <v>52</v>
      </c>
      <c r="AD1068" s="3" t="s">
        <v>53</v>
      </c>
      <c r="AG1068" s="3" t="s">
        <v>54</v>
      </c>
      <c r="AH1068" s="3">
        <v>7800</v>
      </c>
    </row>
    <row r="1069" spans="1:34" x14ac:dyDescent="0.2">
      <c r="A1069" s="3">
        <v>11068</v>
      </c>
      <c r="B1069" s="3" t="s">
        <v>2</v>
      </c>
      <c r="C1069" s="3">
        <v>11068</v>
      </c>
      <c r="D1069" s="3" t="s">
        <v>3927</v>
      </c>
      <c r="F1069" s="3">
        <v>2017</v>
      </c>
      <c r="G1069" s="3" t="s">
        <v>2519</v>
      </c>
      <c r="H1069" s="3" t="s">
        <v>3928</v>
      </c>
      <c r="I1069" s="3" t="s">
        <v>3929</v>
      </c>
      <c r="K1069" s="3" t="s">
        <v>59</v>
      </c>
      <c r="L1069" s="3" t="s">
        <v>3930</v>
      </c>
      <c r="M1069" s="3" t="s">
        <v>103</v>
      </c>
      <c r="N1069" s="3" t="s">
        <v>104</v>
      </c>
      <c r="O1069" s="3">
        <v>2179</v>
      </c>
      <c r="R1069" s="3">
        <v>32</v>
      </c>
      <c r="S1069" s="3" t="s">
        <v>3931</v>
      </c>
      <c r="T1069" s="3" t="s">
        <v>62</v>
      </c>
      <c r="U1069" s="3" t="s">
        <v>419</v>
      </c>
      <c r="W1069" s="3" t="s">
        <v>83</v>
      </c>
      <c r="Y1069" s="3">
        <v>38</v>
      </c>
      <c r="Z1069" s="3" t="s">
        <v>64</v>
      </c>
      <c r="AA1069" s="3" t="s">
        <v>51</v>
      </c>
      <c r="AB1069" s="3" t="s">
        <v>52</v>
      </c>
      <c r="AD1069" s="3" t="s">
        <v>53</v>
      </c>
      <c r="AG1069" s="3" t="s">
        <v>54</v>
      </c>
      <c r="AH1069" s="3">
        <v>86000</v>
      </c>
    </row>
    <row r="1070" spans="1:34" x14ac:dyDescent="0.2">
      <c r="A1070" s="3">
        <v>11069</v>
      </c>
      <c r="B1070" s="3" t="s">
        <v>2</v>
      </c>
      <c r="C1070" s="3">
        <v>11069</v>
      </c>
      <c r="D1070" s="3" t="s">
        <v>3932</v>
      </c>
      <c r="E1070" s="3" t="s">
        <v>3933</v>
      </c>
      <c r="F1070" s="3">
        <v>2005</v>
      </c>
      <c r="G1070" s="3" t="s">
        <v>86</v>
      </c>
      <c r="H1070" s="3" t="s">
        <v>219</v>
      </c>
      <c r="K1070" s="3" t="s">
        <v>41</v>
      </c>
      <c r="L1070" s="3" t="s">
        <v>115</v>
      </c>
      <c r="M1070" s="3" t="s">
        <v>43</v>
      </c>
      <c r="N1070" s="3" t="s">
        <v>44</v>
      </c>
      <c r="O1070" s="3">
        <v>1991</v>
      </c>
      <c r="R1070" s="3">
        <v>14</v>
      </c>
      <c r="S1070" s="3" t="s">
        <v>3934</v>
      </c>
      <c r="T1070" s="3" t="s">
        <v>171</v>
      </c>
      <c r="U1070" s="3" t="s">
        <v>1513</v>
      </c>
      <c r="V1070" s="3">
        <v>6037</v>
      </c>
      <c r="W1070" s="3" t="s">
        <v>229</v>
      </c>
      <c r="Y1070" s="3">
        <v>28</v>
      </c>
      <c r="Z1070" s="3" t="s">
        <v>64</v>
      </c>
      <c r="AA1070" s="3" t="s">
        <v>92</v>
      </c>
      <c r="AB1070" s="3" t="s">
        <v>52</v>
      </c>
      <c r="AD1070" s="3" t="s">
        <v>53</v>
      </c>
      <c r="AG1070" s="3" t="s">
        <v>54</v>
      </c>
      <c r="AH1070" s="3">
        <v>8450</v>
      </c>
    </row>
    <row r="1071" spans="1:34" x14ac:dyDescent="0.2">
      <c r="A1071" s="3">
        <v>11070</v>
      </c>
      <c r="B1071" s="3" t="s">
        <v>2</v>
      </c>
      <c r="C1071" s="3">
        <v>11070</v>
      </c>
      <c r="D1071" s="3" t="s">
        <v>3935</v>
      </c>
      <c r="F1071" s="3">
        <v>1999</v>
      </c>
      <c r="G1071" s="3" t="s">
        <v>721</v>
      </c>
      <c r="H1071" s="3" t="s">
        <v>3936</v>
      </c>
      <c r="K1071" s="3" t="s">
        <v>122</v>
      </c>
      <c r="L1071" s="3" t="s">
        <v>147</v>
      </c>
      <c r="M1071" s="3" t="s">
        <v>60</v>
      </c>
      <c r="N1071" s="3" t="s">
        <v>104</v>
      </c>
      <c r="O1071" s="3">
        <v>1781</v>
      </c>
      <c r="R1071" s="3">
        <v>6</v>
      </c>
      <c r="S1071" s="3" t="s">
        <v>3937</v>
      </c>
      <c r="T1071" s="3" t="s">
        <v>62</v>
      </c>
      <c r="U1071" s="3" t="s">
        <v>3938</v>
      </c>
      <c r="V1071" s="3">
        <v>8082</v>
      </c>
      <c r="W1071" s="3" t="s">
        <v>166</v>
      </c>
      <c r="Y1071" s="3">
        <v>43</v>
      </c>
      <c r="Z1071" s="3" t="s">
        <v>204</v>
      </c>
      <c r="AA1071" s="3" t="s">
        <v>51</v>
      </c>
      <c r="AB1071" s="3" t="s">
        <v>52</v>
      </c>
      <c r="AD1071" s="3" t="s">
        <v>53</v>
      </c>
      <c r="AG1071" s="3" t="s">
        <v>54</v>
      </c>
      <c r="AH1071" s="3">
        <v>6120</v>
      </c>
    </row>
    <row r="1072" spans="1:34" x14ac:dyDescent="0.2">
      <c r="A1072" s="3">
        <v>11071</v>
      </c>
      <c r="B1072" s="3" t="s">
        <v>2</v>
      </c>
      <c r="C1072" s="3">
        <v>11071</v>
      </c>
      <c r="D1072" s="3" t="s">
        <v>3939</v>
      </c>
      <c r="F1072" s="3">
        <v>2004</v>
      </c>
      <c r="G1072" s="3" t="s">
        <v>721</v>
      </c>
      <c r="H1072" s="3" t="s">
        <v>3936</v>
      </c>
      <c r="K1072" s="3" t="s">
        <v>131</v>
      </c>
      <c r="L1072" s="3" t="s">
        <v>132</v>
      </c>
      <c r="M1072" s="3" t="s">
        <v>60</v>
      </c>
      <c r="N1072" s="3" t="s">
        <v>104</v>
      </c>
      <c r="O1072" s="3">
        <v>1781</v>
      </c>
      <c r="R1072" s="3">
        <v>130</v>
      </c>
      <c r="S1072" s="3" t="s">
        <v>3940</v>
      </c>
      <c r="T1072" s="3" t="s">
        <v>47</v>
      </c>
      <c r="U1072" s="3" t="s">
        <v>3941</v>
      </c>
      <c r="V1072" s="3">
        <v>3494</v>
      </c>
      <c r="W1072" s="3" t="s">
        <v>49</v>
      </c>
      <c r="Y1072" s="3">
        <v>53</v>
      </c>
      <c r="Z1072" s="3" t="s">
        <v>64</v>
      </c>
      <c r="AA1072" s="3" t="s">
        <v>51</v>
      </c>
      <c r="AB1072" s="3" t="s">
        <v>52</v>
      </c>
      <c r="AD1072" s="3" t="s">
        <v>53</v>
      </c>
      <c r="AG1072" s="3" t="s">
        <v>54</v>
      </c>
      <c r="AH1072" s="3">
        <v>11250</v>
      </c>
    </row>
    <row r="1073" spans="1:34" x14ac:dyDescent="0.2">
      <c r="A1073" s="3">
        <v>11072</v>
      </c>
      <c r="B1073" s="3" t="s">
        <v>2</v>
      </c>
      <c r="C1073" s="3">
        <v>11072</v>
      </c>
      <c r="D1073" s="3" t="s">
        <v>3942</v>
      </c>
      <c r="F1073" s="3">
        <v>2013</v>
      </c>
      <c r="G1073" s="3" t="s">
        <v>259</v>
      </c>
      <c r="H1073" s="3" t="s">
        <v>2393</v>
      </c>
      <c r="I1073" s="3" t="s">
        <v>1187</v>
      </c>
      <c r="K1073" s="3" t="s">
        <v>59</v>
      </c>
      <c r="L1073" s="3" t="s">
        <v>123</v>
      </c>
      <c r="M1073" s="3" t="s">
        <v>103</v>
      </c>
      <c r="N1073" s="3" t="s">
        <v>104</v>
      </c>
      <c r="O1073" s="3">
        <v>1997</v>
      </c>
      <c r="R1073" s="3">
        <v>269</v>
      </c>
      <c r="S1073" s="3" t="s">
        <v>3943</v>
      </c>
      <c r="T1073" s="3" t="s">
        <v>62</v>
      </c>
      <c r="U1073" s="3" t="s">
        <v>1019</v>
      </c>
      <c r="V1073" s="3">
        <v>8041</v>
      </c>
      <c r="W1073" s="3" t="s">
        <v>166</v>
      </c>
      <c r="Y1073" s="3">
        <v>71</v>
      </c>
      <c r="Z1073" s="3" t="s">
        <v>64</v>
      </c>
      <c r="AA1073" s="3" t="s">
        <v>92</v>
      </c>
      <c r="AB1073" s="3" t="s">
        <v>108</v>
      </c>
      <c r="AC1073" s="3" t="s">
        <v>109</v>
      </c>
      <c r="AD1073" s="3" t="s">
        <v>143</v>
      </c>
      <c r="AG1073" s="3" t="s">
        <v>54</v>
      </c>
      <c r="AH1073" s="3">
        <v>30070</v>
      </c>
    </row>
    <row r="1074" spans="1:34" x14ac:dyDescent="0.2">
      <c r="A1074" s="3">
        <v>11073</v>
      </c>
      <c r="B1074" s="3" t="s">
        <v>2</v>
      </c>
      <c r="C1074" s="3">
        <v>11073</v>
      </c>
      <c r="D1074" s="3" t="s">
        <v>3944</v>
      </c>
      <c r="E1074" s="3" t="s">
        <v>3945</v>
      </c>
      <c r="F1074" s="3">
        <v>2012</v>
      </c>
      <c r="G1074" s="3" t="s">
        <v>299</v>
      </c>
      <c r="H1074" s="3" t="s">
        <v>593</v>
      </c>
      <c r="I1074" s="3" t="s">
        <v>1758</v>
      </c>
      <c r="K1074" s="3" t="s">
        <v>59</v>
      </c>
      <c r="L1074" s="3" t="s">
        <v>156</v>
      </c>
      <c r="M1074" s="3" t="s">
        <v>103</v>
      </c>
      <c r="N1074" s="3" t="s">
        <v>104</v>
      </c>
      <c r="O1074" s="3">
        <v>2199</v>
      </c>
      <c r="R1074" s="3">
        <v>6</v>
      </c>
      <c r="S1074" s="3" t="s">
        <v>3946</v>
      </c>
      <c r="T1074" s="3" t="s">
        <v>62</v>
      </c>
      <c r="U1074" s="3" t="s">
        <v>3947</v>
      </c>
      <c r="V1074" s="3">
        <v>1071</v>
      </c>
      <c r="W1074" s="3" t="s">
        <v>83</v>
      </c>
      <c r="Y1074" s="3">
        <v>62</v>
      </c>
      <c r="Z1074" s="3" t="s">
        <v>64</v>
      </c>
      <c r="AA1074" s="3" t="s">
        <v>92</v>
      </c>
      <c r="AB1074" s="3" t="s">
        <v>52</v>
      </c>
      <c r="AD1074" s="3" t="s">
        <v>53</v>
      </c>
      <c r="AE1074" s="3">
        <v>9</v>
      </c>
      <c r="AF1074" s="3" t="s">
        <v>73</v>
      </c>
      <c r="AG1074" s="3" t="s">
        <v>54</v>
      </c>
      <c r="AH1074" s="3">
        <v>33130</v>
      </c>
    </row>
    <row r="1075" spans="1:34" x14ac:dyDescent="0.2">
      <c r="A1075" s="3">
        <v>11074</v>
      </c>
      <c r="B1075" s="3" t="s">
        <v>2</v>
      </c>
      <c r="C1075" s="3">
        <v>11074</v>
      </c>
      <c r="D1075" s="3" t="s">
        <v>3948</v>
      </c>
      <c r="F1075" s="3">
        <v>2008</v>
      </c>
      <c r="G1075" s="3" t="s">
        <v>191</v>
      </c>
      <c r="H1075" s="3" t="s">
        <v>941</v>
      </c>
      <c r="I1075" s="3" t="s">
        <v>2515</v>
      </c>
      <c r="K1075" s="3" t="s">
        <v>59</v>
      </c>
      <c r="L1075" s="3" t="s">
        <v>480</v>
      </c>
      <c r="M1075" s="3" t="s">
        <v>133</v>
      </c>
      <c r="N1075" s="3" t="s">
        <v>104</v>
      </c>
      <c r="O1075" s="3">
        <v>2457</v>
      </c>
      <c r="R1075" s="3">
        <v>87</v>
      </c>
      <c r="S1075" s="3" t="s">
        <v>3949</v>
      </c>
      <c r="T1075" s="3" t="s">
        <v>254</v>
      </c>
      <c r="U1075" s="3" t="s">
        <v>1953</v>
      </c>
      <c r="V1075" s="3">
        <v>8053</v>
      </c>
      <c r="W1075" s="3" t="s">
        <v>166</v>
      </c>
      <c r="Y1075" s="3">
        <v>33</v>
      </c>
      <c r="Z1075" s="3" t="s">
        <v>64</v>
      </c>
      <c r="AA1075" s="3" t="s">
        <v>92</v>
      </c>
      <c r="AB1075" s="3" t="s">
        <v>108</v>
      </c>
      <c r="AC1075" s="3" t="s">
        <v>109</v>
      </c>
      <c r="AD1075" s="3" t="s">
        <v>53</v>
      </c>
      <c r="AE1075" s="3">
        <v>29</v>
      </c>
      <c r="AF1075" s="3" t="s">
        <v>73</v>
      </c>
      <c r="AG1075" s="3" t="s">
        <v>54</v>
      </c>
      <c r="AH1075" s="3">
        <v>17060</v>
      </c>
    </row>
    <row r="1076" spans="1:34" x14ac:dyDescent="0.2">
      <c r="A1076" s="3">
        <v>11075</v>
      </c>
      <c r="B1076" s="3" t="s">
        <v>2</v>
      </c>
      <c r="C1076" s="3">
        <v>11075</v>
      </c>
      <c r="D1076" s="3" t="s">
        <v>3950</v>
      </c>
      <c r="F1076" s="3">
        <v>2008</v>
      </c>
      <c r="G1076" s="3" t="s">
        <v>38</v>
      </c>
      <c r="H1076" s="3" t="s">
        <v>3196</v>
      </c>
      <c r="I1076" s="3" t="s">
        <v>488</v>
      </c>
      <c r="J1076" s="3" t="s">
        <v>3951</v>
      </c>
      <c r="K1076" s="3" t="s">
        <v>59</v>
      </c>
      <c r="L1076" s="3" t="s">
        <v>140</v>
      </c>
      <c r="M1076" s="3" t="s">
        <v>43</v>
      </c>
      <c r="N1076" s="3" t="s">
        <v>44</v>
      </c>
      <c r="O1076" s="3">
        <v>1997</v>
      </c>
      <c r="Q1076" s="3">
        <v>3</v>
      </c>
      <c r="R1076" s="3">
        <v>65</v>
      </c>
      <c r="S1076" s="3" t="s">
        <v>3952</v>
      </c>
      <c r="T1076" s="3" t="s">
        <v>47</v>
      </c>
      <c r="U1076" s="3" t="s">
        <v>1677</v>
      </c>
      <c r="W1076" s="3" t="s">
        <v>49</v>
      </c>
      <c r="Y1076" s="3">
        <v>26</v>
      </c>
      <c r="Z1076" s="3" t="s">
        <v>204</v>
      </c>
      <c r="AA1076" s="3" t="s">
        <v>51</v>
      </c>
      <c r="AB1076" s="3" t="s">
        <v>52</v>
      </c>
      <c r="AD1076" s="3" t="s">
        <v>53</v>
      </c>
      <c r="AE1076" s="3">
        <v>11</v>
      </c>
      <c r="AF1076" s="3" t="s">
        <v>84</v>
      </c>
      <c r="AG1076" s="3" t="s">
        <v>54</v>
      </c>
      <c r="AH1076" s="3">
        <v>15400</v>
      </c>
    </row>
    <row r="1077" spans="1:34" x14ac:dyDescent="0.2">
      <c r="A1077" s="3">
        <v>11076</v>
      </c>
      <c r="B1077" s="3" t="s">
        <v>2</v>
      </c>
      <c r="C1077" s="3">
        <v>11076</v>
      </c>
      <c r="D1077" s="3" t="s">
        <v>3953</v>
      </c>
      <c r="E1077" s="3" t="s">
        <v>3954</v>
      </c>
      <c r="F1077" s="3">
        <v>2006</v>
      </c>
      <c r="G1077" s="3" t="s">
        <v>696</v>
      </c>
      <c r="H1077" s="3" t="s">
        <v>3955</v>
      </c>
      <c r="I1077" s="3" t="s">
        <v>1093</v>
      </c>
      <c r="K1077" s="3" t="s">
        <v>41</v>
      </c>
      <c r="L1077" s="3" t="s">
        <v>163</v>
      </c>
      <c r="M1077" s="3" t="s">
        <v>43</v>
      </c>
      <c r="N1077" s="3" t="s">
        <v>44</v>
      </c>
      <c r="O1077" s="3">
        <v>2967</v>
      </c>
      <c r="R1077" s="3">
        <v>3</v>
      </c>
      <c r="S1077" s="3" t="s">
        <v>3956</v>
      </c>
      <c r="T1077" s="3" t="s">
        <v>171</v>
      </c>
      <c r="U1077" s="3" t="s">
        <v>2816</v>
      </c>
      <c r="V1077" s="3">
        <v>5026</v>
      </c>
      <c r="W1077" s="3" t="s">
        <v>229</v>
      </c>
      <c r="Y1077" s="3">
        <v>53</v>
      </c>
      <c r="Z1077" s="3" t="s">
        <v>64</v>
      </c>
      <c r="AA1077" s="3" t="s">
        <v>92</v>
      </c>
      <c r="AB1077" s="3" t="s">
        <v>52</v>
      </c>
      <c r="AD1077" s="3" t="s">
        <v>143</v>
      </c>
      <c r="AG1077" s="3" t="s">
        <v>54</v>
      </c>
      <c r="AH1077" s="3">
        <v>12450</v>
      </c>
    </row>
    <row r="1078" spans="1:34" x14ac:dyDescent="0.2">
      <c r="A1078" s="3">
        <v>11077</v>
      </c>
      <c r="B1078" s="3" t="s">
        <v>2</v>
      </c>
      <c r="C1078" s="3">
        <v>11077</v>
      </c>
      <c r="D1078" s="3" t="s">
        <v>3957</v>
      </c>
      <c r="E1078" s="3" t="s">
        <v>3958</v>
      </c>
      <c r="F1078" s="3">
        <v>2013</v>
      </c>
      <c r="G1078" s="3" t="s">
        <v>457</v>
      </c>
      <c r="H1078" s="3" t="s">
        <v>483</v>
      </c>
      <c r="I1078" s="3" t="s">
        <v>484</v>
      </c>
      <c r="K1078" s="3" t="s">
        <v>59</v>
      </c>
      <c r="L1078" s="3" t="s">
        <v>485</v>
      </c>
      <c r="M1078" s="3" t="s">
        <v>103</v>
      </c>
      <c r="N1078" s="3" t="s">
        <v>104</v>
      </c>
      <c r="O1078" s="3">
        <v>2987</v>
      </c>
      <c r="R1078" s="3">
        <v>65</v>
      </c>
      <c r="S1078" s="3" t="s">
        <v>3175</v>
      </c>
      <c r="T1078" s="3" t="s">
        <v>211</v>
      </c>
      <c r="U1078" s="3" t="s">
        <v>3176</v>
      </c>
      <c r="V1078" s="3">
        <v>2105</v>
      </c>
      <c r="W1078" s="3" t="s">
        <v>83</v>
      </c>
      <c r="Y1078" s="3">
        <v>37</v>
      </c>
      <c r="Z1078" s="3" t="s">
        <v>64</v>
      </c>
      <c r="AA1078" s="3" t="s">
        <v>51</v>
      </c>
      <c r="AB1078" s="3" t="s">
        <v>52</v>
      </c>
      <c r="AD1078" s="3" t="s">
        <v>53</v>
      </c>
      <c r="AG1078" s="3" t="s">
        <v>54</v>
      </c>
      <c r="AH1078" s="3">
        <v>46165</v>
      </c>
    </row>
    <row r="1079" spans="1:34" x14ac:dyDescent="0.2">
      <c r="A1079" s="3">
        <v>11078</v>
      </c>
      <c r="B1079" s="3" t="s">
        <v>2</v>
      </c>
      <c r="C1079" s="3">
        <v>11078</v>
      </c>
      <c r="D1079" s="3" t="s">
        <v>3959</v>
      </c>
      <c r="F1079" s="3">
        <v>2005</v>
      </c>
      <c r="G1079" s="3" t="s">
        <v>86</v>
      </c>
      <c r="H1079" s="3" t="s">
        <v>1711</v>
      </c>
      <c r="I1079" s="3" t="s">
        <v>131</v>
      </c>
      <c r="K1079" s="3" t="s">
        <v>122</v>
      </c>
      <c r="L1079" s="3" t="s">
        <v>163</v>
      </c>
      <c r="M1079" s="3" t="s">
        <v>43</v>
      </c>
      <c r="N1079" s="3" t="s">
        <v>44</v>
      </c>
      <c r="O1079" s="3">
        <v>1998</v>
      </c>
      <c r="R1079" s="3">
        <v>36</v>
      </c>
      <c r="S1079" s="3" t="s">
        <v>3960</v>
      </c>
      <c r="T1079" s="3" t="s">
        <v>62</v>
      </c>
      <c r="U1079" s="3" t="s">
        <v>3961</v>
      </c>
      <c r="V1079" s="3">
        <v>920</v>
      </c>
      <c r="W1079" s="3" t="s">
        <v>83</v>
      </c>
      <c r="Y1079" s="3">
        <v>70</v>
      </c>
      <c r="Z1079" s="3" t="s">
        <v>64</v>
      </c>
      <c r="AA1079" s="3" t="s">
        <v>51</v>
      </c>
      <c r="AB1079" s="3" t="s">
        <v>52</v>
      </c>
      <c r="AD1079" s="3" t="s">
        <v>53</v>
      </c>
      <c r="AG1079" s="3" t="s">
        <v>54</v>
      </c>
      <c r="AH1079" s="3">
        <v>11500</v>
      </c>
    </row>
    <row r="1080" spans="1:34" x14ac:dyDescent="0.2">
      <c r="A1080" s="3">
        <v>11079</v>
      </c>
      <c r="B1080" s="3" t="s">
        <v>2</v>
      </c>
      <c r="C1080" s="3">
        <v>11079</v>
      </c>
      <c r="D1080" s="3" t="s">
        <v>3962</v>
      </c>
      <c r="E1080" s="3" t="s">
        <v>3963</v>
      </c>
      <c r="F1080" s="3">
        <v>2012</v>
      </c>
      <c r="G1080" s="3" t="s">
        <v>198</v>
      </c>
      <c r="H1080" s="3" t="s">
        <v>199</v>
      </c>
      <c r="I1080" s="3" t="s">
        <v>1421</v>
      </c>
      <c r="J1080" s="3" t="s">
        <v>201</v>
      </c>
      <c r="K1080" s="3" t="s">
        <v>67</v>
      </c>
      <c r="L1080" s="3" t="s">
        <v>156</v>
      </c>
      <c r="M1080" s="3" t="s">
        <v>60</v>
      </c>
      <c r="N1080" s="3" t="s">
        <v>104</v>
      </c>
      <c r="O1080" s="3">
        <v>1364</v>
      </c>
      <c r="R1080" s="3">
        <v>17</v>
      </c>
      <c r="S1080" s="3" t="s">
        <v>3964</v>
      </c>
      <c r="T1080" s="3" t="s">
        <v>70</v>
      </c>
      <c r="U1080" s="3" t="s">
        <v>2830</v>
      </c>
      <c r="V1080" s="3">
        <v>632</v>
      </c>
      <c r="W1080" s="3" t="s">
        <v>83</v>
      </c>
      <c r="Y1080" s="3">
        <v>20</v>
      </c>
      <c r="Z1080" s="3" t="s">
        <v>204</v>
      </c>
      <c r="AA1080" s="3" t="s">
        <v>51</v>
      </c>
      <c r="AB1080" s="3" t="s">
        <v>52</v>
      </c>
      <c r="AD1080" s="3" t="s">
        <v>53</v>
      </c>
      <c r="AE1080" s="3">
        <v>5</v>
      </c>
      <c r="AF1080" s="3" t="s">
        <v>84</v>
      </c>
      <c r="AG1080" s="3" t="s">
        <v>54</v>
      </c>
      <c r="AH1080" s="3">
        <v>14480</v>
      </c>
    </row>
    <row r="1081" spans="1:34" x14ac:dyDescent="0.2">
      <c r="A1081" s="3">
        <v>11080</v>
      </c>
      <c r="B1081" s="3" t="s">
        <v>2</v>
      </c>
      <c r="C1081" s="3">
        <v>11080</v>
      </c>
      <c r="D1081" s="3" t="s">
        <v>3965</v>
      </c>
      <c r="F1081" s="3">
        <v>2007</v>
      </c>
      <c r="G1081" s="3" t="s">
        <v>56</v>
      </c>
      <c r="H1081" s="3" t="s">
        <v>794</v>
      </c>
      <c r="I1081" s="3" t="s">
        <v>3966</v>
      </c>
      <c r="K1081" s="3" t="s">
        <v>59</v>
      </c>
      <c r="L1081" s="3" t="s">
        <v>42</v>
      </c>
      <c r="M1081" s="3" t="s">
        <v>60</v>
      </c>
      <c r="N1081" s="3" t="s">
        <v>44</v>
      </c>
      <c r="O1081" s="3">
        <v>1794</v>
      </c>
      <c r="Q1081" s="3" t="s">
        <v>79</v>
      </c>
      <c r="R1081" s="3">
        <v>269</v>
      </c>
      <c r="S1081" s="3" t="s">
        <v>2833</v>
      </c>
      <c r="T1081" s="3" t="s">
        <v>62</v>
      </c>
      <c r="U1081" s="3" t="s">
        <v>545</v>
      </c>
      <c r="W1081" s="3" t="s">
        <v>107</v>
      </c>
      <c r="Y1081" s="3">
        <v>35</v>
      </c>
      <c r="Z1081" s="3" t="s">
        <v>64</v>
      </c>
      <c r="AA1081" s="3" t="s">
        <v>51</v>
      </c>
      <c r="AB1081" s="3" t="s">
        <v>108</v>
      </c>
      <c r="AC1081" s="3" t="s">
        <v>109</v>
      </c>
      <c r="AD1081" s="3" t="s">
        <v>53</v>
      </c>
      <c r="AG1081" s="3" t="s">
        <v>54</v>
      </c>
      <c r="AH1081" s="3">
        <v>8975</v>
      </c>
    </row>
    <row r="1082" spans="1:34" x14ac:dyDescent="0.2">
      <c r="A1082" s="3">
        <v>11081</v>
      </c>
      <c r="B1082" s="3" t="s">
        <v>2</v>
      </c>
      <c r="C1082" s="3">
        <v>11081</v>
      </c>
      <c r="D1082" s="3" t="s">
        <v>3967</v>
      </c>
      <c r="F1082" s="3">
        <v>2002</v>
      </c>
      <c r="G1082" s="3" t="s">
        <v>38</v>
      </c>
      <c r="H1082" s="3" t="s">
        <v>1068</v>
      </c>
      <c r="K1082" s="3" t="s">
        <v>78</v>
      </c>
      <c r="L1082" s="3" t="s">
        <v>147</v>
      </c>
      <c r="M1082" s="3" t="s">
        <v>60</v>
      </c>
      <c r="N1082" s="3" t="s">
        <v>44</v>
      </c>
      <c r="O1082" s="3">
        <v>1780</v>
      </c>
      <c r="R1082" s="3">
        <v>69</v>
      </c>
      <c r="S1082" s="3" t="s">
        <v>2496</v>
      </c>
      <c r="T1082" s="3" t="s">
        <v>47</v>
      </c>
      <c r="U1082" s="3" t="s">
        <v>1161</v>
      </c>
      <c r="V1082" s="3">
        <v>2014</v>
      </c>
      <c r="W1082" s="3" t="s">
        <v>83</v>
      </c>
      <c r="Y1082" s="3">
        <v>43</v>
      </c>
      <c r="Z1082" s="3" t="s">
        <v>64</v>
      </c>
      <c r="AA1082" s="3" t="s">
        <v>51</v>
      </c>
      <c r="AB1082" s="3" t="s">
        <v>52</v>
      </c>
      <c r="AD1082" s="3" t="s">
        <v>53</v>
      </c>
      <c r="AG1082" s="3" t="s">
        <v>54</v>
      </c>
      <c r="AH1082" s="3">
        <v>5600</v>
      </c>
    </row>
    <row r="1083" spans="1:34" x14ac:dyDescent="0.2">
      <c r="A1083" s="3">
        <v>11082</v>
      </c>
      <c r="B1083" s="3" t="s">
        <v>2</v>
      </c>
      <c r="C1083" s="3">
        <v>11082</v>
      </c>
      <c r="D1083" s="3" t="s">
        <v>3968</v>
      </c>
      <c r="E1083" s="3" t="s">
        <v>3969</v>
      </c>
      <c r="F1083" s="3">
        <v>2009</v>
      </c>
      <c r="G1083" s="3" t="s">
        <v>56</v>
      </c>
      <c r="H1083" s="3" t="s">
        <v>3970</v>
      </c>
      <c r="I1083" s="3" t="s">
        <v>3971</v>
      </c>
      <c r="J1083" s="3" t="s">
        <v>3972</v>
      </c>
      <c r="K1083" s="3" t="s">
        <v>41</v>
      </c>
      <c r="L1083" s="3" t="s">
        <v>156</v>
      </c>
      <c r="M1083" s="3" t="s">
        <v>60</v>
      </c>
      <c r="N1083" s="3" t="s">
        <v>44</v>
      </c>
      <c r="O1083" s="3">
        <v>3456</v>
      </c>
      <c r="Q1083" s="3" t="s">
        <v>79</v>
      </c>
      <c r="R1083" s="3">
        <v>62</v>
      </c>
      <c r="S1083" s="3" t="s">
        <v>3973</v>
      </c>
      <c r="T1083" s="3" t="s">
        <v>62</v>
      </c>
      <c r="U1083" s="3" t="s">
        <v>2962</v>
      </c>
      <c r="W1083" s="3" t="s">
        <v>166</v>
      </c>
      <c r="Y1083" s="3">
        <v>73</v>
      </c>
      <c r="Z1083" s="3" t="s">
        <v>64</v>
      </c>
      <c r="AA1083" s="3" t="s">
        <v>92</v>
      </c>
      <c r="AB1083" s="3" t="s">
        <v>52</v>
      </c>
      <c r="AD1083" s="3" t="s">
        <v>53</v>
      </c>
      <c r="AG1083" s="3" t="s">
        <v>54</v>
      </c>
      <c r="AH1083" s="3">
        <v>13275</v>
      </c>
    </row>
    <row r="1084" spans="1:34" x14ac:dyDescent="0.2">
      <c r="A1084" s="3">
        <v>11083</v>
      </c>
      <c r="B1084" s="3" t="s">
        <v>2</v>
      </c>
      <c r="C1084" s="3">
        <v>11083</v>
      </c>
      <c r="D1084" s="3" t="s">
        <v>3974</v>
      </c>
      <c r="E1084" s="3" t="s">
        <v>3975</v>
      </c>
      <c r="F1084" s="3">
        <v>2007</v>
      </c>
      <c r="G1084" s="3" t="s">
        <v>56</v>
      </c>
      <c r="H1084" s="3" t="s">
        <v>1335</v>
      </c>
      <c r="I1084" s="3" t="s">
        <v>2929</v>
      </c>
      <c r="K1084" s="3" t="s">
        <v>59</v>
      </c>
      <c r="L1084" s="3" t="s">
        <v>578</v>
      </c>
      <c r="M1084" s="3" t="s">
        <v>60</v>
      </c>
      <c r="N1084" s="3" t="s">
        <v>44</v>
      </c>
      <c r="O1084" s="3">
        <v>2362</v>
      </c>
      <c r="R1084" s="3">
        <v>39</v>
      </c>
      <c r="S1084" s="3" t="s">
        <v>3976</v>
      </c>
      <c r="T1084" s="3" t="s">
        <v>62</v>
      </c>
      <c r="U1084" s="3" t="s">
        <v>1652</v>
      </c>
      <c r="V1084" s="3">
        <v>1026</v>
      </c>
      <c r="W1084" s="3" t="s">
        <v>83</v>
      </c>
      <c r="Y1084" s="3">
        <v>51</v>
      </c>
      <c r="Z1084" s="3" t="s">
        <v>64</v>
      </c>
      <c r="AA1084" s="3" t="s">
        <v>92</v>
      </c>
      <c r="AB1084" s="3" t="s">
        <v>108</v>
      </c>
      <c r="AC1084" s="3" t="s">
        <v>109</v>
      </c>
      <c r="AD1084" s="3" t="s">
        <v>143</v>
      </c>
      <c r="AE1084" s="3">
        <v>6</v>
      </c>
      <c r="AF1084" s="3" t="s">
        <v>84</v>
      </c>
      <c r="AG1084" s="3" t="s">
        <v>54</v>
      </c>
      <c r="AH1084" s="3">
        <v>14540</v>
      </c>
    </row>
    <row r="1085" spans="1:34" x14ac:dyDescent="0.2">
      <c r="A1085" s="3">
        <v>11084</v>
      </c>
      <c r="B1085" s="3" t="s">
        <v>2</v>
      </c>
      <c r="C1085" s="3">
        <v>11084</v>
      </c>
      <c r="D1085" s="3" t="s">
        <v>3977</v>
      </c>
      <c r="E1085" s="3" t="s">
        <v>3978</v>
      </c>
      <c r="F1085" s="3">
        <v>1998</v>
      </c>
      <c r="G1085" s="3" t="s">
        <v>56</v>
      </c>
      <c r="H1085" s="3" t="s">
        <v>794</v>
      </c>
      <c r="I1085" s="3" t="s">
        <v>3979</v>
      </c>
      <c r="K1085" s="3" t="s">
        <v>59</v>
      </c>
      <c r="L1085" s="3" t="s">
        <v>42</v>
      </c>
      <c r="M1085" s="3" t="s">
        <v>43</v>
      </c>
      <c r="N1085" s="3" t="s">
        <v>104</v>
      </c>
      <c r="O1085" s="3">
        <v>1998</v>
      </c>
      <c r="R1085" s="3">
        <v>20</v>
      </c>
      <c r="S1085" s="3" t="s">
        <v>3980</v>
      </c>
      <c r="T1085" s="3" t="s">
        <v>47</v>
      </c>
      <c r="U1085" s="3" t="s">
        <v>1649</v>
      </c>
      <c r="V1085" s="3">
        <v>7300</v>
      </c>
      <c r="W1085" s="3" t="s">
        <v>166</v>
      </c>
      <c r="Y1085" s="3">
        <v>26</v>
      </c>
      <c r="Z1085" s="3" t="s">
        <v>204</v>
      </c>
      <c r="AA1085" s="3" t="s">
        <v>92</v>
      </c>
      <c r="AB1085" s="3" t="s">
        <v>108</v>
      </c>
      <c r="AC1085" s="3" t="s">
        <v>109</v>
      </c>
      <c r="AD1085" s="3" t="s">
        <v>53</v>
      </c>
      <c r="AG1085" s="3" t="s">
        <v>54</v>
      </c>
      <c r="AH1085" s="3">
        <v>4875</v>
      </c>
    </row>
    <row r="1086" spans="1:34" x14ac:dyDescent="0.2">
      <c r="A1086" s="3">
        <v>11085</v>
      </c>
      <c r="B1086" s="3" t="s">
        <v>2</v>
      </c>
      <c r="C1086" s="3">
        <v>11085</v>
      </c>
      <c r="D1086" s="3" t="s">
        <v>3981</v>
      </c>
      <c r="F1086" s="3">
        <v>1996</v>
      </c>
      <c r="G1086" s="3" t="s">
        <v>86</v>
      </c>
      <c r="H1086" s="3" t="s">
        <v>2575</v>
      </c>
      <c r="K1086" s="3" t="s">
        <v>122</v>
      </c>
      <c r="L1086" s="3" t="s">
        <v>147</v>
      </c>
      <c r="M1086" s="3" t="s">
        <v>43</v>
      </c>
      <c r="N1086" s="3" t="s">
        <v>124</v>
      </c>
      <c r="O1086" s="3">
        <v>1296</v>
      </c>
      <c r="R1086" s="3" t="s">
        <v>2184</v>
      </c>
      <c r="S1086" s="3" t="s">
        <v>418</v>
      </c>
      <c r="T1086" s="3" t="s">
        <v>62</v>
      </c>
      <c r="U1086" s="3" t="s">
        <v>1052</v>
      </c>
      <c r="W1086" s="3" t="s">
        <v>83</v>
      </c>
      <c r="Y1086" s="3">
        <v>39</v>
      </c>
      <c r="Z1086" s="3" t="s">
        <v>64</v>
      </c>
      <c r="AA1086" s="3" t="s">
        <v>92</v>
      </c>
      <c r="AB1086" s="3" t="s">
        <v>52</v>
      </c>
      <c r="AD1086" s="3" t="s">
        <v>53</v>
      </c>
      <c r="AG1086" s="3" t="s">
        <v>54</v>
      </c>
      <c r="AH1086" s="3">
        <v>12650</v>
      </c>
    </row>
    <row r="1087" spans="1:34" x14ac:dyDescent="0.2">
      <c r="A1087" s="3">
        <v>11086</v>
      </c>
      <c r="B1087" s="3" t="s">
        <v>2</v>
      </c>
      <c r="C1087" s="3">
        <v>11086</v>
      </c>
      <c r="D1087" s="3" t="s">
        <v>3061</v>
      </c>
      <c r="F1087" s="3">
        <v>2017</v>
      </c>
      <c r="G1087" s="3" t="s">
        <v>259</v>
      </c>
      <c r="H1087" s="3" t="s">
        <v>444</v>
      </c>
      <c r="I1087" s="3" t="s">
        <v>630</v>
      </c>
      <c r="K1087" s="3" t="s">
        <v>252</v>
      </c>
      <c r="L1087" s="3" t="s">
        <v>156</v>
      </c>
      <c r="M1087" s="3" t="s">
        <v>103</v>
      </c>
      <c r="N1087" s="3" t="s">
        <v>104</v>
      </c>
      <c r="O1087" s="3">
        <v>3198</v>
      </c>
      <c r="R1087" s="3">
        <v>297</v>
      </c>
      <c r="S1087" s="3" t="s">
        <v>3489</v>
      </c>
      <c r="T1087" s="3" t="s">
        <v>62</v>
      </c>
      <c r="U1087" s="3" t="s">
        <v>369</v>
      </c>
      <c r="V1087" s="3">
        <v>614</v>
      </c>
      <c r="W1087" s="3" t="s">
        <v>83</v>
      </c>
      <c r="Y1087" s="3">
        <v>33</v>
      </c>
      <c r="Z1087" s="3" t="s">
        <v>64</v>
      </c>
      <c r="AA1087" s="3" t="s">
        <v>92</v>
      </c>
      <c r="AB1087" s="3" t="s">
        <v>108</v>
      </c>
      <c r="AC1087" s="3" t="s">
        <v>109</v>
      </c>
      <c r="AD1087" s="3" t="s">
        <v>143</v>
      </c>
      <c r="AG1087" s="3" t="s">
        <v>54</v>
      </c>
      <c r="AH1087" s="3">
        <v>63040</v>
      </c>
    </row>
    <row r="1088" spans="1:34" x14ac:dyDescent="0.2">
      <c r="A1088" s="3">
        <v>11087</v>
      </c>
      <c r="B1088" s="3" t="s">
        <v>2</v>
      </c>
      <c r="C1088" s="3">
        <v>11087</v>
      </c>
      <c r="D1088" s="3" t="s">
        <v>3982</v>
      </c>
      <c r="E1088" s="3" t="s">
        <v>3983</v>
      </c>
      <c r="F1088" s="3">
        <v>2002</v>
      </c>
      <c r="G1088" s="3" t="s">
        <v>56</v>
      </c>
      <c r="H1088" s="3" t="s">
        <v>183</v>
      </c>
      <c r="I1088" s="3" t="s">
        <v>184</v>
      </c>
      <c r="J1088" s="3" t="s">
        <v>3984</v>
      </c>
      <c r="K1088" s="3" t="s">
        <v>252</v>
      </c>
      <c r="L1088" s="3" t="s">
        <v>147</v>
      </c>
      <c r="M1088" s="3" t="s">
        <v>103</v>
      </c>
      <c r="N1088" s="3" t="s">
        <v>44</v>
      </c>
      <c r="O1088" s="3">
        <v>2986</v>
      </c>
      <c r="R1088" s="3">
        <v>24</v>
      </c>
      <c r="S1088" s="3" t="s">
        <v>3985</v>
      </c>
      <c r="T1088" s="3" t="s">
        <v>171</v>
      </c>
      <c r="U1088" s="3" t="s">
        <v>2365</v>
      </c>
      <c r="W1088" s="6" t="s">
        <v>6356</v>
      </c>
      <c r="Y1088" s="3">
        <v>38</v>
      </c>
      <c r="Z1088" s="3" t="s">
        <v>64</v>
      </c>
      <c r="AA1088" s="3" t="s">
        <v>92</v>
      </c>
      <c r="AB1088" s="3" t="s">
        <v>108</v>
      </c>
      <c r="AC1088" s="3" t="s">
        <v>109</v>
      </c>
      <c r="AD1088" s="3" t="s">
        <v>53</v>
      </c>
      <c r="AG1088" s="3" t="s">
        <v>54</v>
      </c>
      <c r="AH1088" s="3">
        <v>16665</v>
      </c>
    </row>
    <row r="1089" spans="1:34" x14ac:dyDescent="0.2">
      <c r="A1089" s="3">
        <v>11088</v>
      </c>
      <c r="B1089" s="3" t="s">
        <v>2</v>
      </c>
      <c r="C1089" s="3">
        <v>11088</v>
      </c>
      <c r="D1089" s="3" t="s">
        <v>3986</v>
      </c>
      <c r="F1089" s="3">
        <v>2000</v>
      </c>
      <c r="G1089" s="3" t="s">
        <v>259</v>
      </c>
      <c r="H1089" s="3" t="s">
        <v>760</v>
      </c>
      <c r="K1089" s="3" t="s">
        <v>67</v>
      </c>
      <c r="L1089" s="3" t="s">
        <v>147</v>
      </c>
      <c r="M1089" s="3" t="s">
        <v>43</v>
      </c>
      <c r="N1089" s="3" t="s">
        <v>44</v>
      </c>
      <c r="O1089" s="3">
        <v>1596</v>
      </c>
      <c r="R1089" s="3">
        <v>170</v>
      </c>
      <c r="S1089" s="3" t="s">
        <v>3383</v>
      </c>
      <c r="T1089" s="3" t="s">
        <v>70</v>
      </c>
      <c r="U1089" s="3" t="s">
        <v>3586</v>
      </c>
      <c r="V1089" s="3">
        <v>3420</v>
      </c>
      <c r="W1089" s="3" t="s">
        <v>49</v>
      </c>
      <c r="Y1089" s="3">
        <v>22</v>
      </c>
      <c r="Z1089" s="3" t="s">
        <v>204</v>
      </c>
      <c r="AA1089" s="3" t="s">
        <v>51</v>
      </c>
      <c r="AB1089" s="3" t="s">
        <v>52</v>
      </c>
      <c r="AD1089" s="3" t="s">
        <v>53</v>
      </c>
      <c r="AG1089" s="3" t="s">
        <v>54</v>
      </c>
      <c r="AH1089" s="3">
        <v>2525</v>
      </c>
    </row>
    <row r="1090" spans="1:34" x14ac:dyDescent="0.2">
      <c r="A1090" s="3">
        <v>11089</v>
      </c>
      <c r="B1090" s="3" t="s">
        <v>2</v>
      </c>
      <c r="C1090" s="3">
        <v>11089</v>
      </c>
      <c r="D1090" s="3" t="s">
        <v>3987</v>
      </c>
      <c r="F1090" s="3">
        <v>1997</v>
      </c>
      <c r="G1090" s="3" t="s">
        <v>38</v>
      </c>
      <c r="H1090" s="3" t="s">
        <v>452</v>
      </c>
      <c r="K1090" s="3" t="s">
        <v>41</v>
      </c>
      <c r="L1090" s="3" t="s">
        <v>147</v>
      </c>
      <c r="M1090" s="3" t="s">
        <v>43</v>
      </c>
      <c r="N1090" s="3" t="s">
        <v>44</v>
      </c>
      <c r="O1090" s="3">
        <v>1488</v>
      </c>
      <c r="Q1090" s="3">
        <v>23</v>
      </c>
      <c r="R1090" s="3">
        <v>25</v>
      </c>
      <c r="S1090" s="3" t="s">
        <v>3988</v>
      </c>
      <c r="T1090" s="3" t="s">
        <v>47</v>
      </c>
      <c r="U1090" s="3" t="s">
        <v>1332</v>
      </c>
      <c r="V1090" s="3">
        <v>6022</v>
      </c>
      <c r="W1090" s="3" t="s">
        <v>229</v>
      </c>
      <c r="Y1090" s="3">
        <v>28</v>
      </c>
      <c r="Z1090" s="3" t="s">
        <v>204</v>
      </c>
      <c r="AA1090" s="3" t="s">
        <v>92</v>
      </c>
      <c r="AB1090" s="3" t="s">
        <v>52</v>
      </c>
      <c r="AD1090" s="3" t="s">
        <v>53</v>
      </c>
      <c r="AE1090" s="3">
        <v>1</v>
      </c>
      <c r="AF1090" s="3" t="s">
        <v>73</v>
      </c>
      <c r="AG1090" s="3" t="s">
        <v>54</v>
      </c>
      <c r="AH1090" s="3">
        <v>1815</v>
      </c>
    </row>
    <row r="1091" spans="1:34" x14ac:dyDescent="0.2">
      <c r="A1091" s="3">
        <v>11090</v>
      </c>
      <c r="B1091" s="3" t="s">
        <v>2</v>
      </c>
      <c r="C1091" s="3">
        <v>11090</v>
      </c>
      <c r="D1091" s="3" t="s">
        <v>3989</v>
      </c>
      <c r="F1091" s="3">
        <v>2012</v>
      </c>
      <c r="G1091" s="3" t="s">
        <v>56</v>
      </c>
      <c r="H1091" s="3" t="s">
        <v>57</v>
      </c>
      <c r="I1091" s="3" t="s">
        <v>889</v>
      </c>
      <c r="K1091" s="3" t="s">
        <v>59</v>
      </c>
      <c r="L1091" s="3" t="s">
        <v>147</v>
      </c>
      <c r="M1091" s="3" t="s">
        <v>60</v>
      </c>
      <c r="N1091" s="3" t="s">
        <v>44</v>
      </c>
      <c r="O1091" s="3">
        <v>1496</v>
      </c>
      <c r="Q1091" s="3">
        <v>1</v>
      </c>
      <c r="R1091" s="3">
        <v>29</v>
      </c>
      <c r="S1091" s="3" t="s">
        <v>3990</v>
      </c>
      <c r="T1091" s="3" t="s">
        <v>81</v>
      </c>
      <c r="U1091" s="3" t="s">
        <v>1312</v>
      </c>
      <c r="W1091" s="3" t="s">
        <v>229</v>
      </c>
      <c r="Y1091" s="3">
        <v>40</v>
      </c>
      <c r="Z1091" s="3" t="s">
        <v>64</v>
      </c>
      <c r="AA1091" s="3" t="s">
        <v>51</v>
      </c>
      <c r="AB1091" s="3" t="s">
        <v>52</v>
      </c>
      <c r="AD1091" s="3" t="s">
        <v>53</v>
      </c>
      <c r="AG1091" s="3" t="s">
        <v>54</v>
      </c>
      <c r="AH1091" s="3">
        <v>12720</v>
      </c>
    </row>
    <row r="1092" spans="1:34" x14ac:dyDescent="0.2">
      <c r="A1092" s="3">
        <v>11091</v>
      </c>
      <c r="B1092" s="3" t="s">
        <v>2</v>
      </c>
      <c r="C1092" s="3">
        <v>11091</v>
      </c>
      <c r="D1092" s="3" t="s">
        <v>3991</v>
      </c>
      <c r="E1092" s="3" t="s">
        <v>3992</v>
      </c>
      <c r="F1092" s="3">
        <v>2008</v>
      </c>
      <c r="G1092" s="3" t="s">
        <v>721</v>
      </c>
      <c r="H1092" s="3" t="s">
        <v>3993</v>
      </c>
      <c r="J1092" s="3" t="s">
        <v>2739</v>
      </c>
      <c r="K1092" s="3" t="s">
        <v>41</v>
      </c>
      <c r="L1092" s="3" t="s">
        <v>132</v>
      </c>
      <c r="M1092" s="3" t="s">
        <v>60</v>
      </c>
      <c r="N1092" s="3" t="s">
        <v>44</v>
      </c>
      <c r="O1092" s="3">
        <v>4163</v>
      </c>
      <c r="Q1092" s="3">
        <v>1</v>
      </c>
      <c r="R1092" s="3">
        <v>26</v>
      </c>
      <c r="S1092" s="3" t="s">
        <v>3994</v>
      </c>
      <c r="T1092" s="3" t="s">
        <v>62</v>
      </c>
      <c r="U1092" s="3" t="s">
        <v>1052</v>
      </c>
      <c r="W1092" s="3" t="s">
        <v>83</v>
      </c>
      <c r="Y1092" s="3">
        <v>47</v>
      </c>
      <c r="Z1092" s="3" t="s">
        <v>64</v>
      </c>
      <c r="AA1092" s="3" t="s">
        <v>92</v>
      </c>
      <c r="AB1092" s="3" t="s">
        <v>108</v>
      </c>
      <c r="AC1092" s="3" t="s">
        <v>109</v>
      </c>
      <c r="AD1092" s="3" t="s">
        <v>53</v>
      </c>
      <c r="AG1092" s="3" t="s">
        <v>54</v>
      </c>
      <c r="AH1092" s="3">
        <v>38000</v>
      </c>
    </row>
    <row r="1093" spans="1:34" x14ac:dyDescent="0.2">
      <c r="A1093" s="3">
        <v>11092</v>
      </c>
      <c r="B1093" s="3" t="s">
        <v>2</v>
      </c>
      <c r="C1093" s="3">
        <v>11092</v>
      </c>
      <c r="D1093" s="3" t="s">
        <v>1434</v>
      </c>
      <c r="E1093" s="3" t="s">
        <v>3995</v>
      </c>
      <c r="F1093" s="3">
        <v>2005</v>
      </c>
      <c r="G1093" s="3" t="s">
        <v>38</v>
      </c>
      <c r="H1093" s="3" t="s">
        <v>1436</v>
      </c>
      <c r="K1093" s="3" t="s">
        <v>41</v>
      </c>
      <c r="L1093" s="3" t="s">
        <v>42</v>
      </c>
      <c r="M1093" s="3" t="s">
        <v>43</v>
      </c>
      <c r="N1093" s="3" t="s">
        <v>44</v>
      </c>
      <c r="O1093" s="3">
        <v>1998</v>
      </c>
      <c r="R1093" s="3" t="s">
        <v>3996</v>
      </c>
      <c r="S1093" s="3" t="s">
        <v>3997</v>
      </c>
      <c r="T1093" s="3" t="s">
        <v>62</v>
      </c>
      <c r="U1093" s="3" t="s">
        <v>3586</v>
      </c>
      <c r="V1093" s="3">
        <v>3420</v>
      </c>
      <c r="W1093" s="3" t="s">
        <v>49</v>
      </c>
      <c r="Y1093" s="3">
        <v>25</v>
      </c>
      <c r="Z1093" s="3" t="s">
        <v>64</v>
      </c>
      <c r="AA1093" s="3" t="s">
        <v>92</v>
      </c>
      <c r="AB1093" s="3" t="s">
        <v>108</v>
      </c>
      <c r="AC1093" s="3" t="s">
        <v>109</v>
      </c>
      <c r="AD1093" s="3" t="s">
        <v>53</v>
      </c>
      <c r="AG1093" s="3" t="s">
        <v>54</v>
      </c>
      <c r="AH1093" s="3">
        <v>6600</v>
      </c>
    </row>
    <row r="1094" spans="1:34" x14ac:dyDescent="0.2">
      <c r="A1094" s="3">
        <v>11093</v>
      </c>
      <c r="B1094" s="3" t="s">
        <v>2</v>
      </c>
      <c r="C1094" s="3">
        <v>11093</v>
      </c>
      <c r="D1094" s="3" t="s">
        <v>3998</v>
      </c>
      <c r="F1094" s="3">
        <v>2005</v>
      </c>
      <c r="G1094" s="3" t="s">
        <v>56</v>
      </c>
      <c r="H1094" s="3" t="s">
        <v>94</v>
      </c>
      <c r="K1094" s="3" t="s">
        <v>67</v>
      </c>
      <c r="L1094" s="3" t="s">
        <v>42</v>
      </c>
      <c r="M1094" s="3" t="s">
        <v>60</v>
      </c>
      <c r="N1094" s="3" t="s">
        <v>44</v>
      </c>
      <c r="O1094" s="3">
        <v>1490</v>
      </c>
      <c r="R1094" s="3">
        <v>56</v>
      </c>
      <c r="S1094" s="3" t="s">
        <v>3999</v>
      </c>
      <c r="T1094" s="3" t="s">
        <v>81</v>
      </c>
      <c r="U1094" s="3" t="s">
        <v>4000</v>
      </c>
      <c r="V1094" s="3">
        <v>3214</v>
      </c>
      <c r="W1094" s="3" t="s">
        <v>49</v>
      </c>
      <c r="Y1094" s="3">
        <v>34</v>
      </c>
      <c r="Z1094" s="3" t="s">
        <v>204</v>
      </c>
      <c r="AA1094" s="3" t="s">
        <v>51</v>
      </c>
      <c r="AB1094" s="3" t="s">
        <v>52</v>
      </c>
      <c r="AD1094" s="3" t="s">
        <v>53</v>
      </c>
      <c r="AG1094" s="3" t="s">
        <v>54</v>
      </c>
      <c r="AH1094" s="3">
        <v>6250</v>
      </c>
    </row>
    <row r="1095" spans="1:34" x14ac:dyDescent="0.2">
      <c r="A1095" s="3">
        <v>11094</v>
      </c>
      <c r="B1095" s="3" t="s">
        <v>2</v>
      </c>
      <c r="C1095" s="3">
        <v>11094</v>
      </c>
      <c r="D1095" s="3" t="s">
        <v>4001</v>
      </c>
      <c r="F1095" s="3">
        <v>2000</v>
      </c>
      <c r="G1095" s="3" t="s">
        <v>38</v>
      </c>
      <c r="H1095" s="3" t="s">
        <v>1182</v>
      </c>
      <c r="K1095" s="3" t="s">
        <v>78</v>
      </c>
      <c r="L1095" s="3" t="s">
        <v>42</v>
      </c>
      <c r="M1095" s="3" t="s">
        <v>103</v>
      </c>
      <c r="N1095" s="3" t="s">
        <v>44</v>
      </c>
      <c r="O1095" s="3">
        <v>3190</v>
      </c>
      <c r="R1095" s="3">
        <v>5</v>
      </c>
      <c r="S1095" s="3" t="s">
        <v>4002</v>
      </c>
      <c r="T1095" s="3" t="s">
        <v>81</v>
      </c>
      <c r="U1095" s="3" t="s">
        <v>82</v>
      </c>
      <c r="V1095" s="3">
        <v>600</v>
      </c>
      <c r="W1095" s="3" t="s">
        <v>83</v>
      </c>
      <c r="Y1095" s="3">
        <v>34</v>
      </c>
      <c r="Z1095" s="3" t="s">
        <v>64</v>
      </c>
      <c r="AA1095" s="3" t="s">
        <v>92</v>
      </c>
      <c r="AB1095" s="3" t="s">
        <v>108</v>
      </c>
      <c r="AC1095" s="3" t="s">
        <v>109</v>
      </c>
      <c r="AD1095" s="3" t="s">
        <v>53</v>
      </c>
      <c r="AG1095" s="3" t="s">
        <v>54</v>
      </c>
      <c r="AH1095" s="3">
        <v>8665</v>
      </c>
    </row>
    <row r="1096" spans="1:34" x14ac:dyDescent="0.2">
      <c r="A1096" s="3">
        <v>11095</v>
      </c>
      <c r="B1096" s="3" t="s">
        <v>2</v>
      </c>
      <c r="C1096" s="3">
        <v>11095</v>
      </c>
      <c r="D1096" s="3" t="s">
        <v>4003</v>
      </c>
      <c r="F1096" s="3">
        <v>2012</v>
      </c>
      <c r="G1096" s="3" t="s">
        <v>457</v>
      </c>
      <c r="H1096" s="3" t="s">
        <v>483</v>
      </c>
      <c r="I1096" s="3" t="s">
        <v>4004</v>
      </c>
      <c r="K1096" s="3" t="s">
        <v>59</v>
      </c>
      <c r="L1096" s="3" t="s">
        <v>115</v>
      </c>
      <c r="M1096" s="3" t="s">
        <v>103</v>
      </c>
      <c r="N1096" s="3" t="s">
        <v>104</v>
      </c>
      <c r="O1096" s="3">
        <v>2987</v>
      </c>
      <c r="R1096" s="3">
        <v>340</v>
      </c>
      <c r="S1096" s="3" t="s">
        <v>1423</v>
      </c>
      <c r="U1096" s="3" t="s">
        <v>957</v>
      </c>
      <c r="W1096" s="3" t="s">
        <v>107</v>
      </c>
      <c r="Y1096" s="3">
        <v>42</v>
      </c>
      <c r="Z1096" s="3" t="s">
        <v>64</v>
      </c>
      <c r="AA1096" s="3" t="s">
        <v>51</v>
      </c>
      <c r="AB1096" s="3" t="s">
        <v>52</v>
      </c>
      <c r="AD1096" s="3" t="s">
        <v>143</v>
      </c>
      <c r="AE1096" s="3">
        <v>13</v>
      </c>
      <c r="AF1096" s="3" t="s">
        <v>84</v>
      </c>
      <c r="AG1096" s="3" t="s">
        <v>54</v>
      </c>
      <c r="AH1096" s="3">
        <v>43860</v>
      </c>
    </row>
    <row r="1097" spans="1:34" x14ac:dyDescent="0.2">
      <c r="A1097" s="3">
        <v>11096</v>
      </c>
      <c r="B1097" s="3" t="s">
        <v>2</v>
      </c>
      <c r="C1097" s="3">
        <v>11096</v>
      </c>
      <c r="D1097" s="3" t="s">
        <v>4005</v>
      </c>
      <c r="E1097" s="3" t="s">
        <v>4006</v>
      </c>
      <c r="F1097" s="3">
        <v>2000</v>
      </c>
      <c r="G1097" s="3" t="s">
        <v>56</v>
      </c>
      <c r="H1097" s="3" t="s">
        <v>4007</v>
      </c>
      <c r="K1097" s="3" t="s">
        <v>59</v>
      </c>
      <c r="L1097" s="3" t="s">
        <v>42</v>
      </c>
      <c r="M1097" s="3" t="s">
        <v>43</v>
      </c>
      <c r="N1097" s="3" t="s">
        <v>44</v>
      </c>
      <c r="O1097" s="3">
        <v>2366</v>
      </c>
      <c r="R1097" s="3">
        <v>5</v>
      </c>
      <c r="S1097" s="3" t="s">
        <v>4008</v>
      </c>
      <c r="T1097" s="3" t="s">
        <v>47</v>
      </c>
      <c r="U1097" s="3" t="s">
        <v>2236</v>
      </c>
      <c r="V1097" s="3">
        <v>1023</v>
      </c>
      <c r="W1097" s="3" t="s">
        <v>83</v>
      </c>
      <c r="Y1097" s="3">
        <v>26</v>
      </c>
      <c r="Z1097" s="3" t="s">
        <v>236</v>
      </c>
      <c r="AA1097" s="3" t="s">
        <v>92</v>
      </c>
      <c r="AB1097" s="3" t="s">
        <v>52</v>
      </c>
      <c r="AD1097" s="3" t="s">
        <v>53</v>
      </c>
      <c r="AG1097" s="3" t="s">
        <v>54</v>
      </c>
      <c r="AH1097" s="3">
        <v>7737</v>
      </c>
    </row>
    <row r="1098" spans="1:34" x14ac:dyDescent="0.2">
      <c r="A1098" s="3">
        <v>11097</v>
      </c>
      <c r="B1098" s="3" t="s">
        <v>2</v>
      </c>
      <c r="C1098" s="3">
        <v>11097</v>
      </c>
      <c r="D1098" s="3" t="s">
        <v>806</v>
      </c>
      <c r="F1098" s="3">
        <v>2005</v>
      </c>
      <c r="G1098" s="3" t="s">
        <v>86</v>
      </c>
      <c r="H1098" s="3" t="s">
        <v>219</v>
      </c>
      <c r="K1098" s="3" t="s">
        <v>59</v>
      </c>
      <c r="L1098" s="3" t="s">
        <v>115</v>
      </c>
      <c r="M1098" s="3" t="s">
        <v>43</v>
      </c>
      <c r="N1098" s="3" t="s">
        <v>44</v>
      </c>
      <c r="O1098" s="3">
        <v>2261</v>
      </c>
      <c r="R1098" s="3">
        <v>18</v>
      </c>
      <c r="S1098" s="3" t="s">
        <v>4009</v>
      </c>
      <c r="T1098" s="3" t="s">
        <v>171</v>
      </c>
      <c r="U1098" s="3" t="s">
        <v>4010</v>
      </c>
      <c r="W1098" s="3" t="s">
        <v>173</v>
      </c>
      <c r="Y1098" s="3">
        <v>29</v>
      </c>
      <c r="Z1098" s="3" t="s">
        <v>236</v>
      </c>
      <c r="AA1098" s="3" t="s">
        <v>92</v>
      </c>
      <c r="AB1098" s="3" t="s">
        <v>52</v>
      </c>
      <c r="AD1098" s="3" t="s">
        <v>53</v>
      </c>
      <c r="AG1098" s="3" t="s">
        <v>54</v>
      </c>
      <c r="AH1098" s="3">
        <v>9300</v>
      </c>
    </row>
    <row r="1099" spans="1:34" x14ac:dyDescent="0.2">
      <c r="A1099" s="3">
        <v>11098</v>
      </c>
      <c r="B1099" s="3" t="s">
        <v>2</v>
      </c>
      <c r="C1099" s="3">
        <v>11098</v>
      </c>
      <c r="D1099" s="3" t="s">
        <v>4011</v>
      </c>
      <c r="F1099" s="3">
        <v>2006</v>
      </c>
      <c r="G1099" s="3" t="s">
        <v>696</v>
      </c>
      <c r="H1099" s="3" t="s">
        <v>4012</v>
      </c>
      <c r="K1099" s="3" t="s">
        <v>41</v>
      </c>
      <c r="L1099" s="3" t="s">
        <v>115</v>
      </c>
      <c r="M1099" s="3" t="s">
        <v>60</v>
      </c>
      <c r="N1099" s="3" t="s">
        <v>44</v>
      </c>
      <c r="O1099" s="3">
        <v>2990</v>
      </c>
      <c r="R1099" s="3">
        <v>456</v>
      </c>
      <c r="S1099" s="3" t="s">
        <v>4013</v>
      </c>
      <c r="T1099" s="3" t="s">
        <v>62</v>
      </c>
      <c r="U1099" s="3" t="s">
        <v>664</v>
      </c>
      <c r="W1099" s="3" t="s">
        <v>229</v>
      </c>
      <c r="Y1099" s="3">
        <v>48</v>
      </c>
      <c r="Z1099" s="3" t="s">
        <v>64</v>
      </c>
      <c r="AA1099" s="3" t="s">
        <v>92</v>
      </c>
      <c r="AB1099" s="3" t="s">
        <v>52</v>
      </c>
      <c r="AD1099" s="3" t="s">
        <v>53</v>
      </c>
      <c r="AG1099" s="3" t="s">
        <v>54</v>
      </c>
      <c r="AH1099" s="3">
        <v>16450</v>
      </c>
    </row>
    <row r="1100" spans="1:34" x14ac:dyDescent="0.2">
      <c r="A1100" s="3">
        <v>11099</v>
      </c>
      <c r="B1100" s="3" t="s">
        <v>2</v>
      </c>
      <c r="C1100" s="3">
        <v>11099</v>
      </c>
      <c r="D1100" s="3" t="s">
        <v>4014</v>
      </c>
      <c r="E1100" s="3" t="s">
        <v>4015</v>
      </c>
      <c r="F1100" s="3">
        <v>2008</v>
      </c>
      <c r="G1100" s="3" t="s">
        <v>86</v>
      </c>
      <c r="H1100" s="3" t="s">
        <v>784</v>
      </c>
      <c r="J1100" s="3" t="s">
        <v>4016</v>
      </c>
      <c r="K1100" s="3" t="s">
        <v>59</v>
      </c>
      <c r="L1100" s="3" t="s">
        <v>115</v>
      </c>
      <c r="M1100" s="3" t="s">
        <v>43</v>
      </c>
      <c r="N1100" s="3" t="s">
        <v>44</v>
      </c>
      <c r="O1100" s="3">
        <v>2260</v>
      </c>
      <c r="R1100" s="3">
        <v>12</v>
      </c>
      <c r="S1100" s="3" t="s">
        <v>4017</v>
      </c>
      <c r="T1100" s="3" t="s">
        <v>81</v>
      </c>
      <c r="U1100" s="3" t="s">
        <v>48</v>
      </c>
      <c r="V1100" s="3">
        <v>3204</v>
      </c>
      <c r="W1100" s="3" t="s">
        <v>49</v>
      </c>
      <c r="Y1100" s="3">
        <v>35</v>
      </c>
      <c r="Z1100" s="3" t="s">
        <v>64</v>
      </c>
      <c r="AA1100" s="3" t="s">
        <v>51</v>
      </c>
      <c r="AB1100" s="3" t="s">
        <v>52</v>
      </c>
      <c r="AD1100" s="3" t="s">
        <v>143</v>
      </c>
      <c r="AG1100" s="3" t="s">
        <v>54</v>
      </c>
      <c r="AH1100" s="3">
        <v>14110</v>
      </c>
    </row>
    <row r="1101" spans="1:34" x14ac:dyDescent="0.2">
      <c r="A1101" s="3">
        <v>11100</v>
      </c>
      <c r="B1101" s="3" t="s">
        <v>2</v>
      </c>
      <c r="C1101" s="3">
        <v>11100</v>
      </c>
      <c r="D1101" s="3" t="s">
        <v>4018</v>
      </c>
      <c r="F1101" s="3">
        <v>2012</v>
      </c>
      <c r="G1101" s="3" t="s">
        <v>259</v>
      </c>
      <c r="H1101" s="3" t="s">
        <v>2393</v>
      </c>
      <c r="I1101" s="3" t="s">
        <v>1187</v>
      </c>
      <c r="K1101" s="3" t="s">
        <v>59</v>
      </c>
      <c r="L1101" s="3" t="s">
        <v>209</v>
      </c>
      <c r="M1101" s="3" t="s">
        <v>60</v>
      </c>
      <c r="N1101" s="3" t="s">
        <v>104</v>
      </c>
      <c r="O1101" s="3">
        <v>2522</v>
      </c>
      <c r="R1101" s="3">
        <v>35</v>
      </c>
      <c r="S1101" s="3" t="s">
        <v>4019</v>
      </c>
      <c r="T1101" s="3" t="s">
        <v>47</v>
      </c>
      <c r="U1101" s="3" t="s">
        <v>743</v>
      </c>
      <c r="V1101" s="3">
        <v>1071</v>
      </c>
      <c r="W1101" s="3" t="s">
        <v>83</v>
      </c>
      <c r="Y1101" s="3">
        <v>63</v>
      </c>
      <c r="Z1101" s="3" t="s">
        <v>64</v>
      </c>
      <c r="AA1101" s="3" t="s">
        <v>51</v>
      </c>
      <c r="AB1101" s="3" t="s">
        <v>52</v>
      </c>
      <c r="AD1101" s="3" t="s">
        <v>53</v>
      </c>
      <c r="AG1101" s="3" t="s">
        <v>54</v>
      </c>
      <c r="AH1101" s="3">
        <v>29100</v>
      </c>
    </row>
    <row r="1102" spans="1:34" x14ac:dyDescent="0.2">
      <c r="A1102" s="3">
        <v>11101</v>
      </c>
      <c r="B1102" s="3" t="s">
        <v>2</v>
      </c>
      <c r="C1102" s="3">
        <v>11101</v>
      </c>
      <c r="D1102" s="3" t="s">
        <v>517</v>
      </c>
      <c r="F1102" s="3">
        <v>2012</v>
      </c>
      <c r="G1102" s="3" t="s">
        <v>56</v>
      </c>
      <c r="H1102" s="3" t="s">
        <v>366</v>
      </c>
      <c r="J1102" s="3" t="s">
        <v>519</v>
      </c>
      <c r="K1102" s="3" t="s">
        <v>67</v>
      </c>
      <c r="L1102" s="3" t="s">
        <v>140</v>
      </c>
      <c r="M1102" s="3" t="s">
        <v>133</v>
      </c>
      <c r="N1102" s="3" t="s">
        <v>44</v>
      </c>
      <c r="O1102" s="3">
        <v>1798</v>
      </c>
      <c r="Q1102" s="3">
        <v>4</v>
      </c>
      <c r="R1102" s="3" t="s">
        <v>4020</v>
      </c>
      <c r="S1102" s="3" t="s">
        <v>4021</v>
      </c>
      <c r="T1102" s="3" t="s">
        <v>47</v>
      </c>
      <c r="U1102" s="3" t="s">
        <v>2455</v>
      </c>
      <c r="V1102" s="3">
        <v>5012</v>
      </c>
      <c r="W1102" s="3" t="s">
        <v>229</v>
      </c>
      <c r="Y1102" s="3">
        <v>26</v>
      </c>
      <c r="Z1102" s="3" t="s">
        <v>64</v>
      </c>
      <c r="AA1102" s="3" t="s">
        <v>92</v>
      </c>
      <c r="AB1102" s="3" t="s">
        <v>108</v>
      </c>
      <c r="AC1102" s="3" t="s">
        <v>109</v>
      </c>
      <c r="AD1102" s="3" t="s">
        <v>143</v>
      </c>
      <c r="AG1102" s="3" t="s">
        <v>54</v>
      </c>
      <c r="AH1102" s="3">
        <v>26030</v>
      </c>
    </row>
    <row r="1103" spans="1:34" x14ac:dyDescent="0.2">
      <c r="A1103" s="3">
        <v>11102</v>
      </c>
      <c r="B1103" s="3" t="s">
        <v>2</v>
      </c>
      <c r="C1103" s="3">
        <v>11102</v>
      </c>
      <c r="D1103" s="3" t="s">
        <v>4022</v>
      </c>
      <c r="F1103" s="3">
        <v>2011</v>
      </c>
      <c r="G1103" s="3" t="s">
        <v>347</v>
      </c>
      <c r="H1103" s="3" t="s">
        <v>964</v>
      </c>
      <c r="I1103" s="3" t="s">
        <v>453</v>
      </c>
      <c r="J1103" s="3" t="s">
        <v>2657</v>
      </c>
      <c r="K1103" s="3" t="s">
        <v>122</v>
      </c>
      <c r="L1103" s="3" t="s">
        <v>147</v>
      </c>
      <c r="M1103" s="3" t="s">
        <v>60</v>
      </c>
      <c r="N1103" s="3" t="s">
        <v>44</v>
      </c>
      <c r="O1103" s="3">
        <v>1998</v>
      </c>
      <c r="R1103" s="3">
        <v>44</v>
      </c>
      <c r="S1103" s="3" t="s">
        <v>4023</v>
      </c>
      <c r="T1103" s="3" t="s">
        <v>47</v>
      </c>
      <c r="U1103" s="3" t="s">
        <v>4024</v>
      </c>
      <c r="V1103" s="3">
        <v>9400</v>
      </c>
      <c r="W1103" s="3" t="s">
        <v>450</v>
      </c>
      <c r="Y1103" s="3">
        <v>65</v>
      </c>
      <c r="Z1103" s="3" t="s">
        <v>64</v>
      </c>
      <c r="AA1103" s="3" t="s">
        <v>51</v>
      </c>
      <c r="AB1103" s="3" t="s">
        <v>52</v>
      </c>
      <c r="AD1103" s="3" t="s">
        <v>53</v>
      </c>
      <c r="AG1103" s="3" t="s">
        <v>54</v>
      </c>
      <c r="AH1103" s="3">
        <v>12040</v>
      </c>
    </row>
    <row r="1104" spans="1:34" x14ac:dyDescent="0.2">
      <c r="A1104" s="3">
        <v>11103</v>
      </c>
      <c r="B1104" s="3" t="s">
        <v>2</v>
      </c>
      <c r="C1104" s="3">
        <v>11103</v>
      </c>
      <c r="D1104" s="3" t="s">
        <v>4025</v>
      </c>
      <c r="F1104" s="3">
        <v>2006</v>
      </c>
      <c r="G1104" s="3" t="s">
        <v>721</v>
      </c>
      <c r="H1104" s="3" t="s">
        <v>4026</v>
      </c>
      <c r="K1104" s="3" t="s">
        <v>59</v>
      </c>
      <c r="L1104" s="3" t="s">
        <v>163</v>
      </c>
      <c r="M1104" s="3" t="s">
        <v>43</v>
      </c>
      <c r="N1104" s="3" t="s">
        <v>44</v>
      </c>
      <c r="O1104" s="3">
        <v>4172</v>
      </c>
      <c r="R1104" s="3">
        <v>101</v>
      </c>
      <c r="S1104" s="3" t="s">
        <v>2209</v>
      </c>
      <c r="U1104" s="3" t="s">
        <v>4027</v>
      </c>
      <c r="V1104" s="3">
        <v>472</v>
      </c>
      <c r="W1104" s="3" t="s">
        <v>173</v>
      </c>
      <c r="Y1104" s="3">
        <v>66</v>
      </c>
      <c r="Z1104" s="3" t="s">
        <v>64</v>
      </c>
      <c r="AA1104" s="3" t="s">
        <v>92</v>
      </c>
      <c r="AB1104" s="3" t="s">
        <v>52</v>
      </c>
      <c r="AD1104" s="3" t="s">
        <v>53</v>
      </c>
      <c r="AG1104" s="3" t="s">
        <v>54</v>
      </c>
      <c r="AH1104" s="3">
        <v>14850</v>
      </c>
    </row>
    <row r="1105" spans="1:34" x14ac:dyDescent="0.2">
      <c r="A1105" s="3">
        <v>11104</v>
      </c>
      <c r="B1105" s="3" t="s">
        <v>2</v>
      </c>
      <c r="C1105" s="3">
        <v>11104</v>
      </c>
      <c r="D1105" s="3" t="s">
        <v>4028</v>
      </c>
      <c r="E1105" s="3" t="s">
        <v>4029</v>
      </c>
      <c r="F1105" s="3">
        <v>2007</v>
      </c>
      <c r="G1105" s="3" t="s">
        <v>198</v>
      </c>
      <c r="H1105" s="3" t="s">
        <v>877</v>
      </c>
      <c r="I1105" s="3" t="s">
        <v>4030</v>
      </c>
      <c r="J1105" s="3" t="s">
        <v>2556</v>
      </c>
      <c r="K1105" s="3" t="s">
        <v>41</v>
      </c>
      <c r="L1105" s="3" t="s">
        <v>132</v>
      </c>
      <c r="M1105" s="3" t="s">
        <v>60</v>
      </c>
      <c r="N1105" s="3" t="s">
        <v>44</v>
      </c>
      <c r="O1105" s="3">
        <v>5967</v>
      </c>
      <c r="R1105" s="3">
        <v>33</v>
      </c>
      <c r="S1105" s="3" t="s">
        <v>2153</v>
      </c>
      <c r="T1105" s="3" t="s">
        <v>47</v>
      </c>
      <c r="U1105" s="3" t="s">
        <v>48</v>
      </c>
      <c r="V1105" s="3">
        <v>3204</v>
      </c>
      <c r="W1105" s="3" t="s">
        <v>49</v>
      </c>
      <c r="Y1105" s="3">
        <v>44</v>
      </c>
      <c r="Z1105" s="3" t="s">
        <v>64</v>
      </c>
      <c r="AA1105" s="3" t="s">
        <v>92</v>
      </c>
      <c r="AB1105" s="3" t="s">
        <v>52</v>
      </c>
      <c r="AD1105" s="3" t="s">
        <v>53</v>
      </c>
      <c r="AG1105" s="3" t="s">
        <v>54</v>
      </c>
      <c r="AH1105" s="3">
        <v>17925</v>
      </c>
    </row>
    <row r="1106" spans="1:34" x14ac:dyDescent="0.2">
      <c r="A1106" s="3">
        <v>11105</v>
      </c>
      <c r="B1106" s="3" t="s">
        <v>2</v>
      </c>
      <c r="C1106" s="3">
        <v>11105</v>
      </c>
      <c r="D1106" s="3" t="s">
        <v>4031</v>
      </c>
      <c r="F1106" s="3">
        <v>2003</v>
      </c>
      <c r="G1106" s="3" t="s">
        <v>721</v>
      </c>
      <c r="H1106" s="3" t="s">
        <v>722</v>
      </c>
      <c r="K1106" s="3" t="s">
        <v>59</v>
      </c>
      <c r="L1106" s="3" t="s">
        <v>115</v>
      </c>
      <c r="M1106" s="3" t="s">
        <v>43</v>
      </c>
      <c r="N1106" s="3" t="s">
        <v>44</v>
      </c>
      <c r="O1106" s="3">
        <v>2976</v>
      </c>
      <c r="Q1106" s="3" t="s">
        <v>79</v>
      </c>
      <c r="R1106" s="3">
        <v>1054</v>
      </c>
      <c r="S1106" s="3" t="s">
        <v>891</v>
      </c>
      <c r="T1106" s="3" t="s">
        <v>62</v>
      </c>
      <c r="U1106" s="3" t="s">
        <v>2725</v>
      </c>
      <c r="W1106" s="3" t="s">
        <v>83</v>
      </c>
      <c r="Y1106" s="3">
        <v>56</v>
      </c>
      <c r="Z1106" s="3" t="s">
        <v>64</v>
      </c>
      <c r="AA1106" s="3" t="s">
        <v>51</v>
      </c>
      <c r="AB1106" s="3" t="s">
        <v>108</v>
      </c>
      <c r="AC1106" s="3" t="s">
        <v>109</v>
      </c>
      <c r="AD1106" s="3" t="s">
        <v>53</v>
      </c>
      <c r="AG1106" s="3" t="s">
        <v>54</v>
      </c>
      <c r="AH1106" s="3">
        <v>7550</v>
      </c>
    </row>
    <row r="1107" spans="1:34" x14ac:dyDescent="0.2">
      <c r="A1107" s="3">
        <v>11106</v>
      </c>
      <c r="B1107" s="3" t="s">
        <v>2</v>
      </c>
      <c r="C1107" s="3">
        <v>11106</v>
      </c>
      <c r="D1107" s="3" t="s">
        <v>4032</v>
      </c>
      <c r="F1107" s="3">
        <v>2015</v>
      </c>
      <c r="G1107" s="3" t="s">
        <v>86</v>
      </c>
      <c r="H1107" s="3" t="s">
        <v>1711</v>
      </c>
      <c r="I1107" s="3" t="s">
        <v>503</v>
      </c>
      <c r="J1107" s="3" t="s">
        <v>4033</v>
      </c>
      <c r="K1107" s="3" t="s">
        <v>4034</v>
      </c>
      <c r="L1107" s="3" t="s">
        <v>132</v>
      </c>
      <c r="M1107" s="3" t="s">
        <v>133</v>
      </c>
      <c r="N1107" s="3" t="s">
        <v>44</v>
      </c>
      <c r="O1107" s="3">
        <v>1496</v>
      </c>
      <c r="Q1107" s="3" t="s">
        <v>68</v>
      </c>
      <c r="R1107" s="3">
        <v>53</v>
      </c>
      <c r="S1107" s="3" t="s">
        <v>4035</v>
      </c>
      <c r="T1107" s="3" t="s">
        <v>62</v>
      </c>
      <c r="U1107" s="3" t="s">
        <v>3894</v>
      </c>
      <c r="W1107" s="3" t="s">
        <v>83</v>
      </c>
      <c r="Y1107" s="3">
        <v>55</v>
      </c>
      <c r="Z1107" s="3" t="s">
        <v>64</v>
      </c>
      <c r="AA1107" s="3" t="s">
        <v>92</v>
      </c>
      <c r="AB1107" s="3" t="s">
        <v>52</v>
      </c>
      <c r="AD1107" s="3" t="s">
        <v>53</v>
      </c>
      <c r="AE1107" s="3">
        <v>27</v>
      </c>
      <c r="AF1107" s="3" t="s">
        <v>256</v>
      </c>
      <c r="AG1107" s="3" t="s">
        <v>54</v>
      </c>
      <c r="AH1107" s="3">
        <v>40995</v>
      </c>
    </row>
    <row r="1108" spans="1:34" x14ac:dyDescent="0.2">
      <c r="A1108" s="3">
        <v>11107</v>
      </c>
      <c r="B1108" s="3" t="s">
        <v>2</v>
      </c>
      <c r="C1108" s="3">
        <v>11107</v>
      </c>
      <c r="D1108" s="3" t="s">
        <v>4036</v>
      </c>
      <c r="E1108" s="3" t="s">
        <v>4037</v>
      </c>
      <c r="F1108" s="3">
        <v>2012</v>
      </c>
      <c r="G1108" s="3" t="s">
        <v>457</v>
      </c>
      <c r="H1108" s="3" t="s">
        <v>458</v>
      </c>
      <c r="I1108" s="3" t="s">
        <v>4038</v>
      </c>
      <c r="K1108" s="3" t="s">
        <v>2062</v>
      </c>
      <c r="L1108" s="3" t="s">
        <v>115</v>
      </c>
      <c r="M1108" s="3" t="s">
        <v>60</v>
      </c>
      <c r="N1108" s="3" t="s">
        <v>44</v>
      </c>
      <c r="O1108" s="3">
        <v>3605</v>
      </c>
      <c r="R1108" s="3" t="s">
        <v>4039</v>
      </c>
      <c r="S1108" s="3" t="s">
        <v>4040</v>
      </c>
      <c r="T1108" s="3" t="s">
        <v>47</v>
      </c>
      <c r="U1108" s="3" t="s">
        <v>1652</v>
      </c>
      <c r="V1108" s="3">
        <v>1026</v>
      </c>
      <c r="W1108" s="3" t="s">
        <v>83</v>
      </c>
      <c r="Y1108" s="3">
        <v>42</v>
      </c>
      <c r="Z1108" s="3" t="s">
        <v>64</v>
      </c>
      <c r="AA1108" s="3" t="s">
        <v>92</v>
      </c>
      <c r="AB1108" s="3" t="s">
        <v>108</v>
      </c>
      <c r="AC1108" s="3" t="s">
        <v>109</v>
      </c>
      <c r="AD1108" s="3" t="s">
        <v>53</v>
      </c>
      <c r="AG1108" s="3" t="s">
        <v>54</v>
      </c>
      <c r="AH1108" s="3">
        <v>35720</v>
      </c>
    </row>
    <row r="1109" spans="1:34" x14ac:dyDescent="0.2">
      <c r="A1109" s="3">
        <v>11108</v>
      </c>
      <c r="B1109" s="3" t="s">
        <v>2</v>
      </c>
      <c r="C1109" s="3">
        <v>11108</v>
      </c>
      <c r="D1109" s="3" t="s">
        <v>2252</v>
      </c>
      <c r="E1109" s="3" t="s">
        <v>4041</v>
      </c>
      <c r="F1109" s="3">
        <v>2013</v>
      </c>
      <c r="G1109" s="3" t="s">
        <v>56</v>
      </c>
      <c r="H1109" s="3" t="s">
        <v>76</v>
      </c>
      <c r="I1109" s="3" t="s">
        <v>2239</v>
      </c>
      <c r="K1109" s="3" t="s">
        <v>78</v>
      </c>
      <c r="L1109" s="3" t="s">
        <v>42</v>
      </c>
      <c r="M1109" s="3" t="s">
        <v>103</v>
      </c>
      <c r="N1109" s="3" t="s">
        <v>104</v>
      </c>
      <c r="O1109" s="3">
        <v>2982</v>
      </c>
      <c r="R1109" s="3">
        <v>60</v>
      </c>
      <c r="S1109" s="3" t="s">
        <v>4042</v>
      </c>
      <c r="T1109" s="3" t="s">
        <v>70</v>
      </c>
      <c r="U1109" s="3" t="s">
        <v>858</v>
      </c>
      <c r="V1109" s="3">
        <v>632</v>
      </c>
      <c r="W1109" s="3" t="s">
        <v>83</v>
      </c>
      <c r="Y1109" s="3">
        <v>47</v>
      </c>
      <c r="Z1109" s="3" t="s">
        <v>64</v>
      </c>
      <c r="AA1109" s="3" t="s">
        <v>92</v>
      </c>
      <c r="AB1109" s="3" t="s">
        <v>52</v>
      </c>
      <c r="AD1109" s="3" t="s">
        <v>143</v>
      </c>
      <c r="AG1109" s="3" t="s">
        <v>54</v>
      </c>
      <c r="AH1109" s="3">
        <v>36320</v>
      </c>
    </row>
    <row r="1110" spans="1:34" x14ac:dyDescent="0.2">
      <c r="A1110" s="3">
        <v>11109</v>
      </c>
      <c r="B1110" s="3" t="s">
        <v>2</v>
      </c>
      <c r="C1110" s="3">
        <v>11109</v>
      </c>
      <c r="D1110" s="3" t="s">
        <v>4043</v>
      </c>
      <c r="E1110" s="3" t="s">
        <v>4044</v>
      </c>
      <c r="F1110" s="3">
        <v>2006</v>
      </c>
      <c r="G1110" s="3" t="s">
        <v>224</v>
      </c>
      <c r="H1110" s="3" t="s">
        <v>4045</v>
      </c>
      <c r="I1110" s="3" t="s">
        <v>286</v>
      </c>
      <c r="J1110" s="3" t="s">
        <v>4046</v>
      </c>
      <c r="K1110" s="3" t="s">
        <v>41</v>
      </c>
      <c r="L1110" s="3" t="s">
        <v>163</v>
      </c>
      <c r="M1110" s="3" t="s">
        <v>60</v>
      </c>
      <c r="N1110" s="3" t="s">
        <v>44</v>
      </c>
      <c r="O1110" s="3">
        <v>2500</v>
      </c>
      <c r="R1110" s="3">
        <v>20</v>
      </c>
      <c r="S1110" s="3" t="s">
        <v>4047</v>
      </c>
      <c r="T1110" s="3" t="s">
        <v>47</v>
      </c>
      <c r="U1110" s="3" t="s">
        <v>432</v>
      </c>
      <c r="W1110" s="3" t="s">
        <v>83</v>
      </c>
      <c r="Y1110" s="3">
        <v>45</v>
      </c>
      <c r="Z1110" s="3" t="s">
        <v>64</v>
      </c>
      <c r="AA1110" s="3" t="s">
        <v>92</v>
      </c>
      <c r="AB1110" s="3" t="s">
        <v>108</v>
      </c>
      <c r="AC1110" s="3" t="s">
        <v>109</v>
      </c>
      <c r="AD1110" s="3" t="s">
        <v>53</v>
      </c>
      <c r="AG1110" s="3" t="s">
        <v>54</v>
      </c>
      <c r="AH1110" s="3">
        <v>16550</v>
      </c>
    </row>
    <row r="1111" spans="1:34" x14ac:dyDescent="0.2">
      <c r="A1111" s="3">
        <v>11110</v>
      </c>
      <c r="B1111" s="3" t="s">
        <v>2</v>
      </c>
      <c r="C1111" s="3">
        <v>11110</v>
      </c>
      <c r="D1111" s="3" t="s">
        <v>4048</v>
      </c>
      <c r="E1111" s="3" t="s">
        <v>4049</v>
      </c>
      <c r="F1111" s="3">
        <v>2003</v>
      </c>
      <c r="G1111" s="3" t="s">
        <v>259</v>
      </c>
      <c r="H1111" s="3" t="s">
        <v>260</v>
      </c>
      <c r="I1111" s="3" t="s">
        <v>4050</v>
      </c>
      <c r="J1111" s="3" t="s">
        <v>3253</v>
      </c>
      <c r="K1111" s="3" t="s">
        <v>41</v>
      </c>
      <c r="L1111" s="3" t="s">
        <v>480</v>
      </c>
      <c r="M1111" s="3" t="s">
        <v>60</v>
      </c>
      <c r="N1111" s="3" t="s">
        <v>44</v>
      </c>
      <c r="O1111" s="3">
        <v>5408</v>
      </c>
      <c r="R1111" s="3">
        <v>785</v>
      </c>
      <c r="S1111" s="3" t="s">
        <v>2199</v>
      </c>
      <c r="T1111" s="3" t="s">
        <v>62</v>
      </c>
      <c r="U1111" s="3" t="s">
        <v>4051</v>
      </c>
      <c r="V1111" s="3">
        <v>8051</v>
      </c>
      <c r="W1111" s="3" t="s">
        <v>166</v>
      </c>
      <c r="Y1111" s="3">
        <v>38</v>
      </c>
      <c r="Z1111" s="3" t="s">
        <v>204</v>
      </c>
      <c r="AA1111" s="3" t="s">
        <v>51</v>
      </c>
      <c r="AB1111" s="3" t="s">
        <v>108</v>
      </c>
      <c r="AC1111" s="3" t="s">
        <v>109</v>
      </c>
      <c r="AD1111" s="3" t="s">
        <v>53</v>
      </c>
      <c r="AG1111" s="3" t="s">
        <v>54</v>
      </c>
      <c r="AH1111" s="3">
        <v>12350</v>
      </c>
    </row>
    <row r="1112" spans="1:34" x14ac:dyDescent="0.2">
      <c r="A1112" s="3">
        <v>11111</v>
      </c>
      <c r="B1112" s="3" t="s">
        <v>2</v>
      </c>
      <c r="C1112" s="3">
        <v>11111</v>
      </c>
      <c r="D1112" s="3" t="s">
        <v>546</v>
      </c>
      <c r="F1112" s="3">
        <v>2010</v>
      </c>
      <c r="G1112" s="3" t="s">
        <v>56</v>
      </c>
      <c r="H1112" s="3" t="s">
        <v>366</v>
      </c>
      <c r="K1112" s="3" t="s">
        <v>67</v>
      </c>
      <c r="L1112" s="3" t="s">
        <v>140</v>
      </c>
      <c r="M1112" s="3" t="s">
        <v>43</v>
      </c>
      <c r="N1112" s="3" t="s">
        <v>44</v>
      </c>
      <c r="O1112" s="3">
        <v>1496</v>
      </c>
      <c r="R1112" s="3" t="s">
        <v>1409</v>
      </c>
      <c r="S1112" s="3" t="s">
        <v>3850</v>
      </c>
      <c r="T1112" s="3" t="s">
        <v>62</v>
      </c>
      <c r="U1112" s="3" t="s">
        <v>1652</v>
      </c>
      <c r="V1112" s="3">
        <v>1026</v>
      </c>
      <c r="W1112" s="3" t="s">
        <v>83</v>
      </c>
      <c r="Y1112" s="3">
        <v>37</v>
      </c>
      <c r="Z1112" s="3" t="s">
        <v>64</v>
      </c>
      <c r="AA1112" s="3" t="s">
        <v>51</v>
      </c>
      <c r="AB1112" s="3" t="s">
        <v>52</v>
      </c>
      <c r="AD1112" s="3" t="s">
        <v>53</v>
      </c>
      <c r="AG1112" s="3" t="s">
        <v>54</v>
      </c>
      <c r="AH1112" s="3">
        <v>13190</v>
      </c>
    </row>
    <row r="1113" spans="1:34" x14ac:dyDescent="0.2">
      <c r="A1113" s="3">
        <v>11112</v>
      </c>
      <c r="B1113" s="3" t="s">
        <v>2</v>
      </c>
      <c r="C1113" s="3">
        <v>11112</v>
      </c>
      <c r="D1113" s="3" t="s">
        <v>4052</v>
      </c>
      <c r="F1113" s="3">
        <v>2002</v>
      </c>
      <c r="G1113" s="3" t="s">
        <v>38</v>
      </c>
      <c r="H1113" s="3" t="s">
        <v>1900</v>
      </c>
      <c r="K1113" s="3" t="s">
        <v>59</v>
      </c>
      <c r="L1113" s="3" t="s">
        <v>115</v>
      </c>
      <c r="M1113" s="3" t="s">
        <v>60</v>
      </c>
      <c r="N1113" s="3" t="s">
        <v>44</v>
      </c>
      <c r="O1113" s="3">
        <v>3498</v>
      </c>
      <c r="R1113" s="3">
        <v>187</v>
      </c>
      <c r="S1113" s="3" t="s">
        <v>4053</v>
      </c>
      <c r="T1113" s="3" t="s">
        <v>62</v>
      </c>
      <c r="U1113" s="3" t="s">
        <v>4054</v>
      </c>
      <c r="V1113" s="3">
        <v>5381</v>
      </c>
      <c r="W1113" s="3" t="s">
        <v>229</v>
      </c>
      <c r="Y1113" s="3">
        <v>59</v>
      </c>
      <c r="Z1113" s="3" t="s">
        <v>64</v>
      </c>
      <c r="AA1113" s="3" t="s">
        <v>51</v>
      </c>
      <c r="AB1113" s="3" t="s">
        <v>52</v>
      </c>
      <c r="AD1113" s="3" t="s">
        <v>53</v>
      </c>
      <c r="AE1113" s="3">
        <v>10</v>
      </c>
      <c r="AF1113" s="3" t="s">
        <v>370</v>
      </c>
      <c r="AG1113" s="3" t="s">
        <v>54</v>
      </c>
      <c r="AH1113" s="3">
        <v>8000</v>
      </c>
    </row>
    <row r="1114" spans="1:34" x14ac:dyDescent="0.2">
      <c r="A1114" s="3">
        <v>11113</v>
      </c>
      <c r="B1114" s="3" t="s">
        <v>2</v>
      </c>
      <c r="C1114" s="3">
        <v>11113</v>
      </c>
      <c r="D1114" s="3" t="s">
        <v>1295</v>
      </c>
      <c r="F1114" s="3">
        <v>2017</v>
      </c>
      <c r="G1114" s="3" t="s">
        <v>284</v>
      </c>
      <c r="H1114" s="3" t="s">
        <v>285</v>
      </c>
      <c r="I1114" s="3" t="s">
        <v>286</v>
      </c>
      <c r="K1114" s="3" t="s">
        <v>67</v>
      </c>
      <c r="L1114" s="3" t="s">
        <v>1296</v>
      </c>
      <c r="M1114" s="3" t="s">
        <v>60</v>
      </c>
      <c r="N1114" s="3" t="s">
        <v>44</v>
      </c>
      <c r="O1114" s="3">
        <v>1586</v>
      </c>
      <c r="R1114" s="3">
        <v>21</v>
      </c>
      <c r="S1114" s="3" t="s">
        <v>4055</v>
      </c>
      <c r="T1114" s="3" t="s">
        <v>47</v>
      </c>
      <c r="U1114" s="3" t="s">
        <v>1247</v>
      </c>
      <c r="V1114" s="3">
        <v>2024</v>
      </c>
      <c r="W1114" s="3" t="s">
        <v>83</v>
      </c>
      <c r="Y1114" s="3">
        <v>48</v>
      </c>
      <c r="Z1114" s="3" t="s">
        <v>64</v>
      </c>
      <c r="AA1114" s="3" t="s">
        <v>92</v>
      </c>
      <c r="AB1114" s="3" t="s">
        <v>108</v>
      </c>
      <c r="AC1114" s="3" t="s">
        <v>109</v>
      </c>
      <c r="AD1114" s="3" t="s">
        <v>53</v>
      </c>
      <c r="AG1114" s="3" t="s">
        <v>54</v>
      </c>
      <c r="AH1114" s="3">
        <v>28990</v>
      </c>
    </row>
    <row r="1115" spans="1:34" x14ac:dyDescent="0.2">
      <c r="A1115" s="3">
        <v>11114</v>
      </c>
      <c r="B1115" s="3" t="s">
        <v>2</v>
      </c>
      <c r="C1115" s="3">
        <v>11114</v>
      </c>
      <c r="D1115" s="3" t="s">
        <v>4056</v>
      </c>
      <c r="F1115" s="3">
        <v>2015</v>
      </c>
      <c r="G1115" s="3" t="s">
        <v>112</v>
      </c>
      <c r="H1115" s="3" t="s">
        <v>812</v>
      </c>
      <c r="I1115" s="3" t="s">
        <v>2351</v>
      </c>
      <c r="K1115" s="3" t="s">
        <v>67</v>
      </c>
      <c r="L1115" s="3" t="s">
        <v>140</v>
      </c>
      <c r="M1115" s="3" t="s">
        <v>60</v>
      </c>
      <c r="N1115" s="3" t="s">
        <v>44</v>
      </c>
      <c r="O1115" s="3">
        <v>1339</v>
      </c>
      <c r="R1115" s="3">
        <v>6</v>
      </c>
      <c r="S1115" s="3" t="s">
        <v>4057</v>
      </c>
      <c r="T1115" s="3" t="s">
        <v>554</v>
      </c>
      <c r="U1115" s="3" t="s">
        <v>222</v>
      </c>
      <c r="V1115" s="3">
        <v>612</v>
      </c>
      <c r="W1115" s="3" t="s">
        <v>83</v>
      </c>
      <c r="Y1115" s="3">
        <v>47</v>
      </c>
      <c r="Z1115" s="3" t="s">
        <v>64</v>
      </c>
      <c r="AA1115" s="3" t="s">
        <v>51</v>
      </c>
      <c r="AB1115" s="3" t="s">
        <v>108</v>
      </c>
      <c r="AC1115" s="3" t="s">
        <v>109</v>
      </c>
      <c r="AD1115" s="3" t="s">
        <v>143</v>
      </c>
      <c r="AG1115" s="3" t="s">
        <v>54</v>
      </c>
      <c r="AH1115" s="3">
        <v>36900</v>
      </c>
    </row>
    <row r="1116" spans="1:34" x14ac:dyDescent="0.2">
      <c r="A1116" s="3">
        <v>11115</v>
      </c>
      <c r="B1116" s="3" t="s">
        <v>2</v>
      </c>
      <c r="C1116" s="3">
        <v>11115</v>
      </c>
      <c r="D1116" s="3" t="s">
        <v>4058</v>
      </c>
      <c r="E1116" s="3" t="s">
        <v>4059</v>
      </c>
      <c r="F1116" s="3">
        <v>2006</v>
      </c>
      <c r="G1116" s="3" t="s">
        <v>198</v>
      </c>
      <c r="H1116" s="3" t="s">
        <v>877</v>
      </c>
      <c r="I1116" s="3" t="s">
        <v>2555</v>
      </c>
      <c r="J1116" s="3" t="s">
        <v>2556</v>
      </c>
      <c r="K1116" s="3" t="s">
        <v>41</v>
      </c>
      <c r="L1116" s="3" t="s">
        <v>42</v>
      </c>
      <c r="M1116" s="3" t="s">
        <v>60</v>
      </c>
      <c r="N1116" s="3" t="s">
        <v>44</v>
      </c>
      <c r="O1116" s="3">
        <v>3565</v>
      </c>
      <c r="R1116" s="3">
        <v>32</v>
      </c>
      <c r="S1116" s="3" t="s">
        <v>4060</v>
      </c>
      <c r="T1116" s="3" t="s">
        <v>211</v>
      </c>
      <c r="U1116" s="3" t="s">
        <v>4061</v>
      </c>
      <c r="V1116" s="3">
        <v>4310</v>
      </c>
      <c r="W1116" s="3" t="s">
        <v>72</v>
      </c>
      <c r="Y1116" s="3">
        <v>38</v>
      </c>
      <c r="Z1116" s="3" t="s">
        <v>64</v>
      </c>
      <c r="AA1116" s="3" t="s">
        <v>92</v>
      </c>
      <c r="AB1116" s="3" t="s">
        <v>52</v>
      </c>
      <c r="AD1116" s="3" t="s">
        <v>53</v>
      </c>
      <c r="AG1116" s="3" t="s">
        <v>54</v>
      </c>
      <c r="AH1116" s="3">
        <v>10000</v>
      </c>
    </row>
    <row r="1117" spans="1:34" x14ac:dyDescent="0.2">
      <c r="A1117" s="3">
        <v>11116</v>
      </c>
      <c r="B1117" s="3" t="s">
        <v>2</v>
      </c>
      <c r="C1117" s="3">
        <v>11116</v>
      </c>
      <c r="D1117" s="3" t="s">
        <v>4062</v>
      </c>
      <c r="E1117" s="3" t="s">
        <v>4063</v>
      </c>
      <c r="F1117" s="3">
        <v>1996</v>
      </c>
      <c r="G1117" s="3" t="s">
        <v>38</v>
      </c>
      <c r="H1117" s="3" t="s">
        <v>4064</v>
      </c>
      <c r="J1117" s="3" t="s">
        <v>4065</v>
      </c>
      <c r="K1117" s="3" t="s">
        <v>59</v>
      </c>
      <c r="L1117" s="3" t="s">
        <v>147</v>
      </c>
      <c r="M1117" s="3" t="s">
        <v>103</v>
      </c>
      <c r="N1117" s="3" t="s">
        <v>44</v>
      </c>
      <c r="O1117" s="3">
        <v>2664</v>
      </c>
      <c r="R1117" s="3">
        <v>1996</v>
      </c>
      <c r="S1117" s="3" t="s">
        <v>4066</v>
      </c>
      <c r="T1117" s="3" t="s">
        <v>62</v>
      </c>
      <c r="U1117" s="3" t="s">
        <v>4067</v>
      </c>
      <c r="W1117" s="3" t="s">
        <v>569</v>
      </c>
      <c r="Y1117" s="3">
        <v>25</v>
      </c>
      <c r="Z1117" s="3" t="s">
        <v>204</v>
      </c>
      <c r="AA1117" s="3" t="s">
        <v>92</v>
      </c>
      <c r="AB1117" s="3" t="s">
        <v>108</v>
      </c>
      <c r="AC1117" s="3" t="s">
        <v>109</v>
      </c>
      <c r="AD1117" s="3" t="s">
        <v>53</v>
      </c>
      <c r="AE1117" s="3">
        <v>8</v>
      </c>
      <c r="AF1117" s="3" t="s">
        <v>73</v>
      </c>
      <c r="AG1117" s="3" t="s">
        <v>54</v>
      </c>
      <c r="AH1117" s="3">
        <v>8120</v>
      </c>
    </row>
    <row r="1118" spans="1:34" x14ac:dyDescent="0.2">
      <c r="A1118" s="3">
        <v>11117</v>
      </c>
      <c r="B1118" s="3" t="s">
        <v>2</v>
      </c>
      <c r="C1118" s="3">
        <v>11117</v>
      </c>
      <c r="D1118" s="3" t="s">
        <v>4068</v>
      </c>
      <c r="E1118" s="3" t="s">
        <v>4069</v>
      </c>
      <c r="F1118" s="3">
        <v>1985</v>
      </c>
      <c r="G1118" s="3" t="s">
        <v>56</v>
      </c>
      <c r="H1118" s="3" t="s">
        <v>926</v>
      </c>
      <c r="K1118" s="3" t="s">
        <v>59</v>
      </c>
      <c r="L1118" s="3" t="s">
        <v>3442</v>
      </c>
      <c r="M1118" s="3" t="s">
        <v>103</v>
      </c>
      <c r="N1118" s="3" t="s">
        <v>44</v>
      </c>
      <c r="O1118" s="3">
        <v>4000</v>
      </c>
      <c r="R1118" s="3">
        <v>15</v>
      </c>
      <c r="S1118" s="3" t="s">
        <v>4070</v>
      </c>
      <c r="T1118" s="3" t="s">
        <v>62</v>
      </c>
      <c r="U1118" s="3" t="s">
        <v>4071</v>
      </c>
      <c r="V1118" s="3">
        <v>7430</v>
      </c>
      <c r="W1118" s="3" t="s">
        <v>166</v>
      </c>
      <c r="Y1118" s="3">
        <v>39</v>
      </c>
      <c r="Z1118" s="3" t="s">
        <v>64</v>
      </c>
      <c r="AA1118" s="3" t="s">
        <v>92</v>
      </c>
      <c r="AB1118" s="3" t="s">
        <v>52</v>
      </c>
      <c r="AD1118" s="3" t="s">
        <v>53</v>
      </c>
      <c r="AG1118" s="3" t="s">
        <v>54</v>
      </c>
      <c r="AH1118" s="3">
        <v>3560</v>
      </c>
    </row>
    <row r="1119" spans="1:34" x14ac:dyDescent="0.2">
      <c r="A1119" s="3">
        <v>11118</v>
      </c>
      <c r="B1119" s="3" t="s">
        <v>2</v>
      </c>
      <c r="C1119" s="3">
        <v>11118</v>
      </c>
      <c r="D1119" s="3" t="s">
        <v>4072</v>
      </c>
      <c r="F1119" s="3">
        <v>2012</v>
      </c>
      <c r="G1119" s="3" t="s">
        <v>152</v>
      </c>
      <c r="H1119" s="3" t="s">
        <v>4073</v>
      </c>
      <c r="I1119" s="3" t="s">
        <v>154</v>
      </c>
      <c r="J1119" s="3" t="s">
        <v>4074</v>
      </c>
      <c r="K1119" s="3" t="s">
        <v>4034</v>
      </c>
      <c r="L1119" s="3" t="s">
        <v>156</v>
      </c>
      <c r="M1119" s="3" t="s">
        <v>60</v>
      </c>
      <c r="N1119" s="3" t="s">
        <v>44</v>
      </c>
      <c r="O1119" s="3">
        <v>2996</v>
      </c>
      <c r="R1119" s="3">
        <v>347</v>
      </c>
      <c r="S1119" s="3" t="s">
        <v>4075</v>
      </c>
      <c r="T1119" s="3" t="s">
        <v>62</v>
      </c>
      <c r="U1119" s="3" t="s">
        <v>4076</v>
      </c>
      <c r="W1119" s="3" t="s">
        <v>166</v>
      </c>
      <c r="Y1119" s="3">
        <v>48</v>
      </c>
      <c r="Z1119" s="3" t="s">
        <v>64</v>
      </c>
      <c r="AA1119" s="3" t="s">
        <v>92</v>
      </c>
      <c r="AB1119" s="3" t="s">
        <v>52</v>
      </c>
      <c r="AD1119" s="3" t="s">
        <v>53</v>
      </c>
      <c r="AG1119" s="3" t="s">
        <v>54</v>
      </c>
      <c r="AH1119" s="3">
        <v>48370</v>
      </c>
    </row>
    <row r="1120" spans="1:34" x14ac:dyDescent="0.2">
      <c r="A1120" s="3">
        <v>11119</v>
      </c>
      <c r="B1120" s="3" t="s">
        <v>2</v>
      </c>
      <c r="C1120" s="3">
        <v>11119</v>
      </c>
      <c r="D1120" s="3" t="s">
        <v>3981</v>
      </c>
      <c r="E1120" s="3" t="s">
        <v>4077</v>
      </c>
      <c r="F1120" s="3">
        <v>1996</v>
      </c>
      <c r="G1120" s="3" t="s">
        <v>86</v>
      </c>
      <c r="H1120" s="3" t="s">
        <v>2575</v>
      </c>
      <c r="K1120" s="3" t="s">
        <v>122</v>
      </c>
      <c r="L1120" s="3" t="s">
        <v>147</v>
      </c>
      <c r="M1120" s="3" t="s">
        <v>43</v>
      </c>
      <c r="N1120" s="3" t="s">
        <v>124</v>
      </c>
      <c r="O1120" s="3">
        <v>1296</v>
      </c>
      <c r="R1120" s="3">
        <v>12</v>
      </c>
      <c r="S1120" s="3" t="s">
        <v>4078</v>
      </c>
      <c r="T1120" s="3" t="s">
        <v>149</v>
      </c>
      <c r="U1120" s="3" t="s">
        <v>4079</v>
      </c>
      <c r="V1120" s="3">
        <v>632</v>
      </c>
      <c r="W1120" s="3" t="s">
        <v>83</v>
      </c>
      <c r="Y1120" s="3">
        <v>30</v>
      </c>
      <c r="Z1120" s="3" t="s">
        <v>64</v>
      </c>
      <c r="AA1120" s="3" t="s">
        <v>92</v>
      </c>
      <c r="AB1120" s="3" t="s">
        <v>52</v>
      </c>
      <c r="AD1120" s="3" t="s">
        <v>53</v>
      </c>
      <c r="AG1120" s="3" t="s">
        <v>54</v>
      </c>
      <c r="AH1120" s="3">
        <v>12650</v>
      </c>
    </row>
    <row r="1121" spans="1:34" x14ac:dyDescent="0.2">
      <c r="A1121" s="3">
        <v>11120</v>
      </c>
      <c r="B1121" s="3" t="s">
        <v>2</v>
      </c>
      <c r="C1121" s="3">
        <v>11120</v>
      </c>
      <c r="D1121" s="3" t="s">
        <v>4080</v>
      </c>
      <c r="F1121" s="3">
        <v>2006</v>
      </c>
      <c r="G1121" s="3" t="s">
        <v>176</v>
      </c>
      <c r="H1121" s="3" t="s">
        <v>177</v>
      </c>
      <c r="I1121" s="3" t="s">
        <v>178</v>
      </c>
      <c r="K1121" s="3" t="s">
        <v>41</v>
      </c>
      <c r="L1121" s="3" t="s">
        <v>115</v>
      </c>
      <c r="M1121" s="3" t="s">
        <v>43</v>
      </c>
      <c r="N1121" s="3" t="s">
        <v>44</v>
      </c>
      <c r="O1121" s="3">
        <v>3199</v>
      </c>
      <c r="Q1121" s="3">
        <v>17</v>
      </c>
      <c r="R1121" s="3">
        <v>27</v>
      </c>
      <c r="S1121" s="3" t="s">
        <v>4081</v>
      </c>
      <c r="T1121" s="3" t="s">
        <v>47</v>
      </c>
      <c r="U1121" s="3" t="s">
        <v>1652</v>
      </c>
      <c r="W1121" s="3" t="s">
        <v>83</v>
      </c>
      <c r="Y1121" s="3">
        <v>44</v>
      </c>
      <c r="Z1121" s="3" t="s">
        <v>64</v>
      </c>
      <c r="AA1121" s="3" t="s">
        <v>92</v>
      </c>
      <c r="AB1121" s="3" t="s">
        <v>52</v>
      </c>
      <c r="AD1121" s="3" t="s">
        <v>53</v>
      </c>
      <c r="AE1121" s="3">
        <v>32</v>
      </c>
      <c r="AF1121" s="3" t="s">
        <v>73</v>
      </c>
      <c r="AG1121" s="3" t="s">
        <v>54</v>
      </c>
      <c r="AH1121" s="3">
        <v>25000</v>
      </c>
    </row>
    <row r="1122" spans="1:34" x14ac:dyDescent="0.2">
      <c r="A1122" s="3">
        <v>11121</v>
      </c>
      <c r="B1122" s="3" t="s">
        <v>2</v>
      </c>
      <c r="C1122" s="3">
        <v>11121</v>
      </c>
      <c r="D1122" s="3" t="s">
        <v>4082</v>
      </c>
      <c r="E1122" s="3" t="s">
        <v>4083</v>
      </c>
      <c r="F1122" s="3">
        <v>1996</v>
      </c>
      <c r="G1122" s="3" t="s">
        <v>56</v>
      </c>
      <c r="H1122" s="3" t="s">
        <v>1785</v>
      </c>
      <c r="I1122" s="3" t="s">
        <v>3352</v>
      </c>
      <c r="K1122" s="3" t="s">
        <v>59</v>
      </c>
      <c r="L1122" s="3" t="s">
        <v>42</v>
      </c>
      <c r="M1122" s="3" t="s">
        <v>43</v>
      </c>
      <c r="N1122" s="3" t="s">
        <v>44</v>
      </c>
      <c r="O1122" s="3">
        <v>3378</v>
      </c>
      <c r="R1122" s="3">
        <v>31</v>
      </c>
      <c r="S1122" s="3" t="s">
        <v>4084</v>
      </c>
      <c r="T1122" s="3" t="s">
        <v>62</v>
      </c>
      <c r="U1122" s="3" t="s">
        <v>2653</v>
      </c>
      <c r="V1122" s="3">
        <v>612</v>
      </c>
      <c r="W1122" s="3" t="s">
        <v>83</v>
      </c>
      <c r="Y1122" s="3">
        <v>35</v>
      </c>
      <c r="Z1122" s="3" t="s">
        <v>204</v>
      </c>
      <c r="AA1122" s="3" t="s">
        <v>51</v>
      </c>
      <c r="AB1122" s="3" t="s">
        <v>52</v>
      </c>
      <c r="AD1122" s="3" t="s">
        <v>53</v>
      </c>
      <c r="AG1122" s="3" t="s">
        <v>54</v>
      </c>
      <c r="AH1122" s="3">
        <v>8630</v>
      </c>
    </row>
    <row r="1123" spans="1:34" x14ac:dyDescent="0.2">
      <c r="A1123" s="3">
        <v>11122</v>
      </c>
      <c r="B1123" s="3" t="s">
        <v>2</v>
      </c>
      <c r="C1123" s="3">
        <v>11122</v>
      </c>
      <c r="D1123" s="3" t="s">
        <v>511</v>
      </c>
      <c r="F1123" s="3">
        <v>2003</v>
      </c>
      <c r="G1123" s="3" t="s">
        <v>38</v>
      </c>
      <c r="H1123" s="3" t="s">
        <v>512</v>
      </c>
      <c r="I1123" s="3" t="s">
        <v>513</v>
      </c>
      <c r="J1123" s="3" t="s">
        <v>514</v>
      </c>
      <c r="K1123" s="3" t="s">
        <v>41</v>
      </c>
      <c r="L1123" s="3" t="s">
        <v>209</v>
      </c>
      <c r="M1123" s="3" t="s">
        <v>60</v>
      </c>
      <c r="N1123" s="3" t="s">
        <v>44</v>
      </c>
      <c r="O1123" s="3">
        <v>3498</v>
      </c>
      <c r="R1123" s="3">
        <v>230</v>
      </c>
      <c r="S1123" s="3" t="s">
        <v>1673</v>
      </c>
      <c r="T1123" s="3" t="s">
        <v>1293</v>
      </c>
      <c r="U1123" s="3" t="s">
        <v>3780</v>
      </c>
      <c r="V1123" s="3">
        <v>5512</v>
      </c>
      <c r="W1123" s="3" t="s">
        <v>229</v>
      </c>
      <c r="Y1123" s="3">
        <v>54</v>
      </c>
      <c r="Z1123" s="3" t="s">
        <v>64</v>
      </c>
      <c r="AA1123" s="3" t="s">
        <v>92</v>
      </c>
      <c r="AB1123" s="3" t="s">
        <v>108</v>
      </c>
      <c r="AC1123" s="3" t="s">
        <v>109</v>
      </c>
      <c r="AD1123" s="3" t="s">
        <v>53</v>
      </c>
      <c r="AG1123" s="3" t="s">
        <v>54</v>
      </c>
      <c r="AH1123" s="3">
        <v>7300</v>
      </c>
    </row>
    <row r="1124" spans="1:34" x14ac:dyDescent="0.2">
      <c r="A1124" s="3">
        <v>11123</v>
      </c>
      <c r="B1124" s="3" t="s">
        <v>2</v>
      </c>
      <c r="C1124" s="3">
        <v>11123</v>
      </c>
      <c r="D1124" s="3" t="s">
        <v>1980</v>
      </c>
      <c r="F1124" s="3">
        <v>2008</v>
      </c>
      <c r="G1124" s="3" t="s">
        <v>112</v>
      </c>
      <c r="H1124" s="3" t="s">
        <v>1323</v>
      </c>
      <c r="K1124" s="3" t="s">
        <v>67</v>
      </c>
      <c r="L1124" s="3" t="s">
        <v>42</v>
      </c>
      <c r="M1124" s="3" t="s">
        <v>60</v>
      </c>
      <c r="N1124" s="3" t="s">
        <v>44</v>
      </c>
      <c r="O1124" s="3">
        <v>1339</v>
      </c>
      <c r="R1124" s="3">
        <v>14</v>
      </c>
      <c r="S1124" s="3" t="s">
        <v>1311</v>
      </c>
      <c r="T1124" s="3" t="s">
        <v>81</v>
      </c>
      <c r="U1124" s="3" t="s">
        <v>4085</v>
      </c>
      <c r="V1124" s="3">
        <v>9011</v>
      </c>
      <c r="W1124" s="3" t="s">
        <v>450</v>
      </c>
      <c r="Y1124" s="3">
        <v>40</v>
      </c>
      <c r="Z1124" s="3" t="s">
        <v>64</v>
      </c>
      <c r="AA1124" s="3" t="s">
        <v>51</v>
      </c>
      <c r="AB1124" s="3" t="s">
        <v>108</v>
      </c>
      <c r="AC1124" s="3" t="s">
        <v>109</v>
      </c>
      <c r="AD1124" s="3" t="s">
        <v>53</v>
      </c>
      <c r="AG1124" s="3" t="s">
        <v>54</v>
      </c>
      <c r="AH1124" s="3">
        <v>6950</v>
      </c>
    </row>
    <row r="1125" spans="1:34" x14ac:dyDescent="0.2">
      <c r="A1125" s="3">
        <v>11124</v>
      </c>
      <c r="B1125" s="3" t="s">
        <v>2</v>
      </c>
      <c r="C1125" s="3">
        <v>11124</v>
      </c>
      <c r="D1125" s="3" t="s">
        <v>4086</v>
      </c>
      <c r="F1125" s="3">
        <v>2014</v>
      </c>
      <c r="G1125" s="3" t="s">
        <v>56</v>
      </c>
      <c r="H1125" s="3" t="s">
        <v>335</v>
      </c>
      <c r="I1125" s="3" t="s">
        <v>889</v>
      </c>
      <c r="K1125" s="3" t="s">
        <v>59</v>
      </c>
      <c r="L1125" s="3" t="s">
        <v>156</v>
      </c>
      <c r="M1125" s="3" t="s">
        <v>60</v>
      </c>
      <c r="N1125" s="3" t="s">
        <v>44</v>
      </c>
      <c r="O1125" s="3">
        <v>3456</v>
      </c>
      <c r="R1125" s="3">
        <v>675</v>
      </c>
      <c r="S1125" s="3" t="s">
        <v>4087</v>
      </c>
      <c r="T1125" s="3" t="s">
        <v>62</v>
      </c>
      <c r="U1125" s="3" t="s">
        <v>2721</v>
      </c>
      <c r="W1125" s="3" t="s">
        <v>83</v>
      </c>
      <c r="Y1125" s="3">
        <v>35</v>
      </c>
      <c r="Z1125" s="3" t="s">
        <v>64</v>
      </c>
      <c r="AA1125" s="3" t="s">
        <v>92</v>
      </c>
      <c r="AB1125" s="3" t="s">
        <v>52</v>
      </c>
      <c r="AD1125" s="3" t="s">
        <v>53</v>
      </c>
      <c r="AG1125" s="3" t="s">
        <v>54</v>
      </c>
      <c r="AH1125" s="3">
        <v>41800</v>
      </c>
    </row>
    <row r="1126" spans="1:34" x14ac:dyDescent="0.2">
      <c r="A1126" s="3">
        <v>11125</v>
      </c>
      <c r="B1126" s="3" t="s">
        <v>2</v>
      </c>
      <c r="C1126" s="3">
        <v>11125</v>
      </c>
      <c r="D1126" s="3" t="s">
        <v>887</v>
      </c>
      <c r="E1126" s="3" t="s">
        <v>4088</v>
      </c>
      <c r="F1126" s="3">
        <v>2012</v>
      </c>
      <c r="G1126" s="3" t="s">
        <v>56</v>
      </c>
      <c r="H1126" s="3" t="s">
        <v>57</v>
      </c>
      <c r="I1126" s="3" t="s">
        <v>889</v>
      </c>
      <c r="K1126" s="3" t="s">
        <v>67</v>
      </c>
      <c r="L1126" s="3" t="s">
        <v>890</v>
      </c>
      <c r="M1126" s="3" t="s">
        <v>60</v>
      </c>
      <c r="N1126" s="3" t="s">
        <v>44</v>
      </c>
      <c r="O1126" s="3">
        <v>1798</v>
      </c>
      <c r="R1126" s="3">
        <v>2820</v>
      </c>
      <c r="S1126" s="3" t="s">
        <v>3793</v>
      </c>
      <c r="U1126" s="3" t="s">
        <v>4089</v>
      </c>
      <c r="V1126" s="3">
        <v>2695</v>
      </c>
      <c r="W1126" s="3" t="s">
        <v>49</v>
      </c>
      <c r="Y1126" s="3">
        <v>72</v>
      </c>
      <c r="Z1126" s="3" t="s">
        <v>64</v>
      </c>
      <c r="AA1126" s="3" t="s">
        <v>92</v>
      </c>
      <c r="AB1126" s="3" t="s">
        <v>52</v>
      </c>
      <c r="AD1126" s="3" t="s">
        <v>53</v>
      </c>
      <c r="AG1126" s="3" t="s">
        <v>54</v>
      </c>
      <c r="AH1126" s="3">
        <v>15770</v>
      </c>
    </row>
    <row r="1127" spans="1:34" x14ac:dyDescent="0.2">
      <c r="A1127" s="3">
        <v>11126</v>
      </c>
      <c r="B1127" s="3" t="s">
        <v>2</v>
      </c>
      <c r="C1127" s="3">
        <v>11126</v>
      </c>
      <c r="D1127" s="3" t="s">
        <v>4090</v>
      </c>
      <c r="F1127" s="3">
        <v>1999</v>
      </c>
      <c r="G1127" s="3" t="s">
        <v>56</v>
      </c>
      <c r="H1127" s="3" t="s">
        <v>883</v>
      </c>
      <c r="K1127" s="3" t="s">
        <v>41</v>
      </c>
      <c r="L1127" s="3" t="s">
        <v>115</v>
      </c>
      <c r="M1127" s="3" t="s">
        <v>43</v>
      </c>
      <c r="N1127" s="3" t="s">
        <v>44</v>
      </c>
      <c r="O1127" s="3">
        <v>1988</v>
      </c>
      <c r="R1127" s="3">
        <v>17</v>
      </c>
      <c r="S1127" s="3" t="s">
        <v>1898</v>
      </c>
      <c r="T1127" s="3" t="s">
        <v>47</v>
      </c>
      <c r="U1127" s="3" t="s">
        <v>988</v>
      </c>
      <c r="V1127" s="3">
        <v>7400</v>
      </c>
      <c r="W1127" s="3" t="s">
        <v>166</v>
      </c>
      <c r="Y1127" s="3">
        <v>34</v>
      </c>
      <c r="Z1127" s="3" t="s">
        <v>64</v>
      </c>
      <c r="AA1127" s="3" t="s">
        <v>51</v>
      </c>
      <c r="AB1127" s="3" t="s">
        <v>52</v>
      </c>
      <c r="AD1127" s="3" t="s">
        <v>53</v>
      </c>
      <c r="AG1127" s="3" t="s">
        <v>54</v>
      </c>
      <c r="AH1127" s="3">
        <v>5440</v>
      </c>
    </row>
    <row r="1128" spans="1:34" x14ac:dyDescent="0.2">
      <c r="A1128" s="3">
        <v>11127</v>
      </c>
      <c r="B1128" s="3" t="s">
        <v>2</v>
      </c>
      <c r="C1128" s="3">
        <v>11127</v>
      </c>
      <c r="D1128" s="3" t="s">
        <v>4091</v>
      </c>
      <c r="F1128" s="3">
        <v>2007</v>
      </c>
      <c r="G1128" s="3" t="s">
        <v>292</v>
      </c>
      <c r="H1128" s="3" t="s">
        <v>4092</v>
      </c>
      <c r="I1128" s="3" t="s">
        <v>4093</v>
      </c>
      <c r="K1128" s="3" t="s">
        <v>59</v>
      </c>
      <c r="L1128" s="3" t="s">
        <v>163</v>
      </c>
      <c r="M1128" s="3" t="s">
        <v>43</v>
      </c>
      <c r="N1128" s="3" t="s">
        <v>44</v>
      </c>
      <c r="O1128" s="3">
        <v>3189</v>
      </c>
      <c r="R1128" s="3">
        <v>40</v>
      </c>
      <c r="S1128" s="3" t="s">
        <v>1492</v>
      </c>
      <c r="T1128" s="3" t="s">
        <v>4094</v>
      </c>
      <c r="U1128" s="3" t="s">
        <v>4095</v>
      </c>
      <c r="V1128" s="3">
        <v>2012</v>
      </c>
      <c r="W1128" s="3" t="s">
        <v>83</v>
      </c>
      <c r="Y1128" s="3">
        <v>55</v>
      </c>
      <c r="Z1128" s="3" t="s">
        <v>64</v>
      </c>
      <c r="AA1128" s="3" t="s">
        <v>92</v>
      </c>
      <c r="AB1128" s="3" t="s">
        <v>108</v>
      </c>
      <c r="AC1128" s="3" t="s">
        <v>109</v>
      </c>
      <c r="AD1128" s="3" t="s">
        <v>143</v>
      </c>
      <c r="AG1128" s="3" t="s">
        <v>54</v>
      </c>
      <c r="AH1128" s="3">
        <v>22200</v>
      </c>
    </row>
    <row r="1129" spans="1:34" x14ac:dyDescent="0.2">
      <c r="A1129" s="3">
        <v>11128</v>
      </c>
      <c r="B1129" s="3" t="s">
        <v>2</v>
      </c>
      <c r="C1129" s="3">
        <v>11128</v>
      </c>
      <c r="D1129" s="3" t="s">
        <v>1394</v>
      </c>
      <c r="F1129" s="3">
        <v>2006</v>
      </c>
      <c r="G1129" s="3" t="s">
        <v>112</v>
      </c>
      <c r="H1129" s="3" t="s">
        <v>1395</v>
      </c>
      <c r="K1129" s="3" t="s">
        <v>59</v>
      </c>
      <c r="L1129" s="3" t="s">
        <v>140</v>
      </c>
      <c r="M1129" s="3" t="s">
        <v>43</v>
      </c>
      <c r="N1129" s="3" t="s">
        <v>44</v>
      </c>
      <c r="O1129" s="3">
        <v>1496</v>
      </c>
      <c r="R1129" s="3">
        <v>20</v>
      </c>
      <c r="S1129" s="3" t="s">
        <v>4096</v>
      </c>
      <c r="T1129" s="3" t="s">
        <v>62</v>
      </c>
      <c r="U1129" s="3" t="s">
        <v>2549</v>
      </c>
      <c r="V1129" s="3">
        <v>1022</v>
      </c>
      <c r="W1129" s="3" t="s">
        <v>83</v>
      </c>
      <c r="Y1129" s="3">
        <v>39</v>
      </c>
      <c r="Z1129" s="3" t="s">
        <v>236</v>
      </c>
      <c r="AA1129" s="3" t="s">
        <v>51</v>
      </c>
      <c r="AB1129" s="3" t="s">
        <v>52</v>
      </c>
      <c r="AD1129" s="3" t="s">
        <v>53</v>
      </c>
      <c r="AG1129" s="3" t="s">
        <v>54</v>
      </c>
      <c r="AH1129" s="3">
        <v>6250</v>
      </c>
    </row>
    <row r="1130" spans="1:34" x14ac:dyDescent="0.2">
      <c r="A1130" s="3">
        <v>11129</v>
      </c>
      <c r="B1130" s="3" t="s">
        <v>2</v>
      </c>
      <c r="C1130" s="3">
        <v>11129</v>
      </c>
      <c r="D1130" s="3" t="s">
        <v>4097</v>
      </c>
      <c r="E1130" s="3" t="s">
        <v>4098</v>
      </c>
      <c r="F1130" s="3">
        <v>2000</v>
      </c>
      <c r="G1130" s="3" t="s">
        <v>56</v>
      </c>
      <c r="H1130" s="3" t="s">
        <v>1335</v>
      </c>
      <c r="I1130" s="3" t="s">
        <v>2929</v>
      </c>
      <c r="K1130" s="3" t="s">
        <v>59</v>
      </c>
      <c r="L1130" s="3" t="s">
        <v>42</v>
      </c>
      <c r="M1130" s="3" t="s">
        <v>43</v>
      </c>
      <c r="N1130" s="3" t="s">
        <v>44</v>
      </c>
      <c r="O1130" s="3">
        <v>2362</v>
      </c>
      <c r="R1130" s="3" t="s">
        <v>4099</v>
      </c>
      <c r="S1130" s="3" t="s">
        <v>4100</v>
      </c>
      <c r="T1130" s="3" t="s">
        <v>62</v>
      </c>
      <c r="U1130" s="3" t="s">
        <v>4101</v>
      </c>
      <c r="V1130" s="3">
        <v>2571</v>
      </c>
      <c r="W1130" s="3" t="s">
        <v>83</v>
      </c>
      <c r="Y1130" s="3">
        <v>52</v>
      </c>
      <c r="Z1130" s="3" t="s">
        <v>64</v>
      </c>
      <c r="AA1130" s="3" t="s">
        <v>51</v>
      </c>
      <c r="AB1130" s="3" t="s">
        <v>52</v>
      </c>
      <c r="AD1130" s="3" t="s">
        <v>53</v>
      </c>
      <c r="AG1130" s="3" t="s">
        <v>54</v>
      </c>
      <c r="AH1130" s="3">
        <v>4262</v>
      </c>
    </row>
    <row r="1131" spans="1:34" x14ac:dyDescent="0.2">
      <c r="A1131" s="3">
        <v>11130</v>
      </c>
      <c r="B1131" s="3" t="s">
        <v>2</v>
      </c>
      <c r="C1131" s="3">
        <v>11130</v>
      </c>
      <c r="D1131" s="3" t="s">
        <v>4102</v>
      </c>
      <c r="E1131" s="3" t="s">
        <v>4103</v>
      </c>
      <c r="F1131" s="3">
        <v>2007</v>
      </c>
      <c r="G1131" s="3" t="s">
        <v>56</v>
      </c>
      <c r="H1131" s="3" t="s">
        <v>1734</v>
      </c>
      <c r="I1131" s="3" t="s">
        <v>4104</v>
      </c>
      <c r="K1131" s="3" t="s">
        <v>59</v>
      </c>
      <c r="L1131" s="3" t="s">
        <v>42</v>
      </c>
      <c r="M1131" s="3" t="s">
        <v>60</v>
      </c>
      <c r="N1131" s="3" t="s">
        <v>44</v>
      </c>
      <c r="O1131" s="3">
        <v>1998</v>
      </c>
      <c r="R1131" s="3">
        <v>29</v>
      </c>
      <c r="S1131" s="3" t="s">
        <v>4105</v>
      </c>
      <c r="T1131" s="3" t="s">
        <v>81</v>
      </c>
      <c r="U1131" s="3" t="s">
        <v>580</v>
      </c>
      <c r="V1131" s="3">
        <v>1041</v>
      </c>
      <c r="W1131" s="3" t="s">
        <v>83</v>
      </c>
      <c r="Y1131" s="3">
        <v>49</v>
      </c>
      <c r="Z1131" s="3" t="s">
        <v>64</v>
      </c>
      <c r="AA1131" s="3" t="s">
        <v>51</v>
      </c>
      <c r="AB1131" s="3" t="s">
        <v>52</v>
      </c>
      <c r="AD1131" s="3" t="s">
        <v>53</v>
      </c>
      <c r="AG1131" s="3" t="s">
        <v>54</v>
      </c>
      <c r="AH1131" s="3">
        <v>8675</v>
      </c>
    </row>
    <row r="1132" spans="1:34" x14ac:dyDescent="0.2">
      <c r="A1132" s="3">
        <v>11131</v>
      </c>
      <c r="B1132" s="3" t="s">
        <v>2</v>
      </c>
      <c r="C1132" s="3">
        <v>11131</v>
      </c>
      <c r="D1132" s="3" t="s">
        <v>4106</v>
      </c>
      <c r="F1132" s="3">
        <v>2007</v>
      </c>
      <c r="G1132" s="3" t="s">
        <v>191</v>
      </c>
      <c r="H1132" s="3" t="s">
        <v>207</v>
      </c>
      <c r="I1132" s="3" t="s">
        <v>208</v>
      </c>
      <c r="K1132" s="3" t="s">
        <v>41</v>
      </c>
      <c r="L1132" s="3" t="s">
        <v>209</v>
      </c>
      <c r="M1132" s="3" t="s">
        <v>43</v>
      </c>
      <c r="N1132" s="3" t="s">
        <v>104</v>
      </c>
      <c r="O1132" s="3">
        <v>1994</v>
      </c>
      <c r="Q1132" s="3">
        <v>4</v>
      </c>
      <c r="R1132" s="3">
        <v>13</v>
      </c>
      <c r="S1132" s="3" t="s">
        <v>4107</v>
      </c>
      <c r="T1132" s="3" t="s">
        <v>47</v>
      </c>
      <c r="U1132" s="3" t="s">
        <v>1332</v>
      </c>
      <c r="V1132" s="3">
        <v>6022</v>
      </c>
      <c r="W1132" s="3" t="s">
        <v>229</v>
      </c>
      <c r="Y1132" s="3">
        <v>25</v>
      </c>
      <c r="Z1132" s="3" t="s">
        <v>64</v>
      </c>
      <c r="AA1132" s="3" t="s">
        <v>51</v>
      </c>
      <c r="AB1132" s="3" t="s">
        <v>52</v>
      </c>
      <c r="AD1132" s="3" t="s">
        <v>53</v>
      </c>
      <c r="AG1132" s="3" t="s">
        <v>54</v>
      </c>
      <c r="AH1132" s="3">
        <v>11965</v>
      </c>
    </row>
    <row r="1133" spans="1:34" x14ac:dyDescent="0.2">
      <c r="A1133" s="3">
        <v>11132</v>
      </c>
      <c r="B1133" s="3" t="s">
        <v>2</v>
      </c>
      <c r="C1133" s="3">
        <v>11132</v>
      </c>
      <c r="D1133" s="3" t="s">
        <v>4108</v>
      </c>
      <c r="E1133" s="3" t="s">
        <v>4109</v>
      </c>
      <c r="F1133" s="3">
        <v>2007</v>
      </c>
      <c r="G1133" s="3" t="s">
        <v>198</v>
      </c>
      <c r="H1133" s="3" t="s">
        <v>597</v>
      </c>
      <c r="I1133" s="3" t="s">
        <v>4110</v>
      </c>
      <c r="J1133" s="3" t="s">
        <v>599</v>
      </c>
      <c r="K1133" s="3" t="s">
        <v>59</v>
      </c>
      <c r="L1133" s="3" t="s">
        <v>115</v>
      </c>
      <c r="M1133" s="3" t="s">
        <v>60</v>
      </c>
      <c r="N1133" s="3" t="s">
        <v>44</v>
      </c>
      <c r="O1133" s="3">
        <v>3195</v>
      </c>
      <c r="R1133" s="3">
        <v>234</v>
      </c>
      <c r="S1133" s="3" t="s">
        <v>4111</v>
      </c>
      <c r="T1133" s="3" t="s">
        <v>62</v>
      </c>
      <c r="U1133" s="3" t="s">
        <v>469</v>
      </c>
      <c r="V1133" s="3">
        <v>2102</v>
      </c>
      <c r="W1133" s="3" t="s">
        <v>83</v>
      </c>
      <c r="Y1133" s="3">
        <v>39</v>
      </c>
      <c r="Z1133" s="3" t="s">
        <v>64</v>
      </c>
      <c r="AA1133" s="3" t="s">
        <v>51</v>
      </c>
      <c r="AB1133" s="3" t="s">
        <v>108</v>
      </c>
      <c r="AC1133" s="3" t="s">
        <v>109</v>
      </c>
      <c r="AD1133" s="3" t="s">
        <v>53</v>
      </c>
      <c r="AG1133" s="3" t="s">
        <v>54</v>
      </c>
      <c r="AH1133" s="3">
        <v>15965</v>
      </c>
    </row>
    <row r="1134" spans="1:34" x14ac:dyDescent="0.2">
      <c r="A1134" s="3">
        <v>11133</v>
      </c>
      <c r="B1134" s="3" t="s">
        <v>2</v>
      </c>
      <c r="C1134" s="3">
        <v>11133</v>
      </c>
      <c r="D1134" s="3" t="s">
        <v>4112</v>
      </c>
      <c r="E1134" s="3" t="s">
        <v>4113</v>
      </c>
      <c r="F1134" s="3">
        <v>2002</v>
      </c>
      <c r="G1134" s="3" t="s">
        <v>259</v>
      </c>
      <c r="H1134" s="3" t="s">
        <v>260</v>
      </c>
      <c r="I1134" s="3" t="s">
        <v>261</v>
      </c>
      <c r="J1134" s="3" t="s">
        <v>3253</v>
      </c>
      <c r="K1134" s="3" t="s">
        <v>41</v>
      </c>
      <c r="L1134" s="3" t="s">
        <v>480</v>
      </c>
      <c r="M1134" s="3" t="s">
        <v>60</v>
      </c>
      <c r="N1134" s="3" t="s">
        <v>44</v>
      </c>
      <c r="O1134" s="3">
        <v>3984</v>
      </c>
      <c r="R1134" s="3">
        <v>68</v>
      </c>
      <c r="S1134" s="3" t="s">
        <v>4114</v>
      </c>
      <c r="T1134" s="3" t="s">
        <v>47</v>
      </c>
      <c r="U1134" s="3" t="s">
        <v>4115</v>
      </c>
      <c r="V1134" s="3">
        <v>4810</v>
      </c>
      <c r="W1134" s="3" t="s">
        <v>702</v>
      </c>
      <c r="Y1134" s="3">
        <v>19</v>
      </c>
      <c r="Z1134" s="3" t="s">
        <v>204</v>
      </c>
      <c r="AA1134" s="3" t="s">
        <v>92</v>
      </c>
      <c r="AB1134" s="3" t="s">
        <v>108</v>
      </c>
      <c r="AC1134" s="3" t="s">
        <v>109</v>
      </c>
      <c r="AD1134" s="3" t="s">
        <v>53</v>
      </c>
      <c r="AG1134" s="3" t="s">
        <v>54</v>
      </c>
      <c r="AH1134" s="3">
        <v>6812</v>
      </c>
    </row>
    <row r="1135" spans="1:34" x14ac:dyDescent="0.2">
      <c r="A1135" s="3">
        <v>11134</v>
      </c>
      <c r="B1135" s="3" t="s">
        <v>2</v>
      </c>
      <c r="C1135" s="3">
        <v>11134</v>
      </c>
      <c r="D1135" s="3" t="s">
        <v>4116</v>
      </c>
      <c r="F1135" s="3">
        <v>2004</v>
      </c>
      <c r="G1135" s="3" t="s">
        <v>259</v>
      </c>
      <c r="H1135" s="3" t="s">
        <v>260</v>
      </c>
      <c r="I1135" s="3" t="s">
        <v>4050</v>
      </c>
      <c r="J1135" s="3" t="s">
        <v>3253</v>
      </c>
      <c r="K1135" s="3" t="s">
        <v>41</v>
      </c>
      <c r="L1135" s="3" t="s">
        <v>480</v>
      </c>
      <c r="M1135" s="3" t="s">
        <v>60</v>
      </c>
      <c r="N1135" s="3" t="s">
        <v>44</v>
      </c>
      <c r="O1135" s="3">
        <v>5408</v>
      </c>
      <c r="R1135" s="3">
        <v>63</v>
      </c>
      <c r="S1135" s="3" t="s">
        <v>3282</v>
      </c>
      <c r="T1135" s="3" t="s">
        <v>171</v>
      </c>
      <c r="U1135" s="3" t="s">
        <v>1575</v>
      </c>
      <c r="V1135" s="3">
        <v>4312</v>
      </c>
      <c r="W1135" s="3" t="s">
        <v>72</v>
      </c>
      <c r="Y1135" s="3">
        <v>44</v>
      </c>
      <c r="Z1135" s="3" t="s">
        <v>64</v>
      </c>
      <c r="AA1135" s="3" t="s">
        <v>51</v>
      </c>
      <c r="AB1135" s="3" t="s">
        <v>52</v>
      </c>
      <c r="AD1135" s="3" t="s">
        <v>53</v>
      </c>
      <c r="AG1135" s="3" t="s">
        <v>54</v>
      </c>
      <c r="AH1135" s="3">
        <v>13250</v>
      </c>
    </row>
    <row r="1136" spans="1:34" x14ac:dyDescent="0.2">
      <c r="A1136" s="3">
        <v>11135</v>
      </c>
      <c r="B1136" s="3" t="s">
        <v>2</v>
      </c>
      <c r="C1136" s="3">
        <v>11135</v>
      </c>
      <c r="D1136" s="3" t="s">
        <v>4117</v>
      </c>
      <c r="E1136" s="3" t="s">
        <v>4118</v>
      </c>
      <c r="F1136" s="3">
        <v>2005</v>
      </c>
      <c r="G1136" s="3" t="s">
        <v>86</v>
      </c>
      <c r="H1136" s="3" t="s">
        <v>244</v>
      </c>
      <c r="J1136" s="3" t="s">
        <v>265</v>
      </c>
      <c r="K1136" s="3" t="s">
        <v>67</v>
      </c>
      <c r="L1136" s="3" t="s">
        <v>147</v>
      </c>
      <c r="M1136" s="3" t="s">
        <v>43</v>
      </c>
      <c r="N1136" s="3" t="s">
        <v>44</v>
      </c>
      <c r="O1136" s="3">
        <v>1323</v>
      </c>
      <c r="R1136" s="3">
        <v>12</v>
      </c>
      <c r="S1136" s="3" t="s">
        <v>4119</v>
      </c>
      <c r="T1136" s="3" t="s">
        <v>171</v>
      </c>
      <c r="U1136" s="3" t="s">
        <v>2168</v>
      </c>
      <c r="V1136" s="3">
        <v>612</v>
      </c>
      <c r="W1136" s="3" t="s">
        <v>83</v>
      </c>
      <c r="Y1136" s="3">
        <v>26</v>
      </c>
      <c r="Z1136" s="3" t="s">
        <v>64</v>
      </c>
      <c r="AA1136" s="3" t="s">
        <v>51</v>
      </c>
      <c r="AB1136" s="3" t="s">
        <v>108</v>
      </c>
      <c r="AC1136" s="3" t="s">
        <v>109</v>
      </c>
      <c r="AD1136" s="3" t="s">
        <v>53</v>
      </c>
      <c r="AE1136" s="3">
        <v>12</v>
      </c>
      <c r="AF1136" s="3" t="s">
        <v>73</v>
      </c>
      <c r="AG1136" s="3" t="s">
        <v>54</v>
      </c>
      <c r="AH1136" s="3">
        <v>4550</v>
      </c>
    </row>
    <row r="1137" spans="1:34" x14ac:dyDescent="0.2">
      <c r="A1137" s="3">
        <v>11136</v>
      </c>
      <c r="B1137" s="3" t="s">
        <v>2</v>
      </c>
      <c r="C1137" s="3">
        <v>11136</v>
      </c>
      <c r="D1137" s="3" t="s">
        <v>4120</v>
      </c>
      <c r="F1137" s="3">
        <v>2009</v>
      </c>
      <c r="G1137" s="3" t="s">
        <v>347</v>
      </c>
      <c r="H1137" s="3" t="s">
        <v>964</v>
      </c>
      <c r="I1137" s="3" t="s">
        <v>852</v>
      </c>
      <c r="K1137" s="3" t="s">
        <v>41</v>
      </c>
      <c r="L1137" s="3" t="s">
        <v>42</v>
      </c>
      <c r="M1137" s="3" t="s">
        <v>43</v>
      </c>
      <c r="N1137" s="3" t="s">
        <v>44</v>
      </c>
      <c r="O1137" s="3">
        <v>1975</v>
      </c>
      <c r="R1137" s="3">
        <v>10</v>
      </c>
      <c r="S1137" s="3" t="s">
        <v>1371</v>
      </c>
      <c r="T1137" s="3" t="s">
        <v>62</v>
      </c>
      <c r="U1137" s="3" t="s">
        <v>308</v>
      </c>
      <c r="V1137" s="3">
        <v>602</v>
      </c>
      <c r="W1137" s="3" t="s">
        <v>83</v>
      </c>
      <c r="Y1137" s="3">
        <v>22</v>
      </c>
      <c r="Z1137" s="3" t="s">
        <v>50</v>
      </c>
      <c r="AA1137" s="3" t="s">
        <v>92</v>
      </c>
      <c r="AB1137" s="3" t="s">
        <v>52</v>
      </c>
      <c r="AD1137" s="3" t="s">
        <v>53</v>
      </c>
      <c r="AG1137" s="3" t="s">
        <v>54</v>
      </c>
      <c r="AH1137" s="3">
        <v>11700</v>
      </c>
    </row>
    <row r="1138" spans="1:34" x14ac:dyDescent="0.2">
      <c r="A1138" s="3">
        <v>11137</v>
      </c>
      <c r="B1138" s="3" t="s">
        <v>2</v>
      </c>
      <c r="C1138" s="3">
        <v>11137</v>
      </c>
      <c r="D1138" s="3" t="s">
        <v>4121</v>
      </c>
      <c r="E1138" s="3" t="s">
        <v>4122</v>
      </c>
      <c r="F1138" s="3">
        <v>2000</v>
      </c>
      <c r="G1138" s="3" t="s">
        <v>86</v>
      </c>
      <c r="H1138" s="3">
        <v>626</v>
      </c>
      <c r="I1138" s="3" t="s">
        <v>965</v>
      </c>
      <c r="K1138" s="3" t="s">
        <v>59</v>
      </c>
      <c r="L1138" s="3" t="s">
        <v>147</v>
      </c>
      <c r="M1138" s="3" t="s">
        <v>43</v>
      </c>
      <c r="N1138" s="3" t="s">
        <v>44</v>
      </c>
      <c r="O1138" s="3">
        <v>1991</v>
      </c>
      <c r="R1138" s="3">
        <v>55</v>
      </c>
      <c r="S1138" s="3" t="s">
        <v>4123</v>
      </c>
      <c r="T1138" s="3" t="s">
        <v>1319</v>
      </c>
      <c r="U1138" s="3" t="s">
        <v>135</v>
      </c>
      <c r="V1138" s="3">
        <v>2123</v>
      </c>
      <c r="W1138" s="3" t="s">
        <v>49</v>
      </c>
      <c r="Y1138" s="3">
        <v>48</v>
      </c>
      <c r="Z1138" s="3" t="s">
        <v>64</v>
      </c>
      <c r="AA1138" s="3" t="s">
        <v>92</v>
      </c>
      <c r="AB1138" s="3" t="s">
        <v>52</v>
      </c>
      <c r="AD1138" s="3" t="s">
        <v>53</v>
      </c>
      <c r="AG1138" s="3" t="s">
        <v>54</v>
      </c>
      <c r="AH1138" s="3">
        <v>3497</v>
      </c>
    </row>
    <row r="1139" spans="1:34" x14ac:dyDescent="0.2">
      <c r="A1139" s="3">
        <v>11138</v>
      </c>
      <c r="B1139" s="3" t="s">
        <v>2</v>
      </c>
      <c r="C1139" s="3">
        <v>11138</v>
      </c>
      <c r="D1139" s="3" t="s">
        <v>4124</v>
      </c>
      <c r="F1139" s="3">
        <v>2015</v>
      </c>
      <c r="G1139" s="3" t="s">
        <v>86</v>
      </c>
      <c r="H1139" s="3" t="s">
        <v>322</v>
      </c>
      <c r="I1139" s="3" t="s">
        <v>323</v>
      </c>
      <c r="K1139" s="3" t="s">
        <v>67</v>
      </c>
      <c r="L1139" s="3" t="s">
        <v>156</v>
      </c>
      <c r="M1139" s="3" t="s">
        <v>60</v>
      </c>
      <c r="N1139" s="3" t="s">
        <v>44</v>
      </c>
      <c r="O1139" s="3">
        <v>1998</v>
      </c>
      <c r="R1139" s="3">
        <v>6</v>
      </c>
      <c r="S1139" s="3" t="s">
        <v>4125</v>
      </c>
      <c r="T1139" s="3" t="s">
        <v>47</v>
      </c>
      <c r="U1139" s="3" t="s">
        <v>580</v>
      </c>
      <c r="V1139" s="3">
        <v>1025</v>
      </c>
      <c r="W1139" s="3" t="s">
        <v>83</v>
      </c>
      <c r="Y1139" s="3">
        <v>25</v>
      </c>
      <c r="Z1139" s="3" t="s">
        <v>64</v>
      </c>
      <c r="AA1139" s="3" t="s">
        <v>92</v>
      </c>
      <c r="AB1139" s="3" t="s">
        <v>52</v>
      </c>
      <c r="AD1139" s="3" t="s">
        <v>53</v>
      </c>
      <c r="AG1139" s="3" t="s">
        <v>54</v>
      </c>
      <c r="AH1139" s="3">
        <v>23450</v>
      </c>
    </row>
    <row r="1140" spans="1:34" x14ac:dyDescent="0.2">
      <c r="A1140" s="3">
        <v>11139</v>
      </c>
      <c r="B1140" s="3" t="s">
        <v>2</v>
      </c>
      <c r="C1140" s="3">
        <v>11139</v>
      </c>
      <c r="D1140" s="3" t="s">
        <v>1115</v>
      </c>
      <c r="E1140" s="3" t="s">
        <v>4126</v>
      </c>
      <c r="F1140" s="3">
        <v>2004</v>
      </c>
      <c r="G1140" s="3" t="s">
        <v>56</v>
      </c>
      <c r="H1140" s="3" t="s">
        <v>57</v>
      </c>
      <c r="I1140" s="3" t="s">
        <v>1117</v>
      </c>
      <c r="K1140" s="3" t="s">
        <v>67</v>
      </c>
      <c r="L1140" s="3" t="s">
        <v>42</v>
      </c>
      <c r="M1140" s="3" t="s">
        <v>60</v>
      </c>
      <c r="N1140" s="3" t="s">
        <v>44</v>
      </c>
      <c r="O1140" s="3">
        <v>1498</v>
      </c>
      <c r="R1140" s="3">
        <v>802</v>
      </c>
      <c r="S1140" s="3" t="s">
        <v>134</v>
      </c>
      <c r="T1140" s="3" t="s">
        <v>47</v>
      </c>
      <c r="U1140" s="3" t="s">
        <v>4127</v>
      </c>
      <c r="V1140" s="3">
        <v>4120</v>
      </c>
      <c r="W1140" s="3" t="s">
        <v>333</v>
      </c>
      <c r="Y1140" s="3">
        <v>44</v>
      </c>
      <c r="Z1140" s="3" t="s">
        <v>64</v>
      </c>
      <c r="AA1140" s="3" t="s">
        <v>51</v>
      </c>
      <c r="AB1140" s="3" t="s">
        <v>52</v>
      </c>
      <c r="AD1140" s="3" t="s">
        <v>53</v>
      </c>
      <c r="AG1140" s="3" t="s">
        <v>54</v>
      </c>
      <c r="AH1140" s="3">
        <v>5400</v>
      </c>
    </row>
    <row r="1141" spans="1:34" x14ac:dyDescent="0.2">
      <c r="A1141" s="3">
        <v>11140</v>
      </c>
      <c r="B1141" s="3" t="s">
        <v>2</v>
      </c>
      <c r="C1141" s="3">
        <v>11140</v>
      </c>
      <c r="D1141" s="3" t="s">
        <v>4128</v>
      </c>
      <c r="E1141" s="3" t="s">
        <v>4129</v>
      </c>
      <c r="F1141" s="3">
        <v>2012</v>
      </c>
      <c r="G1141" s="3" t="s">
        <v>721</v>
      </c>
      <c r="H1141" s="3" t="s">
        <v>4130</v>
      </c>
      <c r="I1141" s="3" t="s">
        <v>4131</v>
      </c>
      <c r="K1141" s="3" t="s">
        <v>67</v>
      </c>
      <c r="L1141" s="3" t="s">
        <v>485</v>
      </c>
      <c r="M1141" s="3" t="s">
        <v>103</v>
      </c>
      <c r="N1141" s="3" t="s">
        <v>104</v>
      </c>
      <c r="O1141" s="3">
        <v>2967</v>
      </c>
      <c r="R1141" s="3">
        <v>7</v>
      </c>
      <c r="S1141" s="3" t="s">
        <v>4132</v>
      </c>
      <c r="T1141" s="3" t="s">
        <v>254</v>
      </c>
      <c r="U1141" s="3" t="s">
        <v>142</v>
      </c>
      <c r="W1141" s="3" t="s">
        <v>83</v>
      </c>
      <c r="Y1141" s="3">
        <v>27</v>
      </c>
      <c r="Z1141" s="3" t="s">
        <v>64</v>
      </c>
      <c r="AA1141" s="3" t="s">
        <v>51</v>
      </c>
      <c r="AB1141" s="3" t="s">
        <v>52</v>
      </c>
      <c r="AD1141" s="3" t="s">
        <v>53</v>
      </c>
      <c r="AE1141" s="3">
        <v>8</v>
      </c>
      <c r="AF1141" s="3" t="s">
        <v>73</v>
      </c>
      <c r="AG1141" s="3" t="s">
        <v>54</v>
      </c>
      <c r="AH1141" s="3">
        <v>35000</v>
      </c>
    </row>
    <row r="1142" spans="1:34" x14ac:dyDescent="0.2">
      <c r="A1142" s="3">
        <v>11141</v>
      </c>
      <c r="B1142" s="3" t="s">
        <v>2</v>
      </c>
      <c r="C1142" s="3">
        <v>11141</v>
      </c>
      <c r="D1142" s="3" t="s">
        <v>517</v>
      </c>
      <c r="E1142" s="3" t="s">
        <v>4133</v>
      </c>
      <c r="F1142" s="3">
        <v>2012</v>
      </c>
      <c r="G1142" s="3" t="s">
        <v>56</v>
      </c>
      <c r="H1142" s="3" t="s">
        <v>366</v>
      </c>
      <c r="J1142" s="3" t="s">
        <v>519</v>
      </c>
      <c r="K1142" s="3" t="s">
        <v>67</v>
      </c>
      <c r="L1142" s="3" t="s">
        <v>140</v>
      </c>
      <c r="M1142" s="3" t="s">
        <v>133</v>
      </c>
      <c r="N1142" s="3" t="s">
        <v>44</v>
      </c>
      <c r="O1142" s="3">
        <v>1798</v>
      </c>
      <c r="R1142" s="3">
        <v>114</v>
      </c>
      <c r="S1142" s="3" t="s">
        <v>2565</v>
      </c>
      <c r="T1142" s="3" t="s">
        <v>62</v>
      </c>
      <c r="U1142" s="3" t="s">
        <v>469</v>
      </c>
      <c r="W1142" s="3" t="s">
        <v>83</v>
      </c>
      <c r="Y1142" s="3">
        <v>40</v>
      </c>
      <c r="Z1142" s="3" t="s">
        <v>64</v>
      </c>
      <c r="AA1142" s="3" t="s">
        <v>92</v>
      </c>
      <c r="AB1142" s="3" t="s">
        <v>52</v>
      </c>
      <c r="AD1142" s="3" t="s">
        <v>143</v>
      </c>
      <c r="AG1142" s="3" t="s">
        <v>54</v>
      </c>
      <c r="AH1142" s="3">
        <v>22660</v>
      </c>
    </row>
    <row r="1143" spans="1:34" x14ac:dyDescent="0.2">
      <c r="A1143" s="3">
        <v>11142</v>
      </c>
      <c r="B1143" s="3" t="s">
        <v>2</v>
      </c>
      <c r="C1143" s="3">
        <v>11142</v>
      </c>
      <c r="D1143" s="3" t="s">
        <v>4134</v>
      </c>
      <c r="F1143" s="3">
        <v>2014</v>
      </c>
      <c r="G1143" s="3" t="s">
        <v>152</v>
      </c>
      <c r="H1143" s="3" t="s">
        <v>4135</v>
      </c>
      <c r="J1143" s="3" t="s">
        <v>3150</v>
      </c>
      <c r="K1143" s="3" t="s">
        <v>41</v>
      </c>
      <c r="L1143" s="3" t="s">
        <v>485</v>
      </c>
      <c r="M1143" s="3" t="s">
        <v>103</v>
      </c>
      <c r="N1143" s="3" t="s">
        <v>104</v>
      </c>
      <c r="O1143" s="3">
        <v>1995</v>
      </c>
      <c r="R1143" s="3">
        <v>101</v>
      </c>
      <c r="S1143" s="3" t="s">
        <v>4136</v>
      </c>
      <c r="T1143" s="3" t="s">
        <v>62</v>
      </c>
      <c r="U1143" s="3" t="s">
        <v>386</v>
      </c>
      <c r="V1143" s="3">
        <v>1050</v>
      </c>
      <c r="W1143" s="3" t="s">
        <v>83</v>
      </c>
      <c r="Y1143" s="3">
        <v>63</v>
      </c>
      <c r="Z1143" s="3" t="s">
        <v>236</v>
      </c>
      <c r="AA1143" s="3" t="s">
        <v>92</v>
      </c>
      <c r="AB1143" s="3" t="s">
        <v>52</v>
      </c>
      <c r="AD1143" s="3" t="s">
        <v>53</v>
      </c>
      <c r="AG1143" s="3" t="s">
        <v>54</v>
      </c>
      <c r="AH1143" s="3">
        <v>32000</v>
      </c>
    </row>
    <row r="1144" spans="1:34" x14ac:dyDescent="0.2">
      <c r="A1144" s="3">
        <v>11143</v>
      </c>
      <c r="B1144" s="3" t="s">
        <v>2</v>
      </c>
      <c r="C1144" s="3">
        <v>11143</v>
      </c>
      <c r="D1144" s="3" t="s">
        <v>4137</v>
      </c>
      <c r="F1144" s="3">
        <v>2017</v>
      </c>
      <c r="G1144" s="3" t="s">
        <v>198</v>
      </c>
      <c r="H1144" s="3" t="s">
        <v>597</v>
      </c>
      <c r="I1144" s="3" t="s">
        <v>232</v>
      </c>
      <c r="J1144" s="3" t="s">
        <v>599</v>
      </c>
      <c r="K1144" s="3" t="s">
        <v>59</v>
      </c>
      <c r="L1144" s="3" t="s">
        <v>156</v>
      </c>
      <c r="M1144" s="3" t="s">
        <v>60</v>
      </c>
      <c r="N1144" s="3" t="s">
        <v>44</v>
      </c>
      <c r="O1144" s="3">
        <v>2384</v>
      </c>
      <c r="R1144" s="3">
        <v>25</v>
      </c>
      <c r="S1144" s="3" t="s">
        <v>4138</v>
      </c>
      <c r="T1144" s="3" t="s">
        <v>2809</v>
      </c>
      <c r="U1144" s="3" t="s">
        <v>2168</v>
      </c>
      <c r="V1144" s="3">
        <v>612</v>
      </c>
      <c r="W1144" s="3" t="s">
        <v>83</v>
      </c>
      <c r="Y1144" s="3">
        <v>24</v>
      </c>
      <c r="Z1144" s="3" t="s">
        <v>64</v>
      </c>
      <c r="AA1144" s="3" t="s">
        <v>92</v>
      </c>
      <c r="AB1144" s="3" t="s">
        <v>108</v>
      </c>
      <c r="AC1144" s="3" t="s">
        <v>109</v>
      </c>
      <c r="AD1144" s="3" t="s">
        <v>53</v>
      </c>
      <c r="AG1144" s="3" t="s">
        <v>54</v>
      </c>
      <c r="AH1144" s="3">
        <v>44000</v>
      </c>
    </row>
    <row r="1145" spans="1:34" x14ac:dyDescent="0.2">
      <c r="A1145" s="3">
        <v>11144</v>
      </c>
      <c r="B1145" s="3" t="s">
        <v>2</v>
      </c>
      <c r="C1145" s="3">
        <v>11144</v>
      </c>
      <c r="D1145" s="3" t="s">
        <v>4139</v>
      </c>
      <c r="F1145" s="3">
        <v>1992</v>
      </c>
      <c r="G1145" s="3" t="s">
        <v>86</v>
      </c>
      <c r="H1145" s="3" t="s">
        <v>4140</v>
      </c>
      <c r="I1145" s="3" t="s">
        <v>131</v>
      </c>
      <c r="K1145" s="3" t="s">
        <v>4034</v>
      </c>
      <c r="L1145" s="3" t="s">
        <v>147</v>
      </c>
      <c r="M1145" s="3" t="s">
        <v>43</v>
      </c>
      <c r="N1145" s="3" t="s">
        <v>44</v>
      </c>
      <c r="O1145" s="3">
        <v>1597</v>
      </c>
      <c r="R1145" s="3">
        <v>155</v>
      </c>
      <c r="S1145" s="3" t="s">
        <v>796</v>
      </c>
      <c r="T1145" s="3" t="s">
        <v>47</v>
      </c>
      <c r="U1145" s="3" t="s">
        <v>406</v>
      </c>
      <c r="V1145" s="3">
        <v>3216</v>
      </c>
      <c r="W1145" s="3" t="s">
        <v>49</v>
      </c>
      <c r="Y1145" s="3">
        <v>45</v>
      </c>
      <c r="Z1145" s="3" t="s">
        <v>64</v>
      </c>
      <c r="AA1145" s="3" t="s">
        <v>51</v>
      </c>
      <c r="AB1145" s="3" t="s">
        <v>52</v>
      </c>
      <c r="AD1145" s="3" t="s">
        <v>53</v>
      </c>
      <c r="AG1145" s="3" t="s">
        <v>54</v>
      </c>
      <c r="AH1145" s="3">
        <v>2940</v>
      </c>
    </row>
    <row r="1146" spans="1:34" x14ac:dyDescent="0.2">
      <c r="A1146" s="3">
        <v>11145</v>
      </c>
      <c r="B1146" s="3" t="s">
        <v>2</v>
      </c>
      <c r="C1146" s="3">
        <v>11145</v>
      </c>
      <c r="D1146" s="3" t="s">
        <v>4141</v>
      </c>
      <c r="E1146" s="3" t="s">
        <v>4142</v>
      </c>
      <c r="F1146" s="3">
        <v>2015</v>
      </c>
      <c r="G1146" s="3" t="s">
        <v>56</v>
      </c>
      <c r="H1146" s="3" t="s">
        <v>57</v>
      </c>
      <c r="I1146" s="3" t="s">
        <v>889</v>
      </c>
      <c r="K1146" s="3" t="s">
        <v>59</v>
      </c>
      <c r="L1146" s="3" t="s">
        <v>140</v>
      </c>
      <c r="M1146" s="3" t="s">
        <v>60</v>
      </c>
      <c r="N1146" s="3" t="s">
        <v>44</v>
      </c>
      <c r="O1146" s="3">
        <v>1496</v>
      </c>
      <c r="R1146" s="3">
        <v>50</v>
      </c>
      <c r="S1146" s="3" t="s">
        <v>4143</v>
      </c>
      <c r="T1146" s="3" t="s">
        <v>70</v>
      </c>
      <c r="U1146" s="3" t="s">
        <v>3056</v>
      </c>
      <c r="V1146" s="3">
        <v>8053</v>
      </c>
      <c r="W1146" s="3" t="s">
        <v>166</v>
      </c>
      <c r="Y1146" s="3">
        <v>34</v>
      </c>
      <c r="Z1146" s="3" t="s">
        <v>64</v>
      </c>
      <c r="AA1146" s="3" t="s">
        <v>51</v>
      </c>
      <c r="AB1146" s="3" t="s">
        <v>52</v>
      </c>
      <c r="AD1146" s="3" t="s">
        <v>53</v>
      </c>
      <c r="AG1146" s="3" t="s">
        <v>54</v>
      </c>
      <c r="AH1146" s="3">
        <v>22800</v>
      </c>
    </row>
    <row r="1147" spans="1:34" x14ac:dyDescent="0.2">
      <c r="A1147" s="3">
        <v>11146</v>
      </c>
      <c r="B1147" s="3" t="s">
        <v>2</v>
      </c>
      <c r="C1147" s="3">
        <v>11146</v>
      </c>
      <c r="D1147" s="3" t="s">
        <v>4144</v>
      </c>
      <c r="E1147" s="3" t="s">
        <v>4145</v>
      </c>
      <c r="F1147" s="3">
        <v>2003</v>
      </c>
      <c r="G1147" s="3" t="s">
        <v>38</v>
      </c>
      <c r="H1147" s="3" t="s">
        <v>1195</v>
      </c>
      <c r="I1147" s="3" t="s">
        <v>4146</v>
      </c>
      <c r="J1147" s="3" t="s">
        <v>4147</v>
      </c>
      <c r="K1147" s="3" t="s">
        <v>41</v>
      </c>
      <c r="L1147" s="3" t="s">
        <v>42</v>
      </c>
      <c r="M1147" s="3" t="s">
        <v>133</v>
      </c>
      <c r="N1147" s="3" t="s">
        <v>44</v>
      </c>
      <c r="O1147" s="3">
        <v>2988</v>
      </c>
      <c r="R1147" s="3">
        <v>36</v>
      </c>
      <c r="S1147" s="3" t="s">
        <v>4148</v>
      </c>
      <c r="T1147" s="3" t="s">
        <v>81</v>
      </c>
      <c r="U1147" s="3" t="s">
        <v>2721</v>
      </c>
      <c r="W1147" s="3" t="s">
        <v>83</v>
      </c>
      <c r="Y1147" s="3">
        <v>51</v>
      </c>
      <c r="Z1147" s="3" t="s">
        <v>64</v>
      </c>
      <c r="AA1147" s="3" t="s">
        <v>92</v>
      </c>
      <c r="AB1147" s="3" t="s">
        <v>52</v>
      </c>
      <c r="AD1147" s="3" t="s">
        <v>53</v>
      </c>
      <c r="AG1147" s="3" t="s">
        <v>54</v>
      </c>
      <c r="AH1147" s="3">
        <v>5300</v>
      </c>
    </row>
    <row r="1148" spans="1:34" x14ac:dyDescent="0.2">
      <c r="A1148" s="3">
        <v>11147</v>
      </c>
      <c r="B1148" s="3" t="s">
        <v>2</v>
      </c>
      <c r="C1148" s="3">
        <v>11147</v>
      </c>
      <c r="D1148" s="3" t="s">
        <v>4149</v>
      </c>
      <c r="E1148" s="3" t="s">
        <v>4150</v>
      </c>
      <c r="F1148" s="3">
        <v>2007</v>
      </c>
      <c r="G1148" s="3" t="s">
        <v>1699</v>
      </c>
      <c r="H1148" s="3" t="s">
        <v>1700</v>
      </c>
      <c r="K1148" s="3" t="s">
        <v>67</v>
      </c>
      <c r="L1148" s="3" t="s">
        <v>147</v>
      </c>
      <c r="M1148" s="3" t="s">
        <v>60</v>
      </c>
      <c r="N1148" s="3" t="s">
        <v>44</v>
      </c>
      <c r="O1148" s="3">
        <v>1298</v>
      </c>
      <c r="R1148" s="3">
        <v>31</v>
      </c>
      <c r="S1148" s="3" t="s">
        <v>4151</v>
      </c>
      <c r="T1148" s="3" t="s">
        <v>47</v>
      </c>
      <c r="U1148" s="3" t="s">
        <v>247</v>
      </c>
      <c r="V1148" s="3">
        <v>8053</v>
      </c>
      <c r="W1148" s="3" t="s">
        <v>166</v>
      </c>
      <c r="Y1148" s="3">
        <v>24</v>
      </c>
      <c r="Z1148" s="3" t="s">
        <v>64</v>
      </c>
      <c r="AA1148" s="3" t="s">
        <v>92</v>
      </c>
      <c r="AB1148" s="3" t="s">
        <v>52</v>
      </c>
      <c r="AD1148" s="3" t="s">
        <v>53</v>
      </c>
      <c r="AG1148" s="3" t="s">
        <v>54</v>
      </c>
      <c r="AH1148" s="3">
        <v>5535</v>
      </c>
    </row>
    <row r="1149" spans="1:34" x14ac:dyDescent="0.2">
      <c r="A1149" s="3">
        <v>11148</v>
      </c>
      <c r="B1149" s="3" t="s">
        <v>2</v>
      </c>
      <c r="C1149" s="3">
        <v>11148</v>
      </c>
      <c r="D1149" s="3" t="s">
        <v>4152</v>
      </c>
      <c r="F1149" s="3">
        <v>2009</v>
      </c>
      <c r="G1149" s="3" t="s">
        <v>56</v>
      </c>
      <c r="H1149" s="3" t="s">
        <v>269</v>
      </c>
      <c r="I1149" s="3" t="s">
        <v>4153</v>
      </c>
      <c r="J1149" s="3" t="s">
        <v>4154</v>
      </c>
      <c r="K1149" s="3" t="s">
        <v>59</v>
      </c>
      <c r="L1149" s="3" t="s">
        <v>140</v>
      </c>
      <c r="M1149" s="3" t="s">
        <v>60</v>
      </c>
      <c r="N1149" s="3" t="s">
        <v>44</v>
      </c>
      <c r="O1149" s="3">
        <v>1797</v>
      </c>
      <c r="R1149" s="3">
        <v>38</v>
      </c>
      <c r="S1149" s="3" t="s">
        <v>4155</v>
      </c>
      <c r="T1149" s="3" t="s">
        <v>81</v>
      </c>
      <c r="U1149" s="3" t="s">
        <v>276</v>
      </c>
      <c r="V1149" s="3">
        <v>2018</v>
      </c>
      <c r="W1149" s="3" t="s">
        <v>83</v>
      </c>
      <c r="Y1149" s="3">
        <v>35</v>
      </c>
      <c r="Z1149" s="3" t="s">
        <v>64</v>
      </c>
      <c r="AA1149" s="3" t="s">
        <v>51</v>
      </c>
      <c r="AB1149" s="3" t="s">
        <v>52</v>
      </c>
      <c r="AD1149" s="3" t="s">
        <v>53</v>
      </c>
      <c r="AG1149" s="3" t="s">
        <v>54</v>
      </c>
      <c r="AH1149" s="3">
        <v>11850</v>
      </c>
    </row>
    <row r="1150" spans="1:34" x14ac:dyDescent="0.2">
      <c r="A1150" s="3">
        <v>11149</v>
      </c>
      <c r="B1150" s="3" t="s">
        <v>2</v>
      </c>
      <c r="C1150" s="3">
        <v>11149</v>
      </c>
      <c r="D1150" s="3" t="s">
        <v>4156</v>
      </c>
      <c r="F1150" s="3">
        <v>2012</v>
      </c>
      <c r="G1150" s="3" t="s">
        <v>86</v>
      </c>
      <c r="H1150" s="3" t="s">
        <v>219</v>
      </c>
      <c r="I1150" s="3" t="s">
        <v>2187</v>
      </c>
      <c r="K1150" s="3" t="s">
        <v>41</v>
      </c>
      <c r="L1150" s="3" t="s">
        <v>209</v>
      </c>
      <c r="M1150" s="3" t="s">
        <v>43</v>
      </c>
      <c r="N1150" s="3" t="s">
        <v>44</v>
      </c>
      <c r="O1150" s="3">
        <v>1998</v>
      </c>
      <c r="R1150" s="3" t="s">
        <v>2703</v>
      </c>
      <c r="S1150" s="3" t="s">
        <v>4157</v>
      </c>
      <c r="T1150" s="3" t="s">
        <v>70</v>
      </c>
      <c r="U1150" s="3" t="s">
        <v>469</v>
      </c>
      <c r="V1150" s="3">
        <v>2105</v>
      </c>
      <c r="W1150" s="3" t="s">
        <v>83</v>
      </c>
      <c r="Y1150" s="3">
        <v>29</v>
      </c>
      <c r="Z1150" s="3" t="s">
        <v>64</v>
      </c>
      <c r="AA1150" s="3" t="s">
        <v>92</v>
      </c>
      <c r="AB1150" s="3" t="s">
        <v>52</v>
      </c>
      <c r="AD1150" s="3" t="s">
        <v>143</v>
      </c>
      <c r="AE1150" s="3">
        <v>8</v>
      </c>
      <c r="AF1150" s="3" t="s">
        <v>370</v>
      </c>
      <c r="AG1150" s="3" t="s">
        <v>54</v>
      </c>
      <c r="AH1150" s="3">
        <v>15960</v>
      </c>
    </row>
    <row r="1151" spans="1:34" x14ac:dyDescent="0.2">
      <c r="A1151" s="3">
        <v>11150</v>
      </c>
      <c r="B1151" s="3" t="s">
        <v>2</v>
      </c>
      <c r="C1151" s="3">
        <v>11150</v>
      </c>
      <c r="D1151" s="3" t="s">
        <v>1299</v>
      </c>
      <c r="F1151" s="3">
        <v>2001</v>
      </c>
      <c r="G1151" s="3" t="s">
        <v>191</v>
      </c>
      <c r="H1151" s="3" t="s">
        <v>207</v>
      </c>
      <c r="I1151" s="3" t="s">
        <v>1301</v>
      </c>
      <c r="J1151" s="3" t="s">
        <v>479</v>
      </c>
      <c r="K1151" s="3" t="s">
        <v>59</v>
      </c>
      <c r="L1151" s="3" t="s">
        <v>42</v>
      </c>
      <c r="M1151" s="3" t="s">
        <v>133</v>
      </c>
      <c r="N1151" s="3" t="s">
        <v>44</v>
      </c>
      <c r="O1151" s="3">
        <v>2990</v>
      </c>
      <c r="R1151" s="3">
        <v>12</v>
      </c>
      <c r="S1151" s="3" t="s">
        <v>1302</v>
      </c>
      <c r="T1151" s="3" t="s">
        <v>70</v>
      </c>
      <c r="U1151" s="3" t="s">
        <v>1303</v>
      </c>
      <c r="V1151" s="3">
        <v>7005</v>
      </c>
      <c r="W1151" s="3" t="s">
        <v>127</v>
      </c>
      <c r="Y1151" s="3">
        <v>33</v>
      </c>
      <c r="Z1151" s="3" t="s">
        <v>64</v>
      </c>
      <c r="AA1151" s="3" t="s">
        <v>92</v>
      </c>
      <c r="AB1151" s="3" t="s">
        <v>52</v>
      </c>
      <c r="AD1151" s="3" t="s">
        <v>53</v>
      </c>
      <c r="AE1151" s="3">
        <v>3</v>
      </c>
      <c r="AF1151" s="3" t="s">
        <v>256</v>
      </c>
      <c r="AG1151" s="3" t="s">
        <v>54</v>
      </c>
      <c r="AH1151" s="3">
        <v>5220</v>
      </c>
    </row>
    <row r="1152" spans="1:34" x14ac:dyDescent="0.2">
      <c r="A1152" s="3">
        <v>11151</v>
      </c>
      <c r="B1152" s="3" t="s">
        <v>2</v>
      </c>
      <c r="C1152" s="3">
        <v>11151</v>
      </c>
      <c r="D1152" s="3" t="s">
        <v>4158</v>
      </c>
      <c r="E1152" s="3" t="s">
        <v>4159</v>
      </c>
      <c r="F1152" s="3">
        <v>2010</v>
      </c>
      <c r="G1152" s="3" t="s">
        <v>86</v>
      </c>
      <c r="H1152" s="3" t="s">
        <v>502</v>
      </c>
      <c r="I1152" s="3" t="s">
        <v>503</v>
      </c>
      <c r="K1152" s="3" t="s">
        <v>59</v>
      </c>
      <c r="L1152" s="3" t="s">
        <v>209</v>
      </c>
      <c r="M1152" s="3" t="s">
        <v>60</v>
      </c>
      <c r="N1152" s="3" t="s">
        <v>44</v>
      </c>
      <c r="O1152" s="3">
        <v>2488</v>
      </c>
      <c r="R1152" s="3">
        <v>49</v>
      </c>
      <c r="S1152" s="3" t="s">
        <v>4160</v>
      </c>
      <c r="T1152" s="3" t="s">
        <v>47</v>
      </c>
      <c r="U1152" s="3" t="s">
        <v>962</v>
      </c>
      <c r="W1152" s="3" t="s">
        <v>166</v>
      </c>
      <c r="Y1152" s="3">
        <v>31</v>
      </c>
      <c r="Z1152" s="3" t="s">
        <v>64</v>
      </c>
      <c r="AA1152" s="3" t="s">
        <v>51</v>
      </c>
      <c r="AB1152" s="3" t="s">
        <v>52</v>
      </c>
      <c r="AD1152" s="3" t="s">
        <v>53</v>
      </c>
      <c r="AG1152" s="3" t="s">
        <v>54</v>
      </c>
      <c r="AH1152" s="3">
        <v>18900</v>
      </c>
    </row>
    <row r="1153" spans="1:34" x14ac:dyDescent="0.2">
      <c r="A1153" s="3">
        <v>11152</v>
      </c>
      <c r="B1153" s="3" t="s">
        <v>2</v>
      </c>
      <c r="C1153" s="3">
        <v>11152</v>
      </c>
      <c r="D1153" s="3" t="s">
        <v>4161</v>
      </c>
      <c r="F1153" s="3">
        <v>2008</v>
      </c>
      <c r="G1153" s="3" t="s">
        <v>292</v>
      </c>
      <c r="H1153" s="3" t="s">
        <v>899</v>
      </c>
      <c r="I1153" s="3" t="s">
        <v>4162</v>
      </c>
      <c r="K1153" s="3" t="s">
        <v>59</v>
      </c>
      <c r="L1153" s="3" t="s">
        <v>123</v>
      </c>
      <c r="M1153" s="3" t="s">
        <v>60</v>
      </c>
      <c r="N1153" s="3" t="s">
        <v>104</v>
      </c>
      <c r="O1153" s="3">
        <v>1984</v>
      </c>
      <c r="R1153" s="3">
        <v>24</v>
      </c>
      <c r="S1153" s="3" t="s">
        <v>4163</v>
      </c>
      <c r="T1153" s="3" t="s">
        <v>81</v>
      </c>
      <c r="U1153" s="3" t="s">
        <v>976</v>
      </c>
      <c r="V1153" s="3">
        <v>7020</v>
      </c>
      <c r="W1153" s="3" t="s">
        <v>127</v>
      </c>
      <c r="Y1153" s="3">
        <v>54</v>
      </c>
      <c r="Z1153" s="3" t="s">
        <v>64</v>
      </c>
      <c r="AA1153" s="3" t="s">
        <v>51</v>
      </c>
      <c r="AB1153" s="3" t="s">
        <v>52</v>
      </c>
      <c r="AD1153" s="3" t="s">
        <v>53</v>
      </c>
      <c r="AG1153" s="3" t="s">
        <v>54</v>
      </c>
      <c r="AH1153" s="3">
        <v>13460</v>
      </c>
    </row>
    <row r="1154" spans="1:34" x14ac:dyDescent="0.2">
      <c r="A1154" s="3">
        <v>11153</v>
      </c>
      <c r="B1154" s="3" t="s">
        <v>2</v>
      </c>
      <c r="C1154" s="3">
        <v>11153</v>
      </c>
      <c r="D1154" s="3" t="s">
        <v>2848</v>
      </c>
      <c r="E1154" s="3" t="s">
        <v>4164</v>
      </c>
      <c r="F1154" s="3">
        <v>2003</v>
      </c>
      <c r="G1154" s="3" t="s">
        <v>198</v>
      </c>
      <c r="H1154" s="3" t="s">
        <v>877</v>
      </c>
      <c r="I1154" s="3" t="s">
        <v>2850</v>
      </c>
      <c r="J1154" s="3" t="s">
        <v>2851</v>
      </c>
      <c r="K1154" s="3" t="s">
        <v>41</v>
      </c>
      <c r="L1154" s="3" t="s">
        <v>42</v>
      </c>
      <c r="M1154" s="3" t="s">
        <v>60</v>
      </c>
      <c r="N1154" s="3" t="s">
        <v>44</v>
      </c>
      <c r="O1154" s="3">
        <v>3791</v>
      </c>
      <c r="R1154" s="3">
        <v>10</v>
      </c>
      <c r="S1154" s="3" t="s">
        <v>1442</v>
      </c>
      <c r="T1154" s="3" t="s">
        <v>171</v>
      </c>
      <c r="U1154" s="3" t="s">
        <v>1089</v>
      </c>
      <c r="V1154" s="3">
        <v>505</v>
      </c>
      <c r="W1154" s="3" t="s">
        <v>173</v>
      </c>
      <c r="Y1154" s="3">
        <v>34</v>
      </c>
      <c r="Z1154" s="3" t="s">
        <v>64</v>
      </c>
      <c r="AA1154" s="3" t="s">
        <v>92</v>
      </c>
      <c r="AB1154" s="3" t="s">
        <v>108</v>
      </c>
      <c r="AC1154" s="3" t="s">
        <v>109</v>
      </c>
      <c r="AD1154" s="3" t="s">
        <v>53</v>
      </c>
      <c r="AG1154" s="3" t="s">
        <v>54</v>
      </c>
      <c r="AH1154" s="3">
        <v>5950</v>
      </c>
    </row>
    <row r="1155" spans="1:34" x14ac:dyDescent="0.2">
      <c r="A1155" s="3">
        <v>11154</v>
      </c>
      <c r="B1155" s="3" t="s">
        <v>2</v>
      </c>
      <c r="C1155" s="3">
        <v>11154</v>
      </c>
      <c r="D1155" s="3" t="s">
        <v>4165</v>
      </c>
      <c r="F1155" s="3">
        <v>2005</v>
      </c>
      <c r="G1155" s="3" t="s">
        <v>56</v>
      </c>
      <c r="H1155" s="3" t="s">
        <v>745</v>
      </c>
      <c r="J1155" s="3" t="s">
        <v>1623</v>
      </c>
      <c r="K1155" s="3" t="s">
        <v>67</v>
      </c>
      <c r="L1155" s="3" t="s">
        <v>42</v>
      </c>
      <c r="M1155" s="3" t="s">
        <v>43</v>
      </c>
      <c r="N1155" s="3" t="s">
        <v>44</v>
      </c>
      <c r="O1155" s="3">
        <v>1298</v>
      </c>
      <c r="R1155" s="3">
        <v>28</v>
      </c>
      <c r="S1155" s="3" t="s">
        <v>4166</v>
      </c>
      <c r="T1155" s="3" t="s">
        <v>4167</v>
      </c>
      <c r="U1155" s="3" t="s">
        <v>469</v>
      </c>
      <c r="V1155" s="3">
        <v>2102</v>
      </c>
      <c r="W1155" s="3" t="s">
        <v>83</v>
      </c>
      <c r="Y1155" s="3">
        <v>35</v>
      </c>
      <c r="Z1155" s="3" t="s">
        <v>64</v>
      </c>
      <c r="AA1155" s="3" t="s">
        <v>51</v>
      </c>
      <c r="AB1155" s="3" t="s">
        <v>52</v>
      </c>
      <c r="AD1155" s="3" t="s">
        <v>53</v>
      </c>
      <c r="AG1155" s="3" t="s">
        <v>54</v>
      </c>
      <c r="AH1155" s="3">
        <v>5950</v>
      </c>
    </row>
    <row r="1156" spans="1:34" x14ac:dyDescent="0.2">
      <c r="A1156" s="3">
        <v>11155</v>
      </c>
      <c r="B1156" s="3" t="s">
        <v>2</v>
      </c>
      <c r="C1156" s="3">
        <v>11155</v>
      </c>
      <c r="D1156" s="3" t="s">
        <v>4168</v>
      </c>
      <c r="E1156" s="3" t="s">
        <v>4169</v>
      </c>
      <c r="F1156" s="3">
        <v>2016</v>
      </c>
      <c r="G1156" s="3" t="s">
        <v>259</v>
      </c>
      <c r="H1156" s="3" t="s">
        <v>444</v>
      </c>
      <c r="I1156" s="3" t="s">
        <v>630</v>
      </c>
      <c r="K1156" s="3" t="s">
        <v>252</v>
      </c>
      <c r="L1156" s="3" t="s">
        <v>156</v>
      </c>
      <c r="M1156" s="3" t="s">
        <v>103</v>
      </c>
      <c r="N1156" s="3" t="s">
        <v>104</v>
      </c>
      <c r="O1156" s="3">
        <v>3198</v>
      </c>
      <c r="R1156" s="3">
        <v>22</v>
      </c>
      <c r="S1156" s="3" t="s">
        <v>4170</v>
      </c>
      <c r="T1156" s="3" t="s">
        <v>171</v>
      </c>
      <c r="U1156" s="3" t="s">
        <v>4171</v>
      </c>
      <c r="V1156" s="3">
        <v>5024</v>
      </c>
      <c r="W1156" s="3" t="s">
        <v>229</v>
      </c>
      <c r="Y1156" s="3">
        <v>39</v>
      </c>
      <c r="Z1156" s="3" t="s">
        <v>64</v>
      </c>
      <c r="AA1156" s="3" t="s">
        <v>92</v>
      </c>
      <c r="AB1156" s="3" t="s">
        <v>52</v>
      </c>
      <c r="AD1156" s="3" t="s">
        <v>53</v>
      </c>
      <c r="AE1156" s="3">
        <v>7</v>
      </c>
      <c r="AF1156" s="3" t="s">
        <v>73</v>
      </c>
      <c r="AG1156" s="3" t="s">
        <v>54</v>
      </c>
      <c r="AH1156" s="3">
        <v>49840</v>
      </c>
    </row>
    <row r="1157" spans="1:34" x14ac:dyDescent="0.2">
      <c r="A1157" s="3">
        <v>11156</v>
      </c>
      <c r="B1157" s="3" t="s">
        <v>2</v>
      </c>
      <c r="C1157" s="3">
        <v>11156</v>
      </c>
      <c r="D1157" s="3" t="s">
        <v>4172</v>
      </c>
      <c r="E1157" s="3" t="s">
        <v>4173</v>
      </c>
      <c r="F1157" s="3">
        <v>2007</v>
      </c>
      <c r="G1157" s="3" t="s">
        <v>259</v>
      </c>
      <c r="H1157" s="3" t="s">
        <v>571</v>
      </c>
      <c r="I1157" s="3" t="s">
        <v>572</v>
      </c>
      <c r="J1157" s="3" t="s">
        <v>573</v>
      </c>
      <c r="K1157" s="3" t="s">
        <v>59</v>
      </c>
      <c r="L1157" s="3" t="s">
        <v>156</v>
      </c>
      <c r="M1157" s="3" t="s">
        <v>60</v>
      </c>
      <c r="N1157" s="3" t="s">
        <v>104</v>
      </c>
      <c r="O1157" s="3">
        <v>3984</v>
      </c>
      <c r="R1157" s="3" t="s">
        <v>4174</v>
      </c>
      <c r="S1157" s="3" t="s">
        <v>4175</v>
      </c>
      <c r="T1157" s="3" t="s">
        <v>62</v>
      </c>
      <c r="U1157" s="3" t="s">
        <v>4176</v>
      </c>
      <c r="V1157" s="3">
        <v>4894</v>
      </c>
      <c r="W1157" s="3" t="s">
        <v>702</v>
      </c>
      <c r="Y1157" s="3">
        <v>35</v>
      </c>
      <c r="Z1157" s="3" t="s">
        <v>64</v>
      </c>
      <c r="AA1157" s="3" t="s">
        <v>51</v>
      </c>
      <c r="AB1157" s="3" t="s">
        <v>108</v>
      </c>
      <c r="AC1157" s="3" t="s">
        <v>109</v>
      </c>
      <c r="AD1157" s="3" t="s">
        <v>53</v>
      </c>
      <c r="AG1157" s="3" t="s">
        <v>54</v>
      </c>
      <c r="AH1157" s="3">
        <v>19220</v>
      </c>
    </row>
    <row r="1158" spans="1:34" x14ac:dyDescent="0.2">
      <c r="A1158" s="3">
        <v>11157</v>
      </c>
      <c r="B1158" s="3" t="s">
        <v>2</v>
      </c>
      <c r="C1158" s="3">
        <v>11157</v>
      </c>
      <c r="D1158" s="3" t="s">
        <v>4177</v>
      </c>
      <c r="F1158" s="3">
        <v>2004</v>
      </c>
      <c r="G1158" s="3" t="s">
        <v>86</v>
      </c>
      <c r="H1158" s="3" t="s">
        <v>219</v>
      </c>
      <c r="K1158" s="3" t="s">
        <v>41</v>
      </c>
      <c r="L1158" s="3" t="s">
        <v>42</v>
      </c>
      <c r="M1158" s="3" t="s">
        <v>43</v>
      </c>
      <c r="N1158" s="3" t="s">
        <v>44</v>
      </c>
      <c r="O1158" s="3">
        <v>1991</v>
      </c>
      <c r="R1158" s="3">
        <v>15</v>
      </c>
      <c r="S1158" s="3" t="s">
        <v>4178</v>
      </c>
      <c r="T1158" s="3" t="s">
        <v>1175</v>
      </c>
      <c r="U1158" s="3" t="s">
        <v>1793</v>
      </c>
      <c r="V1158" s="3">
        <v>2016</v>
      </c>
      <c r="W1158" s="3" t="s">
        <v>83</v>
      </c>
      <c r="Y1158" s="3">
        <v>22</v>
      </c>
      <c r="Z1158" s="3" t="s">
        <v>64</v>
      </c>
      <c r="AA1158" s="3" t="s">
        <v>92</v>
      </c>
      <c r="AB1158" s="3" t="s">
        <v>52</v>
      </c>
      <c r="AD1158" s="3" t="s">
        <v>53</v>
      </c>
      <c r="AE1158" s="3">
        <v>25</v>
      </c>
      <c r="AF1158" s="3" t="s">
        <v>73</v>
      </c>
      <c r="AG1158" s="3" t="s">
        <v>54</v>
      </c>
      <c r="AH1158" s="3">
        <v>7550</v>
      </c>
    </row>
    <row r="1159" spans="1:34" x14ac:dyDescent="0.2">
      <c r="A1159" s="3">
        <v>11158</v>
      </c>
      <c r="B1159" s="3" t="s">
        <v>2</v>
      </c>
      <c r="C1159" s="3">
        <v>11158</v>
      </c>
      <c r="D1159" s="3" t="s">
        <v>4179</v>
      </c>
      <c r="F1159" s="3">
        <v>1999</v>
      </c>
      <c r="G1159" s="3" t="s">
        <v>56</v>
      </c>
      <c r="H1159" s="3" t="s">
        <v>653</v>
      </c>
      <c r="I1159" s="3" t="s">
        <v>4180</v>
      </c>
      <c r="J1159" s="3" t="s">
        <v>4181</v>
      </c>
      <c r="K1159" s="3" t="s">
        <v>59</v>
      </c>
      <c r="L1159" s="3" t="s">
        <v>42</v>
      </c>
      <c r="M1159" s="3" t="s">
        <v>60</v>
      </c>
      <c r="N1159" s="3" t="s">
        <v>44</v>
      </c>
      <c r="O1159" s="3">
        <v>1998</v>
      </c>
      <c r="R1159" s="3">
        <v>300</v>
      </c>
      <c r="S1159" s="3" t="s">
        <v>2448</v>
      </c>
      <c r="T1159" s="3" t="s">
        <v>1319</v>
      </c>
      <c r="U1159" s="3" t="s">
        <v>4182</v>
      </c>
      <c r="V1159" s="3">
        <v>4108</v>
      </c>
      <c r="W1159" s="3" t="s">
        <v>333</v>
      </c>
      <c r="Y1159" s="3">
        <v>38</v>
      </c>
      <c r="Z1159" s="3" t="s">
        <v>50</v>
      </c>
      <c r="AA1159" s="3" t="s">
        <v>51</v>
      </c>
      <c r="AB1159" s="3" t="s">
        <v>52</v>
      </c>
      <c r="AD1159" s="3" t="s">
        <v>53</v>
      </c>
      <c r="AG1159" s="3" t="s">
        <v>54</v>
      </c>
      <c r="AH1159" s="3">
        <v>4830</v>
      </c>
    </row>
    <row r="1160" spans="1:34" x14ac:dyDescent="0.2">
      <c r="A1160" s="3">
        <v>11159</v>
      </c>
      <c r="B1160" s="3" t="s">
        <v>2</v>
      </c>
      <c r="C1160" s="3">
        <v>11159</v>
      </c>
      <c r="D1160" s="3" t="s">
        <v>589</v>
      </c>
      <c r="E1160" s="3" t="s">
        <v>4183</v>
      </c>
      <c r="F1160" s="3">
        <v>2010</v>
      </c>
      <c r="G1160" s="3" t="s">
        <v>56</v>
      </c>
      <c r="H1160" s="3" t="s">
        <v>366</v>
      </c>
      <c r="J1160" s="3" t="s">
        <v>367</v>
      </c>
      <c r="K1160" s="3" t="s">
        <v>67</v>
      </c>
      <c r="L1160" s="3" t="s">
        <v>140</v>
      </c>
      <c r="M1160" s="3" t="s">
        <v>133</v>
      </c>
      <c r="N1160" s="3" t="s">
        <v>44</v>
      </c>
      <c r="O1160" s="3">
        <v>1798</v>
      </c>
      <c r="R1160" s="3">
        <v>13</v>
      </c>
      <c r="S1160" s="3" t="s">
        <v>2202</v>
      </c>
      <c r="T1160" s="3" t="s">
        <v>81</v>
      </c>
      <c r="U1160" s="3" t="s">
        <v>414</v>
      </c>
      <c r="W1160" s="3" t="s">
        <v>83</v>
      </c>
      <c r="Y1160" s="3">
        <v>27</v>
      </c>
      <c r="Z1160" s="3" t="s">
        <v>64</v>
      </c>
      <c r="AA1160" s="3" t="s">
        <v>92</v>
      </c>
      <c r="AB1160" s="3" t="s">
        <v>52</v>
      </c>
      <c r="AD1160" s="3" t="s">
        <v>143</v>
      </c>
      <c r="AG1160" s="3" t="s">
        <v>54</v>
      </c>
      <c r="AH1160" s="3">
        <v>16660</v>
      </c>
    </row>
    <row r="1161" spans="1:34" x14ac:dyDescent="0.2">
      <c r="A1161" s="3">
        <v>11160</v>
      </c>
      <c r="B1161" s="3" t="s">
        <v>2</v>
      </c>
      <c r="C1161" s="3">
        <v>11160</v>
      </c>
      <c r="D1161" s="3" t="s">
        <v>3678</v>
      </c>
      <c r="E1161" s="3" t="s">
        <v>4184</v>
      </c>
      <c r="F1161" s="3">
        <v>2009</v>
      </c>
      <c r="G1161" s="3" t="s">
        <v>86</v>
      </c>
      <c r="H1161" s="3" t="s">
        <v>1804</v>
      </c>
      <c r="I1161" s="3" t="s">
        <v>3679</v>
      </c>
      <c r="K1161" s="3" t="s">
        <v>59</v>
      </c>
      <c r="L1161" s="3" t="s">
        <v>115</v>
      </c>
      <c r="M1161" s="3" t="s">
        <v>43</v>
      </c>
      <c r="N1161" s="3" t="s">
        <v>44</v>
      </c>
      <c r="O1161" s="3">
        <v>1998</v>
      </c>
      <c r="R1161" s="3">
        <v>71</v>
      </c>
      <c r="S1161" s="3" t="s">
        <v>4185</v>
      </c>
      <c r="T1161" s="3" t="s">
        <v>62</v>
      </c>
      <c r="U1161" s="3" t="s">
        <v>1513</v>
      </c>
      <c r="V1161" s="3">
        <v>6037</v>
      </c>
      <c r="W1161" s="3" t="s">
        <v>229</v>
      </c>
      <c r="Y1161" s="3">
        <v>76</v>
      </c>
      <c r="Z1161" s="3" t="s">
        <v>64</v>
      </c>
      <c r="AA1161" s="3" t="s">
        <v>92</v>
      </c>
      <c r="AB1161" s="3" t="s">
        <v>108</v>
      </c>
      <c r="AC1161" s="3" t="s">
        <v>109</v>
      </c>
      <c r="AD1161" s="3" t="s">
        <v>53</v>
      </c>
      <c r="AG1161" s="3" t="s">
        <v>54</v>
      </c>
      <c r="AH1161" s="3">
        <v>10450</v>
      </c>
    </row>
    <row r="1162" spans="1:34" x14ac:dyDescent="0.2">
      <c r="A1162" s="3">
        <v>11161</v>
      </c>
      <c r="B1162" s="3" t="s">
        <v>2</v>
      </c>
      <c r="C1162" s="3">
        <v>11161</v>
      </c>
      <c r="D1162" s="3" t="s">
        <v>4186</v>
      </c>
      <c r="E1162" s="3" t="s">
        <v>4187</v>
      </c>
      <c r="F1162" s="3">
        <v>2010</v>
      </c>
      <c r="G1162" s="3" t="s">
        <v>2519</v>
      </c>
      <c r="H1162" s="3" t="s">
        <v>2677</v>
      </c>
      <c r="J1162" s="3" t="s">
        <v>4188</v>
      </c>
      <c r="K1162" s="3" t="s">
        <v>59</v>
      </c>
      <c r="L1162" s="3" t="s">
        <v>163</v>
      </c>
      <c r="M1162" s="3" t="s">
        <v>103</v>
      </c>
      <c r="N1162" s="3" t="s">
        <v>104</v>
      </c>
      <c r="O1162" s="3">
        <v>2993</v>
      </c>
      <c r="R1162" s="3">
        <v>782</v>
      </c>
      <c r="S1162" s="3" t="s">
        <v>4189</v>
      </c>
      <c r="T1162" s="3" t="s">
        <v>62</v>
      </c>
      <c r="U1162" s="3" t="s">
        <v>3036</v>
      </c>
      <c r="V1162" s="3">
        <v>1050</v>
      </c>
      <c r="W1162" s="3" t="s">
        <v>83</v>
      </c>
      <c r="Y1162" s="3">
        <v>55</v>
      </c>
      <c r="Z1162" s="3" t="s">
        <v>64</v>
      </c>
      <c r="AA1162" s="3" t="s">
        <v>92</v>
      </c>
      <c r="AB1162" s="3" t="s">
        <v>52</v>
      </c>
      <c r="AD1162" s="3" t="s">
        <v>53</v>
      </c>
      <c r="AG1162" s="3" t="s">
        <v>54</v>
      </c>
      <c r="AH1162" s="3">
        <v>61230</v>
      </c>
    </row>
    <row r="1163" spans="1:34" x14ac:dyDescent="0.2">
      <c r="A1163" s="3">
        <v>11162</v>
      </c>
      <c r="B1163" s="3" t="s">
        <v>2</v>
      </c>
      <c r="C1163" s="3">
        <v>11162</v>
      </c>
      <c r="D1163" s="3" t="s">
        <v>4190</v>
      </c>
      <c r="E1163" s="3" t="s">
        <v>4191</v>
      </c>
      <c r="F1163" s="3">
        <v>1997</v>
      </c>
      <c r="G1163" s="3" t="s">
        <v>112</v>
      </c>
      <c r="H1163" s="3" t="s">
        <v>2165</v>
      </c>
      <c r="I1163" s="3" t="s">
        <v>4192</v>
      </c>
      <c r="K1163" s="3" t="s">
        <v>41</v>
      </c>
      <c r="L1163" s="3" t="s">
        <v>147</v>
      </c>
      <c r="M1163" s="3" t="s">
        <v>43</v>
      </c>
      <c r="N1163" s="3" t="s">
        <v>44</v>
      </c>
      <c r="O1163" s="3">
        <v>1493</v>
      </c>
      <c r="R1163" s="3" t="s">
        <v>4193</v>
      </c>
      <c r="S1163" s="3" t="s">
        <v>368</v>
      </c>
      <c r="T1163" s="3" t="s">
        <v>62</v>
      </c>
      <c r="U1163" s="3" t="s">
        <v>369</v>
      </c>
      <c r="W1163" s="3" t="s">
        <v>83</v>
      </c>
      <c r="Y1163" s="3">
        <v>21</v>
      </c>
      <c r="Z1163" s="3" t="s">
        <v>236</v>
      </c>
      <c r="AA1163" s="3" t="s">
        <v>92</v>
      </c>
      <c r="AB1163" s="3" t="s">
        <v>52</v>
      </c>
      <c r="AD1163" s="3" t="s">
        <v>53</v>
      </c>
      <c r="AG1163" s="3" t="s">
        <v>54</v>
      </c>
      <c r="AH1163" s="3">
        <v>2000</v>
      </c>
    </row>
    <row r="1164" spans="1:34" x14ac:dyDescent="0.2">
      <c r="A1164" s="3">
        <v>11163</v>
      </c>
      <c r="B1164" s="3" t="s">
        <v>2</v>
      </c>
      <c r="C1164" s="3">
        <v>11163</v>
      </c>
      <c r="D1164" s="3" t="s">
        <v>4194</v>
      </c>
      <c r="F1164" s="3">
        <v>2013</v>
      </c>
      <c r="G1164" s="3" t="s">
        <v>176</v>
      </c>
      <c r="H1164" s="3" t="s">
        <v>79</v>
      </c>
      <c r="I1164" s="3" t="s">
        <v>286</v>
      </c>
      <c r="J1164" s="3" t="s">
        <v>4195</v>
      </c>
      <c r="K1164" s="3" t="s">
        <v>67</v>
      </c>
      <c r="L1164" s="3" t="s">
        <v>901</v>
      </c>
      <c r="M1164" s="3" t="s">
        <v>133</v>
      </c>
      <c r="N1164" s="3" t="s">
        <v>104</v>
      </c>
      <c r="O1164" s="3">
        <v>1991</v>
      </c>
      <c r="R1164" s="3" t="s">
        <v>4196</v>
      </c>
      <c r="S1164" s="3" t="s">
        <v>1769</v>
      </c>
      <c r="T1164" s="3" t="s">
        <v>47</v>
      </c>
      <c r="U1164" s="3" t="s">
        <v>3016</v>
      </c>
      <c r="V1164" s="3">
        <v>8023</v>
      </c>
      <c r="W1164" s="3" t="s">
        <v>166</v>
      </c>
      <c r="Y1164" s="3">
        <v>27</v>
      </c>
      <c r="Z1164" s="3" t="s">
        <v>64</v>
      </c>
      <c r="AA1164" s="3" t="s">
        <v>92</v>
      </c>
      <c r="AB1164" s="3" t="s">
        <v>108</v>
      </c>
      <c r="AC1164" s="3" t="s">
        <v>109</v>
      </c>
      <c r="AD1164" s="3" t="s">
        <v>53</v>
      </c>
      <c r="AE1164" s="3">
        <v>10</v>
      </c>
      <c r="AF1164" s="3" t="s">
        <v>370</v>
      </c>
      <c r="AG1164" s="3" t="s">
        <v>54</v>
      </c>
      <c r="AH1164" s="3">
        <v>33500</v>
      </c>
    </row>
    <row r="1165" spans="1:34" x14ac:dyDescent="0.2">
      <c r="A1165" s="3">
        <v>11164</v>
      </c>
      <c r="B1165" s="3" t="s">
        <v>2</v>
      </c>
      <c r="C1165" s="3">
        <v>11164</v>
      </c>
      <c r="D1165" s="3" t="s">
        <v>4197</v>
      </c>
      <c r="F1165" s="3">
        <v>2003</v>
      </c>
      <c r="G1165" s="3" t="s">
        <v>112</v>
      </c>
      <c r="H1165" s="3" t="s">
        <v>113</v>
      </c>
      <c r="K1165" s="3" t="s">
        <v>41</v>
      </c>
      <c r="L1165" s="3" t="s">
        <v>209</v>
      </c>
      <c r="M1165" s="3" t="s">
        <v>43</v>
      </c>
      <c r="N1165" s="3" t="s">
        <v>44</v>
      </c>
      <c r="O1165" s="3">
        <v>1998</v>
      </c>
      <c r="Q1165" s="3">
        <v>3</v>
      </c>
      <c r="R1165" s="3">
        <v>39</v>
      </c>
      <c r="S1165" s="3" t="s">
        <v>4198</v>
      </c>
      <c r="T1165" s="3" t="s">
        <v>70</v>
      </c>
      <c r="U1165" s="3" t="s">
        <v>3036</v>
      </c>
      <c r="V1165" s="3">
        <v>1072</v>
      </c>
      <c r="W1165" s="3" t="s">
        <v>83</v>
      </c>
      <c r="Y1165" s="3">
        <v>28</v>
      </c>
      <c r="Z1165" s="3" t="s">
        <v>64</v>
      </c>
      <c r="AA1165" s="3" t="s">
        <v>51</v>
      </c>
      <c r="AB1165" s="3" t="s">
        <v>52</v>
      </c>
      <c r="AD1165" s="3" t="s">
        <v>53</v>
      </c>
      <c r="AE1165" s="3">
        <v>8</v>
      </c>
      <c r="AF1165" s="3" t="s">
        <v>84</v>
      </c>
      <c r="AG1165" s="3" t="s">
        <v>54</v>
      </c>
      <c r="AH1165" s="3">
        <v>5900</v>
      </c>
    </row>
    <row r="1166" spans="1:34" x14ac:dyDescent="0.2">
      <c r="A1166" s="3">
        <v>11165</v>
      </c>
      <c r="B1166" s="3" t="s">
        <v>2</v>
      </c>
      <c r="C1166" s="3">
        <v>11165</v>
      </c>
      <c r="D1166" s="3" t="s">
        <v>4199</v>
      </c>
      <c r="F1166" s="3">
        <v>2017</v>
      </c>
      <c r="G1166" s="3" t="s">
        <v>299</v>
      </c>
      <c r="H1166" s="3" t="s">
        <v>300</v>
      </c>
      <c r="I1166" s="3" t="s">
        <v>1656</v>
      </c>
      <c r="J1166" s="3" t="s">
        <v>586</v>
      </c>
      <c r="K1166" s="3" t="s">
        <v>67</v>
      </c>
      <c r="L1166" s="3" t="s">
        <v>163</v>
      </c>
      <c r="M1166" s="3" t="s">
        <v>60</v>
      </c>
      <c r="N1166" s="3" t="s">
        <v>44</v>
      </c>
      <c r="O1166" s="3">
        <v>1797</v>
      </c>
      <c r="Q1166" s="3" t="s">
        <v>727</v>
      </c>
      <c r="R1166" s="3">
        <v>52</v>
      </c>
      <c r="S1166" s="3" t="s">
        <v>2085</v>
      </c>
      <c r="T1166" s="3" t="s">
        <v>62</v>
      </c>
      <c r="U1166" s="3" t="s">
        <v>419</v>
      </c>
      <c r="W1166" s="3" t="s">
        <v>83</v>
      </c>
      <c r="Y1166" s="3">
        <v>67</v>
      </c>
      <c r="Z1166" s="3" t="s">
        <v>64</v>
      </c>
      <c r="AA1166" s="3" t="s">
        <v>51</v>
      </c>
      <c r="AB1166" s="3" t="s">
        <v>52</v>
      </c>
      <c r="AD1166" s="3" t="s">
        <v>53</v>
      </c>
      <c r="AG1166" s="3" t="s">
        <v>54</v>
      </c>
      <c r="AH1166" s="3">
        <v>39990</v>
      </c>
    </row>
    <row r="1167" spans="1:34" x14ac:dyDescent="0.2">
      <c r="A1167" s="3">
        <v>11166</v>
      </c>
      <c r="B1167" s="3" t="s">
        <v>2</v>
      </c>
      <c r="C1167" s="3">
        <v>11166</v>
      </c>
      <c r="D1167" s="3" t="s">
        <v>4200</v>
      </c>
      <c r="E1167" s="3" t="s">
        <v>4201</v>
      </c>
      <c r="F1167" s="3">
        <v>1997</v>
      </c>
      <c r="G1167" s="3" t="s">
        <v>38</v>
      </c>
      <c r="H1167" s="3" t="s">
        <v>4064</v>
      </c>
      <c r="I1167" s="3" t="s">
        <v>4202</v>
      </c>
      <c r="J1167" s="3" t="s">
        <v>214</v>
      </c>
      <c r="K1167" s="3" t="s">
        <v>59</v>
      </c>
      <c r="L1167" s="3" t="s">
        <v>42</v>
      </c>
      <c r="M1167" s="3" t="s">
        <v>43</v>
      </c>
      <c r="N1167" s="3" t="s">
        <v>44</v>
      </c>
      <c r="O1167" s="3">
        <v>3290</v>
      </c>
      <c r="R1167" s="3">
        <v>217</v>
      </c>
      <c r="S1167" s="3" t="s">
        <v>4203</v>
      </c>
      <c r="T1167" s="3" t="s">
        <v>62</v>
      </c>
      <c r="U1167" s="3" t="s">
        <v>4204</v>
      </c>
      <c r="V1167" s="3">
        <v>7477</v>
      </c>
      <c r="W1167" s="3" t="s">
        <v>166</v>
      </c>
      <c r="Y1167" s="3">
        <v>56</v>
      </c>
      <c r="Z1167" s="3" t="s">
        <v>64</v>
      </c>
      <c r="AA1167" s="3" t="s">
        <v>51</v>
      </c>
      <c r="AB1167" s="3" t="s">
        <v>52</v>
      </c>
      <c r="AD1167" s="3" t="s">
        <v>53</v>
      </c>
      <c r="AG1167" s="3" t="s">
        <v>54</v>
      </c>
      <c r="AH1167" s="3">
        <v>7920</v>
      </c>
    </row>
    <row r="1168" spans="1:34" x14ac:dyDescent="0.2">
      <c r="A1168" s="3">
        <v>11167</v>
      </c>
      <c r="B1168" s="3" t="s">
        <v>2</v>
      </c>
      <c r="C1168" s="3">
        <v>11167</v>
      </c>
      <c r="D1168" s="3" t="s">
        <v>4205</v>
      </c>
      <c r="F1168" s="3">
        <v>2001</v>
      </c>
      <c r="G1168" s="3" t="s">
        <v>56</v>
      </c>
      <c r="H1168" s="3" t="s">
        <v>883</v>
      </c>
      <c r="I1168" s="3" t="s">
        <v>884</v>
      </c>
      <c r="K1168" s="3" t="s">
        <v>59</v>
      </c>
      <c r="L1168" s="3" t="s">
        <v>115</v>
      </c>
      <c r="M1168" s="3" t="s">
        <v>43</v>
      </c>
      <c r="N1168" s="3" t="s">
        <v>44</v>
      </c>
      <c r="O1168" s="3">
        <v>1988</v>
      </c>
      <c r="R1168" s="3">
        <v>90</v>
      </c>
      <c r="S1168" s="3" t="s">
        <v>4206</v>
      </c>
      <c r="T1168" s="3" t="s">
        <v>81</v>
      </c>
      <c r="U1168" s="3" t="s">
        <v>267</v>
      </c>
      <c r="W1168" s="3" t="s">
        <v>166</v>
      </c>
      <c r="Y1168" s="3">
        <v>28</v>
      </c>
      <c r="Z1168" s="3" t="s">
        <v>204</v>
      </c>
      <c r="AA1168" s="3" t="s">
        <v>51</v>
      </c>
      <c r="AB1168" s="3" t="s">
        <v>108</v>
      </c>
      <c r="AC1168" s="3" t="s">
        <v>109</v>
      </c>
      <c r="AD1168" s="3" t="s">
        <v>53</v>
      </c>
      <c r="AG1168" s="3" t="s">
        <v>54</v>
      </c>
      <c r="AH1168" s="3">
        <v>6200</v>
      </c>
    </row>
    <row r="1169" spans="1:34" x14ac:dyDescent="0.2">
      <c r="A1169" s="3">
        <v>11168</v>
      </c>
      <c r="B1169" s="3" t="s">
        <v>2</v>
      </c>
      <c r="C1169" s="3">
        <v>11168</v>
      </c>
      <c r="D1169" s="3" t="s">
        <v>4207</v>
      </c>
      <c r="F1169" s="3">
        <v>2004</v>
      </c>
      <c r="G1169" s="3" t="s">
        <v>56</v>
      </c>
      <c r="H1169" s="3" t="s">
        <v>3039</v>
      </c>
      <c r="I1169" s="3" t="s">
        <v>4208</v>
      </c>
      <c r="K1169" s="3" t="s">
        <v>59</v>
      </c>
      <c r="L1169" s="3" t="s">
        <v>42</v>
      </c>
      <c r="M1169" s="3" t="s">
        <v>43</v>
      </c>
      <c r="N1169" s="3" t="s">
        <v>44</v>
      </c>
      <c r="O1169" s="3">
        <v>2362</v>
      </c>
      <c r="R1169" s="3">
        <v>24</v>
      </c>
      <c r="S1169" s="3" t="s">
        <v>4209</v>
      </c>
      <c r="T1169" s="3" t="s">
        <v>81</v>
      </c>
      <c r="U1169" s="3" t="s">
        <v>773</v>
      </c>
      <c r="V1169" s="3">
        <v>602</v>
      </c>
      <c r="W1169" s="3" t="s">
        <v>83</v>
      </c>
      <c r="Y1169" s="3">
        <v>45</v>
      </c>
      <c r="Z1169" s="3" t="s">
        <v>64</v>
      </c>
      <c r="AA1169" s="3" t="s">
        <v>92</v>
      </c>
      <c r="AB1169" s="3" t="s">
        <v>52</v>
      </c>
      <c r="AD1169" s="3" t="s">
        <v>53</v>
      </c>
      <c r="AE1169" s="3">
        <v>34</v>
      </c>
      <c r="AF1169" s="3" t="s">
        <v>84</v>
      </c>
      <c r="AG1169" s="3" t="s">
        <v>54</v>
      </c>
      <c r="AH1169" s="3">
        <v>8000</v>
      </c>
    </row>
    <row r="1170" spans="1:34" x14ac:dyDescent="0.2">
      <c r="A1170" s="3">
        <v>11169</v>
      </c>
      <c r="B1170" s="3" t="s">
        <v>2</v>
      </c>
      <c r="C1170" s="3">
        <v>11169</v>
      </c>
      <c r="D1170" s="3" t="s">
        <v>4210</v>
      </c>
      <c r="E1170" s="3" t="s">
        <v>4211</v>
      </c>
      <c r="F1170" s="3">
        <v>2007</v>
      </c>
      <c r="G1170" s="3" t="s">
        <v>86</v>
      </c>
      <c r="H1170" s="3" t="s">
        <v>322</v>
      </c>
      <c r="I1170" s="3" t="s">
        <v>603</v>
      </c>
      <c r="J1170" s="3" t="s">
        <v>4212</v>
      </c>
      <c r="K1170" s="3" t="s">
        <v>67</v>
      </c>
      <c r="L1170" s="3" t="s">
        <v>147</v>
      </c>
      <c r="M1170" s="3" t="s">
        <v>133</v>
      </c>
      <c r="N1170" s="3" t="s">
        <v>104</v>
      </c>
      <c r="O1170" s="3">
        <v>2260</v>
      </c>
      <c r="R1170" s="3">
        <v>89</v>
      </c>
      <c r="S1170" s="3" t="s">
        <v>4213</v>
      </c>
      <c r="T1170" s="3" t="s">
        <v>62</v>
      </c>
      <c r="U1170" s="3" t="s">
        <v>4214</v>
      </c>
      <c r="V1170" s="3">
        <v>800</v>
      </c>
      <c r="W1170" s="3" t="s">
        <v>83</v>
      </c>
      <c r="Y1170" s="3">
        <v>24</v>
      </c>
      <c r="Z1170" s="3" t="s">
        <v>204</v>
      </c>
      <c r="AA1170" s="3" t="s">
        <v>51</v>
      </c>
      <c r="AB1170" s="3" t="s">
        <v>108</v>
      </c>
      <c r="AC1170" s="3" t="s">
        <v>109</v>
      </c>
      <c r="AD1170" s="3" t="s">
        <v>53</v>
      </c>
      <c r="AG1170" s="3" t="s">
        <v>54</v>
      </c>
      <c r="AH1170" s="3">
        <v>15470</v>
      </c>
    </row>
    <row r="1171" spans="1:34" x14ac:dyDescent="0.2">
      <c r="A1171" s="3">
        <v>11170</v>
      </c>
      <c r="B1171" s="3" t="s">
        <v>2</v>
      </c>
      <c r="C1171" s="3">
        <v>11170</v>
      </c>
      <c r="D1171" s="3" t="s">
        <v>4215</v>
      </c>
      <c r="E1171" s="3" t="s">
        <v>4216</v>
      </c>
      <c r="F1171" s="3">
        <v>1999</v>
      </c>
      <c r="G1171" s="3" t="s">
        <v>112</v>
      </c>
      <c r="H1171" s="3" t="s">
        <v>4217</v>
      </c>
      <c r="K1171" s="3" t="s">
        <v>59</v>
      </c>
      <c r="L1171" s="3" t="s">
        <v>42</v>
      </c>
      <c r="M1171" s="3" t="s">
        <v>60</v>
      </c>
      <c r="N1171" s="3" t="s">
        <v>44</v>
      </c>
      <c r="O1171" s="3">
        <v>3000</v>
      </c>
      <c r="Q1171" s="3">
        <v>2</v>
      </c>
      <c r="R1171" s="3">
        <v>42</v>
      </c>
      <c r="S1171" s="3" t="s">
        <v>4218</v>
      </c>
      <c r="T1171" s="3" t="s">
        <v>47</v>
      </c>
      <c r="U1171" s="3" t="s">
        <v>881</v>
      </c>
      <c r="V1171" s="3">
        <v>2110</v>
      </c>
      <c r="W1171" s="3" t="s">
        <v>83</v>
      </c>
      <c r="Y1171" s="3">
        <v>42</v>
      </c>
      <c r="Z1171" s="3" t="s">
        <v>204</v>
      </c>
      <c r="AA1171" s="3" t="s">
        <v>51</v>
      </c>
      <c r="AB1171" s="3" t="s">
        <v>108</v>
      </c>
      <c r="AC1171" s="3" t="s">
        <v>109</v>
      </c>
      <c r="AD1171" s="3" t="s">
        <v>53</v>
      </c>
      <c r="AG1171" s="3" t="s">
        <v>54</v>
      </c>
      <c r="AH1171" s="3">
        <v>3480</v>
      </c>
    </row>
    <row r="1172" spans="1:34" x14ac:dyDescent="0.2">
      <c r="A1172" s="3">
        <v>11171</v>
      </c>
      <c r="B1172" s="3" t="s">
        <v>2</v>
      </c>
      <c r="C1172" s="3">
        <v>11171</v>
      </c>
      <c r="D1172" s="3" t="s">
        <v>2188</v>
      </c>
      <c r="E1172" s="3" t="s">
        <v>4219</v>
      </c>
      <c r="F1172" s="3">
        <v>2004</v>
      </c>
      <c r="G1172" s="3" t="s">
        <v>358</v>
      </c>
      <c r="H1172" s="3" t="s">
        <v>916</v>
      </c>
      <c r="K1172" s="3" t="s">
        <v>67</v>
      </c>
      <c r="L1172" s="3" t="s">
        <v>140</v>
      </c>
      <c r="M1172" s="3" t="s">
        <v>43</v>
      </c>
      <c r="N1172" s="3" t="s">
        <v>44</v>
      </c>
      <c r="O1172" s="3">
        <v>1468</v>
      </c>
      <c r="R1172" s="3">
        <v>14</v>
      </c>
      <c r="S1172" s="3" t="s">
        <v>4220</v>
      </c>
      <c r="T1172" s="3" t="s">
        <v>62</v>
      </c>
      <c r="U1172" s="3" t="s">
        <v>2168</v>
      </c>
      <c r="V1172" s="3">
        <v>612</v>
      </c>
      <c r="W1172" s="3" t="s">
        <v>83</v>
      </c>
      <c r="Y1172" s="3">
        <v>74</v>
      </c>
      <c r="Z1172" s="3" t="s">
        <v>64</v>
      </c>
      <c r="AA1172" s="3" t="s">
        <v>92</v>
      </c>
      <c r="AB1172" s="3" t="s">
        <v>52</v>
      </c>
      <c r="AD1172" s="3" t="s">
        <v>53</v>
      </c>
      <c r="AG1172" s="3" t="s">
        <v>54</v>
      </c>
      <c r="AH1172" s="3">
        <v>4700</v>
      </c>
    </row>
    <row r="1173" spans="1:34" x14ac:dyDescent="0.2">
      <c r="A1173" s="3">
        <v>11172</v>
      </c>
      <c r="B1173" s="3" t="s">
        <v>2</v>
      </c>
      <c r="C1173" s="3">
        <v>11172</v>
      </c>
      <c r="D1173" s="3" t="s">
        <v>4221</v>
      </c>
      <c r="F1173" s="3">
        <v>1999</v>
      </c>
      <c r="G1173" s="3" t="s">
        <v>327</v>
      </c>
      <c r="H1173" s="3" t="s">
        <v>3237</v>
      </c>
      <c r="J1173" s="3" t="s">
        <v>4222</v>
      </c>
      <c r="K1173" s="3" t="s">
        <v>41</v>
      </c>
      <c r="L1173" s="3" t="s">
        <v>42</v>
      </c>
      <c r="M1173" s="3" t="s">
        <v>60</v>
      </c>
      <c r="N1173" s="3" t="s">
        <v>44</v>
      </c>
      <c r="O1173" s="3">
        <v>5665</v>
      </c>
      <c r="R1173" s="3" t="s">
        <v>95</v>
      </c>
      <c r="S1173" s="3" t="s">
        <v>1085</v>
      </c>
      <c r="T1173" s="3" t="s">
        <v>81</v>
      </c>
      <c r="U1173" s="3" t="s">
        <v>606</v>
      </c>
      <c r="W1173" s="3" t="s">
        <v>229</v>
      </c>
      <c r="Y1173" s="3">
        <v>31</v>
      </c>
      <c r="Z1173" s="3" t="s">
        <v>64</v>
      </c>
      <c r="AA1173" s="3" t="s">
        <v>92</v>
      </c>
      <c r="AB1173" s="3" t="s">
        <v>108</v>
      </c>
      <c r="AC1173" s="3" t="s">
        <v>109</v>
      </c>
      <c r="AD1173" s="3" t="s">
        <v>53</v>
      </c>
      <c r="AG1173" s="3" t="s">
        <v>54</v>
      </c>
      <c r="AH1173" s="3">
        <v>12020</v>
      </c>
    </row>
    <row r="1174" spans="1:34" x14ac:dyDescent="0.2">
      <c r="A1174" s="3">
        <v>11173</v>
      </c>
      <c r="B1174" s="3" t="s">
        <v>2</v>
      </c>
      <c r="C1174" s="3">
        <v>11173</v>
      </c>
      <c r="D1174" s="3" t="s">
        <v>2596</v>
      </c>
      <c r="E1174" s="3" t="s">
        <v>4223</v>
      </c>
      <c r="F1174" s="3">
        <v>2004</v>
      </c>
      <c r="G1174" s="3" t="s">
        <v>112</v>
      </c>
      <c r="H1174" s="3" t="s">
        <v>2598</v>
      </c>
      <c r="I1174" s="3" t="s">
        <v>2599</v>
      </c>
      <c r="J1174" s="3" t="s">
        <v>2600</v>
      </c>
      <c r="K1174" s="3" t="s">
        <v>59</v>
      </c>
      <c r="L1174" s="3" t="s">
        <v>115</v>
      </c>
      <c r="M1174" s="3" t="s">
        <v>60</v>
      </c>
      <c r="N1174" s="3" t="s">
        <v>44</v>
      </c>
      <c r="O1174" s="3">
        <v>1998</v>
      </c>
      <c r="R1174" s="3">
        <v>125</v>
      </c>
      <c r="S1174" s="3" t="s">
        <v>270</v>
      </c>
      <c r="T1174" s="3" t="s">
        <v>62</v>
      </c>
      <c r="U1174" s="3" t="s">
        <v>2995</v>
      </c>
      <c r="V1174" s="3">
        <v>3119</v>
      </c>
      <c r="W1174" s="3" t="s">
        <v>107</v>
      </c>
      <c r="Y1174" s="3">
        <v>41</v>
      </c>
      <c r="Z1174" s="3" t="s">
        <v>64</v>
      </c>
      <c r="AA1174" s="3" t="s">
        <v>51</v>
      </c>
      <c r="AB1174" s="3" t="s">
        <v>52</v>
      </c>
      <c r="AD1174" s="3" t="s">
        <v>53</v>
      </c>
      <c r="AG1174" s="3" t="s">
        <v>54</v>
      </c>
      <c r="AH1174" s="3">
        <v>6350</v>
      </c>
    </row>
    <row r="1175" spans="1:34" x14ac:dyDescent="0.2">
      <c r="A1175" s="3">
        <v>11174</v>
      </c>
      <c r="B1175" s="3" t="s">
        <v>2</v>
      </c>
      <c r="C1175" s="3">
        <v>11174</v>
      </c>
      <c r="D1175" s="3" t="s">
        <v>3190</v>
      </c>
      <c r="E1175" s="3" t="s">
        <v>4224</v>
      </c>
      <c r="F1175" s="3">
        <v>2009</v>
      </c>
      <c r="G1175" s="3" t="s">
        <v>56</v>
      </c>
      <c r="H1175" s="3" t="s">
        <v>366</v>
      </c>
      <c r="I1175" s="3" t="s">
        <v>852</v>
      </c>
      <c r="J1175" s="3" t="s">
        <v>3192</v>
      </c>
      <c r="K1175" s="3" t="s">
        <v>67</v>
      </c>
      <c r="L1175" s="3" t="s">
        <v>140</v>
      </c>
      <c r="M1175" s="3" t="s">
        <v>43</v>
      </c>
      <c r="N1175" s="3" t="s">
        <v>44</v>
      </c>
      <c r="O1175" s="3">
        <v>1497</v>
      </c>
      <c r="R1175" s="3">
        <v>84</v>
      </c>
      <c r="S1175" s="3" t="s">
        <v>4225</v>
      </c>
      <c r="T1175" s="3" t="s">
        <v>47</v>
      </c>
      <c r="U1175" s="3" t="s">
        <v>1137</v>
      </c>
      <c r="V1175" s="3">
        <v>2103</v>
      </c>
      <c r="W1175" s="3" t="s">
        <v>83</v>
      </c>
      <c r="Y1175" s="3">
        <v>55</v>
      </c>
      <c r="Z1175" s="3" t="s">
        <v>64</v>
      </c>
      <c r="AA1175" s="3" t="s">
        <v>51</v>
      </c>
      <c r="AB1175" s="3" t="s">
        <v>52</v>
      </c>
      <c r="AD1175" s="3" t="s">
        <v>143</v>
      </c>
      <c r="AG1175" s="3" t="s">
        <v>54</v>
      </c>
      <c r="AH1175" s="3">
        <v>12275</v>
      </c>
    </row>
    <row r="1176" spans="1:34" x14ac:dyDescent="0.2">
      <c r="A1176" s="3">
        <v>11175</v>
      </c>
      <c r="B1176" s="3" t="s">
        <v>2</v>
      </c>
      <c r="C1176" s="3">
        <v>11175</v>
      </c>
      <c r="D1176" s="3" t="s">
        <v>2163</v>
      </c>
      <c r="F1176" s="3">
        <v>2010</v>
      </c>
      <c r="G1176" s="3" t="s">
        <v>112</v>
      </c>
      <c r="H1176" s="3" t="s">
        <v>2165</v>
      </c>
      <c r="I1176" s="3" t="s">
        <v>139</v>
      </c>
      <c r="K1176" s="3" t="s">
        <v>41</v>
      </c>
      <c r="L1176" s="3" t="s">
        <v>2166</v>
      </c>
      <c r="M1176" s="3" t="s">
        <v>60</v>
      </c>
      <c r="N1176" s="3" t="s">
        <v>44</v>
      </c>
      <c r="O1176" s="3">
        <v>1293</v>
      </c>
      <c r="R1176" s="3">
        <v>21</v>
      </c>
      <c r="S1176" s="3" t="s">
        <v>4226</v>
      </c>
      <c r="T1176" s="3" t="s">
        <v>47</v>
      </c>
      <c r="U1176" s="3" t="s">
        <v>4227</v>
      </c>
      <c r="V1176" s="3">
        <v>1010</v>
      </c>
      <c r="W1176" s="3" t="s">
        <v>83</v>
      </c>
      <c r="Y1176" s="3">
        <v>25</v>
      </c>
      <c r="Z1176" s="3" t="s">
        <v>64</v>
      </c>
      <c r="AA1176" s="3" t="s">
        <v>92</v>
      </c>
      <c r="AB1176" s="3" t="s">
        <v>108</v>
      </c>
      <c r="AC1176" s="3" t="s">
        <v>109</v>
      </c>
      <c r="AD1176" s="3" t="s">
        <v>53</v>
      </c>
      <c r="AG1176" s="3" t="s">
        <v>54</v>
      </c>
      <c r="AH1176" s="3">
        <v>12640</v>
      </c>
    </row>
    <row r="1177" spans="1:34" x14ac:dyDescent="0.2">
      <c r="A1177" s="3">
        <v>11176</v>
      </c>
      <c r="B1177" s="3" t="s">
        <v>2</v>
      </c>
      <c r="C1177" s="3">
        <v>11176</v>
      </c>
      <c r="D1177" s="3" t="s">
        <v>4228</v>
      </c>
      <c r="E1177" s="3" t="s">
        <v>4229</v>
      </c>
      <c r="F1177" s="3">
        <v>2007</v>
      </c>
      <c r="G1177" s="3" t="s">
        <v>56</v>
      </c>
      <c r="H1177" s="3" t="s">
        <v>3083</v>
      </c>
      <c r="I1177" s="3" t="s">
        <v>360</v>
      </c>
      <c r="K1177" s="3" t="s">
        <v>59</v>
      </c>
      <c r="L1177" s="3" t="s">
        <v>140</v>
      </c>
      <c r="M1177" s="3" t="s">
        <v>60</v>
      </c>
      <c r="N1177" s="3" t="s">
        <v>44</v>
      </c>
      <c r="O1177" s="3">
        <v>1998</v>
      </c>
      <c r="R1177" s="3">
        <v>19</v>
      </c>
      <c r="S1177" s="3" t="s">
        <v>4230</v>
      </c>
      <c r="T1177" s="3" t="s">
        <v>62</v>
      </c>
      <c r="U1177" s="3" t="s">
        <v>2711</v>
      </c>
      <c r="V1177" s="3">
        <v>600</v>
      </c>
      <c r="W1177" s="3" t="s">
        <v>83</v>
      </c>
      <c r="Y1177" s="3">
        <v>50</v>
      </c>
      <c r="Z1177" s="3" t="s">
        <v>64</v>
      </c>
      <c r="AA1177" s="3" t="s">
        <v>51</v>
      </c>
      <c r="AB1177" s="3" t="s">
        <v>108</v>
      </c>
      <c r="AC1177" s="3" t="s">
        <v>109</v>
      </c>
      <c r="AD1177" s="3" t="s">
        <v>143</v>
      </c>
      <c r="AG1177" s="3" t="s">
        <v>54</v>
      </c>
      <c r="AH1177" s="3">
        <v>8375</v>
      </c>
    </row>
    <row r="1178" spans="1:34" x14ac:dyDescent="0.2">
      <c r="A1178" s="3">
        <v>11177</v>
      </c>
      <c r="B1178" s="3" t="s">
        <v>2</v>
      </c>
      <c r="C1178" s="3">
        <v>11177</v>
      </c>
      <c r="D1178" s="3" t="s">
        <v>4231</v>
      </c>
      <c r="E1178" s="3" t="s">
        <v>4232</v>
      </c>
      <c r="F1178" s="3">
        <v>2011</v>
      </c>
      <c r="G1178" s="3" t="s">
        <v>38</v>
      </c>
      <c r="H1178" s="3" t="s">
        <v>1506</v>
      </c>
      <c r="I1178" s="3">
        <v>450</v>
      </c>
      <c r="J1178" s="3" t="s">
        <v>911</v>
      </c>
      <c r="K1178" s="3" t="s">
        <v>252</v>
      </c>
      <c r="L1178" s="3" t="s">
        <v>115</v>
      </c>
      <c r="M1178" s="3" t="s">
        <v>103</v>
      </c>
      <c r="N1178" s="3" t="s">
        <v>104</v>
      </c>
      <c r="O1178" s="3">
        <v>2488</v>
      </c>
      <c r="R1178" s="3">
        <v>66</v>
      </c>
      <c r="S1178" s="3" t="s">
        <v>3799</v>
      </c>
      <c r="T1178" s="3" t="s">
        <v>62</v>
      </c>
      <c r="U1178" s="3" t="s">
        <v>4233</v>
      </c>
      <c r="W1178" s="3" t="s">
        <v>450</v>
      </c>
      <c r="Y1178" s="3">
        <v>54</v>
      </c>
      <c r="Z1178" s="3" t="s">
        <v>64</v>
      </c>
      <c r="AA1178" s="3" t="s">
        <v>51</v>
      </c>
      <c r="AB1178" s="3" t="s">
        <v>52</v>
      </c>
      <c r="AD1178" s="3" t="s">
        <v>53</v>
      </c>
      <c r="AG1178" s="3" t="s">
        <v>54</v>
      </c>
      <c r="AH1178" s="3">
        <v>29215</v>
      </c>
    </row>
    <row r="1179" spans="1:34" x14ac:dyDescent="0.2">
      <c r="A1179" s="3">
        <v>11178</v>
      </c>
      <c r="B1179" s="3" t="s">
        <v>2</v>
      </c>
      <c r="C1179" s="3">
        <v>11178</v>
      </c>
      <c r="D1179" s="3" t="s">
        <v>364</v>
      </c>
      <c r="F1179" s="3">
        <v>2011</v>
      </c>
      <c r="G1179" s="3" t="s">
        <v>56</v>
      </c>
      <c r="H1179" s="3" t="s">
        <v>366</v>
      </c>
      <c r="J1179" s="3" t="s">
        <v>367</v>
      </c>
      <c r="K1179" s="3" t="s">
        <v>67</v>
      </c>
      <c r="L1179" s="3" t="s">
        <v>140</v>
      </c>
      <c r="M1179" s="3" t="s">
        <v>133</v>
      </c>
      <c r="N1179" s="3" t="s">
        <v>44</v>
      </c>
      <c r="O1179" s="3">
        <v>1798</v>
      </c>
      <c r="R1179" s="3" t="s">
        <v>4234</v>
      </c>
      <c r="S1179" s="3" t="s">
        <v>2348</v>
      </c>
      <c r="T1179" s="3" t="s">
        <v>62</v>
      </c>
      <c r="U1179" s="3" t="s">
        <v>1652</v>
      </c>
      <c r="V1179" s="3">
        <v>1026</v>
      </c>
      <c r="W1179" s="3" t="s">
        <v>83</v>
      </c>
      <c r="Y1179" s="3">
        <v>48</v>
      </c>
      <c r="Z1179" s="3" t="s">
        <v>64</v>
      </c>
      <c r="AA1179" s="3" t="s">
        <v>92</v>
      </c>
      <c r="AB1179" s="3" t="s">
        <v>108</v>
      </c>
      <c r="AC1179" s="3" t="s">
        <v>109</v>
      </c>
      <c r="AD1179" s="3" t="s">
        <v>53</v>
      </c>
      <c r="AE1179" s="3">
        <v>3</v>
      </c>
      <c r="AF1179" s="3" t="s">
        <v>84</v>
      </c>
      <c r="AG1179" s="3" t="s">
        <v>54</v>
      </c>
      <c r="AH1179" s="3">
        <v>17790</v>
      </c>
    </row>
    <row r="1180" spans="1:34" x14ac:dyDescent="0.2">
      <c r="A1180" s="3">
        <v>11179</v>
      </c>
      <c r="B1180" s="3" t="s">
        <v>2</v>
      </c>
      <c r="C1180" s="3">
        <v>11179</v>
      </c>
      <c r="D1180" s="3" t="s">
        <v>4235</v>
      </c>
      <c r="F1180" s="3">
        <v>2012</v>
      </c>
      <c r="G1180" s="3" t="s">
        <v>38</v>
      </c>
      <c r="H1180" s="3" t="s">
        <v>1506</v>
      </c>
      <c r="I1180" s="3">
        <v>550</v>
      </c>
      <c r="J1180" s="3" t="s">
        <v>911</v>
      </c>
      <c r="K1180" s="3" t="s">
        <v>252</v>
      </c>
      <c r="L1180" s="3" t="s">
        <v>1508</v>
      </c>
      <c r="M1180" s="3" t="s">
        <v>103</v>
      </c>
      <c r="N1180" s="3" t="s">
        <v>104</v>
      </c>
      <c r="O1180" s="3">
        <v>2991</v>
      </c>
      <c r="R1180" s="3">
        <v>26</v>
      </c>
      <c r="S1180" s="3" t="s">
        <v>4236</v>
      </c>
      <c r="T1180" s="3" t="s">
        <v>47</v>
      </c>
      <c r="U1180" s="3" t="s">
        <v>2168</v>
      </c>
      <c r="W1180" s="3" t="s">
        <v>83</v>
      </c>
      <c r="Y1180" s="3">
        <v>64</v>
      </c>
      <c r="Z1180" s="3" t="s">
        <v>64</v>
      </c>
      <c r="AA1180" s="3" t="s">
        <v>92</v>
      </c>
      <c r="AB1180" s="3" t="s">
        <v>52</v>
      </c>
      <c r="AD1180" s="3" t="s">
        <v>53</v>
      </c>
      <c r="AG1180" s="3" t="s">
        <v>54</v>
      </c>
      <c r="AH1180" s="3">
        <v>34790</v>
      </c>
    </row>
    <row r="1181" spans="1:34" x14ac:dyDescent="0.2">
      <c r="A1181" s="3">
        <v>11180</v>
      </c>
      <c r="B1181" s="3" t="s">
        <v>2</v>
      </c>
      <c r="C1181" s="3">
        <v>11180</v>
      </c>
      <c r="D1181" s="3" t="s">
        <v>4237</v>
      </c>
      <c r="F1181" s="3">
        <v>2008</v>
      </c>
      <c r="G1181" s="3" t="s">
        <v>284</v>
      </c>
      <c r="H1181" s="3" t="s">
        <v>285</v>
      </c>
      <c r="I1181" s="3" t="s">
        <v>668</v>
      </c>
      <c r="K1181" s="3" t="s">
        <v>67</v>
      </c>
      <c r="L1181" s="3" t="s">
        <v>42</v>
      </c>
      <c r="M1181" s="3" t="s">
        <v>43</v>
      </c>
      <c r="N1181" s="3" t="s">
        <v>44</v>
      </c>
      <c r="O1181" s="3">
        <v>1298</v>
      </c>
      <c r="R1181" s="3">
        <v>29</v>
      </c>
      <c r="S1181" s="3" t="s">
        <v>4238</v>
      </c>
      <c r="T1181" s="3" t="s">
        <v>62</v>
      </c>
      <c r="U1181" s="3" t="s">
        <v>2721</v>
      </c>
      <c r="W1181" s="3" t="s">
        <v>83</v>
      </c>
      <c r="Y1181" s="3">
        <v>35</v>
      </c>
      <c r="Z1181" s="3" t="s">
        <v>64</v>
      </c>
      <c r="AA1181" s="3" t="s">
        <v>51</v>
      </c>
      <c r="AB1181" s="3" t="s">
        <v>52</v>
      </c>
      <c r="AD1181" s="3" t="s">
        <v>143</v>
      </c>
      <c r="AE1181" s="3">
        <v>6</v>
      </c>
      <c r="AF1181" s="3" t="s">
        <v>84</v>
      </c>
      <c r="AG1181" s="3" t="s">
        <v>54</v>
      </c>
      <c r="AH1181" s="3">
        <v>8880</v>
      </c>
    </row>
    <row r="1182" spans="1:34" x14ac:dyDescent="0.2">
      <c r="A1182" s="3">
        <v>11181</v>
      </c>
      <c r="B1182" s="3" t="s">
        <v>2</v>
      </c>
      <c r="C1182" s="3">
        <v>11181</v>
      </c>
      <c r="D1182" s="3" t="s">
        <v>4239</v>
      </c>
      <c r="E1182" s="3" t="s">
        <v>4240</v>
      </c>
      <c r="F1182" s="3">
        <v>2007</v>
      </c>
      <c r="G1182" s="3" t="s">
        <v>198</v>
      </c>
      <c r="H1182" s="3" t="s">
        <v>877</v>
      </c>
      <c r="I1182" s="3" t="s">
        <v>4030</v>
      </c>
      <c r="J1182" s="3" t="s">
        <v>2556</v>
      </c>
      <c r="K1182" s="3" t="s">
        <v>41</v>
      </c>
      <c r="L1182" s="3" t="s">
        <v>156</v>
      </c>
      <c r="M1182" s="3" t="s">
        <v>60</v>
      </c>
      <c r="N1182" s="3" t="s">
        <v>44</v>
      </c>
      <c r="O1182" s="3">
        <v>5967</v>
      </c>
      <c r="R1182" s="3">
        <v>28</v>
      </c>
      <c r="S1182" s="3" t="s">
        <v>4241</v>
      </c>
      <c r="T1182" s="3" t="s">
        <v>81</v>
      </c>
      <c r="U1182" s="3" t="s">
        <v>4242</v>
      </c>
      <c r="V1182" s="3">
        <v>4501</v>
      </c>
      <c r="W1182" s="3" t="s">
        <v>702</v>
      </c>
      <c r="Y1182" s="3">
        <v>50</v>
      </c>
      <c r="Z1182" s="3" t="s">
        <v>64</v>
      </c>
      <c r="AA1182" s="3" t="s">
        <v>51</v>
      </c>
      <c r="AB1182" s="3" t="s">
        <v>108</v>
      </c>
      <c r="AC1182" s="3" t="s">
        <v>109</v>
      </c>
      <c r="AD1182" s="3" t="s">
        <v>53</v>
      </c>
      <c r="AG1182" s="3" t="s">
        <v>54</v>
      </c>
      <c r="AH1182" s="3">
        <v>17975</v>
      </c>
    </row>
    <row r="1183" spans="1:34" x14ac:dyDescent="0.2">
      <c r="A1183" s="3">
        <v>11182</v>
      </c>
      <c r="B1183" s="3" t="s">
        <v>2</v>
      </c>
      <c r="C1183" s="3">
        <v>11182</v>
      </c>
      <c r="D1183" s="3" t="s">
        <v>4243</v>
      </c>
      <c r="F1183" s="3">
        <v>2005</v>
      </c>
      <c r="G1183" s="3" t="s">
        <v>152</v>
      </c>
      <c r="H1183" s="3" t="s">
        <v>4244</v>
      </c>
      <c r="I1183" s="3" t="s">
        <v>154</v>
      </c>
      <c r="J1183" s="3" t="s">
        <v>736</v>
      </c>
      <c r="K1183" s="3" t="s">
        <v>67</v>
      </c>
      <c r="L1183" s="3" t="s">
        <v>163</v>
      </c>
      <c r="M1183" s="3" t="s">
        <v>43</v>
      </c>
      <c r="N1183" s="3" t="s">
        <v>44</v>
      </c>
      <c r="O1183" s="3">
        <v>1995</v>
      </c>
      <c r="R1183" s="3">
        <v>35</v>
      </c>
      <c r="S1183" s="3" t="s">
        <v>4245</v>
      </c>
      <c r="T1183" s="3" t="s">
        <v>70</v>
      </c>
      <c r="U1183" s="3" t="s">
        <v>530</v>
      </c>
      <c r="V1183" s="3">
        <v>2104</v>
      </c>
      <c r="W1183" s="3" t="s">
        <v>83</v>
      </c>
      <c r="Y1183" s="3">
        <v>23</v>
      </c>
      <c r="Z1183" s="3" t="s">
        <v>50</v>
      </c>
      <c r="AA1183" s="3" t="s">
        <v>51</v>
      </c>
      <c r="AB1183" s="3" t="s">
        <v>52</v>
      </c>
      <c r="AD1183" s="3" t="s">
        <v>53</v>
      </c>
      <c r="AG1183" s="3" t="s">
        <v>54</v>
      </c>
      <c r="AH1183" s="3">
        <v>9600</v>
      </c>
    </row>
    <row r="1184" spans="1:34" x14ac:dyDescent="0.2">
      <c r="A1184" s="3">
        <v>11183</v>
      </c>
      <c r="B1184" s="3" t="s">
        <v>2</v>
      </c>
      <c r="C1184" s="3">
        <v>11183</v>
      </c>
      <c r="D1184" s="3" t="s">
        <v>4246</v>
      </c>
      <c r="E1184" s="3" t="s">
        <v>4247</v>
      </c>
      <c r="F1184" s="3">
        <v>2017</v>
      </c>
      <c r="G1184" s="3" t="s">
        <v>56</v>
      </c>
      <c r="H1184" s="3" t="s">
        <v>138</v>
      </c>
      <c r="I1184" s="3" t="s">
        <v>2709</v>
      </c>
      <c r="K1184" s="3" t="s">
        <v>41</v>
      </c>
      <c r="L1184" s="3" t="s">
        <v>907</v>
      </c>
      <c r="M1184" s="3" t="s">
        <v>60</v>
      </c>
      <c r="N1184" s="3" t="s">
        <v>44</v>
      </c>
      <c r="O1184" s="3">
        <v>2494</v>
      </c>
      <c r="Q1184" s="3" t="s">
        <v>79</v>
      </c>
      <c r="R1184" s="3">
        <v>420</v>
      </c>
      <c r="S1184" s="3" t="s">
        <v>1707</v>
      </c>
      <c r="T1184" s="3" t="s">
        <v>62</v>
      </c>
      <c r="U1184" s="3" t="s">
        <v>419</v>
      </c>
      <c r="W1184" s="3" t="s">
        <v>83</v>
      </c>
      <c r="Y1184" s="3">
        <v>39</v>
      </c>
      <c r="Z1184" s="3" t="s">
        <v>64</v>
      </c>
      <c r="AA1184" s="3" t="s">
        <v>92</v>
      </c>
      <c r="AB1184" s="3" t="s">
        <v>108</v>
      </c>
      <c r="AC1184" s="3" t="s">
        <v>109</v>
      </c>
      <c r="AD1184" s="3" t="s">
        <v>143</v>
      </c>
      <c r="AE1184" s="3">
        <v>17</v>
      </c>
      <c r="AF1184" s="3" t="s">
        <v>84</v>
      </c>
      <c r="AG1184" s="3" t="s">
        <v>54</v>
      </c>
      <c r="AH1184" s="3">
        <v>48790</v>
      </c>
    </row>
    <row r="1185" spans="1:34" x14ac:dyDescent="0.2">
      <c r="A1185" s="3">
        <v>11184</v>
      </c>
      <c r="B1185" s="3" t="s">
        <v>2</v>
      </c>
      <c r="C1185" s="3">
        <v>11184</v>
      </c>
      <c r="D1185" s="3" t="s">
        <v>4248</v>
      </c>
      <c r="E1185" s="3" t="s">
        <v>4249</v>
      </c>
      <c r="F1185" s="3">
        <v>2001</v>
      </c>
      <c r="G1185" s="3" t="s">
        <v>191</v>
      </c>
      <c r="H1185" s="3" t="s">
        <v>192</v>
      </c>
      <c r="I1185" s="3" t="s">
        <v>4250</v>
      </c>
      <c r="K1185" s="3" t="s">
        <v>67</v>
      </c>
      <c r="L1185" s="3" t="s">
        <v>42</v>
      </c>
      <c r="M1185" s="3" t="s">
        <v>60</v>
      </c>
      <c r="N1185" s="3" t="s">
        <v>44</v>
      </c>
      <c r="O1185" s="3">
        <v>1994</v>
      </c>
      <c r="R1185" s="3">
        <v>40</v>
      </c>
      <c r="S1185" s="3" t="s">
        <v>4251</v>
      </c>
      <c r="T1185" s="3" t="s">
        <v>211</v>
      </c>
      <c r="U1185" s="3" t="s">
        <v>2297</v>
      </c>
      <c r="W1185" s="3" t="s">
        <v>229</v>
      </c>
      <c r="Y1185" s="3">
        <v>25</v>
      </c>
      <c r="Z1185" s="3" t="s">
        <v>204</v>
      </c>
      <c r="AA1185" s="3" t="s">
        <v>92</v>
      </c>
      <c r="AB1185" s="3" t="s">
        <v>52</v>
      </c>
      <c r="AD1185" s="3" t="s">
        <v>53</v>
      </c>
      <c r="AG1185" s="3" t="s">
        <v>54</v>
      </c>
      <c r="AH1185" s="3">
        <v>3770</v>
      </c>
    </row>
    <row r="1186" spans="1:34" x14ac:dyDescent="0.2">
      <c r="A1186" s="3">
        <v>11185</v>
      </c>
      <c r="B1186" s="3" t="s">
        <v>2</v>
      </c>
      <c r="C1186" s="3">
        <v>11185</v>
      </c>
      <c r="D1186" s="3" t="s">
        <v>4252</v>
      </c>
      <c r="F1186" s="3">
        <v>2006</v>
      </c>
      <c r="G1186" s="3" t="s">
        <v>284</v>
      </c>
      <c r="H1186" s="3" t="s">
        <v>285</v>
      </c>
      <c r="K1186" s="3" t="s">
        <v>67</v>
      </c>
      <c r="L1186" s="3" t="s">
        <v>147</v>
      </c>
      <c r="M1186" s="3" t="s">
        <v>43</v>
      </c>
      <c r="N1186" s="3" t="s">
        <v>44</v>
      </c>
      <c r="O1186" s="3">
        <v>1298</v>
      </c>
      <c r="R1186" s="3" t="s">
        <v>2394</v>
      </c>
      <c r="S1186" s="3" t="s">
        <v>4253</v>
      </c>
      <c r="T1186" s="3" t="s">
        <v>47</v>
      </c>
      <c r="U1186" s="3" t="s">
        <v>1052</v>
      </c>
      <c r="W1186" s="3" t="s">
        <v>83</v>
      </c>
      <c r="Y1186" s="3">
        <v>22</v>
      </c>
      <c r="Z1186" s="3" t="s">
        <v>64</v>
      </c>
      <c r="AA1186" s="3" t="s">
        <v>92</v>
      </c>
      <c r="AB1186" s="3" t="s">
        <v>108</v>
      </c>
      <c r="AC1186" s="3" t="s">
        <v>109</v>
      </c>
      <c r="AD1186" s="3" t="s">
        <v>53</v>
      </c>
      <c r="AG1186" s="3" t="s">
        <v>54</v>
      </c>
      <c r="AH1186" s="3">
        <v>7300</v>
      </c>
    </row>
    <row r="1187" spans="1:34" x14ac:dyDescent="0.2">
      <c r="A1187" s="3">
        <v>11186</v>
      </c>
      <c r="B1187" s="3" t="s">
        <v>2</v>
      </c>
      <c r="C1187" s="3">
        <v>11186</v>
      </c>
      <c r="D1187" s="3" t="s">
        <v>4254</v>
      </c>
      <c r="F1187" s="3">
        <v>2008</v>
      </c>
      <c r="G1187" s="3" t="s">
        <v>152</v>
      </c>
      <c r="H1187" s="3" t="s">
        <v>1031</v>
      </c>
      <c r="I1187" s="3" t="s">
        <v>3716</v>
      </c>
      <c r="J1187" s="3" t="s">
        <v>736</v>
      </c>
      <c r="K1187" s="3" t="s">
        <v>67</v>
      </c>
      <c r="L1187" s="3" t="s">
        <v>209</v>
      </c>
      <c r="M1187" s="3" t="s">
        <v>60</v>
      </c>
      <c r="N1187" s="3" t="s">
        <v>44</v>
      </c>
      <c r="O1187" s="3">
        <v>1596</v>
      </c>
      <c r="R1187" s="3">
        <v>190</v>
      </c>
      <c r="S1187" s="3" t="s">
        <v>4255</v>
      </c>
      <c r="T1187" s="3" t="s">
        <v>62</v>
      </c>
      <c r="U1187" s="3" t="s">
        <v>4256</v>
      </c>
      <c r="V1187" s="3">
        <v>6011</v>
      </c>
      <c r="W1187" s="3" t="s">
        <v>229</v>
      </c>
      <c r="Y1187" s="3">
        <v>26</v>
      </c>
      <c r="Z1187" s="3" t="s">
        <v>50</v>
      </c>
      <c r="AA1187" s="3" t="s">
        <v>92</v>
      </c>
      <c r="AB1187" s="3" t="s">
        <v>52</v>
      </c>
      <c r="AD1187" s="3" t="s">
        <v>53</v>
      </c>
      <c r="AG1187" s="3" t="s">
        <v>54</v>
      </c>
      <c r="AH1187" s="3">
        <v>10560</v>
      </c>
    </row>
    <row r="1188" spans="1:34" x14ac:dyDescent="0.2">
      <c r="A1188" s="3">
        <v>11187</v>
      </c>
      <c r="B1188" s="3" t="s">
        <v>2</v>
      </c>
      <c r="C1188" s="3">
        <v>11187</v>
      </c>
      <c r="D1188" s="3" t="s">
        <v>4257</v>
      </c>
      <c r="F1188" s="3">
        <v>2016</v>
      </c>
      <c r="G1188" s="3" t="s">
        <v>38</v>
      </c>
      <c r="H1188" s="3" t="s">
        <v>1773</v>
      </c>
      <c r="I1188" s="3" t="s">
        <v>985</v>
      </c>
      <c r="J1188" s="3" t="s">
        <v>2969</v>
      </c>
      <c r="K1188" s="3" t="s">
        <v>59</v>
      </c>
      <c r="L1188" s="3" t="s">
        <v>890</v>
      </c>
      <c r="M1188" s="3" t="s">
        <v>60</v>
      </c>
      <c r="N1188" s="3" t="s">
        <v>44</v>
      </c>
      <c r="O1188" s="3">
        <v>2488</v>
      </c>
      <c r="R1188" s="3">
        <v>680</v>
      </c>
      <c r="S1188" s="3" t="s">
        <v>4258</v>
      </c>
      <c r="T1188" s="3" t="s">
        <v>62</v>
      </c>
      <c r="U1188" s="3" t="s">
        <v>3709</v>
      </c>
      <c r="V1188" s="3">
        <v>5792</v>
      </c>
      <c r="W1188" s="3" t="s">
        <v>229</v>
      </c>
      <c r="Y1188" s="3">
        <v>58</v>
      </c>
      <c r="Z1188" s="3" t="s">
        <v>236</v>
      </c>
      <c r="AA1188" s="3" t="s">
        <v>92</v>
      </c>
      <c r="AB1188" s="3" t="s">
        <v>52</v>
      </c>
      <c r="AD1188" s="3" t="s">
        <v>53</v>
      </c>
      <c r="AG1188" s="3" t="s">
        <v>54</v>
      </c>
      <c r="AH1188" s="3">
        <v>35100</v>
      </c>
    </row>
    <row r="1189" spans="1:34" x14ac:dyDescent="0.2">
      <c r="A1189" s="3">
        <v>11188</v>
      </c>
      <c r="B1189" s="3" t="s">
        <v>2</v>
      </c>
      <c r="C1189" s="3">
        <v>11188</v>
      </c>
      <c r="D1189" s="3" t="s">
        <v>4259</v>
      </c>
      <c r="E1189" s="3" t="s">
        <v>4260</v>
      </c>
      <c r="F1189" s="3">
        <v>2005</v>
      </c>
      <c r="G1189" s="3" t="s">
        <v>38</v>
      </c>
      <c r="H1189" s="3" t="s">
        <v>1436</v>
      </c>
      <c r="K1189" s="3" t="s">
        <v>41</v>
      </c>
      <c r="L1189" s="3" t="s">
        <v>42</v>
      </c>
      <c r="M1189" s="3" t="s">
        <v>43</v>
      </c>
      <c r="N1189" s="3" t="s">
        <v>44</v>
      </c>
      <c r="O1189" s="3">
        <v>1769</v>
      </c>
      <c r="R1189" s="3">
        <v>2087</v>
      </c>
      <c r="S1189" s="3" t="s">
        <v>891</v>
      </c>
      <c r="T1189" s="3" t="s">
        <v>62</v>
      </c>
      <c r="U1189" s="3" t="s">
        <v>1652</v>
      </c>
      <c r="V1189" s="3">
        <v>600</v>
      </c>
      <c r="W1189" s="3" t="s">
        <v>83</v>
      </c>
      <c r="Y1189" s="3">
        <v>34</v>
      </c>
      <c r="Z1189" s="3" t="s">
        <v>64</v>
      </c>
      <c r="AA1189" s="3" t="s">
        <v>92</v>
      </c>
      <c r="AB1189" s="3" t="s">
        <v>108</v>
      </c>
      <c r="AC1189" s="3" t="s">
        <v>109</v>
      </c>
      <c r="AD1189" s="3" t="s">
        <v>53</v>
      </c>
      <c r="AG1189" s="3" t="s">
        <v>54</v>
      </c>
      <c r="AH1189" s="3">
        <v>6350</v>
      </c>
    </row>
    <row r="1190" spans="1:34" x14ac:dyDescent="0.2">
      <c r="A1190" s="3">
        <v>11189</v>
      </c>
      <c r="B1190" s="3" t="s">
        <v>2</v>
      </c>
      <c r="C1190" s="3">
        <v>11189</v>
      </c>
      <c r="D1190" s="3" t="s">
        <v>2125</v>
      </c>
      <c r="E1190" s="3" t="s">
        <v>4261</v>
      </c>
      <c r="F1190" s="3">
        <v>2016</v>
      </c>
      <c r="G1190" s="3" t="s">
        <v>347</v>
      </c>
      <c r="H1190" s="3" t="s">
        <v>1121</v>
      </c>
      <c r="I1190" s="3" t="s">
        <v>2126</v>
      </c>
      <c r="J1190" s="3" t="s">
        <v>1123</v>
      </c>
      <c r="K1190" s="3" t="s">
        <v>59</v>
      </c>
      <c r="L1190" s="3" t="s">
        <v>156</v>
      </c>
      <c r="M1190" s="3" t="s">
        <v>60</v>
      </c>
      <c r="N1190" s="3" t="s">
        <v>44</v>
      </c>
      <c r="O1190" s="3">
        <v>1999</v>
      </c>
      <c r="R1190" s="3" t="s">
        <v>4234</v>
      </c>
      <c r="S1190" s="3" t="s">
        <v>4262</v>
      </c>
      <c r="T1190" s="3" t="s">
        <v>62</v>
      </c>
      <c r="U1190" s="3" t="s">
        <v>369</v>
      </c>
      <c r="V1190" s="3">
        <v>614</v>
      </c>
      <c r="W1190" s="3" t="s">
        <v>83</v>
      </c>
      <c r="Y1190" s="3">
        <v>63</v>
      </c>
      <c r="Z1190" s="3" t="s">
        <v>64</v>
      </c>
      <c r="AA1190" s="3" t="s">
        <v>51</v>
      </c>
      <c r="AB1190" s="3" t="s">
        <v>108</v>
      </c>
      <c r="AC1190" s="3" t="s">
        <v>109</v>
      </c>
      <c r="AD1190" s="3" t="s">
        <v>53</v>
      </c>
      <c r="AE1190" s="3">
        <v>5</v>
      </c>
      <c r="AF1190" s="3" t="s">
        <v>256</v>
      </c>
      <c r="AG1190" s="3" t="s">
        <v>54</v>
      </c>
      <c r="AH1190" s="3">
        <v>31450</v>
      </c>
    </row>
    <row r="1191" spans="1:34" x14ac:dyDescent="0.2">
      <c r="A1191" s="3">
        <v>11190</v>
      </c>
      <c r="B1191" s="3" t="s">
        <v>2</v>
      </c>
      <c r="C1191" s="3">
        <v>11190</v>
      </c>
      <c r="D1191" s="3" t="s">
        <v>4263</v>
      </c>
      <c r="E1191" s="3" t="s">
        <v>4264</v>
      </c>
      <c r="F1191" s="3">
        <v>2002</v>
      </c>
      <c r="G1191" s="3" t="s">
        <v>38</v>
      </c>
      <c r="H1191" s="3" t="s">
        <v>2179</v>
      </c>
      <c r="K1191" s="3" t="s">
        <v>67</v>
      </c>
      <c r="L1191" s="3" t="s">
        <v>42</v>
      </c>
      <c r="M1191" s="3" t="s">
        <v>43</v>
      </c>
      <c r="N1191" s="3" t="s">
        <v>44</v>
      </c>
      <c r="O1191" s="3">
        <v>1386</v>
      </c>
      <c r="Q1191" s="3">
        <v>2</v>
      </c>
      <c r="R1191" s="3">
        <v>9</v>
      </c>
      <c r="S1191" s="3" t="s">
        <v>2829</v>
      </c>
      <c r="T1191" s="3" t="s">
        <v>1319</v>
      </c>
      <c r="U1191" s="3" t="s">
        <v>2830</v>
      </c>
      <c r="V1191" s="3">
        <v>632</v>
      </c>
      <c r="W1191" s="3" t="s">
        <v>83</v>
      </c>
      <c r="Y1191" s="3">
        <v>54</v>
      </c>
      <c r="Z1191" s="3" t="s">
        <v>64</v>
      </c>
      <c r="AA1191" s="3" t="s">
        <v>51</v>
      </c>
      <c r="AB1191" s="3" t="s">
        <v>108</v>
      </c>
      <c r="AC1191" s="3" t="s">
        <v>109</v>
      </c>
      <c r="AD1191" s="3" t="s">
        <v>53</v>
      </c>
      <c r="AE1191" s="3">
        <v>30</v>
      </c>
      <c r="AF1191" s="3" t="s">
        <v>84</v>
      </c>
      <c r="AG1191" s="3" t="s">
        <v>54</v>
      </c>
      <c r="AH1191" s="3">
        <v>3977</v>
      </c>
    </row>
    <row r="1192" spans="1:34" x14ac:dyDescent="0.2">
      <c r="A1192" s="3">
        <v>11191</v>
      </c>
      <c r="B1192" s="3" t="s">
        <v>2</v>
      </c>
      <c r="C1192" s="3">
        <v>11191</v>
      </c>
      <c r="D1192" s="3" t="s">
        <v>4265</v>
      </c>
      <c r="E1192" s="3" t="s">
        <v>4266</v>
      </c>
      <c r="F1192" s="3">
        <v>2014</v>
      </c>
      <c r="G1192" s="3" t="s">
        <v>198</v>
      </c>
      <c r="H1192" s="3" t="s">
        <v>597</v>
      </c>
      <c r="I1192" s="3" t="s">
        <v>4267</v>
      </c>
      <c r="J1192" s="3" t="s">
        <v>2225</v>
      </c>
      <c r="K1192" s="3" t="s">
        <v>59</v>
      </c>
      <c r="L1192" s="3" t="s">
        <v>156</v>
      </c>
      <c r="M1192" s="3" t="s">
        <v>60</v>
      </c>
      <c r="N1192" s="3" t="s">
        <v>44</v>
      </c>
      <c r="O1192" s="3">
        <v>2384</v>
      </c>
      <c r="R1192" s="3">
        <v>158</v>
      </c>
      <c r="S1192" s="3" t="s">
        <v>4268</v>
      </c>
      <c r="T1192" s="3" t="s">
        <v>70</v>
      </c>
      <c r="U1192" s="3" t="s">
        <v>545</v>
      </c>
      <c r="V1192" s="3">
        <v>3118</v>
      </c>
      <c r="W1192" s="3" t="s">
        <v>107</v>
      </c>
      <c r="Y1192" s="3">
        <v>35</v>
      </c>
      <c r="Z1192" s="3" t="s">
        <v>64</v>
      </c>
      <c r="AA1192" s="3" t="s">
        <v>92</v>
      </c>
      <c r="AB1192" s="3" t="s">
        <v>52</v>
      </c>
      <c r="AD1192" s="3" t="s">
        <v>53</v>
      </c>
      <c r="AG1192" s="3" t="s">
        <v>54</v>
      </c>
      <c r="AH1192" s="3">
        <v>23450</v>
      </c>
    </row>
    <row r="1193" spans="1:34" x14ac:dyDescent="0.2">
      <c r="A1193" s="3">
        <v>11192</v>
      </c>
      <c r="B1193" s="3" t="s">
        <v>2</v>
      </c>
      <c r="C1193" s="3">
        <v>11192</v>
      </c>
      <c r="D1193" s="3" t="s">
        <v>4269</v>
      </c>
      <c r="E1193" s="3" t="s">
        <v>4270</v>
      </c>
      <c r="F1193" s="3">
        <v>2007</v>
      </c>
      <c r="G1193" s="3" t="s">
        <v>259</v>
      </c>
      <c r="H1193" s="3" t="s">
        <v>260</v>
      </c>
      <c r="I1193" s="3" t="s">
        <v>4271</v>
      </c>
      <c r="J1193" s="3" t="s">
        <v>4272</v>
      </c>
      <c r="K1193" s="3" t="s">
        <v>41</v>
      </c>
      <c r="L1193" s="3" t="s">
        <v>156</v>
      </c>
      <c r="M1193" s="3" t="s">
        <v>60</v>
      </c>
      <c r="N1193" s="3" t="s">
        <v>44</v>
      </c>
      <c r="O1193" s="3">
        <v>3984</v>
      </c>
      <c r="R1193" s="3">
        <v>6</v>
      </c>
      <c r="S1193" s="3" t="s">
        <v>3435</v>
      </c>
      <c r="T1193" s="3" t="s">
        <v>47</v>
      </c>
      <c r="U1193" s="3" t="s">
        <v>4273</v>
      </c>
      <c r="V1193" s="3">
        <v>7903</v>
      </c>
      <c r="W1193" s="3" t="s">
        <v>166</v>
      </c>
      <c r="Y1193" s="3">
        <v>27</v>
      </c>
      <c r="Z1193" s="3" t="s">
        <v>204</v>
      </c>
      <c r="AA1193" s="3" t="s">
        <v>51</v>
      </c>
      <c r="AB1193" s="3" t="s">
        <v>108</v>
      </c>
      <c r="AC1193" s="3" t="s">
        <v>109</v>
      </c>
      <c r="AD1193" s="3" t="s">
        <v>53</v>
      </c>
      <c r="AG1193" s="3" t="s">
        <v>54</v>
      </c>
      <c r="AH1193" s="3">
        <v>10420</v>
      </c>
    </row>
    <row r="1194" spans="1:34" x14ac:dyDescent="0.2">
      <c r="A1194" s="3">
        <v>11193</v>
      </c>
      <c r="B1194" s="3" t="s">
        <v>2</v>
      </c>
      <c r="C1194" s="3">
        <v>11193</v>
      </c>
      <c r="D1194" s="3" t="s">
        <v>3478</v>
      </c>
      <c r="F1194" s="3">
        <v>2017</v>
      </c>
      <c r="G1194" s="3" t="s">
        <v>284</v>
      </c>
      <c r="H1194" s="3" t="s">
        <v>3228</v>
      </c>
      <c r="I1194" s="3" t="s">
        <v>552</v>
      </c>
      <c r="K1194" s="3" t="s">
        <v>59</v>
      </c>
      <c r="L1194" s="3" t="s">
        <v>654</v>
      </c>
      <c r="M1194" s="3" t="s">
        <v>133</v>
      </c>
      <c r="N1194" s="3" t="s">
        <v>104</v>
      </c>
      <c r="O1194" s="3">
        <v>1373</v>
      </c>
      <c r="R1194" s="3">
        <v>70</v>
      </c>
      <c r="S1194" s="3" t="s">
        <v>4274</v>
      </c>
      <c r="T1194" s="3" t="s">
        <v>47</v>
      </c>
      <c r="U1194" s="3" t="s">
        <v>1288</v>
      </c>
      <c r="V1194" s="3">
        <v>6023</v>
      </c>
      <c r="W1194" s="3" t="s">
        <v>229</v>
      </c>
      <c r="Y1194" s="3">
        <v>71</v>
      </c>
      <c r="Z1194" s="3" t="s">
        <v>64</v>
      </c>
      <c r="AA1194" s="3" t="s">
        <v>92</v>
      </c>
      <c r="AB1194" s="3" t="s">
        <v>108</v>
      </c>
      <c r="AC1194" s="3" t="s">
        <v>109</v>
      </c>
      <c r="AD1194" s="3" t="s">
        <v>53</v>
      </c>
      <c r="AE1194" s="3">
        <v>7</v>
      </c>
      <c r="AF1194" s="3" t="s">
        <v>73</v>
      </c>
      <c r="AG1194" s="3" t="s">
        <v>54</v>
      </c>
      <c r="AH1194" s="3">
        <v>33990</v>
      </c>
    </row>
    <row r="1195" spans="1:34" x14ac:dyDescent="0.2">
      <c r="A1195" s="3">
        <v>11194</v>
      </c>
      <c r="B1195" s="3" t="s">
        <v>2</v>
      </c>
      <c r="C1195" s="3">
        <v>11194</v>
      </c>
      <c r="D1195" s="3" t="s">
        <v>546</v>
      </c>
      <c r="E1195" s="3" t="s">
        <v>4275</v>
      </c>
      <c r="F1195" s="3">
        <v>2010</v>
      </c>
      <c r="G1195" s="3" t="s">
        <v>56</v>
      </c>
      <c r="H1195" s="3" t="s">
        <v>366</v>
      </c>
      <c r="K1195" s="3" t="s">
        <v>67</v>
      </c>
      <c r="L1195" s="3" t="s">
        <v>140</v>
      </c>
      <c r="M1195" s="3" t="s">
        <v>43</v>
      </c>
      <c r="N1195" s="3" t="s">
        <v>44</v>
      </c>
      <c r="O1195" s="3">
        <v>1496</v>
      </c>
      <c r="R1195" s="3">
        <v>11</v>
      </c>
      <c r="S1195" s="3" t="s">
        <v>4276</v>
      </c>
      <c r="T1195" s="3" t="s">
        <v>70</v>
      </c>
      <c r="U1195" s="3" t="s">
        <v>678</v>
      </c>
      <c r="W1195" s="3" t="s">
        <v>83</v>
      </c>
      <c r="Y1195" s="3">
        <v>26</v>
      </c>
      <c r="Z1195" s="3" t="s">
        <v>64</v>
      </c>
      <c r="AA1195" s="3" t="s">
        <v>92</v>
      </c>
      <c r="AB1195" s="3" t="s">
        <v>108</v>
      </c>
      <c r="AC1195" s="3" t="s">
        <v>109</v>
      </c>
      <c r="AD1195" s="3" t="s">
        <v>143</v>
      </c>
      <c r="AE1195" s="3">
        <v>24</v>
      </c>
      <c r="AF1195" s="3" t="s">
        <v>84</v>
      </c>
      <c r="AG1195" s="3" t="s">
        <v>54</v>
      </c>
      <c r="AH1195" s="3">
        <v>14520</v>
      </c>
    </row>
    <row r="1196" spans="1:34" x14ac:dyDescent="0.2">
      <c r="A1196" s="3">
        <v>11195</v>
      </c>
      <c r="B1196" s="3" t="s">
        <v>2</v>
      </c>
      <c r="C1196" s="3">
        <v>11195</v>
      </c>
      <c r="D1196" s="3" t="s">
        <v>4277</v>
      </c>
      <c r="E1196" s="3" t="s">
        <v>4278</v>
      </c>
      <c r="F1196" s="3">
        <v>2015</v>
      </c>
      <c r="G1196" s="3" t="s">
        <v>86</v>
      </c>
      <c r="H1196" s="3" t="s">
        <v>836</v>
      </c>
      <c r="I1196" s="3" t="s">
        <v>336</v>
      </c>
      <c r="K1196" s="3" t="s">
        <v>59</v>
      </c>
      <c r="L1196" s="3" t="s">
        <v>156</v>
      </c>
      <c r="M1196" s="3" t="s">
        <v>60</v>
      </c>
      <c r="N1196" s="3" t="s">
        <v>44</v>
      </c>
      <c r="O1196" s="3">
        <v>2488</v>
      </c>
      <c r="Q1196" s="6" t="s">
        <v>3286</v>
      </c>
      <c r="R1196" s="6">
        <v>4</v>
      </c>
      <c r="S1196" s="3" t="s">
        <v>4279</v>
      </c>
      <c r="T1196" s="3" t="s">
        <v>47</v>
      </c>
      <c r="U1196" s="3" t="s">
        <v>158</v>
      </c>
      <c r="W1196" s="3" t="s">
        <v>83</v>
      </c>
      <c r="Y1196" s="3">
        <v>26</v>
      </c>
      <c r="Z1196" s="3" t="s">
        <v>64</v>
      </c>
      <c r="AA1196" s="3" t="s">
        <v>51</v>
      </c>
      <c r="AB1196" s="3" t="s">
        <v>52</v>
      </c>
      <c r="AD1196" s="3" t="s">
        <v>53</v>
      </c>
      <c r="AE1196" s="3">
        <v>32</v>
      </c>
      <c r="AF1196" s="3" t="s">
        <v>73</v>
      </c>
      <c r="AG1196" s="3" t="s">
        <v>54</v>
      </c>
      <c r="AH1196" s="3">
        <v>52300</v>
      </c>
    </row>
    <row r="1197" spans="1:34" x14ac:dyDescent="0.2">
      <c r="A1197" s="3">
        <v>11196</v>
      </c>
      <c r="B1197" s="3" t="s">
        <v>2</v>
      </c>
      <c r="C1197" s="3">
        <v>11196</v>
      </c>
      <c r="D1197" s="3" t="s">
        <v>4280</v>
      </c>
      <c r="F1197" s="3">
        <v>2016</v>
      </c>
      <c r="G1197" s="3" t="s">
        <v>922</v>
      </c>
      <c r="H1197" s="3" t="s">
        <v>923</v>
      </c>
      <c r="J1197" s="3" t="s">
        <v>4281</v>
      </c>
      <c r="K1197" s="3" t="s">
        <v>252</v>
      </c>
      <c r="L1197" s="3" t="s">
        <v>147</v>
      </c>
      <c r="M1197" s="3" t="s">
        <v>103</v>
      </c>
      <c r="N1197" s="3" t="s">
        <v>104</v>
      </c>
      <c r="O1197" s="3">
        <v>2776</v>
      </c>
      <c r="R1197" s="3">
        <v>36</v>
      </c>
      <c r="S1197" s="3" t="s">
        <v>4282</v>
      </c>
      <c r="T1197" s="3" t="s">
        <v>62</v>
      </c>
      <c r="U1197" s="3" t="s">
        <v>1933</v>
      </c>
      <c r="W1197" s="3" t="s">
        <v>49</v>
      </c>
      <c r="Y1197" s="3">
        <v>49</v>
      </c>
      <c r="Z1197" s="3" t="s">
        <v>64</v>
      </c>
      <c r="AA1197" s="3" t="s">
        <v>92</v>
      </c>
      <c r="AB1197" s="3" t="s">
        <v>52</v>
      </c>
      <c r="AD1197" s="3" t="s">
        <v>53</v>
      </c>
      <c r="AE1197" s="3">
        <v>17</v>
      </c>
      <c r="AF1197" s="3" t="s">
        <v>84</v>
      </c>
      <c r="AG1197" s="3" t="s">
        <v>54</v>
      </c>
      <c r="AH1197" s="3">
        <v>23250</v>
      </c>
    </row>
    <row r="1198" spans="1:34" x14ac:dyDescent="0.2">
      <c r="A1198" s="3">
        <v>11197</v>
      </c>
      <c r="B1198" s="3" t="s">
        <v>2</v>
      </c>
      <c r="C1198" s="3">
        <v>11197</v>
      </c>
      <c r="D1198" s="3" t="s">
        <v>4283</v>
      </c>
      <c r="E1198" s="3" t="s">
        <v>4284</v>
      </c>
      <c r="F1198" s="3">
        <v>1995</v>
      </c>
      <c r="G1198" s="3" t="s">
        <v>56</v>
      </c>
      <c r="H1198" s="3" t="s">
        <v>76</v>
      </c>
      <c r="I1198" s="3" t="s">
        <v>184</v>
      </c>
      <c r="K1198" s="3" t="s">
        <v>59</v>
      </c>
      <c r="L1198" s="3" t="s">
        <v>147</v>
      </c>
      <c r="M1198" s="3" t="s">
        <v>43</v>
      </c>
      <c r="N1198" s="3" t="s">
        <v>44</v>
      </c>
      <c r="O1198" s="3">
        <v>2438</v>
      </c>
      <c r="R1198" s="3">
        <v>7</v>
      </c>
      <c r="S1198" s="3" t="s">
        <v>1509</v>
      </c>
      <c r="T1198" s="3" t="s">
        <v>47</v>
      </c>
      <c r="U1198" s="3" t="s">
        <v>1438</v>
      </c>
      <c r="V1198" s="3">
        <v>3120</v>
      </c>
      <c r="W1198" s="3" t="s">
        <v>107</v>
      </c>
      <c r="Y1198" s="3">
        <v>22</v>
      </c>
      <c r="Z1198" s="3" t="s">
        <v>204</v>
      </c>
      <c r="AA1198" s="3" t="s">
        <v>92</v>
      </c>
      <c r="AB1198" s="3" t="s">
        <v>108</v>
      </c>
      <c r="AC1198" s="3" t="s">
        <v>109</v>
      </c>
      <c r="AD1198" s="3" t="s">
        <v>53</v>
      </c>
      <c r="AG1198" s="3" t="s">
        <v>54</v>
      </c>
      <c r="AH1198" s="3">
        <v>4680</v>
      </c>
    </row>
    <row r="1199" spans="1:34" x14ac:dyDescent="0.2">
      <c r="A1199" s="3">
        <v>11198</v>
      </c>
      <c r="B1199" s="3" t="s">
        <v>2</v>
      </c>
      <c r="C1199" s="3">
        <v>11198</v>
      </c>
      <c r="D1199" s="3" t="s">
        <v>1729</v>
      </c>
      <c r="F1199" s="3">
        <v>2006</v>
      </c>
      <c r="G1199" s="3" t="s">
        <v>191</v>
      </c>
      <c r="H1199" s="3" t="s">
        <v>1730</v>
      </c>
      <c r="I1199" s="3" t="s">
        <v>1314</v>
      </c>
      <c r="J1199" s="3" t="s">
        <v>1270</v>
      </c>
      <c r="K1199" s="3" t="s">
        <v>59</v>
      </c>
      <c r="L1199" s="3" t="s">
        <v>115</v>
      </c>
      <c r="M1199" s="3" t="s">
        <v>133</v>
      </c>
      <c r="N1199" s="3" t="s">
        <v>44</v>
      </c>
      <c r="O1199" s="3">
        <v>2999</v>
      </c>
      <c r="R1199" s="3">
        <v>44</v>
      </c>
      <c r="S1199" s="3" t="s">
        <v>4285</v>
      </c>
      <c r="T1199" s="3" t="s">
        <v>47</v>
      </c>
      <c r="U1199" s="3" t="s">
        <v>4286</v>
      </c>
      <c r="V1199" s="3">
        <v>9077</v>
      </c>
      <c r="W1199" s="3" t="s">
        <v>450</v>
      </c>
      <c r="Y1199" s="3">
        <v>32</v>
      </c>
      <c r="Z1199" s="3" t="s">
        <v>64</v>
      </c>
      <c r="AA1199" s="3" t="s">
        <v>51</v>
      </c>
      <c r="AB1199" s="3" t="s">
        <v>52</v>
      </c>
      <c r="AD1199" s="3" t="s">
        <v>53</v>
      </c>
      <c r="AE1199" s="3">
        <v>33</v>
      </c>
      <c r="AF1199" s="3" t="s">
        <v>84</v>
      </c>
      <c r="AG1199" s="3" t="s">
        <v>54</v>
      </c>
      <c r="AH1199" s="3">
        <v>11450</v>
      </c>
    </row>
    <row r="1200" spans="1:34" x14ac:dyDescent="0.2">
      <c r="A1200" s="3">
        <v>11199</v>
      </c>
      <c r="B1200" s="3" t="s">
        <v>2</v>
      </c>
      <c r="C1200" s="3">
        <v>11199</v>
      </c>
      <c r="D1200" s="3" t="s">
        <v>4287</v>
      </c>
      <c r="E1200" s="3" t="s">
        <v>4288</v>
      </c>
      <c r="F1200" s="3">
        <v>1997</v>
      </c>
      <c r="G1200" s="3" t="s">
        <v>38</v>
      </c>
      <c r="H1200" s="3" t="s">
        <v>1182</v>
      </c>
      <c r="K1200" s="3" t="s">
        <v>78</v>
      </c>
      <c r="L1200" s="3" t="s">
        <v>147</v>
      </c>
      <c r="M1200" s="3" t="s">
        <v>103</v>
      </c>
      <c r="N1200" s="3" t="s">
        <v>44</v>
      </c>
      <c r="O1200" s="3">
        <v>3155</v>
      </c>
      <c r="R1200" s="3" t="s">
        <v>1409</v>
      </c>
      <c r="S1200" s="3" t="s">
        <v>4289</v>
      </c>
      <c r="T1200" s="3" t="s">
        <v>47</v>
      </c>
      <c r="U1200" s="3" t="s">
        <v>988</v>
      </c>
      <c r="V1200" s="3">
        <v>7400</v>
      </c>
      <c r="W1200" s="3" t="s">
        <v>166</v>
      </c>
      <c r="Y1200" s="3">
        <v>51</v>
      </c>
      <c r="Z1200" s="3" t="s">
        <v>64</v>
      </c>
      <c r="AA1200" s="3" t="s">
        <v>51</v>
      </c>
      <c r="AB1200" s="3" t="s">
        <v>52</v>
      </c>
      <c r="AD1200" s="3" t="s">
        <v>53</v>
      </c>
      <c r="AG1200" s="3" t="s">
        <v>54</v>
      </c>
      <c r="AH1200" s="3">
        <v>7190</v>
      </c>
    </row>
    <row r="1201" spans="1:34" x14ac:dyDescent="0.2">
      <c r="A1201" s="3">
        <v>11200</v>
      </c>
      <c r="B1201" s="3" t="s">
        <v>2</v>
      </c>
      <c r="C1201" s="3">
        <v>11200</v>
      </c>
      <c r="D1201" s="3" t="s">
        <v>4290</v>
      </c>
      <c r="F1201" s="3">
        <v>2006</v>
      </c>
      <c r="G1201" s="3" t="s">
        <v>56</v>
      </c>
      <c r="H1201" s="3" t="s">
        <v>3427</v>
      </c>
      <c r="K1201" s="3" t="s">
        <v>67</v>
      </c>
      <c r="L1201" s="3" t="s">
        <v>42</v>
      </c>
      <c r="M1201" s="3" t="s">
        <v>60</v>
      </c>
      <c r="N1201" s="3" t="s">
        <v>44</v>
      </c>
      <c r="O1201" s="3">
        <v>1295</v>
      </c>
      <c r="Q1201" s="3">
        <v>2</v>
      </c>
      <c r="R1201" s="3">
        <v>34</v>
      </c>
      <c r="S1201" s="3" t="s">
        <v>4291</v>
      </c>
      <c r="T1201" s="3" t="s">
        <v>62</v>
      </c>
      <c r="U1201" s="3" t="s">
        <v>4292</v>
      </c>
      <c r="V1201" s="3">
        <v>624</v>
      </c>
      <c r="W1201" s="3" t="s">
        <v>83</v>
      </c>
      <c r="Y1201" s="3">
        <v>71</v>
      </c>
      <c r="Z1201" s="3" t="s">
        <v>64</v>
      </c>
      <c r="AA1201" s="3" t="s">
        <v>92</v>
      </c>
      <c r="AB1201" s="3" t="s">
        <v>52</v>
      </c>
      <c r="AD1201" s="3" t="s">
        <v>53</v>
      </c>
      <c r="AG1201" s="3" t="s">
        <v>54</v>
      </c>
      <c r="AH1201" s="3">
        <v>6450</v>
      </c>
    </row>
    <row r="1202" spans="1:34" x14ac:dyDescent="0.2">
      <c r="A1202" s="3">
        <v>11201</v>
      </c>
      <c r="B1202" s="3" t="s">
        <v>2</v>
      </c>
      <c r="C1202" s="3">
        <v>11201</v>
      </c>
      <c r="D1202" s="3" t="s">
        <v>4293</v>
      </c>
      <c r="F1202" s="3">
        <v>2004</v>
      </c>
      <c r="G1202" s="3" t="s">
        <v>292</v>
      </c>
      <c r="H1202" s="3" t="s">
        <v>899</v>
      </c>
      <c r="I1202" s="3" t="s">
        <v>208</v>
      </c>
      <c r="K1202" s="3" t="s">
        <v>67</v>
      </c>
      <c r="L1202" s="3" t="s">
        <v>115</v>
      </c>
      <c r="M1202" s="3" t="s">
        <v>43</v>
      </c>
      <c r="N1202" s="3" t="s">
        <v>44</v>
      </c>
      <c r="O1202" s="3">
        <v>1990</v>
      </c>
      <c r="R1202" s="3">
        <v>32</v>
      </c>
      <c r="S1202" s="3" t="s">
        <v>1168</v>
      </c>
      <c r="T1202" s="3" t="s">
        <v>62</v>
      </c>
      <c r="U1202" s="3" t="s">
        <v>678</v>
      </c>
      <c r="W1202" s="3" t="s">
        <v>83</v>
      </c>
      <c r="Y1202" s="3">
        <v>29</v>
      </c>
      <c r="Z1202" s="3" t="s">
        <v>64</v>
      </c>
      <c r="AA1202" s="3" t="s">
        <v>92</v>
      </c>
      <c r="AB1202" s="3" t="s">
        <v>52</v>
      </c>
      <c r="AD1202" s="3" t="s">
        <v>53</v>
      </c>
      <c r="AG1202" s="3" t="s">
        <v>54</v>
      </c>
      <c r="AH1202" s="3">
        <v>5500</v>
      </c>
    </row>
    <row r="1203" spans="1:34" x14ac:dyDescent="0.2">
      <c r="A1203" s="3">
        <v>11202</v>
      </c>
      <c r="B1203" s="3" t="s">
        <v>2</v>
      </c>
      <c r="C1203" s="3">
        <v>11202</v>
      </c>
      <c r="D1203" s="3" t="s">
        <v>4294</v>
      </c>
      <c r="F1203" s="3">
        <v>2001</v>
      </c>
      <c r="G1203" s="3" t="s">
        <v>259</v>
      </c>
      <c r="H1203" s="3" t="s">
        <v>648</v>
      </c>
      <c r="I1203" s="3" t="s">
        <v>572</v>
      </c>
      <c r="K1203" s="3" t="s">
        <v>474</v>
      </c>
      <c r="L1203" s="3" t="s">
        <v>42</v>
      </c>
      <c r="M1203" s="3" t="s">
        <v>43</v>
      </c>
      <c r="N1203" s="3" t="s">
        <v>44</v>
      </c>
      <c r="O1203" s="3">
        <v>1989</v>
      </c>
      <c r="Q1203" s="3">
        <v>3</v>
      </c>
      <c r="R1203" s="3">
        <v>84</v>
      </c>
      <c r="S1203" s="3" t="s">
        <v>4295</v>
      </c>
      <c r="T1203" s="3" t="s">
        <v>62</v>
      </c>
      <c r="U1203" s="3" t="s">
        <v>142</v>
      </c>
      <c r="W1203" s="3" t="s">
        <v>83</v>
      </c>
      <c r="Y1203" s="3">
        <v>26</v>
      </c>
      <c r="Z1203" s="3" t="s">
        <v>50</v>
      </c>
      <c r="AA1203" s="3" t="s">
        <v>51</v>
      </c>
      <c r="AB1203" s="3" t="s">
        <v>52</v>
      </c>
      <c r="AD1203" s="3" t="s">
        <v>53</v>
      </c>
      <c r="AG1203" s="3" t="s">
        <v>54</v>
      </c>
      <c r="AH1203" s="3">
        <v>3965</v>
      </c>
    </row>
    <row r="1204" spans="1:34" x14ac:dyDescent="0.2">
      <c r="A1204" s="3">
        <v>11203</v>
      </c>
      <c r="B1204" s="3" t="s">
        <v>2</v>
      </c>
      <c r="C1204" s="3">
        <v>11203</v>
      </c>
      <c r="D1204" s="3" t="s">
        <v>4296</v>
      </c>
      <c r="E1204" s="3" t="s">
        <v>4297</v>
      </c>
      <c r="F1204" s="3">
        <v>2016</v>
      </c>
      <c r="G1204" s="3" t="s">
        <v>56</v>
      </c>
      <c r="H1204" s="3" t="s">
        <v>138</v>
      </c>
      <c r="I1204" s="3" t="s">
        <v>2709</v>
      </c>
      <c r="J1204" s="3" t="s">
        <v>374</v>
      </c>
      <c r="K1204" s="3" t="s">
        <v>41</v>
      </c>
      <c r="L1204" s="3" t="s">
        <v>140</v>
      </c>
      <c r="M1204" s="3" t="s">
        <v>60</v>
      </c>
      <c r="N1204" s="3" t="s">
        <v>44</v>
      </c>
      <c r="O1204" s="3">
        <v>2494</v>
      </c>
      <c r="R1204" s="3" t="s">
        <v>3645</v>
      </c>
      <c r="S1204" s="3" t="s">
        <v>4298</v>
      </c>
      <c r="T1204" s="3" t="s">
        <v>81</v>
      </c>
      <c r="U1204" s="3" t="s">
        <v>142</v>
      </c>
      <c r="W1204" s="3" t="s">
        <v>83</v>
      </c>
      <c r="Y1204" s="3">
        <v>29</v>
      </c>
      <c r="Z1204" s="3" t="s">
        <v>64</v>
      </c>
      <c r="AA1204" s="3" t="s">
        <v>92</v>
      </c>
      <c r="AB1204" s="3" t="s">
        <v>108</v>
      </c>
      <c r="AC1204" s="3" t="s">
        <v>109</v>
      </c>
      <c r="AD1204" s="3" t="s">
        <v>143</v>
      </c>
      <c r="AE1204" s="3">
        <v>5</v>
      </c>
      <c r="AF1204" s="3" t="s">
        <v>84</v>
      </c>
      <c r="AG1204" s="3" t="s">
        <v>54</v>
      </c>
      <c r="AH1204" s="3">
        <v>32400</v>
      </c>
    </row>
    <row r="1205" spans="1:34" x14ac:dyDescent="0.2">
      <c r="A1205" s="3">
        <v>11204</v>
      </c>
      <c r="B1205" s="3" t="s">
        <v>2</v>
      </c>
      <c r="C1205" s="3">
        <v>11204</v>
      </c>
      <c r="D1205" s="3" t="s">
        <v>1304</v>
      </c>
      <c r="F1205" s="3">
        <v>2005</v>
      </c>
      <c r="G1205" s="3" t="s">
        <v>112</v>
      </c>
      <c r="H1205" s="3" t="s">
        <v>1306</v>
      </c>
      <c r="I1205" s="3" t="s">
        <v>1307</v>
      </c>
      <c r="K1205" s="3" t="s">
        <v>59</v>
      </c>
      <c r="L1205" s="3" t="s">
        <v>115</v>
      </c>
      <c r="M1205" s="3" t="s">
        <v>60</v>
      </c>
      <c r="N1205" s="3" t="s">
        <v>44</v>
      </c>
      <c r="O1205" s="3">
        <v>2354</v>
      </c>
      <c r="R1205" s="3">
        <v>156</v>
      </c>
      <c r="S1205" s="3" t="s">
        <v>3339</v>
      </c>
      <c r="T1205" s="3" t="s">
        <v>70</v>
      </c>
      <c r="U1205" s="3" t="s">
        <v>255</v>
      </c>
      <c r="V1205" s="3">
        <v>112</v>
      </c>
      <c r="W1205" s="3" t="s">
        <v>173</v>
      </c>
      <c r="Y1205" s="3">
        <v>32</v>
      </c>
      <c r="Z1205" s="3" t="s">
        <v>204</v>
      </c>
      <c r="AA1205" s="3" t="s">
        <v>51</v>
      </c>
      <c r="AB1205" s="3" t="s">
        <v>52</v>
      </c>
      <c r="AD1205" s="3" t="s">
        <v>53</v>
      </c>
      <c r="AG1205" s="3" t="s">
        <v>54</v>
      </c>
      <c r="AH1205" s="3">
        <v>7550</v>
      </c>
    </row>
    <row r="1206" spans="1:34" x14ac:dyDescent="0.2">
      <c r="A1206" s="3">
        <v>11205</v>
      </c>
      <c r="B1206" s="3" t="s">
        <v>2</v>
      </c>
      <c r="C1206" s="3">
        <v>11205</v>
      </c>
      <c r="D1206" s="3" t="s">
        <v>4299</v>
      </c>
      <c r="F1206" s="3">
        <v>2009</v>
      </c>
      <c r="G1206" s="3" t="s">
        <v>292</v>
      </c>
      <c r="H1206" s="3" t="s">
        <v>997</v>
      </c>
      <c r="K1206" s="3" t="s">
        <v>67</v>
      </c>
      <c r="L1206" s="3" t="s">
        <v>156</v>
      </c>
      <c r="M1206" s="3" t="s">
        <v>60</v>
      </c>
      <c r="N1206" s="3" t="s">
        <v>44</v>
      </c>
      <c r="O1206" s="3">
        <v>1390</v>
      </c>
      <c r="R1206" s="3" t="s">
        <v>4300</v>
      </c>
      <c r="S1206" s="3" t="s">
        <v>4301</v>
      </c>
      <c r="T1206" s="3" t="s">
        <v>47</v>
      </c>
      <c r="U1206" s="3" t="s">
        <v>3901</v>
      </c>
      <c r="V1206" s="3">
        <v>4414</v>
      </c>
      <c r="W1206" s="3" t="s">
        <v>702</v>
      </c>
      <c r="Y1206" s="3">
        <v>32</v>
      </c>
      <c r="Z1206" s="3" t="s">
        <v>64</v>
      </c>
      <c r="AA1206" s="3" t="s">
        <v>92</v>
      </c>
      <c r="AB1206" s="3" t="s">
        <v>108</v>
      </c>
      <c r="AC1206" s="3" t="s">
        <v>109</v>
      </c>
      <c r="AD1206" s="3" t="s">
        <v>53</v>
      </c>
      <c r="AG1206" s="3" t="s">
        <v>54</v>
      </c>
      <c r="AH1206" s="3">
        <v>10150</v>
      </c>
    </row>
    <row r="1207" spans="1:34" x14ac:dyDescent="0.2">
      <c r="A1207" s="3">
        <v>11206</v>
      </c>
      <c r="B1207" s="3" t="s">
        <v>2</v>
      </c>
      <c r="C1207" s="3">
        <v>11206</v>
      </c>
      <c r="D1207" s="3" t="s">
        <v>3027</v>
      </c>
      <c r="E1207" s="3" t="s">
        <v>4302</v>
      </c>
      <c r="F1207" s="3">
        <v>2004</v>
      </c>
      <c r="G1207" s="3" t="s">
        <v>56</v>
      </c>
      <c r="H1207" s="3" t="s">
        <v>269</v>
      </c>
      <c r="K1207" s="3" t="s">
        <v>59</v>
      </c>
      <c r="L1207" s="3" t="s">
        <v>42</v>
      </c>
      <c r="M1207" s="3" t="s">
        <v>60</v>
      </c>
      <c r="N1207" s="3" t="s">
        <v>44</v>
      </c>
      <c r="O1207" s="3">
        <v>1998</v>
      </c>
      <c r="Q1207" s="3">
        <v>4</v>
      </c>
      <c r="R1207" s="3">
        <v>21</v>
      </c>
      <c r="S1207" s="3" t="s">
        <v>4303</v>
      </c>
      <c r="T1207" s="3" t="s">
        <v>62</v>
      </c>
      <c r="U1207" s="3" t="s">
        <v>1346</v>
      </c>
      <c r="V1207" s="3">
        <v>230</v>
      </c>
      <c r="W1207" s="3" t="s">
        <v>173</v>
      </c>
      <c r="Y1207" s="3">
        <v>33</v>
      </c>
      <c r="Z1207" s="3" t="s">
        <v>64</v>
      </c>
      <c r="AA1207" s="3" t="s">
        <v>92</v>
      </c>
      <c r="AB1207" s="3" t="s">
        <v>52</v>
      </c>
      <c r="AD1207" s="3" t="s">
        <v>53</v>
      </c>
      <c r="AG1207" s="3" t="s">
        <v>54</v>
      </c>
      <c r="AH1207" s="3">
        <v>5850</v>
      </c>
    </row>
    <row r="1208" spans="1:34" x14ac:dyDescent="0.2">
      <c r="A1208" s="3">
        <v>11207</v>
      </c>
      <c r="B1208" s="3" t="s">
        <v>2</v>
      </c>
      <c r="C1208" s="3">
        <v>11207</v>
      </c>
      <c r="D1208" s="3" t="s">
        <v>4304</v>
      </c>
      <c r="E1208" s="3" t="s">
        <v>4305</v>
      </c>
      <c r="F1208" s="3">
        <v>2013</v>
      </c>
      <c r="G1208" s="3" t="s">
        <v>259</v>
      </c>
      <c r="H1208" s="3" t="s">
        <v>444</v>
      </c>
      <c r="I1208" s="3" t="s">
        <v>630</v>
      </c>
      <c r="K1208" s="3" t="s">
        <v>252</v>
      </c>
      <c r="L1208" s="3" t="s">
        <v>156</v>
      </c>
      <c r="M1208" s="3" t="s">
        <v>103</v>
      </c>
      <c r="N1208" s="3" t="s">
        <v>104</v>
      </c>
      <c r="O1208" s="3">
        <v>3199</v>
      </c>
      <c r="R1208" s="3">
        <v>29</v>
      </c>
      <c r="S1208" s="3" t="s">
        <v>1414</v>
      </c>
      <c r="T1208" s="3" t="s">
        <v>211</v>
      </c>
      <c r="U1208" s="3" t="s">
        <v>1415</v>
      </c>
      <c r="V1208" s="3">
        <v>6023</v>
      </c>
      <c r="W1208" s="3" t="s">
        <v>229</v>
      </c>
      <c r="Y1208" s="3">
        <v>25</v>
      </c>
      <c r="Z1208" s="3" t="s">
        <v>64</v>
      </c>
      <c r="AA1208" s="3" t="s">
        <v>92</v>
      </c>
      <c r="AB1208" s="3" t="s">
        <v>52</v>
      </c>
      <c r="AD1208" s="3" t="s">
        <v>53</v>
      </c>
      <c r="AG1208" s="3" t="s">
        <v>54</v>
      </c>
      <c r="AH1208" s="3">
        <v>36665</v>
      </c>
    </row>
    <row r="1209" spans="1:34" x14ac:dyDescent="0.2">
      <c r="A1209" s="3">
        <v>11208</v>
      </c>
      <c r="B1209" s="3" t="s">
        <v>2</v>
      </c>
      <c r="C1209" s="3">
        <v>11208</v>
      </c>
      <c r="D1209" s="3" t="s">
        <v>4306</v>
      </c>
      <c r="F1209" s="3">
        <v>2006</v>
      </c>
      <c r="G1209" s="3" t="s">
        <v>56</v>
      </c>
      <c r="H1209" s="3" t="s">
        <v>366</v>
      </c>
      <c r="J1209" s="3" t="s">
        <v>730</v>
      </c>
      <c r="K1209" s="3" t="s">
        <v>67</v>
      </c>
      <c r="L1209" s="3" t="s">
        <v>140</v>
      </c>
      <c r="M1209" s="3" t="s">
        <v>43</v>
      </c>
      <c r="N1209" s="3" t="s">
        <v>44</v>
      </c>
      <c r="O1209" s="3">
        <v>1497</v>
      </c>
      <c r="R1209" s="3">
        <v>10</v>
      </c>
      <c r="S1209" s="3" t="s">
        <v>4307</v>
      </c>
      <c r="T1209" s="3" t="s">
        <v>62</v>
      </c>
      <c r="U1209" s="3" t="s">
        <v>4308</v>
      </c>
      <c r="V1209" s="3">
        <v>6023</v>
      </c>
      <c r="W1209" s="3" t="s">
        <v>229</v>
      </c>
      <c r="Y1209" s="3">
        <v>52</v>
      </c>
      <c r="Z1209" s="3" t="s">
        <v>64</v>
      </c>
      <c r="AA1209" s="3" t="s">
        <v>92</v>
      </c>
      <c r="AB1209" s="3" t="s">
        <v>52</v>
      </c>
      <c r="AD1209" s="3" t="s">
        <v>53</v>
      </c>
      <c r="AG1209" s="3" t="s">
        <v>54</v>
      </c>
      <c r="AH1209" s="3">
        <v>8600</v>
      </c>
    </row>
    <row r="1210" spans="1:34" x14ac:dyDescent="0.2">
      <c r="A1210" s="3">
        <v>11209</v>
      </c>
      <c r="B1210" s="3" t="s">
        <v>2</v>
      </c>
      <c r="C1210" s="3">
        <v>11209</v>
      </c>
      <c r="D1210" s="3" t="s">
        <v>4309</v>
      </c>
      <c r="F1210" s="3">
        <v>1998</v>
      </c>
      <c r="G1210" s="3" t="s">
        <v>38</v>
      </c>
      <c r="H1210" s="3" t="s">
        <v>4310</v>
      </c>
      <c r="K1210" s="3" t="s">
        <v>59</v>
      </c>
      <c r="L1210" s="3" t="s">
        <v>42</v>
      </c>
      <c r="M1210" s="3" t="s">
        <v>103</v>
      </c>
      <c r="N1210" s="3" t="s">
        <v>552</v>
      </c>
      <c r="O1210" s="3">
        <v>2663</v>
      </c>
      <c r="R1210" s="3">
        <v>7</v>
      </c>
      <c r="S1210" s="3" t="s">
        <v>4311</v>
      </c>
      <c r="T1210" s="3" t="s">
        <v>81</v>
      </c>
      <c r="U1210" s="3" t="s">
        <v>425</v>
      </c>
      <c r="V1210" s="3">
        <v>2022</v>
      </c>
      <c r="W1210" s="3" t="s">
        <v>83</v>
      </c>
      <c r="Y1210" s="3">
        <v>50</v>
      </c>
      <c r="Z1210" s="3" t="s">
        <v>64</v>
      </c>
      <c r="AA1210" s="3" t="s">
        <v>92</v>
      </c>
      <c r="AB1210" s="3" t="s">
        <v>108</v>
      </c>
      <c r="AC1210" s="3" t="s">
        <v>109</v>
      </c>
      <c r="AD1210" s="3" t="s">
        <v>53</v>
      </c>
      <c r="AE1210" s="3">
        <v>2</v>
      </c>
      <c r="AF1210" s="3" t="s">
        <v>84</v>
      </c>
      <c r="AG1210" s="3" t="s">
        <v>54</v>
      </c>
      <c r="AH1210" s="3">
        <v>4537</v>
      </c>
    </row>
    <row r="1211" spans="1:34" x14ac:dyDescent="0.2">
      <c r="A1211" s="3">
        <v>11210</v>
      </c>
      <c r="B1211" s="3" t="s">
        <v>2</v>
      </c>
      <c r="C1211" s="3">
        <v>11210</v>
      </c>
      <c r="D1211" s="3" t="s">
        <v>4312</v>
      </c>
      <c r="F1211" s="3">
        <v>2016</v>
      </c>
      <c r="G1211" s="3" t="s">
        <v>4313</v>
      </c>
      <c r="H1211" s="3" t="s">
        <v>4314</v>
      </c>
      <c r="I1211" s="3" t="s">
        <v>4315</v>
      </c>
      <c r="K1211" s="3" t="s">
        <v>59</v>
      </c>
      <c r="L1211" s="3" t="s">
        <v>123</v>
      </c>
      <c r="M1211" s="3" t="s">
        <v>60</v>
      </c>
      <c r="N1211" s="3" t="s">
        <v>104</v>
      </c>
      <c r="O1211" s="3">
        <v>1984</v>
      </c>
      <c r="R1211" s="3" t="s">
        <v>4316</v>
      </c>
      <c r="S1211" s="3" t="s">
        <v>4040</v>
      </c>
      <c r="T1211" s="3" t="s">
        <v>47</v>
      </c>
      <c r="U1211" s="3" t="s">
        <v>1652</v>
      </c>
      <c r="V1211" s="3">
        <v>1026</v>
      </c>
      <c r="W1211" s="3" t="s">
        <v>83</v>
      </c>
      <c r="Y1211" s="3">
        <v>34</v>
      </c>
      <c r="Z1211" s="3" t="s">
        <v>64</v>
      </c>
      <c r="AA1211" s="3" t="s">
        <v>92</v>
      </c>
      <c r="AB1211" s="3" t="s">
        <v>108</v>
      </c>
      <c r="AC1211" s="3" t="s">
        <v>109</v>
      </c>
      <c r="AD1211" s="3" t="s">
        <v>53</v>
      </c>
      <c r="AG1211" s="3" t="s">
        <v>54</v>
      </c>
      <c r="AH1211" s="3">
        <v>42150</v>
      </c>
    </row>
    <row r="1212" spans="1:34" x14ac:dyDescent="0.2">
      <c r="A1212" s="3">
        <v>11211</v>
      </c>
      <c r="B1212" s="3" t="s">
        <v>2</v>
      </c>
      <c r="C1212" s="3">
        <v>11211</v>
      </c>
      <c r="D1212" s="3" t="s">
        <v>4317</v>
      </c>
      <c r="F1212" s="3">
        <v>1996</v>
      </c>
      <c r="G1212" s="3" t="s">
        <v>2519</v>
      </c>
      <c r="H1212" s="3" t="s">
        <v>4318</v>
      </c>
      <c r="I1212" s="3" t="s">
        <v>4319</v>
      </c>
      <c r="K1212" s="3" t="s">
        <v>59</v>
      </c>
      <c r="L1212" s="3" t="s">
        <v>42</v>
      </c>
      <c r="M1212" s="3" t="s">
        <v>43</v>
      </c>
      <c r="N1212" s="3" t="s">
        <v>44</v>
      </c>
      <c r="O1212" s="3">
        <v>3947</v>
      </c>
      <c r="R1212" s="3">
        <v>36</v>
      </c>
      <c r="S1212" s="3" t="s">
        <v>4320</v>
      </c>
      <c r="T1212" s="3" t="s">
        <v>47</v>
      </c>
      <c r="U1212" s="3" t="s">
        <v>2725</v>
      </c>
      <c r="V1212" s="3">
        <v>1022</v>
      </c>
      <c r="W1212" s="3" t="s">
        <v>83</v>
      </c>
      <c r="Y1212" s="3">
        <v>60</v>
      </c>
      <c r="Z1212" s="3" t="s">
        <v>64</v>
      </c>
      <c r="AA1212" s="3" t="s">
        <v>92</v>
      </c>
      <c r="AB1212" s="3" t="s">
        <v>52</v>
      </c>
      <c r="AD1212" s="3" t="s">
        <v>53</v>
      </c>
      <c r="AG1212" s="3" t="s">
        <v>54</v>
      </c>
      <c r="AH1212" s="3">
        <v>3280</v>
      </c>
    </row>
    <row r="1213" spans="1:34" x14ac:dyDescent="0.2">
      <c r="A1213" s="3">
        <v>11212</v>
      </c>
      <c r="B1213" s="3" t="s">
        <v>2</v>
      </c>
      <c r="C1213" s="3">
        <v>11212</v>
      </c>
      <c r="D1213" s="3" t="s">
        <v>2389</v>
      </c>
      <c r="F1213" s="3">
        <v>2012</v>
      </c>
      <c r="G1213" s="3" t="s">
        <v>299</v>
      </c>
      <c r="H1213" s="3" t="s">
        <v>300</v>
      </c>
      <c r="J1213" s="3" t="s">
        <v>586</v>
      </c>
      <c r="K1213" s="3" t="s">
        <v>67</v>
      </c>
      <c r="L1213" s="3" t="s">
        <v>132</v>
      </c>
      <c r="M1213" s="3" t="s">
        <v>60</v>
      </c>
      <c r="N1213" s="3" t="s">
        <v>44</v>
      </c>
      <c r="O1213" s="3">
        <v>1797</v>
      </c>
      <c r="Q1213" s="3">
        <v>6</v>
      </c>
      <c r="R1213" s="3">
        <v>22</v>
      </c>
      <c r="S1213" s="3" t="s">
        <v>2390</v>
      </c>
      <c r="T1213" s="3" t="s">
        <v>47</v>
      </c>
      <c r="U1213" s="3" t="s">
        <v>2391</v>
      </c>
      <c r="V1213" s="3">
        <v>1011</v>
      </c>
      <c r="W1213" s="3" t="s">
        <v>83</v>
      </c>
      <c r="Y1213" s="3">
        <v>31</v>
      </c>
      <c r="Z1213" s="3" t="s">
        <v>64</v>
      </c>
      <c r="AA1213" s="3" t="s">
        <v>51</v>
      </c>
      <c r="AB1213" s="3" t="s">
        <v>52</v>
      </c>
      <c r="AD1213" s="3" t="s">
        <v>53</v>
      </c>
      <c r="AG1213" s="3" t="s">
        <v>54</v>
      </c>
      <c r="AH1213" s="3">
        <v>16460</v>
      </c>
    </row>
    <row r="1214" spans="1:34" x14ac:dyDescent="0.2">
      <c r="A1214" s="3">
        <v>11213</v>
      </c>
      <c r="B1214" s="3" t="s">
        <v>2</v>
      </c>
      <c r="C1214" s="3">
        <v>11213</v>
      </c>
      <c r="D1214" s="3" t="s">
        <v>977</v>
      </c>
      <c r="E1214" s="3" t="s">
        <v>4321</v>
      </c>
      <c r="F1214" s="3">
        <v>2008</v>
      </c>
      <c r="G1214" s="3" t="s">
        <v>56</v>
      </c>
      <c r="H1214" s="3" t="s">
        <v>366</v>
      </c>
      <c r="J1214" s="3" t="s">
        <v>730</v>
      </c>
      <c r="K1214" s="3" t="s">
        <v>67</v>
      </c>
      <c r="L1214" s="3" t="s">
        <v>140</v>
      </c>
      <c r="M1214" s="3" t="s">
        <v>43</v>
      </c>
      <c r="N1214" s="3" t="s">
        <v>44</v>
      </c>
      <c r="O1214" s="3">
        <v>1497</v>
      </c>
      <c r="R1214" s="3">
        <v>18</v>
      </c>
      <c r="S1214" s="3" t="s">
        <v>4322</v>
      </c>
      <c r="T1214" s="3" t="s">
        <v>211</v>
      </c>
      <c r="U1214" s="3" t="s">
        <v>881</v>
      </c>
      <c r="V1214" s="3">
        <v>2110</v>
      </c>
      <c r="W1214" s="3" t="s">
        <v>83</v>
      </c>
      <c r="Y1214" s="3">
        <v>37</v>
      </c>
      <c r="Z1214" s="3" t="s">
        <v>64</v>
      </c>
      <c r="AA1214" s="3" t="s">
        <v>92</v>
      </c>
      <c r="AB1214" s="3" t="s">
        <v>52</v>
      </c>
      <c r="AD1214" s="3" t="s">
        <v>143</v>
      </c>
      <c r="AE1214" s="3">
        <v>16</v>
      </c>
      <c r="AF1214" s="3" t="s">
        <v>84</v>
      </c>
      <c r="AG1214" s="3" t="s">
        <v>54</v>
      </c>
      <c r="AH1214" s="3">
        <v>11610</v>
      </c>
    </row>
    <row r="1215" spans="1:34" x14ac:dyDescent="0.2">
      <c r="A1215" s="3">
        <v>11214</v>
      </c>
      <c r="B1215" s="3" t="s">
        <v>2</v>
      </c>
      <c r="C1215" s="3">
        <v>11214</v>
      </c>
      <c r="D1215" s="3" t="s">
        <v>1431</v>
      </c>
      <c r="F1215" s="3">
        <v>2006</v>
      </c>
      <c r="G1215" s="3" t="s">
        <v>112</v>
      </c>
      <c r="H1215" s="3" t="s">
        <v>1323</v>
      </c>
      <c r="K1215" s="3" t="s">
        <v>67</v>
      </c>
      <c r="L1215" s="3" t="s">
        <v>42</v>
      </c>
      <c r="M1215" s="3" t="s">
        <v>60</v>
      </c>
      <c r="N1215" s="3" t="s">
        <v>44</v>
      </c>
      <c r="O1215" s="3">
        <v>1339</v>
      </c>
      <c r="Q1215" s="3" t="s">
        <v>79</v>
      </c>
      <c r="R1215" s="3">
        <v>488</v>
      </c>
      <c r="S1215" s="3" t="s">
        <v>2679</v>
      </c>
      <c r="T1215" s="3" t="s">
        <v>62</v>
      </c>
      <c r="U1215" s="3" t="s">
        <v>414</v>
      </c>
      <c r="W1215" s="3" t="s">
        <v>83</v>
      </c>
      <c r="Y1215" s="3">
        <v>33</v>
      </c>
      <c r="Z1215" s="3" t="s">
        <v>64</v>
      </c>
      <c r="AA1215" s="3" t="s">
        <v>51</v>
      </c>
      <c r="AB1215" s="3" t="s">
        <v>52</v>
      </c>
      <c r="AD1215" s="3" t="s">
        <v>53</v>
      </c>
      <c r="AG1215" s="3" t="s">
        <v>54</v>
      </c>
      <c r="AH1215" s="3">
        <v>5200</v>
      </c>
    </row>
    <row r="1216" spans="1:34" x14ac:dyDescent="0.2">
      <c r="A1216" s="3">
        <v>11215</v>
      </c>
      <c r="B1216" s="3" t="s">
        <v>2</v>
      </c>
      <c r="C1216" s="3">
        <v>11215</v>
      </c>
      <c r="D1216" s="3" t="s">
        <v>4323</v>
      </c>
      <c r="E1216" s="3" t="s">
        <v>4324</v>
      </c>
      <c r="F1216" s="3">
        <v>2015</v>
      </c>
      <c r="G1216" s="3" t="s">
        <v>86</v>
      </c>
      <c r="H1216" s="3" t="s">
        <v>502</v>
      </c>
      <c r="I1216" s="3" t="s">
        <v>503</v>
      </c>
      <c r="J1216" s="3" t="s">
        <v>1619</v>
      </c>
      <c r="K1216" s="3" t="s">
        <v>41</v>
      </c>
      <c r="L1216" s="3" t="s">
        <v>156</v>
      </c>
      <c r="M1216" s="3" t="s">
        <v>60</v>
      </c>
      <c r="N1216" s="3" t="s">
        <v>44</v>
      </c>
      <c r="O1216" s="3">
        <v>2488</v>
      </c>
      <c r="R1216" s="3">
        <v>281</v>
      </c>
      <c r="S1216" s="3" t="s">
        <v>4325</v>
      </c>
      <c r="T1216" s="3" t="s">
        <v>62</v>
      </c>
      <c r="U1216" s="3" t="s">
        <v>4326</v>
      </c>
      <c r="W1216" s="3" t="s">
        <v>702</v>
      </c>
      <c r="Y1216" s="3">
        <v>24</v>
      </c>
      <c r="Z1216" s="3" t="s">
        <v>204</v>
      </c>
      <c r="AA1216" s="3" t="s">
        <v>92</v>
      </c>
      <c r="AB1216" s="3" t="s">
        <v>108</v>
      </c>
      <c r="AC1216" s="3" t="s">
        <v>109</v>
      </c>
      <c r="AD1216" s="3" t="s">
        <v>53</v>
      </c>
      <c r="AG1216" s="3" t="s">
        <v>54</v>
      </c>
      <c r="AH1216" s="3">
        <v>28600</v>
      </c>
    </row>
    <row r="1217" spans="1:34" x14ac:dyDescent="0.2">
      <c r="A1217" s="3">
        <v>11216</v>
      </c>
      <c r="B1217" s="3" t="s">
        <v>2</v>
      </c>
      <c r="C1217" s="3">
        <v>11216</v>
      </c>
      <c r="D1217" s="3" t="s">
        <v>4327</v>
      </c>
      <c r="F1217" s="3">
        <v>2001</v>
      </c>
      <c r="G1217" s="3" t="s">
        <v>1699</v>
      </c>
      <c r="H1217" s="3" t="s">
        <v>4328</v>
      </c>
      <c r="J1217" s="3" t="s">
        <v>4329</v>
      </c>
      <c r="K1217" s="3" t="s">
        <v>67</v>
      </c>
      <c r="L1217" s="3" t="s">
        <v>42</v>
      </c>
      <c r="M1217" s="3" t="s">
        <v>60</v>
      </c>
      <c r="N1217" s="3" t="s">
        <v>44</v>
      </c>
      <c r="O1217" s="3">
        <v>1298</v>
      </c>
      <c r="R1217" s="3" t="s">
        <v>1060</v>
      </c>
      <c r="S1217" s="3" t="s">
        <v>4330</v>
      </c>
      <c r="T1217" s="3" t="s">
        <v>289</v>
      </c>
      <c r="U1217" s="3" t="s">
        <v>4331</v>
      </c>
      <c r="V1217" s="3">
        <v>3330</v>
      </c>
      <c r="W1217" s="3" t="s">
        <v>49</v>
      </c>
      <c r="Y1217" s="3">
        <v>76</v>
      </c>
      <c r="Z1217" s="3" t="s">
        <v>64</v>
      </c>
      <c r="AA1217" s="3" t="s">
        <v>51</v>
      </c>
      <c r="AB1217" s="3" t="s">
        <v>52</v>
      </c>
      <c r="AD1217" s="3" t="s">
        <v>53</v>
      </c>
      <c r="AG1217" s="3" t="s">
        <v>54</v>
      </c>
      <c r="AH1217" s="3">
        <v>2290</v>
      </c>
    </row>
    <row r="1218" spans="1:34" x14ac:dyDescent="0.2">
      <c r="A1218" s="3">
        <v>11217</v>
      </c>
      <c r="B1218" s="3" t="s">
        <v>2</v>
      </c>
      <c r="C1218" s="3">
        <v>11217</v>
      </c>
      <c r="D1218" s="3" t="s">
        <v>4332</v>
      </c>
      <c r="E1218" s="3" t="s">
        <v>4333</v>
      </c>
      <c r="F1218" s="3">
        <v>2017</v>
      </c>
      <c r="G1218" s="3" t="s">
        <v>358</v>
      </c>
      <c r="H1218" s="3" t="s">
        <v>798</v>
      </c>
      <c r="I1218" s="3" t="s">
        <v>2879</v>
      </c>
      <c r="K1218" s="3" t="s">
        <v>41</v>
      </c>
      <c r="L1218" s="3" t="s">
        <v>3051</v>
      </c>
      <c r="M1218" s="3" t="s">
        <v>60</v>
      </c>
      <c r="N1218" s="3" t="s">
        <v>44</v>
      </c>
      <c r="O1218" s="3">
        <v>2360</v>
      </c>
      <c r="Q1218" s="3">
        <v>3</v>
      </c>
      <c r="R1218" s="3">
        <v>1</v>
      </c>
      <c r="S1218" s="3" t="s">
        <v>4334</v>
      </c>
      <c r="T1218" s="3" t="s">
        <v>62</v>
      </c>
      <c r="U1218" s="3" t="s">
        <v>678</v>
      </c>
      <c r="W1218" s="3" t="s">
        <v>83</v>
      </c>
      <c r="Y1218" s="3">
        <v>28</v>
      </c>
      <c r="Z1218" s="3" t="s">
        <v>64</v>
      </c>
      <c r="AA1218" s="3" t="s">
        <v>51</v>
      </c>
      <c r="AB1218" s="3" t="s">
        <v>108</v>
      </c>
      <c r="AC1218" s="3" t="s">
        <v>109</v>
      </c>
      <c r="AD1218" s="3" t="s">
        <v>53</v>
      </c>
      <c r="AG1218" s="3" t="s">
        <v>54</v>
      </c>
      <c r="AH1218" s="3">
        <v>36990</v>
      </c>
    </row>
    <row r="1219" spans="1:34" x14ac:dyDescent="0.2">
      <c r="A1219" s="3">
        <v>11218</v>
      </c>
      <c r="B1219" s="3" t="s">
        <v>2</v>
      </c>
      <c r="C1219" s="3">
        <v>11218</v>
      </c>
      <c r="D1219" s="3" t="s">
        <v>1357</v>
      </c>
      <c r="E1219" s="3" t="s">
        <v>4335</v>
      </c>
      <c r="F1219" s="3">
        <v>2005</v>
      </c>
      <c r="G1219" s="3" t="s">
        <v>284</v>
      </c>
      <c r="H1219" s="3" t="s">
        <v>285</v>
      </c>
      <c r="I1219" s="3" t="s">
        <v>668</v>
      </c>
      <c r="K1219" s="3" t="s">
        <v>67</v>
      </c>
      <c r="L1219" s="3" t="s">
        <v>42</v>
      </c>
      <c r="M1219" s="3" t="s">
        <v>43</v>
      </c>
      <c r="N1219" s="3" t="s">
        <v>44</v>
      </c>
      <c r="O1219" s="3">
        <v>1298</v>
      </c>
      <c r="Q1219" s="3">
        <v>3</v>
      </c>
      <c r="R1219" s="3">
        <v>364</v>
      </c>
      <c r="S1219" s="3" t="s">
        <v>780</v>
      </c>
      <c r="T1219" s="3" t="s">
        <v>47</v>
      </c>
      <c r="U1219" s="3" t="s">
        <v>267</v>
      </c>
      <c r="W1219" s="3" t="s">
        <v>166</v>
      </c>
      <c r="Y1219" s="3">
        <v>29</v>
      </c>
      <c r="Z1219" s="3" t="s">
        <v>64</v>
      </c>
      <c r="AA1219" s="3" t="s">
        <v>92</v>
      </c>
      <c r="AB1219" s="3" t="s">
        <v>108</v>
      </c>
      <c r="AC1219" s="3" t="s">
        <v>109</v>
      </c>
      <c r="AD1219" s="3" t="s">
        <v>53</v>
      </c>
      <c r="AG1219" s="3" t="s">
        <v>54</v>
      </c>
      <c r="AH1219" s="3">
        <v>5600</v>
      </c>
    </row>
    <row r="1220" spans="1:34" x14ac:dyDescent="0.2">
      <c r="A1220" s="3">
        <v>11219</v>
      </c>
      <c r="B1220" s="3" t="s">
        <v>2</v>
      </c>
      <c r="C1220" s="3">
        <v>11219</v>
      </c>
      <c r="D1220" s="3" t="s">
        <v>4336</v>
      </c>
      <c r="F1220" s="3">
        <v>2011</v>
      </c>
      <c r="G1220" s="3" t="s">
        <v>86</v>
      </c>
      <c r="H1220" s="3" t="s">
        <v>244</v>
      </c>
      <c r="I1220" s="3" t="s">
        <v>4337</v>
      </c>
      <c r="J1220" s="3" t="s">
        <v>245</v>
      </c>
      <c r="K1220" s="3" t="s">
        <v>67</v>
      </c>
      <c r="L1220" s="3" t="s">
        <v>42</v>
      </c>
      <c r="M1220" s="3" t="s">
        <v>43</v>
      </c>
      <c r="N1220" s="3" t="s">
        <v>44</v>
      </c>
      <c r="O1220" s="3">
        <v>1349</v>
      </c>
      <c r="R1220" s="3">
        <v>3</v>
      </c>
      <c r="S1220" s="3" t="s">
        <v>4338</v>
      </c>
      <c r="T1220" s="3" t="s">
        <v>47</v>
      </c>
      <c r="U1220" s="3" t="s">
        <v>4339</v>
      </c>
      <c r="V1220" s="3">
        <v>4322</v>
      </c>
      <c r="W1220" s="3" t="s">
        <v>72</v>
      </c>
      <c r="Y1220" s="3">
        <v>47</v>
      </c>
      <c r="Z1220" s="3" t="s">
        <v>64</v>
      </c>
      <c r="AA1220" s="3" t="s">
        <v>51</v>
      </c>
      <c r="AB1220" s="3" t="s">
        <v>108</v>
      </c>
      <c r="AC1220" s="3" t="s">
        <v>109</v>
      </c>
      <c r="AD1220" s="3" t="s">
        <v>53</v>
      </c>
      <c r="AG1220" s="3" t="s">
        <v>54</v>
      </c>
      <c r="AH1220" s="3">
        <v>10135</v>
      </c>
    </row>
    <row r="1221" spans="1:34" x14ac:dyDescent="0.2">
      <c r="A1221" s="3">
        <v>11220</v>
      </c>
      <c r="B1221" s="3" t="s">
        <v>2</v>
      </c>
      <c r="C1221" s="3">
        <v>11220</v>
      </c>
      <c r="D1221" s="3" t="s">
        <v>4340</v>
      </c>
      <c r="E1221" s="3" t="s">
        <v>4341</v>
      </c>
      <c r="F1221" s="3">
        <v>2005</v>
      </c>
      <c r="G1221" s="3" t="s">
        <v>56</v>
      </c>
      <c r="H1221" s="3" t="s">
        <v>76</v>
      </c>
      <c r="I1221" s="3" t="s">
        <v>77</v>
      </c>
      <c r="K1221" s="3" t="s">
        <v>78</v>
      </c>
      <c r="L1221" s="3" t="s">
        <v>42</v>
      </c>
      <c r="M1221" s="3" t="s">
        <v>60</v>
      </c>
      <c r="N1221" s="3" t="s">
        <v>44</v>
      </c>
      <c r="O1221" s="3">
        <v>1998</v>
      </c>
      <c r="R1221" s="3" t="s">
        <v>1060</v>
      </c>
      <c r="S1221" s="3" t="s">
        <v>627</v>
      </c>
      <c r="T1221" s="3" t="s">
        <v>149</v>
      </c>
      <c r="U1221" s="3" t="s">
        <v>2485</v>
      </c>
      <c r="V1221" s="3">
        <v>6037</v>
      </c>
      <c r="W1221" s="3" t="s">
        <v>229</v>
      </c>
      <c r="Y1221" s="3">
        <v>65</v>
      </c>
      <c r="Z1221" s="3" t="s">
        <v>64</v>
      </c>
      <c r="AA1221" s="3" t="s">
        <v>92</v>
      </c>
      <c r="AB1221" s="3" t="s">
        <v>52</v>
      </c>
      <c r="AD1221" s="3" t="s">
        <v>143</v>
      </c>
      <c r="AE1221" s="3">
        <v>11</v>
      </c>
      <c r="AF1221" s="3" t="s">
        <v>73</v>
      </c>
      <c r="AG1221" s="3" t="s">
        <v>54</v>
      </c>
      <c r="AH1221" s="3">
        <v>10300</v>
      </c>
    </row>
    <row r="1222" spans="1:34" x14ac:dyDescent="0.2">
      <c r="A1222" s="3">
        <v>11221</v>
      </c>
      <c r="B1222" s="3" t="s">
        <v>2</v>
      </c>
      <c r="C1222" s="3">
        <v>11221</v>
      </c>
      <c r="D1222" s="3" t="s">
        <v>4342</v>
      </c>
      <c r="F1222" s="3">
        <v>1996</v>
      </c>
      <c r="G1222" s="3" t="s">
        <v>353</v>
      </c>
      <c r="H1222" s="3">
        <v>306</v>
      </c>
      <c r="I1222" s="3" t="s">
        <v>2515</v>
      </c>
      <c r="K1222" s="3" t="s">
        <v>67</v>
      </c>
      <c r="L1222" s="3" t="s">
        <v>42</v>
      </c>
      <c r="M1222" s="3" t="s">
        <v>43</v>
      </c>
      <c r="N1222" s="3" t="s">
        <v>44</v>
      </c>
      <c r="O1222" s="3">
        <v>1998</v>
      </c>
      <c r="R1222" s="3">
        <v>9</v>
      </c>
      <c r="S1222" s="3" t="s">
        <v>4343</v>
      </c>
      <c r="T1222" s="3" t="s">
        <v>47</v>
      </c>
      <c r="U1222" s="3" t="s">
        <v>4344</v>
      </c>
      <c r="V1222" s="3">
        <v>7802</v>
      </c>
      <c r="W1222" s="3" t="s">
        <v>569</v>
      </c>
      <c r="Y1222" s="3">
        <v>31</v>
      </c>
      <c r="Z1222" s="3" t="s">
        <v>64</v>
      </c>
      <c r="AA1222" s="3" t="s">
        <v>92</v>
      </c>
      <c r="AB1222" s="3" t="s">
        <v>52</v>
      </c>
      <c r="AD1222" s="3" t="s">
        <v>53</v>
      </c>
      <c r="AG1222" s="3" t="s">
        <v>54</v>
      </c>
      <c r="AH1222" s="3">
        <v>1190</v>
      </c>
    </row>
    <row r="1223" spans="1:34" x14ac:dyDescent="0.2">
      <c r="A1223" s="3">
        <v>11222</v>
      </c>
      <c r="B1223" s="3" t="s">
        <v>2</v>
      </c>
      <c r="C1223" s="3">
        <v>11222</v>
      </c>
      <c r="D1223" s="3" t="s">
        <v>4345</v>
      </c>
      <c r="F1223" s="3">
        <v>2009</v>
      </c>
      <c r="G1223" s="3" t="s">
        <v>299</v>
      </c>
      <c r="H1223" s="3" t="s">
        <v>710</v>
      </c>
      <c r="I1223" s="3" t="s">
        <v>497</v>
      </c>
      <c r="K1223" s="3" t="s">
        <v>59</v>
      </c>
      <c r="L1223" s="3" t="s">
        <v>42</v>
      </c>
      <c r="M1223" s="3" t="s">
        <v>60</v>
      </c>
      <c r="N1223" s="3" t="s">
        <v>44</v>
      </c>
      <c r="O1223" s="3">
        <v>1975</v>
      </c>
      <c r="R1223" s="3">
        <v>19</v>
      </c>
      <c r="S1223" s="3" t="s">
        <v>4346</v>
      </c>
      <c r="T1223" s="3" t="s">
        <v>171</v>
      </c>
      <c r="U1223" s="3" t="s">
        <v>216</v>
      </c>
      <c r="V1223" s="3">
        <v>8083</v>
      </c>
      <c r="W1223" s="3" t="s">
        <v>166</v>
      </c>
      <c r="Y1223" s="3">
        <v>65</v>
      </c>
      <c r="Z1223" s="3" t="s">
        <v>204</v>
      </c>
      <c r="AA1223" s="3" t="s">
        <v>51</v>
      </c>
      <c r="AB1223" s="3" t="s">
        <v>52</v>
      </c>
      <c r="AD1223" s="3" t="s">
        <v>53</v>
      </c>
      <c r="AG1223" s="3" t="s">
        <v>54</v>
      </c>
      <c r="AH1223" s="3">
        <v>12575</v>
      </c>
    </row>
    <row r="1224" spans="1:34" x14ac:dyDescent="0.2">
      <c r="A1224" s="3">
        <v>11223</v>
      </c>
      <c r="B1224" s="3" t="s">
        <v>2</v>
      </c>
      <c r="C1224" s="3">
        <v>11223</v>
      </c>
      <c r="D1224" s="3" t="s">
        <v>4347</v>
      </c>
      <c r="F1224" s="3">
        <v>1995</v>
      </c>
      <c r="G1224" s="3" t="s">
        <v>841</v>
      </c>
      <c r="H1224" s="3" t="s">
        <v>4348</v>
      </c>
      <c r="K1224" s="3" t="s">
        <v>186</v>
      </c>
      <c r="L1224" s="3" t="s">
        <v>147</v>
      </c>
      <c r="M1224" s="3" t="s">
        <v>103</v>
      </c>
      <c r="N1224" s="3" t="s">
        <v>44</v>
      </c>
      <c r="O1224" s="3">
        <v>2998</v>
      </c>
      <c r="R1224" s="3">
        <v>53</v>
      </c>
      <c r="S1224" s="3" t="s">
        <v>4349</v>
      </c>
      <c r="T1224" s="3" t="s">
        <v>62</v>
      </c>
      <c r="U1224" s="3" t="s">
        <v>4350</v>
      </c>
      <c r="W1224" s="3" t="s">
        <v>83</v>
      </c>
      <c r="Y1224" s="3">
        <v>35</v>
      </c>
      <c r="Z1224" s="3" t="s">
        <v>64</v>
      </c>
      <c r="AA1224" s="3" t="s">
        <v>92</v>
      </c>
      <c r="AB1224" s="3" t="s">
        <v>108</v>
      </c>
      <c r="AC1224" s="3" t="s">
        <v>109</v>
      </c>
      <c r="AD1224" s="3" t="s">
        <v>143</v>
      </c>
      <c r="AG1224" s="3" t="s">
        <v>54</v>
      </c>
      <c r="AH1224" s="3">
        <v>1990</v>
      </c>
    </row>
    <row r="1225" spans="1:34" x14ac:dyDescent="0.2">
      <c r="A1225" s="3">
        <v>11224</v>
      </c>
      <c r="B1225" s="3" t="s">
        <v>2</v>
      </c>
      <c r="C1225" s="3">
        <v>11224</v>
      </c>
      <c r="D1225" s="3" t="s">
        <v>3902</v>
      </c>
      <c r="E1225" s="3" t="s">
        <v>4351</v>
      </c>
      <c r="F1225" s="3">
        <v>1996</v>
      </c>
      <c r="G1225" s="3" t="s">
        <v>56</v>
      </c>
      <c r="H1225" s="3" t="s">
        <v>100</v>
      </c>
      <c r="I1225" s="3" t="s">
        <v>1595</v>
      </c>
      <c r="K1225" s="3" t="s">
        <v>59</v>
      </c>
      <c r="L1225" s="3" t="s">
        <v>42</v>
      </c>
      <c r="M1225" s="3" t="s">
        <v>103</v>
      </c>
      <c r="N1225" s="3" t="s">
        <v>552</v>
      </c>
      <c r="O1225" s="3">
        <v>2986</v>
      </c>
      <c r="Q1225" s="3">
        <v>13</v>
      </c>
      <c r="R1225" s="3">
        <v>4</v>
      </c>
      <c r="S1225" s="3" t="s">
        <v>4352</v>
      </c>
      <c r="T1225" s="3" t="s">
        <v>62</v>
      </c>
      <c r="U1225" s="3" t="s">
        <v>4353</v>
      </c>
      <c r="V1225" s="3">
        <v>5012</v>
      </c>
      <c r="W1225" s="3" t="s">
        <v>229</v>
      </c>
      <c r="Y1225" s="3">
        <v>21</v>
      </c>
      <c r="Z1225" s="3" t="s">
        <v>50</v>
      </c>
      <c r="AA1225" s="3" t="s">
        <v>51</v>
      </c>
      <c r="AB1225" s="3" t="s">
        <v>52</v>
      </c>
      <c r="AD1225" s="3" t="s">
        <v>53</v>
      </c>
      <c r="AG1225" s="3" t="s">
        <v>54</v>
      </c>
      <c r="AH1225" s="3">
        <v>8530</v>
      </c>
    </row>
    <row r="1226" spans="1:34" x14ac:dyDescent="0.2">
      <c r="A1226" s="3">
        <v>11225</v>
      </c>
      <c r="B1226" s="3" t="s">
        <v>2</v>
      </c>
      <c r="C1226" s="3">
        <v>11225</v>
      </c>
      <c r="D1226" s="3" t="s">
        <v>4354</v>
      </c>
      <c r="E1226" s="3" t="s">
        <v>4355</v>
      </c>
      <c r="F1226" s="3">
        <v>2004</v>
      </c>
      <c r="G1226" s="3" t="s">
        <v>198</v>
      </c>
      <c r="H1226" s="3" t="s">
        <v>877</v>
      </c>
      <c r="I1226" s="3" t="s">
        <v>3072</v>
      </c>
      <c r="J1226" s="3" t="s">
        <v>879</v>
      </c>
      <c r="K1226" s="3" t="s">
        <v>41</v>
      </c>
      <c r="L1226" s="3" t="s">
        <v>42</v>
      </c>
      <c r="M1226" s="3" t="s">
        <v>60</v>
      </c>
      <c r="N1226" s="3" t="s">
        <v>44</v>
      </c>
      <c r="O1226" s="3">
        <v>3565</v>
      </c>
      <c r="Q1226" s="3" t="s">
        <v>68</v>
      </c>
      <c r="R1226" s="3">
        <v>37</v>
      </c>
      <c r="S1226" s="3" t="s">
        <v>4356</v>
      </c>
      <c r="T1226" s="3" t="s">
        <v>47</v>
      </c>
      <c r="U1226" s="3" t="s">
        <v>869</v>
      </c>
      <c r="W1226" s="3" t="s">
        <v>229</v>
      </c>
      <c r="Y1226" s="3">
        <v>49</v>
      </c>
      <c r="Z1226" s="3" t="s">
        <v>204</v>
      </c>
      <c r="AA1226" s="3" t="s">
        <v>51</v>
      </c>
      <c r="AB1226" s="3" t="s">
        <v>108</v>
      </c>
      <c r="AC1226" s="3" t="s">
        <v>109</v>
      </c>
      <c r="AD1226" s="3" t="s">
        <v>53</v>
      </c>
      <c r="AG1226" s="3" t="s">
        <v>54</v>
      </c>
      <c r="AH1226" s="3">
        <v>7050</v>
      </c>
    </row>
    <row r="1227" spans="1:34" x14ac:dyDescent="0.2">
      <c r="A1227" s="3">
        <v>11226</v>
      </c>
      <c r="B1227" s="3" t="s">
        <v>2</v>
      </c>
      <c r="C1227" s="3">
        <v>11226</v>
      </c>
      <c r="D1227" s="3" t="s">
        <v>4357</v>
      </c>
      <c r="F1227" s="3">
        <v>1997</v>
      </c>
      <c r="G1227" s="3" t="s">
        <v>358</v>
      </c>
      <c r="H1227" s="3" t="s">
        <v>1567</v>
      </c>
      <c r="I1227" s="3" t="s">
        <v>4358</v>
      </c>
      <c r="K1227" s="3" t="s">
        <v>41</v>
      </c>
      <c r="L1227" s="3" t="s">
        <v>42</v>
      </c>
      <c r="M1227" s="3" t="s">
        <v>43</v>
      </c>
      <c r="N1227" s="3" t="s">
        <v>44</v>
      </c>
      <c r="O1227" s="3">
        <v>1834</v>
      </c>
      <c r="R1227" s="3">
        <v>10</v>
      </c>
      <c r="S1227" s="3" t="s">
        <v>4359</v>
      </c>
      <c r="T1227" s="3" t="s">
        <v>70</v>
      </c>
      <c r="U1227" s="3" t="s">
        <v>588</v>
      </c>
      <c r="V1227" s="3">
        <v>8051</v>
      </c>
      <c r="W1227" s="3" t="s">
        <v>166</v>
      </c>
      <c r="Y1227" s="3">
        <v>18</v>
      </c>
      <c r="Z1227" s="3" t="s">
        <v>204</v>
      </c>
      <c r="AA1227" s="3" t="s">
        <v>92</v>
      </c>
      <c r="AB1227" s="3" t="s">
        <v>52</v>
      </c>
      <c r="AD1227" s="3" t="s">
        <v>53</v>
      </c>
      <c r="AE1227" s="3">
        <v>4</v>
      </c>
      <c r="AF1227" s="3" t="s">
        <v>73</v>
      </c>
      <c r="AG1227" s="3" t="s">
        <v>54</v>
      </c>
      <c r="AH1227" s="3">
        <v>3540</v>
      </c>
    </row>
    <row r="1228" spans="1:34" x14ac:dyDescent="0.2">
      <c r="A1228" s="3">
        <v>11227</v>
      </c>
      <c r="B1228" s="3" t="s">
        <v>2</v>
      </c>
      <c r="C1228" s="3">
        <v>11227</v>
      </c>
      <c r="D1228" s="3" t="s">
        <v>4360</v>
      </c>
      <c r="F1228" s="3">
        <v>2007</v>
      </c>
      <c r="G1228" s="3" t="s">
        <v>56</v>
      </c>
      <c r="H1228" s="3" t="s">
        <v>76</v>
      </c>
      <c r="I1228" s="3" t="s">
        <v>4361</v>
      </c>
      <c r="K1228" s="3" t="s">
        <v>78</v>
      </c>
      <c r="L1228" s="3" t="s">
        <v>42</v>
      </c>
      <c r="M1228" s="3" t="s">
        <v>43</v>
      </c>
      <c r="N1228" s="3" t="s">
        <v>44</v>
      </c>
      <c r="O1228" s="3">
        <v>1998</v>
      </c>
      <c r="R1228" s="3">
        <v>10</v>
      </c>
      <c r="S1228" s="3" t="s">
        <v>4362</v>
      </c>
      <c r="T1228" s="3" t="s">
        <v>289</v>
      </c>
      <c r="U1228" s="3" t="s">
        <v>869</v>
      </c>
      <c r="V1228" s="3">
        <v>5014</v>
      </c>
      <c r="W1228" s="3" t="s">
        <v>229</v>
      </c>
      <c r="Y1228" s="3">
        <v>32</v>
      </c>
      <c r="Z1228" s="3" t="s">
        <v>204</v>
      </c>
      <c r="AA1228" s="3" t="s">
        <v>92</v>
      </c>
      <c r="AB1228" s="3" t="s">
        <v>108</v>
      </c>
      <c r="AC1228" s="3" t="s">
        <v>109</v>
      </c>
      <c r="AD1228" s="3" t="s">
        <v>143</v>
      </c>
      <c r="AG1228" s="3" t="s">
        <v>54</v>
      </c>
      <c r="AH1228" s="3">
        <v>16065</v>
      </c>
    </row>
    <row r="1229" spans="1:34" x14ac:dyDescent="0.2">
      <c r="A1229" s="3">
        <v>11228</v>
      </c>
      <c r="B1229" s="3" t="s">
        <v>2</v>
      </c>
      <c r="C1229" s="3">
        <v>11228</v>
      </c>
      <c r="D1229" s="3" t="s">
        <v>4363</v>
      </c>
      <c r="E1229" s="3" t="s">
        <v>4364</v>
      </c>
      <c r="F1229" s="3">
        <v>2000</v>
      </c>
      <c r="G1229" s="3" t="s">
        <v>198</v>
      </c>
      <c r="H1229" s="3" t="s">
        <v>1130</v>
      </c>
      <c r="I1229" s="3" t="s">
        <v>1130</v>
      </c>
      <c r="J1229" s="3" t="s">
        <v>4222</v>
      </c>
      <c r="K1229" s="3" t="s">
        <v>41</v>
      </c>
      <c r="L1229" s="3" t="s">
        <v>42</v>
      </c>
      <c r="M1229" s="3" t="s">
        <v>60</v>
      </c>
      <c r="N1229" s="3" t="s">
        <v>44</v>
      </c>
      <c r="O1229" s="3">
        <v>3791</v>
      </c>
      <c r="Q1229" s="3">
        <v>41</v>
      </c>
      <c r="R1229" s="3">
        <v>36</v>
      </c>
      <c r="S1229" s="3" t="s">
        <v>2700</v>
      </c>
      <c r="T1229" s="3" t="s">
        <v>62</v>
      </c>
      <c r="U1229" s="3" t="s">
        <v>222</v>
      </c>
      <c r="V1229" s="3">
        <v>612</v>
      </c>
      <c r="W1229" s="3" t="s">
        <v>83</v>
      </c>
      <c r="Y1229" s="3">
        <v>69</v>
      </c>
      <c r="Z1229" s="3" t="s">
        <v>64</v>
      </c>
      <c r="AA1229" s="3" t="s">
        <v>51</v>
      </c>
      <c r="AB1229" s="3" t="s">
        <v>52</v>
      </c>
      <c r="AD1229" s="3" t="s">
        <v>53</v>
      </c>
      <c r="AG1229" s="3" t="s">
        <v>54</v>
      </c>
      <c r="AH1229" s="3">
        <v>5000</v>
      </c>
    </row>
    <row r="1230" spans="1:34" x14ac:dyDescent="0.2">
      <c r="A1230" s="3">
        <v>11229</v>
      </c>
      <c r="B1230" s="3" t="s">
        <v>2</v>
      </c>
      <c r="C1230" s="3">
        <v>11229</v>
      </c>
      <c r="D1230" s="3" t="s">
        <v>4365</v>
      </c>
      <c r="F1230" s="3">
        <v>2012</v>
      </c>
      <c r="G1230" s="3" t="s">
        <v>299</v>
      </c>
      <c r="H1230" s="3" t="s">
        <v>815</v>
      </c>
      <c r="K1230" s="3" t="s">
        <v>41</v>
      </c>
      <c r="L1230" s="3" t="s">
        <v>480</v>
      </c>
      <c r="M1230" s="3" t="s">
        <v>60</v>
      </c>
      <c r="N1230" s="3" t="s">
        <v>44</v>
      </c>
      <c r="O1230" s="3">
        <v>1591</v>
      </c>
      <c r="Q1230" s="3">
        <v>1</v>
      </c>
      <c r="R1230" s="3">
        <v>11</v>
      </c>
      <c r="S1230" s="3" t="s">
        <v>4366</v>
      </c>
      <c r="T1230" s="3" t="s">
        <v>171</v>
      </c>
      <c r="U1230" s="3" t="s">
        <v>3407</v>
      </c>
      <c r="V1230" s="3">
        <v>2013</v>
      </c>
      <c r="W1230" s="3" t="s">
        <v>83</v>
      </c>
      <c r="Y1230" s="3">
        <v>78</v>
      </c>
      <c r="Z1230" s="3" t="s">
        <v>64</v>
      </c>
      <c r="AA1230" s="3" t="s">
        <v>92</v>
      </c>
      <c r="AB1230" s="3" t="s">
        <v>52</v>
      </c>
      <c r="AD1230" s="3" t="s">
        <v>53</v>
      </c>
      <c r="AG1230" s="3" t="s">
        <v>54</v>
      </c>
      <c r="AH1230" s="3">
        <v>13010</v>
      </c>
    </row>
    <row r="1231" spans="1:34" x14ac:dyDescent="0.2">
      <c r="A1231" s="3">
        <v>11230</v>
      </c>
      <c r="B1231" s="3" t="s">
        <v>2</v>
      </c>
      <c r="C1231" s="3">
        <v>11230</v>
      </c>
      <c r="D1231" s="3" t="s">
        <v>4367</v>
      </c>
      <c r="E1231" s="3" t="s">
        <v>4368</v>
      </c>
      <c r="F1231" s="3">
        <v>2008</v>
      </c>
      <c r="G1231" s="3" t="s">
        <v>284</v>
      </c>
      <c r="H1231" s="3" t="s">
        <v>3138</v>
      </c>
      <c r="I1231" s="3" t="s">
        <v>4369</v>
      </c>
      <c r="J1231" s="3" t="s">
        <v>4370</v>
      </c>
      <c r="K1231" s="3" t="s">
        <v>67</v>
      </c>
      <c r="L1231" s="3" t="s">
        <v>42</v>
      </c>
      <c r="M1231" s="3" t="s">
        <v>133</v>
      </c>
      <c r="N1231" s="3" t="s">
        <v>44</v>
      </c>
      <c r="O1231" s="3">
        <v>1490</v>
      </c>
      <c r="Q1231" s="3">
        <v>1</v>
      </c>
      <c r="R1231" s="3">
        <v>12</v>
      </c>
      <c r="S1231" s="3" t="s">
        <v>4371</v>
      </c>
      <c r="T1231" s="3" t="s">
        <v>171</v>
      </c>
      <c r="U1231" s="3" t="s">
        <v>2622</v>
      </c>
      <c r="V1231" s="3">
        <v>2012</v>
      </c>
      <c r="W1231" s="3" t="s">
        <v>83</v>
      </c>
      <c r="Y1231" s="3">
        <v>50</v>
      </c>
      <c r="Z1231" s="3" t="s">
        <v>64</v>
      </c>
      <c r="AA1231" s="3" t="s">
        <v>92</v>
      </c>
      <c r="AB1231" s="3" t="s">
        <v>52</v>
      </c>
      <c r="AD1231" s="3" t="s">
        <v>53</v>
      </c>
      <c r="AE1231" s="3">
        <v>14</v>
      </c>
      <c r="AF1231" s="3" t="s">
        <v>370</v>
      </c>
      <c r="AG1231" s="3" t="s">
        <v>54</v>
      </c>
      <c r="AH1231" s="3">
        <v>9430</v>
      </c>
    </row>
    <row r="1232" spans="1:34" x14ac:dyDescent="0.2">
      <c r="A1232" s="3">
        <v>11231</v>
      </c>
      <c r="B1232" s="3" t="s">
        <v>2</v>
      </c>
      <c r="C1232" s="3">
        <v>11231</v>
      </c>
      <c r="D1232" s="3" t="s">
        <v>4372</v>
      </c>
      <c r="F1232" s="3">
        <v>2004</v>
      </c>
      <c r="G1232" s="3" t="s">
        <v>56</v>
      </c>
      <c r="H1232" s="3" t="s">
        <v>745</v>
      </c>
      <c r="I1232" s="3" t="s">
        <v>917</v>
      </c>
      <c r="J1232" s="3" t="s">
        <v>1623</v>
      </c>
      <c r="K1232" s="3" t="s">
        <v>67</v>
      </c>
      <c r="L1232" s="3" t="s">
        <v>42</v>
      </c>
      <c r="M1232" s="3" t="s">
        <v>43</v>
      </c>
      <c r="N1232" s="3" t="s">
        <v>44</v>
      </c>
      <c r="O1232" s="3">
        <v>1298</v>
      </c>
      <c r="Q1232" s="3" t="s">
        <v>79</v>
      </c>
      <c r="R1232" s="3">
        <v>3</v>
      </c>
      <c r="S1232" s="3" t="s">
        <v>4373</v>
      </c>
      <c r="T1232" s="3" t="s">
        <v>81</v>
      </c>
      <c r="U1232" s="3" t="s">
        <v>414</v>
      </c>
      <c r="W1232" s="3" t="s">
        <v>83</v>
      </c>
      <c r="Y1232" s="3">
        <v>20</v>
      </c>
      <c r="Z1232" s="3" t="s">
        <v>50</v>
      </c>
      <c r="AA1232" s="3" t="s">
        <v>92</v>
      </c>
      <c r="AB1232" s="3" t="s">
        <v>52</v>
      </c>
      <c r="AD1232" s="3" t="s">
        <v>53</v>
      </c>
      <c r="AG1232" s="3" t="s">
        <v>54</v>
      </c>
      <c r="AH1232" s="3">
        <v>5400</v>
      </c>
    </row>
    <row r="1233" spans="1:34" x14ac:dyDescent="0.2">
      <c r="A1233" s="3">
        <v>11232</v>
      </c>
      <c r="B1233" s="3" t="s">
        <v>2</v>
      </c>
      <c r="C1233" s="3">
        <v>11232</v>
      </c>
      <c r="D1233" s="3" t="s">
        <v>4374</v>
      </c>
      <c r="F1233" s="3">
        <v>2009</v>
      </c>
      <c r="G1233" s="3" t="s">
        <v>56</v>
      </c>
      <c r="H1233" s="3" t="s">
        <v>57</v>
      </c>
      <c r="I1233" s="3" t="s">
        <v>889</v>
      </c>
      <c r="K1233" s="3" t="s">
        <v>67</v>
      </c>
      <c r="L1233" s="3" t="s">
        <v>42</v>
      </c>
      <c r="M1233" s="3" t="s">
        <v>60</v>
      </c>
      <c r="N1233" s="3" t="s">
        <v>44</v>
      </c>
      <c r="O1233" s="3">
        <v>1798</v>
      </c>
      <c r="R1233" s="3" t="s">
        <v>4375</v>
      </c>
      <c r="S1233" s="3" t="s">
        <v>4189</v>
      </c>
      <c r="T1233" s="3" t="s">
        <v>62</v>
      </c>
      <c r="U1233" s="3" t="s">
        <v>386</v>
      </c>
      <c r="V1233" s="3">
        <v>1050</v>
      </c>
      <c r="W1233" s="3" t="s">
        <v>83</v>
      </c>
      <c r="Y1233" s="3">
        <v>74</v>
      </c>
      <c r="Z1233" s="3" t="s">
        <v>64</v>
      </c>
      <c r="AA1233" s="3" t="s">
        <v>51</v>
      </c>
      <c r="AB1233" s="3" t="s">
        <v>52</v>
      </c>
      <c r="AD1233" s="3" t="s">
        <v>53</v>
      </c>
      <c r="AG1233" s="3" t="s">
        <v>54</v>
      </c>
      <c r="AH1233" s="3">
        <v>11375</v>
      </c>
    </row>
    <row r="1234" spans="1:34" x14ac:dyDescent="0.2">
      <c r="A1234" s="3">
        <v>11233</v>
      </c>
      <c r="B1234" s="3" t="s">
        <v>2</v>
      </c>
      <c r="C1234" s="3">
        <v>11233</v>
      </c>
      <c r="D1234" s="3" t="s">
        <v>4376</v>
      </c>
      <c r="E1234" s="3" t="s">
        <v>4377</v>
      </c>
      <c r="F1234" s="3">
        <v>2015</v>
      </c>
      <c r="G1234" s="3" t="s">
        <v>259</v>
      </c>
      <c r="H1234" s="3" t="s">
        <v>648</v>
      </c>
      <c r="I1234" s="3" t="s">
        <v>2488</v>
      </c>
      <c r="K1234" s="3" t="s">
        <v>67</v>
      </c>
      <c r="L1234" s="3" t="s">
        <v>163</v>
      </c>
      <c r="M1234" s="3" t="s">
        <v>133</v>
      </c>
      <c r="N1234" s="3" t="s">
        <v>104</v>
      </c>
      <c r="O1234" s="3">
        <v>1999</v>
      </c>
      <c r="R1234" s="3">
        <v>1190</v>
      </c>
      <c r="S1234" s="3" t="s">
        <v>3359</v>
      </c>
      <c r="T1234" s="3" t="s">
        <v>62</v>
      </c>
      <c r="U1234" s="3" t="s">
        <v>4378</v>
      </c>
      <c r="V1234" s="3">
        <v>794</v>
      </c>
      <c r="W1234" s="3" t="s">
        <v>83</v>
      </c>
      <c r="Y1234" s="3">
        <v>28</v>
      </c>
      <c r="Z1234" s="3" t="s">
        <v>64</v>
      </c>
      <c r="AA1234" s="3" t="s">
        <v>51</v>
      </c>
      <c r="AB1234" s="3" t="s">
        <v>52</v>
      </c>
      <c r="AD1234" s="3" t="s">
        <v>53</v>
      </c>
      <c r="AG1234" s="3" t="s">
        <v>54</v>
      </c>
      <c r="AH1234" s="3">
        <v>29800</v>
      </c>
    </row>
    <row r="1235" spans="1:34" x14ac:dyDescent="0.2">
      <c r="A1235" s="3">
        <v>11234</v>
      </c>
      <c r="B1235" s="3" t="s">
        <v>2</v>
      </c>
      <c r="C1235" s="3">
        <v>11234</v>
      </c>
      <c r="D1235" s="3" t="s">
        <v>4379</v>
      </c>
      <c r="F1235" s="3">
        <v>1997</v>
      </c>
      <c r="G1235" s="3" t="s">
        <v>56</v>
      </c>
      <c r="H1235" s="3" t="s">
        <v>100</v>
      </c>
      <c r="I1235" s="3" t="s">
        <v>1105</v>
      </c>
      <c r="K1235" s="3" t="s">
        <v>59</v>
      </c>
      <c r="L1235" s="3" t="s">
        <v>42</v>
      </c>
      <c r="M1235" s="3" t="s">
        <v>103</v>
      </c>
      <c r="N1235" s="3" t="s">
        <v>104</v>
      </c>
      <c r="O1235" s="3">
        <v>2987</v>
      </c>
      <c r="R1235" s="3">
        <v>16</v>
      </c>
      <c r="S1235" s="3" t="s">
        <v>2561</v>
      </c>
      <c r="T1235" s="3" t="s">
        <v>62</v>
      </c>
      <c r="U1235" s="3" t="s">
        <v>1346</v>
      </c>
      <c r="V1235" s="3">
        <v>293</v>
      </c>
      <c r="W1235" s="3" t="s">
        <v>173</v>
      </c>
      <c r="Y1235" s="3">
        <v>37</v>
      </c>
      <c r="Z1235" s="3" t="s">
        <v>50</v>
      </c>
      <c r="AA1235" s="3" t="s">
        <v>92</v>
      </c>
      <c r="AB1235" s="3" t="s">
        <v>52</v>
      </c>
      <c r="AD1235" s="3" t="s">
        <v>53</v>
      </c>
      <c r="AG1235" s="3" t="s">
        <v>54</v>
      </c>
      <c r="AH1235" s="3">
        <v>9415</v>
      </c>
    </row>
    <row r="1236" spans="1:34" x14ac:dyDescent="0.2">
      <c r="A1236" s="3">
        <v>11235</v>
      </c>
      <c r="B1236" s="3" t="s">
        <v>2</v>
      </c>
      <c r="C1236" s="3">
        <v>11235</v>
      </c>
      <c r="D1236" s="3" t="s">
        <v>3699</v>
      </c>
      <c r="F1236" s="3">
        <v>2008</v>
      </c>
      <c r="G1236" s="3" t="s">
        <v>56</v>
      </c>
      <c r="H1236" s="3" t="s">
        <v>1734</v>
      </c>
      <c r="I1236" s="3" t="s">
        <v>1735</v>
      </c>
      <c r="J1236" s="3" t="s">
        <v>3700</v>
      </c>
      <c r="K1236" s="3" t="s">
        <v>59</v>
      </c>
      <c r="L1236" s="3" t="s">
        <v>115</v>
      </c>
      <c r="M1236" s="3" t="s">
        <v>60</v>
      </c>
      <c r="N1236" s="3" t="s">
        <v>44</v>
      </c>
      <c r="O1236" s="3">
        <v>2362</v>
      </c>
      <c r="R1236" s="3">
        <v>5</v>
      </c>
      <c r="S1236" s="3" t="s">
        <v>4380</v>
      </c>
      <c r="T1236" s="3" t="s">
        <v>47</v>
      </c>
      <c r="U1236" s="3" t="s">
        <v>4381</v>
      </c>
      <c r="V1236" s="3">
        <v>8081</v>
      </c>
      <c r="W1236" s="3" t="s">
        <v>166</v>
      </c>
      <c r="Y1236" s="3">
        <v>50</v>
      </c>
      <c r="Z1236" s="3" t="s">
        <v>64</v>
      </c>
      <c r="AA1236" s="3" t="s">
        <v>92</v>
      </c>
      <c r="AB1236" s="3" t="s">
        <v>52</v>
      </c>
      <c r="AD1236" s="3" t="s">
        <v>53</v>
      </c>
      <c r="AG1236" s="3" t="s">
        <v>54</v>
      </c>
      <c r="AH1236" s="3">
        <v>9150</v>
      </c>
    </row>
    <row r="1237" spans="1:34" x14ac:dyDescent="0.2">
      <c r="A1237" s="3">
        <v>11236</v>
      </c>
      <c r="B1237" s="3" t="s">
        <v>2</v>
      </c>
      <c r="C1237" s="3">
        <v>11236</v>
      </c>
      <c r="D1237" s="3" t="s">
        <v>4382</v>
      </c>
      <c r="F1237" s="3">
        <v>2007</v>
      </c>
      <c r="G1237" s="3" t="s">
        <v>191</v>
      </c>
      <c r="H1237" s="3" t="s">
        <v>207</v>
      </c>
      <c r="K1237" s="3" t="s">
        <v>41</v>
      </c>
      <c r="L1237" s="3" t="s">
        <v>480</v>
      </c>
      <c r="M1237" s="3" t="s">
        <v>60</v>
      </c>
      <c r="N1237" s="3" t="s">
        <v>44</v>
      </c>
      <c r="O1237" s="3">
        <v>1994</v>
      </c>
      <c r="R1237" s="3">
        <v>6</v>
      </c>
      <c r="S1237" s="3" t="s">
        <v>4383</v>
      </c>
      <c r="T1237" s="3" t="s">
        <v>554</v>
      </c>
      <c r="U1237" s="3" t="s">
        <v>1793</v>
      </c>
      <c r="V1237" s="3">
        <v>2016</v>
      </c>
      <c r="W1237" s="3" t="s">
        <v>83</v>
      </c>
      <c r="Y1237" s="3">
        <v>21</v>
      </c>
      <c r="Z1237" s="3" t="s">
        <v>64</v>
      </c>
      <c r="AA1237" s="3" t="s">
        <v>92</v>
      </c>
      <c r="AB1237" s="3" t="s">
        <v>108</v>
      </c>
      <c r="AC1237" s="3" t="s">
        <v>109</v>
      </c>
      <c r="AD1237" s="3" t="s">
        <v>53</v>
      </c>
      <c r="AG1237" s="3" t="s">
        <v>54</v>
      </c>
      <c r="AH1237" s="3">
        <v>8905</v>
      </c>
    </row>
    <row r="1238" spans="1:34" x14ac:dyDescent="0.2">
      <c r="A1238" s="3">
        <v>11237</v>
      </c>
      <c r="B1238" s="3" t="s">
        <v>2</v>
      </c>
      <c r="C1238" s="3">
        <v>11237</v>
      </c>
      <c r="D1238" s="3" t="s">
        <v>4384</v>
      </c>
      <c r="F1238" s="3">
        <v>2017</v>
      </c>
      <c r="G1238" s="3" t="s">
        <v>191</v>
      </c>
      <c r="H1238" s="3" t="s">
        <v>1718</v>
      </c>
      <c r="I1238" s="3" t="s">
        <v>4385</v>
      </c>
      <c r="K1238" s="3" t="s">
        <v>67</v>
      </c>
      <c r="L1238" s="3" t="s">
        <v>1296</v>
      </c>
      <c r="M1238" s="3" t="s">
        <v>60</v>
      </c>
      <c r="N1238" s="3" t="s">
        <v>44</v>
      </c>
      <c r="O1238" s="3">
        <v>1995</v>
      </c>
      <c r="R1238" s="3">
        <v>8</v>
      </c>
      <c r="S1238" s="3" t="s">
        <v>1605</v>
      </c>
      <c r="T1238" s="3" t="s">
        <v>289</v>
      </c>
      <c r="U1238" s="3" t="s">
        <v>1725</v>
      </c>
      <c r="V1238" s="3">
        <v>632</v>
      </c>
      <c r="W1238" s="3" t="s">
        <v>83</v>
      </c>
      <c r="Y1238" s="3">
        <v>64</v>
      </c>
      <c r="Z1238" s="3" t="s">
        <v>64</v>
      </c>
      <c r="AA1238" s="3" t="s">
        <v>51</v>
      </c>
      <c r="AB1238" s="3" t="s">
        <v>52</v>
      </c>
      <c r="AD1238" s="3" t="s">
        <v>143</v>
      </c>
      <c r="AG1238" s="3" t="s">
        <v>54</v>
      </c>
      <c r="AH1238" s="3">
        <v>37990</v>
      </c>
    </row>
    <row r="1239" spans="1:34" x14ac:dyDescent="0.2">
      <c r="A1239" s="3">
        <v>11238</v>
      </c>
      <c r="B1239" s="3" t="s">
        <v>2</v>
      </c>
      <c r="C1239" s="3">
        <v>11238</v>
      </c>
      <c r="D1239" s="3" t="s">
        <v>4386</v>
      </c>
      <c r="E1239" s="3" t="s">
        <v>4387</v>
      </c>
      <c r="F1239" s="3">
        <v>2002</v>
      </c>
      <c r="G1239" s="3" t="s">
        <v>38</v>
      </c>
      <c r="H1239" s="3" t="s">
        <v>4388</v>
      </c>
      <c r="K1239" s="3" t="s">
        <v>41</v>
      </c>
      <c r="L1239" s="3" t="s">
        <v>42</v>
      </c>
      <c r="M1239" s="3" t="s">
        <v>43</v>
      </c>
      <c r="N1239" s="3" t="s">
        <v>44</v>
      </c>
      <c r="O1239" s="3">
        <v>1488</v>
      </c>
      <c r="R1239" s="3">
        <v>45</v>
      </c>
      <c r="S1239" s="3" t="s">
        <v>4389</v>
      </c>
      <c r="T1239" s="3" t="s">
        <v>62</v>
      </c>
      <c r="U1239" s="3" t="s">
        <v>1987</v>
      </c>
      <c r="V1239" s="3">
        <v>7471</v>
      </c>
      <c r="W1239" s="3" t="s">
        <v>166</v>
      </c>
      <c r="Y1239" s="3">
        <v>30</v>
      </c>
      <c r="Z1239" s="3" t="s">
        <v>64</v>
      </c>
      <c r="AA1239" s="3" t="s">
        <v>51</v>
      </c>
      <c r="AB1239" s="3" t="s">
        <v>52</v>
      </c>
      <c r="AD1239" s="3" t="s">
        <v>53</v>
      </c>
      <c r="AE1239" s="3">
        <v>14</v>
      </c>
      <c r="AF1239" s="3" t="s">
        <v>84</v>
      </c>
      <c r="AG1239" s="3" t="s">
        <v>54</v>
      </c>
      <c r="AH1239" s="3">
        <v>2822</v>
      </c>
    </row>
    <row r="1240" spans="1:34" x14ac:dyDescent="0.2">
      <c r="A1240" s="3">
        <v>11239</v>
      </c>
      <c r="B1240" s="3" t="s">
        <v>2</v>
      </c>
      <c r="C1240" s="3">
        <v>11239</v>
      </c>
      <c r="D1240" s="3" t="s">
        <v>589</v>
      </c>
      <c r="E1240" s="3" t="s">
        <v>4390</v>
      </c>
      <c r="F1240" s="3">
        <v>2010</v>
      </c>
      <c r="G1240" s="3" t="s">
        <v>56</v>
      </c>
      <c r="H1240" s="3" t="s">
        <v>366</v>
      </c>
      <c r="J1240" s="3" t="s">
        <v>367</v>
      </c>
      <c r="K1240" s="3" t="s">
        <v>67</v>
      </c>
      <c r="L1240" s="3" t="s">
        <v>140</v>
      </c>
      <c r="M1240" s="3" t="s">
        <v>133</v>
      </c>
      <c r="N1240" s="3" t="s">
        <v>44</v>
      </c>
      <c r="O1240" s="3">
        <v>1798</v>
      </c>
      <c r="R1240" s="3">
        <v>3</v>
      </c>
      <c r="S1240" s="3" t="s">
        <v>4391</v>
      </c>
      <c r="T1240" s="3" t="s">
        <v>81</v>
      </c>
      <c r="U1240" s="3" t="s">
        <v>881</v>
      </c>
      <c r="V1240" s="3">
        <v>2110</v>
      </c>
      <c r="W1240" s="3" t="s">
        <v>83</v>
      </c>
      <c r="Y1240" s="3">
        <v>36</v>
      </c>
      <c r="Z1240" s="3" t="s">
        <v>64</v>
      </c>
      <c r="AA1240" s="3" t="s">
        <v>92</v>
      </c>
      <c r="AB1240" s="3" t="s">
        <v>52</v>
      </c>
      <c r="AD1240" s="3" t="s">
        <v>143</v>
      </c>
      <c r="AG1240" s="3" t="s">
        <v>54</v>
      </c>
      <c r="AH1240" s="3">
        <v>15490</v>
      </c>
    </row>
    <row r="1241" spans="1:34" x14ac:dyDescent="0.2">
      <c r="A1241" s="3">
        <v>11240</v>
      </c>
      <c r="B1241" s="3" t="s">
        <v>2</v>
      </c>
      <c r="C1241" s="3">
        <v>11240</v>
      </c>
      <c r="D1241" s="3" t="s">
        <v>2452</v>
      </c>
      <c r="F1241" s="3">
        <v>2005</v>
      </c>
      <c r="G1241" s="3" t="s">
        <v>86</v>
      </c>
      <c r="H1241" s="3" t="s">
        <v>1804</v>
      </c>
      <c r="K1241" s="3" t="s">
        <v>59</v>
      </c>
      <c r="L1241" s="3" t="s">
        <v>42</v>
      </c>
      <c r="M1241" s="3" t="s">
        <v>43</v>
      </c>
      <c r="N1241" s="3" t="s">
        <v>44</v>
      </c>
      <c r="O1241" s="3">
        <v>1997</v>
      </c>
      <c r="R1241" s="3">
        <v>128</v>
      </c>
      <c r="S1241" s="3" t="s">
        <v>4289</v>
      </c>
      <c r="T1241" s="3" t="s">
        <v>47</v>
      </c>
      <c r="U1241" s="3" t="s">
        <v>988</v>
      </c>
      <c r="V1241" s="3">
        <v>7400</v>
      </c>
      <c r="W1241" s="3" t="s">
        <v>166</v>
      </c>
      <c r="Y1241" s="3">
        <v>53</v>
      </c>
      <c r="Z1241" s="3" t="s">
        <v>64</v>
      </c>
      <c r="AA1241" s="3" t="s">
        <v>51</v>
      </c>
      <c r="AB1241" s="3" t="s">
        <v>52</v>
      </c>
      <c r="AD1241" s="3" t="s">
        <v>53</v>
      </c>
      <c r="AG1241" s="3" t="s">
        <v>54</v>
      </c>
      <c r="AH1241" s="3">
        <v>7400</v>
      </c>
    </row>
    <row r="1242" spans="1:34" x14ac:dyDescent="0.2">
      <c r="A1242" s="3">
        <v>11241</v>
      </c>
      <c r="B1242" s="3" t="s">
        <v>2</v>
      </c>
      <c r="C1242" s="3">
        <v>11241</v>
      </c>
      <c r="D1242" s="3" t="s">
        <v>1934</v>
      </c>
      <c r="E1242" s="3" t="s">
        <v>4392</v>
      </c>
      <c r="F1242" s="3">
        <v>2006</v>
      </c>
      <c r="G1242" s="3" t="s">
        <v>358</v>
      </c>
      <c r="H1242" s="3" t="s">
        <v>359</v>
      </c>
      <c r="I1242" s="3" t="s">
        <v>360</v>
      </c>
      <c r="K1242" s="3" t="s">
        <v>59</v>
      </c>
      <c r="L1242" s="3" t="s">
        <v>361</v>
      </c>
      <c r="M1242" s="3" t="s">
        <v>60</v>
      </c>
      <c r="N1242" s="3" t="s">
        <v>44</v>
      </c>
      <c r="O1242" s="3">
        <v>2378</v>
      </c>
      <c r="R1242" s="3">
        <v>62</v>
      </c>
      <c r="S1242" s="3" t="s">
        <v>4138</v>
      </c>
      <c r="T1242" s="3" t="s">
        <v>2809</v>
      </c>
      <c r="U1242" s="3" t="s">
        <v>2168</v>
      </c>
      <c r="V1242" s="3">
        <v>612</v>
      </c>
      <c r="W1242" s="3" t="s">
        <v>83</v>
      </c>
      <c r="Y1242" s="3">
        <v>39</v>
      </c>
      <c r="Z1242" s="3" t="s">
        <v>64</v>
      </c>
      <c r="AA1242" s="3" t="s">
        <v>51</v>
      </c>
      <c r="AB1242" s="3" t="s">
        <v>108</v>
      </c>
      <c r="AC1242" s="3" t="s">
        <v>109</v>
      </c>
      <c r="AD1242" s="3" t="s">
        <v>53</v>
      </c>
      <c r="AG1242" s="3" t="s">
        <v>54</v>
      </c>
      <c r="AH1242" s="3">
        <v>10900</v>
      </c>
    </row>
    <row r="1243" spans="1:34" x14ac:dyDescent="0.2">
      <c r="A1243" s="3">
        <v>11242</v>
      </c>
      <c r="B1243" s="3" t="s">
        <v>2</v>
      </c>
      <c r="C1243" s="3">
        <v>11242</v>
      </c>
      <c r="D1243" s="3" t="s">
        <v>4393</v>
      </c>
      <c r="E1243" s="3" t="s">
        <v>4394</v>
      </c>
      <c r="F1243" s="3">
        <v>2015</v>
      </c>
      <c r="G1243" s="3" t="s">
        <v>198</v>
      </c>
      <c r="H1243" s="3" t="s">
        <v>877</v>
      </c>
      <c r="I1243" s="3" t="s">
        <v>1501</v>
      </c>
      <c r="J1243" s="3" t="s">
        <v>4395</v>
      </c>
      <c r="K1243" s="3" t="s">
        <v>41</v>
      </c>
      <c r="L1243" s="3" t="s">
        <v>156</v>
      </c>
      <c r="M1243" s="3" t="s">
        <v>60</v>
      </c>
      <c r="N1243" s="3" t="s">
        <v>44</v>
      </c>
      <c r="O1243" s="3">
        <v>3564</v>
      </c>
      <c r="R1243" s="3">
        <v>116</v>
      </c>
      <c r="S1243" s="3" t="s">
        <v>4396</v>
      </c>
      <c r="T1243" s="3" t="s">
        <v>47</v>
      </c>
      <c r="U1243" s="3" t="s">
        <v>2026</v>
      </c>
      <c r="V1243" s="3">
        <v>9812</v>
      </c>
      <c r="W1243" s="3" t="s">
        <v>410</v>
      </c>
      <c r="Y1243" s="3">
        <v>66</v>
      </c>
      <c r="Z1243" s="3" t="s">
        <v>64</v>
      </c>
      <c r="AA1243" s="3" t="s">
        <v>51</v>
      </c>
      <c r="AB1243" s="3" t="s">
        <v>52</v>
      </c>
      <c r="AD1243" s="3" t="s">
        <v>53</v>
      </c>
      <c r="AG1243" s="3" t="s">
        <v>54</v>
      </c>
      <c r="AH1243" s="3">
        <v>36550</v>
      </c>
    </row>
    <row r="1244" spans="1:34" x14ac:dyDescent="0.2">
      <c r="A1244" s="3">
        <v>11243</v>
      </c>
      <c r="B1244" s="3" t="s">
        <v>2</v>
      </c>
      <c r="C1244" s="3">
        <v>11243</v>
      </c>
      <c r="D1244" s="3" t="s">
        <v>4397</v>
      </c>
      <c r="E1244" s="3" t="s">
        <v>4398</v>
      </c>
      <c r="F1244" s="3">
        <v>1992</v>
      </c>
      <c r="G1244" s="3" t="s">
        <v>86</v>
      </c>
      <c r="H1244" s="3" t="s">
        <v>1711</v>
      </c>
      <c r="K1244" s="3" t="s">
        <v>131</v>
      </c>
      <c r="L1244" s="3" t="s">
        <v>147</v>
      </c>
      <c r="M1244" s="3" t="s">
        <v>43</v>
      </c>
      <c r="N1244" s="3" t="s">
        <v>44</v>
      </c>
      <c r="O1244" s="3">
        <v>1597</v>
      </c>
      <c r="R1244" s="3">
        <v>8</v>
      </c>
      <c r="S1244" s="3" t="s">
        <v>1350</v>
      </c>
      <c r="T1244" s="3" t="s">
        <v>62</v>
      </c>
      <c r="U1244" s="3" t="s">
        <v>1351</v>
      </c>
      <c r="V1244" s="3">
        <v>620</v>
      </c>
      <c r="W1244" s="3" t="s">
        <v>83</v>
      </c>
      <c r="Y1244" s="3">
        <v>62</v>
      </c>
      <c r="Z1244" s="3" t="s">
        <v>64</v>
      </c>
      <c r="AA1244" s="3" t="s">
        <v>92</v>
      </c>
      <c r="AB1244" s="3" t="s">
        <v>52</v>
      </c>
      <c r="AD1244" s="3" t="s">
        <v>53</v>
      </c>
      <c r="AE1244" s="3">
        <v>7</v>
      </c>
      <c r="AF1244" s="3" t="s">
        <v>370</v>
      </c>
      <c r="AG1244" s="3" t="s">
        <v>54</v>
      </c>
      <c r="AH1244" s="3">
        <v>3030</v>
      </c>
    </row>
    <row r="1245" spans="1:34" x14ac:dyDescent="0.2">
      <c r="A1245" s="3">
        <v>11244</v>
      </c>
      <c r="B1245" s="3" t="s">
        <v>2</v>
      </c>
      <c r="C1245" s="3">
        <v>11244</v>
      </c>
      <c r="D1245" s="3" t="s">
        <v>4399</v>
      </c>
      <c r="E1245" s="3" t="s">
        <v>4400</v>
      </c>
      <c r="F1245" s="3">
        <v>1998</v>
      </c>
      <c r="G1245" s="3" t="s">
        <v>358</v>
      </c>
      <c r="H1245" s="3" t="s">
        <v>798</v>
      </c>
      <c r="I1245" s="3" t="s">
        <v>4401</v>
      </c>
      <c r="K1245" s="3" t="s">
        <v>41</v>
      </c>
      <c r="L1245" s="3" t="s">
        <v>42</v>
      </c>
      <c r="M1245" s="3" t="s">
        <v>43</v>
      </c>
      <c r="N1245" s="3" t="s">
        <v>44</v>
      </c>
      <c r="O1245" s="3">
        <v>1834</v>
      </c>
      <c r="R1245" s="3">
        <v>13</v>
      </c>
      <c r="S1245" s="3" t="s">
        <v>4402</v>
      </c>
      <c r="T1245" s="3" t="s">
        <v>81</v>
      </c>
      <c r="U1245" s="3" t="s">
        <v>142</v>
      </c>
      <c r="W1245" s="3" t="s">
        <v>83</v>
      </c>
      <c r="Y1245" s="3">
        <v>24</v>
      </c>
      <c r="Z1245" s="3" t="s">
        <v>64</v>
      </c>
      <c r="AA1245" s="3" t="s">
        <v>92</v>
      </c>
      <c r="AB1245" s="3" t="s">
        <v>52</v>
      </c>
      <c r="AD1245" s="3" t="s">
        <v>53</v>
      </c>
      <c r="AG1245" s="3" t="s">
        <v>54</v>
      </c>
      <c r="AH1245" s="3">
        <v>2700</v>
      </c>
    </row>
    <row r="1246" spans="1:34" x14ac:dyDescent="0.2">
      <c r="A1246" s="3">
        <v>11245</v>
      </c>
      <c r="B1246" s="3" t="s">
        <v>2</v>
      </c>
      <c r="C1246" s="3">
        <v>11245</v>
      </c>
      <c r="D1246" s="3" t="s">
        <v>4403</v>
      </c>
      <c r="E1246" s="3" t="s">
        <v>4404</v>
      </c>
      <c r="F1246" s="3">
        <v>2004</v>
      </c>
      <c r="G1246" s="3" t="s">
        <v>56</v>
      </c>
      <c r="H1246" s="3" t="s">
        <v>138</v>
      </c>
      <c r="I1246" s="3" t="s">
        <v>4405</v>
      </c>
      <c r="J1246" s="3" t="s">
        <v>1042</v>
      </c>
      <c r="K1246" s="3" t="s">
        <v>41</v>
      </c>
      <c r="L1246" s="3" t="s">
        <v>42</v>
      </c>
      <c r="M1246" s="3" t="s">
        <v>60</v>
      </c>
      <c r="N1246" s="3" t="s">
        <v>44</v>
      </c>
      <c r="O1246" s="3">
        <v>2362</v>
      </c>
      <c r="R1246" s="3">
        <v>38</v>
      </c>
      <c r="S1246" s="3" t="s">
        <v>4406</v>
      </c>
      <c r="T1246" s="3" t="s">
        <v>47</v>
      </c>
      <c r="U1246" s="3" t="s">
        <v>4407</v>
      </c>
      <c r="W1246" s="3" t="s">
        <v>410</v>
      </c>
      <c r="Y1246" s="3">
        <v>55</v>
      </c>
      <c r="Z1246" s="3" t="s">
        <v>64</v>
      </c>
      <c r="AA1246" s="3" t="s">
        <v>92</v>
      </c>
      <c r="AB1246" s="3" t="s">
        <v>52</v>
      </c>
      <c r="AD1246" s="3" t="s">
        <v>53</v>
      </c>
      <c r="AG1246" s="3" t="s">
        <v>54</v>
      </c>
      <c r="AH1246" s="3">
        <v>5500</v>
      </c>
    </row>
    <row r="1247" spans="1:34" x14ac:dyDescent="0.2">
      <c r="A1247" s="3">
        <v>11246</v>
      </c>
      <c r="B1247" s="3" t="s">
        <v>2</v>
      </c>
      <c r="C1247" s="3">
        <v>11246</v>
      </c>
      <c r="D1247" s="3" t="s">
        <v>4408</v>
      </c>
      <c r="F1247" s="3">
        <v>1996</v>
      </c>
      <c r="G1247" s="3" t="s">
        <v>86</v>
      </c>
      <c r="H1247" s="3" t="s">
        <v>3752</v>
      </c>
      <c r="K1247" s="3" t="s">
        <v>67</v>
      </c>
      <c r="L1247" s="3" t="s">
        <v>42</v>
      </c>
      <c r="M1247" s="3" t="s">
        <v>43</v>
      </c>
      <c r="N1247" s="3" t="s">
        <v>44</v>
      </c>
      <c r="O1247" s="3">
        <v>1296</v>
      </c>
      <c r="R1247" s="3">
        <v>61</v>
      </c>
      <c r="S1247" s="3" t="s">
        <v>4409</v>
      </c>
      <c r="T1247" s="3" t="s">
        <v>254</v>
      </c>
      <c r="U1247" s="3" t="s">
        <v>2274</v>
      </c>
      <c r="V1247" s="3">
        <v>8022</v>
      </c>
      <c r="W1247" s="3" t="s">
        <v>166</v>
      </c>
      <c r="Y1247" s="3">
        <v>32</v>
      </c>
      <c r="Z1247" s="3" t="s">
        <v>64</v>
      </c>
      <c r="AA1247" s="3" t="s">
        <v>51</v>
      </c>
      <c r="AB1247" s="3" t="s">
        <v>52</v>
      </c>
      <c r="AD1247" s="3" t="s">
        <v>53</v>
      </c>
      <c r="AE1247" s="3">
        <v>5</v>
      </c>
      <c r="AF1247" s="3" t="s">
        <v>84</v>
      </c>
      <c r="AG1247" s="3" t="s">
        <v>54</v>
      </c>
      <c r="AH1247" s="3">
        <v>1650</v>
      </c>
    </row>
    <row r="1248" spans="1:34" x14ac:dyDescent="0.2">
      <c r="A1248" s="3">
        <v>11247</v>
      </c>
      <c r="B1248" s="3" t="s">
        <v>2</v>
      </c>
      <c r="C1248" s="3">
        <v>11247</v>
      </c>
      <c r="D1248" s="3" t="s">
        <v>3917</v>
      </c>
      <c r="E1248" s="3" t="s">
        <v>4410</v>
      </c>
      <c r="F1248" s="3">
        <v>2017</v>
      </c>
      <c r="G1248" s="3" t="s">
        <v>358</v>
      </c>
      <c r="H1248" s="3" t="s">
        <v>359</v>
      </c>
      <c r="I1248" s="3" t="s">
        <v>1110</v>
      </c>
      <c r="K1248" s="3" t="s">
        <v>59</v>
      </c>
      <c r="L1248" s="3" t="s">
        <v>1296</v>
      </c>
      <c r="M1248" s="3" t="s">
        <v>60</v>
      </c>
      <c r="N1248" s="3" t="s">
        <v>44</v>
      </c>
      <c r="O1248" s="3">
        <v>2360</v>
      </c>
      <c r="R1248" s="3">
        <v>17</v>
      </c>
      <c r="S1248" s="3" t="s">
        <v>4411</v>
      </c>
      <c r="T1248" s="3" t="s">
        <v>62</v>
      </c>
      <c r="U1248" s="3" t="s">
        <v>222</v>
      </c>
      <c r="V1248" s="3">
        <v>612</v>
      </c>
      <c r="W1248" s="3" t="s">
        <v>83</v>
      </c>
      <c r="Y1248" s="3">
        <v>34</v>
      </c>
      <c r="Z1248" s="3" t="s">
        <v>64</v>
      </c>
      <c r="AA1248" s="3" t="s">
        <v>51</v>
      </c>
      <c r="AB1248" s="3" t="s">
        <v>108</v>
      </c>
      <c r="AC1248" s="3" t="s">
        <v>109</v>
      </c>
      <c r="AD1248" s="3" t="s">
        <v>53</v>
      </c>
      <c r="AG1248" s="3" t="s">
        <v>54</v>
      </c>
      <c r="AH1248" s="3">
        <v>43990</v>
      </c>
    </row>
    <row r="1249" spans="1:34" x14ac:dyDescent="0.2">
      <c r="A1249" s="3">
        <v>11248</v>
      </c>
      <c r="B1249" s="3" t="s">
        <v>2</v>
      </c>
      <c r="C1249" s="3">
        <v>11248</v>
      </c>
      <c r="D1249" s="3" t="s">
        <v>4412</v>
      </c>
      <c r="F1249" s="3">
        <v>2011</v>
      </c>
      <c r="G1249" s="3" t="s">
        <v>292</v>
      </c>
      <c r="H1249" s="3" t="s">
        <v>899</v>
      </c>
      <c r="I1249" s="3" t="s">
        <v>2879</v>
      </c>
      <c r="J1249" s="3" t="s">
        <v>3634</v>
      </c>
      <c r="K1249" s="3" t="s">
        <v>67</v>
      </c>
      <c r="L1249" s="3" t="s">
        <v>123</v>
      </c>
      <c r="M1249" s="3" t="s">
        <v>133</v>
      </c>
      <c r="N1249" s="3" t="s">
        <v>104</v>
      </c>
      <c r="O1249" s="3">
        <v>1984</v>
      </c>
      <c r="R1249" s="3">
        <v>15</v>
      </c>
      <c r="S1249" s="3" t="s">
        <v>4413</v>
      </c>
      <c r="T1249" s="3" t="s">
        <v>47</v>
      </c>
      <c r="U1249" s="3" t="s">
        <v>4414</v>
      </c>
      <c r="V1249" s="3">
        <v>1011</v>
      </c>
      <c r="W1249" s="3" t="s">
        <v>83</v>
      </c>
      <c r="Y1249" s="3">
        <v>26</v>
      </c>
      <c r="Z1249" s="3" t="s">
        <v>64</v>
      </c>
      <c r="AA1249" s="3" t="s">
        <v>51</v>
      </c>
      <c r="AB1249" s="3" t="s">
        <v>52</v>
      </c>
      <c r="AD1249" s="3" t="s">
        <v>53</v>
      </c>
      <c r="AG1249" s="3" t="s">
        <v>54</v>
      </c>
      <c r="AH1249" s="3">
        <v>24570</v>
      </c>
    </row>
    <row r="1250" spans="1:34" x14ac:dyDescent="0.2">
      <c r="A1250" s="3">
        <v>11249</v>
      </c>
      <c r="B1250" s="3" t="s">
        <v>2</v>
      </c>
      <c r="C1250" s="3">
        <v>11249</v>
      </c>
      <c r="D1250" s="3" t="s">
        <v>4415</v>
      </c>
      <c r="E1250" s="3" t="s">
        <v>4416</v>
      </c>
      <c r="F1250" s="3">
        <v>2010</v>
      </c>
      <c r="G1250" s="3" t="s">
        <v>152</v>
      </c>
      <c r="H1250" s="3" t="s">
        <v>2379</v>
      </c>
      <c r="I1250" s="3" t="s">
        <v>4319</v>
      </c>
      <c r="J1250" s="3" t="s">
        <v>3025</v>
      </c>
      <c r="K1250" s="3" t="s">
        <v>41</v>
      </c>
      <c r="L1250" s="3" t="s">
        <v>156</v>
      </c>
      <c r="M1250" s="3" t="s">
        <v>60</v>
      </c>
      <c r="N1250" s="3" t="s">
        <v>44</v>
      </c>
      <c r="O1250" s="3">
        <v>1995</v>
      </c>
      <c r="R1250" s="3">
        <v>65</v>
      </c>
      <c r="S1250" s="3" t="s">
        <v>4417</v>
      </c>
      <c r="T1250" s="3" t="s">
        <v>211</v>
      </c>
      <c r="U1250" s="3" t="s">
        <v>4418</v>
      </c>
      <c r="V1250" s="3">
        <v>6035</v>
      </c>
      <c r="W1250" s="3" t="s">
        <v>229</v>
      </c>
      <c r="Y1250" s="3">
        <v>65</v>
      </c>
      <c r="Z1250" s="3" t="s">
        <v>64</v>
      </c>
      <c r="AA1250" s="3" t="s">
        <v>92</v>
      </c>
      <c r="AB1250" s="3" t="s">
        <v>52</v>
      </c>
      <c r="AD1250" s="3" t="s">
        <v>53</v>
      </c>
      <c r="AE1250" s="3">
        <v>16</v>
      </c>
      <c r="AF1250" s="3" t="s">
        <v>73</v>
      </c>
      <c r="AG1250" s="3" t="s">
        <v>54</v>
      </c>
      <c r="AH1250" s="3">
        <v>19510</v>
      </c>
    </row>
    <row r="1251" spans="1:34" x14ac:dyDescent="0.2">
      <c r="A1251" s="3">
        <v>11250</v>
      </c>
      <c r="B1251" s="3" t="s">
        <v>2</v>
      </c>
      <c r="C1251" s="3">
        <v>11250</v>
      </c>
      <c r="D1251" s="3" t="s">
        <v>4419</v>
      </c>
      <c r="E1251" s="3" t="s">
        <v>4420</v>
      </c>
      <c r="F1251" s="3">
        <v>1997</v>
      </c>
      <c r="G1251" s="3" t="s">
        <v>152</v>
      </c>
      <c r="H1251" s="3" t="s">
        <v>4421</v>
      </c>
      <c r="I1251" s="3" t="s">
        <v>79</v>
      </c>
      <c r="J1251" s="3" t="s">
        <v>4422</v>
      </c>
      <c r="K1251" s="3" t="s">
        <v>41</v>
      </c>
      <c r="L1251" s="3" t="s">
        <v>115</v>
      </c>
      <c r="M1251" s="3" t="s">
        <v>43</v>
      </c>
      <c r="N1251" s="3" t="s">
        <v>44</v>
      </c>
      <c r="O1251" s="3">
        <v>2788</v>
      </c>
      <c r="R1251" s="3" t="s">
        <v>4423</v>
      </c>
      <c r="S1251" s="3" t="s">
        <v>1071</v>
      </c>
      <c r="T1251" s="3" t="s">
        <v>289</v>
      </c>
      <c r="U1251" s="3" t="s">
        <v>4424</v>
      </c>
      <c r="W1251" s="3" t="s">
        <v>173</v>
      </c>
      <c r="Y1251" s="3">
        <v>22</v>
      </c>
      <c r="Z1251" s="3" t="s">
        <v>50</v>
      </c>
      <c r="AA1251" s="3" t="s">
        <v>51</v>
      </c>
      <c r="AB1251" s="3" t="s">
        <v>52</v>
      </c>
      <c r="AD1251" s="3" t="s">
        <v>53</v>
      </c>
      <c r="AG1251" s="3" t="s">
        <v>54</v>
      </c>
      <c r="AH1251" s="3">
        <v>2480</v>
      </c>
    </row>
    <row r="1252" spans="1:34" x14ac:dyDescent="0.2">
      <c r="A1252" s="3">
        <v>11251</v>
      </c>
      <c r="B1252" s="3" t="s">
        <v>2</v>
      </c>
      <c r="C1252" s="3">
        <v>11251</v>
      </c>
      <c r="D1252" s="3" t="s">
        <v>4425</v>
      </c>
      <c r="F1252" s="3">
        <v>2017</v>
      </c>
      <c r="G1252" s="3" t="s">
        <v>4313</v>
      </c>
      <c r="H1252" s="3" t="s">
        <v>4426</v>
      </c>
      <c r="I1252" s="3" t="s">
        <v>4427</v>
      </c>
      <c r="K1252" s="3" t="s">
        <v>59</v>
      </c>
      <c r="L1252" s="3" t="s">
        <v>123</v>
      </c>
      <c r="M1252" s="3" t="s">
        <v>133</v>
      </c>
      <c r="N1252" s="3" t="s">
        <v>104</v>
      </c>
      <c r="O1252" s="3">
        <v>1984</v>
      </c>
      <c r="R1252" s="3">
        <v>25</v>
      </c>
      <c r="S1252" s="3" t="s">
        <v>4428</v>
      </c>
      <c r="T1252" s="3" t="s">
        <v>81</v>
      </c>
      <c r="U1252" s="3" t="s">
        <v>2680</v>
      </c>
      <c r="W1252" s="3" t="s">
        <v>83</v>
      </c>
      <c r="Y1252" s="3">
        <v>32</v>
      </c>
      <c r="Z1252" s="3" t="s">
        <v>64</v>
      </c>
      <c r="AA1252" s="3" t="s">
        <v>51</v>
      </c>
      <c r="AB1252" s="3" t="s">
        <v>108</v>
      </c>
      <c r="AC1252" s="3" t="s">
        <v>109</v>
      </c>
      <c r="AD1252" s="3" t="s">
        <v>53</v>
      </c>
      <c r="AE1252" s="3">
        <v>39</v>
      </c>
      <c r="AF1252" s="3" t="s">
        <v>84</v>
      </c>
      <c r="AG1252" s="3" t="s">
        <v>54</v>
      </c>
      <c r="AH1252" s="3">
        <v>67000</v>
      </c>
    </row>
    <row r="1253" spans="1:34" x14ac:dyDescent="0.2">
      <c r="A1253" s="3">
        <v>11252</v>
      </c>
      <c r="B1253" s="3" t="s">
        <v>2</v>
      </c>
      <c r="C1253" s="3">
        <v>11252</v>
      </c>
      <c r="D1253" s="3" t="s">
        <v>4429</v>
      </c>
      <c r="E1253" s="3" t="s">
        <v>4430</v>
      </c>
      <c r="F1253" s="3">
        <v>2007</v>
      </c>
      <c r="G1253" s="3" t="s">
        <v>191</v>
      </c>
      <c r="H1253" s="3" t="s">
        <v>207</v>
      </c>
      <c r="I1253" s="3" t="s">
        <v>4431</v>
      </c>
      <c r="J1253" s="3" t="s">
        <v>1270</v>
      </c>
      <c r="K1253" s="3" t="s">
        <v>41</v>
      </c>
      <c r="L1253" s="3" t="s">
        <v>480</v>
      </c>
      <c r="M1253" s="3" t="s">
        <v>60</v>
      </c>
      <c r="N1253" s="3" t="s">
        <v>44</v>
      </c>
      <c r="O1253" s="3">
        <v>1994</v>
      </c>
      <c r="R1253" s="3">
        <v>187</v>
      </c>
      <c r="S1253" s="3" t="s">
        <v>2259</v>
      </c>
      <c r="T1253" s="3" t="s">
        <v>62</v>
      </c>
      <c r="U1253" s="3" t="s">
        <v>4432</v>
      </c>
      <c r="W1253" s="3" t="s">
        <v>83</v>
      </c>
      <c r="Y1253" s="3">
        <v>52</v>
      </c>
      <c r="Z1253" s="3" t="s">
        <v>64</v>
      </c>
      <c r="AA1253" s="3" t="s">
        <v>51</v>
      </c>
      <c r="AB1253" s="3" t="s">
        <v>108</v>
      </c>
      <c r="AC1253" s="3" t="s">
        <v>109</v>
      </c>
      <c r="AD1253" s="3" t="s">
        <v>53</v>
      </c>
      <c r="AG1253" s="3" t="s">
        <v>54</v>
      </c>
      <c r="AH1253" s="3">
        <v>9590</v>
      </c>
    </row>
    <row r="1254" spans="1:34" x14ac:dyDescent="0.2">
      <c r="A1254" s="3">
        <v>11253</v>
      </c>
      <c r="B1254" s="3" t="s">
        <v>2</v>
      </c>
      <c r="C1254" s="3">
        <v>11253</v>
      </c>
      <c r="D1254" s="3" t="s">
        <v>4433</v>
      </c>
      <c r="E1254" s="3" t="s">
        <v>4434</v>
      </c>
      <c r="F1254" s="3">
        <v>1999</v>
      </c>
      <c r="G1254" s="3" t="s">
        <v>191</v>
      </c>
      <c r="H1254" s="3" t="s">
        <v>207</v>
      </c>
      <c r="I1254" s="3" t="s">
        <v>1709</v>
      </c>
      <c r="K1254" s="3" t="s">
        <v>41</v>
      </c>
      <c r="L1254" s="3" t="s">
        <v>147</v>
      </c>
      <c r="M1254" s="3" t="s">
        <v>43</v>
      </c>
      <c r="N1254" s="3" t="s">
        <v>44</v>
      </c>
      <c r="O1254" s="3">
        <v>1994</v>
      </c>
      <c r="R1254" s="3">
        <v>59</v>
      </c>
      <c r="S1254" s="3" t="s">
        <v>1875</v>
      </c>
      <c r="T1254" s="3" t="s">
        <v>254</v>
      </c>
      <c r="U1254" s="3" t="s">
        <v>369</v>
      </c>
      <c r="V1254" s="3">
        <v>614</v>
      </c>
      <c r="W1254" s="3" t="s">
        <v>83</v>
      </c>
      <c r="Y1254" s="3">
        <v>53</v>
      </c>
      <c r="Z1254" s="3" t="s">
        <v>64</v>
      </c>
      <c r="AA1254" s="3" t="s">
        <v>92</v>
      </c>
      <c r="AB1254" s="3" t="s">
        <v>52</v>
      </c>
      <c r="AD1254" s="3" t="s">
        <v>53</v>
      </c>
      <c r="AG1254" s="3" t="s">
        <v>54</v>
      </c>
      <c r="AH1254" s="3">
        <v>3800</v>
      </c>
    </row>
    <row r="1255" spans="1:34" x14ac:dyDescent="0.2">
      <c r="A1255" s="3">
        <v>11254</v>
      </c>
      <c r="B1255" s="3" t="s">
        <v>2</v>
      </c>
      <c r="C1255" s="3">
        <v>11254</v>
      </c>
      <c r="D1255" s="3" t="s">
        <v>4435</v>
      </c>
      <c r="E1255" s="3" t="s">
        <v>4436</v>
      </c>
      <c r="F1255" s="3">
        <v>2003</v>
      </c>
      <c r="G1255" s="3" t="s">
        <v>259</v>
      </c>
      <c r="H1255" s="3" t="s">
        <v>260</v>
      </c>
      <c r="I1255" s="3" t="s">
        <v>2665</v>
      </c>
      <c r="J1255" s="3" t="s">
        <v>3253</v>
      </c>
      <c r="K1255" s="3" t="s">
        <v>41</v>
      </c>
      <c r="L1255" s="3" t="s">
        <v>480</v>
      </c>
      <c r="M1255" s="3" t="s">
        <v>60</v>
      </c>
      <c r="N1255" s="3" t="s">
        <v>104</v>
      </c>
      <c r="O1255" s="3">
        <v>3984</v>
      </c>
      <c r="R1255" s="3">
        <v>97</v>
      </c>
      <c r="S1255" s="3" t="s">
        <v>392</v>
      </c>
      <c r="T1255" s="3" t="s">
        <v>62</v>
      </c>
      <c r="U1255" s="3" t="s">
        <v>4437</v>
      </c>
      <c r="W1255" s="3" t="s">
        <v>173</v>
      </c>
      <c r="Y1255" s="3">
        <v>50</v>
      </c>
      <c r="Z1255" s="3" t="s">
        <v>64</v>
      </c>
      <c r="AA1255" s="3" t="s">
        <v>92</v>
      </c>
      <c r="AB1255" s="3" t="s">
        <v>108</v>
      </c>
      <c r="AC1255" s="3" t="s">
        <v>109</v>
      </c>
      <c r="AD1255" s="3" t="s">
        <v>53</v>
      </c>
      <c r="AG1255" s="3" t="s">
        <v>54</v>
      </c>
      <c r="AH1255" s="3">
        <v>9550</v>
      </c>
    </row>
    <row r="1256" spans="1:34" x14ac:dyDescent="0.2">
      <c r="A1256" s="3">
        <v>11255</v>
      </c>
      <c r="B1256" s="3" t="s">
        <v>2</v>
      </c>
      <c r="C1256" s="3">
        <v>11255</v>
      </c>
      <c r="D1256" s="3" t="s">
        <v>4438</v>
      </c>
      <c r="F1256" s="3">
        <v>2014</v>
      </c>
      <c r="G1256" s="3" t="s">
        <v>358</v>
      </c>
      <c r="H1256" s="3" t="s">
        <v>359</v>
      </c>
      <c r="I1256" s="3" t="s">
        <v>4439</v>
      </c>
      <c r="K1256" s="3" t="s">
        <v>59</v>
      </c>
      <c r="L1256" s="3" t="s">
        <v>2917</v>
      </c>
      <c r="M1256" s="3" t="s">
        <v>60</v>
      </c>
      <c r="N1256" s="3" t="s">
        <v>44</v>
      </c>
      <c r="O1256" s="3">
        <v>1998</v>
      </c>
      <c r="R1256" s="3">
        <v>22</v>
      </c>
      <c r="S1256" s="3" t="s">
        <v>2124</v>
      </c>
      <c r="T1256" s="3" t="s">
        <v>70</v>
      </c>
      <c r="U1256" s="3" t="s">
        <v>476</v>
      </c>
      <c r="W1256" s="3" t="s">
        <v>83</v>
      </c>
      <c r="Y1256" s="3">
        <v>36</v>
      </c>
      <c r="Z1256" s="3" t="s">
        <v>64</v>
      </c>
      <c r="AA1256" s="3" t="s">
        <v>92</v>
      </c>
      <c r="AB1256" s="3" t="s">
        <v>108</v>
      </c>
      <c r="AC1256" s="3" t="s">
        <v>109</v>
      </c>
      <c r="AD1256" s="3" t="s">
        <v>53</v>
      </c>
      <c r="AE1256" s="3">
        <v>11</v>
      </c>
      <c r="AF1256" s="3" t="s">
        <v>73</v>
      </c>
      <c r="AG1256" s="3" t="s">
        <v>54</v>
      </c>
      <c r="AH1256" s="3">
        <v>39050</v>
      </c>
    </row>
    <row r="1257" spans="1:34" x14ac:dyDescent="0.2">
      <c r="A1257" s="3">
        <v>11256</v>
      </c>
      <c r="B1257" s="3" t="s">
        <v>2</v>
      </c>
      <c r="C1257" s="3">
        <v>11256</v>
      </c>
      <c r="D1257" s="3" t="s">
        <v>4440</v>
      </c>
      <c r="F1257" s="3">
        <v>2015</v>
      </c>
      <c r="G1257" s="3" t="s">
        <v>4313</v>
      </c>
      <c r="H1257" s="3" t="s">
        <v>4441</v>
      </c>
      <c r="I1257" s="3" t="s">
        <v>4427</v>
      </c>
      <c r="K1257" s="3" t="s">
        <v>67</v>
      </c>
      <c r="L1257" s="3" t="s">
        <v>147</v>
      </c>
      <c r="M1257" s="3" t="s">
        <v>60</v>
      </c>
      <c r="N1257" s="3" t="s">
        <v>104</v>
      </c>
      <c r="O1257" s="3">
        <v>1197</v>
      </c>
      <c r="R1257" s="3">
        <v>212</v>
      </c>
      <c r="S1257" s="3" t="s">
        <v>4442</v>
      </c>
      <c r="T1257" s="3" t="s">
        <v>62</v>
      </c>
      <c r="U1257" s="3" t="s">
        <v>4443</v>
      </c>
      <c r="V1257" s="3">
        <v>3281</v>
      </c>
      <c r="W1257" s="3" t="s">
        <v>49</v>
      </c>
      <c r="Y1257" s="3">
        <v>34</v>
      </c>
      <c r="Z1257" s="3" t="s">
        <v>64</v>
      </c>
      <c r="AA1257" s="3" t="s">
        <v>51</v>
      </c>
      <c r="AB1257" s="3" t="s">
        <v>108</v>
      </c>
      <c r="AC1257" s="3" t="s">
        <v>109</v>
      </c>
      <c r="AD1257" s="3" t="s">
        <v>53</v>
      </c>
      <c r="AG1257" s="3" t="s">
        <v>54</v>
      </c>
      <c r="AH1257" s="3">
        <v>17490</v>
      </c>
    </row>
    <row r="1258" spans="1:34" x14ac:dyDescent="0.2">
      <c r="A1258" s="3">
        <v>11257</v>
      </c>
      <c r="B1258" s="3" t="s">
        <v>2</v>
      </c>
      <c r="C1258" s="3">
        <v>11257</v>
      </c>
      <c r="D1258" s="3" t="s">
        <v>4444</v>
      </c>
      <c r="E1258" s="3" t="s">
        <v>4445</v>
      </c>
      <c r="F1258" s="3">
        <v>2004</v>
      </c>
      <c r="G1258" s="3" t="s">
        <v>86</v>
      </c>
      <c r="H1258" s="3" t="s">
        <v>244</v>
      </c>
      <c r="J1258" s="3" t="s">
        <v>265</v>
      </c>
      <c r="K1258" s="3" t="s">
        <v>67</v>
      </c>
      <c r="L1258" s="3" t="s">
        <v>42</v>
      </c>
      <c r="M1258" s="3" t="s">
        <v>43</v>
      </c>
      <c r="N1258" s="3" t="s">
        <v>44</v>
      </c>
      <c r="O1258" s="3">
        <v>1498</v>
      </c>
      <c r="R1258" s="3">
        <v>9</v>
      </c>
      <c r="S1258" s="3" t="s">
        <v>4446</v>
      </c>
      <c r="T1258" s="3" t="s">
        <v>171</v>
      </c>
      <c r="U1258" s="3" t="s">
        <v>469</v>
      </c>
      <c r="W1258" s="3" t="s">
        <v>83</v>
      </c>
      <c r="Y1258" s="3">
        <v>47</v>
      </c>
      <c r="Z1258" s="3" t="s">
        <v>204</v>
      </c>
      <c r="AA1258" s="3" t="s">
        <v>51</v>
      </c>
      <c r="AB1258" s="3" t="s">
        <v>52</v>
      </c>
      <c r="AD1258" s="3" t="s">
        <v>53</v>
      </c>
      <c r="AG1258" s="3" t="s">
        <v>54</v>
      </c>
      <c r="AH1258" s="3">
        <v>4600</v>
      </c>
    </row>
    <row r="1259" spans="1:34" x14ac:dyDescent="0.2">
      <c r="A1259" s="3">
        <v>11258</v>
      </c>
      <c r="B1259" s="3" t="s">
        <v>2</v>
      </c>
      <c r="C1259" s="3">
        <v>11258</v>
      </c>
      <c r="D1259" s="3" t="s">
        <v>4447</v>
      </c>
      <c r="E1259" s="3" t="s">
        <v>4448</v>
      </c>
      <c r="F1259" s="3">
        <v>2014</v>
      </c>
      <c r="G1259" s="3" t="s">
        <v>152</v>
      </c>
      <c r="H1259" s="3" t="s">
        <v>775</v>
      </c>
      <c r="I1259" s="3" t="s">
        <v>4449</v>
      </c>
      <c r="J1259" s="3" t="s">
        <v>4450</v>
      </c>
      <c r="K1259" s="3" t="s">
        <v>59</v>
      </c>
      <c r="L1259" s="3" t="s">
        <v>485</v>
      </c>
      <c r="M1259" s="3" t="s">
        <v>43</v>
      </c>
      <c r="N1259" s="3" t="s">
        <v>104</v>
      </c>
      <c r="O1259" s="3">
        <v>1997</v>
      </c>
      <c r="R1259" s="3">
        <v>56</v>
      </c>
      <c r="S1259" s="3" t="s">
        <v>4451</v>
      </c>
      <c r="T1259" s="3" t="s">
        <v>81</v>
      </c>
      <c r="U1259" s="3" t="s">
        <v>142</v>
      </c>
      <c r="W1259" s="3" t="s">
        <v>83</v>
      </c>
      <c r="Y1259" s="3">
        <v>38</v>
      </c>
      <c r="Z1259" s="3" t="s">
        <v>64</v>
      </c>
      <c r="AA1259" s="3" t="s">
        <v>92</v>
      </c>
      <c r="AB1259" s="3" t="s">
        <v>108</v>
      </c>
      <c r="AC1259" s="3" t="s">
        <v>109</v>
      </c>
      <c r="AD1259" s="3" t="s">
        <v>53</v>
      </c>
      <c r="AG1259" s="3" t="s">
        <v>54</v>
      </c>
      <c r="AH1259" s="3">
        <v>52250</v>
      </c>
    </row>
    <row r="1260" spans="1:34" x14ac:dyDescent="0.2">
      <c r="A1260" s="3">
        <v>11259</v>
      </c>
      <c r="B1260" s="3" t="s">
        <v>2</v>
      </c>
      <c r="C1260" s="3">
        <v>11259</v>
      </c>
      <c r="D1260" s="3" t="s">
        <v>4452</v>
      </c>
      <c r="F1260" s="3">
        <v>2014</v>
      </c>
      <c r="G1260" s="3" t="s">
        <v>152</v>
      </c>
      <c r="H1260" s="3" t="s">
        <v>1031</v>
      </c>
      <c r="K1260" s="3" t="s">
        <v>67</v>
      </c>
      <c r="L1260" s="3" t="s">
        <v>485</v>
      </c>
      <c r="M1260" s="3" t="s">
        <v>60</v>
      </c>
      <c r="N1260" s="3" t="s">
        <v>104</v>
      </c>
      <c r="O1260" s="3">
        <v>1598</v>
      </c>
      <c r="R1260" s="3" t="s">
        <v>4453</v>
      </c>
      <c r="S1260" s="3" t="s">
        <v>4454</v>
      </c>
      <c r="T1260" s="3" t="s">
        <v>1229</v>
      </c>
      <c r="U1260" s="3" t="s">
        <v>651</v>
      </c>
      <c r="V1260" s="3">
        <v>6035</v>
      </c>
      <c r="W1260" s="3" t="s">
        <v>229</v>
      </c>
      <c r="Y1260" s="3">
        <v>47</v>
      </c>
      <c r="Z1260" s="3" t="s">
        <v>64</v>
      </c>
      <c r="AA1260" s="3" t="s">
        <v>51</v>
      </c>
      <c r="AB1260" s="3" t="s">
        <v>52</v>
      </c>
      <c r="AD1260" s="3" t="s">
        <v>53</v>
      </c>
      <c r="AG1260" s="3" t="s">
        <v>54</v>
      </c>
      <c r="AH1260" s="3">
        <v>31000</v>
      </c>
    </row>
    <row r="1261" spans="1:34" x14ac:dyDescent="0.2">
      <c r="A1261" s="3">
        <v>11260</v>
      </c>
      <c r="B1261" s="3" t="s">
        <v>2</v>
      </c>
      <c r="C1261" s="3">
        <v>11260</v>
      </c>
      <c r="D1261" s="3" t="s">
        <v>264</v>
      </c>
      <c r="E1261" s="3" t="s">
        <v>4455</v>
      </c>
      <c r="F1261" s="3">
        <v>2007</v>
      </c>
      <c r="G1261" s="3" t="s">
        <v>86</v>
      </c>
      <c r="H1261" s="3" t="s">
        <v>244</v>
      </c>
      <c r="J1261" s="3" t="s">
        <v>265</v>
      </c>
      <c r="K1261" s="3" t="s">
        <v>67</v>
      </c>
      <c r="L1261" s="3" t="s">
        <v>42</v>
      </c>
      <c r="M1261" s="3" t="s">
        <v>43</v>
      </c>
      <c r="N1261" s="3" t="s">
        <v>44</v>
      </c>
      <c r="O1261" s="3">
        <v>1323</v>
      </c>
      <c r="Q1261" s="3">
        <v>4</v>
      </c>
      <c r="R1261" s="3">
        <v>53</v>
      </c>
      <c r="S1261" s="3" t="s">
        <v>4456</v>
      </c>
      <c r="T1261" s="3" t="s">
        <v>81</v>
      </c>
      <c r="U1261" s="3" t="s">
        <v>82</v>
      </c>
      <c r="V1261" s="3">
        <v>600</v>
      </c>
      <c r="W1261" s="3" t="s">
        <v>83</v>
      </c>
      <c r="Y1261" s="3">
        <v>45</v>
      </c>
      <c r="Z1261" s="3" t="s">
        <v>64</v>
      </c>
      <c r="AA1261" s="3" t="s">
        <v>51</v>
      </c>
      <c r="AB1261" s="3" t="s">
        <v>52</v>
      </c>
      <c r="AD1261" s="3" t="s">
        <v>53</v>
      </c>
      <c r="AE1261" s="3">
        <v>28</v>
      </c>
      <c r="AF1261" s="3" t="s">
        <v>84</v>
      </c>
      <c r="AG1261" s="3" t="s">
        <v>54</v>
      </c>
      <c r="AH1261" s="3">
        <v>7030</v>
      </c>
    </row>
    <row r="1262" spans="1:34" x14ac:dyDescent="0.2">
      <c r="A1262" s="3">
        <v>11261</v>
      </c>
      <c r="B1262" s="3" t="s">
        <v>2</v>
      </c>
      <c r="C1262" s="3">
        <v>11261</v>
      </c>
      <c r="D1262" s="3" t="s">
        <v>589</v>
      </c>
      <c r="E1262" s="3" t="s">
        <v>4457</v>
      </c>
      <c r="F1262" s="3">
        <v>2010</v>
      </c>
      <c r="G1262" s="3" t="s">
        <v>56</v>
      </c>
      <c r="H1262" s="3" t="s">
        <v>366</v>
      </c>
      <c r="J1262" s="3" t="s">
        <v>367</v>
      </c>
      <c r="K1262" s="3" t="s">
        <v>67</v>
      </c>
      <c r="L1262" s="3" t="s">
        <v>140</v>
      </c>
      <c r="M1262" s="3" t="s">
        <v>133</v>
      </c>
      <c r="N1262" s="3" t="s">
        <v>44</v>
      </c>
      <c r="O1262" s="3">
        <v>1798</v>
      </c>
      <c r="R1262" s="3" t="s">
        <v>2703</v>
      </c>
      <c r="S1262" s="3" t="s">
        <v>4458</v>
      </c>
      <c r="T1262" s="3" t="s">
        <v>171</v>
      </c>
      <c r="U1262" s="3" t="s">
        <v>628</v>
      </c>
      <c r="W1262" s="3" t="s">
        <v>83</v>
      </c>
      <c r="Y1262" s="3">
        <v>26</v>
      </c>
      <c r="Z1262" s="3" t="s">
        <v>64</v>
      </c>
      <c r="AA1262" s="3" t="s">
        <v>92</v>
      </c>
      <c r="AB1262" s="3" t="s">
        <v>108</v>
      </c>
      <c r="AC1262" s="3" t="s">
        <v>109</v>
      </c>
      <c r="AD1262" s="3" t="s">
        <v>143</v>
      </c>
      <c r="AG1262" s="3" t="s">
        <v>54</v>
      </c>
      <c r="AH1262" s="3">
        <v>15490</v>
      </c>
    </row>
    <row r="1263" spans="1:34" x14ac:dyDescent="0.2">
      <c r="A1263" s="3">
        <v>11262</v>
      </c>
      <c r="B1263" s="3" t="s">
        <v>2</v>
      </c>
      <c r="C1263" s="3">
        <v>11262</v>
      </c>
      <c r="D1263" s="3" t="s">
        <v>4459</v>
      </c>
      <c r="F1263" s="3">
        <v>2017</v>
      </c>
      <c r="G1263" s="3" t="s">
        <v>259</v>
      </c>
      <c r="H1263" s="3" t="s">
        <v>2393</v>
      </c>
      <c r="I1263" s="3" t="s">
        <v>992</v>
      </c>
      <c r="K1263" s="3" t="s">
        <v>59</v>
      </c>
      <c r="L1263" s="3" t="s">
        <v>156</v>
      </c>
      <c r="M1263" s="3" t="s">
        <v>133</v>
      </c>
      <c r="N1263" s="3" t="s">
        <v>104</v>
      </c>
      <c r="O1263" s="3">
        <v>1999</v>
      </c>
      <c r="Q1263" s="3">
        <v>9</v>
      </c>
      <c r="R1263" s="3">
        <v>75</v>
      </c>
      <c r="S1263" s="3" t="s">
        <v>4276</v>
      </c>
      <c r="T1263" s="3" t="s">
        <v>70</v>
      </c>
      <c r="U1263" s="3" t="s">
        <v>678</v>
      </c>
      <c r="W1263" s="3" t="s">
        <v>83</v>
      </c>
      <c r="Y1263" s="3">
        <v>45</v>
      </c>
      <c r="Z1263" s="3" t="s">
        <v>64</v>
      </c>
      <c r="AA1263" s="3" t="s">
        <v>92</v>
      </c>
      <c r="AB1263" s="3" t="s">
        <v>108</v>
      </c>
      <c r="AC1263" s="3" t="s">
        <v>109</v>
      </c>
      <c r="AD1263" s="3" t="s">
        <v>53</v>
      </c>
      <c r="AG1263" s="3" t="s">
        <v>54</v>
      </c>
      <c r="AH1263" s="3">
        <v>53690</v>
      </c>
    </row>
    <row r="1264" spans="1:34" x14ac:dyDescent="0.2">
      <c r="A1264" s="3">
        <v>11263</v>
      </c>
      <c r="B1264" s="3" t="s">
        <v>2</v>
      </c>
      <c r="C1264" s="3">
        <v>11263</v>
      </c>
      <c r="D1264" s="3" t="s">
        <v>4460</v>
      </c>
      <c r="F1264" s="3">
        <v>2001</v>
      </c>
      <c r="G1264" s="3" t="s">
        <v>198</v>
      </c>
      <c r="H1264" s="3" t="s">
        <v>3468</v>
      </c>
      <c r="I1264" s="3" t="s">
        <v>1421</v>
      </c>
      <c r="J1264" s="3" t="s">
        <v>4461</v>
      </c>
      <c r="K1264" s="3" t="s">
        <v>41</v>
      </c>
      <c r="L1264" s="3" t="s">
        <v>42</v>
      </c>
      <c r="M1264" s="3" t="s">
        <v>60</v>
      </c>
      <c r="N1264" s="3" t="s">
        <v>44</v>
      </c>
      <c r="O1264" s="3">
        <v>1796</v>
      </c>
      <c r="R1264" s="3" t="s">
        <v>4462</v>
      </c>
      <c r="S1264" s="3" t="s">
        <v>4463</v>
      </c>
      <c r="T1264" s="3" t="s">
        <v>62</v>
      </c>
      <c r="U1264" s="3" t="s">
        <v>1690</v>
      </c>
      <c r="W1264" s="3" t="s">
        <v>83</v>
      </c>
      <c r="Y1264" s="3">
        <v>18</v>
      </c>
      <c r="Z1264" s="3" t="s">
        <v>50</v>
      </c>
      <c r="AA1264" s="3" t="s">
        <v>92</v>
      </c>
      <c r="AB1264" s="3" t="s">
        <v>52</v>
      </c>
      <c r="AD1264" s="3" t="s">
        <v>53</v>
      </c>
      <c r="AG1264" s="3" t="s">
        <v>54</v>
      </c>
      <c r="AH1264" s="3">
        <v>3265</v>
      </c>
    </row>
    <row r="1265" spans="1:34" x14ac:dyDescent="0.2">
      <c r="A1265" s="3">
        <v>11264</v>
      </c>
      <c r="B1265" s="3" t="s">
        <v>2</v>
      </c>
      <c r="C1265" s="3">
        <v>11264</v>
      </c>
      <c r="D1265" s="3" t="s">
        <v>4464</v>
      </c>
      <c r="F1265" s="3">
        <v>2007</v>
      </c>
      <c r="G1265" s="3" t="s">
        <v>353</v>
      </c>
      <c r="H1265" s="3">
        <v>407</v>
      </c>
      <c r="I1265" s="3" t="s">
        <v>3142</v>
      </c>
      <c r="K1265" s="3" t="s">
        <v>41</v>
      </c>
      <c r="L1265" s="3" t="s">
        <v>163</v>
      </c>
      <c r="M1265" s="3" t="s">
        <v>103</v>
      </c>
      <c r="N1265" s="3" t="s">
        <v>124</v>
      </c>
      <c r="O1265" s="3">
        <v>2720</v>
      </c>
      <c r="R1265" s="3">
        <v>15</v>
      </c>
      <c r="S1265" s="3" t="s">
        <v>486</v>
      </c>
      <c r="T1265" s="3" t="s">
        <v>47</v>
      </c>
      <c r="U1265" s="3" t="s">
        <v>3203</v>
      </c>
      <c r="V1265" s="3">
        <v>4610</v>
      </c>
      <c r="W1265" s="3" t="s">
        <v>72</v>
      </c>
      <c r="Y1265" s="3">
        <v>54</v>
      </c>
      <c r="Z1265" s="3" t="s">
        <v>64</v>
      </c>
      <c r="AA1265" s="3" t="s">
        <v>51</v>
      </c>
      <c r="AB1265" s="3" t="s">
        <v>52</v>
      </c>
      <c r="AD1265" s="3" t="s">
        <v>53</v>
      </c>
      <c r="AG1265" s="3" t="s">
        <v>54</v>
      </c>
      <c r="AH1265" s="3">
        <v>9090</v>
      </c>
    </row>
    <row r="1266" spans="1:34" x14ac:dyDescent="0.2">
      <c r="A1266" s="3">
        <v>11265</v>
      </c>
      <c r="B1266" s="3" t="s">
        <v>2</v>
      </c>
      <c r="C1266" s="3">
        <v>11265</v>
      </c>
      <c r="D1266" s="3" t="s">
        <v>4465</v>
      </c>
      <c r="F1266" s="3">
        <v>1994</v>
      </c>
      <c r="G1266" s="3" t="s">
        <v>56</v>
      </c>
      <c r="H1266" s="3" t="s">
        <v>57</v>
      </c>
      <c r="K1266" s="3" t="s">
        <v>67</v>
      </c>
      <c r="L1266" s="3" t="s">
        <v>147</v>
      </c>
      <c r="M1266" s="3" t="s">
        <v>43</v>
      </c>
      <c r="N1266" s="3" t="s">
        <v>44</v>
      </c>
      <c r="O1266" s="3">
        <v>1587</v>
      </c>
      <c r="R1266" s="3">
        <v>70</v>
      </c>
      <c r="S1266" s="3" t="s">
        <v>4466</v>
      </c>
      <c r="T1266" s="3" t="s">
        <v>47</v>
      </c>
      <c r="U1266" s="3" t="s">
        <v>4467</v>
      </c>
      <c r="V1266" s="3">
        <v>4310</v>
      </c>
      <c r="W1266" s="3" t="s">
        <v>72</v>
      </c>
      <c r="Y1266" s="3">
        <v>40</v>
      </c>
      <c r="Z1266" s="3" t="s">
        <v>64</v>
      </c>
      <c r="AA1266" s="3" t="s">
        <v>51</v>
      </c>
      <c r="AB1266" s="3" t="s">
        <v>52</v>
      </c>
      <c r="AD1266" s="3" t="s">
        <v>53</v>
      </c>
      <c r="AG1266" s="3" t="s">
        <v>54</v>
      </c>
      <c r="AH1266" s="3">
        <v>1430</v>
      </c>
    </row>
    <row r="1267" spans="1:34" x14ac:dyDescent="0.2">
      <c r="A1267" s="3">
        <v>11266</v>
      </c>
      <c r="B1267" s="3" t="s">
        <v>2</v>
      </c>
      <c r="C1267" s="3">
        <v>11266</v>
      </c>
      <c r="D1267" s="3" t="s">
        <v>4468</v>
      </c>
      <c r="E1267" s="3" t="s">
        <v>4469</v>
      </c>
      <c r="F1267" s="3">
        <v>2017</v>
      </c>
      <c r="G1267" s="3" t="s">
        <v>299</v>
      </c>
      <c r="H1267" s="3" t="s">
        <v>3778</v>
      </c>
      <c r="K1267" s="3" t="s">
        <v>78</v>
      </c>
      <c r="L1267" s="3" t="s">
        <v>4470</v>
      </c>
      <c r="M1267" s="3" t="s">
        <v>103</v>
      </c>
      <c r="N1267" s="3" t="s">
        <v>104</v>
      </c>
      <c r="O1267" s="3">
        <v>2497</v>
      </c>
      <c r="R1267" s="3">
        <v>20</v>
      </c>
      <c r="S1267" s="3" t="s">
        <v>4471</v>
      </c>
      <c r="T1267" s="3" t="s">
        <v>47</v>
      </c>
      <c r="U1267" s="3" t="s">
        <v>97</v>
      </c>
      <c r="V1267" s="3">
        <v>1021</v>
      </c>
      <c r="W1267" s="3" t="s">
        <v>83</v>
      </c>
      <c r="Y1267" s="3">
        <v>40</v>
      </c>
      <c r="Z1267" s="3" t="s">
        <v>64</v>
      </c>
      <c r="AA1267" s="3" t="s">
        <v>92</v>
      </c>
      <c r="AB1267" s="3" t="s">
        <v>52</v>
      </c>
      <c r="AD1267" s="3" t="s">
        <v>53</v>
      </c>
      <c r="AG1267" s="3" t="s">
        <v>54</v>
      </c>
      <c r="AH1267" s="3">
        <v>50990</v>
      </c>
    </row>
    <row r="1268" spans="1:34" x14ac:dyDescent="0.2">
      <c r="A1268" s="3">
        <v>11267</v>
      </c>
      <c r="B1268" s="3" t="s">
        <v>2</v>
      </c>
      <c r="C1268" s="3">
        <v>11267</v>
      </c>
      <c r="D1268" s="3" t="s">
        <v>4472</v>
      </c>
      <c r="F1268" s="3">
        <v>2006</v>
      </c>
      <c r="G1268" s="3" t="s">
        <v>191</v>
      </c>
      <c r="H1268" s="3" t="s">
        <v>207</v>
      </c>
      <c r="I1268" s="3" t="s">
        <v>4473</v>
      </c>
      <c r="K1268" s="3" t="s">
        <v>59</v>
      </c>
      <c r="L1268" s="3" t="s">
        <v>480</v>
      </c>
      <c r="M1268" s="3" t="s">
        <v>43</v>
      </c>
      <c r="N1268" s="3" t="s">
        <v>44</v>
      </c>
      <c r="O1268" s="3">
        <v>1994</v>
      </c>
      <c r="Q1268" s="3" t="s">
        <v>79</v>
      </c>
      <c r="R1268" s="3">
        <v>13</v>
      </c>
      <c r="S1268" s="3" t="s">
        <v>4474</v>
      </c>
      <c r="T1268" s="3" t="s">
        <v>81</v>
      </c>
      <c r="U1268" s="3" t="s">
        <v>195</v>
      </c>
      <c r="W1268" s="3" t="s">
        <v>166</v>
      </c>
      <c r="Y1268" s="3">
        <v>29</v>
      </c>
      <c r="Z1268" s="3" t="s">
        <v>64</v>
      </c>
      <c r="AA1268" s="3" t="s">
        <v>92</v>
      </c>
      <c r="AB1268" s="3" t="s">
        <v>52</v>
      </c>
      <c r="AD1268" s="3" t="s">
        <v>53</v>
      </c>
      <c r="AG1268" s="3" t="s">
        <v>54</v>
      </c>
      <c r="AH1268" s="3">
        <v>8850</v>
      </c>
    </row>
    <row r="1269" spans="1:34" x14ac:dyDescent="0.2">
      <c r="A1269" s="3">
        <v>11268</v>
      </c>
      <c r="B1269" s="3" t="s">
        <v>2</v>
      </c>
      <c r="C1269" s="3">
        <v>11268</v>
      </c>
      <c r="D1269" s="3" t="s">
        <v>4475</v>
      </c>
      <c r="E1269" s="3" t="s">
        <v>4476</v>
      </c>
      <c r="F1269" s="3">
        <v>2012</v>
      </c>
      <c r="G1269" s="3" t="s">
        <v>299</v>
      </c>
      <c r="H1269" s="3" t="s">
        <v>300</v>
      </c>
      <c r="I1269" s="3" t="s">
        <v>1758</v>
      </c>
      <c r="J1269" s="3" t="s">
        <v>3486</v>
      </c>
      <c r="K1269" s="3" t="s">
        <v>67</v>
      </c>
      <c r="L1269" s="3" t="s">
        <v>42</v>
      </c>
      <c r="M1269" s="3" t="s">
        <v>103</v>
      </c>
      <c r="N1269" s="3" t="s">
        <v>104</v>
      </c>
      <c r="O1269" s="3">
        <v>1582</v>
      </c>
      <c r="R1269" s="3">
        <v>10</v>
      </c>
      <c r="S1269" s="3" t="s">
        <v>4477</v>
      </c>
      <c r="T1269" s="3" t="s">
        <v>1429</v>
      </c>
      <c r="U1269" s="3" t="s">
        <v>4010</v>
      </c>
      <c r="V1269" s="3">
        <v>118</v>
      </c>
      <c r="W1269" s="3" t="s">
        <v>173</v>
      </c>
      <c r="Y1269" s="3">
        <v>77</v>
      </c>
      <c r="Z1269" s="3" t="s">
        <v>64</v>
      </c>
      <c r="AA1269" s="3" t="s">
        <v>92</v>
      </c>
      <c r="AB1269" s="3" t="s">
        <v>52</v>
      </c>
      <c r="AD1269" s="3" t="s">
        <v>53</v>
      </c>
      <c r="AE1269" s="3">
        <v>21</v>
      </c>
      <c r="AF1269" s="3" t="s">
        <v>73</v>
      </c>
      <c r="AG1269" s="3" t="s">
        <v>54</v>
      </c>
      <c r="AH1269" s="3">
        <v>17400</v>
      </c>
    </row>
    <row r="1270" spans="1:34" x14ac:dyDescent="0.2">
      <c r="A1270" s="3">
        <v>11269</v>
      </c>
      <c r="B1270" s="3" t="s">
        <v>2</v>
      </c>
      <c r="C1270" s="3">
        <v>11269</v>
      </c>
      <c r="D1270" s="3" t="s">
        <v>4478</v>
      </c>
      <c r="E1270" s="3" t="s">
        <v>4479</v>
      </c>
      <c r="F1270" s="3">
        <v>2013</v>
      </c>
      <c r="G1270" s="3" t="s">
        <v>327</v>
      </c>
      <c r="H1270" s="3" t="s">
        <v>3237</v>
      </c>
      <c r="J1270" s="3" t="s">
        <v>4480</v>
      </c>
      <c r="K1270" s="3" t="s">
        <v>41</v>
      </c>
      <c r="L1270" s="3" t="s">
        <v>132</v>
      </c>
      <c r="M1270" s="3" t="s">
        <v>133</v>
      </c>
      <c r="N1270" s="3" t="s">
        <v>44</v>
      </c>
      <c r="O1270" s="3">
        <v>6162</v>
      </c>
      <c r="R1270" s="3">
        <v>42</v>
      </c>
      <c r="S1270" s="3" t="s">
        <v>4481</v>
      </c>
      <c r="T1270" s="3" t="s">
        <v>47</v>
      </c>
      <c r="U1270" s="3" t="s">
        <v>1565</v>
      </c>
      <c r="W1270" s="3" t="s">
        <v>49</v>
      </c>
      <c r="Y1270" s="3">
        <v>33</v>
      </c>
      <c r="Z1270" s="3" t="s">
        <v>64</v>
      </c>
      <c r="AA1270" s="3" t="s">
        <v>92</v>
      </c>
      <c r="AB1270" s="3" t="s">
        <v>108</v>
      </c>
      <c r="AC1270" s="3" t="s">
        <v>109</v>
      </c>
      <c r="AD1270" s="3" t="s">
        <v>53</v>
      </c>
      <c r="AG1270" s="3" t="s">
        <v>54</v>
      </c>
      <c r="AH1270" s="3">
        <v>54150</v>
      </c>
    </row>
    <row r="1271" spans="1:34" x14ac:dyDescent="0.2">
      <c r="A1271" s="3">
        <v>11270</v>
      </c>
      <c r="B1271" s="3" t="s">
        <v>2</v>
      </c>
      <c r="C1271" s="3">
        <v>11270</v>
      </c>
      <c r="D1271" s="3" t="s">
        <v>4482</v>
      </c>
      <c r="F1271" s="3">
        <v>2007</v>
      </c>
      <c r="G1271" s="3" t="s">
        <v>292</v>
      </c>
      <c r="H1271" s="3" t="s">
        <v>899</v>
      </c>
      <c r="I1271" s="3" t="s">
        <v>114</v>
      </c>
      <c r="J1271" s="3" t="s">
        <v>1237</v>
      </c>
      <c r="K1271" s="3" t="s">
        <v>67</v>
      </c>
      <c r="L1271" s="3" t="s">
        <v>42</v>
      </c>
      <c r="M1271" s="3" t="s">
        <v>43</v>
      </c>
      <c r="N1271" s="3" t="s">
        <v>44</v>
      </c>
      <c r="O1271" s="3">
        <v>1390</v>
      </c>
      <c r="Q1271" s="3" t="s">
        <v>79</v>
      </c>
      <c r="R1271" s="3">
        <v>21</v>
      </c>
      <c r="S1271" s="3" t="s">
        <v>2804</v>
      </c>
      <c r="T1271" s="3" t="s">
        <v>62</v>
      </c>
      <c r="U1271" s="3" t="s">
        <v>369</v>
      </c>
      <c r="W1271" s="3" t="s">
        <v>83</v>
      </c>
      <c r="Y1271" s="3">
        <v>37</v>
      </c>
      <c r="Z1271" s="3" t="s">
        <v>64</v>
      </c>
      <c r="AA1271" s="3" t="s">
        <v>92</v>
      </c>
      <c r="AB1271" s="3" t="s">
        <v>108</v>
      </c>
      <c r="AC1271" s="3" t="s">
        <v>109</v>
      </c>
      <c r="AD1271" s="3" t="s">
        <v>53</v>
      </c>
      <c r="AE1271" s="3">
        <v>24</v>
      </c>
      <c r="AF1271" s="3" t="s">
        <v>84</v>
      </c>
      <c r="AG1271" s="3" t="s">
        <v>54</v>
      </c>
      <c r="AH1271" s="3">
        <v>10035</v>
      </c>
    </row>
    <row r="1272" spans="1:34" x14ac:dyDescent="0.2">
      <c r="A1272" s="3">
        <v>11271</v>
      </c>
      <c r="B1272" s="3" t="s">
        <v>2</v>
      </c>
      <c r="C1272" s="3">
        <v>11271</v>
      </c>
      <c r="D1272" s="3" t="s">
        <v>4483</v>
      </c>
      <c r="F1272" s="3">
        <v>2005</v>
      </c>
      <c r="G1272" s="3" t="s">
        <v>191</v>
      </c>
      <c r="H1272" s="3" t="s">
        <v>207</v>
      </c>
      <c r="I1272" s="3" t="s">
        <v>1314</v>
      </c>
      <c r="J1272" s="3" t="s">
        <v>1270</v>
      </c>
      <c r="K1272" s="3" t="s">
        <v>41</v>
      </c>
      <c r="L1272" s="3" t="s">
        <v>480</v>
      </c>
      <c r="M1272" s="3" t="s">
        <v>60</v>
      </c>
      <c r="N1272" s="3" t="s">
        <v>44</v>
      </c>
      <c r="O1272" s="3">
        <v>1994</v>
      </c>
      <c r="R1272" s="3">
        <v>337</v>
      </c>
      <c r="S1272" s="3" t="s">
        <v>4484</v>
      </c>
      <c r="T1272" s="3" t="s">
        <v>62</v>
      </c>
      <c r="U1272" s="3" t="s">
        <v>4485</v>
      </c>
      <c r="V1272" s="3">
        <v>630</v>
      </c>
      <c r="W1272" s="3" t="s">
        <v>83</v>
      </c>
      <c r="Y1272" s="3">
        <v>21</v>
      </c>
      <c r="Z1272" s="3" t="s">
        <v>64</v>
      </c>
      <c r="AA1272" s="3" t="s">
        <v>51</v>
      </c>
      <c r="AB1272" s="3" t="s">
        <v>52</v>
      </c>
      <c r="AD1272" s="3" t="s">
        <v>53</v>
      </c>
      <c r="AG1272" s="3" t="s">
        <v>54</v>
      </c>
      <c r="AH1272" s="3">
        <v>8400</v>
      </c>
    </row>
    <row r="1273" spans="1:34" x14ac:dyDescent="0.2">
      <c r="A1273" s="3">
        <v>11272</v>
      </c>
      <c r="B1273" s="3" t="s">
        <v>2</v>
      </c>
      <c r="C1273" s="3">
        <v>11272</v>
      </c>
      <c r="D1273" s="3" t="s">
        <v>4486</v>
      </c>
      <c r="E1273" s="3" t="s">
        <v>4487</v>
      </c>
      <c r="F1273" s="3">
        <v>2011</v>
      </c>
      <c r="G1273" s="3" t="s">
        <v>198</v>
      </c>
      <c r="H1273" s="3" t="s">
        <v>199</v>
      </c>
      <c r="I1273" s="3" t="s">
        <v>1421</v>
      </c>
      <c r="J1273" s="3" t="s">
        <v>201</v>
      </c>
      <c r="K1273" s="3" t="s">
        <v>41</v>
      </c>
      <c r="L1273" s="3" t="s">
        <v>156</v>
      </c>
      <c r="M1273" s="3" t="s">
        <v>60</v>
      </c>
      <c r="N1273" s="3" t="s">
        <v>104</v>
      </c>
      <c r="O1273" s="3">
        <v>1364</v>
      </c>
      <c r="R1273" s="3">
        <v>78</v>
      </c>
      <c r="S1273" s="3" t="s">
        <v>157</v>
      </c>
      <c r="T1273" s="3" t="s">
        <v>47</v>
      </c>
      <c r="U1273" s="3" t="s">
        <v>2455</v>
      </c>
      <c r="W1273" s="3" t="s">
        <v>229</v>
      </c>
      <c r="Y1273" s="3">
        <v>28</v>
      </c>
      <c r="Z1273" s="3" t="s">
        <v>64</v>
      </c>
      <c r="AA1273" s="3" t="s">
        <v>92</v>
      </c>
      <c r="AB1273" s="3" t="s">
        <v>108</v>
      </c>
      <c r="AC1273" s="3" t="s">
        <v>109</v>
      </c>
      <c r="AD1273" s="3" t="s">
        <v>143</v>
      </c>
      <c r="AE1273" s="3">
        <v>12</v>
      </c>
      <c r="AF1273" s="3" t="s">
        <v>84</v>
      </c>
      <c r="AG1273" s="3" t="s">
        <v>54</v>
      </c>
      <c r="AH1273" s="3">
        <v>13145</v>
      </c>
    </row>
    <row r="1274" spans="1:34" x14ac:dyDescent="0.2">
      <c r="A1274" s="3">
        <v>11273</v>
      </c>
      <c r="B1274" s="3" t="s">
        <v>2</v>
      </c>
      <c r="C1274" s="3">
        <v>11273</v>
      </c>
      <c r="D1274" s="3" t="s">
        <v>3165</v>
      </c>
      <c r="F1274" s="3">
        <v>2011</v>
      </c>
      <c r="G1274" s="3" t="s">
        <v>56</v>
      </c>
      <c r="H1274" s="3" t="s">
        <v>366</v>
      </c>
      <c r="I1274" s="3" t="s">
        <v>729</v>
      </c>
      <c r="J1274" s="3" t="s">
        <v>367</v>
      </c>
      <c r="K1274" s="3" t="s">
        <v>67</v>
      </c>
      <c r="L1274" s="3" t="s">
        <v>140</v>
      </c>
      <c r="M1274" s="3" t="s">
        <v>133</v>
      </c>
      <c r="N1274" s="3" t="s">
        <v>44</v>
      </c>
      <c r="O1274" s="3">
        <v>1798</v>
      </c>
      <c r="R1274" s="3">
        <v>43</v>
      </c>
      <c r="S1274" s="3" t="s">
        <v>999</v>
      </c>
      <c r="T1274" s="3" t="s">
        <v>47</v>
      </c>
      <c r="U1274" s="3" t="s">
        <v>748</v>
      </c>
      <c r="V1274" s="3">
        <v>1062</v>
      </c>
      <c r="W1274" s="3" t="s">
        <v>83</v>
      </c>
      <c r="Y1274" s="3">
        <v>26</v>
      </c>
      <c r="Z1274" s="3" t="s">
        <v>204</v>
      </c>
      <c r="AA1274" s="3" t="s">
        <v>51</v>
      </c>
      <c r="AB1274" s="3" t="s">
        <v>108</v>
      </c>
      <c r="AC1274" s="3" t="s">
        <v>109</v>
      </c>
      <c r="AD1274" s="3" t="s">
        <v>143</v>
      </c>
      <c r="AG1274" s="3" t="s">
        <v>54</v>
      </c>
      <c r="AH1274" s="3">
        <v>18975</v>
      </c>
    </row>
    <row r="1275" spans="1:34" x14ac:dyDescent="0.2">
      <c r="A1275" s="3">
        <v>11274</v>
      </c>
      <c r="B1275" s="3" t="s">
        <v>2</v>
      </c>
      <c r="C1275" s="3">
        <v>11274</v>
      </c>
      <c r="D1275" s="3" t="s">
        <v>4488</v>
      </c>
      <c r="F1275" s="3">
        <v>2008</v>
      </c>
      <c r="G1275" s="3" t="s">
        <v>112</v>
      </c>
      <c r="H1275" s="3" t="s">
        <v>1950</v>
      </c>
      <c r="K1275" s="3" t="s">
        <v>59</v>
      </c>
      <c r="L1275" s="3" t="s">
        <v>115</v>
      </c>
      <c r="M1275" s="3" t="s">
        <v>60</v>
      </c>
      <c r="N1275" s="3" t="s">
        <v>44</v>
      </c>
      <c r="O1275" s="3">
        <v>1799</v>
      </c>
      <c r="R1275" s="3">
        <v>222</v>
      </c>
      <c r="S1275" s="3" t="s">
        <v>4489</v>
      </c>
      <c r="T1275" s="3" t="s">
        <v>70</v>
      </c>
      <c r="U1275" s="3" t="s">
        <v>91</v>
      </c>
      <c r="W1275" s="3" t="s">
        <v>83</v>
      </c>
      <c r="Y1275" s="3">
        <v>39</v>
      </c>
      <c r="Z1275" s="3" t="s">
        <v>64</v>
      </c>
      <c r="AA1275" s="3" t="s">
        <v>51</v>
      </c>
      <c r="AB1275" s="3" t="s">
        <v>108</v>
      </c>
      <c r="AC1275" s="3" t="s">
        <v>109</v>
      </c>
      <c r="AD1275" s="3" t="s">
        <v>53</v>
      </c>
      <c r="AG1275" s="3" t="s">
        <v>54</v>
      </c>
      <c r="AH1275" s="3">
        <v>9200</v>
      </c>
    </row>
    <row r="1276" spans="1:34" x14ac:dyDescent="0.2">
      <c r="A1276" s="3">
        <v>11275</v>
      </c>
      <c r="B1276" s="3" t="s">
        <v>2</v>
      </c>
      <c r="C1276" s="3">
        <v>11275</v>
      </c>
      <c r="D1276" s="3" t="s">
        <v>4490</v>
      </c>
      <c r="E1276" s="3" t="s">
        <v>4491</v>
      </c>
      <c r="F1276" s="3">
        <v>2008</v>
      </c>
      <c r="G1276" s="3" t="s">
        <v>292</v>
      </c>
      <c r="H1276" s="3" t="s">
        <v>507</v>
      </c>
      <c r="I1276" s="3" t="s">
        <v>4427</v>
      </c>
      <c r="K1276" s="3" t="s">
        <v>59</v>
      </c>
      <c r="L1276" s="3" t="s">
        <v>123</v>
      </c>
      <c r="M1276" s="3" t="s">
        <v>60</v>
      </c>
      <c r="N1276" s="3" t="s">
        <v>104</v>
      </c>
      <c r="O1276" s="3">
        <v>1984</v>
      </c>
      <c r="R1276" s="3">
        <v>74</v>
      </c>
      <c r="S1276" s="3" t="s">
        <v>4492</v>
      </c>
      <c r="T1276" s="3" t="s">
        <v>62</v>
      </c>
      <c r="U1276" s="3" t="s">
        <v>393</v>
      </c>
      <c r="V1276" s="3">
        <v>604</v>
      </c>
      <c r="W1276" s="3" t="s">
        <v>83</v>
      </c>
      <c r="Y1276" s="3">
        <v>29</v>
      </c>
      <c r="Z1276" s="3" t="s">
        <v>64</v>
      </c>
      <c r="AA1276" s="3" t="s">
        <v>51</v>
      </c>
      <c r="AB1276" s="3" t="s">
        <v>108</v>
      </c>
      <c r="AC1276" s="3" t="s">
        <v>109</v>
      </c>
      <c r="AD1276" s="3" t="s">
        <v>53</v>
      </c>
      <c r="AE1276" s="3">
        <v>8</v>
      </c>
      <c r="AF1276" s="3" t="s">
        <v>370</v>
      </c>
      <c r="AG1276" s="3" t="s">
        <v>54</v>
      </c>
      <c r="AH1276" s="3">
        <v>15770</v>
      </c>
    </row>
    <row r="1277" spans="1:34" x14ac:dyDescent="0.2">
      <c r="A1277" s="3">
        <v>11276</v>
      </c>
      <c r="B1277" s="3" t="s">
        <v>2</v>
      </c>
      <c r="C1277" s="3">
        <v>11276</v>
      </c>
      <c r="D1277" s="3" t="s">
        <v>4493</v>
      </c>
      <c r="E1277" s="3" t="s">
        <v>4494</v>
      </c>
      <c r="F1277" s="3">
        <v>1999</v>
      </c>
      <c r="G1277" s="3" t="s">
        <v>259</v>
      </c>
      <c r="H1277" s="3" t="s">
        <v>636</v>
      </c>
      <c r="I1277" s="3" t="s">
        <v>146</v>
      </c>
      <c r="K1277" s="3" t="s">
        <v>1560</v>
      </c>
      <c r="L1277" s="3" t="s">
        <v>147</v>
      </c>
      <c r="M1277" s="3" t="s">
        <v>103</v>
      </c>
      <c r="N1277" s="3" t="s">
        <v>44</v>
      </c>
      <c r="O1277" s="3">
        <v>2499</v>
      </c>
      <c r="R1277" s="3" t="s">
        <v>447</v>
      </c>
      <c r="S1277" s="3" t="s">
        <v>1569</v>
      </c>
      <c r="T1277" s="3" t="s">
        <v>47</v>
      </c>
      <c r="U1277" s="3" t="s">
        <v>4495</v>
      </c>
      <c r="W1277" s="3" t="s">
        <v>229</v>
      </c>
      <c r="Y1277" s="3">
        <v>23</v>
      </c>
      <c r="Z1277" s="3" t="s">
        <v>64</v>
      </c>
      <c r="AA1277" s="3" t="s">
        <v>51</v>
      </c>
      <c r="AB1277" s="3" t="s">
        <v>108</v>
      </c>
      <c r="AC1277" s="3" t="s">
        <v>109</v>
      </c>
      <c r="AD1277" s="3" t="s">
        <v>53</v>
      </c>
      <c r="AG1277" s="3" t="s">
        <v>54</v>
      </c>
      <c r="AH1277" s="3">
        <v>4200</v>
      </c>
    </row>
    <row r="1278" spans="1:34" x14ac:dyDescent="0.2">
      <c r="A1278" s="3">
        <v>11277</v>
      </c>
      <c r="B1278" s="3" t="s">
        <v>2</v>
      </c>
      <c r="C1278" s="3">
        <v>11277</v>
      </c>
      <c r="D1278" s="3" t="s">
        <v>4496</v>
      </c>
      <c r="F1278" s="3">
        <v>2013</v>
      </c>
      <c r="G1278" s="3" t="s">
        <v>56</v>
      </c>
      <c r="H1278" s="3">
        <v>86</v>
      </c>
      <c r="I1278" s="3" t="s">
        <v>4497</v>
      </c>
      <c r="J1278" s="3" t="s">
        <v>4498</v>
      </c>
      <c r="K1278" s="3" t="s">
        <v>122</v>
      </c>
      <c r="L1278" s="3" t="s">
        <v>156</v>
      </c>
      <c r="M1278" s="3" t="s">
        <v>43</v>
      </c>
      <c r="N1278" s="3" t="s">
        <v>44</v>
      </c>
      <c r="O1278" s="3">
        <v>1998</v>
      </c>
      <c r="R1278" s="3">
        <v>1</v>
      </c>
      <c r="S1278" s="3" t="s">
        <v>1584</v>
      </c>
      <c r="T1278" s="3" t="s">
        <v>171</v>
      </c>
      <c r="U1278" s="3" t="s">
        <v>1585</v>
      </c>
      <c r="V1278" s="3">
        <v>2014</v>
      </c>
      <c r="W1278" s="3" t="s">
        <v>83</v>
      </c>
      <c r="Y1278" s="3">
        <v>50</v>
      </c>
      <c r="Z1278" s="3" t="s">
        <v>64</v>
      </c>
      <c r="AA1278" s="3" t="s">
        <v>92</v>
      </c>
      <c r="AB1278" s="3" t="s">
        <v>52</v>
      </c>
      <c r="AD1278" s="3" t="s">
        <v>53</v>
      </c>
      <c r="AG1278" s="3" t="s">
        <v>54</v>
      </c>
      <c r="AH1278" s="3">
        <v>32200</v>
      </c>
    </row>
    <row r="1279" spans="1:34" x14ac:dyDescent="0.2">
      <c r="A1279" s="3">
        <v>11278</v>
      </c>
      <c r="B1279" s="3" t="s">
        <v>2</v>
      </c>
      <c r="C1279" s="3">
        <v>11278</v>
      </c>
      <c r="D1279" s="3" t="s">
        <v>4499</v>
      </c>
      <c r="E1279" s="3" t="s">
        <v>4500</v>
      </c>
      <c r="F1279" s="3">
        <v>2008</v>
      </c>
      <c r="G1279" s="3" t="s">
        <v>38</v>
      </c>
      <c r="H1279" s="3" t="s">
        <v>1436</v>
      </c>
      <c r="K1279" s="3" t="s">
        <v>41</v>
      </c>
      <c r="L1279" s="3" t="s">
        <v>140</v>
      </c>
      <c r="M1279" s="3" t="s">
        <v>43</v>
      </c>
      <c r="N1279" s="3" t="s">
        <v>44</v>
      </c>
      <c r="O1279" s="3">
        <v>1997</v>
      </c>
      <c r="R1279" s="3">
        <v>8</v>
      </c>
      <c r="S1279" s="3" t="s">
        <v>2859</v>
      </c>
      <c r="T1279" s="3" t="s">
        <v>171</v>
      </c>
      <c r="U1279" s="3" t="s">
        <v>222</v>
      </c>
      <c r="V1279" s="3">
        <v>612</v>
      </c>
      <c r="W1279" s="3" t="s">
        <v>83</v>
      </c>
      <c r="Y1279" s="3">
        <v>26</v>
      </c>
      <c r="Z1279" s="3" t="s">
        <v>64</v>
      </c>
      <c r="AA1279" s="3" t="s">
        <v>92</v>
      </c>
      <c r="AB1279" s="3" t="s">
        <v>52</v>
      </c>
      <c r="AD1279" s="3" t="s">
        <v>53</v>
      </c>
      <c r="AG1279" s="3" t="s">
        <v>54</v>
      </c>
      <c r="AH1279" s="3">
        <v>9370</v>
      </c>
    </row>
    <row r="1280" spans="1:34" x14ac:dyDescent="0.2">
      <c r="A1280" s="3">
        <v>11279</v>
      </c>
      <c r="B1280" s="3" t="s">
        <v>2</v>
      </c>
      <c r="C1280" s="3">
        <v>11279</v>
      </c>
      <c r="D1280" s="3" t="s">
        <v>4501</v>
      </c>
      <c r="E1280" s="3" t="s">
        <v>4502</v>
      </c>
      <c r="F1280" s="3">
        <v>2001</v>
      </c>
      <c r="G1280" s="3" t="s">
        <v>358</v>
      </c>
      <c r="H1280" s="3" t="s">
        <v>1567</v>
      </c>
      <c r="I1280" s="3" t="s">
        <v>4358</v>
      </c>
      <c r="K1280" s="3" t="s">
        <v>41</v>
      </c>
      <c r="L1280" s="3" t="s">
        <v>147</v>
      </c>
      <c r="M1280" s="3" t="s">
        <v>43</v>
      </c>
      <c r="N1280" s="3" t="s">
        <v>44</v>
      </c>
      <c r="O1280" s="3">
        <v>1998</v>
      </c>
      <c r="R1280" s="3" t="s">
        <v>4503</v>
      </c>
      <c r="S1280" s="3" t="s">
        <v>4504</v>
      </c>
      <c r="T1280" s="3" t="s">
        <v>62</v>
      </c>
      <c r="U1280" s="3" t="s">
        <v>2954</v>
      </c>
      <c r="V1280" s="3">
        <v>3210</v>
      </c>
      <c r="W1280" s="3" t="s">
        <v>49</v>
      </c>
      <c r="Y1280" s="3">
        <v>32</v>
      </c>
      <c r="Z1280" s="3" t="s">
        <v>64</v>
      </c>
      <c r="AA1280" s="3" t="s">
        <v>92</v>
      </c>
      <c r="AB1280" s="3" t="s">
        <v>108</v>
      </c>
      <c r="AC1280" s="3" t="s">
        <v>109</v>
      </c>
      <c r="AD1280" s="3" t="s">
        <v>53</v>
      </c>
      <c r="AG1280" s="3" t="s">
        <v>54</v>
      </c>
      <c r="AH1280" s="3">
        <v>3710</v>
      </c>
    </row>
    <row r="1281" spans="1:34" x14ac:dyDescent="0.2">
      <c r="A1281" s="3">
        <v>11280</v>
      </c>
      <c r="B1281" s="3" t="s">
        <v>2</v>
      </c>
      <c r="C1281" s="3">
        <v>11280</v>
      </c>
      <c r="D1281" s="3" t="s">
        <v>4505</v>
      </c>
      <c r="F1281" s="3">
        <v>2017</v>
      </c>
      <c r="G1281" s="3" t="s">
        <v>86</v>
      </c>
      <c r="H1281" s="3" t="s">
        <v>403</v>
      </c>
      <c r="I1281" s="3" t="s">
        <v>503</v>
      </c>
      <c r="K1281" s="3" t="s">
        <v>67</v>
      </c>
      <c r="L1281" s="3" t="s">
        <v>631</v>
      </c>
      <c r="M1281" s="3" t="s">
        <v>60</v>
      </c>
      <c r="N1281" s="3" t="s">
        <v>44</v>
      </c>
      <c r="O1281" s="3">
        <v>1496</v>
      </c>
      <c r="R1281" s="3">
        <v>5</v>
      </c>
      <c r="S1281" s="3" t="s">
        <v>4506</v>
      </c>
      <c r="T1281" s="3" t="s">
        <v>149</v>
      </c>
      <c r="U1281" s="3" t="s">
        <v>369</v>
      </c>
      <c r="V1281" s="3">
        <v>614</v>
      </c>
      <c r="W1281" s="3" t="s">
        <v>83</v>
      </c>
      <c r="Y1281" s="3">
        <v>45</v>
      </c>
      <c r="Z1281" s="3" t="s">
        <v>64</v>
      </c>
      <c r="AA1281" s="3" t="s">
        <v>51</v>
      </c>
      <c r="AB1281" s="3" t="s">
        <v>52</v>
      </c>
      <c r="AD1281" s="3" t="s">
        <v>53</v>
      </c>
      <c r="AG1281" s="3" t="s">
        <v>54</v>
      </c>
      <c r="AH1281" s="3">
        <v>24495</v>
      </c>
    </row>
    <row r="1282" spans="1:34" x14ac:dyDescent="0.2">
      <c r="A1282" s="3">
        <v>11281</v>
      </c>
      <c r="B1282" s="3" t="s">
        <v>2</v>
      </c>
      <c r="C1282" s="3">
        <v>11281</v>
      </c>
      <c r="D1282" s="3" t="s">
        <v>4507</v>
      </c>
      <c r="F1282" s="3">
        <v>2009</v>
      </c>
      <c r="G1282" s="3" t="s">
        <v>457</v>
      </c>
      <c r="H1282" s="3" t="s">
        <v>458</v>
      </c>
      <c r="I1282" s="3" t="s">
        <v>4038</v>
      </c>
      <c r="K1282" s="3" t="s">
        <v>2062</v>
      </c>
      <c r="L1282" s="3" t="s">
        <v>115</v>
      </c>
      <c r="M1282" s="3" t="s">
        <v>103</v>
      </c>
      <c r="N1282" s="3" t="s">
        <v>552</v>
      </c>
      <c r="O1282" s="3">
        <v>2777</v>
      </c>
      <c r="R1282" s="3" t="s">
        <v>430</v>
      </c>
      <c r="S1282" s="3" t="s">
        <v>4508</v>
      </c>
      <c r="T1282" s="3" t="s">
        <v>70</v>
      </c>
      <c r="U1282" s="3" t="s">
        <v>4509</v>
      </c>
      <c r="V1282" s="3">
        <v>5026</v>
      </c>
      <c r="W1282" s="3" t="s">
        <v>229</v>
      </c>
      <c r="Y1282" s="3">
        <v>30</v>
      </c>
      <c r="Z1282" s="3" t="s">
        <v>64</v>
      </c>
      <c r="AA1282" s="3" t="s">
        <v>92</v>
      </c>
      <c r="AB1282" s="3" t="s">
        <v>108</v>
      </c>
      <c r="AC1282" s="3" t="s">
        <v>109</v>
      </c>
      <c r="AD1282" s="3" t="s">
        <v>53</v>
      </c>
      <c r="AE1282" s="3">
        <v>4</v>
      </c>
      <c r="AF1282" s="3" t="s">
        <v>256</v>
      </c>
      <c r="AG1282" s="3" t="s">
        <v>54</v>
      </c>
      <c r="AH1282" s="3">
        <v>26325</v>
      </c>
    </row>
    <row r="1283" spans="1:34" x14ac:dyDescent="0.2">
      <c r="A1283" s="3">
        <v>11282</v>
      </c>
      <c r="B1283" s="3" t="s">
        <v>2</v>
      </c>
      <c r="C1283" s="3">
        <v>11282</v>
      </c>
      <c r="D1283" s="3" t="s">
        <v>4510</v>
      </c>
      <c r="E1283" s="3" t="s">
        <v>4511</v>
      </c>
      <c r="F1283" s="3">
        <v>2008</v>
      </c>
      <c r="G1283" s="3" t="s">
        <v>86</v>
      </c>
      <c r="H1283" s="3" t="s">
        <v>502</v>
      </c>
      <c r="I1283" s="3" t="s">
        <v>503</v>
      </c>
      <c r="K1283" s="3" t="s">
        <v>41</v>
      </c>
      <c r="L1283" s="3" t="s">
        <v>209</v>
      </c>
      <c r="M1283" s="3" t="s">
        <v>133</v>
      </c>
      <c r="N1283" s="3" t="s">
        <v>44</v>
      </c>
      <c r="O1283" s="3">
        <v>2488</v>
      </c>
      <c r="R1283" s="3">
        <v>17</v>
      </c>
      <c r="S1283" s="3" t="s">
        <v>1898</v>
      </c>
      <c r="T1283" s="3" t="s">
        <v>47</v>
      </c>
      <c r="U1283" s="3" t="s">
        <v>988</v>
      </c>
      <c r="V1283" s="3">
        <v>7400</v>
      </c>
      <c r="W1283" s="3" t="s">
        <v>166</v>
      </c>
      <c r="Y1283" s="3">
        <v>34</v>
      </c>
      <c r="Z1283" s="3" t="s">
        <v>64</v>
      </c>
      <c r="AA1283" s="3" t="s">
        <v>51</v>
      </c>
      <c r="AB1283" s="3" t="s">
        <v>108</v>
      </c>
      <c r="AC1283" s="3" t="s">
        <v>109</v>
      </c>
      <c r="AD1283" s="3" t="s">
        <v>53</v>
      </c>
      <c r="AG1283" s="3" t="s">
        <v>54</v>
      </c>
      <c r="AH1283" s="3">
        <v>10980</v>
      </c>
    </row>
    <row r="1284" spans="1:34" x14ac:dyDescent="0.2">
      <c r="A1284" s="3">
        <v>11283</v>
      </c>
      <c r="B1284" s="3" t="s">
        <v>2</v>
      </c>
      <c r="C1284" s="3">
        <v>11283</v>
      </c>
      <c r="D1284" s="3" t="s">
        <v>4512</v>
      </c>
      <c r="F1284" s="3">
        <v>2008</v>
      </c>
      <c r="G1284" s="3" t="s">
        <v>86</v>
      </c>
      <c r="H1284" s="3" t="s">
        <v>4513</v>
      </c>
      <c r="I1284" s="3" t="s">
        <v>4514</v>
      </c>
      <c r="K1284" s="3" t="s">
        <v>78</v>
      </c>
      <c r="L1284" s="3" t="s">
        <v>147</v>
      </c>
      <c r="M1284" s="3" t="s">
        <v>103</v>
      </c>
      <c r="N1284" s="3" t="s">
        <v>104</v>
      </c>
      <c r="O1284" s="3">
        <v>1998</v>
      </c>
      <c r="R1284" s="3">
        <v>18</v>
      </c>
      <c r="S1284" s="3" t="s">
        <v>4515</v>
      </c>
      <c r="T1284" s="3" t="s">
        <v>70</v>
      </c>
      <c r="U1284" s="3" t="s">
        <v>3360</v>
      </c>
      <c r="V1284" s="3">
        <v>630</v>
      </c>
      <c r="W1284" s="3" t="s">
        <v>83</v>
      </c>
      <c r="Y1284" s="3">
        <v>42</v>
      </c>
      <c r="Z1284" s="3" t="s">
        <v>64</v>
      </c>
      <c r="AA1284" s="3" t="s">
        <v>92</v>
      </c>
      <c r="AB1284" s="3" t="s">
        <v>52</v>
      </c>
      <c r="AD1284" s="3" t="s">
        <v>53</v>
      </c>
      <c r="AG1284" s="3" t="s">
        <v>54</v>
      </c>
      <c r="AH1284" s="3">
        <v>11090</v>
      </c>
    </row>
    <row r="1285" spans="1:34" x14ac:dyDescent="0.2">
      <c r="A1285" s="3">
        <v>11284</v>
      </c>
      <c r="B1285" s="3" t="s">
        <v>2</v>
      </c>
      <c r="C1285" s="3">
        <v>11284</v>
      </c>
      <c r="D1285" s="3" t="s">
        <v>4516</v>
      </c>
      <c r="E1285" s="3" t="s">
        <v>4517</v>
      </c>
      <c r="F1285" s="3">
        <v>2003</v>
      </c>
      <c r="G1285" s="3" t="s">
        <v>152</v>
      </c>
      <c r="H1285" s="3" t="s">
        <v>2317</v>
      </c>
      <c r="J1285" s="3" t="s">
        <v>4518</v>
      </c>
      <c r="K1285" s="3" t="s">
        <v>41</v>
      </c>
      <c r="L1285" s="3" t="s">
        <v>115</v>
      </c>
      <c r="M1285" s="3" t="s">
        <v>60</v>
      </c>
      <c r="N1285" s="3" t="s">
        <v>44</v>
      </c>
      <c r="O1285" s="3">
        <v>2979</v>
      </c>
      <c r="Q1285" s="3" t="s">
        <v>68</v>
      </c>
      <c r="R1285" s="3">
        <v>26</v>
      </c>
      <c r="S1285" s="3" t="s">
        <v>4519</v>
      </c>
      <c r="T1285" s="3" t="s">
        <v>62</v>
      </c>
      <c r="U1285" s="3" t="s">
        <v>4520</v>
      </c>
      <c r="W1285" s="3" t="s">
        <v>351</v>
      </c>
      <c r="Y1285" s="3">
        <v>62</v>
      </c>
      <c r="Z1285" s="3" t="s">
        <v>64</v>
      </c>
      <c r="AA1285" s="3" t="s">
        <v>51</v>
      </c>
      <c r="AB1285" s="3" t="s">
        <v>52</v>
      </c>
      <c r="AD1285" s="3" t="s">
        <v>53</v>
      </c>
      <c r="AG1285" s="3" t="s">
        <v>54</v>
      </c>
      <c r="AH1285" s="3">
        <v>7900</v>
      </c>
    </row>
    <row r="1286" spans="1:34" x14ac:dyDescent="0.2">
      <c r="A1286" s="3">
        <v>11285</v>
      </c>
      <c r="B1286" s="3" t="s">
        <v>2</v>
      </c>
      <c r="C1286" s="3">
        <v>11285</v>
      </c>
      <c r="D1286" s="3" t="s">
        <v>4521</v>
      </c>
      <c r="E1286" s="3" t="s">
        <v>4522</v>
      </c>
      <c r="F1286" s="3">
        <v>1991</v>
      </c>
      <c r="G1286" s="3" t="s">
        <v>56</v>
      </c>
      <c r="H1286" s="3" t="s">
        <v>100</v>
      </c>
      <c r="I1286" s="3" t="s">
        <v>1595</v>
      </c>
      <c r="K1286" s="3" t="s">
        <v>59</v>
      </c>
      <c r="L1286" s="3" t="s">
        <v>662</v>
      </c>
      <c r="M1286" s="3" t="s">
        <v>43</v>
      </c>
      <c r="N1286" s="3" t="s">
        <v>44</v>
      </c>
      <c r="O1286" s="3">
        <v>2953</v>
      </c>
      <c r="R1286" s="3">
        <v>1</v>
      </c>
      <c r="S1286" s="3" t="s">
        <v>4523</v>
      </c>
      <c r="T1286" s="3" t="s">
        <v>62</v>
      </c>
      <c r="U1286" s="3" t="s">
        <v>2816</v>
      </c>
      <c r="V1286" s="3">
        <v>5026</v>
      </c>
      <c r="W1286" s="3" t="s">
        <v>229</v>
      </c>
      <c r="Y1286" s="3">
        <v>25</v>
      </c>
      <c r="Z1286" s="3" t="s">
        <v>64</v>
      </c>
      <c r="AA1286" s="3" t="s">
        <v>92</v>
      </c>
      <c r="AB1286" s="3" t="s">
        <v>52</v>
      </c>
      <c r="AD1286" s="3" t="s">
        <v>53</v>
      </c>
      <c r="AG1286" s="3" t="s">
        <v>54</v>
      </c>
      <c r="AH1286" s="3">
        <v>4320</v>
      </c>
    </row>
    <row r="1287" spans="1:34" x14ac:dyDescent="0.2">
      <c r="A1287" s="3">
        <v>11286</v>
      </c>
      <c r="B1287" s="3" t="s">
        <v>2</v>
      </c>
      <c r="C1287" s="3">
        <v>11286</v>
      </c>
      <c r="D1287" s="3" t="s">
        <v>2949</v>
      </c>
      <c r="E1287" s="3" t="s">
        <v>4524</v>
      </c>
      <c r="F1287" s="3">
        <v>2006</v>
      </c>
      <c r="G1287" s="3" t="s">
        <v>38</v>
      </c>
      <c r="H1287" s="3" t="s">
        <v>66</v>
      </c>
      <c r="I1287" s="3" t="s">
        <v>317</v>
      </c>
      <c r="J1287" s="3" t="s">
        <v>610</v>
      </c>
      <c r="K1287" s="3" t="s">
        <v>67</v>
      </c>
      <c r="L1287" s="3" t="s">
        <v>42</v>
      </c>
      <c r="M1287" s="3" t="s">
        <v>60</v>
      </c>
      <c r="N1287" s="3" t="s">
        <v>44</v>
      </c>
      <c r="O1287" s="3">
        <v>1797</v>
      </c>
      <c r="Q1287" s="3">
        <v>1</v>
      </c>
      <c r="R1287" s="3">
        <v>11</v>
      </c>
      <c r="S1287" s="3" t="s">
        <v>4525</v>
      </c>
      <c r="T1287" s="3" t="s">
        <v>62</v>
      </c>
      <c r="U1287" s="3" t="s">
        <v>4526</v>
      </c>
      <c r="V1287" s="3">
        <v>2014</v>
      </c>
      <c r="W1287" s="3" t="s">
        <v>83</v>
      </c>
      <c r="Y1287" s="3">
        <v>42</v>
      </c>
      <c r="Z1287" s="3" t="s">
        <v>64</v>
      </c>
      <c r="AA1287" s="3" t="s">
        <v>51</v>
      </c>
      <c r="AB1287" s="3" t="s">
        <v>52</v>
      </c>
      <c r="AD1287" s="3" t="s">
        <v>53</v>
      </c>
      <c r="AG1287" s="3" t="s">
        <v>54</v>
      </c>
      <c r="AH1287" s="3">
        <v>7500</v>
      </c>
    </row>
    <row r="1288" spans="1:34" x14ac:dyDescent="0.2">
      <c r="A1288" s="3">
        <v>11287</v>
      </c>
      <c r="B1288" s="3" t="s">
        <v>2</v>
      </c>
      <c r="C1288" s="3">
        <v>11287</v>
      </c>
      <c r="D1288" s="3" t="s">
        <v>4527</v>
      </c>
      <c r="F1288" s="3">
        <v>2007</v>
      </c>
      <c r="G1288" s="3" t="s">
        <v>358</v>
      </c>
      <c r="H1288" s="3" t="s">
        <v>359</v>
      </c>
      <c r="I1288" s="3" t="s">
        <v>360</v>
      </c>
      <c r="K1288" s="3" t="s">
        <v>59</v>
      </c>
      <c r="L1288" s="3" t="s">
        <v>361</v>
      </c>
      <c r="M1288" s="3" t="s">
        <v>60</v>
      </c>
      <c r="N1288" s="3" t="s">
        <v>44</v>
      </c>
      <c r="O1288" s="3">
        <v>2359</v>
      </c>
      <c r="R1288" s="3">
        <v>168</v>
      </c>
      <c r="S1288" s="3" t="s">
        <v>4528</v>
      </c>
      <c r="T1288" s="3" t="s">
        <v>62</v>
      </c>
      <c r="U1288" s="3" t="s">
        <v>2455</v>
      </c>
      <c r="V1288" s="3">
        <v>5012</v>
      </c>
      <c r="W1288" s="3" t="s">
        <v>229</v>
      </c>
      <c r="Y1288" s="3">
        <v>35</v>
      </c>
      <c r="Z1288" s="3" t="s">
        <v>64</v>
      </c>
      <c r="AA1288" s="3" t="s">
        <v>92</v>
      </c>
      <c r="AB1288" s="3" t="s">
        <v>52</v>
      </c>
      <c r="AD1288" s="3" t="s">
        <v>53</v>
      </c>
      <c r="AG1288" s="3" t="s">
        <v>54</v>
      </c>
      <c r="AH1288" s="3">
        <v>10000</v>
      </c>
    </row>
    <row r="1289" spans="1:34" x14ac:dyDescent="0.2">
      <c r="A1289" s="3">
        <v>11288</v>
      </c>
      <c r="B1289" s="3" t="s">
        <v>2</v>
      </c>
      <c r="C1289" s="3">
        <v>11288</v>
      </c>
      <c r="D1289" s="3" t="s">
        <v>4529</v>
      </c>
      <c r="E1289" s="3" t="s">
        <v>4530</v>
      </c>
      <c r="F1289" s="3">
        <v>2016</v>
      </c>
      <c r="G1289" s="3" t="s">
        <v>4313</v>
      </c>
      <c r="H1289" s="3" t="s">
        <v>4441</v>
      </c>
      <c r="I1289" s="3" t="s">
        <v>4427</v>
      </c>
      <c r="K1289" s="3" t="s">
        <v>67</v>
      </c>
      <c r="L1289" s="3" t="s">
        <v>147</v>
      </c>
      <c r="M1289" s="3" t="s">
        <v>60</v>
      </c>
      <c r="N1289" s="3" t="s">
        <v>104</v>
      </c>
      <c r="O1289" s="3">
        <v>1197</v>
      </c>
      <c r="R1289" s="3">
        <v>446</v>
      </c>
      <c r="S1289" s="3" t="s">
        <v>3473</v>
      </c>
      <c r="T1289" s="3" t="s">
        <v>62</v>
      </c>
      <c r="U1289" s="3" t="s">
        <v>773</v>
      </c>
      <c r="V1289" s="3">
        <v>602</v>
      </c>
      <c r="W1289" s="3" t="s">
        <v>83</v>
      </c>
      <c r="Y1289" s="3">
        <v>79</v>
      </c>
      <c r="Z1289" s="3" t="s">
        <v>64</v>
      </c>
      <c r="AA1289" s="3" t="s">
        <v>92</v>
      </c>
      <c r="AB1289" s="3" t="s">
        <v>52</v>
      </c>
      <c r="AD1289" s="3" t="s">
        <v>53</v>
      </c>
      <c r="AG1289" s="3" t="s">
        <v>54</v>
      </c>
      <c r="AH1289" s="3">
        <v>15950</v>
      </c>
    </row>
    <row r="1290" spans="1:34" x14ac:dyDescent="0.2">
      <c r="A1290" s="3">
        <v>11289</v>
      </c>
      <c r="B1290" s="3" t="s">
        <v>2</v>
      </c>
      <c r="C1290" s="3">
        <v>11289</v>
      </c>
      <c r="D1290" s="3" t="s">
        <v>4531</v>
      </c>
      <c r="F1290" s="3">
        <v>2004</v>
      </c>
      <c r="G1290" s="3" t="s">
        <v>112</v>
      </c>
      <c r="H1290" s="3" t="s">
        <v>1306</v>
      </c>
      <c r="I1290" s="3" t="s">
        <v>4532</v>
      </c>
      <c r="J1290" s="3" t="s">
        <v>4533</v>
      </c>
      <c r="K1290" s="3" t="s">
        <v>59</v>
      </c>
      <c r="L1290" s="3" t="s">
        <v>115</v>
      </c>
      <c r="M1290" s="3" t="s">
        <v>43</v>
      </c>
      <c r="N1290" s="3" t="s">
        <v>44</v>
      </c>
      <c r="O1290" s="3">
        <v>2354</v>
      </c>
      <c r="R1290" s="3">
        <v>227</v>
      </c>
      <c r="S1290" s="3" t="s">
        <v>780</v>
      </c>
      <c r="T1290" s="3" t="s">
        <v>47</v>
      </c>
      <c r="U1290" s="3" t="s">
        <v>781</v>
      </c>
      <c r="W1290" s="3" t="s">
        <v>166</v>
      </c>
      <c r="Y1290" s="3">
        <v>38</v>
      </c>
      <c r="Z1290" s="3" t="s">
        <v>64</v>
      </c>
      <c r="AA1290" s="3" t="s">
        <v>92</v>
      </c>
      <c r="AB1290" s="3" t="s">
        <v>52</v>
      </c>
      <c r="AD1290" s="3" t="s">
        <v>53</v>
      </c>
      <c r="AG1290" s="3" t="s">
        <v>54</v>
      </c>
      <c r="AH1290" s="3">
        <v>6450</v>
      </c>
    </row>
    <row r="1291" spans="1:34" x14ac:dyDescent="0.2">
      <c r="A1291" s="3">
        <v>11290</v>
      </c>
      <c r="B1291" s="3" t="s">
        <v>2</v>
      </c>
      <c r="C1291" s="3">
        <v>11290</v>
      </c>
      <c r="D1291" s="3" t="s">
        <v>4534</v>
      </c>
      <c r="F1291" s="3">
        <v>2000</v>
      </c>
      <c r="G1291" s="3" t="s">
        <v>259</v>
      </c>
      <c r="H1291" s="3" t="s">
        <v>636</v>
      </c>
      <c r="I1291" s="3" t="s">
        <v>630</v>
      </c>
      <c r="K1291" s="3" t="s">
        <v>252</v>
      </c>
      <c r="L1291" s="3" t="s">
        <v>147</v>
      </c>
      <c r="M1291" s="3" t="s">
        <v>43</v>
      </c>
      <c r="N1291" s="3" t="s">
        <v>44</v>
      </c>
      <c r="O1291" s="3">
        <v>2606</v>
      </c>
      <c r="R1291" s="3">
        <v>117</v>
      </c>
      <c r="S1291" s="3" t="s">
        <v>4535</v>
      </c>
      <c r="T1291" s="3" t="s">
        <v>62</v>
      </c>
      <c r="U1291" s="3" t="s">
        <v>4536</v>
      </c>
      <c r="W1291" s="3" t="s">
        <v>83</v>
      </c>
      <c r="Y1291" s="3">
        <v>65</v>
      </c>
      <c r="Z1291" s="3" t="s">
        <v>64</v>
      </c>
      <c r="AA1291" s="3" t="s">
        <v>51</v>
      </c>
      <c r="AB1291" s="3" t="s">
        <v>52</v>
      </c>
      <c r="AD1291" s="3" t="s">
        <v>53</v>
      </c>
      <c r="AG1291" s="3" t="s">
        <v>54</v>
      </c>
      <c r="AH1291" s="3">
        <v>5497</v>
      </c>
    </row>
    <row r="1292" spans="1:34" x14ac:dyDescent="0.2">
      <c r="A1292" s="3">
        <v>11291</v>
      </c>
      <c r="B1292" s="3" t="s">
        <v>2</v>
      </c>
      <c r="C1292" s="3">
        <v>11291</v>
      </c>
      <c r="D1292" s="3" t="s">
        <v>4537</v>
      </c>
      <c r="E1292" s="3" t="s">
        <v>4538</v>
      </c>
      <c r="F1292" s="3">
        <v>1995</v>
      </c>
      <c r="G1292" s="3" t="s">
        <v>38</v>
      </c>
      <c r="H1292" s="3" t="s">
        <v>2064</v>
      </c>
      <c r="K1292" s="3" t="s">
        <v>122</v>
      </c>
      <c r="L1292" s="3" t="s">
        <v>42</v>
      </c>
      <c r="M1292" s="3" t="s">
        <v>43</v>
      </c>
      <c r="N1292" s="3" t="s">
        <v>552</v>
      </c>
      <c r="O1292" s="3">
        <v>1998</v>
      </c>
      <c r="R1292" s="3">
        <v>42</v>
      </c>
      <c r="S1292" s="3" t="s">
        <v>4539</v>
      </c>
      <c r="T1292" s="3" t="s">
        <v>70</v>
      </c>
      <c r="U1292" s="3" t="s">
        <v>469</v>
      </c>
      <c r="V1292" s="3">
        <v>2105</v>
      </c>
      <c r="W1292" s="3" t="s">
        <v>83</v>
      </c>
      <c r="Y1292" s="3">
        <v>23</v>
      </c>
      <c r="Z1292" s="3" t="s">
        <v>64</v>
      </c>
      <c r="AA1292" s="3" t="s">
        <v>92</v>
      </c>
      <c r="AB1292" s="3" t="s">
        <v>52</v>
      </c>
      <c r="AD1292" s="3" t="s">
        <v>53</v>
      </c>
      <c r="AE1292" s="3">
        <v>11</v>
      </c>
      <c r="AF1292" s="3" t="s">
        <v>73</v>
      </c>
      <c r="AG1292" s="3" t="s">
        <v>54</v>
      </c>
      <c r="AH1292" s="3">
        <v>3510</v>
      </c>
    </row>
    <row r="1293" spans="1:34" x14ac:dyDescent="0.2">
      <c r="A1293" s="3">
        <v>11292</v>
      </c>
      <c r="B1293" s="3" t="s">
        <v>2</v>
      </c>
      <c r="C1293" s="3">
        <v>11292</v>
      </c>
      <c r="D1293" s="3" t="s">
        <v>4540</v>
      </c>
      <c r="F1293" s="3">
        <v>2004</v>
      </c>
      <c r="G1293" s="3" t="s">
        <v>56</v>
      </c>
      <c r="H1293" s="3" t="s">
        <v>57</v>
      </c>
      <c r="I1293" s="3" t="s">
        <v>1050</v>
      </c>
      <c r="K1293" s="3" t="s">
        <v>67</v>
      </c>
      <c r="L1293" s="3" t="s">
        <v>42</v>
      </c>
      <c r="M1293" s="3" t="s">
        <v>60</v>
      </c>
      <c r="N1293" s="3" t="s">
        <v>44</v>
      </c>
      <c r="O1293" s="3">
        <v>1490</v>
      </c>
      <c r="R1293" s="3">
        <v>31</v>
      </c>
      <c r="S1293" s="3" t="s">
        <v>4541</v>
      </c>
      <c r="T1293" s="3" t="s">
        <v>81</v>
      </c>
      <c r="U1293" s="3" t="s">
        <v>4542</v>
      </c>
      <c r="W1293" s="3" t="s">
        <v>49</v>
      </c>
      <c r="Y1293" s="3">
        <v>40</v>
      </c>
      <c r="Z1293" s="3" t="s">
        <v>64</v>
      </c>
      <c r="AA1293" s="3" t="s">
        <v>92</v>
      </c>
      <c r="AB1293" s="3" t="s">
        <v>108</v>
      </c>
      <c r="AC1293" s="3" t="s">
        <v>109</v>
      </c>
      <c r="AD1293" s="3" t="s">
        <v>53</v>
      </c>
      <c r="AG1293" s="3" t="s">
        <v>54</v>
      </c>
      <c r="AH1293" s="3">
        <v>6250</v>
      </c>
    </row>
    <row r="1294" spans="1:34" x14ac:dyDescent="0.2">
      <c r="A1294" s="3">
        <v>11293</v>
      </c>
      <c r="B1294" s="3" t="s">
        <v>2</v>
      </c>
      <c r="C1294" s="3">
        <v>11293</v>
      </c>
      <c r="D1294" s="3" t="s">
        <v>364</v>
      </c>
      <c r="F1294" s="3">
        <v>2011</v>
      </c>
      <c r="G1294" s="3" t="s">
        <v>56</v>
      </c>
      <c r="H1294" s="3" t="s">
        <v>366</v>
      </c>
      <c r="J1294" s="3" t="s">
        <v>367</v>
      </c>
      <c r="K1294" s="3" t="s">
        <v>67</v>
      </c>
      <c r="L1294" s="3" t="s">
        <v>140</v>
      </c>
      <c r="M1294" s="3" t="s">
        <v>133</v>
      </c>
      <c r="N1294" s="3" t="s">
        <v>44</v>
      </c>
      <c r="O1294" s="3">
        <v>1798</v>
      </c>
      <c r="Q1294" s="3" t="s">
        <v>79</v>
      </c>
      <c r="R1294" s="3">
        <v>27</v>
      </c>
      <c r="S1294" s="3" t="s">
        <v>4543</v>
      </c>
      <c r="T1294" s="3" t="s">
        <v>171</v>
      </c>
      <c r="U1294" s="3" t="s">
        <v>369</v>
      </c>
      <c r="W1294" s="3" t="s">
        <v>83</v>
      </c>
      <c r="Y1294" s="3">
        <v>39</v>
      </c>
      <c r="Z1294" s="3" t="s">
        <v>64</v>
      </c>
      <c r="AA1294" s="3" t="s">
        <v>92</v>
      </c>
      <c r="AB1294" s="3" t="s">
        <v>108</v>
      </c>
      <c r="AC1294" s="3" t="s">
        <v>109</v>
      </c>
      <c r="AD1294" s="3" t="s">
        <v>143</v>
      </c>
      <c r="AG1294" s="3" t="s">
        <v>54</v>
      </c>
      <c r="AH1294" s="3">
        <v>17990</v>
      </c>
    </row>
    <row r="1295" spans="1:34" x14ac:dyDescent="0.2">
      <c r="A1295" s="3">
        <v>11294</v>
      </c>
      <c r="B1295" s="3" t="s">
        <v>2</v>
      </c>
      <c r="C1295" s="3">
        <v>11294</v>
      </c>
      <c r="D1295" s="3" t="s">
        <v>4544</v>
      </c>
      <c r="E1295" s="3" t="s">
        <v>4545</v>
      </c>
      <c r="F1295" s="3">
        <v>1997</v>
      </c>
      <c r="G1295" s="3" t="s">
        <v>38</v>
      </c>
      <c r="H1295" s="3" t="s">
        <v>1900</v>
      </c>
      <c r="K1295" s="3" t="s">
        <v>59</v>
      </c>
      <c r="L1295" s="3" t="s">
        <v>115</v>
      </c>
      <c r="M1295" s="3" t="s">
        <v>103</v>
      </c>
      <c r="N1295" s="3" t="s">
        <v>104</v>
      </c>
      <c r="O1295" s="3">
        <v>3153</v>
      </c>
      <c r="R1295" s="3">
        <v>44</v>
      </c>
      <c r="S1295" s="3" t="s">
        <v>4546</v>
      </c>
      <c r="T1295" s="3" t="s">
        <v>62</v>
      </c>
      <c r="U1295" s="3" t="s">
        <v>4547</v>
      </c>
      <c r="V1295" s="3">
        <v>4110</v>
      </c>
      <c r="W1295" s="3" t="s">
        <v>333</v>
      </c>
      <c r="Y1295" s="3">
        <v>39</v>
      </c>
      <c r="Z1295" s="3" t="s">
        <v>64</v>
      </c>
      <c r="AA1295" s="3" t="s">
        <v>51</v>
      </c>
      <c r="AB1295" s="3" t="s">
        <v>108</v>
      </c>
      <c r="AC1295" s="3" t="s">
        <v>109</v>
      </c>
      <c r="AD1295" s="3" t="s">
        <v>53</v>
      </c>
      <c r="AG1295" s="3" t="s">
        <v>54</v>
      </c>
      <c r="AH1295" s="3">
        <v>3705</v>
      </c>
    </row>
    <row r="1296" spans="1:34" x14ac:dyDescent="0.2">
      <c r="A1296" s="3">
        <v>11295</v>
      </c>
      <c r="B1296" s="3" t="s">
        <v>2</v>
      </c>
      <c r="C1296" s="3">
        <v>11295</v>
      </c>
      <c r="D1296" s="3" t="s">
        <v>4548</v>
      </c>
      <c r="E1296" s="3" t="s">
        <v>4549</v>
      </c>
      <c r="F1296" s="3">
        <v>2006</v>
      </c>
      <c r="G1296" s="3" t="s">
        <v>56</v>
      </c>
      <c r="H1296" s="3" t="s">
        <v>183</v>
      </c>
      <c r="K1296" s="3" t="s">
        <v>1560</v>
      </c>
      <c r="L1296" s="3" t="s">
        <v>147</v>
      </c>
      <c r="M1296" s="3" t="s">
        <v>103</v>
      </c>
      <c r="N1296" s="3" t="s">
        <v>104</v>
      </c>
      <c r="O1296" s="3">
        <v>2986</v>
      </c>
      <c r="R1296" s="3">
        <v>2</v>
      </c>
      <c r="S1296" s="3" t="s">
        <v>4550</v>
      </c>
      <c r="T1296" s="3" t="s">
        <v>47</v>
      </c>
      <c r="U1296" s="3" t="s">
        <v>1019</v>
      </c>
      <c r="V1296" s="3">
        <v>8041</v>
      </c>
      <c r="W1296" s="3" t="s">
        <v>166</v>
      </c>
      <c r="Y1296" s="3">
        <v>30</v>
      </c>
      <c r="Z1296" s="3" t="s">
        <v>64</v>
      </c>
      <c r="AA1296" s="3" t="s">
        <v>92</v>
      </c>
      <c r="AB1296" s="3" t="s">
        <v>52</v>
      </c>
      <c r="AD1296" s="3" t="s">
        <v>53</v>
      </c>
      <c r="AE1296" s="3">
        <v>31</v>
      </c>
      <c r="AF1296" s="3" t="s">
        <v>73</v>
      </c>
      <c r="AG1296" s="3" t="s">
        <v>54</v>
      </c>
      <c r="AH1296" s="3">
        <v>19700</v>
      </c>
    </row>
    <row r="1297" spans="1:34" x14ac:dyDescent="0.2">
      <c r="A1297" s="3">
        <v>11296</v>
      </c>
      <c r="B1297" s="3" t="s">
        <v>2</v>
      </c>
      <c r="C1297" s="3">
        <v>11296</v>
      </c>
      <c r="D1297" s="3" t="s">
        <v>4551</v>
      </c>
      <c r="F1297" s="3">
        <v>1997</v>
      </c>
      <c r="G1297" s="3" t="s">
        <v>38</v>
      </c>
      <c r="H1297" s="3" t="s">
        <v>2064</v>
      </c>
      <c r="K1297" s="3" t="s">
        <v>122</v>
      </c>
      <c r="L1297" s="3" t="s">
        <v>147</v>
      </c>
      <c r="M1297" s="3" t="s">
        <v>43</v>
      </c>
      <c r="N1297" s="3" t="s">
        <v>44</v>
      </c>
      <c r="O1297" s="3">
        <v>1974</v>
      </c>
      <c r="R1297" s="3" t="s">
        <v>4552</v>
      </c>
      <c r="S1297" s="3" t="s">
        <v>4075</v>
      </c>
      <c r="T1297" s="3" t="s">
        <v>62</v>
      </c>
      <c r="U1297" s="3" t="s">
        <v>4076</v>
      </c>
      <c r="V1297" s="3">
        <v>8081</v>
      </c>
      <c r="W1297" s="3" t="s">
        <v>166</v>
      </c>
      <c r="Y1297" s="3">
        <v>18</v>
      </c>
      <c r="Z1297" s="3" t="s">
        <v>204</v>
      </c>
      <c r="AA1297" s="3" t="s">
        <v>92</v>
      </c>
      <c r="AB1297" s="3" t="s">
        <v>52</v>
      </c>
      <c r="AD1297" s="3" t="s">
        <v>53</v>
      </c>
      <c r="AG1297" s="3" t="s">
        <v>54</v>
      </c>
      <c r="AH1297" s="3">
        <v>4920</v>
      </c>
    </row>
    <row r="1298" spans="1:34" x14ac:dyDescent="0.2">
      <c r="A1298" s="3">
        <v>11297</v>
      </c>
      <c r="B1298" s="3" t="s">
        <v>2</v>
      </c>
      <c r="C1298" s="3">
        <v>11297</v>
      </c>
      <c r="D1298" s="3" t="s">
        <v>4553</v>
      </c>
      <c r="F1298" s="3">
        <v>2007</v>
      </c>
      <c r="G1298" s="3" t="s">
        <v>152</v>
      </c>
      <c r="H1298" s="3" t="s">
        <v>1928</v>
      </c>
      <c r="J1298" s="3" t="s">
        <v>3025</v>
      </c>
      <c r="K1298" s="3" t="s">
        <v>41</v>
      </c>
      <c r="L1298" s="3" t="s">
        <v>209</v>
      </c>
      <c r="M1298" s="3" t="s">
        <v>43</v>
      </c>
      <c r="N1298" s="3" t="s">
        <v>44</v>
      </c>
      <c r="O1298" s="3">
        <v>2496</v>
      </c>
      <c r="R1298" s="3">
        <v>2</v>
      </c>
      <c r="S1298" s="3" t="s">
        <v>4554</v>
      </c>
      <c r="T1298" s="3" t="s">
        <v>47</v>
      </c>
      <c r="U1298" s="3" t="s">
        <v>4555</v>
      </c>
      <c r="V1298" s="3">
        <v>5018</v>
      </c>
      <c r="W1298" s="3" t="s">
        <v>229</v>
      </c>
      <c r="Y1298" s="3">
        <v>37</v>
      </c>
      <c r="Z1298" s="3" t="s">
        <v>64</v>
      </c>
      <c r="AA1298" s="3" t="s">
        <v>51</v>
      </c>
      <c r="AB1298" s="3" t="s">
        <v>108</v>
      </c>
      <c r="AC1298" s="3" t="s">
        <v>109</v>
      </c>
      <c r="AD1298" s="3" t="s">
        <v>53</v>
      </c>
      <c r="AG1298" s="3" t="s">
        <v>54</v>
      </c>
      <c r="AH1298" s="3">
        <v>11600</v>
      </c>
    </row>
    <row r="1299" spans="1:34" x14ac:dyDescent="0.2">
      <c r="A1299" s="3">
        <v>11298</v>
      </c>
      <c r="B1299" s="3" t="s">
        <v>2</v>
      </c>
      <c r="C1299" s="3">
        <v>11298</v>
      </c>
      <c r="D1299" s="3" t="s">
        <v>4556</v>
      </c>
      <c r="F1299" s="3">
        <v>2005</v>
      </c>
      <c r="G1299" s="3" t="s">
        <v>161</v>
      </c>
      <c r="H1299" s="3" t="s">
        <v>162</v>
      </c>
      <c r="I1299" s="3" t="s">
        <v>4557</v>
      </c>
      <c r="J1299" s="3" t="s">
        <v>3657</v>
      </c>
      <c r="K1299" s="3" t="s">
        <v>67</v>
      </c>
      <c r="L1299" s="3" t="s">
        <v>132</v>
      </c>
      <c r="M1299" s="3" t="s">
        <v>133</v>
      </c>
      <c r="N1299" s="3" t="s">
        <v>2957</v>
      </c>
      <c r="O1299" s="3">
        <v>1598</v>
      </c>
      <c r="R1299" s="3">
        <v>25</v>
      </c>
      <c r="S1299" s="3" t="s">
        <v>2281</v>
      </c>
      <c r="T1299" s="3" t="s">
        <v>47</v>
      </c>
      <c r="U1299" s="3" t="s">
        <v>2282</v>
      </c>
      <c r="V1299" s="3">
        <v>6022</v>
      </c>
      <c r="W1299" s="3" t="s">
        <v>229</v>
      </c>
      <c r="Y1299" s="3">
        <v>50</v>
      </c>
      <c r="Z1299" s="3" t="s">
        <v>64</v>
      </c>
      <c r="AA1299" s="3" t="s">
        <v>51</v>
      </c>
      <c r="AB1299" s="3" t="s">
        <v>108</v>
      </c>
      <c r="AC1299" s="3" t="s">
        <v>109</v>
      </c>
      <c r="AD1299" s="3" t="s">
        <v>53</v>
      </c>
      <c r="AG1299" s="3" t="s">
        <v>54</v>
      </c>
      <c r="AH1299" s="3">
        <v>15950</v>
      </c>
    </row>
    <row r="1300" spans="1:34" x14ac:dyDescent="0.2">
      <c r="A1300" s="3">
        <v>11299</v>
      </c>
      <c r="B1300" s="3" t="s">
        <v>2</v>
      </c>
      <c r="C1300" s="3">
        <v>11299</v>
      </c>
      <c r="D1300" s="3" t="s">
        <v>4558</v>
      </c>
      <c r="E1300" s="3" t="s">
        <v>4559</v>
      </c>
      <c r="F1300" s="3">
        <v>1989</v>
      </c>
      <c r="G1300" s="3" t="s">
        <v>56</v>
      </c>
      <c r="H1300" s="3" t="s">
        <v>57</v>
      </c>
      <c r="I1300" s="3" t="s">
        <v>146</v>
      </c>
      <c r="K1300" s="3" t="s">
        <v>41</v>
      </c>
      <c r="L1300" s="3" t="s">
        <v>147</v>
      </c>
      <c r="M1300" s="3" t="s">
        <v>43</v>
      </c>
      <c r="N1300" s="3" t="s">
        <v>44</v>
      </c>
      <c r="O1300" s="3">
        <v>1587</v>
      </c>
      <c r="Q1300" s="3">
        <v>2</v>
      </c>
      <c r="R1300" s="3">
        <v>30</v>
      </c>
      <c r="S1300" s="3" t="s">
        <v>4560</v>
      </c>
      <c r="T1300" s="3" t="s">
        <v>47</v>
      </c>
      <c r="U1300" s="3" t="s">
        <v>1288</v>
      </c>
      <c r="V1300" s="3">
        <v>6023</v>
      </c>
      <c r="W1300" s="3" t="s">
        <v>229</v>
      </c>
      <c r="Y1300" s="3">
        <v>81</v>
      </c>
      <c r="Z1300" s="3" t="s">
        <v>64</v>
      </c>
      <c r="AA1300" s="3" t="s">
        <v>51</v>
      </c>
      <c r="AB1300" s="3" t="s">
        <v>52</v>
      </c>
      <c r="AD1300" s="3" t="s">
        <v>53</v>
      </c>
      <c r="AG1300" s="3" t="s">
        <v>54</v>
      </c>
      <c r="AH1300" s="3">
        <v>665</v>
      </c>
    </row>
    <row r="1301" spans="1:34" x14ac:dyDescent="0.2">
      <c r="A1301" s="3">
        <v>11300</v>
      </c>
      <c r="B1301" s="3" t="s">
        <v>2</v>
      </c>
      <c r="C1301" s="3">
        <v>11300</v>
      </c>
      <c r="D1301" s="3" t="s">
        <v>4561</v>
      </c>
      <c r="F1301" s="3">
        <v>2005</v>
      </c>
      <c r="G1301" s="3" t="s">
        <v>176</v>
      </c>
      <c r="H1301" s="3" t="s">
        <v>4562</v>
      </c>
      <c r="J1301" s="3" t="s">
        <v>4563</v>
      </c>
      <c r="K1301" s="3" t="s">
        <v>131</v>
      </c>
      <c r="L1301" s="3" t="s">
        <v>1740</v>
      </c>
      <c r="M1301" s="3" t="s">
        <v>60</v>
      </c>
      <c r="N1301" s="3" t="s">
        <v>44</v>
      </c>
      <c r="O1301" s="3">
        <v>3498</v>
      </c>
      <c r="R1301" s="3">
        <v>271</v>
      </c>
      <c r="S1301" s="3" t="s">
        <v>3342</v>
      </c>
      <c r="T1301" s="3" t="s">
        <v>62</v>
      </c>
      <c r="U1301" s="3" t="s">
        <v>3343</v>
      </c>
      <c r="W1301" s="3" t="s">
        <v>83</v>
      </c>
      <c r="Y1301" s="3">
        <v>59</v>
      </c>
      <c r="Z1301" s="3" t="s">
        <v>64</v>
      </c>
      <c r="AA1301" s="3" t="s">
        <v>92</v>
      </c>
      <c r="AB1301" s="3" t="s">
        <v>52</v>
      </c>
      <c r="AD1301" s="3" t="s">
        <v>53</v>
      </c>
      <c r="AG1301" s="3" t="s">
        <v>54</v>
      </c>
      <c r="AH1301" s="3">
        <v>20150</v>
      </c>
    </row>
    <row r="1302" spans="1:34" x14ac:dyDescent="0.2">
      <c r="A1302" s="3">
        <v>11301</v>
      </c>
      <c r="B1302" s="3" t="s">
        <v>2</v>
      </c>
      <c r="C1302" s="3">
        <v>11301</v>
      </c>
      <c r="D1302" s="3" t="s">
        <v>4564</v>
      </c>
      <c r="F1302" s="3">
        <v>2009</v>
      </c>
      <c r="G1302" s="3" t="s">
        <v>86</v>
      </c>
      <c r="H1302" s="3" t="s">
        <v>219</v>
      </c>
      <c r="I1302" s="3" t="s">
        <v>220</v>
      </c>
      <c r="K1302" s="3" t="s">
        <v>59</v>
      </c>
      <c r="L1302" s="3" t="s">
        <v>209</v>
      </c>
      <c r="M1302" s="3" t="s">
        <v>43</v>
      </c>
      <c r="N1302" s="3" t="s">
        <v>44</v>
      </c>
      <c r="O1302" s="3">
        <v>2488</v>
      </c>
      <c r="R1302" s="3">
        <v>14</v>
      </c>
      <c r="S1302" s="3" t="s">
        <v>4565</v>
      </c>
      <c r="T1302" s="3" t="s">
        <v>171</v>
      </c>
      <c r="U1302" s="3" t="s">
        <v>4566</v>
      </c>
      <c r="V1302" s="3">
        <v>3015</v>
      </c>
      <c r="W1302" s="3" t="s">
        <v>107</v>
      </c>
      <c r="Y1302" s="3">
        <v>27</v>
      </c>
      <c r="Z1302" s="3" t="s">
        <v>204</v>
      </c>
      <c r="AA1302" s="3" t="s">
        <v>51</v>
      </c>
      <c r="AB1302" s="3" t="s">
        <v>108</v>
      </c>
      <c r="AC1302" s="3" t="s">
        <v>109</v>
      </c>
      <c r="AD1302" s="3" t="s">
        <v>53</v>
      </c>
      <c r="AE1302" s="3">
        <v>6</v>
      </c>
      <c r="AF1302" s="3" t="s">
        <v>73</v>
      </c>
      <c r="AG1302" s="3" t="s">
        <v>54</v>
      </c>
      <c r="AH1302" s="3">
        <v>17200</v>
      </c>
    </row>
    <row r="1303" spans="1:34" x14ac:dyDescent="0.2">
      <c r="A1303" s="3">
        <v>11302</v>
      </c>
      <c r="B1303" s="3" t="s">
        <v>2</v>
      </c>
      <c r="C1303" s="3">
        <v>11302</v>
      </c>
      <c r="D1303" s="3" t="s">
        <v>3813</v>
      </c>
      <c r="F1303" s="3">
        <v>2017</v>
      </c>
      <c r="G1303" s="3" t="s">
        <v>38</v>
      </c>
      <c r="H1303" s="3" t="s">
        <v>1506</v>
      </c>
      <c r="J1303" s="3" t="s">
        <v>1507</v>
      </c>
      <c r="K1303" s="3" t="s">
        <v>186</v>
      </c>
      <c r="L1303" s="3" t="s">
        <v>1508</v>
      </c>
      <c r="M1303" s="3" t="s">
        <v>103</v>
      </c>
      <c r="N1303" s="3" t="s">
        <v>124</v>
      </c>
      <c r="O1303" s="3">
        <v>2298</v>
      </c>
      <c r="R1303" s="3">
        <v>3</v>
      </c>
      <c r="S1303" s="3" t="s">
        <v>4567</v>
      </c>
      <c r="T1303" s="3" t="s">
        <v>149</v>
      </c>
      <c r="U1303" s="3" t="s">
        <v>1452</v>
      </c>
      <c r="W1303" s="3" t="s">
        <v>450</v>
      </c>
      <c r="Y1303" s="3">
        <v>26</v>
      </c>
      <c r="Z1303" s="3" t="s">
        <v>64</v>
      </c>
      <c r="AA1303" s="3" t="s">
        <v>92</v>
      </c>
      <c r="AB1303" s="3" t="s">
        <v>108</v>
      </c>
      <c r="AC1303" s="3" t="s">
        <v>109</v>
      </c>
      <c r="AD1303" s="3" t="s">
        <v>53</v>
      </c>
      <c r="AG1303" s="3" t="s">
        <v>54</v>
      </c>
      <c r="AH1303" s="3">
        <v>54990</v>
      </c>
    </row>
    <row r="1304" spans="1:34" x14ac:dyDescent="0.2">
      <c r="A1304" s="3">
        <v>11303</v>
      </c>
      <c r="B1304" s="3" t="s">
        <v>2</v>
      </c>
      <c r="C1304" s="3">
        <v>11303</v>
      </c>
      <c r="D1304" s="3" t="s">
        <v>4568</v>
      </c>
      <c r="F1304" s="3">
        <v>2008</v>
      </c>
      <c r="G1304" s="3" t="s">
        <v>112</v>
      </c>
      <c r="H1304" s="3" t="s">
        <v>1306</v>
      </c>
      <c r="I1304" s="3" t="s">
        <v>1307</v>
      </c>
      <c r="K1304" s="3" t="s">
        <v>59</v>
      </c>
      <c r="L1304" s="3" t="s">
        <v>115</v>
      </c>
      <c r="M1304" s="3" t="s">
        <v>60</v>
      </c>
      <c r="N1304" s="3" t="s">
        <v>44</v>
      </c>
      <c r="O1304" s="3">
        <v>2354</v>
      </c>
      <c r="R1304" s="3">
        <v>27</v>
      </c>
      <c r="S1304" s="3" t="s">
        <v>4569</v>
      </c>
      <c r="T1304" s="3" t="s">
        <v>554</v>
      </c>
      <c r="U1304" s="3" t="s">
        <v>4570</v>
      </c>
      <c r="W1304" s="3" t="s">
        <v>173</v>
      </c>
      <c r="Y1304" s="3">
        <v>30</v>
      </c>
      <c r="Z1304" s="3" t="s">
        <v>64</v>
      </c>
      <c r="AA1304" s="3" t="s">
        <v>92</v>
      </c>
      <c r="AB1304" s="3" t="s">
        <v>108</v>
      </c>
      <c r="AC1304" s="3" t="s">
        <v>109</v>
      </c>
      <c r="AD1304" s="3" t="s">
        <v>53</v>
      </c>
      <c r="AG1304" s="3" t="s">
        <v>54</v>
      </c>
      <c r="AH1304" s="3">
        <v>11510</v>
      </c>
    </row>
    <row r="1305" spans="1:34" x14ac:dyDescent="0.2">
      <c r="A1305" s="3">
        <v>11304</v>
      </c>
      <c r="B1305" s="3" t="s">
        <v>2</v>
      </c>
      <c r="C1305" s="3">
        <v>11304</v>
      </c>
      <c r="D1305" s="3" t="s">
        <v>364</v>
      </c>
      <c r="F1305" s="3">
        <v>2011</v>
      </c>
      <c r="G1305" s="3" t="s">
        <v>56</v>
      </c>
      <c r="H1305" s="3" t="s">
        <v>366</v>
      </c>
      <c r="J1305" s="3" t="s">
        <v>367</v>
      </c>
      <c r="K1305" s="3" t="s">
        <v>67</v>
      </c>
      <c r="L1305" s="3" t="s">
        <v>140</v>
      </c>
      <c r="M1305" s="3" t="s">
        <v>133</v>
      </c>
      <c r="N1305" s="3" t="s">
        <v>44</v>
      </c>
      <c r="O1305" s="3">
        <v>1798</v>
      </c>
      <c r="R1305" s="3">
        <v>96</v>
      </c>
      <c r="S1305" s="3" t="s">
        <v>4571</v>
      </c>
      <c r="T1305" s="3" t="s">
        <v>62</v>
      </c>
      <c r="U1305" s="3" t="s">
        <v>142</v>
      </c>
      <c r="W1305" s="3" t="s">
        <v>83</v>
      </c>
      <c r="Y1305" s="3">
        <v>31</v>
      </c>
      <c r="Z1305" s="3" t="s">
        <v>64</v>
      </c>
      <c r="AA1305" s="3" t="s">
        <v>92</v>
      </c>
      <c r="AB1305" s="3" t="s">
        <v>52</v>
      </c>
      <c r="AD1305" s="3" t="s">
        <v>143</v>
      </c>
      <c r="AE1305" s="3">
        <v>4</v>
      </c>
      <c r="AF1305" s="3" t="s">
        <v>73</v>
      </c>
      <c r="AG1305" s="3" t="s">
        <v>54</v>
      </c>
      <c r="AH1305" s="3">
        <v>17990</v>
      </c>
    </row>
    <row r="1306" spans="1:34" x14ac:dyDescent="0.2">
      <c r="A1306" s="3">
        <v>11305</v>
      </c>
      <c r="B1306" s="3" t="s">
        <v>2</v>
      </c>
      <c r="C1306" s="3">
        <v>11305</v>
      </c>
      <c r="D1306" s="3" t="s">
        <v>3403</v>
      </c>
      <c r="F1306" s="3">
        <v>2008</v>
      </c>
      <c r="G1306" s="3" t="s">
        <v>38</v>
      </c>
      <c r="H1306" s="3" t="s">
        <v>3196</v>
      </c>
      <c r="I1306" s="3" t="s">
        <v>3404</v>
      </c>
      <c r="K1306" s="3" t="s">
        <v>59</v>
      </c>
      <c r="L1306" s="3" t="s">
        <v>691</v>
      </c>
      <c r="M1306" s="3" t="s">
        <v>43</v>
      </c>
      <c r="N1306" s="3" t="s">
        <v>44</v>
      </c>
      <c r="O1306" s="3">
        <v>1997</v>
      </c>
      <c r="Q1306" s="3" t="s">
        <v>1364</v>
      </c>
      <c r="R1306" s="3" t="s">
        <v>4572</v>
      </c>
      <c r="S1306" s="3" t="s">
        <v>4573</v>
      </c>
      <c r="T1306" s="3" t="s">
        <v>70</v>
      </c>
      <c r="U1306" s="3" t="s">
        <v>48</v>
      </c>
      <c r="W1306" s="3" t="s">
        <v>49</v>
      </c>
      <c r="Y1306" s="3">
        <v>69</v>
      </c>
      <c r="Z1306" s="3" t="s">
        <v>64</v>
      </c>
      <c r="AA1306" s="3" t="s">
        <v>51</v>
      </c>
      <c r="AB1306" s="3" t="s">
        <v>52</v>
      </c>
      <c r="AD1306" s="3" t="s">
        <v>53</v>
      </c>
      <c r="AG1306" s="3" t="s">
        <v>54</v>
      </c>
      <c r="AH1306" s="3">
        <v>15400</v>
      </c>
    </row>
    <row r="1307" spans="1:34" x14ac:dyDescent="0.2">
      <c r="A1307" s="3">
        <v>11306</v>
      </c>
      <c r="B1307" s="3" t="s">
        <v>2</v>
      </c>
      <c r="C1307" s="3">
        <v>11306</v>
      </c>
      <c r="D1307" s="3" t="s">
        <v>4574</v>
      </c>
      <c r="E1307" s="3" t="s">
        <v>4575</v>
      </c>
      <c r="F1307" s="3">
        <v>1997</v>
      </c>
      <c r="G1307" s="3" t="s">
        <v>56</v>
      </c>
      <c r="H1307" s="3" t="s">
        <v>926</v>
      </c>
      <c r="I1307" s="3" t="s">
        <v>4576</v>
      </c>
      <c r="K1307" s="3" t="s">
        <v>59</v>
      </c>
      <c r="L1307" s="3" t="s">
        <v>42</v>
      </c>
      <c r="M1307" s="3" t="s">
        <v>103</v>
      </c>
      <c r="N1307" s="3" t="s">
        <v>552</v>
      </c>
      <c r="O1307" s="3">
        <v>4164</v>
      </c>
      <c r="R1307" s="3">
        <v>536</v>
      </c>
      <c r="S1307" s="3" t="s">
        <v>4577</v>
      </c>
      <c r="T1307" s="3" t="s">
        <v>62</v>
      </c>
      <c r="U1307" s="3" t="s">
        <v>4578</v>
      </c>
      <c r="V1307" s="3">
        <v>283</v>
      </c>
      <c r="W1307" s="3" t="s">
        <v>173</v>
      </c>
      <c r="Y1307" s="3">
        <v>43</v>
      </c>
      <c r="Z1307" s="3" t="s">
        <v>64</v>
      </c>
      <c r="AA1307" s="3" t="s">
        <v>51</v>
      </c>
      <c r="AB1307" s="3" t="s">
        <v>52</v>
      </c>
      <c r="AD1307" s="3" t="s">
        <v>53</v>
      </c>
      <c r="AG1307" s="3" t="s">
        <v>54</v>
      </c>
      <c r="AH1307" s="3">
        <v>16100</v>
      </c>
    </row>
    <row r="1308" spans="1:34" x14ac:dyDescent="0.2">
      <c r="A1308" s="3">
        <v>11307</v>
      </c>
      <c r="B1308" s="3" t="s">
        <v>2</v>
      </c>
      <c r="C1308" s="3">
        <v>11307</v>
      </c>
      <c r="D1308" s="3" t="s">
        <v>4579</v>
      </c>
      <c r="E1308" s="3" t="s">
        <v>4580</v>
      </c>
      <c r="F1308" s="3">
        <v>2007</v>
      </c>
      <c r="G1308" s="3" t="s">
        <v>112</v>
      </c>
      <c r="H1308" s="3" t="s">
        <v>1323</v>
      </c>
      <c r="K1308" s="3" t="s">
        <v>67</v>
      </c>
      <c r="L1308" s="3" t="s">
        <v>890</v>
      </c>
      <c r="M1308" s="3" t="s">
        <v>60</v>
      </c>
      <c r="N1308" s="3" t="s">
        <v>44</v>
      </c>
      <c r="O1308" s="3">
        <v>1496</v>
      </c>
      <c r="R1308" s="3">
        <v>327</v>
      </c>
      <c r="S1308" s="3" t="s">
        <v>1787</v>
      </c>
      <c r="T1308" s="3" t="s">
        <v>62</v>
      </c>
      <c r="U1308" s="3" t="s">
        <v>4581</v>
      </c>
      <c r="V1308" s="3">
        <v>4010</v>
      </c>
      <c r="W1308" s="3" t="s">
        <v>351</v>
      </c>
      <c r="Y1308" s="3">
        <v>30</v>
      </c>
      <c r="Z1308" s="3" t="s">
        <v>204</v>
      </c>
      <c r="AA1308" s="3" t="s">
        <v>92</v>
      </c>
      <c r="AB1308" s="3" t="s">
        <v>108</v>
      </c>
      <c r="AC1308" s="3" t="s">
        <v>109</v>
      </c>
      <c r="AD1308" s="3" t="s">
        <v>53</v>
      </c>
      <c r="AG1308" s="3" t="s">
        <v>54</v>
      </c>
      <c r="AH1308" s="3">
        <v>6135</v>
      </c>
    </row>
    <row r="1309" spans="1:34" x14ac:dyDescent="0.2">
      <c r="A1309" s="3">
        <v>11308</v>
      </c>
      <c r="B1309" s="3" t="s">
        <v>2</v>
      </c>
      <c r="C1309" s="3">
        <v>11308</v>
      </c>
      <c r="D1309" s="3" t="s">
        <v>4582</v>
      </c>
      <c r="E1309" s="3" t="s">
        <v>4583</v>
      </c>
      <c r="F1309" s="3">
        <v>2004</v>
      </c>
      <c r="G1309" s="3" t="s">
        <v>198</v>
      </c>
      <c r="H1309" s="3" t="s">
        <v>877</v>
      </c>
      <c r="I1309" s="3" t="s">
        <v>4030</v>
      </c>
      <c r="J1309" s="3" t="s">
        <v>2851</v>
      </c>
      <c r="K1309" s="3" t="s">
        <v>41</v>
      </c>
      <c r="L1309" s="3" t="s">
        <v>42</v>
      </c>
      <c r="M1309" s="3" t="s">
        <v>60</v>
      </c>
      <c r="N1309" s="3" t="s">
        <v>44</v>
      </c>
      <c r="O1309" s="3">
        <v>5665</v>
      </c>
      <c r="R1309" s="3">
        <v>2217</v>
      </c>
      <c r="S1309" s="3" t="s">
        <v>4584</v>
      </c>
      <c r="T1309" s="3" t="s">
        <v>62</v>
      </c>
      <c r="U1309" s="3" t="s">
        <v>4585</v>
      </c>
      <c r="V1309" s="3">
        <v>4779</v>
      </c>
      <c r="W1309" s="6" t="s">
        <v>6354</v>
      </c>
      <c r="Y1309" s="3">
        <v>43</v>
      </c>
      <c r="Z1309" s="3" t="s">
        <v>64</v>
      </c>
      <c r="AA1309" s="3" t="s">
        <v>92</v>
      </c>
      <c r="AB1309" s="3" t="s">
        <v>52</v>
      </c>
      <c r="AD1309" s="3" t="s">
        <v>53</v>
      </c>
      <c r="AG1309" s="3" t="s">
        <v>54</v>
      </c>
      <c r="AH1309" s="3">
        <v>12850</v>
      </c>
    </row>
    <row r="1310" spans="1:34" x14ac:dyDescent="0.2">
      <c r="A1310" s="3">
        <v>11309</v>
      </c>
      <c r="B1310" s="3" t="s">
        <v>2</v>
      </c>
      <c r="C1310" s="3">
        <v>11309</v>
      </c>
      <c r="D1310" s="3" t="s">
        <v>4586</v>
      </c>
      <c r="F1310" s="3">
        <v>2007</v>
      </c>
      <c r="G1310" s="3" t="s">
        <v>191</v>
      </c>
      <c r="H1310" s="3" t="s">
        <v>192</v>
      </c>
      <c r="K1310" s="3" t="s">
        <v>67</v>
      </c>
      <c r="L1310" s="3" t="s">
        <v>42</v>
      </c>
      <c r="M1310" s="3" t="s">
        <v>60</v>
      </c>
      <c r="N1310" s="3" t="s">
        <v>44</v>
      </c>
      <c r="O1310" s="3">
        <v>1493</v>
      </c>
      <c r="Q1310" s="3">
        <v>8</v>
      </c>
      <c r="R1310" s="3" t="s">
        <v>4587</v>
      </c>
      <c r="S1310" s="3" t="s">
        <v>1164</v>
      </c>
      <c r="T1310" s="3" t="s">
        <v>62</v>
      </c>
      <c r="U1310" s="3" t="s">
        <v>212</v>
      </c>
      <c r="V1310" s="3">
        <v>626</v>
      </c>
      <c r="W1310" s="3" t="s">
        <v>83</v>
      </c>
      <c r="Y1310" s="3">
        <v>35</v>
      </c>
      <c r="Z1310" s="3" t="s">
        <v>204</v>
      </c>
      <c r="AA1310" s="3" t="s">
        <v>92</v>
      </c>
      <c r="AB1310" s="3" t="s">
        <v>52</v>
      </c>
      <c r="AD1310" s="3" t="s">
        <v>53</v>
      </c>
      <c r="AG1310" s="3" t="s">
        <v>54</v>
      </c>
      <c r="AH1310" s="3">
        <v>7110</v>
      </c>
    </row>
    <row r="1311" spans="1:34" x14ac:dyDescent="0.2">
      <c r="A1311" s="3">
        <v>11310</v>
      </c>
      <c r="B1311" s="3" t="s">
        <v>2</v>
      </c>
      <c r="C1311" s="3">
        <v>11310</v>
      </c>
      <c r="D1311" s="3" t="s">
        <v>4588</v>
      </c>
      <c r="E1311" s="3" t="s">
        <v>4589</v>
      </c>
      <c r="F1311" s="3">
        <v>2001</v>
      </c>
      <c r="G1311" s="3" t="s">
        <v>112</v>
      </c>
      <c r="H1311" s="3" t="s">
        <v>2165</v>
      </c>
      <c r="I1311" s="3" t="s">
        <v>4590</v>
      </c>
      <c r="K1311" s="3" t="s">
        <v>41</v>
      </c>
      <c r="L1311" s="3" t="s">
        <v>42</v>
      </c>
      <c r="M1311" s="3" t="s">
        <v>43</v>
      </c>
      <c r="N1311" s="3" t="s">
        <v>44</v>
      </c>
      <c r="O1311" s="3">
        <v>1493</v>
      </c>
      <c r="R1311" s="3">
        <v>203</v>
      </c>
      <c r="S1311" s="3" t="s">
        <v>4591</v>
      </c>
      <c r="T1311" s="3" t="s">
        <v>62</v>
      </c>
      <c r="U1311" s="3" t="s">
        <v>1192</v>
      </c>
      <c r="V1311" s="3">
        <v>626</v>
      </c>
      <c r="W1311" s="3" t="s">
        <v>83</v>
      </c>
      <c r="Y1311" s="3">
        <v>42</v>
      </c>
      <c r="Z1311" s="3" t="s">
        <v>64</v>
      </c>
      <c r="AA1311" s="3" t="s">
        <v>92</v>
      </c>
      <c r="AB1311" s="3" t="s">
        <v>52</v>
      </c>
      <c r="AD1311" s="3" t="s">
        <v>53</v>
      </c>
      <c r="AE1311" s="3">
        <v>26</v>
      </c>
      <c r="AF1311" s="3" t="s">
        <v>73</v>
      </c>
      <c r="AG1311" s="3" t="s">
        <v>54</v>
      </c>
      <c r="AH1311" s="3">
        <v>3975</v>
      </c>
    </row>
    <row r="1312" spans="1:34" x14ac:dyDescent="0.2">
      <c r="A1312" s="3">
        <v>11311</v>
      </c>
      <c r="B1312" s="3" t="s">
        <v>2</v>
      </c>
      <c r="C1312" s="3">
        <v>11311</v>
      </c>
      <c r="D1312" s="3" t="s">
        <v>4592</v>
      </c>
      <c r="E1312" s="3" t="s">
        <v>4593</v>
      </c>
      <c r="F1312" s="3">
        <v>2006</v>
      </c>
      <c r="G1312" s="3" t="s">
        <v>56</v>
      </c>
      <c r="H1312" s="3" t="s">
        <v>3867</v>
      </c>
      <c r="K1312" s="3" t="s">
        <v>67</v>
      </c>
      <c r="L1312" s="3" t="s">
        <v>140</v>
      </c>
      <c r="M1312" s="3" t="s">
        <v>60</v>
      </c>
      <c r="N1312" s="3" t="s">
        <v>44</v>
      </c>
      <c r="O1312" s="3">
        <v>1791</v>
      </c>
      <c r="R1312" s="3">
        <v>72</v>
      </c>
      <c r="S1312" s="3" t="s">
        <v>4594</v>
      </c>
      <c r="T1312" s="3" t="s">
        <v>70</v>
      </c>
      <c r="U1312" s="3" t="s">
        <v>376</v>
      </c>
      <c r="W1312" s="3" t="s">
        <v>83</v>
      </c>
      <c r="Y1312" s="3">
        <v>44</v>
      </c>
      <c r="Z1312" s="3" t="s">
        <v>236</v>
      </c>
      <c r="AA1312" s="3" t="s">
        <v>92</v>
      </c>
      <c r="AB1312" s="3" t="s">
        <v>52</v>
      </c>
      <c r="AD1312" s="3" t="s">
        <v>53</v>
      </c>
      <c r="AG1312" s="3" t="s">
        <v>54</v>
      </c>
      <c r="AH1312" s="3">
        <v>8100</v>
      </c>
    </row>
    <row r="1313" spans="1:34" x14ac:dyDescent="0.2">
      <c r="A1313" s="3">
        <v>11312</v>
      </c>
      <c r="B1313" s="3" t="s">
        <v>2</v>
      </c>
      <c r="C1313" s="3">
        <v>11312</v>
      </c>
      <c r="D1313" s="3" t="s">
        <v>4595</v>
      </c>
      <c r="E1313" s="3" t="s">
        <v>4596</v>
      </c>
      <c r="F1313" s="3">
        <v>2006</v>
      </c>
      <c r="G1313" s="3" t="s">
        <v>284</v>
      </c>
      <c r="H1313" s="3" t="s">
        <v>285</v>
      </c>
      <c r="I1313" s="3" t="s">
        <v>323</v>
      </c>
      <c r="J1313" s="3" t="s">
        <v>532</v>
      </c>
      <c r="K1313" s="3" t="s">
        <v>67</v>
      </c>
      <c r="L1313" s="3" t="s">
        <v>147</v>
      </c>
      <c r="M1313" s="3" t="s">
        <v>60</v>
      </c>
      <c r="N1313" s="3" t="s">
        <v>44</v>
      </c>
      <c r="O1313" s="3">
        <v>1490</v>
      </c>
      <c r="R1313" s="3">
        <v>48</v>
      </c>
      <c r="S1313" s="3" t="s">
        <v>4597</v>
      </c>
      <c r="T1313" s="3" t="s">
        <v>47</v>
      </c>
      <c r="U1313" s="3" t="s">
        <v>442</v>
      </c>
      <c r="W1313" s="3" t="s">
        <v>166</v>
      </c>
      <c r="Y1313" s="3">
        <v>23</v>
      </c>
      <c r="Z1313" s="3" t="s">
        <v>204</v>
      </c>
      <c r="AA1313" s="3" t="s">
        <v>51</v>
      </c>
      <c r="AB1313" s="3" t="s">
        <v>108</v>
      </c>
      <c r="AC1313" s="3" t="s">
        <v>109</v>
      </c>
      <c r="AD1313" s="3" t="s">
        <v>53</v>
      </c>
      <c r="AE1313" s="3">
        <v>10</v>
      </c>
      <c r="AF1313" s="3" t="s">
        <v>84</v>
      </c>
      <c r="AG1313" s="3" t="s">
        <v>54</v>
      </c>
      <c r="AH1313" s="3">
        <v>7650</v>
      </c>
    </row>
    <row r="1314" spans="1:34" x14ac:dyDescent="0.2">
      <c r="A1314" s="3">
        <v>11313</v>
      </c>
      <c r="B1314" s="3" t="s">
        <v>2</v>
      </c>
      <c r="C1314" s="3">
        <v>11313</v>
      </c>
      <c r="D1314" s="3" t="s">
        <v>3682</v>
      </c>
      <c r="F1314" s="3">
        <v>1999</v>
      </c>
      <c r="G1314" s="3" t="s">
        <v>86</v>
      </c>
      <c r="H1314" s="3" t="s">
        <v>244</v>
      </c>
      <c r="J1314" s="3" t="s">
        <v>3683</v>
      </c>
      <c r="K1314" s="3" t="s">
        <v>67</v>
      </c>
      <c r="L1314" s="3" t="s">
        <v>42</v>
      </c>
      <c r="M1314" s="3" t="s">
        <v>60</v>
      </c>
      <c r="N1314" s="3" t="s">
        <v>44</v>
      </c>
      <c r="O1314" s="3">
        <v>1324</v>
      </c>
      <c r="R1314" s="3">
        <v>2669</v>
      </c>
      <c r="S1314" s="3" t="s">
        <v>2767</v>
      </c>
      <c r="T1314" s="3" t="s">
        <v>62</v>
      </c>
      <c r="U1314" s="3" t="s">
        <v>2100</v>
      </c>
      <c r="W1314" s="3" t="s">
        <v>83</v>
      </c>
      <c r="Y1314" s="3">
        <v>31</v>
      </c>
      <c r="Z1314" s="3" t="s">
        <v>64</v>
      </c>
      <c r="AA1314" s="3" t="s">
        <v>92</v>
      </c>
      <c r="AB1314" s="3" t="s">
        <v>52</v>
      </c>
      <c r="AD1314" s="3" t="s">
        <v>53</v>
      </c>
      <c r="AG1314" s="3" t="s">
        <v>54</v>
      </c>
      <c r="AH1314" s="3">
        <v>1950</v>
      </c>
    </row>
    <row r="1315" spans="1:34" x14ac:dyDescent="0.2">
      <c r="A1315" s="3">
        <v>11314</v>
      </c>
      <c r="B1315" s="3" t="s">
        <v>2</v>
      </c>
      <c r="C1315" s="3">
        <v>11314</v>
      </c>
      <c r="D1315" s="3" t="s">
        <v>4598</v>
      </c>
      <c r="E1315" s="3" t="s">
        <v>4599</v>
      </c>
      <c r="F1315" s="3">
        <v>2016</v>
      </c>
      <c r="G1315" s="3" t="s">
        <v>56</v>
      </c>
      <c r="H1315" s="3" t="s">
        <v>341</v>
      </c>
      <c r="I1315" s="3" t="s">
        <v>1155</v>
      </c>
      <c r="J1315" s="3" t="s">
        <v>4600</v>
      </c>
      <c r="K1315" s="3" t="s">
        <v>67</v>
      </c>
      <c r="L1315" s="3" t="s">
        <v>480</v>
      </c>
      <c r="M1315" s="3" t="s">
        <v>60</v>
      </c>
      <c r="N1315" s="3" t="s">
        <v>44</v>
      </c>
      <c r="O1315" s="3">
        <v>1497</v>
      </c>
      <c r="Q1315" s="3" t="s">
        <v>4601</v>
      </c>
      <c r="R1315" s="3">
        <v>441</v>
      </c>
      <c r="S1315" s="3" t="s">
        <v>4602</v>
      </c>
      <c r="T1315" s="3" t="s">
        <v>62</v>
      </c>
      <c r="U1315" s="3" t="s">
        <v>1108</v>
      </c>
      <c r="V1315" s="3">
        <v>932</v>
      </c>
      <c r="W1315" s="3" t="s">
        <v>83</v>
      </c>
      <c r="Y1315" s="3">
        <v>80</v>
      </c>
      <c r="Z1315" s="3" t="s">
        <v>64</v>
      </c>
      <c r="AA1315" s="3" t="s">
        <v>51</v>
      </c>
      <c r="AB1315" s="3" t="s">
        <v>52</v>
      </c>
      <c r="AD1315" s="3" t="s">
        <v>53</v>
      </c>
      <c r="AG1315" s="3" t="s">
        <v>54</v>
      </c>
      <c r="AH1315" s="3">
        <v>19350</v>
      </c>
    </row>
    <row r="1316" spans="1:34" x14ac:dyDescent="0.2">
      <c r="A1316" s="3">
        <v>11315</v>
      </c>
      <c r="B1316" s="3" t="s">
        <v>2</v>
      </c>
      <c r="C1316" s="3">
        <v>11315</v>
      </c>
      <c r="D1316" s="3" t="s">
        <v>4603</v>
      </c>
      <c r="E1316" s="3" t="s">
        <v>4604</v>
      </c>
      <c r="F1316" s="3">
        <v>2004</v>
      </c>
      <c r="G1316" s="3" t="s">
        <v>152</v>
      </c>
      <c r="H1316" s="3" t="s">
        <v>2170</v>
      </c>
      <c r="J1316" s="3" t="s">
        <v>4605</v>
      </c>
      <c r="K1316" s="3" t="s">
        <v>59</v>
      </c>
      <c r="L1316" s="3" t="s">
        <v>163</v>
      </c>
      <c r="M1316" s="3" t="s">
        <v>60</v>
      </c>
      <c r="N1316" s="3" t="s">
        <v>44</v>
      </c>
      <c r="O1316" s="3">
        <v>4398</v>
      </c>
      <c r="Q1316" s="3">
        <v>7</v>
      </c>
      <c r="R1316" s="3">
        <v>134</v>
      </c>
      <c r="S1316" s="3" t="s">
        <v>2472</v>
      </c>
      <c r="T1316" s="3" t="s">
        <v>211</v>
      </c>
      <c r="U1316" s="3" t="s">
        <v>2073</v>
      </c>
      <c r="V1316" s="3">
        <v>1021</v>
      </c>
      <c r="W1316" s="3" t="s">
        <v>83</v>
      </c>
      <c r="Y1316" s="3">
        <v>49</v>
      </c>
      <c r="Z1316" s="3" t="s">
        <v>236</v>
      </c>
      <c r="AA1316" s="3" t="s">
        <v>92</v>
      </c>
      <c r="AB1316" s="3" t="s">
        <v>52</v>
      </c>
      <c r="AD1316" s="3" t="s">
        <v>53</v>
      </c>
      <c r="AE1316" s="3">
        <v>30</v>
      </c>
      <c r="AF1316" s="3" t="s">
        <v>73</v>
      </c>
      <c r="AG1316" s="3" t="s">
        <v>54</v>
      </c>
      <c r="AH1316" s="3">
        <v>15200</v>
      </c>
    </row>
    <row r="1317" spans="1:34" x14ac:dyDescent="0.2">
      <c r="A1317" s="3">
        <v>11316</v>
      </c>
      <c r="B1317" s="3" t="s">
        <v>2</v>
      </c>
      <c r="C1317" s="3">
        <v>11316</v>
      </c>
      <c r="D1317" s="3" t="s">
        <v>4606</v>
      </c>
      <c r="E1317" s="3" t="s">
        <v>4607</v>
      </c>
      <c r="F1317" s="3">
        <v>2003</v>
      </c>
      <c r="G1317" s="3" t="s">
        <v>86</v>
      </c>
      <c r="H1317" s="3" t="s">
        <v>219</v>
      </c>
      <c r="K1317" s="3" t="s">
        <v>59</v>
      </c>
      <c r="L1317" s="3" t="s">
        <v>42</v>
      </c>
      <c r="M1317" s="3" t="s">
        <v>43</v>
      </c>
      <c r="N1317" s="3" t="s">
        <v>44</v>
      </c>
      <c r="O1317" s="3">
        <v>2261</v>
      </c>
      <c r="R1317" s="3">
        <v>39</v>
      </c>
      <c r="S1317" s="3" t="s">
        <v>4608</v>
      </c>
      <c r="T1317" s="3" t="s">
        <v>47</v>
      </c>
      <c r="U1317" s="3" t="s">
        <v>4609</v>
      </c>
      <c r="V1317" s="3">
        <v>4312</v>
      </c>
      <c r="W1317" s="3" t="s">
        <v>72</v>
      </c>
      <c r="Y1317" s="3">
        <v>40</v>
      </c>
      <c r="Z1317" s="3" t="s">
        <v>64</v>
      </c>
      <c r="AA1317" s="3" t="s">
        <v>51</v>
      </c>
      <c r="AB1317" s="3" t="s">
        <v>108</v>
      </c>
      <c r="AC1317" s="3" t="s">
        <v>109</v>
      </c>
      <c r="AD1317" s="3" t="s">
        <v>53</v>
      </c>
      <c r="AE1317" s="3">
        <v>18</v>
      </c>
      <c r="AF1317" s="3" t="s">
        <v>73</v>
      </c>
      <c r="AG1317" s="3" t="s">
        <v>54</v>
      </c>
      <c r="AH1317" s="3">
        <v>6600</v>
      </c>
    </row>
    <row r="1318" spans="1:34" x14ac:dyDescent="0.2">
      <c r="A1318" s="3">
        <v>11317</v>
      </c>
      <c r="B1318" s="3" t="s">
        <v>2</v>
      </c>
      <c r="C1318" s="3">
        <v>11317</v>
      </c>
      <c r="D1318" s="3" t="s">
        <v>4610</v>
      </c>
      <c r="E1318" s="3" t="s">
        <v>4611</v>
      </c>
      <c r="F1318" s="3">
        <v>2014</v>
      </c>
      <c r="G1318" s="3" t="s">
        <v>292</v>
      </c>
      <c r="H1318" s="3" t="s">
        <v>507</v>
      </c>
      <c r="I1318" s="3" t="s">
        <v>4427</v>
      </c>
      <c r="J1318" s="3" t="s">
        <v>4612</v>
      </c>
      <c r="K1318" s="3" t="s">
        <v>59</v>
      </c>
      <c r="L1318" s="3" t="s">
        <v>123</v>
      </c>
      <c r="M1318" s="3" t="s">
        <v>43</v>
      </c>
      <c r="N1318" s="3" t="s">
        <v>3578</v>
      </c>
      <c r="O1318" s="3">
        <v>1390</v>
      </c>
      <c r="R1318" s="3">
        <v>270</v>
      </c>
      <c r="S1318" s="3" t="s">
        <v>4613</v>
      </c>
      <c r="T1318" s="3" t="s">
        <v>62</v>
      </c>
      <c r="U1318" s="3" t="s">
        <v>1368</v>
      </c>
      <c r="V1318" s="3">
        <v>3283</v>
      </c>
      <c r="W1318" s="3" t="s">
        <v>49</v>
      </c>
      <c r="Y1318" s="3">
        <v>54</v>
      </c>
      <c r="Z1318" s="3" t="s">
        <v>64</v>
      </c>
      <c r="AA1318" s="3" t="s">
        <v>51</v>
      </c>
      <c r="AB1318" s="3" t="s">
        <v>52</v>
      </c>
      <c r="AD1318" s="3" t="s">
        <v>53</v>
      </c>
      <c r="AG1318" s="3" t="s">
        <v>54</v>
      </c>
      <c r="AH1318" s="3">
        <v>26750</v>
      </c>
    </row>
    <row r="1319" spans="1:34" x14ac:dyDescent="0.2">
      <c r="A1319" s="3">
        <v>11318</v>
      </c>
      <c r="B1319" s="3" t="s">
        <v>2</v>
      </c>
      <c r="C1319" s="3">
        <v>11318</v>
      </c>
      <c r="D1319" s="3" t="s">
        <v>4614</v>
      </c>
      <c r="F1319" s="3">
        <v>2016</v>
      </c>
      <c r="G1319" s="3" t="s">
        <v>112</v>
      </c>
      <c r="H1319" s="3" t="s">
        <v>434</v>
      </c>
      <c r="I1319" s="3" t="s">
        <v>770</v>
      </c>
      <c r="K1319" s="3" t="s">
        <v>67</v>
      </c>
      <c r="L1319" s="3" t="s">
        <v>140</v>
      </c>
      <c r="M1319" s="3" t="s">
        <v>60</v>
      </c>
      <c r="N1319" s="3" t="s">
        <v>44</v>
      </c>
      <c r="O1319" s="3">
        <v>1496</v>
      </c>
      <c r="Q1319" s="3" t="s">
        <v>68</v>
      </c>
      <c r="R1319" s="3">
        <v>44</v>
      </c>
      <c r="S1319" s="3" t="s">
        <v>4615</v>
      </c>
      <c r="T1319" s="3" t="s">
        <v>47</v>
      </c>
      <c r="U1319" s="3" t="s">
        <v>855</v>
      </c>
      <c r="W1319" s="3" t="s">
        <v>450</v>
      </c>
      <c r="Y1319" s="3">
        <v>84</v>
      </c>
      <c r="Z1319" s="3" t="s">
        <v>64</v>
      </c>
      <c r="AA1319" s="3" t="s">
        <v>92</v>
      </c>
      <c r="AB1319" s="3" t="s">
        <v>52</v>
      </c>
      <c r="AD1319" s="3" t="s">
        <v>53</v>
      </c>
      <c r="AG1319" s="3" t="s">
        <v>54</v>
      </c>
      <c r="AH1319" s="3">
        <v>15600</v>
      </c>
    </row>
    <row r="1320" spans="1:34" x14ac:dyDescent="0.2">
      <c r="A1320" s="3">
        <v>11319</v>
      </c>
      <c r="B1320" s="3" t="s">
        <v>2</v>
      </c>
      <c r="C1320" s="3">
        <v>11319</v>
      </c>
      <c r="D1320" s="3" t="s">
        <v>4616</v>
      </c>
      <c r="F1320" s="3">
        <v>2006</v>
      </c>
      <c r="G1320" s="3" t="s">
        <v>112</v>
      </c>
      <c r="H1320" s="3" t="s">
        <v>434</v>
      </c>
      <c r="I1320" s="3" t="s">
        <v>286</v>
      </c>
      <c r="K1320" s="3" t="s">
        <v>67</v>
      </c>
      <c r="L1320" s="3" t="s">
        <v>578</v>
      </c>
      <c r="M1320" s="3" t="s">
        <v>60</v>
      </c>
      <c r="N1320" s="3" t="s">
        <v>44</v>
      </c>
      <c r="O1320" s="3">
        <v>1497</v>
      </c>
      <c r="R1320" s="3">
        <v>4</v>
      </c>
      <c r="S1320" s="3" t="s">
        <v>4617</v>
      </c>
      <c r="T1320" s="3" t="s">
        <v>81</v>
      </c>
      <c r="U1320" s="3" t="s">
        <v>1933</v>
      </c>
      <c r="V1320" s="3">
        <v>3411</v>
      </c>
      <c r="W1320" s="3" t="s">
        <v>49</v>
      </c>
      <c r="Y1320" s="3">
        <v>48</v>
      </c>
      <c r="Z1320" s="3" t="s">
        <v>64</v>
      </c>
      <c r="AA1320" s="3" t="s">
        <v>51</v>
      </c>
      <c r="AB1320" s="3" t="s">
        <v>52</v>
      </c>
      <c r="AD1320" s="3" t="s">
        <v>53</v>
      </c>
      <c r="AG1320" s="3" t="s">
        <v>54</v>
      </c>
      <c r="AH1320" s="3">
        <v>5900</v>
      </c>
    </row>
    <row r="1321" spans="1:34" x14ac:dyDescent="0.2">
      <c r="A1321" s="3">
        <v>11320</v>
      </c>
      <c r="B1321" s="3" t="s">
        <v>2</v>
      </c>
      <c r="C1321" s="3">
        <v>11320</v>
      </c>
      <c r="D1321" s="3" t="s">
        <v>4618</v>
      </c>
      <c r="E1321" s="3" t="s">
        <v>4619</v>
      </c>
      <c r="F1321" s="3">
        <v>2017</v>
      </c>
      <c r="G1321" s="3" t="s">
        <v>56</v>
      </c>
      <c r="H1321" s="3" t="s">
        <v>183</v>
      </c>
      <c r="I1321" s="3" t="s">
        <v>184</v>
      </c>
      <c r="J1321" s="3" t="s">
        <v>4620</v>
      </c>
      <c r="K1321" s="3" t="s">
        <v>186</v>
      </c>
      <c r="L1321" s="3" t="s">
        <v>132</v>
      </c>
      <c r="M1321" s="3" t="s">
        <v>103</v>
      </c>
      <c r="N1321" s="3" t="s">
        <v>104</v>
      </c>
      <c r="O1321" s="3">
        <v>2755</v>
      </c>
      <c r="R1321" s="3">
        <v>72</v>
      </c>
      <c r="S1321" s="3" t="s">
        <v>4621</v>
      </c>
      <c r="T1321" s="3" t="s">
        <v>62</v>
      </c>
      <c r="U1321" s="3" t="s">
        <v>462</v>
      </c>
      <c r="V1321" s="3">
        <v>794</v>
      </c>
      <c r="W1321" s="3" t="s">
        <v>83</v>
      </c>
      <c r="Y1321" s="3">
        <v>36</v>
      </c>
      <c r="Z1321" s="3" t="s">
        <v>64</v>
      </c>
      <c r="AA1321" s="3" t="s">
        <v>92</v>
      </c>
      <c r="AB1321" s="3" t="s">
        <v>108</v>
      </c>
      <c r="AC1321" s="3" t="s">
        <v>109</v>
      </c>
      <c r="AD1321" s="3" t="s">
        <v>143</v>
      </c>
      <c r="AG1321" s="3" t="s">
        <v>54</v>
      </c>
      <c r="AH1321" s="3">
        <v>63990</v>
      </c>
    </row>
    <row r="1322" spans="1:34" x14ac:dyDescent="0.2">
      <c r="A1322" s="3">
        <v>11321</v>
      </c>
      <c r="B1322" s="3" t="s">
        <v>2</v>
      </c>
      <c r="C1322" s="3">
        <v>11321</v>
      </c>
      <c r="D1322" s="3" t="s">
        <v>136</v>
      </c>
      <c r="F1322" s="3">
        <v>2011</v>
      </c>
      <c r="G1322" s="3" t="s">
        <v>56</v>
      </c>
      <c r="H1322" s="3" t="s">
        <v>138</v>
      </c>
      <c r="I1322" s="3" t="s">
        <v>139</v>
      </c>
      <c r="K1322" s="3" t="s">
        <v>41</v>
      </c>
      <c r="L1322" s="3" t="s">
        <v>140</v>
      </c>
      <c r="M1322" s="3" t="s">
        <v>60</v>
      </c>
      <c r="N1322" s="3" t="s">
        <v>44</v>
      </c>
      <c r="O1322" s="3">
        <v>2362</v>
      </c>
      <c r="R1322" s="3">
        <v>44</v>
      </c>
      <c r="S1322" s="3" t="s">
        <v>4622</v>
      </c>
      <c r="T1322" s="3" t="s">
        <v>47</v>
      </c>
      <c r="U1322" s="3" t="s">
        <v>4623</v>
      </c>
      <c r="V1322" s="3">
        <v>6021</v>
      </c>
      <c r="W1322" s="3" t="s">
        <v>229</v>
      </c>
      <c r="Y1322" s="3">
        <v>59</v>
      </c>
      <c r="Z1322" s="3" t="s">
        <v>64</v>
      </c>
      <c r="AA1322" s="3" t="s">
        <v>92</v>
      </c>
      <c r="AB1322" s="3" t="s">
        <v>52</v>
      </c>
      <c r="AD1322" s="3" t="s">
        <v>143</v>
      </c>
      <c r="AG1322" s="3" t="s">
        <v>54</v>
      </c>
      <c r="AH1322" s="3">
        <v>19525</v>
      </c>
    </row>
    <row r="1323" spans="1:34" x14ac:dyDescent="0.2">
      <c r="A1323" s="3">
        <v>11322</v>
      </c>
      <c r="B1323" s="3" t="s">
        <v>2</v>
      </c>
      <c r="C1323" s="3">
        <v>11322</v>
      </c>
      <c r="D1323" s="3" t="s">
        <v>3067</v>
      </c>
      <c r="E1323" s="3" t="s">
        <v>4624</v>
      </c>
      <c r="F1323" s="3">
        <v>2005</v>
      </c>
      <c r="G1323" s="3" t="s">
        <v>56</v>
      </c>
      <c r="H1323" s="3" t="s">
        <v>3068</v>
      </c>
      <c r="I1323" s="3" t="s">
        <v>3069</v>
      </c>
      <c r="K1323" s="3" t="s">
        <v>41</v>
      </c>
      <c r="L1323" s="3" t="s">
        <v>163</v>
      </c>
      <c r="M1323" s="3" t="s">
        <v>60</v>
      </c>
      <c r="N1323" s="3" t="s">
        <v>44</v>
      </c>
      <c r="O1323" s="3">
        <v>2490</v>
      </c>
      <c r="Q1323" s="3">
        <v>1</v>
      </c>
      <c r="R1323" s="3">
        <v>92</v>
      </c>
      <c r="S1323" s="3" t="s">
        <v>4625</v>
      </c>
      <c r="T1323" s="3" t="s">
        <v>81</v>
      </c>
      <c r="U1323" s="3" t="s">
        <v>2609</v>
      </c>
      <c r="V1323" s="3">
        <v>1025</v>
      </c>
      <c r="W1323" s="3" t="s">
        <v>83</v>
      </c>
      <c r="Y1323" s="3">
        <v>23</v>
      </c>
      <c r="Z1323" s="3" t="s">
        <v>204</v>
      </c>
      <c r="AA1323" s="3" t="s">
        <v>92</v>
      </c>
      <c r="AB1323" s="3" t="s">
        <v>52</v>
      </c>
      <c r="AD1323" s="3" t="s">
        <v>53</v>
      </c>
      <c r="AG1323" s="3" t="s">
        <v>54</v>
      </c>
      <c r="AH1323" s="3">
        <v>7450</v>
      </c>
    </row>
    <row r="1324" spans="1:34" x14ac:dyDescent="0.2">
      <c r="A1324" s="3">
        <v>11323</v>
      </c>
      <c r="B1324" s="3" t="s">
        <v>2</v>
      </c>
      <c r="C1324" s="3">
        <v>11323</v>
      </c>
      <c r="D1324" s="3" t="s">
        <v>4626</v>
      </c>
      <c r="E1324" s="3" t="s">
        <v>4627</v>
      </c>
      <c r="F1324" s="3">
        <v>2015</v>
      </c>
      <c r="G1324" s="3" t="s">
        <v>841</v>
      </c>
      <c r="H1324" s="3" t="s">
        <v>2151</v>
      </c>
      <c r="I1324" s="3" t="s">
        <v>1110</v>
      </c>
      <c r="K1324" s="3" t="s">
        <v>252</v>
      </c>
      <c r="L1324" s="3" t="s">
        <v>209</v>
      </c>
      <c r="M1324" s="3" t="s">
        <v>103</v>
      </c>
      <c r="N1324" s="3" t="s">
        <v>104</v>
      </c>
      <c r="O1324" s="3">
        <v>2999</v>
      </c>
      <c r="R1324" s="3">
        <v>32</v>
      </c>
      <c r="S1324" s="3" t="s">
        <v>4628</v>
      </c>
      <c r="T1324" s="3" t="s">
        <v>171</v>
      </c>
      <c r="U1324" s="3" t="s">
        <v>180</v>
      </c>
      <c r="V1324" s="3">
        <v>3210</v>
      </c>
      <c r="W1324" s="3" t="s">
        <v>49</v>
      </c>
      <c r="Y1324" s="3">
        <v>45</v>
      </c>
      <c r="Z1324" s="3" t="s">
        <v>64</v>
      </c>
      <c r="AA1324" s="3" t="s">
        <v>51</v>
      </c>
      <c r="AB1324" s="3" t="s">
        <v>52</v>
      </c>
      <c r="AD1324" s="3" t="s">
        <v>53</v>
      </c>
      <c r="AG1324" s="3" t="s">
        <v>54</v>
      </c>
      <c r="AH1324" s="3">
        <v>41000</v>
      </c>
    </row>
    <row r="1325" spans="1:34" x14ac:dyDescent="0.2">
      <c r="A1325" s="3">
        <v>11324</v>
      </c>
      <c r="B1325" s="3" t="s">
        <v>2</v>
      </c>
      <c r="C1325" s="3">
        <v>11324</v>
      </c>
      <c r="D1325" s="3" t="s">
        <v>4629</v>
      </c>
      <c r="F1325" s="3">
        <v>2008</v>
      </c>
      <c r="G1325" s="3" t="s">
        <v>292</v>
      </c>
      <c r="H1325" s="3" t="s">
        <v>997</v>
      </c>
      <c r="K1325" s="3" t="s">
        <v>67</v>
      </c>
      <c r="L1325" s="3" t="s">
        <v>156</v>
      </c>
      <c r="M1325" s="3" t="s">
        <v>60</v>
      </c>
      <c r="N1325" s="3" t="s">
        <v>44</v>
      </c>
      <c r="O1325" s="3">
        <v>1390</v>
      </c>
      <c r="R1325" s="3">
        <v>14</v>
      </c>
      <c r="S1325" s="3" t="s">
        <v>4630</v>
      </c>
      <c r="T1325" s="3" t="s">
        <v>1175</v>
      </c>
      <c r="U1325" s="3" t="s">
        <v>91</v>
      </c>
      <c r="W1325" s="3" t="s">
        <v>83</v>
      </c>
      <c r="Y1325" s="3">
        <v>40</v>
      </c>
      <c r="Z1325" s="3" t="s">
        <v>64</v>
      </c>
      <c r="AA1325" s="3" t="s">
        <v>92</v>
      </c>
      <c r="AB1325" s="3" t="s">
        <v>108</v>
      </c>
      <c r="AC1325" s="3" t="s">
        <v>109</v>
      </c>
      <c r="AD1325" s="3" t="s">
        <v>53</v>
      </c>
      <c r="AG1325" s="3" t="s">
        <v>54</v>
      </c>
      <c r="AH1325" s="3">
        <v>9650</v>
      </c>
    </row>
    <row r="1326" spans="1:34" x14ac:dyDescent="0.2">
      <c r="A1326" s="3">
        <v>11325</v>
      </c>
      <c r="B1326" s="3" t="s">
        <v>2</v>
      </c>
      <c r="C1326" s="3">
        <v>11325</v>
      </c>
      <c r="D1326" s="3" t="s">
        <v>2178</v>
      </c>
      <c r="E1326" s="3" t="s">
        <v>4631</v>
      </c>
      <c r="F1326" s="3">
        <v>2005</v>
      </c>
      <c r="G1326" s="3" t="s">
        <v>38</v>
      </c>
      <c r="H1326" s="3" t="s">
        <v>2179</v>
      </c>
      <c r="K1326" s="3" t="s">
        <v>67</v>
      </c>
      <c r="L1326" s="3" t="s">
        <v>42</v>
      </c>
      <c r="M1326" s="3" t="s">
        <v>43</v>
      </c>
      <c r="N1326" s="3" t="s">
        <v>44</v>
      </c>
      <c r="O1326" s="3">
        <v>1240</v>
      </c>
      <c r="R1326" s="3">
        <v>13</v>
      </c>
      <c r="S1326" s="3" t="s">
        <v>4632</v>
      </c>
      <c r="T1326" s="3" t="s">
        <v>47</v>
      </c>
      <c r="U1326" s="3" t="s">
        <v>142</v>
      </c>
      <c r="W1326" s="3" t="s">
        <v>83</v>
      </c>
      <c r="Y1326" s="3">
        <v>32</v>
      </c>
      <c r="Z1326" s="3" t="s">
        <v>204</v>
      </c>
      <c r="AA1326" s="3" t="s">
        <v>51</v>
      </c>
      <c r="AB1326" s="3" t="s">
        <v>52</v>
      </c>
      <c r="AD1326" s="3" t="s">
        <v>53</v>
      </c>
      <c r="AG1326" s="3" t="s">
        <v>54</v>
      </c>
      <c r="AH1326" s="3">
        <v>5200</v>
      </c>
    </row>
    <row r="1327" spans="1:34" x14ac:dyDescent="0.2">
      <c r="A1327" s="3">
        <v>11326</v>
      </c>
      <c r="B1327" s="3" t="s">
        <v>2</v>
      </c>
      <c r="C1327" s="3">
        <v>11326</v>
      </c>
      <c r="D1327" s="3" t="s">
        <v>4633</v>
      </c>
      <c r="F1327" s="3">
        <v>1996</v>
      </c>
      <c r="G1327" s="3" t="s">
        <v>38</v>
      </c>
      <c r="H1327" s="3" t="s">
        <v>4634</v>
      </c>
      <c r="K1327" s="3" t="s">
        <v>122</v>
      </c>
      <c r="L1327" s="3" t="s">
        <v>147</v>
      </c>
      <c r="M1327" s="3" t="s">
        <v>43</v>
      </c>
      <c r="N1327" s="3" t="s">
        <v>552</v>
      </c>
      <c r="O1327" s="3">
        <v>1998</v>
      </c>
      <c r="R1327" s="3">
        <v>70</v>
      </c>
      <c r="S1327" s="3" t="s">
        <v>4635</v>
      </c>
      <c r="T1327" s="3" t="s">
        <v>81</v>
      </c>
      <c r="U1327" s="3" t="s">
        <v>97</v>
      </c>
      <c r="V1327" s="3">
        <v>1021</v>
      </c>
      <c r="W1327" s="3" t="s">
        <v>83</v>
      </c>
      <c r="Y1327" s="3">
        <v>21</v>
      </c>
      <c r="Z1327" s="3" t="s">
        <v>64</v>
      </c>
      <c r="AA1327" s="3" t="s">
        <v>92</v>
      </c>
      <c r="AB1327" s="3" t="s">
        <v>52</v>
      </c>
      <c r="AD1327" s="3" t="s">
        <v>53</v>
      </c>
      <c r="AE1327" s="3">
        <v>14</v>
      </c>
      <c r="AF1327" s="3" t="s">
        <v>84</v>
      </c>
      <c r="AG1327" s="3" t="s">
        <v>54</v>
      </c>
      <c r="AH1327" s="3">
        <v>6290</v>
      </c>
    </row>
    <row r="1328" spans="1:34" x14ac:dyDescent="0.2">
      <c r="A1328" s="3">
        <v>11327</v>
      </c>
      <c r="B1328" s="3" t="s">
        <v>2</v>
      </c>
      <c r="C1328" s="3">
        <v>11327</v>
      </c>
      <c r="D1328" s="3" t="s">
        <v>4636</v>
      </c>
      <c r="E1328" s="3" t="s">
        <v>4637</v>
      </c>
      <c r="F1328" s="3">
        <v>2004</v>
      </c>
      <c r="G1328" s="3" t="s">
        <v>38</v>
      </c>
      <c r="H1328" s="3" t="s">
        <v>2179</v>
      </c>
      <c r="K1328" s="3" t="s">
        <v>67</v>
      </c>
      <c r="L1328" s="3" t="s">
        <v>42</v>
      </c>
      <c r="M1328" s="3" t="s">
        <v>43</v>
      </c>
      <c r="N1328" s="3" t="s">
        <v>44</v>
      </c>
      <c r="O1328" s="3">
        <v>1240</v>
      </c>
      <c r="R1328" s="3" t="s">
        <v>786</v>
      </c>
      <c r="S1328" s="3" t="s">
        <v>1101</v>
      </c>
      <c r="T1328" s="3" t="s">
        <v>47</v>
      </c>
      <c r="U1328" s="3" t="s">
        <v>1102</v>
      </c>
      <c r="V1328" s="3">
        <v>4310</v>
      </c>
      <c r="W1328" s="3" t="s">
        <v>72</v>
      </c>
      <c r="Y1328" s="3">
        <v>55</v>
      </c>
      <c r="Z1328" s="3" t="s">
        <v>204</v>
      </c>
      <c r="AA1328" s="3" t="s">
        <v>51</v>
      </c>
      <c r="AB1328" s="3" t="s">
        <v>52</v>
      </c>
      <c r="AD1328" s="3" t="s">
        <v>53</v>
      </c>
      <c r="AG1328" s="3" t="s">
        <v>54</v>
      </c>
      <c r="AH1328" s="3">
        <v>4850</v>
      </c>
    </row>
    <row r="1329" spans="1:34" x14ac:dyDescent="0.2">
      <c r="A1329" s="3">
        <v>11328</v>
      </c>
      <c r="B1329" s="3" t="s">
        <v>2</v>
      </c>
      <c r="C1329" s="3">
        <v>11328</v>
      </c>
      <c r="D1329" s="3" t="s">
        <v>4638</v>
      </c>
      <c r="E1329" s="3" t="s">
        <v>4639</v>
      </c>
      <c r="F1329" s="3">
        <v>2005</v>
      </c>
      <c r="G1329" s="3" t="s">
        <v>696</v>
      </c>
      <c r="H1329" s="3" t="s">
        <v>4640</v>
      </c>
      <c r="J1329" s="3" t="s">
        <v>4641</v>
      </c>
      <c r="K1329" s="3" t="s">
        <v>41</v>
      </c>
      <c r="L1329" s="3" t="s">
        <v>115</v>
      </c>
      <c r="M1329" s="3" t="s">
        <v>60</v>
      </c>
      <c r="N1329" s="3" t="s">
        <v>44</v>
      </c>
      <c r="O1329" s="3">
        <v>2099</v>
      </c>
      <c r="R1329" s="3">
        <v>7</v>
      </c>
      <c r="S1329" s="3" t="s">
        <v>4642</v>
      </c>
      <c r="T1329" s="3" t="s">
        <v>81</v>
      </c>
      <c r="U1329" s="3" t="s">
        <v>142</v>
      </c>
      <c r="W1329" s="3" t="s">
        <v>83</v>
      </c>
      <c r="Y1329" s="3">
        <v>29</v>
      </c>
      <c r="Z1329" s="3" t="s">
        <v>64</v>
      </c>
      <c r="AA1329" s="3" t="s">
        <v>92</v>
      </c>
      <c r="AB1329" s="3" t="s">
        <v>108</v>
      </c>
      <c r="AC1329" s="3" t="s">
        <v>109</v>
      </c>
      <c r="AD1329" s="3" t="s">
        <v>53</v>
      </c>
      <c r="AE1329" s="3">
        <v>15</v>
      </c>
      <c r="AF1329" s="3" t="s">
        <v>84</v>
      </c>
      <c r="AG1329" s="3" t="s">
        <v>54</v>
      </c>
      <c r="AH1329" s="3">
        <v>9150</v>
      </c>
    </row>
    <row r="1330" spans="1:34" x14ac:dyDescent="0.2">
      <c r="A1330" s="3">
        <v>11329</v>
      </c>
      <c r="B1330" s="3" t="s">
        <v>2</v>
      </c>
      <c r="C1330" s="3">
        <v>11329</v>
      </c>
      <c r="D1330" s="3" t="s">
        <v>4643</v>
      </c>
      <c r="E1330" s="3" t="s">
        <v>4644</v>
      </c>
      <c r="F1330" s="3">
        <v>2014</v>
      </c>
      <c r="G1330" s="3" t="s">
        <v>299</v>
      </c>
      <c r="H1330" s="3" t="s">
        <v>4645</v>
      </c>
      <c r="I1330" s="3" t="s">
        <v>2418</v>
      </c>
      <c r="K1330" s="3" t="s">
        <v>78</v>
      </c>
      <c r="L1330" s="3" t="s">
        <v>115</v>
      </c>
      <c r="M1330" s="3" t="s">
        <v>103</v>
      </c>
      <c r="N1330" s="3" t="s">
        <v>104</v>
      </c>
      <c r="O1330" s="3">
        <v>2497</v>
      </c>
      <c r="R1330" s="3">
        <v>120</v>
      </c>
      <c r="S1330" s="3" t="s">
        <v>1026</v>
      </c>
      <c r="T1330" s="3" t="s">
        <v>47</v>
      </c>
      <c r="U1330" s="3" t="s">
        <v>4182</v>
      </c>
      <c r="V1330" s="3">
        <v>4108</v>
      </c>
      <c r="W1330" s="3" t="s">
        <v>333</v>
      </c>
      <c r="Y1330" s="3">
        <v>27</v>
      </c>
      <c r="Z1330" s="3" t="s">
        <v>64</v>
      </c>
      <c r="AA1330" s="3" t="s">
        <v>92</v>
      </c>
      <c r="AB1330" s="3" t="s">
        <v>108</v>
      </c>
      <c r="AC1330" s="3" t="s">
        <v>109</v>
      </c>
      <c r="AD1330" s="3" t="s">
        <v>53</v>
      </c>
      <c r="AG1330" s="3" t="s">
        <v>54</v>
      </c>
      <c r="AH1330" s="3">
        <v>31450</v>
      </c>
    </row>
    <row r="1331" spans="1:34" x14ac:dyDescent="0.2">
      <c r="A1331" s="3">
        <v>11330</v>
      </c>
      <c r="B1331" s="3" t="s">
        <v>2</v>
      </c>
      <c r="C1331" s="3">
        <v>11330</v>
      </c>
      <c r="D1331" s="3" t="s">
        <v>4646</v>
      </c>
      <c r="E1331" s="3" t="s">
        <v>4647</v>
      </c>
      <c r="F1331" s="3">
        <v>2006</v>
      </c>
      <c r="G1331" s="3" t="s">
        <v>259</v>
      </c>
      <c r="H1331" s="3" t="s">
        <v>636</v>
      </c>
      <c r="I1331" s="3" t="s">
        <v>146</v>
      </c>
      <c r="K1331" s="3" t="s">
        <v>252</v>
      </c>
      <c r="L1331" s="3" t="s">
        <v>147</v>
      </c>
      <c r="M1331" s="3" t="s">
        <v>103</v>
      </c>
      <c r="N1331" s="3" t="s">
        <v>552</v>
      </c>
      <c r="O1331" s="3">
        <v>2499</v>
      </c>
      <c r="R1331" s="3" t="s">
        <v>4648</v>
      </c>
      <c r="S1331" s="3" t="s">
        <v>3182</v>
      </c>
      <c r="T1331" s="3" t="s">
        <v>62</v>
      </c>
      <c r="U1331" s="3" t="s">
        <v>2776</v>
      </c>
      <c r="V1331" s="3">
        <v>3210</v>
      </c>
      <c r="W1331" s="3" t="s">
        <v>49</v>
      </c>
      <c r="Y1331" s="3">
        <v>25</v>
      </c>
      <c r="Z1331" s="3" t="s">
        <v>64</v>
      </c>
      <c r="AA1331" s="3" t="s">
        <v>51</v>
      </c>
      <c r="AB1331" s="3" t="s">
        <v>52</v>
      </c>
      <c r="AD1331" s="3" t="s">
        <v>53</v>
      </c>
      <c r="AG1331" s="3" t="s">
        <v>54</v>
      </c>
      <c r="AH1331" s="3">
        <v>12050</v>
      </c>
    </row>
    <row r="1332" spans="1:34" x14ac:dyDescent="0.2">
      <c r="A1332" s="3">
        <v>11331</v>
      </c>
      <c r="B1332" s="3" t="s">
        <v>2</v>
      </c>
      <c r="C1332" s="3">
        <v>11331</v>
      </c>
      <c r="D1332" s="3" t="s">
        <v>4649</v>
      </c>
      <c r="F1332" s="3">
        <v>2014</v>
      </c>
      <c r="G1332" s="3" t="s">
        <v>198</v>
      </c>
      <c r="H1332" s="3" t="s">
        <v>199</v>
      </c>
      <c r="I1332" s="3" t="s">
        <v>232</v>
      </c>
      <c r="J1332" s="3" t="s">
        <v>233</v>
      </c>
      <c r="K1332" s="3" t="s">
        <v>67</v>
      </c>
      <c r="L1332" s="3" t="s">
        <v>156</v>
      </c>
      <c r="M1332" s="3" t="s">
        <v>60</v>
      </c>
      <c r="N1332" s="3" t="s">
        <v>44</v>
      </c>
      <c r="O1332" s="3">
        <v>1796</v>
      </c>
      <c r="R1332" s="3">
        <v>104</v>
      </c>
      <c r="S1332" s="3" t="s">
        <v>4650</v>
      </c>
      <c r="T1332" s="3" t="s">
        <v>62</v>
      </c>
      <c r="U1332" s="3" t="s">
        <v>4651</v>
      </c>
      <c r="W1332" s="3" t="s">
        <v>49</v>
      </c>
      <c r="Y1332" s="3">
        <v>54</v>
      </c>
      <c r="Z1332" s="3" t="s">
        <v>64</v>
      </c>
      <c r="AA1332" s="3" t="s">
        <v>92</v>
      </c>
      <c r="AB1332" s="3" t="s">
        <v>108</v>
      </c>
      <c r="AC1332" s="3" t="s">
        <v>109</v>
      </c>
      <c r="AD1332" s="3" t="s">
        <v>53</v>
      </c>
      <c r="AG1332" s="3" t="s">
        <v>54</v>
      </c>
      <c r="AH1332" s="3">
        <v>18450</v>
      </c>
    </row>
    <row r="1333" spans="1:34" x14ac:dyDescent="0.2">
      <c r="A1333" s="3">
        <v>11332</v>
      </c>
      <c r="B1333" s="3" t="s">
        <v>2</v>
      </c>
      <c r="C1333" s="3">
        <v>11332</v>
      </c>
      <c r="D1333" s="3" t="s">
        <v>4652</v>
      </c>
      <c r="E1333" s="3" t="s">
        <v>4653</v>
      </c>
      <c r="F1333" s="3">
        <v>2007</v>
      </c>
      <c r="G1333" s="3" t="s">
        <v>284</v>
      </c>
      <c r="H1333" s="3" t="s">
        <v>285</v>
      </c>
      <c r="I1333" s="3" t="s">
        <v>668</v>
      </c>
      <c r="K1333" s="3" t="s">
        <v>67</v>
      </c>
      <c r="L1333" s="3" t="s">
        <v>140</v>
      </c>
      <c r="M1333" s="3" t="s">
        <v>43</v>
      </c>
      <c r="N1333" s="3" t="s">
        <v>44</v>
      </c>
      <c r="O1333" s="3">
        <v>1242</v>
      </c>
      <c r="R1333" s="3">
        <v>9</v>
      </c>
      <c r="S1333" s="3" t="s">
        <v>4654</v>
      </c>
      <c r="T1333" s="3" t="s">
        <v>81</v>
      </c>
      <c r="U1333" s="3" t="s">
        <v>505</v>
      </c>
      <c r="V1333" s="3">
        <v>2022</v>
      </c>
      <c r="W1333" s="3" t="s">
        <v>83</v>
      </c>
      <c r="Y1333" s="3">
        <v>48</v>
      </c>
      <c r="Z1333" s="3" t="s">
        <v>64</v>
      </c>
      <c r="AA1333" s="3" t="s">
        <v>51</v>
      </c>
      <c r="AB1333" s="3" t="s">
        <v>108</v>
      </c>
      <c r="AC1333" s="3" t="s">
        <v>109</v>
      </c>
      <c r="AD1333" s="3" t="s">
        <v>53</v>
      </c>
      <c r="AG1333" s="3" t="s">
        <v>54</v>
      </c>
      <c r="AH1333" s="3">
        <v>8190</v>
      </c>
    </row>
    <row r="1334" spans="1:34" x14ac:dyDescent="0.2">
      <c r="A1334" s="3">
        <v>11333</v>
      </c>
      <c r="B1334" s="3" t="s">
        <v>2</v>
      </c>
      <c r="C1334" s="3">
        <v>11333</v>
      </c>
      <c r="D1334" s="3" t="s">
        <v>4655</v>
      </c>
      <c r="F1334" s="3">
        <v>2005</v>
      </c>
      <c r="G1334" s="3" t="s">
        <v>259</v>
      </c>
      <c r="H1334" s="3" t="s">
        <v>571</v>
      </c>
      <c r="I1334" s="3" t="s">
        <v>3504</v>
      </c>
      <c r="J1334" s="3" t="s">
        <v>1155</v>
      </c>
      <c r="K1334" s="3" t="s">
        <v>59</v>
      </c>
      <c r="L1334" s="3" t="s">
        <v>42</v>
      </c>
      <c r="M1334" s="3" t="s">
        <v>60</v>
      </c>
      <c r="N1334" s="3" t="s">
        <v>44</v>
      </c>
      <c r="O1334" s="3">
        <v>3984</v>
      </c>
      <c r="R1334" s="3">
        <v>265</v>
      </c>
      <c r="S1334" s="3" t="s">
        <v>880</v>
      </c>
      <c r="T1334" s="3" t="s">
        <v>62</v>
      </c>
      <c r="U1334" s="3" t="s">
        <v>142</v>
      </c>
      <c r="W1334" s="3" t="s">
        <v>83</v>
      </c>
      <c r="Y1334" s="3">
        <v>28</v>
      </c>
      <c r="Z1334" s="3" t="s">
        <v>204</v>
      </c>
      <c r="AA1334" s="3" t="s">
        <v>51</v>
      </c>
      <c r="AB1334" s="3" t="s">
        <v>52</v>
      </c>
      <c r="AD1334" s="3" t="s">
        <v>53</v>
      </c>
      <c r="AG1334" s="3" t="s">
        <v>54</v>
      </c>
      <c r="AH1334" s="3">
        <v>9300</v>
      </c>
    </row>
    <row r="1335" spans="1:34" x14ac:dyDescent="0.2">
      <c r="A1335" s="3">
        <v>11334</v>
      </c>
      <c r="B1335" s="3" t="s">
        <v>2</v>
      </c>
      <c r="C1335" s="3">
        <v>11334</v>
      </c>
      <c r="D1335" s="3" t="s">
        <v>4656</v>
      </c>
      <c r="F1335" s="3">
        <v>2005</v>
      </c>
      <c r="G1335" s="3" t="s">
        <v>38</v>
      </c>
      <c r="H1335" s="3" t="s">
        <v>66</v>
      </c>
      <c r="K1335" s="3" t="s">
        <v>67</v>
      </c>
      <c r="L1335" s="3" t="s">
        <v>42</v>
      </c>
      <c r="M1335" s="3" t="s">
        <v>60</v>
      </c>
      <c r="N1335" s="3" t="s">
        <v>44</v>
      </c>
      <c r="O1335" s="3">
        <v>1498</v>
      </c>
      <c r="R1335" s="3">
        <v>9</v>
      </c>
      <c r="S1335" s="3" t="s">
        <v>2231</v>
      </c>
      <c r="T1335" s="3" t="s">
        <v>62</v>
      </c>
      <c r="U1335" s="3" t="s">
        <v>2232</v>
      </c>
      <c r="V1335" s="3">
        <v>3186</v>
      </c>
      <c r="W1335" s="3" t="s">
        <v>107</v>
      </c>
      <c r="Y1335" s="3">
        <v>50</v>
      </c>
      <c r="Z1335" s="3" t="s">
        <v>64</v>
      </c>
      <c r="AA1335" s="3" t="s">
        <v>51</v>
      </c>
      <c r="AB1335" s="3" t="s">
        <v>52</v>
      </c>
      <c r="AD1335" s="3" t="s">
        <v>53</v>
      </c>
      <c r="AG1335" s="3" t="s">
        <v>54</v>
      </c>
      <c r="AH1335" s="3">
        <v>4500</v>
      </c>
    </row>
    <row r="1336" spans="1:34" x14ac:dyDescent="0.2">
      <c r="A1336" s="3">
        <v>11335</v>
      </c>
      <c r="B1336" s="3" t="s">
        <v>2</v>
      </c>
      <c r="C1336" s="3">
        <v>11335</v>
      </c>
      <c r="D1336" s="3" t="s">
        <v>4657</v>
      </c>
      <c r="E1336" s="3" t="s">
        <v>4658</v>
      </c>
      <c r="F1336" s="3">
        <v>2011</v>
      </c>
      <c r="G1336" s="3" t="s">
        <v>802</v>
      </c>
      <c r="H1336" s="3" t="s">
        <v>4659</v>
      </c>
      <c r="K1336" s="3" t="s">
        <v>1560</v>
      </c>
      <c r="L1336" s="3" t="s">
        <v>147</v>
      </c>
      <c r="M1336" s="3" t="s">
        <v>60</v>
      </c>
      <c r="N1336" s="3" t="s">
        <v>44</v>
      </c>
      <c r="O1336" s="3">
        <v>2378</v>
      </c>
      <c r="R1336" s="3">
        <v>771</v>
      </c>
      <c r="S1336" s="3" t="s">
        <v>4602</v>
      </c>
      <c r="T1336" s="3" t="s">
        <v>62</v>
      </c>
      <c r="U1336" s="3" t="s">
        <v>4660</v>
      </c>
      <c r="V1336" s="3">
        <v>930</v>
      </c>
      <c r="W1336" s="3" t="s">
        <v>83</v>
      </c>
      <c r="Y1336" s="3">
        <v>59</v>
      </c>
      <c r="Z1336" s="3" t="s">
        <v>64</v>
      </c>
      <c r="AA1336" s="3" t="s">
        <v>92</v>
      </c>
      <c r="AB1336" s="3" t="s">
        <v>52</v>
      </c>
      <c r="AD1336" s="3" t="s">
        <v>53</v>
      </c>
      <c r="AG1336" s="3" t="s">
        <v>54</v>
      </c>
      <c r="AH1336" s="3">
        <v>10520</v>
      </c>
    </row>
    <row r="1337" spans="1:34" x14ac:dyDescent="0.2">
      <c r="A1337" s="3">
        <v>11336</v>
      </c>
      <c r="B1337" s="3" t="s">
        <v>2</v>
      </c>
      <c r="C1337" s="3">
        <v>11336</v>
      </c>
      <c r="D1337" s="3" t="s">
        <v>1954</v>
      </c>
      <c r="F1337" s="3">
        <v>2004</v>
      </c>
      <c r="G1337" s="3" t="s">
        <v>56</v>
      </c>
      <c r="H1337" s="3" t="s">
        <v>745</v>
      </c>
      <c r="J1337" s="3" t="s">
        <v>1623</v>
      </c>
      <c r="K1337" s="3" t="s">
        <v>67</v>
      </c>
      <c r="L1337" s="3" t="s">
        <v>42</v>
      </c>
      <c r="M1337" s="3" t="s">
        <v>43</v>
      </c>
      <c r="N1337" s="3" t="s">
        <v>44</v>
      </c>
      <c r="O1337" s="3">
        <v>1298</v>
      </c>
      <c r="R1337" s="3" t="s">
        <v>563</v>
      </c>
      <c r="S1337" s="3" t="s">
        <v>4661</v>
      </c>
      <c r="T1337" s="3" t="s">
        <v>62</v>
      </c>
      <c r="U1337" s="3" t="s">
        <v>419</v>
      </c>
      <c r="W1337" s="3" t="s">
        <v>83</v>
      </c>
      <c r="Y1337" s="3">
        <v>38</v>
      </c>
      <c r="Z1337" s="3" t="s">
        <v>64</v>
      </c>
      <c r="AA1337" s="3" t="s">
        <v>51</v>
      </c>
      <c r="AB1337" s="3" t="s">
        <v>52</v>
      </c>
      <c r="AD1337" s="3" t="s">
        <v>53</v>
      </c>
      <c r="AE1337" s="3">
        <v>6</v>
      </c>
      <c r="AF1337" s="3" t="s">
        <v>73</v>
      </c>
      <c r="AG1337" s="3" t="s">
        <v>54</v>
      </c>
      <c r="AH1337" s="3">
        <v>5200</v>
      </c>
    </row>
    <row r="1338" spans="1:34" x14ac:dyDescent="0.2">
      <c r="A1338" s="3">
        <v>11337</v>
      </c>
      <c r="B1338" s="3" t="s">
        <v>2</v>
      </c>
      <c r="C1338" s="3">
        <v>11337</v>
      </c>
      <c r="D1338" s="3" t="s">
        <v>4662</v>
      </c>
      <c r="E1338" s="3" t="s">
        <v>4663</v>
      </c>
      <c r="F1338" s="3">
        <v>2008</v>
      </c>
      <c r="G1338" s="3" t="s">
        <v>721</v>
      </c>
      <c r="H1338" s="3" t="s">
        <v>722</v>
      </c>
      <c r="I1338" s="3" t="s">
        <v>723</v>
      </c>
      <c r="J1338" s="3" t="s">
        <v>724</v>
      </c>
      <c r="K1338" s="3" t="s">
        <v>41</v>
      </c>
      <c r="L1338" s="3" t="s">
        <v>725</v>
      </c>
      <c r="M1338" s="3" t="s">
        <v>133</v>
      </c>
      <c r="N1338" s="3" t="s">
        <v>104</v>
      </c>
      <c r="O1338" s="3">
        <v>1798</v>
      </c>
      <c r="Q1338" s="3">
        <v>2</v>
      </c>
      <c r="R1338" s="3">
        <v>4</v>
      </c>
      <c r="S1338" s="3" t="s">
        <v>4664</v>
      </c>
      <c r="T1338" s="3" t="s">
        <v>81</v>
      </c>
      <c r="U1338" s="3" t="s">
        <v>1722</v>
      </c>
      <c r="W1338" s="3" t="s">
        <v>83</v>
      </c>
      <c r="Y1338" s="3">
        <v>41</v>
      </c>
      <c r="Z1338" s="3" t="s">
        <v>64</v>
      </c>
      <c r="AA1338" s="3" t="s">
        <v>51</v>
      </c>
      <c r="AB1338" s="3" t="s">
        <v>52</v>
      </c>
      <c r="AD1338" s="3" t="s">
        <v>53</v>
      </c>
      <c r="AG1338" s="3" t="s">
        <v>54</v>
      </c>
      <c r="AH1338" s="3">
        <v>14410</v>
      </c>
    </row>
    <row r="1339" spans="1:34" x14ac:dyDescent="0.2">
      <c r="A1339" s="3">
        <v>11338</v>
      </c>
      <c r="B1339" s="3" t="s">
        <v>2</v>
      </c>
      <c r="C1339" s="3">
        <v>11338</v>
      </c>
      <c r="D1339" s="3" t="s">
        <v>4665</v>
      </c>
      <c r="E1339" s="3" t="s">
        <v>4666</v>
      </c>
      <c r="F1339" s="3">
        <v>2007</v>
      </c>
      <c r="G1339" s="3" t="s">
        <v>38</v>
      </c>
      <c r="H1339" s="3" t="s">
        <v>66</v>
      </c>
      <c r="I1339" s="3" t="s">
        <v>609</v>
      </c>
      <c r="J1339" s="3" t="s">
        <v>610</v>
      </c>
      <c r="K1339" s="3" t="s">
        <v>67</v>
      </c>
      <c r="L1339" s="3" t="s">
        <v>42</v>
      </c>
      <c r="M1339" s="3" t="s">
        <v>60</v>
      </c>
      <c r="N1339" s="3" t="s">
        <v>44</v>
      </c>
      <c r="O1339" s="3">
        <v>1490</v>
      </c>
      <c r="Q1339" s="3">
        <v>1</v>
      </c>
      <c r="R1339" s="3" t="s">
        <v>4667</v>
      </c>
      <c r="S1339" s="3" t="s">
        <v>1071</v>
      </c>
      <c r="T1339" s="3" t="s">
        <v>62</v>
      </c>
      <c r="U1339" s="3" t="s">
        <v>142</v>
      </c>
      <c r="W1339" s="3" t="s">
        <v>83</v>
      </c>
      <c r="Y1339" s="3">
        <v>33</v>
      </c>
      <c r="Z1339" s="3" t="s">
        <v>64</v>
      </c>
      <c r="AA1339" s="3" t="s">
        <v>51</v>
      </c>
      <c r="AB1339" s="3" t="s">
        <v>108</v>
      </c>
      <c r="AC1339" s="3" t="s">
        <v>109</v>
      </c>
      <c r="AD1339" s="3" t="s">
        <v>53</v>
      </c>
      <c r="AG1339" s="3" t="s">
        <v>54</v>
      </c>
      <c r="AH1339" s="3">
        <v>6050</v>
      </c>
    </row>
    <row r="1340" spans="1:34" x14ac:dyDescent="0.2">
      <c r="A1340" s="3">
        <v>11339</v>
      </c>
      <c r="B1340" s="3" t="s">
        <v>2</v>
      </c>
      <c r="C1340" s="3">
        <v>11339</v>
      </c>
      <c r="D1340" s="3" t="s">
        <v>4668</v>
      </c>
      <c r="F1340" s="3">
        <v>1996</v>
      </c>
      <c r="G1340" s="3" t="s">
        <v>457</v>
      </c>
      <c r="H1340" s="3" t="s">
        <v>458</v>
      </c>
      <c r="K1340" s="3" t="s">
        <v>59</v>
      </c>
      <c r="L1340" s="3" t="s">
        <v>42</v>
      </c>
      <c r="M1340" s="3" t="s">
        <v>43</v>
      </c>
      <c r="N1340" s="3" t="s">
        <v>44</v>
      </c>
      <c r="O1340" s="3">
        <v>3960</v>
      </c>
      <c r="R1340" s="3">
        <v>30</v>
      </c>
      <c r="S1340" s="3" t="s">
        <v>891</v>
      </c>
      <c r="T1340" s="3" t="s">
        <v>62</v>
      </c>
      <c r="U1340" s="3" t="s">
        <v>4669</v>
      </c>
      <c r="V1340" s="3">
        <v>820</v>
      </c>
      <c r="W1340" s="3" t="s">
        <v>83</v>
      </c>
      <c r="Y1340" s="3">
        <v>49</v>
      </c>
      <c r="Z1340" s="3" t="s">
        <v>64</v>
      </c>
      <c r="AA1340" s="3" t="s">
        <v>92</v>
      </c>
      <c r="AB1340" s="3" t="s">
        <v>52</v>
      </c>
      <c r="AD1340" s="3" t="s">
        <v>53</v>
      </c>
      <c r="AG1340" s="3" t="s">
        <v>54</v>
      </c>
      <c r="AH1340" s="3">
        <v>4800</v>
      </c>
    </row>
    <row r="1341" spans="1:34" x14ac:dyDescent="0.2">
      <c r="A1341" s="3">
        <v>11340</v>
      </c>
      <c r="B1341" s="3" t="s">
        <v>2</v>
      </c>
      <c r="C1341" s="3">
        <v>11340</v>
      </c>
      <c r="D1341" s="3" t="s">
        <v>4670</v>
      </c>
      <c r="E1341" s="3" t="s">
        <v>4671</v>
      </c>
      <c r="F1341" s="3">
        <v>2004</v>
      </c>
      <c r="G1341" s="3" t="s">
        <v>38</v>
      </c>
      <c r="H1341" s="3" t="s">
        <v>1436</v>
      </c>
      <c r="K1341" s="3" t="s">
        <v>41</v>
      </c>
      <c r="L1341" s="3" t="s">
        <v>42</v>
      </c>
      <c r="M1341" s="3" t="s">
        <v>43</v>
      </c>
      <c r="N1341" s="3" t="s">
        <v>44</v>
      </c>
      <c r="O1341" s="3">
        <v>1838</v>
      </c>
      <c r="Q1341" s="3" t="s">
        <v>68</v>
      </c>
      <c r="R1341" s="3">
        <v>11</v>
      </c>
      <c r="S1341" s="3" t="s">
        <v>4672</v>
      </c>
      <c r="T1341" s="3" t="s">
        <v>1175</v>
      </c>
      <c r="U1341" s="3" t="s">
        <v>822</v>
      </c>
      <c r="W1341" s="3" t="s">
        <v>166</v>
      </c>
      <c r="Y1341" s="3">
        <v>84</v>
      </c>
      <c r="Z1341" s="3" t="s">
        <v>64</v>
      </c>
      <c r="AA1341" s="3" t="s">
        <v>92</v>
      </c>
      <c r="AB1341" s="3" t="s">
        <v>52</v>
      </c>
      <c r="AD1341" s="3" t="s">
        <v>53</v>
      </c>
      <c r="AG1341" s="3" t="s">
        <v>54</v>
      </c>
      <c r="AH1341" s="3">
        <v>5150</v>
      </c>
    </row>
    <row r="1342" spans="1:34" x14ac:dyDescent="0.2">
      <c r="A1342" s="3">
        <v>11341</v>
      </c>
      <c r="B1342" s="3" t="s">
        <v>2</v>
      </c>
      <c r="C1342" s="3">
        <v>11341</v>
      </c>
      <c r="D1342" s="3" t="s">
        <v>3134</v>
      </c>
      <c r="F1342" s="3">
        <v>2017</v>
      </c>
      <c r="G1342" s="3" t="s">
        <v>38</v>
      </c>
      <c r="H1342" s="3" t="s">
        <v>316</v>
      </c>
      <c r="I1342" s="3" t="s">
        <v>317</v>
      </c>
      <c r="J1342" s="3" t="s">
        <v>3135</v>
      </c>
      <c r="K1342" s="3" t="s">
        <v>59</v>
      </c>
      <c r="L1342" s="3" t="s">
        <v>140</v>
      </c>
      <c r="M1342" s="3" t="s">
        <v>60</v>
      </c>
      <c r="N1342" s="3" t="s">
        <v>44</v>
      </c>
      <c r="O1342" s="3">
        <v>3498</v>
      </c>
      <c r="R1342" s="3">
        <v>10</v>
      </c>
      <c r="S1342" s="3" t="s">
        <v>4673</v>
      </c>
      <c r="T1342" s="3" t="s">
        <v>62</v>
      </c>
      <c r="U1342" s="3" t="s">
        <v>1108</v>
      </c>
      <c r="V1342" s="3">
        <v>932</v>
      </c>
      <c r="W1342" s="3" t="s">
        <v>83</v>
      </c>
      <c r="Y1342" s="3">
        <v>40</v>
      </c>
      <c r="Z1342" s="3" t="s">
        <v>64</v>
      </c>
      <c r="AA1342" s="3" t="s">
        <v>51</v>
      </c>
      <c r="AB1342" s="3" t="s">
        <v>52</v>
      </c>
      <c r="AD1342" s="3" t="s">
        <v>53</v>
      </c>
      <c r="AG1342" s="3" t="s">
        <v>54</v>
      </c>
      <c r="AH1342" s="3">
        <v>65990</v>
      </c>
    </row>
    <row r="1343" spans="1:34" x14ac:dyDescent="0.2">
      <c r="A1343" s="3">
        <v>11342</v>
      </c>
      <c r="B1343" s="3" t="s">
        <v>2</v>
      </c>
      <c r="C1343" s="3">
        <v>11342</v>
      </c>
      <c r="D1343" s="3" t="s">
        <v>607</v>
      </c>
      <c r="E1343" s="3" t="s">
        <v>4674</v>
      </c>
      <c r="F1343" s="3">
        <v>2009</v>
      </c>
      <c r="G1343" s="3" t="s">
        <v>38</v>
      </c>
      <c r="H1343" s="3" t="s">
        <v>66</v>
      </c>
      <c r="I1343" s="3" t="s">
        <v>609</v>
      </c>
      <c r="J1343" s="3" t="s">
        <v>610</v>
      </c>
      <c r="K1343" s="3" t="s">
        <v>67</v>
      </c>
      <c r="L1343" s="3" t="s">
        <v>42</v>
      </c>
      <c r="M1343" s="3" t="s">
        <v>60</v>
      </c>
      <c r="N1343" s="3" t="s">
        <v>44</v>
      </c>
      <c r="O1343" s="3">
        <v>1797</v>
      </c>
      <c r="R1343" s="3">
        <v>7206</v>
      </c>
      <c r="S1343" s="3" t="s">
        <v>4675</v>
      </c>
      <c r="U1343" s="3" t="s">
        <v>4676</v>
      </c>
      <c r="W1343" s="3" t="s">
        <v>173</v>
      </c>
      <c r="Y1343" s="3">
        <v>67</v>
      </c>
      <c r="Z1343" s="3" t="s">
        <v>64</v>
      </c>
      <c r="AA1343" s="3" t="s">
        <v>51</v>
      </c>
      <c r="AB1343" s="3" t="s">
        <v>52</v>
      </c>
      <c r="AD1343" s="3" t="s">
        <v>53</v>
      </c>
      <c r="AG1343" s="3" t="s">
        <v>54</v>
      </c>
      <c r="AH1343" s="3">
        <v>9175</v>
      </c>
    </row>
    <row r="1344" spans="1:34" x14ac:dyDescent="0.2">
      <c r="A1344" s="3">
        <v>11343</v>
      </c>
      <c r="B1344" s="3" t="s">
        <v>2</v>
      </c>
      <c r="C1344" s="3">
        <v>11343</v>
      </c>
      <c r="D1344" s="3" t="s">
        <v>4677</v>
      </c>
      <c r="F1344" s="3">
        <v>2001</v>
      </c>
      <c r="G1344" s="3" t="s">
        <v>38</v>
      </c>
      <c r="H1344" s="3" t="s">
        <v>39</v>
      </c>
      <c r="I1344" s="3" t="s">
        <v>4678</v>
      </c>
      <c r="K1344" s="3" t="s">
        <v>41</v>
      </c>
      <c r="L1344" s="3" t="s">
        <v>140</v>
      </c>
      <c r="M1344" s="3" t="s">
        <v>43</v>
      </c>
      <c r="N1344" s="3" t="s">
        <v>44</v>
      </c>
      <c r="O1344" s="3">
        <v>1998</v>
      </c>
      <c r="Q1344" s="3" t="s">
        <v>917</v>
      </c>
      <c r="R1344" s="3">
        <v>10</v>
      </c>
      <c r="S1344" s="3" t="s">
        <v>4679</v>
      </c>
      <c r="T1344" s="3" t="s">
        <v>289</v>
      </c>
      <c r="U1344" s="3" t="s">
        <v>4680</v>
      </c>
      <c r="W1344" s="3" t="s">
        <v>229</v>
      </c>
      <c r="Y1344" s="3">
        <v>22</v>
      </c>
      <c r="Z1344" s="3" t="s">
        <v>64</v>
      </c>
      <c r="AA1344" s="3" t="s">
        <v>92</v>
      </c>
      <c r="AB1344" s="3" t="s">
        <v>52</v>
      </c>
      <c r="AD1344" s="3" t="s">
        <v>53</v>
      </c>
      <c r="AE1344" s="3">
        <v>6</v>
      </c>
      <c r="AF1344" s="3" t="s">
        <v>370</v>
      </c>
      <c r="AG1344" s="3" t="s">
        <v>54</v>
      </c>
      <c r="AH1344" s="3">
        <v>4115</v>
      </c>
    </row>
    <row r="1345" spans="1:34" x14ac:dyDescent="0.2">
      <c r="A1345" s="3">
        <v>11344</v>
      </c>
      <c r="B1345" s="3" t="s">
        <v>2</v>
      </c>
      <c r="C1345" s="3">
        <v>11344</v>
      </c>
      <c r="D1345" s="3" t="s">
        <v>4681</v>
      </c>
      <c r="F1345" s="3">
        <v>2005</v>
      </c>
      <c r="G1345" s="3" t="s">
        <v>161</v>
      </c>
      <c r="H1345" s="3" t="s">
        <v>162</v>
      </c>
      <c r="I1345" s="3" t="s">
        <v>114</v>
      </c>
      <c r="J1345" s="3" t="s">
        <v>3657</v>
      </c>
      <c r="K1345" s="3" t="s">
        <v>67</v>
      </c>
      <c r="L1345" s="3" t="s">
        <v>132</v>
      </c>
      <c r="M1345" s="3" t="s">
        <v>133</v>
      </c>
      <c r="N1345" s="3" t="s">
        <v>2957</v>
      </c>
      <c r="O1345" s="3">
        <v>1598</v>
      </c>
      <c r="Q1345" s="3">
        <v>1</v>
      </c>
      <c r="R1345" s="3">
        <v>22</v>
      </c>
      <c r="S1345" s="3" t="s">
        <v>4682</v>
      </c>
      <c r="T1345" s="3" t="s">
        <v>62</v>
      </c>
      <c r="U1345" s="3" t="s">
        <v>490</v>
      </c>
      <c r="W1345" s="3" t="s">
        <v>83</v>
      </c>
      <c r="Y1345" s="3">
        <v>40</v>
      </c>
      <c r="Z1345" s="3" t="s">
        <v>204</v>
      </c>
      <c r="AA1345" s="3" t="s">
        <v>51</v>
      </c>
      <c r="AB1345" s="3" t="s">
        <v>52</v>
      </c>
      <c r="AD1345" s="3" t="s">
        <v>53</v>
      </c>
      <c r="AG1345" s="3" t="s">
        <v>54</v>
      </c>
      <c r="AH1345" s="3">
        <v>15750</v>
      </c>
    </row>
    <row r="1346" spans="1:34" x14ac:dyDescent="0.2">
      <c r="A1346" s="3">
        <v>11345</v>
      </c>
      <c r="B1346" s="3" t="s">
        <v>2</v>
      </c>
      <c r="C1346" s="3">
        <v>11345</v>
      </c>
      <c r="D1346" s="3" t="s">
        <v>4683</v>
      </c>
      <c r="E1346" s="3" t="s">
        <v>4684</v>
      </c>
      <c r="F1346" s="3">
        <v>2010</v>
      </c>
      <c r="G1346" s="3" t="s">
        <v>176</v>
      </c>
      <c r="H1346" s="3" t="s">
        <v>1364</v>
      </c>
      <c r="I1346" s="3" t="s">
        <v>3648</v>
      </c>
      <c r="J1346" s="3" t="s">
        <v>1365</v>
      </c>
      <c r="K1346" s="3" t="s">
        <v>41</v>
      </c>
      <c r="L1346" s="3" t="s">
        <v>1508</v>
      </c>
      <c r="M1346" s="3" t="s">
        <v>60</v>
      </c>
      <c r="N1346" s="3" t="s">
        <v>44</v>
      </c>
      <c r="O1346" s="3">
        <v>2996</v>
      </c>
      <c r="R1346" s="3">
        <v>11</v>
      </c>
      <c r="S1346" s="3" t="s">
        <v>4685</v>
      </c>
      <c r="T1346" s="3" t="s">
        <v>254</v>
      </c>
      <c r="U1346" s="3" t="s">
        <v>4536</v>
      </c>
      <c r="V1346" s="3">
        <v>620</v>
      </c>
      <c r="W1346" s="3" t="s">
        <v>83</v>
      </c>
      <c r="Y1346" s="3">
        <v>65</v>
      </c>
      <c r="Z1346" s="3" t="s">
        <v>64</v>
      </c>
      <c r="AA1346" s="3" t="s">
        <v>51</v>
      </c>
      <c r="AB1346" s="3" t="s">
        <v>52</v>
      </c>
      <c r="AD1346" s="3" t="s">
        <v>53</v>
      </c>
      <c r="AG1346" s="3" t="s">
        <v>54</v>
      </c>
      <c r="AH1346" s="3">
        <v>26780</v>
      </c>
    </row>
    <row r="1347" spans="1:34" x14ac:dyDescent="0.2">
      <c r="A1347" s="3">
        <v>11346</v>
      </c>
      <c r="B1347" s="3" t="s">
        <v>2</v>
      </c>
      <c r="C1347" s="3">
        <v>11346</v>
      </c>
      <c r="D1347" s="3" t="s">
        <v>4686</v>
      </c>
      <c r="F1347" s="3">
        <v>2017</v>
      </c>
      <c r="G1347" s="3" t="s">
        <v>358</v>
      </c>
      <c r="H1347" s="3" t="s">
        <v>1846</v>
      </c>
      <c r="I1347" s="3" t="s">
        <v>1227</v>
      </c>
      <c r="K1347" s="3" t="s">
        <v>59</v>
      </c>
      <c r="L1347" s="3" t="s">
        <v>1296</v>
      </c>
      <c r="M1347" s="3" t="s">
        <v>60</v>
      </c>
      <c r="N1347" s="3" t="s">
        <v>44</v>
      </c>
      <c r="O1347" s="3">
        <v>1998</v>
      </c>
      <c r="R1347" s="3">
        <v>24</v>
      </c>
      <c r="S1347" s="3" t="s">
        <v>4687</v>
      </c>
      <c r="T1347" s="3" t="s">
        <v>81</v>
      </c>
      <c r="U1347" s="3" t="s">
        <v>2549</v>
      </c>
      <c r="V1347" s="3">
        <v>1022</v>
      </c>
      <c r="W1347" s="3" t="s">
        <v>83</v>
      </c>
      <c r="Y1347" s="3">
        <v>39</v>
      </c>
      <c r="Z1347" s="3" t="s">
        <v>64</v>
      </c>
      <c r="AA1347" s="3" t="s">
        <v>51</v>
      </c>
      <c r="AB1347" s="3" t="s">
        <v>52</v>
      </c>
      <c r="AD1347" s="3" t="s">
        <v>53</v>
      </c>
      <c r="AG1347" s="3" t="s">
        <v>54</v>
      </c>
      <c r="AH1347" s="3">
        <v>40590</v>
      </c>
    </row>
    <row r="1348" spans="1:34" x14ac:dyDescent="0.2">
      <c r="A1348" s="3">
        <v>11347</v>
      </c>
      <c r="B1348" s="3" t="s">
        <v>2</v>
      </c>
      <c r="C1348" s="3">
        <v>11347</v>
      </c>
      <c r="D1348" s="3" t="s">
        <v>4688</v>
      </c>
      <c r="E1348" s="3" t="s">
        <v>4689</v>
      </c>
      <c r="F1348" s="3">
        <v>2007</v>
      </c>
      <c r="G1348" s="3" t="s">
        <v>38</v>
      </c>
      <c r="H1348" s="3" t="s">
        <v>378</v>
      </c>
      <c r="I1348" s="3" t="s">
        <v>949</v>
      </c>
      <c r="J1348" s="3" t="s">
        <v>380</v>
      </c>
      <c r="K1348" s="3" t="s">
        <v>41</v>
      </c>
      <c r="L1348" s="3" t="s">
        <v>209</v>
      </c>
      <c r="M1348" s="3" t="s">
        <v>133</v>
      </c>
      <c r="N1348" s="3" t="s">
        <v>44</v>
      </c>
      <c r="O1348" s="3">
        <v>2495</v>
      </c>
      <c r="R1348" s="3">
        <v>151</v>
      </c>
      <c r="S1348" s="3" t="s">
        <v>4690</v>
      </c>
      <c r="T1348" s="3" t="s">
        <v>47</v>
      </c>
      <c r="U1348" s="3" t="s">
        <v>3586</v>
      </c>
      <c r="V1348" s="3">
        <v>3420</v>
      </c>
      <c r="W1348" s="3" t="s">
        <v>49</v>
      </c>
      <c r="Y1348" s="3">
        <v>71</v>
      </c>
      <c r="Z1348" s="3" t="s">
        <v>64</v>
      </c>
      <c r="AA1348" s="3" t="s">
        <v>51</v>
      </c>
      <c r="AB1348" s="3" t="s">
        <v>52</v>
      </c>
      <c r="AD1348" s="3" t="s">
        <v>53</v>
      </c>
      <c r="AG1348" s="3" t="s">
        <v>54</v>
      </c>
      <c r="AH1348" s="3">
        <v>12925</v>
      </c>
    </row>
    <row r="1349" spans="1:34" x14ac:dyDescent="0.2">
      <c r="A1349" s="3">
        <v>11348</v>
      </c>
      <c r="B1349" s="3" t="s">
        <v>2</v>
      </c>
      <c r="C1349" s="3">
        <v>11348</v>
      </c>
      <c r="D1349" s="3" t="s">
        <v>4691</v>
      </c>
      <c r="E1349" s="3" t="s">
        <v>4692</v>
      </c>
      <c r="F1349" s="3">
        <v>2007</v>
      </c>
      <c r="G1349" s="3" t="s">
        <v>2618</v>
      </c>
      <c r="H1349" s="3" t="s">
        <v>2619</v>
      </c>
      <c r="I1349" s="3" t="s">
        <v>114</v>
      </c>
      <c r="K1349" s="3" t="s">
        <v>59</v>
      </c>
      <c r="L1349" s="3" t="s">
        <v>156</v>
      </c>
      <c r="M1349" s="3" t="s">
        <v>43</v>
      </c>
      <c r="N1349" s="3" t="s">
        <v>44</v>
      </c>
      <c r="O1349" s="3">
        <v>4806</v>
      </c>
      <c r="R1349" s="3">
        <v>269</v>
      </c>
      <c r="S1349" s="3" t="s">
        <v>4693</v>
      </c>
      <c r="T1349" s="3" t="s">
        <v>62</v>
      </c>
      <c r="U1349" s="3" t="s">
        <v>319</v>
      </c>
      <c r="W1349" s="3" t="s">
        <v>83</v>
      </c>
      <c r="Y1349" s="3">
        <v>44</v>
      </c>
      <c r="Z1349" s="3" t="s">
        <v>64</v>
      </c>
      <c r="AA1349" s="3" t="s">
        <v>51</v>
      </c>
      <c r="AB1349" s="3" t="s">
        <v>52</v>
      </c>
      <c r="AD1349" s="3" t="s">
        <v>53</v>
      </c>
      <c r="AE1349" s="3">
        <v>29</v>
      </c>
      <c r="AF1349" s="3" t="s">
        <v>84</v>
      </c>
      <c r="AG1349" s="3" t="s">
        <v>54</v>
      </c>
      <c r="AH1349" s="3">
        <v>37935</v>
      </c>
    </row>
    <row r="1350" spans="1:34" x14ac:dyDescent="0.2">
      <c r="A1350" s="3">
        <v>11349</v>
      </c>
      <c r="B1350" s="3" t="s">
        <v>2</v>
      </c>
      <c r="C1350" s="3">
        <v>11349</v>
      </c>
      <c r="D1350" s="3" t="s">
        <v>4694</v>
      </c>
      <c r="E1350" s="3" t="s">
        <v>4695</v>
      </c>
      <c r="F1350" s="3">
        <v>1997</v>
      </c>
      <c r="G1350" s="3" t="s">
        <v>56</v>
      </c>
      <c r="H1350" s="3" t="s">
        <v>1335</v>
      </c>
      <c r="I1350" s="3" t="s">
        <v>4696</v>
      </c>
      <c r="K1350" s="3" t="s">
        <v>59</v>
      </c>
      <c r="L1350" s="3" t="s">
        <v>147</v>
      </c>
      <c r="M1350" s="3" t="s">
        <v>43</v>
      </c>
      <c r="N1350" s="3" t="s">
        <v>44</v>
      </c>
      <c r="O1350" s="3">
        <v>2438</v>
      </c>
      <c r="R1350" s="3">
        <v>183</v>
      </c>
      <c r="S1350" s="3" t="s">
        <v>4697</v>
      </c>
      <c r="T1350" s="3" t="s">
        <v>62</v>
      </c>
      <c r="U1350" s="3" t="s">
        <v>4698</v>
      </c>
      <c r="W1350" s="3" t="s">
        <v>173</v>
      </c>
      <c r="Y1350" s="3">
        <v>56</v>
      </c>
      <c r="Z1350" s="3" t="s">
        <v>64</v>
      </c>
      <c r="AA1350" s="3" t="s">
        <v>51</v>
      </c>
      <c r="AB1350" s="3" t="s">
        <v>52</v>
      </c>
      <c r="AD1350" s="3" t="s">
        <v>53</v>
      </c>
      <c r="AG1350" s="3" t="s">
        <v>54</v>
      </c>
      <c r="AH1350" s="3">
        <v>3340</v>
      </c>
    </row>
    <row r="1351" spans="1:34" x14ac:dyDescent="0.2">
      <c r="A1351" s="3">
        <v>11350</v>
      </c>
      <c r="B1351" s="3" t="s">
        <v>2</v>
      </c>
      <c r="C1351" s="3">
        <v>11350</v>
      </c>
      <c r="D1351" s="3" t="s">
        <v>4699</v>
      </c>
      <c r="F1351" s="3">
        <v>2009</v>
      </c>
      <c r="G1351" s="3" t="s">
        <v>152</v>
      </c>
      <c r="H1351" s="3" t="s">
        <v>1031</v>
      </c>
      <c r="J1351" s="3" t="s">
        <v>736</v>
      </c>
      <c r="K1351" s="3" t="s">
        <v>67</v>
      </c>
      <c r="L1351" s="3" t="s">
        <v>209</v>
      </c>
      <c r="M1351" s="3" t="s">
        <v>60</v>
      </c>
      <c r="N1351" s="3" t="s">
        <v>44</v>
      </c>
      <c r="O1351" s="3">
        <v>1596</v>
      </c>
      <c r="R1351" s="3">
        <v>7</v>
      </c>
      <c r="S1351" s="3" t="s">
        <v>4700</v>
      </c>
      <c r="T1351" s="3" t="s">
        <v>171</v>
      </c>
      <c r="U1351" s="3" t="s">
        <v>4701</v>
      </c>
      <c r="V1351" s="3">
        <v>2112</v>
      </c>
      <c r="W1351" s="3" t="s">
        <v>83</v>
      </c>
      <c r="Y1351" s="3">
        <v>30</v>
      </c>
      <c r="Z1351" s="3" t="s">
        <v>236</v>
      </c>
      <c r="AA1351" s="3" t="s">
        <v>92</v>
      </c>
      <c r="AB1351" s="3" t="s">
        <v>108</v>
      </c>
      <c r="AC1351" s="3" t="s">
        <v>109</v>
      </c>
      <c r="AD1351" s="3" t="s">
        <v>53</v>
      </c>
      <c r="AG1351" s="3" t="s">
        <v>54</v>
      </c>
      <c r="AH1351" s="3">
        <v>12550</v>
      </c>
    </row>
    <row r="1352" spans="1:34" x14ac:dyDescent="0.2">
      <c r="A1352" s="3">
        <v>11351</v>
      </c>
      <c r="B1352" s="3" t="s">
        <v>2</v>
      </c>
      <c r="C1352" s="3">
        <v>11351</v>
      </c>
      <c r="D1352" s="3" t="s">
        <v>4702</v>
      </c>
      <c r="E1352" s="3" t="s">
        <v>4703</v>
      </c>
      <c r="F1352" s="3">
        <v>1994</v>
      </c>
      <c r="G1352" s="3" t="s">
        <v>86</v>
      </c>
      <c r="H1352" s="3" t="s">
        <v>3752</v>
      </c>
      <c r="K1352" s="3" t="s">
        <v>67</v>
      </c>
      <c r="L1352" s="3" t="s">
        <v>147</v>
      </c>
      <c r="M1352" s="3" t="s">
        <v>43</v>
      </c>
      <c r="N1352" s="3" t="s">
        <v>44</v>
      </c>
      <c r="O1352" s="3">
        <v>1496</v>
      </c>
      <c r="R1352" s="3">
        <v>24</v>
      </c>
      <c r="S1352" s="3" t="s">
        <v>4704</v>
      </c>
      <c r="T1352" s="3" t="s">
        <v>70</v>
      </c>
      <c r="U1352" s="3" t="s">
        <v>545</v>
      </c>
      <c r="V1352" s="3">
        <v>3118</v>
      </c>
      <c r="W1352" s="3" t="s">
        <v>107</v>
      </c>
      <c r="Y1352" s="3">
        <v>27</v>
      </c>
      <c r="Z1352" s="3" t="s">
        <v>50</v>
      </c>
      <c r="AA1352" s="3" t="s">
        <v>51</v>
      </c>
      <c r="AB1352" s="3" t="s">
        <v>52</v>
      </c>
      <c r="AD1352" s="3" t="s">
        <v>53</v>
      </c>
      <c r="AG1352" s="3" t="s">
        <v>54</v>
      </c>
      <c r="AH1352" s="3">
        <v>1550</v>
      </c>
    </row>
    <row r="1353" spans="1:34" x14ac:dyDescent="0.2">
      <c r="A1353" s="3">
        <v>11352</v>
      </c>
      <c r="B1353" s="3" t="s">
        <v>2</v>
      </c>
      <c r="C1353" s="3">
        <v>11352</v>
      </c>
      <c r="D1353" s="3" t="s">
        <v>4705</v>
      </c>
      <c r="E1353" s="3" t="s">
        <v>4706</v>
      </c>
      <c r="F1353" s="3">
        <v>2014</v>
      </c>
      <c r="G1353" s="3" t="s">
        <v>292</v>
      </c>
      <c r="H1353" s="3" t="s">
        <v>899</v>
      </c>
      <c r="I1353" s="3" t="s">
        <v>508</v>
      </c>
      <c r="J1353" s="3" t="s">
        <v>1663</v>
      </c>
      <c r="K1353" s="3" t="s">
        <v>67</v>
      </c>
      <c r="L1353" s="3" t="s">
        <v>901</v>
      </c>
      <c r="M1353" s="3" t="s">
        <v>60</v>
      </c>
      <c r="N1353" s="3" t="s">
        <v>104</v>
      </c>
      <c r="O1353" s="3">
        <v>1395</v>
      </c>
      <c r="Q1353" s="6">
        <v>3</v>
      </c>
      <c r="R1353" s="6">
        <v>18</v>
      </c>
      <c r="S1353" s="3" t="s">
        <v>4707</v>
      </c>
      <c r="T1353" s="3" t="s">
        <v>47</v>
      </c>
      <c r="U1353" s="3" t="s">
        <v>3947</v>
      </c>
      <c r="V1353" s="3">
        <v>1072</v>
      </c>
      <c r="W1353" s="3" t="s">
        <v>83</v>
      </c>
      <c r="Y1353" s="3">
        <v>66</v>
      </c>
      <c r="Z1353" s="3" t="s">
        <v>64</v>
      </c>
      <c r="AA1353" s="3" t="s">
        <v>51</v>
      </c>
      <c r="AB1353" s="3" t="s">
        <v>108</v>
      </c>
      <c r="AC1353" s="3" t="s">
        <v>109</v>
      </c>
      <c r="AD1353" s="3" t="s">
        <v>53</v>
      </c>
      <c r="AE1353" s="3">
        <v>6</v>
      </c>
      <c r="AF1353" s="3" t="s">
        <v>84</v>
      </c>
      <c r="AG1353" s="3" t="s">
        <v>54</v>
      </c>
      <c r="AH1353" s="3">
        <v>27750</v>
      </c>
    </row>
    <row r="1354" spans="1:34" x14ac:dyDescent="0.2">
      <c r="A1354" s="3">
        <v>11353</v>
      </c>
      <c r="B1354" s="3" t="s">
        <v>2</v>
      </c>
      <c r="C1354" s="3">
        <v>11353</v>
      </c>
      <c r="D1354" s="3" t="s">
        <v>4708</v>
      </c>
      <c r="E1354" s="3" t="s">
        <v>4709</v>
      </c>
      <c r="F1354" s="3">
        <v>2003</v>
      </c>
      <c r="G1354" s="3" t="s">
        <v>56</v>
      </c>
      <c r="H1354" s="3" t="s">
        <v>1897</v>
      </c>
      <c r="K1354" s="3" t="s">
        <v>59</v>
      </c>
      <c r="L1354" s="3" t="s">
        <v>42</v>
      </c>
      <c r="M1354" s="3" t="s">
        <v>43</v>
      </c>
      <c r="N1354" s="3" t="s">
        <v>44</v>
      </c>
      <c r="O1354" s="3">
        <v>1490</v>
      </c>
      <c r="R1354" s="3">
        <v>32</v>
      </c>
      <c r="S1354" s="3" t="s">
        <v>4710</v>
      </c>
      <c r="T1354" s="3" t="s">
        <v>81</v>
      </c>
      <c r="U1354" s="3" t="s">
        <v>1964</v>
      </c>
      <c r="V1354" s="3">
        <v>6012</v>
      </c>
      <c r="W1354" s="3" t="s">
        <v>229</v>
      </c>
      <c r="Y1354" s="3">
        <v>31</v>
      </c>
      <c r="Z1354" s="3" t="s">
        <v>64</v>
      </c>
      <c r="AA1354" s="3" t="s">
        <v>92</v>
      </c>
      <c r="AB1354" s="3" t="s">
        <v>52</v>
      </c>
      <c r="AD1354" s="3" t="s">
        <v>53</v>
      </c>
      <c r="AE1354" s="3">
        <v>4</v>
      </c>
      <c r="AF1354" s="3" t="s">
        <v>84</v>
      </c>
      <c r="AG1354" s="3" t="s">
        <v>54</v>
      </c>
      <c r="AH1354" s="3">
        <v>6500</v>
      </c>
    </row>
    <row r="1355" spans="1:34" x14ac:dyDescent="0.2">
      <c r="A1355" s="3">
        <v>11354</v>
      </c>
      <c r="B1355" s="3" t="s">
        <v>2</v>
      </c>
      <c r="C1355" s="3">
        <v>11354</v>
      </c>
      <c r="D1355" s="3" t="s">
        <v>4711</v>
      </c>
      <c r="F1355" s="3">
        <v>2000</v>
      </c>
      <c r="G1355" s="3" t="s">
        <v>152</v>
      </c>
      <c r="H1355" s="3" t="s">
        <v>4712</v>
      </c>
      <c r="J1355" s="3" t="s">
        <v>1688</v>
      </c>
      <c r="K1355" s="3" t="s">
        <v>4034</v>
      </c>
      <c r="L1355" s="3" t="s">
        <v>42</v>
      </c>
      <c r="M1355" s="3" t="s">
        <v>43</v>
      </c>
      <c r="N1355" s="3" t="s">
        <v>44</v>
      </c>
      <c r="O1355" s="3">
        <v>2190</v>
      </c>
      <c r="R1355" s="3" t="s">
        <v>4713</v>
      </c>
      <c r="S1355" s="3" t="s">
        <v>4654</v>
      </c>
      <c r="T1355" s="3" t="s">
        <v>81</v>
      </c>
      <c r="U1355" s="3" t="s">
        <v>505</v>
      </c>
      <c r="V1355" s="3">
        <v>2022</v>
      </c>
      <c r="W1355" s="3" t="s">
        <v>83</v>
      </c>
      <c r="Y1355" s="3">
        <v>61</v>
      </c>
      <c r="Z1355" s="3" t="s">
        <v>64</v>
      </c>
      <c r="AA1355" s="3" t="s">
        <v>92</v>
      </c>
      <c r="AB1355" s="3" t="s">
        <v>52</v>
      </c>
      <c r="AD1355" s="3" t="s">
        <v>53</v>
      </c>
      <c r="AE1355" s="3">
        <v>33</v>
      </c>
      <c r="AF1355" s="3" t="s">
        <v>256</v>
      </c>
      <c r="AG1355" s="3" t="s">
        <v>54</v>
      </c>
      <c r="AH1355" s="3">
        <v>6667</v>
      </c>
    </row>
    <row r="1356" spans="1:34" x14ac:dyDescent="0.2">
      <c r="A1356" s="3">
        <v>11355</v>
      </c>
      <c r="B1356" s="3" t="s">
        <v>2</v>
      </c>
      <c r="C1356" s="3">
        <v>11355</v>
      </c>
      <c r="D1356" s="3" t="s">
        <v>4714</v>
      </c>
      <c r="E1356" s="3" t="s">
        <v>4715</v>
      </c>
      <c r="F1356" s="3">
        <v>2010</v>
      </c>
      <c r="G1356" s="3" t="s">
        <v>56</v>
      </c>
      <c r="H1356" s="3" t="s">
        <v>968</v>
      </c>
      <c r="I1356" s="3" t="s">
        <v>4716</v>
      </c>
      <c r="J1356" s="3" t="s">
        <v>4717</v>
      </c>
      <c r="K1356" s="3" t="s">
        <v>78</v>
      </c>
      <c r="L1356" s="3" t="s">
        <v>2828</v>
      </c>
      <c r="M1356" s="3" t="s">
        <v>103</v>
      </c>
      <c r="N1356" s="3" t="s">
        <v>104</v>
      </c>
      <c r="O1356" s="3">
        <v>2982</v>
      </c>
      <c r="R1356" s="3">
        <v>15</v>
      </c>
      <c r="S1356" s="3" t="s">
        <v>4718</v>
      </c>
      <c r="T1356" s="3" t="s">
        <v>171</v>
      </c>
      <c r="U1356" s="3" t="s">
        <v>2530</v>
      </c>
      <c r="V1356" s="3">
        <v>2105</v>
      </c>
      <c r="W1356" s="3" t="s">
        <v>83</v>
      </c>
      <c r="Y1356" s="3">
        <v>31</v>
      </c>
      <c r="Z1356" s="3" t="s">
        <v>64</v>
      </c>
      <c r="AA1356" s="3" t="s">
        <v>92</v>
      </c>
      <c r="AB1356" s="3" t="s">
        <v>52</v>
      </c>
      <c r="AD1356" s="3" t="s">
        <v>143</v>
      </c>
      <c r="AG1356" s="3" t="s">
        <v>54</v>
      </c>
      <c r="AH1356" s="3">
        <v>23650</v>
      </c>
    </row>
    <row r="1357" spans="1:34" x14ac:dyDescent="0.2">
      <c r="A1357" s="3">
        <v>11356</v>
      </c>
      <c r="B1357" s="3" t="s">
        <v>2</v>
      </c>
      <c r="C1357" s="3">
        <v>11356</v>
      </c>
      <c r="D1357" s="3" t="s">
        <v>4719</v>
      </c>
      <c r="F1357" s="3">
        <v>1996</v>
      </c>
      <c r="G1357" s="3" t="s">
        <v>56</v>
      </c>
      <c r="H1357" s="3" t="s">
        <v>1370</v>
      </c>
      <c r="I1357" s="3" t="s">
        <v>4720</v>
      </c>
      <c r="K1357" s="3" t="s">
        <v>67</v>
      </c>
      <c r="L1357" s="3" t="s">
        <v>42</v>
      </c>
      <c r="M1357" s="3" t="s">
        <v>43</v>
      </c>
      <c r="N1357" s="3" t="s">
        <v>44</v>
      </c>
      <c r="O1357" s="3">
        <v>1296</v>
      </c>
      <c r="Q1357" s="3">
        <v>9</v>
      </c>
      <c r="R1357" s="3" t="s">
        <v>2425</v>
      </c>
      <c r="S1357" s="3" t="s">
        <v>3189</v>
      </c>
      <c r="T1357" s="3" t="s">
        <v>47</v>
      </c>
      <c r="U1357" s="3" t="s">
        <v>158</v>
      </c>
      <c r="W1357" s="3" t="s">
        <v>83</v>
      </c>
      <c r="Y1357" s="3">
        <v>38</v>
      </c>
      <c r="Z1357" s="3" t="s">
        <v>64</v>
      </c>
      <c r="AA1357" s="3" t="s">
        <v>51</v>
      </c>
      <c r="AB1357" s="3" t="s">
        <v>52</v>
      </c>
      <c r="AD1357" s="3" t="s">
        <v>53</v>
      </c>
      <c r="AE1357" s="3">
        <v>6</v>
      </c>
      <c r="AF1357" s="3" t="s">
        <v>84</v>
      </c>
      <c r="AG1357" s="3" t="s">
        <v>54</v>
      </c>
      <c r="AH1357" s="3">
        <v>3700</v>
      </c>
    </row>
    <row r="1358" spans="1:34" x14ac:dyDescent="0.2">
      <c r="A1358" s="3">
        <v>11357</v>
      </c>
      <c r="B1358" s="3" t="s">
        <v>2</v>
      </c>
      <c r="C1358" s="3">
        <v>11357</v>
      </c>
      <c r="D1358" s="3" t="s">
        <v>4721</v>
      </c>
      <c r="F1358" s="3">
        <v>2016</v>
      </c>
      <c r="G1358" s="3" t="s">
        <v>259</v>
      </c>
      <c r="H1358" s="3" t="s">
        <v>444</v>
      </c>
      <c r="I1358" s="3" t="s">
        <v>146</v>
      </c>
      <c r="K1358" s="3" t="s">
        <v>252</v>
      </c>
      <c r="L1358" s="3" t="s">
        <v>156</v>
      </c>
      <c r="M1358" s="3" t="s">
        <v>103</v>
      </c>
      <c r="N1358" s="3" t="s">
        <v>104</v>
      </c>
      <c r="O1358" s="3">
        <v>3198</v>
      </c>
      <c r="R1358" s="3">
        <v>63</v>
      </c>
      <c r="S1358" s="3" t="s">
        <v>4722</v>
      </c>
      <c r="T1358" s="3" t="s">
        <v>149</v>
      </c>
      <c r="U1358" s="3" t="s">
        <v>588</v>
      </c>
      <c r="V1358" s="3">
        <v>8051</v>
      </c>
      <c r="W1358" s="3" t="s">
        <v>166</v>
      </c>
      <c r="Y1358" s="3">
        <v>38</v>
      </c>
      <c r="Z1358" s="3" t="s">
        <v>64</v>
      </c>
      <c r="AA1358" s="3" t="s">
        <v>51</v>
      </c>
      <c r="AB1358" s="3" t="s">
        <v>52</v>
      </c>
      <c r="AD1358" s="3" t="s">
        <v>53</v>
      </c>
      <c r="AG1358" s="3" t="s">
        <v>54</v>
      </c>
      <c r="AH1358" s="3">
        <v>37350</v>
      </c>
    </row>
    <row r="1359" spans="1:34" x14ac:dyDescent="0.2">
      <c r="A1359" s="3">
        <v>11358</v>
      </c>
      <c r="B1359" s="3" t="s">
        <v>2</v>
      </c>
      <c r="C1359" s="3">
        <v>11358</v>
      </c>
      <c r="D1359" s="3" t="s">
        <v>4723</v>
      </c>
      <c r="E1359" s="3" t="s">
        <v>4724</v>
      </c>
      <c r="F1359" s="3">
        <v>2017</v>
      </c>
      <c r="G1359" s="3" t="s">
        <v>38</v>
      </c>
      <c r="H1359" s="3" t="s">
        <v>2424</v>
      </c>
      <c r="I1359" s="3" t="s">
        <v>317</v>
      </c>
      <c r="K1359" s="3" t="s">
        <v>67</v>
      </c>
      <c r="L1359" s="3" t="s">
        <v>907</v>
      </c>
      <c r="M1359" s="3" t="s">
        <v>60</v>
      </c>
      <c r="N1359" s="3" t="s">
        <v>44</v>
      </c>
      <c r="O1359" s="3">
        <v>1997</v>
      </c>
      <c r="R1359" s="3">
        <v>16</v>
      </c>
      <c r="S1359" s="3" t="s">
        <v>4725</v>
      </c>
      <c r="T1359" s="3" t="s">
        <v>70</v>
      </c>
      <c r="U1359" s="3" t="s">
        <v>1320</v>
      </c>
      <c r="V1359" s="3">
        <v>610</v>
      </c>
      <c r="W1359" s="3" t="s">
        <v>83</v>
      </c>
      <c r="Y1359" s="3">
        <v>32</v>
      </c>
      <c r="Z1359" s="3" t="s">
        <v>64</v>
      </c>
      <c r="AA1359" s="3" t="s">
        <v>51</v>
      </c>
      <c r="AB1359" s="3" t="s">
        <v>108</v>
      </c>
      <c r="AC1359" s="3" t="s">
        <v>109</v>
      </c>
      <c r="AD1359" s="3" t="s">
        <v>53</v>
      </c>
      <c r="AG1359" s="3" t="s">
        <v>54</v>
      </c>
      <c r="AH1359" s="3">
        <v>43990</v>
      </c>
    </row>
    <row r="1360" spans="1:34" x14ac:dyDescent="0.2">
      <c r="A1360" s="3">
        <v>11359</v>
      </c>
      <c r="B1360" s="3" t="s">
        <v>2</v>
      </c>
      <c r="C1360" s="3">
        <v>11359</v>
      </c>
      <c r="D1360" s="3" t="s">
        <v>4726</v>
      </c>
      <c r="E1360" s="3" t="s">
        <v>4727</v>
      </c>
      <c r="F1360" s="3">
        <v>2012</v>
      </c>
      <c r="G1360" s="3" t="s">
        <v>1699</v>
      </c>
      <c r="H1360" s="3" t="s">
        <v>1700</v>
      </c>
      <c r="I1360" s="3" t="s">
        <v>1155</v>
      </c>
      <c r="K1360" s="3" t="s">
        <v>67</v>
      </c>
      <c r="L1360" s="3" t="s">
        <v>42</v>
      </c>
      <c r="M1360" s="3" t="s">
        <v>60</v>
      </c>
      <c r="N1360" s="3" t="s">
        <v>44</v>
      </c>
      <c r="O1360" s="3">
        <v>1495</v>
      </c>
      <c r="R1360" s="3">
        <v>19</v>
      </c>
      <c r="S1360" s="3" t="s">
        <v>4728</v>
      </c>
      <c r="U1360" s="3" t="s">
        <v>2265</v>
      </c>
      <c r="V1360" s="3">
        <v>932</v>
      </c>
      <c r="W1360" s="3" t="s">
        <v>83</v>
      </c>
      <c r="Y1360" s="3">
        <v>42</v>
      </c>
      <c r="Z1360" s="3" t="s">
        <v>64</v>
      </c>
      <c r="AA1360" s="3" t="s">
        <v>51</v>
      </c>
      <c r="AB1360" s="3" t="s">
        <v>52</v>
      </c>
      <c r="AD1360" s="3" t="s">
        <v>53</v>
      </c>
      <c r="AG1360" s="3" t="s">
        <v>54</v>
      </c>
      <c r="AH1360" s="3">
        <v>11220</v>
      </c>
    </row>
    <row r="1361" spans="1:34" x14ac:dyDescent="0.2">
      <c r="A1361" s="3">
        <v>11360</v>
      </c>
      <c r="B1361" s="3" t="s">
        <v>2</v>
      </c>
      <c r="C1361" s="3">
        <v>11360</v>
      </c>
      <c r="D1361" s="3" t="s">
        <v>4729</v>
      </c>
      <c r="E1361" s="3" t="s">
        <v>4730</v>
      </c>
      <c r="F1361" s="3">
        <v>2000</v>
      </c>
      <c r="G1361" s="3" t="s">
        <v>56</v>
      </c>
      <c r="H1361" s="3" t="s">
        <v>1335</v>
      </c>
      <c r="J1361" s="3" t="s">
        <v>4731</v>
      </c>
      <c r="K1361" s="3" t="s">
        <v>59</v>
      </c>
      <c r="L1361" s="3" t="s">
        <v>42</v>
      </c>
      <c r="M1361" s="3" t="s">
        <v>60</v>
      </c>
      <c r="N1361" s="3" t="s">
        <v>44</v>
      </c>
      <c r="O1361" s="3">
        <v>2994</v>
      </c>
      <c r="R1361" s="3">
        <v>86</v>
      </c>
      <c r="S1361" s="3" t="s">
        <v>4732</v>
      </c>
      <c r="T1361" s="3" t="s">
        <v>62</v>
      </c>
      <c r="U1361" s="3" t="s">
        <v>3099</v>
      </c>
      <c r="V1361" s="3">
        <v>179</v>
      </c>
      <c r="W1361" s="3" t="s">
        <v>173</v>
      </c>
      <c r="Y1361" s="3">
        <v>45</v>
      </c>
      <c r="Z1361" s="3" t="s">
        <v>64</v>
      </c>
      <c r="AA1361" s="3" t="s">
        <v>51</v>
      </c>
      <c r="AB1361" s="3" t="s">
        <v>52</v>
      </c>
      <c r="AD1361" s="3" t="s">
        <v>53</v>
      </c>
      <c r="AG1361" s="3" t="s">
        <v>54</v>
      </c>
      <c r="AH1361" s="3">
        <v>4262</v>
      </c>
    </row>
    <row r="1362" spans="1:34" x14ac:dyDescent="0.2">
      <c r="A1362" s="3">
        <v>11361</v>
      </c>
      <c r="B1362" s="3" t="s">
        <v>2</v>
      </c>
      <c r="C1362" s="3">
        <v>11361</v>
      </c>
      <c r="D1362" s="3" t="s">
        <v>4733</v>
      </c>
      <c r="F1362" s="3">
        <v>2011</v>
      </c>
      <c r="G1362" s="3" t="s">
        <v>299</v>
      </c>
      <c r="H1362" s="3" t="s">
        <v>2174</v>
      </c>
      <c r="I1362" s="3" t="s">
        <v>1656</v>
      </c>
      <c r="K1362" s="3" t="s">
        <v>41</v>
      </c>
      <c r="L1362" s="3" t="s">
        <v>42</v>
      </c>
      <c r="M1362" s="3" t="s">
        <v>60</v>
      </c>
      <c r="N1362" s="3" t="s">
        <v>44</v>
      </c>
      <c r="O1362" s="3">
        <v>1975</v>
      </c>
      <c r="Q1362" s="3">
        <v>409</v>
      </c>
      <c r="R1362" s="3">
        <v>17</v>
      </c>
      <c r="S1362" s="3" t="s">
        <v>4734</v>
      </c>
      <c r="T1362" s="3" t="s">
        <v>254</v>
      </c>
      <c r="U1362" s="3" t="s">
        <v>1652</v>
      </c>
      <c r="V1362" s="3">
        <v>1026</v>
      </c>
      <c r="W1362" s="3" t="s">
        <v>83</v>
      </c>
      <c r="Y1362" s="3">
        <v>79</v>
      </c>
      <c r="Z1362" s="3" t="s">
        <v>64</v>
      </c>
      <c r="AA1362" s="3" t="s">
        <v>92</v>
      </c>
      <c r="AB1362" s="3" t="s">
        <v>52</v>
      </c>
      <c r="AD1362" s="3" t="s">
        <v>53</v>
      </c>
      <c r="AG1362" s="3" t="s">
        <v>54</v>
      </c>
      <c r="AH1362" s="3">
        <v>15935</v>
      </c>
    </row>
    <row r="1363" spans="1:34" x14ac:dyDescent="0.2">
      <c r="A1363" s="3">
        <v>11362</v>
      </c>
      <c r="B1363" s="3" t="s">
        <v>2</v>
      </c>
      <c r="C1363" s="3">
        <v>11362</v>
      </c>
      <c r="D1363" s="3" t="s">
        <v>4735</v>
      </c>
      <c r="F1363" s="3">
        <v>2001</v>
      </c>
      <c r="G1363" s="3" t="s">
        <v>191</v>
      </c>
      <c r="H1363" s="3" t="s">
        <v>207</v>
      </c>
      <c r="I1363" s="3" t="s">
        <v>4736</v>
      </c>
      <c r="J1363" s="3" t="s">
        <v>479</v>
      </c>
      <c r="K1363" s="3" t="s">
        <v>59</v>
      </c>
      <c r="L1363" s="3" t="s">
        <v>147</v>
      </c>
      <c r="M1363" s="3" t="s">
        <v>43</v>
      </c>
      <c r="N1363" s="3" t="s">
        <v>44</v>
      </c>
      <c r="O1363" s="3">
        <v>1994</v>
      </c>
      <c r="R1363" s="3">
        <v>160</v>
      </c>
      <c r="S1363" s="3" t="s">
        <v>4737</v>
      </c>
      <c r="T1363" s="3" t="s">
        <v>62</v>
      </c>
      <c r="U1363" s="3" t="s">
        <v>4738</v>
      </c>
      <c r="W1363" s="3" t="s">
        <v>49</v>
      </c>
      <c r="Y1363" s="3">
        <v>26</v>
      </c>
      <c r="Z1363" s="3" t="s">
        <v>204</v>
      </c>
      <c r="AA1363" s="3" t="s">
        <v>51</v>
      </c>
      <c r="AB1363" s="3" t="s">
        <v>52</v>
      </c>
      <c r="AD1363" s="3" t="s">
        <v>53</v>
      </c>
      <c r="AG1363" s="3" t="s">
        <v>54</v>
      </c>
      <c r="AH1363" s="3">
        <v>5400</v>
      </c>
    </row>
    <row r="1364" spans="1:34" x14ac:dyDescent="0.2">
      <c r="A1364" s="3">
        <v>11363</v>
      </c>
      <c r="B1364" s="3" t="s">
        <v>2</v>
      </c>
      <c r="C1364" s="3">
        <v>11363</v>
      </c>
      <c r="D1364" s="3" t="s">
        <v>4739</v>
      </c>
      <c r="F1364" s="3">
        <v>2016</v>
      </c>
      <c r="G1364" s="3" t="s">
        <v>38</v>
      </c>
      <c r="H1364" s="3" t="s">
        <v>2424</v>
      </c>
      <c r="I1364" s="3" t="s">
        <v>985</v>
      </c>
      <c r="J1364" s="3" t="s">
        <v>4740</v>
      </c>
      <c r="K1364" s="3" t="s">
        <v>67</v>
      </c>
      <c r="L1364" s="3" t="s">
        <v>140</v>
      </c>
      <c r="M1364" s="3" t="s">
        <v>60</v>
      </c>
      <c r="N1364" s="3" t="s">
        <v>44</v>
      </c>
      <c r="O1364" s="3">
        <v>1997</v>
      </c>
      <c r="R1364" s="3">
        <v>79</v>
      </c>
      <c r="S1364" s="3" t="s">
        <v>1684</v>
      </c>
      <c r="T1364" s="3" t="s">
        <v>62</v>
      </c>
      <c r="U1364" s="3" t="s">
        <v>1685</v>
      </c>
      <c r="V1364" s="3">
        <v>2012</v>
      </c>
      <c r="W1364" s="3" t="s">
        <v>83</v>
      </c>
      <c r="Y1364" s="3">
        <v>32</v>
      </c>
      <c r="Z1364" s="3" t="s">
        <v>64</v>
      </c>
      <c r="AA1364" s="3" t="s">
        <v>51</v>
      </c>
      <c r="AB1364" s="3" t="s">
        <v>52</v>
      </c>
      <c r="AD1364" s="3" t="s">
        <v>53</v>
      </c>
      <c r="AG1364" s="3" t="s">
        <v>54</v>
      </c>
      <c r="AH1364" s="3">
        <v>39990</v>
      </c>
    </row>
    <row r="1365" spans="1:34" x14ac:dyDescent="0.2">
      <c r="A1365" s="3">
        <v>11364</v>
      </c>
      <c r="B1365" s="3" t="s">
        <v>2</v>
      </c>
      <c r="C1365" s="3">
        <v>11364</v>
      </c>
      <c r="D1365" s="3" t="s">
        <v>4741</v>
      </c>
      <c r="F1365" s="3">
        <v>2007</v>
      </c>
      <c r="G1365" s="3" t="s">
        <v>56</v>
      </c>
      <c r="H1365" s="3" t="s">
        <v>366</v>
      </c>
      <c r="J1365" s="3" t="s">
        <v>730</v>
      </c>
      <c r="K1365" s="3" t="s">
        <v>67</v>
      </c>
      <c r="L1365" s="3" t="s">
        <v>140</v>
      </c>
      <c r="M1365" s="3" t="s">
        <v>43</v>
      </c>
      <c r="N1365" s="3" t="s">
        <v>44</v>
      </c>
      <c r="O1365" s="3">
        <v>1497</v>
      </c>
      <c r="R1365" s="3">
        <v>19</v>
      </c>
      <c r="S1365" s="3" t="s">
        <v>4742</v>
      </c>
      <c r="T1365" s="3" t="s">
        <v>70</v>
      </c>
      <c r="U1365" s="3" t="s">
        <v>91</v>
      </c>
      <c r="W1365" s="3" t="s">
        <v>83</v>
      </c>
      <c r="Y1365" s="3">
        <v>56</v>
      </c>
      <c r="Z1365" s="3" t="s">
        <v>64</v>
      </c>
      <c r="AA1365" s="3" t="s">
        <v>92</v>
      </c>
      <c r="AB1365" s="3" t="s">
        <v>52</v>
      </c>
      <c r="AD1365" s="3" t="s">
        <v>143</v>
      </c>
      <c r="AG1365" s="3" t="s">
        <v>54</v>
      </c>
      <c r="AH1365" s="3">
        <v>9485</v>
      </c>
    </row>
    <row r="1366" spans="1:34" x14ac:dyDescent="0.2">
      <c r="A1366" s="3">
        <v>11365</v>
      </c>
      <c r="B1366" s="3" t="s">
        <v>2</v>
      </c>
      <c r="C1366" s="3">
        <v>11365</v>
      </c>
      <c r="D1366" s="3" t="s">
        <v>546</v>
      </c>
      <c r="F1366" s="3">
        <v>2010</v>
      </c>
      <c r="G1366" s="3" t="s">
        <v>56</v>
      </c>
      <c r="H1366" s="3" t="s">
        <v>366</v>
      </c>
      <c r="K1366" s="3" t="s">
        <v>67</v>
      </c>
      <c r="L1366" s="3" t="s">
        <v>140</v>
      </c>
      <c r="M1366" s="3" t="s">
        <v>43</v>
      </c>
      <c r="N1366" s="3" t="s">
        <v>44</v>
      </c>
      <c r="O1366" s="3">
        <v>1496</v>
      </c>
      <c r="R1366" s="3">
        <v>29</v>
      </c>
      <c r="S1366" s="3" t="s">
        <v>4743</v>
      </c>
      <c r="T1366" s="3" t="s">
        <v>171</v>
      </c>
      <c r="U1366" s="3" t="s">
        <v>707</v>
      </c>
      <c r="V1366" s="3">
        <v>2013</v>
      </c>
      <c r="W1366" s="3" t="s">
        <v>83</v>
      </c>
      <c r="Y1366" s="3">
        <v>28</v>
      </c>
      <c r="Z1366" s="3" t="s">
        <v>64</v>
      </c>
      <c r="AA1366" s="3" t="s">
        <v>92</v>
      </c>
      <c r="AB1366" s="3" t="s">
        <v>52</v>
      </c>
      <c r="AD1366" s="3" t="s">
        <v>143</v>
      </c>
      <c r="AE1366" s="3">
        <v>16</v>
      </c>
      <c r="AF1366" s="3" t="s">
        <v>84</v>
      </c>
      <c r="AG1366" s="3" t="s">
        <v>54</v>
      </c>
      <c r="AH1366" s="3">
        <v>13190</v>
      </c>
    </row>
    <row r="1367" spans="1:34" x14ac:dyDescent="0.2">
      <c r="A1367" s="3">
        <v>11366</v>
      </c>
      <c r="B1367" s="3" t="s">
        <v>2</v>
      </c>
      <c r="C1367" s="3">
        <v>11366</v>
      </c>
      <c r="D1367" s="3" t="s">
        <v>517</v>
      </c>
      <c r="F1367" s="3">
        <v>2012</v>
      </c>
      <c r="G1367" s="3" t="s">
        <v>56</v>
      </c>
      <c r="H1367" s="3" t="s">
        <v>366</v>
      </c>
      <c r="J1367" s="3" t="s">
        <v>519</v>
      </c>
      <c r="K1367" s="3" t="s">
        <v>67</v>
      </c>
      <c r="L1367" s="3" t="s">
        <v>140</v>
      </c>
      <c r="M1367" s="3" t="s">
        <v>133</v>
      </c>
      <c r="N1367" s="3" t="s">
        <v>44</v>
      </c>
      <c r="O1367" s="3">
        <v>1798</v>
      </c>
      <c r="R1367" s="3" t="s">
        <v>4744</v>
      </c>
      <c r="S1367" s="3" t="s">
        <v>4745</v>
      </c>
      <c r="T1367" s="3" t="s">
        <v>47</v>
      </c>
      <c r="U1367" s="3" t="s">
        <v>4623</v>
      </c>
      <c r="V1367" s="3">
        <v>6021</v>
      </c>
      <c r="W1367" s="3" t="s">
        <v>229</v>
      </c>
      <c r="Y1367" s="3">
        <v>24</v>
      </c>
      <c r="Z1367" s="3" t="s">
        <v>64</v>
      </c>
      <c r="AA1367" s="3" t="s">
        <v>92</v>
      </c>
      <c r="AB1367" s="3" t="s">
        <v>52</v>
      </c>
      <c r="AD1367" s="3" t="s">
        <v>143</v>
      </c>
      <c r="AE1367" s="3">
        <v>9</v>
      </c>
      <c r="AF1367" s="3" t="s">
        <v>73</v>
      </c>
      <c r="AG1367" s="3" t="s">
        <v>54</v>
      </c>
      <c r="AH1367" s="3">
        <v>22560</v>
      </c>
    </row>
    <row r="1368" spans="1:34" x14ac:dyDescent="0.2">
      <c r="A1368" s="3">
        <v>11367</v>
      </c>
      <c r="B1368" s="3" t="s">
        <v>2</v>
      </c>
      <c r="C1368" s="3">
        <v>11367</v>
      </c>
      <c r="D1368" s="3" t="s">
        <v>4746</v>
      </c>
      <c r="E1368" s="3" t="s">
        <v>4747</v>
      </c>
      <c r="F1368" s="3">
        <v>2003</v>
      </c>
      <c r="G1368" s="3" t="s">
        <v>327</v>
      </c>
      <c r="H1368" s="3" t="s">
        <v>3237</v>
      </c>
      <c r="J1368" s="3" t="s">
        <v>4748</v>
      </c>
      <c r="K1368" s="3" t="s">
        <v>41</v>
      </c>
      <c r="L1368" s="3" t="s">
        <v>42</v>
      </c>
      <c r="M1368" s="3" t="s">
        <v>133</v>
      </c>
      <c r="N1368" s="3" t="s">
        <v>44</v>
      </c>
      <c r="O1368" s="3">
        <v>5665</v>
      </c>
      <c r="R1368" s="3">
        <v>5</v>
      </c>
      <c r="S1368" s="3" t="s">
        <v>4749</v>
      </c>
      <c r="T1368" s="3" t="s">
        <v>211</v>
      </c>
      <c r="U1368" s="3" t="s">
        <v>4750</v>
      </c>
      <c r="W1368" s="3" t="s">
        <v>49</v>
      </c>
      <c r="Y1368" s="3">
        <v>45</v>
      </c>
      <c r="Z1368" s="3" t="s">
        <v>64</v>
      </c>
      <c r="AA1368" s="3" t="s">
        <v>92</v>
      </c>
      <c r="AB1368" s="3" t="s">
        <v>52</v>
      </c>
      <c r="AD1368" s="3" t="s">
        <v>53</v>
      </c>
      <c r="AG1368" s="3" t="s">
        <v>54</v>
      </c>
      <c r="AH1368" s="3">
        <v>14150</v>
      </c>
    </row>
    <row r="1369" spans="1:34" x14ac:dyDescent="0.2">
      <c r="A1369" s="3">
        <v>11368</v>
      </c>
      <c r="B1369" s="3" t="s">
        <v>2</v>
      </c>
      <c r="C1369" s="3">
        <v>11368</v>
      </c>
      <c r="D1369" s="3" t="s">
        <v>4751</v>
      </c>
      <c r="E1369" s="3" t="s">
        <v>4752</v>
      </c>
      <c r="F1369" s="3">
        <v>2016</v>
      </c>
      <c r="G1369" s="3" t="s">
        <v>56</v>
      </c>
      <c r="H1369" s="3" t="s">
        <v>57</v>
      </c>
      <c r="I1369" s="3" t="s">
        <v>889</v>
      </c>
      <c r="K1369" s="3" t="s">
        <v>67</v>
      </c>
      <c r="L1369" s="3" t="s">
        <v>890</v>
      </c>
      <c r="M1369" s="3" t="s">
        <v>60</v>
      </c>
      <c r="N1369" s="3" t="s">
        <v>44</v>
      </c>
      <c r="O1369" s="3">
        <v>1798</v>
      </c>
      <c r="Q1369" s="3">
        <v>302</v>
      </c>
      <c r="R1369" s="3">
        <v>1</v>
      </c>
      <c r="S1369" s="3" t="s">
        <v>4753</v>
      </c>
      <c r="T1369" s="3" t="s">
        <v>81</v>
      </c>
      <c r="U1369" s="3" t="s">
        <v>904</v>
      </c>
      <c r="V1369" s="3">
        <v>1072</v>
      </c>
      <c r="W1369" s="3" t="s">
        <v>83</v>
      </c>
      <c r="Y1369" s="3">
        <v>65</v>
      </c>
      <c r="Z1369" s="3" t="s">
        <v>64</v>
      </c>
      <c r="AA1369" s="3" t="s">
        <v>51</v>
      </c>
      <c r="AB1369" s="3" t="s">
        <v>52</v>
      </c>
      <c r="AD1369" s="3" t="s">
        <v>53</v>
      </c>
      <c r="AG1369" s="3" t="s">
        <v>54</v>
      </c>
      <c r="AH1369" s="3">
        <v>23900</v>
      </c>
    </row>
    <row r="1370" spans="1:34" x14ac:dyDescent="0.2">
      <c r="A1370" s="3">
        <v>11369</v>
      </c>
      <c r="B1370" s="3" t="s">
        <v>2</v>
      </c>
      <c r="C1370" s="3">
        <v>11369</v>
      </c>
      <c r="D1370" s="3" t="s">
        <v>4754</v>
      </c>
      <c r="F1370" s="3">
        <v>2012</v>
      </c>
      <c r="G1370" s="3" t="s">
        <v>86</v>
      </c>
      <c r="H1370" s="3" t="s">
        <v>322</v>
      </c>
      <c r="I1370" s="3" t="s">
        <v>323</v>
      </c>
      <c r="K1370" s="3" t="s">
        <v>67</v>
      </c>
      <c r="L1370" s="3" t="s">
        <v>209</v>
      </c>
      <c r="M1370" s="3" t="s">
        <v>60</v>
      </c>
      <c r="N1370" s="3" t="s">
        <v>44</v>
      </c>
      <c r="O1370" s="3">
        <v>1999</v>
      </c>
      <c r="R1370" s="3" t="s">
        <v>4755</v>
      </c>
      <c r="S1370" s="3" t="s">
        <v>3258</v>
      </c>
      <c r="T1370" s="3" t="s">
        <v>171</v>
      </c>
      <c r="U1370" s="3" t="s">
        <v>4756</v>
      </c>
      <c r="V1370" s="3">
        <v>4312</v>
      </c>
      <c r="W1370" s="3" t="s">
        <v>72</v>
      </c>
      <c r="Y1370" s="3">
        <v>70</v>
      </c>
      <c r="Z1370" s="3" t="s">
        <v>64</v>
      </c>
      <c r="AA1370" s="3" t="s">
        <v>51</v>
      </c>
      <c r="AB1370" s="3" t="s">
        <v>52</v>
      </c>
      <c r="AD1370" s="3" t="s">
        <v>53</v>
      </c>
      <c r="AE1370" s="3">
        <v>21</v>
      </c>
      <c r="AF1370" s="3" t="s">
        <v>73</v>
      </c>
      <c r="AG1370" s="3" t="s">
        <v>54</v>
      </c>
      <c r="AH1370" s="3">
        <v>16750</v>
      </c>
    </row>
    <row r="1371" spans="1:34" x14ac:dyDescent="0.2">
      <c r="A1371" s="3">
        <v>11370</v>
      </c>
      <c r="B1371" s="3" t="s">
        <v>2</v>
      </c>
      <c r="C1371" s="3">
        <v>11370</v>
      </c>
      <c r="D1371" s="3" t="s">
        <v>4757</v>
      </c>
      <c r="E1371" s="3" t="s">
        <v>4758</v>
      </c>
      <c r="F1371" s="3">
        <v>2012</v>
      </c>
      <c r="G1371" s="3" t="s">
        <v>86</v>
      </c>
      <c r="H1371" s="3" t="s">
        <v>322</v>
      </c>
      <c r="I1371" s="3" t="s">
        <v>4759</v>
      </c>
      <c r="K1371" s="3" t="s">
        <v>67</v>
      </c>
      <c r="L1371" s="3" t="s">
        <v>156</v>
      </c>
      <c r="M1371" s="3" t="s">
        <v>60</v>
      </c>
      <c r="N1371" s="3" t="s">
        <v>44</v>
      </c>
      <c r="O1371" s="3">
        <v>1999</v>
      </c>
      <c r="R1371" s="3">
        <v>23</v>
      </c>
      <c r="S1371" s="3" t="s">
        <v>4760</v>
      </c>
      <c r="T1371" s="3" t="s">
        <v>70</v>
      </c>
      <c r="U1371" s="3" t="s">
        <v>4761</v>
      </c>
      <c r="V1371" s="3">
        <v>7608</v>
      </c>
      <c r="W1371" s="3" t="s">
        <v>166</v>
      </c>
      <c r="Y1371" s="3">
        <v>45</v>
      </c>
      <c r="Z1371" s="3" t="s">
        <v>64</v>
      </c>
      <c r="AA1371" s="3" t="s">
        <v>51</v>
      </c>
      <c r="AB1371" s="3" t="s">
        <v>52</v>
      </c>
      <c r="AD1371" s="3" t="s">
        <v>53</v>
      </c>
      <c r="AE1371" s="3">
        <v>11</v>
      </c>
      <c r="AF1371" s="3" t="s">
        <v>73</v>
      </c>
      <c r="AG1371" s="3" t="s">
        <v>54</v>
      </c>
      <c r="AH1371" s="3">
        <v>19500</v>
      </c>
    </row>
    <row r="1372" spans="1:34" x14ac:dyDescent="0.2">
      <c r="A1372" s="3">
        <v>11371</v>
      </c>
      <c r="B1372" s="3" t="s">
        <v>2</v>
      </c>
      <c r="C1372" s="3">
        <v>11371</v>
      </c>
      <c r="D1372" s="3" t="s">
        <v>4762</v>
      </c>
      <c r="F1372" s="3">
        <v>2003</v>
      </c>
      <c r="G1372" s="3" t="s">
        <v>259</v>
      </c>
      <c r="H1372" s="3" t="s">
        <v>760</v>
      </c>
      <c r="I1372" s="3" t="s">
        <v>2766</v>
      </c>
      <c r="J1372" s="3" t="s">
        <v>4763</v>
      </c>
      <c r="K1372" s="3" t="s">
        <v>67</v>
      </c>
      <c r="L1372" s="3" t="s">
        <v>42</v>
      </c>
      <c r="M1372" s="3" t="s">
        <v>133</v>
      </c>
      <c r="N1372" s="3" t="s">
        <v>44</v>
      </c>
      <c r="O1372" s="3">
        <v>1998</v>
      </c>
      <c r="R1372" s="3">
        <v>30</v>
      </c>
      <c r="S1372" s="3" t="s">
        <v>4764</v>
      </c>
      <c r="T1372" s="3" t="s">
        <v>62</v>
      </c>
      <c r="U1372" s="3" t="s">
        <v>466</v>
      </c>
      <c r="V1372" s="3">
        <v>1024</v>
      </c>
      <c r="W1372" s="3" t="s">
        <v>83</v>
      </c>
      <c r="Y1372" s="3">
        <v>28</v>
      </c>
      <c r="Z1372" s="3" t="s">
        <v>64</v>
      </c>
      <c r="AA1372" s="3" t="s">
        <v>92</v>
      </c>
      <c r="AB1372" s="3" t="s">
        <v>52</v>
      </c>
      <c r="AD1372" s="3" t="s">
        <v>53</v>
      </c>
      <c r="AE1372" s="3">
        <v>18</v>
      </c>
      <c r="AF1372" s="3" t="s">
        <v>256</v>
      </c>
      <c r="AG1372" s="3" t="s">
        <v>54</v>
      </c>
      <c r="AH1372" s="3">
        <v>4650</v>
      </c>
    </row>
    <row r="1373" spans="1:34" x14ac:dyDescent="0.2">
      <c r="A1373" s="3">
        <v>11372</v>
      </c>
      <c r="B1373" s="3" t="s">
        <v>2</v>
      </c>
      <c r="C1373" s="3">
        <v>11372</v>
      </c>
      <c r="D1373" s="3" t="s">
        <v>4765</v>
      </c>
      <c r="E1373" s="3" t="s">
        <v>4766</v>
      </c>
      <c r="F1373" s="3">
        <v>2008</v>
      </c>
      <c r="G1373" s="3" t="s">
        <v>259</v>
      </c>
      <c r="H1373" s="3" t="s">
        <v>260</v>
      </c>
      <c r="I1373" s="3" t="s">
        <v>261</v>
      </c>
      <c r="J1373" s="3" t="s">
        <v>1894</v>
      </c>
      <c r="K1373" s="3" t="s">
        <v>41</v>
      </c>
      <c r="L1373" s="3" t="s">
        <v>156</v>
      </c>
      <c r="M1373" s="3" t="s">
        <v>60</v>
      </c>
      <c r="N1373" s="3" t="s">
        <v>44</v>
      </c>
      <c r="O1373" s="3">
        <v>3984</v>
      </c>
      <c r="R1373" s="3">
        <v>1004</v>
      </c>
      <c r="S1373" s="3" t="s">
        <v>833</v>
      </c>
      <c r="T1373" s="3" t="s">
        <v>47</v>
      </c>
      <c r="U1373" s="3" t="s">
        <v>4767</v>
      </c>
      <c r="V1373" s="3">
        <v>4920</v>
      </c>
      <c r="W1373" s="3" t="s">
        <v>702</v>
      </c>
      <c r="Y1373" s="3">
        <v>28</v>
      </c>
      <c r="Z1373" s="3" t="s">
        <v>50</v>
      </c>
      <c r="AA1373" s="3" t="s">
        <v>51</v>
      </c>
      <c r="AB1373" s="3" t="s">
        <v>52</v>
      </c>
      <c r="AD1373" s="3" t="s">
        <v>53</v>
      </c>
      <c r="AG1373" s="3" t="s">
        <v>54</v>
      </c>
      <c r="AH1373" s="3">
        <v>14090</v>
      </c>
    </row>
    <row r="1374" spans="1:34" x14ac:dyDescent="0.2">
      <c r="A1374" s="3">
        <v>11373</v>
      </c>
      <c r="B1374" s="3" t="s">
        <v>2</v>
      </c>
      <c r="C1374" s="3">
        <v>11373</v>
      </c>
      <c r="D1374" s="3" t="s">
        <v>4768</v>
      </c>
      <c r="F1374" s="3">
        <v>1996</v>
      </c>
      <c r="G1374" s="3" t="s">
        <v>358</v>
      </c>
      <c r="H1374" s="3" t="s">
        <v>4769</v>
      </c>
      <c r="K1374" s="3" t="s">
        <v>59</v>
      </c>
      <c r="L1374" s="3" t="s">
        <v>147</v>
      </c>
      <c r="M1374" s="3" t="s">
        <v>43</v>
      </c>
      <c r="N1374" s="3" t="s">
        <v>44</v>
      </c>
      <c r="O1374" s="3">
        <v>1800</v>
      </c>
      <c r="R1374" s="3">
        <v>13</v>
      </c>
      <c r="S1374" s="3" t="s">
        <v>2367</v>
      </c>
      <c r="T1374" s="3" t="s">
        <v>47</v>
      </c>
      <c r="U1374" s="3" t="s">
        <v>4770</v>
      </c>
      <c r="V1374" s="3">
        <v>7910</v>
      </c>
      <c r="W1374" s="3" t="s">
        <v>166</v>
      </c>
      <c r="Y1374" s="3">
        <v>28</v>
      </c>
      <c r="Z1374" s="3" t="s">
        <v>236</v>
      </c>
      <c r="AA1374" s="3" t="s">
        <v>51</v>
      </c>
      <c r="AB1374" s="3" t="s">
        <v>52</v>
      </c>
      <c r="AD1374" s="3" t="s">
        <v>53</v>
      </c>
      <c r="AG1374" s="3" t="s">
        <v>54</v>
      </c>
      <c r="AH1374" s="3">
        <v>2850</v>
      </c>
    </row>
    <row r="1375" spans="1:34" x14ac:dyDescent="0.2">
      <c r="A1375" s="3">
        <v>11374</v>
      </c>
      <c r="B1375" s="3" t="s">
        <v>2</v>
      </c>
      <c r="C1375" s="3">
        <v>11374</v>
      </c>
      <c r="D1375" s="3" t="s">
        <v>4771</v>
      </c>
      <c r="F1375" s="3">
        <v>2015</v>
      </c>
      <c r="G1375" s="3" t="s">
        <v>2519</v>
      </c>
      <c r="H1375" s="3" t="s">
        <v>3928</v>
      </c>
      <c r="I1375" s="3" t="s">
        <v>3929</v>
      </c>
      <c r="J1375" s="3" t="s">
        <v>4772</v>
      </c>
      <c r="K1375" s="3" t="s">
        <v>59</v>
      </c>
      <c r="L1375" s="3" t="s">
        <v>3930</v>
      </c>
      <c r="M1375" s="3" t="s">
        <v>103</v>
      </c>
      <c r="N1375" s="3" t="s">
        <v>104</v>
      </c>
      <c r="O1375" s="3">
        <v>2179</v>
      </c>
      <c r="R1375" s="3">
        <v>10</v>
      </c>
      <c r="S1375" s="3" t="s">
        <v>4773</v>
      </c>
      <c r="T1375" s="3" t="s">
        <v>554</v>
      </c>
      <c r="U1375" s="3" t="s">
        <v>3759</v>
      </c>
      <c r="V1375" s="3">
        <v>630</v>
      </c>
      <c r="W1375" s="3" t="s">
        <v>83</v>
      </c>
      <c r="Y1375" s="3">
        <v>59</v>
      </c>
      <c r="Z1375" s="3" t="s">
        <v>64</v>
      </c>
      <c r="AA1375" s="3" t="s">
        <v>92</v>
      </c>
      <c r="AB1375" s="3" t="s">
        <v>52</v>
      </c>
      <c r="AD1375" s="3" t="s">
        <v>53</v>
      </c>
      <c r="AE1375" s="3">
        <v>30</v>
      </c>
      <c r="AF1375" s="3" t="s">
        <v>256</v>
      </c>
      <c r="AG1375" s="3" t="s">
        <v>54</v>
      </c>
      <c r="AH1375" s="3">
        <v>70400</v>
      </c>
    </row>
    <row r="1376" spans="1:34" x14ac:dyDescent="0.2">
      <c r="A1376" s="3">
        <v>11375</v>
      </c>
      <c r="B1376" s="3" t="s">
        <v>2</v>
      </c>
      <c r="C1376" s="3">
        <v>11375</v>
      </c>
      <c r="D1376" s="3" t="s">
        <v>4774</v>
      </c>
      <c r="F1376" s="3">
        <v>2005</v>
      </c>
      <c r="G1376" s="3" t="s">
        <v>38</v>
      </c>
      <c r="H1376" s="3" t="s">
        <v>689</v>
      </c>
      <c r="I1376" s="3" t="s">
        <v>379</v>
      </c>
      <c r="J1376" s="3" t="s">
        <v>690</v>
      </c>
      <c r="K1376" s="3" t="s">
        <v>59</v>
      </c>
      <c r="L1376" s="3" t="s">
        <v>691</v>
      </c>
      <c r="M1376" s="3" t="s">
        <v>133</v>
      </c>
      <c r="N1376" s="3" t="s">
        <v>44</v>
      </c>
      <c r="O1376" s="3">
        <v>3498</v>
      </c>
      <c r="R1376" s="3">
        <v>27</v>
      </c>
      <c r="S1376" s="3" t="s">
        <v>4775</v>
      </c>
      <c r="T1376" s="3" t="s">
        <v>289</v>
      </c>
      <c r="U1376" s="3" t="s">
        <v>4776</v>
      </c>
      <c r="V1376" s="3">
        <v>4410</v>
      </c>
      <c r="W1376" s="6" t="s">
        <v>6354</v>
      </c>
      <c r="Y1376" s="3">
        <v>35</v>
      </c>
      <c r="Z1376" s="3" t="s">
        <v>64</v>
      </c>
      <c r="AA1376" s="3" t="s">
        <v>51</v>
      </c>
      <c r="AB1376" s="3" t="s">
        <v>52</v>
      </c>
      <c r="AD1376" s="3" t="s">
        <v>53</v>
      </c>
      <c r="AE1376" s="3">
        <v>7</v>
      </c>
      <c r="AF1376" s="3" t="s">
        <v>73</v>
      </c>
      <c r="AG1376" s="3" t="s">
        <v>54</v>
      </c>
      <c r="AH1376" s="3">
        <v>11600</v>
      </c>
    </row>
    <row r="1377" spans="1:34" x14ac:dyDescent="0.2">
      <c r="A1377" s="3">
        <v>11376</v>
      </c>
      <c r="B1377" s="3" t="s">
        <v>2</v>
      </c>
      <c r="C1377" s="3">
        <v>11376</v>
      </c>
      <c r="D1377" s="3" t="s">
        <v>4777</v>
      </c>
      <c r="E1377" s="3" t="s">
        <v>4778</v>
      </c>
      <c r="F1377" s="3">
        <v>2002</v>
      </c>
      <c r="G1377" s="3" t="s">
        <v>112</v>
      </c>
      <c r="H1377" s="3" t="s">
        <v>1950</v>
      </c>
      <c r="I1377" s="3" t="s">
        <v>766</v>
      </c>
      <c r="K1377" s="3" t="s">
        <v>59</v>
      </c>
      <c r="L1377" s="3" t="s">
        <v>42</v>
      </c>
      <c r="M1377" s="3" t="s">
        <v>60</v>
      </c>
      <c r="N1377" s="3" t="s">
        <v>44</v>
      </c>
      <c r="O1377" s="3">
        <v>1668</v>
      </c>
      <c r="R1377" s="3" t="s">
        <v>4779</v>
      </c>
      <c r="S1377" s="3" t="s">
        <v>4780</v>
      </c>
      <c r="T1377" s="3" t="s">
        <v>47</v>
      </c>
      <c r="U1377" s="3" t="s">
        <v>892</v>
      </c>
      <c r="V1377" s="3">
        <v>602</v>
      </c>
      <c r="W1377" s="3" t="s">
        <v>83</v>
      </c>
      <c r="Y1377" s="3">
        <v>35</v>
      </c>
      <c r="Z1377" s="3" t="s">
        <v>236</v>
      </c>
      <c r="AA1377" s="3" t="s">
        <v>51</v>
      </c>
      <c r="AB1377" s="3" t="s">
        <v>52</v>
      </c>
      <c r="AD1377" s="3" t="s">
        <v>53</v>
      </c>
      <c r="AG1377" s="3" t="s">
        <v>54</v>
      </c>
      <c r="AH1377" s="3">
        <v>4030</v>
      </c>
    </row>
    <row r="1378" spans="1:34" x14ac:dyDescent="0.2">
      <c r="A1378" s="3">
        <v>11377</v>
      </c>
      <c r="B1378" s="3" t="s">
        <v>2</v>
      </c>
      <c r="C1378" s="3">
        <v>11377</v>
      </c>
      <c r="D1378" s="3" t="s">
        <v>4781</v>
      </c>
      <c r="E1378" s="3" t="s">
        <v>4782</v>
      </c>
      <c r="F1378" s="3">
        <v>2002</v>
      </c>
      <c r="G1378" s="3" t="s">
        <v>259</v>
      </c>
      <c r="H1378" s="3" t="s">
        <v>648</v>
      </c>
      <c r="I1378" s="3" t="s">
        <v>4783</v>
      </c>
      <c r="K1378" s="3" t="s">
        <v>41</v>
      </c>
      <c r="L1378" s="3" t="s">
        <v>42</v>
      </c>
      <c r="M1378" s="3" t="s">
        <v>43</v>
      </c>
      <c r="N1378" s="3" t="s">
        <v>44</v>
      </c>
      <c r="O1378" s="3">
        <v>1990</v>
      </c>
      <c r="R1378" s="3">
        <v>11</v>
      </c>
      <c r="S1378" s="3" t="s">
        <v>4784</v>
      </c>
      <c r="T1378" s="3" t="s">
        <v>149</v>
      </c>
      <c r="U1378" s="3" t="s">
        <v>1433</v>
      </c>
      <c r="V1378" s="3">
        <v>8061</v>
      </c>
      <c r="W1378" s="3" t="s">
        <v>166</v>
      </c>
      <c r="Y1378" s="3">
        <v>32</v>
      </c>
      <c r="Z1378" s="3" t="s">
        <v>204</v>
      </c>
      <c r="AA1378" s="3" t="s">
        <v>92</v>
      </c>
      <c r="AB1378" s="3" t="s">
        <v>108</v>
      </c>
      <c r="AC1378" s="3" t="s">
        <v>109</v>
      </c>
      <c r="AD1378" s="3" t="s">
        <v>53</v>
      </c>
      <c r="AG1378" s="3" t="s">
        <v>54</v>
      </c>
      <c r="AH1378" s="3">
        <v>3932</v>
      </c>
    </row>
    <row r="1379" spans="1:34" x14ac:dyDescent="0.2">
      <c r="A1379" s="3">
        <v>11378</v>
      </c>
      <c r="B1379" s="3" t="s">
        <v>2</v>
      </c>
      <c r="C1379" s="3">
        <v>11378</v>
      </c>
      <c r="D1379" s="3" t="s">
        <v>4785</v>
      </c>
      <c r="F1379" s="3">
        <v>2012</v>
      </c>
      <c r="G1379" s="3" t="s">
        <v>38</v>
      </c>
      <c r="H1379" s="3" t="s">
        <v>910</v>
      </c>
      <c r="J1379" s="3" t="s">
        <v>911</v>
      </c>
      <c r="K1379" s="3" t="s">
        <v>252</v>
      </c>
      <c r="L1379" s="3" t="s">
        <v>132</v>
      </c>
      <c r="M1379" s="3" t="s">
        <v>103</v>
      </c>
      <c r="N1379" s="3" t="s">
        <v>104</v>
      </c>
      <c r="O1379" s="3">
        <v>2488</v>
      </c>
      <c r="Q1379" s="3">
        <v>2</v>
      </c>
      <c r="R1379" s="3">
        <v>254</v>
      </c>
      <c r="S1379" s="3" t="s">
        <v>4786</v>
      </c>
      <c r="T1379" s="3" t="s">
        <v>62</v>
      </c>
      <c r="U1379" s="3" t="s">
        <v>1217</v>
      </c>
      <c r="V1379" s="3">
        <v>7676</v>
      </c>
      <c r="W1379" s="3" t="s">
        <v>166</v>
      </c>
      <c r="Y1379" s="3">
        <v>44</v>
      </c>
      <c r="Z1379" s="3" t="s">
        <v>64</v>
      </c>
      <c r="AA1379" s="3" t="s">
        <v>92</v>
      </c>
      <c r="AB1379" s="3" t="s">
        <v>52</v>
      </c>
      <c r="AD1379" s="3" t="s">
        <v>53</v>
      </c>
      <c r="AG1379" s="3" t="s">
        <v>54</v>
      </c>
      <c r="AH1379" s="3">
        <v>27190</v>
      </c>
    </row>
    <row r="1380" spans="1:34" x14ac:dyDescent="0.2">
      <c r="A1380" s="3">
        <v>11379</v>
      </c>
      <c r="B1380" s="3" t="s">
        <v>2</v>
      </c>
      <c r="C1380" s="3">
        <v>11379</v>
      </c>
      <c r="D1380" s="3" t="s">
        <v>4787</v>
      </c>
      <c r="E1380" s="3" t="s">
        <v>4788</v>
      </c>
      <c r="F1380" s="3">
        <v>2004</v>
      </c>
      <c r="G1380" s="3" t="s">
        <v>198</v>
      </c>
      <c r="H1380" s="3" t="s">
        <v>877</v>
      </c>
      <c r="I1380" s="3" t="s">
        <v>878</v>
      </c>
      <c r="J1380" s="3" t="s">
        <v>2851</v>
      </c>
      <c r="K1380" s="3" t="s">
        <v>41</v>
      </c>
      <c r="L1380" s="3" t="s">
        <v>42</v>
      </c>
      <c r="M1380" s="3" t="s">
        <v>60</v>
      </c>
      <c r="N1380" s="3" t="s">
        <v>44</v>
      </c>
      <c r="O1380" s="3">
        <v>5667</v>
      </c>
      <c r="Q1380" s="3">
        <v>2</v>
      </c>
      <c r="R1380" s="3">
        <v>12</v>
      </c>
      <c r="S1380" s="3" t="s">
        <v>4789</v>
      </c>
      <c r="T1380" s="3" t="s">
        <v>211</v>
      </c>
      <c r="U1380" s="3" t="s">
        <v>165</v>
      </c>
      <c r="V1380" s="3">
        <v>8014</v>
      </c>
      <c r="W1380" s="3" t="s">
        <v>166</v>
      </c>
      <c r="Y1380" s="3">
        <v>34</v>
      </c>
      <c r="Z1380" s="3" t="s">
        <v>64</v>
      </c>
      <c r="AA1380" s="3" t="s">
        <v>92</v>
      </c>
      <c r="AB1380" s="3" t="s">
        <v>52</v>
      </c>
      <c r="AD1380" s="3" t="s">
        <v>53</v>
      </c>
      <c r="AG1380" s="3" t="s">
        <v>54</v>
      </c>
      <c r="AH1380" s="3">
        <v>10500</v>
      </c>
    </row>
    <row r="1381" spans="1:34" x14ac:dyDescent="0.2">
      <c r="A1381" s="3">
        <v>11380</v>
      </c>
      <c r="B1381" s="3" t="s">
        <v>2</v>
      </c>
      <c r="C1381" s="3">
        <v>11380</v>
      </c>
      <c r="D1381" s="3" t="s">
        <v>4790</v>
      </c>
      <c r="E1381" s="3" t="s">
        <v>4791</v>
      </c>
      <c r="F1381" s="3">
        <v>2002</v>
      </c>
      <c r="G1381" s="3" t="s">
        <v>38</v>
      </c>
      <c r="H1381" s="3" t="s">
        <v>1006</v>
      </c>
      <c r="I1381" s="3" t="s">
        <v>1852</v>
      </c>
      <c r="K1381" s="3" t="s">
        <v>59</v>
      </c>
      <c r="L1381" s="3" t="s">
        <v>42</v>
      </c>
      <c r="M1381" s="3" t="s">
        <v>43</v>
      </c>
      <c r="N1381" s="3" t="s">
        <v>44</v>
      </c>
      <c r="O1381" s="3">
        <v>1497</v>
      </c>
      <c r="R1381" s="3">
        <v>538</v>
      </c>
      <c r="S1381" s="3" t="s">
        <v>2584</v>
      </c>
      <c r="T1381" s="3" t="s">
        <v>62</v>
      </c>
      <c r="U1381" s="3" t="s">
        <v>97</v>
      </c>
      <c r="V1381" s="3">
        <v>1021</v>
      </c>
      <c r="W1381" s="3" t="s">
        <v>83</v>
      </c>
      <c r="Y1381" s="3">
        <v>28</v>
      </c>
      <c r="Z1381" s="3" t="s">
        <v>204</v>
      </c>
      <c r="AA1381" s="3" t="s">
        <v>51</v>
      </c>
      <c r="AB1381" s="3" t="s">
        <v>52</v>
      </c>
      <c r="AD1381" s="3" t="s">
        <v>53</v>
      </c>
      <c r="AE1381" s="3">
        <v>13</v>
      </c>
      <c r="AF1381" s="3" t="s">
        <v>84</v>
      </c>
      <c r="AG1381" s="3" t="s">
        <v>54</v>
      </c>
      <c r="AH1381" s="3">
        <v>3527</v>
      </c>
    </row>
    <row r="1382" spans="1:34" x14ac:dyDescent="0.2">
      <c r="A1382" s="3">
        <v>11381</v>
      </c>
      <c r="B1382" s="3" t="s">
        <v>2</v>
      </c>
      <c r="C1382" s="3">
        <v>11381</v>
      </c>
      <c r="D1382" s="3" t="s">
        <v>4792</v>
      </c>
      <c r="F1382" s="3">
        <v>1994</v>
      </c>
      <c r="G1382" s="3" t="s">
        <v>112</v>
      </c>
      <c r="H1382" s="3" t="s">
        <v>2165</v>
      </c>
      <c r="I1382" s="3" t="s">
        <v>1291</v>
      </c>
      <c r="K1382" s="3" t="s">
        <v>41</v>
      </c>
      <c r="L1382" s="3" t="s">
        <v>147</v>
      </c>
      <c r="M1382" s="3" t="s">
        <v>43</v>
      </c>
      <c r="N1382" s="3" t="s">
        <v>44</v>
      </c>
      <c r="O1382" s="3">
        <v>1590</v>
      </c>
      <c r="R1382" s="3">
        <v>19</v>
      </c>
      <c r="S1382" s="3" t="s">
        <v>4793</v>
      </c>
      <c r="T1382" s="3" t="s">
        <v>47</v>
      </c>
      <c r="U1382" s="3" t="s">
        <v>4794</v>
      </c>
      <c r="V1382" s="3">
        <v>4910</v>
      </c>
      <c r="W1382" s="3" t="s">
        <v>702</v>
      </c>
      <c r="Y1382" s="3">
        <v>20</v>
      </c>
      <c r="Z1382" s="3" t="s">
        <v>50</v>
      </c>
      <c r="AA1382" s="3" t="s">
        <v>92</v>
      </c>
      <c r="AB1382" s="3" t="s">
        <v>52</v>
      </c>
      <c r="AD1382" s="3" t="s">
        <v>53</v>
      </c>
      <c r="AG1382" s="3" t="s">
        <v>54</v>
      </c>
      <c r="AH1382" s="3">
        <v>1510</v>
      </c>
    </row>
    <row r="1383" spans="1:34" x14ac:dyDescent="0.2">
      <c r="A1383" s="3">
        <v>11382</v>
      </c>
      <c r="B1383" s="3" t="s">
        <v>2</v>
      </c>
      <c r="C1383" s="3">
        <v>11382</v>
      </c>
      <c r="D1383" s="3" t="s">
        <v>2553</v>
      </c>
      <c r="E1383" s="3" t="s">
        <v>4795</v>
      </c>
      <c r="F1383" s="3">
        <v>2007</v>
      </c>
      <c r="G1383" s="3" t="s">
        <v>198</v>
      </c>
      <c r="H1383" s="3" t="s">
        <v>877</v>
      </c>
      <c r="I1383" s="3" t="s">
        <v>2555</v>
      </c>
      <c r="J1383" s="3" t="s">
        <v>2556</v>
      </c>
      <c r="K1383" s="3" t="s">
        <v>41</v>
      </c>
      <c r="L1383" s="3" t="s">
        <v>42</v>
      </c>
      <c r="M1383" s="3" t="s">
        <v>60</v>
      </c>
      <c r="N1383" s="3" t="s">
        <v>44</v>
      </c>
      <c r="O1383" s="3">
        <v>3565</v>
      </c>
      <c r="R1383" s="3">
        <v>22</v>
      </c>
      <c r="S1383" s="3" t="s">
        <v>4796</v>
      </c>
      <c r="T1383" s="3" t="s">
        <v>47</v>
      </c>
      <c r="U1383" s="3" t="s">
        <v>1462</v>
      </c>
      <c r="V1383" s="3">
        <v>8042</v>
      </c>
      <c r="W1383" s="3" t="s">
        <v>166</v>
      </c>
      <c r="Y1383" s="3">
        <v>28</v>
      </c>
      <c r="Z1383" s="3" t="s">
        <v>64</v>
      </c>
      <c r="AA1383" s="3" t="s">
        <v>92</v>
      </c>
      <c r="AB1383" s="3" t="s">
        <v>108</v>
      </c>
      <c r="AC1383" s="3" t="s">
        <v>109</v>
      </c>
      <c r="AD1383" s="3" t="s">
        <v>53</v>
      </c>
      <c r="AG1383" s="3" t="s">
        <v>54</v>
      </c>
      <c r="AH1383" s="3">
        <v>11815</v>
      </c>
    </row>
    <row r="1384" spans="1:34" x14ac:dyDescent="0.2">
      <c r="A1384" s="3">
        <v>11383</v>
      </c>
      <c r="B1384" s="3" t="s">
        <v>2</v>
      </c>
      <c r="C1384" s="3">
        <v>11383</v>
      </c>
      <c r="D1384" s="3" t="s">
        <v>4797</v>
      </c>
      <c r="E1384" s="3" t="s">
        <v>4798</v>
      </c>
      <c r="F1384" s="3">
        <v>2004</v>
      </c>
      <c r="G1384" s="3" t="s">
        <v>358</v>
      </c>
      <c r="H1384" s="3" t="s">
        <v>4799</v>
      </c>
      <c r="I1384" s="3" t="s">
        <v>4319</v>
      </c>
      <c r="K1384" s="3" t="s">
        <v>41</v>
      </c>
      <c r="L1384" s="3" t="s">
        <v>42</v>
      </c>
      <c r="M1384" s="3" t="s">
        <v>60</v>
      </c>
      <c r="N1384" s="3" t="s">
        <v>44</v>
      </c>
      <c r="O1384" s="3">
        <v>3497</v>
      </c>
      <c r="R1384" s="3">
        <v>4</v>
      </c>
      <c r="S1384" s="3" t="s">
        <v>4800</v>
      </c>
      <c r="T1384" s="3" t="s">
        <v>47</v>
      </c>
      <c r="U1384" s="3" t="s">
        <v>4801</v>
      </c>
      <c r="V1384" s="3">
        <v>3010</v>
      </c>
      <c r="W1384" s="3" t="s">
        <v>107</v>
      </c>
      <c r="Y1384" s="3">
        <v>62</v>
      </c>
      <c r="Z1384" s="3" t="s">
        <v>64</v>
      </c>
      <c r="AA1384" s="3" t="s">
        <v>51</v>
      </c>
      <c r="AB1384" s="3" t="s">
        <v>52</v>
      </c>
      <c r="AD1384" s="3" t="s">
        <v>53</v>
      </c>
      <c r="AG1384" s="3" t="s">
        <v>54</v>
      </c>
      <c r="AH1384" s="3">
        <v>4000</v>
      </c>
    </row>
    <row r="1385" spans="1:34" x14ac:dyDescent="0.2">
      <c r="A1385" s="3">
        <v>11384</v>
      </c>
      <c r="B1385" s="3" t="s">
        <v>2</v>
      </c>
      <c r="C1385" s="3">
        <v>11384</v>
      </c>
      <c r="D1385" s="3" t="s">
        <v>4802</v>
      </c>
      <c r="F1385" s="3">
        <v>2005</v>
      </c>
      <c r="G1385" s="3" t="s">
        <v>299</v>
      </c>
      <c r="H1385" s="3" t="s">
        <v>4803</v>
      </c>
      <c r="K1385" s="3" t="s">
        <v>41</v>
      </c>
      <c r="L1385" s="3" t="s">
        <v>42</v>
      </c>
      <c r="M1385" s="3" t="s">
        <v>43</v>
      </c>
      <c r="N1385" s="3" t="s">
        <v>44</v>
      </c>
      <c r="O1385" s="3">
        <v>3497</v>
      </c>
      <c r="R1385" s="3">
        <v>40</v>
      </c>
      <c r="S1385" s="3" t="s">
        <v>4804</v>
      </c>
      <c r="T1385" s="3" t="s">
        <v>47</v>
      </c>
      <c r="U1385" s="3" t="s">
        <v>4339</v>
      </c>
      <c r="V1385" s="3">
        <v>4322</v>
      </c>
      <c r="W1385" s="3" t="s">
        <v>72</v>
      </c>
      <c r="Y1385" s="3">
        <v>32</v>
      </c>
      <c r="Z1385" s="3" t="s">
        <v>64</v>
      </c>
      <c r="AA1385" s="3" t="s">
        <v>92</v>
      </c>
      <c r="AB1385" s="3" t="s">
        <v>52</v>
      </c>
      <c r="AD1385" s="3" t="s">
        <v>53</v>
      </c>
      <c r="AG1385" s="3" t="s">
        <v>54</v>
      </c>
      <c r="AH1385" s="3">
        <v>5150</v>
      </c>
    </row>
    <row r="1386" spans="1:34" x14ac:dyDescent="0.2">
      <c r="A1386" s="3">
        <v>11385</v>
      </c>
      <c r="B1386" s="3" t="s">
        <v>2</v>
      </c>
      <c r="C1386" s="3">
        <v>11385</v>
      </c>
      <c r="D1386" s="3" t="s">
        <v>517</v>
      </c>
      <c r="E1386" s="3" t="s">
        <v>4805</v>
      </c>
      <c r="F1386" s="3">
        <v>2012</v>
      </c>
      <c r="G1386" s="3" t="s">
        <v>56</v>
      </c>
      <c r="H1386" s="3" t="s">
        <v>366</v>
      </c>
      <c r="J1386" s="3" t="s">
        <v>519</v>
      </c>
      <c r="K1386" s="3" t="s">
        <v>67</v>
      </c>
      <c r="L1386" s="3" t="s">
        <v>140</v>
      </c>
      <c r="M1386" s="3" t="s">
        <v>133</v>
      </c>
      <c r="N1386" s="3" t="s">
        <v>44</v>
      </c>
      <c r="O1386" s="3">
        <v>1798</v>
      </c>
      <c r="R1386" s="3">
        <v>21</v>
      </c>
      <c r="S1386" s="3" t="s">
        <v>4806</v>
      </c>
      <c r="T1386" s="3" t="s">
        <v>62</v>
      </c>
      <c r="U1386" s="3" t="s">
        <v>4432</v>
      </c>
      <c r="W1386" s="3" t="s">
        <v>83</v>
      </c>
      <c r="Y1386" s="3">
        <v>44</v>
      </c>
      <c r="Z1386" s="3" t="s">
        <v>64</v>
      </c>
      <c r="AA1386" s="3" t="s">
        <v>51</v>
      </c>
      <c r="AB1386" s="3" t="s">
        <v>52</v>
      </c>
      <c r="AD1386" s="3" t="s">
        <v>53</v>
      </c>
      <c r="AG1386" s="3" t="s">
        <v>54</v>
      </c>
      <c r="AH1386" s="3">
        <v>22660</v>
      </c>
    </row>
    <row r="1387" spans="1:34" x14ac:dyDescent="0.2">
      <c r="A1387" s="3">
        <v>11386</v>
      </c>
      <c r="B1387" s="3" t="s">
        <v>2</v>
      </c>
      <c r="C1387" s="3">
        <v>11386</v>
      </c>
      <c r="D1387" s="3" t="s">
        <v>4807</v>
      </c>
      <c r="F1387" s="3">
        <v>2001</v>
      </c>
      <c r="G1387" s="3" t="s">
        <v>176</v>
      </c>
      <c r="H1387" s="3" t="s">
        <v>1364</v>
      </c>
      <c r="I1387" s="3" t="s">
        <v>1828</v>
      </c>
      <c r="K1387" s="3" t="s">
        <v>41</v>
      </c>
      <c r="L1387" s="3" t="s">
        <v>42</v>
      </c>
      <c r="M1387" s="3" t="s">
        <v>60</v>
      </c>
      <c r="N1387" s="3" t="s">
        <v>44</v>
      </c>
      <c r="O1387" s="3">
        <v>1998</v>
      </c>
      <c r="R1387" s="3">
        <v>24</v>
      </c>
      <c r="S1387" s="3" t="s">
        <v>4808</v>
      </c>
      <c r="T1387" s="3" t="s">
        <v>211</v>
      </c>
      <c r="U1387" s="3" t="s">
        <v>2830</v>
      </c>
      <c r="V1387" s="3">
        <v>632</v>
      </c>
      <c r="W1387" s="3" t="s">
        <v>83</v>
      </c>
      <c r="Y1387" s="3">
        <v>82</v>
      </c>
      <c r="Z1387" s="3" t="s">
        <v>64</v>
      </c>
      <c r="AA1387" s="3" t="s">
        <v>92</v>
      </c>
      <c r="AB1387" s="3" t="s">
        <v>52</v>
      </c>
      <c r="AD1387" s="3" t="s">
        <v>53</v>
      </c>
      <c r="AG1387" s="3" t="s">
        <v>54</v>
      </c>
      <c r="AH1387" s="3">
        <v>6255</v>
      </c>
    </row>
    <row r="1388" spans="1:34" x14ac:dyDescent="0.2">
      <c r="A1388" s="3">
        <v>11387</v>
      </c>
      <c r="B1388" s="3" t="s">
        <v>2</v>
      </c>
      <c r="C1388" s="3">
        <v>11387</v>
      </c>
      <c r="D1388" s="3" t="s">
        <v>4809</v>
      </c>
      <c r="E1388" s="3" t="s">
        <v>4810</v>
      </c>
      <c r="F1388" s="3">
        <v>2010</v>
      </c>
      <c r="G1388" s="3" t="s">
        <v>358</v>
      </c>
      <c r="H1388" s="3" t="s">
        <v>847</v>
      </c>
      <c r="K1388" s="3" t="s">
        <v>78</v>
      </c>
      <c r="L1388" s="3" t="s">
        <v>147</v>
      </c>
      <c r="M1388" s="3" t="s">
        <v>60</v>
      </c>
      <c r="N1388" s="3" t="s">
        <v>44</v>
      </c>
      <c r="O1388" s="3">
        <v>2351</v>
      </c>
      <c r="R1388" s="3">
        <v>400</v>
      </c>
      <c r="S1388" s="3" t="s">
        <v>4811</v>
      </c>
      <c r="T1388" s="3" t="s">
        <v>62</v>
      </c>
      <c r="U1388" s="3" t="s">
        <v>282</v>
      </c>
      <c r="V1388" s="3">
        <v>5028</v>
      </c>
      <c r="W1388" s="3" t="s">
        <v>229</v>
      </c>
      <c r="Y1388" s="3">
        <v>46</v>
      </c>
      <c r="Z1388" s="3" t="s">
        <v>64</v>
      </c>
      <c r="AA1388" s="3" t="s">
        <v>92</v>
      </c>
      <c r="AB1388" s="3" t="s">
        <v>52</v>
      </c>
      <c r="AD1388" s="3" t="s">
        <v>143</v>
      </c>
      <c r="AG1388" s="3" t="s">
        <v>54</v>
      </c>
      <c r="AH1388" s="3">
        <v>13640</v>
      </c>
    </row>
    <row r="1389" spans="1:34" x14ac:dyDescent="0.2">
      <c r="A1389" s="3">
        <v>11388</v>
      </c>
      <c r="B1389" s="3" t="s">
        <v>2</v>
      </c>
      <c r="C1389" s="3">
        <v>11388</v>
      </c>
      <c r="D1389" s="3" t="s">
        <v>4812</v>
      </c>
      <c r="E1389" s="3" t="s">
        <v>4813</v>
      </c>
      <c r="F1389" s="3">
        <v>2007</v>
      </c>
      <c r="G1389" s="3" t="s">
        <v>191</v>
      </c>
      <c r="H1389" s="3" t="s">
        <v>207</v>
      </c>
      <c r="I1389" s="3" t="s">
        <v>1314</v>
      </c>
      <c r="J1389" s="3" t="s">
        <v>1270</v>
      </c>
      <c r="K1389" s="3" t="s">
        <v>59</v>
      </c>
      <c r="L1389" s="3" t="s">
        <v>480</v>
      </c>
      <c r="M1389" s="3" t="s">
        <v>60</v>
      </c>
      <c r="N1389" s="3" t="s">
        <v>44</v>
      </c>
      <c r="O1389" s="3">
        <v>1994</v>
      </c>
      <c r="R1389" s="3">
        <v>16</v>
      </c>
      <c r="S1389" s="3" t="s">
        <v>4814</v>
      </c>
      <c r="T1389" s="3" t="s">
        <v>47</v>
      </c>
      <c r="U1389" s="3" t="s">
        <v>4815</v>
      </c>
      <c r="V1389" s="3">
        <v>6021</v>
      </c>
      <c r="W1389" s="3" t="s">
        <v>229</v>
      </c>
      <c r="Y1389" s="3">
        <v>38</v>
      </c>
      <c r="Z1389" s="3" t="s">
        <v>64</v>
      </c>
      <c r="AA1389" s="3" t="s">
        <v>92</v>
      </c>
      <c r="AB1389" s="3" t="s">
        <v>52</v>
      </c>
      <c r="AD1389" s="3" t="s">
        <v>53</v>
      </c>
      <c r="AE1389" s="3">
        <v>29</v>
      </c>
      <c r="AF1389" s="3" t="s">
        <v>73</v>
      </c>
      <c r="AG1389" s="3" t="s">
        <v>54</v>
      </c>
      <c r="AH1389" s="3">
        <v>10885</v>
      </c>
    </row>
    <row r="1390" spans="1:34" x14ac:dyDescent="0.2">
      <c r="A1390" s="3">
        <v>11389</v>
      </c>
      <c r="B1390" s="3" t="s">
        <v>2</v>
      </c>
      <c r="C1390" s="3">
        <v>11389</v>
      </c>
      <c r="D1390" s="3" t="s">
        <v>4816</v>
      </c>
      <c r="F1390" s="3">
        <v>2008</v>
      </c>
      <c r="G1390" s="3" t="s">
        <v>56</v>
      </c>
      <c r="H1390" s="3" t="s">
        <v>653</v>
      </c>
      <c r="J1390" s="3" t="s">
        <v>1581</v>
      </c>
      <c r="K1390" s="3" t="s">
        <v>59</v>
      </c>
      <c r="L1390" s="3" t="s">
        <v>42</v>
      </c>
      <c r="M1390" s="3" t="s">
        <v>60</v>
      </c>
      <c r="N1390" s="3" t="s">
        <v>44</v>
      </c>
      <c r="O1390" s="3">
        <v>2362</v>
      </c>
      <c r="R1390" s="3">
        <v>13</v>
      </c>
      <c r="S1390" s="3" t="s">
        <v>3258</v>
      </c>
      <c r="T1390" s="3" t="s">
        <v>47</v>
      </c>
      <c r="U1390" s="3" t="s">
        <v>2725</v>
      </c>
      <c r="V1390" s="3">
        <v>1022</v>
      </c>
      <c r="W1390" s="3" t="s">
        <v>83</v>
      </c>
      <c r="Y1390" s="3">
        <v>54</v>
      </c>
      <c r="Z1390" s="3" t="s">
        <v>64</v>
      </c>
      <c r="AA1390" s="3" t="s">
        <v>51</v>
      </c>
      <c r="AB1390" s="3" t="s">
        <v>52</v>
      </c>
      <c r="AD1390" s="3" t="s">
        <v>53</v>
      </c>
      <c r="AG1390" s="3" t="s">
        <v>54</v>
      </c>
      <c r="AH1390" s="3">
        <v>14500</v>
      </c>
    </row>
    <row r="1391" spans="1:34" x14ac:dyDescent="0.2">
      <c r="A1391" s="3">
        <v>11390</v>
      </c>
      <c r="B1391" s="3" t="s">
        <v>2</v>
      </c>
      <c r="C1391" s="3">
        <v>11390</v>
      </c>
      <c r="D1391" s="3" t="s">
        <v>4817</v>
      </c>
      <c r="F1391" s="3">
        <v>2003</v>
      </c>
      <c r="G1391" s="3" t="s">
        <v>161</v>
      </c>
      <c r="H1391" s="3" t="s">
        <v>162</v>
      </c>
      <c r="J1391" s="3" t="s">
        <v>214</v>
      </c>
      <c r="K1391" s="3" t="s">
        <v>67</v>
      </c>
      <c r="L1391" s="3" t="s">
        <v>140</v>
      </c>
      <c r="M1391" s="3" t="s">
        <v>60</v>
      </c>
      <c r="N1391" s="3" t="s">
        <v>44</v>
      </c>
      <c r="O1391" s="3">
        <v>1598</v>
      </c>
      <c r="Q1391" s="6">
        <v>7</v>
      </c>
      <c r="R1391" s="6">
        <v>55</v>
      </c>
      <c r="S1391" s="3" t="s">
        <v>4814</v>
      </c>
      <c r="T1391" s="3" t="s">
        <v>62</v>
      </c>
      <c r="U1391" s="3" t="s">
        <v>4818</v>
      </c>
      <c r="W1391" s="3" t="s">
        <v>173</v>
      </c>
      <c r="Y1391" s="3">
        <v>25</v>
      </c>
      <c r="Z1391" s="3" t="s">
        <v>64</v>
      </c>
      <c r="AA1391" s="3" t="s">
        <v>51</v>
      </c>
      <c r="AB1391" s="3" t="s">
        <v>108</v>
      </c>
      <c r="AC1391" s="3" t="s">
        <v>109</v>
      </c>
      <c r="AD1391" s="3" t="s">
        <v>53</v>
      </c>
      <c r="AG1391" s="3" t="s">
        <v>54</v>
      </c>
      <c r="AH1391" s="3">
        <v>11650</v>
      </c>
    </row>
    <row r="1392" spans="1:34" x14ac:dyDescent="0.2">
      <c r="A1392" s="3">
        <v>11391</v>
      </c>
      <c r="B1392" s="3" t="s">
        <v>2</v>
      </c>
      <c r="C1392" s="3">
        <v>11391</v>
      </c>
      <c r="D1392" s="3" t="s">
        <v>4819</v>
      </c>
      <c r="F1392" s="3">
        <v>2017</v>
      </c>
      <c r="G1392" s="3" t="s">
        <v>865</v>
      </c>
      <c r="H1392" s="3" t="s">
        <v>866</v>
      </c>
      <c r="I1392" s="3" t="s">
        <v>867</v>
      </c>
      <c r="K1392" s="3" t="s">
        <v>252</v>
      </c>
      <c r="L1392" s="3" t="s">
        <v>132</v>
      </c>
      <c r="M1392" s="3" t="s">
        <v>103</v>
      </c>
      <c r="N1392" s="3" t="s">
        <v>104</v>
      </c>
      <c r="O1392" s="3">
        <v>1998</v>
      </c>
      <c r="R1392" s="3" t="s">
        <v>2703</v>
      </c>
      <c r="S1392" s="3" t="s">
        <v>4820</v>
      </c>
      <c r="T1392" s="3" t="s">
        <v>47</v>
      </c>
      <c r="U1392" s="3" t="s">
        <v>881</v>
      </c>
      <c r="V1392" s="3">
        <v>2110</v>
      </c>
      <c r="W1392" s="3" t="s">
        <v>83</v>
      </c>
      <c r="Y1392" s="3">
        <v>30</v>
      </c>
      <c r="Z1392" s="3" t="s">
        <v>64</v>
      </c>
      <c r="AA1392" s="3" t="s">
        <v>51</v>
      </c>
      <c r="AB1392" s="3" t="s">
        <v>108</v>
      </c>
      <c r="AC1392" s="3" t="s">
        <v>109</v>
      </c>
      <c r="AD1392" s="3" t="s">
        <v>53</v>
      </c>
      <c r="AG1392" s="3" t="s">
        <v>54</v>
      </c>
      <c r="AH1392" s="3">
        <v>34990</v>
      </c>
    </row>
    <row r="1393" spans="1:34" x14ac:dyDescent="0.2">
      <c r="A1393" s="3">
        <v>11392</v>
      </c>
      <c r="B1393" s="3" t="s">
        <v>2</v>
      </c>
      <c r="C1393" s="3">
        <v>11392</v>
      </c>
      <c r="D1393" s="3" t="s">
        <v>4821</v>
      </c>
      <c r="F1393" s="3">
        <v>2004</v>
      </c>
      <c r="G1393" s="3" t="s">
        <v>56</v>
      </c>
      <c r="H1393" s="3" t="s">
        <v>1335</v>
      </c>
      <c r="I1393" s="3" t="s">
        <v>139</v>
      </c>
      <c r="K1393" s="3" t="s">
        <v>59</v>
      </c>
      <c r="L1393" s="3" t="s">
        <v>140</v>
      </c>
      <c r="M1393" s="3" t="s">
        <v>43</v>
      </c>
      <c r="N1393" s="3" t="s">
        <v>44</v>
      </c>
      <c r="O1393" s="3">
        <v>2362</v>
      </c>
      <c r="R1393" s="3">
        <v>7</v>
      </c>
      <c r="S1393" s="3" t="s">
        <v>2459</v>
      </c>
      <c r="T1393" s="3" t="s">
        <v>171</v>
      </c>
      <c r="U1393" s="3" t="s">
        <v>2251</v>
      </c>
      <c r="V1393" s="3">
        <v>4412</v>
      </c>
      <c r="W1393" s="3" t="s">
        <v>702</v>
      </c>
      <c r="Y1393" s="3">
        <v>24</v>
      </c>
      <c r="Z1393" s="3" t="s">
        <v>64</v>
      </c>
      <c r="AA1393" s="3" t="s">
        <v>51</v>
      </c>
      <c r="AB1393" s="3" t="s">
        <v>52</v>
      </c>
      <c r="AD1393" s="3" t="s">
        <v>53</v>
      </c>
      <c r="AG1393" s="3" t="s">
        <v>54</v>
      </c>
      <c r="AH1393" s="3">
        <v>10100</v>
      </c>
    </row>
    <row r="1394" spans="1:34" x14ac:dyDescent="0.2">
      <c r="A1394" s="3">
        <v>11393</v>
      </c>
      <c r="B1394" s="3" t="s">
        <v>2</v>
      </c>
      <c r="C1394" s="3">
        <v>11393</v>
      </c>
      <c r="D1394" s="3" t="s">
        <v>4822</v>
      </c>
      <c r="F1394" s="3">
        <v>2005</v>
      </c>
      <c r="G1394" s="3" t="s">
        <v>259</v>
      </c>
      <c r="H1394" s="3" t="s">
        <v>991</v>
      </c>
      <c r="I1394" s="3" t="s">
        <v>630</v>
      </c>
      <c r="J1394" s="3" t="s">
        <v>4823</v>
      </c>
      <c r="K1394" s="3" t="s">
        <v>59</v>
      </c>
      <c r="L1394" s="3" t="s">
        <v>42</v>
      </c>
      <c r="M1394" s="3" t="s">
        <v>60</v>
      </c>
      <c r="N1394" s="3" t="s">
        <v>44</v>
      </c>
      <c r="O1394" s="3">
        <v>2260</v>
      </c>
      <c r="Q1394" s="3">
        <v>16</v>
      </c>
      <c r="R1394" s="3">
        <v>37</v>
      </c>
      <c r="S1394" s="3" t="s">
        <v>4824</v>
      </c>
      <c r="T1394" s="3" t="s">
        <v>62</v>
      </c>
      <c r="U1394" s="3" t="s">
        <v>4825</v>
      </c>
      <c r="W1394" s="3" t="s">
        <v>333</v>
      </c>
      <c r="Y1394" s="3">
        <v>71</v>
      </c>
      <c r="Z1394" s="3" t="s">
        <v>64</v>
      </c>
      <c r="AA1394" s="3" t="s">
        <v>92</v>
      </c>
      <c r="AB1394" s="3" t="s">
        <v>52</v>
      </c>
      <c r="AD1394" s="3" t="s">
        <v>53</v>
      </c>
      <c r="AG1394" s="3" t="s">
        <v>54</v>
      </c>
      <c r="AH1394" s="3">
        <v>11500</v>
      </c>
    </row>
    <row r="1395" spans="1:34" x14ac:dyDescent="0.2">
      <c r="A1395" s="3">
        <v>11394</v>
      </c>
      <c r="B1395" s="3" t="s">
        <v>2</v>
      </c>
      <c r="C1395" s="3">
        <v>11394</v>
      </c>
      <c r="D1395" s="3" t="s">
        <v>4826</v>
      </c>
      <c r="F1395" s="3">
        <v>2014</v>
      </c>
      <c r="G1395" s="3" t="s">
        <v>721</v>
      </c>
      <c r="H1395" s="3" t="s">
        <v>4827</v>
      </c>
      <c r="I1395" s="3" t="s">
        <v>1084</v>
      </c>
      <c r="J1395" s="3" t="s">
        <v>4828</v>
      </c>
      <c r="K1395" s="3" t="s">
        <v>59</v>
      </c>
      <c r="L1395" s="3" t="s">
        <v>901</v>
      </c>
      <c r="M1395" s="3" t="s">
        <v>133</v>
      </c>
      <c r="N1395" s="3" t="s">
        <v>104</v>
      </c>
      <c r="O1395" s="3">
        <v>1395</v>
      </c>
      <c r="R1395" s="3">
        <v>5</v>
      </c>
      <c r="S1395" s="3" t="s">
        <v>3424</v>
      </c>
      <c r="T1395" s="3" t="s">
        <v>289</v>
      </c>
      <c r="U1395" s="3" t="s">
        <v>3425</v>
      </c>
      <c r="V1395" s="3">
        <v>9024</v>
      </c>
      <c r="W1395" s="3" t="s">
        <v>450</v>
      </c>
      <c r="Y1395" s="3">
        <v>46</v>
      </c>
      <c r="Z1395" s="3" t="s">
        <v>64</v>
      </c>
      <c r="AA1395" s="3" t="s">
        <v>51</v>
      </c>
      <c r="AB1395" s="3" t="s">
        <v>52</v>
      </c>
      <c r="AD1395" s="3" t="s">
        <v>143</v>
      </c>
      <c r="AG1395" s="3" t="s">
        <v>54</v>
      </c>
      <c r="AH1395" s="3">
        <v>35200</v>
      </c>
    </row>
    <row r="1396" spans="1:34" x14ac:dyDescent="0.2">
      <c r="A1396" s="3">
        <v>11395</v>
      </c>
      <c r="B1396" s="3" t="s">
        <v>2</v>
      </c>
      <c r="C1396" s="3">
        <v>11395</v>
      </c>
      <c r="D1396" s="3" t="s">
        <v>3546</v>
      </c>
      <c r="E1396" s="3" t="s">
        <v>4829</v>
      </c>
      <c r="F1396" s="3">
        <v>2008</v>
      </c>
      <c r="G1396" s="3" t="s">
        <v>56</v>
      </c>
      <c r="H1396" s="3" t="s">
        <v>57</v>
      </c>
      <c r="I1396" s="3" t="s">
        <v>1518</v>
      </c>
      <c r="K1396" s="3" t="s">
        <v>59</v>
      </c>
      <c r="L1396" s="3" t="s">
        <v>140</v>
      </c>
      <c r="M1396" s="3" t="s">
        <v>43</v>
      </c>
      <c r="N1396" s="3" t="s">
        <v>44</v>
      </c>
      <c r="O1396" s="3">
        <v>1797</v>
      </c>
      <c r="R1396" s="3">
        <v>4</v>
      </c>
      <c r="S1396" s="3" t="s">
        <v>4830</v>
      </c>
      <c r="T1396" s="3" t="s">
        <v>171</v>
      </c>
      <c r="U1396" s="3" t="s">
        <v>4831</v>
      </c>
      <c r="V1396" s="3">
        <v>3110</v>
      </c>
      <c r="W1396" s="3" t="s">
        <v>107</v>
      </c>
      <c r="Y1396" s="3">
        <v>55</v>
      </c>
      <c r="Z1396" s="3" t="s">
        <v>64</v>
      </c>
      <c r="AA1396" s="3" t="s">
        <v>51</v>
      </c>
      <c r="AB1396" s="3" t="s">
        <v>52</v>
      </c>
      <c r="AD1396" s="3" t="s">
        <v>53</v>
      </c>
      <c r="AG1396" s="3" t="s">
        <v>54</v>
      </c>
      <c r="AH1396" s="3">
        <v>10040</v>
      </c>
    </row>
    <row r="1397" spans="1:34" x14ac:dyDescent="0.2">
      <c r="A1397" s="3">
        <v>11396</v>
      </c>
      <c r="B1397" s="3" t="s">
        <v>2</v>
      </c>
      <c r="C1397" s="3">
        <v>11396</v>
      </c>
      <c r="D1397" s="3" t="s">
        <v>4832</v>
      </c>
      <c r="E1397" s="3" t="s">
        <v>4833</v>
      </c>
      <c r="F1397" s="3">
        <v>2002</v>
      </c>
      <c r="G1397" s="3" t="s">
        <v>56</v>
      </c>
      <c r="H1397" s="3" t="s">
        <v>57</v>
      </c>
      <c r="I1397" s="3" t="s">
        <v>306</v>
      </c>
      <c r="J1397" s="3" t="s">
        <v>2414</v>
      </c>
      <c r="K1397" s="3" t="s">
        <v>67</v>
      </c>
      <c r="L1397" s="3" t="s">
        <v>42</v>
      </c>
      <c r="M1397" s="3" t="s">
        <v>60</v>
      </c>
      <c r="N1397" s="3" t="s">
        <v>44</v>
      </c>
      <c r="O1397" s="3">
        <v>1794</v>
      </c>
      <c r="R1397" s="3">
        <v>2</v>
      </c>
      <c r="S1397" s="3" t="s">
        <v>4834</v>
      </c>
      <c r="T1397" s="3" t="s">
        <v>554</v>
      </c>
      <c r="U1397" s="3" t="s">
        <v>4831</v>
      </c>
      <c r="V1397" s="3">
        <v>3110</v>
      </c>
      <c r="W1397" s="3" t="s">
        <v>107</v>
      </c>
      <c r="Y1397" s="3">
        <v>52</v>
      </c>
      <c r="Z1397" s="3" t="s">
        <v>64</v>
      </c>
      <c r="AA1397" s="3" t="s">
        <v>51</v>
      </c>
      <c r="AB1397" s="3" t="s">
        <v>52</v>
      </c>
      <c r="AD1397" s="3" t="s">
        <v>53</v>
      </c>
      <c r="AE1397" s="3">
        <v>5</v>
      </c>
      <c r="AF1397" s="3" t="s">
        <v>73</v>
      </c>
      <c r="AG1397" s="3" t="s">
        <v>54</v>
      </c>
      <c r="AH1397" s="3">
        <v>5185</v>
      </c>
    </row>
    <row r="1398" spans="1:34" x14ac:dyDescent="0.2">
      <c r="A1398" s="3">
        <v>11397</v>
      </c>
      <c r="B1398" s="3" t="s">
        <v>2</v>
      </c>
      <c r="C1398" s="3">
        <v>11397</v>
      </c>
      <c r="D1398" s="3" t="s">
        <v>4835</v>
      </c>
      <c r="E1398" s="3" t="s">
        <v>4836</v>
      </c>
      <c r="F1398" s="3">
        <v>1996</v>
      </c>
      <c r="G1398" s="3" t="s">
        <v>56</v>
      </c>
      <c r="H1398" s="3" t="s">
        <v>57</v>
      </c>
      <c r="I1398" s="3" t="s">
        <v>453</v>
      </c>
      <c r="K1398" s="3" t="s">
        <v>41</v>
      </c>
      <c r="L1398" s="3" t="s">
        <v>42</v>
      </c>
      <c r="M1398" s="3" t="s">
        <v>43</v>
      </c>
      <c r="N1398" s="3" t="s">
        <v>44</v>
      </c>
      <c r="O1398" s="3">
        <v>1296</v>
      </c>
      <c r="R1398" s="3">
        <v>20</v>
      </c>
      <c r="S1398" s="3" t="s">
        <v>4837</v>
      </c>
      <c r="T1398" s="3" t="s">
        <v>903</v>
      </c>
      <c r="U1398" s="3" t="s">
        <v>881</v>
      </c>
      <c r="V1398" s="3">
        <v>2110</v>
      </c>
      <c r="W1398" s="3" t="s">
        <v>83</v>
      </c>
      <c r="Y1398" s="3">
        <v>40</v>
      </c>
      <c r="Z1398" s="3" t="s">
        <v>204</v>
      </c>
      <c r="AA1398" s="3" t="s">
        <v>51</v>
      </c>
      <c r="AB1398" s="3" t="s">
        <v>52</v>
      </c>
      <c r="AD1398" s="3" t="s">
        <v>53</v>
      </c>
      <c r="AE1398" s="3">
        <v>37</v>
      </c>
      <c r="AF1398" s="3" t="s">
        <v>84</v>
      </c>
      <c r="AG1398" s="3" t="s">
        <v>54</v>
      </c>
      <c r="AH1398" s="3">
        <v>2230</v>
      </c>
    </row>
    <row r="1399" spans="1:34" x14ac:dyDescent="0.2">
      <c r="A1399" s="3">
        <v>11398</v>
      </c>
      <c r="B1399" s="3" t="s">
        <v>2</v>
      </c>
      <c r="C1399" s="3">
        <v>11398</v>
      </c>
      <c r="D1399" s="3" t="s">
        <v>4838</v>
      </c>
      <c r="F1399" s="3">
        <v>2010</v>
      </c>
      <c r="G1399" s="3" t="s">
        <v>86</v>
      </c>
      <c r="H1399" s="3" t="s">
        <v>87</v>
      </c>
      <c r="I1399" s="3" t="s">
        <v>88</v>
      </c>
      <c r="K1399" s="3" t="s">
        <v>67</v>
      </c>
      <c r="L1399" s="3" t="s">
        <v>140</v>
      </c>
      <c r="M1399" s="3" t="s">
        <v>43</v>
      </c>
      <c r="N1399" s="3" t="s">
        <v>44</v>
      </c>
      <c r="O1399" s="3">
        <v>1498</v>
      </c>
      <c r="R1399" s="3">
        <v>178</v>
      </c>
      <c r="S1399" s="3" t="s">
        <v>1853</v>
      </c>
      <c r="T1399" s="3" t="s">
        <v>62</v>
      </c>
      <c r="U1399" s="3" t="s">
        <v>1854</v>
      </c>
      <c r="V1399" s="3">
        <v>3110</v>
      </c>
      <c r="W1399" s="3" t="s">
        <v>107</v>
      </c>
      <c r="Y1399" s="3">
        <v>22</v>
      </c>
      <c r="Z1399" s="3" t="s">
        <v>64</v>
      </c>
      <c r="AA1399" s="3" t="s">
        <v>51</v>
      </c>
      <c r="AB1399" s="3" t="s">
        <v>52</v>
      </c>
      <c r="AD1399" s="3" t="s">
        <v>53</v>
      </c>
      <c r="AE1399" s="3">
        <v>8</v>
      </c>
      <c r="AF1399" s="3" t="s">
        <v>84</v>
      </c>
      <c r="AG1399" s="3" t="s">
        <v>54</v>
      </c>
      <c r="AH1399" s="3">
        <v>11220</v>
      </c>
    </row>
    <row r="1400" spans="1:34" x14ac:dyDescent="0.2">
      <c r="A1400" s="3">
        <v>11399</v>
      </c>
      <c r="B1400" s="3" t="s">
        <v>2</v>
      </c>
      <c r="C1400" s="3">
        <v>11399</v>
      </c>
      <c r="D1400" s="3" t="s">
        <v>4839</v>
      </c>
      <c r="E1400" s="3" t="s">
        <v>4840</v>
      </c>
      <c r="F1400" s="3">
        <v>2014</v>
      </c>
      <c r="G1400" s="3" t="s">
        <v>176</v>
      </c>
      <c r="H1400" s="3" t="s">
        <v>79</v>
      </c>
      <c r="I1400" s="3" t="s">
        <v>286</v>
      </c>
      <c r="J1400" s="3" t="s">
        <v>4195</v>
      </c>
      <c r="K1400" s="3" t="s">
        <v>67</v>
      </c>
      <c r="L1400" s="3" t="s">
        <v>901</v>
      </c>
      <c r="M1400" s="3" t="s">
        <v>60</v>
      </c>
      <c r="N1400" s="3" t="s">
        <v>104</v>
      </c>
      <c r="O1400" s="3">
        <v>1991</v>
      </c>
      <c r="R1400" s="3">
        <v>27</v>
      </c>
      <c r="S1400" s="3" t="s">
        <v>4841</v>
      </c>
      <c r="T1400" s="3" t="s">
        <v>47</v>
      </c>
      <c r="U1400" s="3" t="s">
        <v>2391</v>
      </c>
      <c r="V1400" s="3">
        <v>1021</v>
      </c>
      <c r="W1400" s="3" t="s">
        <v>83</v>
      </c>
      <c r="Y1400" s="3">
        <v>71</v>
      </c>
      <c r="Z1400" s="3" t="s">
        <v>64</v>
      </c>
      <c r="AA1400" s="3" t="s">
        <v>92</v>
      </c>
      <c r="AB1400" s="3" t="s">
        <v>108</v>
      </c>
      <c r="AC1400" s="3" t="s">
        <v>109</v>
      </c>
      <c r="AD1400" s="3" t="s">
        <v>53</v>
      </c>
      <c r="AG1400" s="3" t="s">
        <v>54</v>
      </c>
      <c r="AH1400" s="3">
        <v>55165</v>
      </c>
    </row>
    <row r="1401" spans="1:34" x14ac:dyDescent="0.2">
      <c r="A1401" s="3">
        <v>11400</v>
      </c>
      <c r="B1401" s="3" t="s">
        <v>2</v>
      </c>
      <c r="C1401" s="3">
        <v>11400</v>
      </c>
      <c r="D1401" s="3" t="s">
        <v>4842</v>
      </c>
      <c r="F1401" s="3">
        <v>1991</v>
      </c>
      <c r="G1401" s="3" t="s">
        <v>38</v>
      </c>
      <c r="H1401" s="3" t="s">
        <v>4843</v>
      </c>
      <c r="I1401" s="3" t="s">
        <v>1647</v>
      </c>
      <c r="J1401" s="3" t="s">
        <v>4844</v>
      </c>
      <c r="K1401" s="3" t="s">
        <v>59</v>
      </c>
      <c r="L1401" s="3" t="s">
        <v>147</v>
      </c>
      <c r="M1401" s="3" t="s">
        <v>103</v>
      </c>
      <c r="N1401" s="3" t="s">
        <v>44</v>
      </c>
      <c r="O1401" s="3">
        <v>4169</v>
      </c>
      <c r="R1401" s="3">
        <v>72</v>
      </c>
      <c r="S1401" s="3" t="s">
        <v>4845</v>
      </c>
      <c r="T1401" s="3" t="s">
        <v>62</v>
      </c>
      <c r="U1401" s="3" t="s">
        <v>3046</v>
      </c>
      <c r="V1401" s="3">
        <v>8081</v>
      </c>
      <c r="W1401" s="3" t="s">
        <v>166</v>
      </c>
      <c r="Y1401" s="3">
        <v>57</v>
      </c>
      <c r="Z1401" s="3" t="s">
        <v>64</v>
      </c>
      <c r="AA1401" s="3" t="s">
        <v>92</v>
      </c>
      <c r="AB1401" s="3" t="s">
        <v>52</v>
      </c>
      <c r="AD1401" s="3" t="s">
        <v>53</v>
      </c>
      <c r="AG1401" s="3" t="s">
        <v>54</v>
      </c>
      <c r="AH1401" s="3">
        <v>4530</v>
      </c>
    </row>
    <row r="1402" spans="1:34" x14ac:dyDescent="0.2">
      <c r="A1402" s="3">
        <v>11401</v>
      </c>
      <c r="B1402" s="3" t="s">
        <v>2</v>
      </c>
      <c r="C1402" s="3">
        <v>11401</v>
      </c>
      <c r="D1402" s="3" t="s">
        <v>4846</v>
      </c>
      <c r="E1402" s="3" t="s">
        <v>4847</v>
      </c>
      <c r="F1402" s="3">
        <v>2014</v>
      </c>
      <c r="G1402" s="3" t="s">
        <v>38</v>
      </c>
      <c r="H1402" s="3" t="s">
        <v>1917</v>
      </c>
      <c r="I1402" s="3" t="s">
        <v>552</v>
      </c>
      <c r="J1402" s="3" t="s">
        <v>2870</v>
      </c>
      <c r="K1402" s="3" t="s">
        <v>67</v>
      </c>
      <c r="L1402" s="3" t="s">
        <v>140</v>
      </c>
      <c r="M1402" s="3" t="s">
        <v>60</v>
      </c>
      <c r="N1402" s="3" t="s">
        <v>104</v>
      </c>
      <c r="O1402" s="3">
        <v>1618</v>
      </c>
      <c r="Q1402" s="3">
        <v>1</v>
      </c>
      <c r="R1402" s="3">
        <v>124</v>
      </c>
      <c r="S1402" s="3" t="s">
        <v>2565</v>
      </c>
      <c r="T1402" s="3" t="s">
        <v>62</v>
      </c>
      <c r="U1402" s="3" t="s">
        <v>469</v>
      </c>
      <c r="V1402" s="3">
        <v>2102</v>
      </c>
      <c r="W1402" s="3" t="s">
        <v>83</v>
      </c>
      <c r="Y1402" s="3">
        <v>32</v>
      </c>
      <c r="Z1402" s="3" t="s">
        <v>64</v>
      </c>
      <c r="AA1402" s="3" t="s">
        <v>92</v>
      </c>
      <c r="AB1402" s="3" t="s">
        <v>108</v>
      </c>
      <c r="AC1402" s="3" t="s">
        <v>109</v>
      </c>
      <c r="AD1402" s="3" t="s">
        <v>53</v>
      </c>
      <c r="AG1402" s="3" t="s">
        <v>54</v>
      </c>
      <c r="AH1402" s="3">
        <v>28000</v>
      </c>
    </row>
    <row r="1403" spans="1:34" x14ac:dyDescent="0.2">
      <c r="A1403" s="3">
        <v>11402</v>
      </c>
      <c r="B1403" s="3" t="s">
        <v>2</v>
      </c>
      <c r="C1403" s="3">
        <v>11402</v>
      </c>
      <c r="D1403" s="3" t="s">
        <v>4848</v>
      </c>
      <c r="F1403" s="3">
        <v>2013</v>
      </c>
      <c r="G1403" s="3" t="s">
        <v>112</v>
      </c>
      <c r="H1403" s="3" t="s">
        <v>113</v>
      </c>
      <c r="I1403" s="3" t="s">
        <v>2351</v>
      </c>
      <c r="K1403" s="3" t="s">
        <v>41</v>
      </c>
      <c r="L1403" s="3" t="s">
        <v>209</v>
      </c>
      <c r="M1403" s="3" t="s">
        <v>60</v>
      </c>
      <c r="N1403" s="3" t="s">
        <v>44</v>
      </c>
      <c r="O1403" s="3">
        <v>2400</v>
      </c>
      <c r="R1403" s="3" t="s">
        <v>1409</v>
      </c>
      <c r="S1403" s="3" t="s">
        <v>4849</v>
      </c>
      <c r="T1403" s="3" t="s">
        <v>70</v>
      </c>
      <c r="U1403" s="3" t="s">
        <v>3894</v>
      </c>
      <c r="V1403" s="3">
        <v>630</v>
      </c>
      <c r="W1403" s="3" t="s">
        <v>83</v>
      </c>
      <c r="Y1403" s="3">
        <v>26</v>
      </c>
      <c r="Z1403" s="3" t="s">
        <v>236</v>
      </c>
      <c r="AA1403" s="3" t="s">
        <v>51</v>
      </c>
      <c r="AB1403" s="3" t="s">
        <v>108</v>
      </c>
      <c r="AC1403" s="3" t="s">
        <v>109</v>
      </c>
      <c r="AD1403" s="3" t="s">
        <v>53</v>
      </c>
      <c r="AG1403" s="3" t="s">
        <v>54</v>
      </c>
      <c r="AH1403" s="3">
        <v>23905</v>
      </c>
    </row>
    <row r="1404" spans="1:34" x14ac:dyDescent="0.2">
      <c r="A1404" s="3">
        <v>11403</v>
      </c>
      <c r="B1404" s="3" t="s">
        <v>2</v>
      </c>
      <c r="C1404" s="3">
        <v>11403</v>
      </c>
      <c r="D1404" s="3" t="s">
        <v>4850</v>
      </c>
      <c r="E1404" s="3" t="s">
        <v>4851</v>
      </c>
      <c r="F1404" s="3">
        <v>2007</v>
      </c>
      <c r="G1404" s="3" t="s">
        <v>389</v>
      </c>
      <c r="H1404" s="3" t="s">
        <v>4852</v>
      </c>
      <c r="I1404" s="3" t="s">
        <v>114</v>
      </c>
      <c r="K1404" s="3" t="s">
        <v>41</v>
      </c>
      <c r="L1404" s="3" t="s">
        <v>209</v>
      </c>
      <c r="M1404" s="3" t="s">
        <v>60</v>
      </c>
      <c r="N1404" s="3" t="s">
        <v>44</v>
      </c>
      <c r="O1404" s="3">
        <v>2435</v>
      </c>
      <c r="R1404" s="3" t="s">
        <v>4853</v>
      </c>
      <c r="S1404" s="3" t="s">
        <v>4854</v>
      </c>
      <c r="T1404" s="3" t="s">
        <v>62</v>
      </c>
      <c r="U1404" s="3" t="s">
        <v>4660</v>
      </c>
      <c r="V1404" s="3">
        <v>930</v>
      </c>
      <c r="W1404" s="3" t="s">
        <v>83</v>
      </c>
      <c r="Y1404" s="3">
        <v>59</v>
      </c>
      <c r="Z1404" s="3" t="s">
        <v>64</v>
      </c>
      <c r="AA1404" s="3" t="s">
        <v>92</v>
      </c>
      <c r="AB1404" s="3" t="s">
        <v>108</v>
      </c>
      <c r="AC1404" s="3" t="s">
        <v>109</v>
      </c>
      <c r="AD1404" s="3" t="s">
        <v>53</v>
      </c>
      <c r="AE1404" s="3">
        <v>3</v>
      </c>
      <c r="AF1404" s="3" t="s">
        <v>84</v>
      </c>
      <c r="AG1404" s="3" t="s">
        <v>54</v>
      </c>
      <c r="AH1404" s="3">
        <v>9055</v>
      </c>
    </row>
    <row r="1405" spans="1:34" x14ac:dyDescent="0.2">
      <c r="A1405" s="3">
        <v>11404</v>
      </c>
      <c r="B1405" s="3" t="s">
        <v>2</v>
      </c>
      <c r="C1405" s="3">
        <v>11404</v>
      </c>
      <c r="D1405" s="3" t="s">
        <v>4855</v>
      </c>
      <c r="E1405" s="3" t="s">
        <v>4856</v>
      </c>
      <c r="F1405" s="3">
        <v>2006</v>
      </c>
      <c r="G1405" s="3" t="s">
        <v>56</v>
      </c>
      <c r="H1405" s="3" t="s">
        <v>528</v>
      </c>
      <c r="K1405" s="3" t="s">
        <v>67</v>
      </c>
      <c r="L1405" s="3" t="s">
        <v>42</v>
      </c>
      <c r="M1405" s="3" t="s">
        <v>60</v>
      </c>
      <c r="N1405" s="3" t="s">
        <v>44</v>
      </c>
      <c r="O1405" s="3">
        <v>1299</v>
      </c>
      <c r="Q1405" s="3">
        <v>3</v>
      </c>
      <c r="R1405" s="3">
        <v>58</v>
      </c>
      <c r="S1405" s="3" t="s">
        <v>4679</v>
      </c>
      <c r="T1405" s="3" t="s">
        <v>47</v>
      </c>
      <c r="U1405" s="3" t="s">
        <v>48</v>
      </c>
      <c r="W1405" s="3" t="s">
        <v>49</v>
      </c>
      <c r="Y1405" s="3">
        <v>30</v>
      </c>
      <c r="Z1405" s="3" t="s">
        <v>64</v>
      </c>
      <c r="AA1405" s="3" t="s">
        <v>92</v>
      </c>
      <c r="AB1405" s="3" t="s">
        <v>108</v>
      </c>
      <c r="AC1405" s="3" t="s">
        <v>109</v>
      </c>
      <c r="AD1405" s="3" t="s">
        <v>53</v>
      </c>
      <c r="AG1405" s="3" t="s">
        <v>54</v>
      </c>
      <c r="AH1405" s="3">
        <v>7000</v>
      </c>
    </row>
    <row r="1406" spans="1:34" x14ac:dyDescent="0.2">
      <c r="A1406" s="3">
        <v>11405</v>
      </c>
      <c r="B1406" s="3" t="s">
        <v>2</v>
      </c>
      <c r="C1406" s="3">
        <v>11405</v>
      </c>
      <c r="D1406" s="3" t="s">
        <v>4857</v>
      </c>
      <c r="F1406" s="3">
        <v>2002</v>
      </c>
      <c r="G1406" s="3" t="s">
        <v>56</v>
      </c>
      <c r="H1406" s="3" t="s">
        <v>57</v>
      </c>
      <c r="I1406" s="3" t="s">
        <v>58</v>
      </c>
      <c r="K1406" s="3" t="s">
        <v>59</v>
      </c>
      <c r="L1406" s="3" t="s">
        <v>147</v>
      </c>
      <c r="M1406" s="3" t="s">
        <v>60</v>
      </c>
      <c r="N1406" s="3" t="s">
        <v>44</v>
      </c>
      <c r="O1406" s="3">
        <v>1794</v>
      </c>
      <c r="Q1406" s="3">
        <v>3</v>
      </c>
      <c r="R1406" s="3">
        <v>168</v>
      </c>
      <c r="S1406" s="3" t="s">
        <v>4858</v>
      </c>
      <c r="T1406" s="3" t="s">
        <v>62</v>
      </c>
      <c r="U1406" s="3" t="s">
        <v>944</v>
      </c>
      <c r="V1406" s="3">
        <v>8013</v>
      </c>
      <c r="W1406" s="3" t="s">
        <v>166</v>
      </c>
      <c r="Y1406" s="3">
        <v>22</v>
      </c>
      <c r="Z1406" s="3" t="s">
        <v>64</v>
      </c>
      <c r="AA1406" s="3" t="s">
        <v>92</v>
      </c>
      <c r="AB1406" s="3" t="s">
        <v>52</v>
      </c>
      <c r="AD1406" s="3" t="s">
        <v>53</v>
      </c>
      <c r="AE1406" s="3">
        <v>6</v>
      </c>
      <c r="AF1406" s="3" t="s">
        <v>73</v>
      </c>
      <c r="AG1406" s="3" t="s">
        <v>54</v>
      </c>
      <c r="AH1406" s="3">
        <v>5382</v>
      </c>
    </row>
    <row r="1407" spans="1:34" x14ac:dyDescent="0.2">
      <c r="A1407" s="3">
        <v>11406</v>
      </c>
      <c r="B1407" s="3" t="s">
        <v>2</v>
      </c>
      <c r="C1407" s="3">
        <v>11406</v>
      </c>
      <c r="D1407" s="3" t="s">
        <v>4859</v>
      </c>
      <c r="E1407" s="3" t="s">
        <v>4860</v>
      </c>
      <c r="F1407" s="3">
        <v>2005</v>
      </c>
      <c r="G1407" s="3" t="s">
        <v>284</v>
      </c>
      <c r="H1407" s="3" t="s">
        <v>285</v>
      </c>
      <c r="I1407" s="3" t="s">
        <v>286</v>
      </c>
      <c r="J1407" s="3" t="s">
        <v>1398</v>
      </c>
      <c r="K1407" s="3" t="s">
        <v>67</v>
      </c>
      <c r="L1407" s="3" t="s">
        <v>147</v>
      </c>
      <c r="M1407" s="3" t="s">
        <v>60</v>
      </c>
      <c r="N1407" s="3" t="s">
        <v>44</v>
      </c>
      <c r="O1407" s="3">
        <v>1586</v>
      </c>
      <c r="R1407" s="3">
        <v>93</v>
      </c>
      <c r="S1407" s="3" t="s">
        <v>999</v>
      </c>
      <c r="T1407" s="3" t="s">
        <v>47</v>
      </c>
      <c r="U1407" s="3" t="s">
        <v>4861</v>
      </c>
      <c r="V1407" s="3">
        <v>9812</v>
      </c>
      <c r="W1407" s="3" t="s">
        <v>410</v>
      </c>
      <c r="Y1407" s="3">
        <v>23</v>
      </c>
      <c r="Z1407" s="3" t="s">
        <v>204</v>
      </c>
      <c r="AA1407" s="3" t="s">
        <v>51</v>
      </c>
      <c r="AB1407" s="3" t="s">
        <v>108</v>
      </c>
      <c r="AC1407" s="3" t="s">
        <v>109</v>
      </c>
      <c r="AD1407" s="3" t="s">
        <v>53</v>
      </c>
      <c r="AG1407" s="3" t="s">
        <v>54</v>
      </c>
      <c r="AH1407" s="3">
        <v>7050</v>
      </c>
    </row>
    <row r="1408" spans="1:34" x14ac:dyDescent="0.2">
      <c r="A1408" s="3">
        <v>11407</v>
      </c>
      <c r="B1408" s="3" t="s">
        <v>2</v>
      </c>
      <c r="C1408" s="3">
        <v>11407</v>
      </c>
      <c r="D1408" s="3" t="s">
        <v>4862</v>
      </c>
      <c r="E1408" s="3" t="s">
        <v>4863</v>
      </c>
      <c r="F1408" s="3">
        <v>1995</v>
      </c>
      <c r="G1408" s="3" t="s">
        <v>86</v>
      </c>
      <c r="H1408" s="3" t="s">
        <v>3752</v>
      </c>
      <c r="K1408" s="3" t="s">
        <v>67</v>
      </c>
      <c r="L1408" s="3" t="s">
        <v>147</v>
      </c>
      <c r="M1408" s="3" t="s">
        <v>43</v>
      </c>
      <c r="N1408" s="3" t="s">
        <v>44</v>
      </c>
      <c r="O1408" s="3">
        <v>1496</v>
      </c>
      <c r="R1408" s="3" t="s">
        <v>4864</v>
      </c>
      <c r="S1408" s="3" t="s">
        <v>3443</v>
      </c>
      <c r="T1408" s="3" t="s">
        <v>62</v>
      </c>
      <c r="U1408" s="3" t="s">
        <v>2371</v>
      </c>
      <c r="V1408" s="3">
        <v>4112</v>
      </c>
      <c r="W1408" s="3" t="s">
        <v>333</v>
      </c>
      <c r="Y1408" s="3">
        <v>39</v>
      </c>
      <c r="Z1408" s="3" t="s">
        <v>64</v>
      </c>
      <c r="AA1408" s="3" t="s">
        <v>92</v>
      </c>
      <c r="AB1408" s="3" t="s">
        <v>52</v>
      </c>
      <c r="AD1408" s="3" t="s">
        <v>53</v>
      </c>
      <c r="AG1408" s="3" t="s">
        <v>54</v>
      </c>
      <c r="AH1408" s="3">
        <v>1300</v>
      </c>
    </row>
    <row r="1409" spans="1:34" x14ac:dyDescent="0.2">
      <c r="A1409" s="3">
        <v>11408</v>
      </c>
      <c r="B1409" s="3" t="s">
        <v>2</v>
      </c>
      <c r="C1409" s="3">
        <v>11408</v>
      </c>
      <c r="D1409" s="3" t="s">
        <v>4865</v>
      </c>
      <c r="F1409" s="3">
        <v>2017</v>
      </c>
      <c r="G1409" s="3" t="s">
        <v>721</v>
      </c>
      <c r="H1409" s="3" t="s">
        <v>3220</v>
      </c>
      <c r="I1409" s="3" t="s">
        <v>3221</v>
      </c>
      <c r="J1409" s="3" t="s">
        <v>4866</v>
      </c>
      <c r="K1409" s="3" t="s">
        <v>59</v>
      </c>
      <c r="L1409" s="3" t="s">
        <v>485</v>
      </c>
      <c r="M1409" s="3" t="s">
        <v>103</v>
      </c>
      <c r="N1409" s="3" t="s">
        <v>104</v>
      </c>
      <c r="O1409" s="3">
        <v>2967</v>
      </c>
      <c r="R1409" s="3">
        <v>19</v>
      </c>
      <c r="S1409" s="3" t="s">
        <v>4867</v>
      </c>
      <c r="T1409" s="3" t="s">
        <v>254</v>
      </c>
      <c r="U1409" s="3" t="s">
        <v>3056</v>
      </c>
      <c r="V1409" s="3">
        <v>8053</v>
      </c>
      <c r="W1409" s="3" t="s">
        <v>166</v>
      </c>
      <c r="Y1409" s="3">
        <v>58</v>
      </c>
      <c r="Z1409" s="3" t="s">
        <v>64</v>
      </c>
      <c r="AA1409" s="3" t="s">
        <v>92</v>
      </c>
      <c r="AB1409" s="3" t="s">
        <v>52</v>
      </c>
      <c r="AD1409" s="3" t="s">
        <v>53</v>
      </c>
      <c r="AG1409" s="3" t="s">
        <v>54</v>
      </c>
      <c r="AH1409" s="3">
        <v>113900</v>
      </c>
    </row>
    <row r="1410" spans="1:34" x14ac:dyDescent="0.2">
      <c r="A1410" s="3">
        <v>11409</v>
      </c>
      <c r="B1410" s="3" t="s">
        <v>2</v>
      </c>
      <c r="C1410" s="3">
        <v>11409</v>
      </c>
      <c r="D1410" s="3" t="s">
        <v>4868</v>
      </c>
      <c r="F1410" s="3">
        <v>2011</v>
      </c>
      <c r="G1410" s="3" t="s">
        <v>38</v>
      </c>
      <c r="H1410" s="3" t="s">
        <v>2424</v>
      </c>
      <c r="I1410" s="3" t="s">
        <v>317</v>
      </c>
      <c r="K1410" s="3" t="s">
        <v>59</v>
      </c>
      <c r="L1410" s="3" t="s">
        <v>361</v>
      </c>
      <c r="M1410" s="3" t="s">
        <v>60</v>
      </c>
      <c r="N1410" s="3" t="s">
        <v>44</v>
      </c>
      <c r="O1410" s="3">
        <v>1997</v>
      </c>
      <c r="R1410" s="3">
        <v>4</v>
      </c>
      <c r="S1410" s="3" t="s">
        <v>4869</v>
      </c>
      <c r="T1410" s="3" t="s">
        <v>70</v>
      </c>
      <c r="U1410" s="3" t="s">
        <v>1056</v>
      </c>
      <c r="V1410" s="3">
        <v>5036</v>
      </c>
      <c r="W1410" s="3" t="s">
        <v>229</v>
      </c>
      <c r="Y1410" s="3">
        <v>63</v>
      </c>
      <c r="Z1410" s="3" t="s">
        <v>64</v>
      </c>
      <c r="AA1410" s="3" t="s">
        <v>51</v>
      </c>
      <c r="AB1410" s="3" t="s">
        <v>52</v>
      </c>
      <c r="AD1410" s="3" t="s">
        <v>53</v>
      </c>
      <c r="AG1410" s="3" t="s">
        <v>54</v>
      </c>
      <c r="AH1410" s="3">
        <v>20510</v>
      </c>
    </row>
    <row r="1411" spans="1:34" x14ac:dyDescent="0.2">
      <c r="A1411" s="3">
        <v>11410</v>
      </c>
      <c r="B1411" s="3" t="s">
        <v>2</v>
      </c>
      <c r="C1411" s="3">
        <v>11410</v>
      </c>
      <c r="D1411" s="3" t="s">
        <v>4870</v>
      </c>
      <c r="E1411" s="3" t="s">
        <v>4871</v>
      </c>
      <c r="F1411" s="3">
        <v>2001</v>
      </c>
      <c r="G1411" s="3" t="s">
        <v>353</v>
      </c>
      <c r="H1411" s="3">
        <v>206</v>
      </c>
      <c r="K1411" s="3" t="s">
        <v>1683</v>
      </c>
      <c r="L1411" s="3" t="s">
        <v>42</v>
      </c>
      <c r="M1411" s="3" t="s">
        <v>60</v>
      </c>
      <c r="N1411" s="3" t="s">
        <v>44</v>
      </c>
      <c r="O1411" s="3">
        <v>1587</v>
      </c>
      <c r="R1411" s="3" t="s">
        <v>1749</v>
      </c>
      <c r="S1411" s="3" t="s">
        <v>4872</v>
      </c>
      <c r="T1411" s="3" t="s">
        <v>47</v>
      </c>
      <c r="U1411" s="3" t="s">
        <v>2391</v>
      </c>
      <c r="V1411" s="3">
        <v>1011</v>
      </c>
      <c r="W1411" s="3" t="s">
        <v>83</v>
      </c>
      <c r="Y1411" s="3">
        <v>40</v>
      </c>
      <c r="Z1411" s="3" t="s">
        <v>64</v>
      </c>
      <c r="AA1411" s="3" t="s">
        <v>51</v>
      </c>
      <c r="AB1411" s="3" t="s">
        <v>52</v>
      </c>
      <c r="AD1411" s="3" t="s">
        <v>53</v>
      </c>
      <c r="AG1411" s="3" t="s">
        <v>54</v>
      </c>
      <c r="AH1411" s="3">
        <v>3815</v>
      </c>
    </row>
    <row r="1412" spans="1:34" x14ac:dyDescent="0.2">
      <c r="A1412" s="3">
        <v>11411</v>
      </c>
      <c r="B1412" s="3" t="s">
        <v>2</v>
      </c>
      <c r="C1412" s="3">
        <v>11411</v>
      </c>
      <c r="D1412" s="3" t="s">
        <v>4873</v>
      </c>
      <c r="F1412" s="3">
        <v>2006</v>
      </c>
      <c r="G1412" s="3" t="s">
        <v>38</v>
      </c>
      <c r="H1412" s="3" t="s">
        <v>378</v>
      </c>
      <c r="I1412" s="3" t="s">
        <v>4874</v>
      </c>
      <c r="J1412" s="3" t="s">
        <v>380</v>
      </c>
      <c r="K1412" s="3" t="s">
        <v>41</v>
      </c>
      <c r="L1412" s="3" t="s">
        <v>209</v>
      </c>
      <c r="M1412" s="3" t="s">
        <v>133</v>
      </c>
      <c r="N1412" s="3" t="s">
        <v>44</v>
      </c>
      <c r="O1412" s="3">
        <v>4490</v>
      </c>
      <c r="R1412" s="3">
        <v>1</v>
      </c>
      <c r="S1412" s="3" t="s">
        <v>1721</v>
      </c>
      <c r="T1412" s="3" t="s">
        <v>2465</v>
      </c>
      <c r="U1412" s="3" t="s">
        <v>3450</v>
      </c>
      <c r="V1412" s="3">
        <v>7010</v>
      </c>
      <c r="W1412" s="3" t="s">
        <v>839</v>
      </c>
      <c r="Y1412" s="3">
        <v>35</v>
      </c>
      <c r="Z1412" s="3" t="s">
        <v>64</v>
      </c>
      <c r="AA1412" s="3" t="s">
        <v>51</v>
      </c>
      <c r="AB1412" s="3" t="s">
        <v>108</v>
      </c>
      <c r="AC1412" s="3" t="s">
        <v>109</v>
      </c>
      <c r="AD1412" s="3" t="s">
        <v>53</v>
      </c>
      <c r="AG1412" s="3" t="s">
        <v>54</v>
      </c>
      <c r="AH1412" s="3">
        <v>12950</v>
      </c>
    </row>
    <row r="1413" spans="1:34" x14ac:dyDescent="0.2">
      <c r="A1413" s="3">
        <v>11412</v>
      </c>
      <c r="B1413" s="3" t="s">
        <v>2</v>
      </c>
      <c r="C1413" s="3">
        <v>11412</v>
      </c>
      <c r="D1413" s="3" t="s">
        <v>4875</v>
      </c>
      <c r="E1413" s="3" t="s">
        <v>4876</v>
      </c>
      <c r="F1413" s="3">
        <v>2015</v>
      </c>
      <c r="G1413" s="3" t="s">
        <v>259</v>
      </c>
      <c r="H1413" s="3" t="s">
        <v>571</v>
      </c>
      <c r="I1413" s="3" t="s">
        <v>1187</v>
      </c>
      <c r="J1413" s="3" t="s">
        <v>4877</v>
      </c>
      <c r="K1413" s="3" t="s">
        <v>59</v>
      </c>
      <c r="L1413" s="3" t="s">
        <v>156</v>
      </c>
      <c r="M1413" s="3" t="s">
        <v>103</v>
      </c>
      <c r="N1413" s="3" t="s">
        <v>104</v>
      </c>
      <c r="O1413" s="3">
        <v>2720</v>
      </c>
      <c r="R1413" s="3">
        <v>36</v>
      </c>
      <c r="S1413" s="3" t="s">
        <v>4878</v>
      </c>
      <c r="T1413" s="3" t="s">
        <v>62</v>
      </c>
      <c r="U1413" s="3" t="s">
        <v>1094</v>
      </c>
      <c r="V1413" s="3">
        <v>8053</v>
      </c>
      <c r="W1413" s="3" t="s">
        <v>166</v>
      </c>
      <c r="Y1413" s="3">
        <v>49</v>
      </c>
      <c r="Z1413" s="3" t="s">
        <v>64</v>
      </c>
      <c r="AA1413" s="3" t="s">
        <v>51</v>
      </c>
      <c r="AB1413" s="3" t="s">
        <v>52</v>
      </c>
      <c r="AD1413" s="3" t="s">
        <v>53</v>
      </c>
      <c r="AG1413" s="3" t="s">
        <v>54</v>
      </c>
      <c r="AH1413" s="3">
        <v>50450</v>
      </c>
    </row>
    <row r="1414" spans="1:34" x14ac:dyDescent="0.2">
      <c r="A1414" s="3">
        <v>11413</v>
      </c>
      <c r="B1414" s="3" t="s">
        <v>2</v>
      </c>
      <c r="C1414" s="3">
        <v>11413</v>
      </c>
      <c r="D1414" s="3" t="s">
        <v>546</v>
      </c>
      <c r="E1414" s="3" t="s">
        <v>4879</v>
      </c>
      <c r="F1414" s="3">
        <v>2010</v>
      </c>
      <c r="G1414" s="3" t="s">
        <v>56</v>
      </c>
      <c r="H1414" s="3" t="s">
        <v>366</v>
      </c>
      <c r="K1414" s="3" t="s">
        <v>67</v>
      </c>
      <c r="L1414" s="3" t="s">
        <v>140</v>
      </c>
      <c r="M1414" s="3" t="s">
        <v>43</v>
      </c>
      <c r="N1414" s="3" t="s">
        <v>44</v>
      </c>
      <c r="O1414" s="3">
        <v>1496</v>
      </c>
      <c r="Q1414" s="3">
        <v>1</v>
      </c>
      <c r="R1414" s="3">
        <v>35</v>
      </c>
      <c r="S1414" s="3" t="s">
        <v>4880</v>
      </c>
      <c r="T1414" s="3" t="s">
        <v>62</v>
      </c>
      <c r="U1414" s="3" t="s">
        <v>91</v>
      </c>
      <c r="W1414" s="3" t="s">
        <v>83</v>
      </c>
      <c r="Y1414" s="3">
        <v>46</v>
      </c>
      <c r="Z1414" s="3" t="s">
        <v>64</v>
      </c>
      <c r="AA1414" s="3" t="s">
        <v>92</v>
      </c>
      <c r="AB1414" s="3" t="s">
        <v>52</v>
      </c>
      <c r="AD1414" s="3" t="s">
        <v>143</v>
      </c>
      <c r="AG1414" s="3" t="s">
        <v>54</v>
      </c>
      <c r="AH1414" s="3">
        <v>13190</v>
      </c>
    </row>
    <row r="1415" spans="1:34" x14ac:dyDescent="0.2">
      <c r="A1415" s="3">
        <v>11414</v>
      </c>
      <c r="B1415" s="3" t="s">
        <v>2</v>
      </c>
      <c r="C1415" s="3">
        <v>11414</v>
      </c>
      <c r="D1415" s="3" t="s">
        <v>3804</v>
      </c>
      <c r="F1415" s="3">
        <v>2017</v>
      </c>
      <c r="G1415" s="3" t="s">
        <v>865</v>
      </c>
      <c r="H1415" s="3" t="s">
        <v>3805</v>
      </c>
      <c r="I1415" s="3" t="s">
        <v>336</v>
      </c>
      <c r="K1415" s="3" t="s">
        <v>59</v>
      </c>
      <c r="L1415" s="3" t="s">
        <v>163</v>
      </c>
      <c r="M1415" s="3" t="s">
        <v>60</v>
      </c>
      <c r="N1415" s="3" t="s">
        <v>44</v>
      </c>
      <c r="O1415" s="3">
        <v>1597</v>
      </c>
      <c r="R1415" s="3" t="s">
        <v>4881</v>
      </c>
      <c r="S1415" s="3" t="s">
        <v>4882</v>
      </c>
      <c r="T1415" s="3" t="s">
        <v>171</v>
      </c>
      <c r="U1415" s="3" t="s">
        <v>4883</v>
      </c>
      <c r="W1415" s="3" t="s">
        <v>72</v>
      </c>
      <c r="Y1415" s="3">
        <v>47</v>
      </c>
      <c r="Z1415" s="3" t="s">
        <v>64</v>
      </c>
      <c r="AA1415" s="3" t="s">
        <v>92</v>
      </c>
      <c r="AB1415" s="3" t="s">
        <v>52</v>
      </c>
      <c r="AD1415" s="3" t="s">
        <v>53</v>
      </c>
      <c r="AG1415" s="3" t="s">
        <v>54</v>
      </c>
      <c r="AH1415" s="3">
        <v>31990</v>
      </c>
    </row>
    <row r="1416" spans="1:34" x14ac:dyDescent="0.2">
      <c r="A1416" s="3">
        <v>11415</v>
      </c>
      <c r="B1416" s="3" t="s">
        <v>2</v>
      </c>
      <c r="C1416" s="3">
        <v>11415</v>
      </c>
      <c r="D1416" s="3" t="s">
        <v>4884</v>
      </c>
      <c r="E1416" s="3" t="s">
        <v>4885</v>
      </c>
      <c r="F1416" s="3">
        <v>1986</v>
      </c>
      <c r="G1416" s="3" t="s">
        <v>86</v>
      </c>
      <c r="H1416" s="3">
        <v>323</v>
      </c>
      <c r="I1416" s="3" t="s">
        <v>2879</v>
      </c>
      <c r="K1416" s="3" t="s">
        <v>67</v>
      </c>
      <c r="L1416" s="3" t="s">
        <v>147</v>
      </c>
      <c r="M1416" s="3" t="s">
        <v>43</v>
      </c>
      <c r="N1416" s="3" t="s">
        <v>44</v>
      </c>
      <c r="O1416" s="3">
        <v>1597</v>
      </c>
      <c r="R1416" s="3" t="s">
        <v>4886</v>
      </c>
      <c r="S1416" s="3" t="s">
        <v>4887</v>
      </c>
      <c r="T1416" s="3" t="s">
        <v>62</v>
      </c>
      <c r="U1416" s="3" t="s">
        <v>4888</v>
      </c>
      <c r="W1416" s="3" t="s">
        <v>83</v>
      </c>
      <c r="Y1416" s="3">
        <v>30</v>
      </c>
      <c r="Z1416" s="3" t="s">
        <v>64</v>
      </c>
      <c r="AA1416" s="3" t="s">
        <v>92</v>
      </c>
      <c r="AB1416" s="3" t="s">
        <v>52</v>
      </c>
      <c r="AD1416" s="3" t="s">
        <v>53</v>
      </c>
      <c r="AG1416" s="3" t="s">
        <v>54</v>
      </c>
      <c r="AH1416" s="3">
        <v>945</v>
      </c>
    </row>
    <row r="1417" spans="1:34" x14ac:dyDescent="0.2">
      <c r="A1417" s="3">
        <v>11416</v>
      </c>
      <c r="B1417" s="3" t="s">
        <v>2</v>
      </c>
      <c r="C1417" s="3">
        <v>11416</v>
      </c>
      <c r="D1417" s="3" t="s">
        <v>4889</v>
      </c>
      <c r="E1417" s="3" t="s">
        <v>4890</v>
      </c>
      <c r="F1417" s="3">
        <v>2008</v>
      </c>
      <c r="G1417" s="3" t="s">
        <v>152</v>
      </c>
      <c r="H1417" s="3" t="s">
        <v>4073</v>
      </c>
      <c r="I1417" s="3" t="s">
        <v>154</v>
      </c>
      <c r="J1417" s="3" t="s">
        <v>4074</v>
      </c>
      <c r="K1417" s="3" t="s">
        <v>4034</v>
      </c>
      <c r="L1417" s="3" t="s">
        <v>156</v>
      </c>
      <c r="M1417" s="3" t="s">
        <v>60</v>
      </c>
      <c r="N1417" s="3" t="s">
        <v>44</v>
      </c>
      <c r="O1417" s="3">
        <v>2497</v>
      </c>
      <c r="Q1417" s="3">
        <v>2</v>
      </c>
      <c r="R1417" s="3">
        <v>87</v>
      </c>
      <c r="S1417" s="3" t="s">
        <v>4891</v>
      </c>
      <c r="T1417" s="3" t="s">
        <v>62</v>
      </c>
      <c r="U1417" s="3" t="s">
        <v>4892</v>
      </c>
      <c r="V1417" s="3">
        <v>5010</v>
      </c>
      <c r="W1417" s="3" t="s">
        <v>229</v>
      </c>
      <c r="Y1417" s="3">
        <v>46</v>
      </c>
      <c r="Z1417" s="3" t="s">
        <v>64</v>
      </c>
      <c r="AA1417" s="3" t="s">
        <v>92</v>
      </c>
      <c r="AB1417" s="3" t="s">
        <v>52</v>
      </c>
      <c r="AD1417" s="3" t="s">
        <v>53</v>
      </c>
      <c r="AG1417" s="3" t="s">
        <v>54</v>
      </c>
      <c r="AH1417" s="3">
        <v>27210</v>
      </c>
    </row>
    <row r="1418" spans="1:34" x14ac:dyDescent="0.2">
      <c r="A1418" s="3">
        <v>11417</v>
      </c>
      <c r="B1418" s="3" t="s">
        <v>2</v>
      </c>
      <c r="C1418" s="3">
        <v>11417</v>
      </c>
      <c r="D1418" s="3" t="s">
        <v>4893</v>
      </c>
      <c r="F1418" s="3">
        <v>2014</v>
      </c>
      <c r="G1418" s="3" t="s">
        <v>38</v>
      </c>
      <c r="H1418" s="3" t="s">
        <v>1506</v>
      </c>
      <c r="J1418" s="3" t="s">
        <v>911</v>
      </c>
      <c r="K1418" s="3" t="s">
        <v>252</v>
      </c>
      <c r="L1418" s="3" t="s">
        <v>132</v>
      </c>
      <c r="M1418" s="3" t="s">
        <v>103</v>
      </c>
      <c r="N1418" s="3" t="s">
        <v>104</v>
      </c>
      <c r="O1418" s="3">
        <v>2488</v>
      </c>
      <c r="R1418" s="3" t="s">
        <v>2135</v>
      </c>
      <c r="S1418" s="3" t="s">
        <v>4894</v>
      </c>
      <c r="T1418" s="3" t="s">
        <v>47</v>
      </c>
      <c r="U1418" s="3" t="s">
        <v>3200</v>
      </c>
      <c r="V1418" s="3">
        <v>4410</v>
      </c>
      <c r="W1418" s="3" t="s">
        <v>702</v>
      </c>
      <c r="Y1418" s="3">
        <v>38</v>
      </c>
      <c r="Z1418" s="3" t="s">
        <v>64</v>
      </c>
      <c r="AA1418" s="3" t="s">
        <v>92</v>
      </c>
      <c r="AB1418" s="3" t="s">
        <v>108</v>
      </c>
      <c r="AC1418" s="3" t="s">
        <v>109</v>
      </c>
      <c r="AD1418" s="3" t="s">
        <v>53</v>
      </c>
      <c r="AG1418" s="3" t="s">
        <v>54</v>
      </c>
      <c r="AH1418" s="3">
        <v>28300</v>
      </c>
    </row>
    <row r="1419" spans="1:34" x14ac:dyDescent="0.2">
      <c r="A1419" s="3">
        <v>11418</v>
      </c>
      <c r="B1419" s="3" t="s">
        <v>2</v>
      </c>
      <c r="C1419" s="3">
        <v>11418</v>
      </c>
      <c r="D1419" s="3" t="s">
        <v>4895</v>
      </c>
      <c r="E1419" s="3" t="s">
        <v>4896</v>
      </c>
      <c r="F1419" s="3">
        <v>1993</v>
      </c>
      <c r="G1419" s="3" t="s">
        <v>56</v>
      </c>
      <c r="H1419" s="3" t="s">
        <v>794</v>
      </c>
      <c r="K1419" s="3" t="s">
        <v>59</v>
      </c>
      <c r="L1419" s="3" t="s">
        <v>42</v>
      </c>
      <c r="M1419" s="3" t="s">
        <v>43</v>
      </c>
      <c r="N1419" s="3" t="s">
        <v>44</v>
      </c>
      <c r="O1419" s="3">
        <v>1832</v>
      </c>
      <c r="R1419" s="3">
        <v>18</v>
      </c>
      <c r="S1419" s="3" t="s">
        <v>2182</v>
      </c>
      <c r="T1419" s="3" t="s">
        <v>47</v>
      </c>
      <c r="U1419" s="3" t="s">
        <v>1652</v>
      </c>
      <c r="V1419" s="3">
        <v>8061</v>
      </c>
      <c r="W1419" s="3" t="s">
        <v>166</v>
      </c>
      <c r="Y1419" s="3">
        <v>20</v>
      </c>
      <c r="Z1419" s="3" t="s">
        <v>50</v>
      </c>
      <c r="AA1419" s="3" t="s">
        <v>92</v>
      </c>
      <c r="AB1419" s="3" t="s">
        <v>108</v>
      </c>
      <c r="AC1419" s="3" t="s">
        <v>109</v>
      </c>
      <c r="AD1419" s="3" t="s">
        <v>53</v>
      </c>
      <c r="AG1419" s="3" t="s">
        <v>54</v>
      </c>
      <c r="AH1419" s="3">
        <v>1770</v>
      </c>
    </row>
    <row r="1420" spans="1:34" x14ac:dyDescent="0.2">
      <c r="A1420" s="3">
        <v>11419</v>
      </c>
      <c r="B1420" s="3" t="s">
        <v>2</v>
      </c>
      <c r="C1420" s="3">
        <v>11419</v>
      </c>
      <c r="D1420" s="3" t="s">
        <v>4897</v>
      </c>
      <c r="E1420" s="3" t="s">
        <v>4898</v>
      </c>
      <c r="F1420" s="3">
        <v>1994</v>
      </c>
      <c r="G1420" s="3" t="s">
        <v>56</v>
      </c>
      <c r="H1420" s="3" t="s">
        <v>76</v>
      </c>
      <c r="I1420" s="3" t="s">
        <v>184</v>
      </c>
      <c r="K1420" s="3" t="s">
        <v>59</v>
      </c>
      <c r="L1420" s="3" t="s">
        <v>147</v>
      </c>
      <c r="M1420" s="3" t="s">
        <v>43</v>
      </c>
      <c r="N1420" s="3" t="s">
        <v>44</v>
      </c>
      <c r="O1420" s="3">
        <v>2438</v>
      </c>
      <c r="R1420" s="3">
        <v>350</v>
      </c>
      <c r="S1420" s="3" t="s">
        <v>2720</v>
      </c>
      <c r="T1420" s="3" t="s">
        <v>62</v>
      </c>
      <c r="U1420" s="3" t="s">
        <v>4899</v>
      </c>
      <c r="W1420" s="3" t="s">
        <v>49</v>
      </c>
      <c r="Y1420" s="3">
        <v>46</v>
      </c>
      <c r="Z1420" s="3" t="s">
        <v>64</v>
      </c>
      <c r="AA1420" s="3" t="s">
        <v>51</v>
      </c>
      <c r="AB1420" s="3" t="s">
        <v>52</v>
      </c>
      <c r="AD1420" s="3" t="s">
        <v>53</v>
      </c>
      <c r="AG1420" s="3" t="s">
        <v>54</v>
      </c>
      <c r="AH1420" s="3">
        <v>4660</v>
      </c>
    </row>
    <row r="1421" spans="1:34" x14ac:dyDescent="0.2">
      <c r="A1421" s="3">
        <v>11420</v>
      </c>
      <c r="B1421" s="3" t="s">
        <v>2</v>
      </c>
      <c r="C1421" s="3">
        <v>11420</v>
      </c>
      <c r="D1421" s="3" t="s">
        <v>364</v>
      </c>
      <c r="E1421" s="3" t="s">
        <v>4900</v>
      </c>
      <c r="F1421" s="3">
        <v>2011</v>
      </c>
      <c r="G1421" s="3" t="s">
        <v>56</v>
      </c>
      <c r="H1421" s="3" t="s">
        <v>366</v>
      </c>
      <c r="J1421" s="3" t="s">
        <v>367</v>
      </c>
      <c r="K1421" s="3" t="s">
        <v>67</v>
      </c>
      <c r="L1421" s="3" t="s">
        <v>140</v>
      </c>
      <c r="M1421" s="3" t="s">
        <v>133</v>
      </c>
      <c r="N1421" s="3" t="s">
        <v>44</v>
      </c>
      <c r="O1421" s="3">
        <v>1798</v>
      </c>
      <c r="Q1421" s="6">
        <v>4</v>
      </c>
      <c r="R1421" s="6" t="s">
        <v>2184</v>
      </c>
      <c r="S1421" s="3" t="s">
        <v>4901</v>
      </c>
      <c r="T1421" s="3" t="s">
        <v>81</v>
      </c>
      <c r="U1421" s="3" t="s">
        <v>419</v>
      </c>
      <c r="W1421" s="3" t="s">
        <v>83</v>
      </c>
      <c r="Y1421" s="3">
        <v>32</v>
      </c>
      <c r="Z1421" s="3" t="s">
        <v>64</v>
      </c>
      <c r="AA1421" s="3" t="s">
        <v>51</v>
      </c>
      <c r="AB1421" s="3" t="s">
        <v>52</v>
      </c>
      <c r="AD1421" s="3" t="s">
        <v>143</v>
      </c>
      <c r="AE1421" s="3">
        <v>16</v>
      </c>
      <c r="AF1421" s="3" t="s">
        <v>84</v>
      </c>
      <c r="AG1421" s="3" t="s">
        <v>54</v>
      </c>
      <c r="AH1421" s="3">
        <v>20545</v>
      </c>
    </row>
    <row r="1422" spans="1:34" x14ac:dyDescent="0.2">
      <c r="A1422" s="3">
        <v>11421</v>
      </c>
      <c r="B1422" s="3" t="s">
        <v>2</v>
      </c>
      <c r="C1422" s="3">
        <v>11421</v>
      </c>
      <c r="D1422" s="3" t="s">
        <v>4902</v>
      </c>
      <c r="E1422" s="3" t="s">
        <v>4903</v>
      </c>
      <c r="F1422" s="3">
        <v>2014</v>
      </c>
      <c r="G1422" s="3" t="s">
        <v>457</v>
      </c>
      <c r="H1422" s="3" t="s">
        <v>458</v>
      </c>
      <c r="I1422" s="3" t="s">
        <v>286</v>
      </c>
      <c r="K1422" s="3" t="s">
        <v>2062</v>
      </c>
      <c r="L1422" s="3" t="s">
        <v>115</v>
      </c>
      <c r="M1422" s="3" t="s">
        <v>60</v>
      </c>
      <c r="N1422" s="3" t="s">
        <v>44</v>
      </c>
      <c r="O1422" s="3">
        <v>3604</v>
      </c>
      <c r="Q1422" s="3" t="s">
        <v>1364</v>
      </c>
      <c r="R1422" s="3">
        <v>11</v>
      </c>
      <c r="S1422" s="3" t="s">
        <v>4904</v>
      </c>
      <c r="T1422" s="3" t="s">
        <v>81</v>
      </c>
      <c r="U1422" s="3" t="s">
        <v>4536</v>
      </c>
      <c r="W1422" s="3" t="s">
        <v>83</v>
      </c>
      <c r="Y1422" s="3">
        <v>48</v>
      </c>
      <c r="Z1422" s="3" t="s">
        <v>64</v>
      </c>
      <c r="AA1422" s="3" t="s">
        <v>51</v>
      </c>
      <c r="AB1422" s="3" t="s">
        <v>52</v>
      </c>
      <c r="AD1422" s="3" t="s">
        <v>53</v>
      </c>
      <c r="AG1422" s="3" t="s">
        <v>54</v>
      </c>
      <c r="AH1422" s="3">
        <v>37950</v>
      </c>
    </row>
    <row r="1423" spans="1:34" x14ac:dyDescent="0.2">
      <c r="A1423" s="3">
        <v>11422</v>
      </c>
      <c r="B1423" s="3" t="s">
        <v>2</v>
      </c>
      <c r="C1423" s="3">
        <v>11422</v>
      </c>
      <c r="D1423" s="3" t="s">
        <v>4905</v>
      </c>
      <c r="F1423" s="3">
        <v>2017</v>
      </c>
      <c r="G1423" s="3" t="s">
        <v>347</v>
      </c>
      <c r="H1423" s="3" t="s">
        <v>964</v>
      </c>
      <c r="I1423" s="3" t="s">
        <v>965</v>
      </c>
      <c r="K1423" s="3" t="s">
        <v>67</v>
      </c>
      <c r="L1423" s="3" t="s">
        <v>654</v>
      </c>
      <c r="M1423" s="3" t="s">
        <v>60</v>
      </c>
      <c r="N1423" s="3" t="s">
        <v>44</v>
      </c>
      <c r="O1423" s="3">
        <v>1999</v>
      </c>
      <c r="R1423" s="3">
        <v>30</v>
      </c>
      <c r="S1423" s="3" t="s">
        <v>4906</v>
      </c>
      <c r="T1423" s="3" t="s">
        <v>81</v>
      </c>
      <c r="U1423" s="3" t="s">
        <v>2945</v>
      </c>
      <c r="V1423" s="3">
        <v>627</v>
      </c>
      <c r="W1423" s="3" t="s">
        <v>83</v>
      </c>
      <c r="Y1423" s="3">
        <v>36</v>
      </c>
      <c r="Z1423" s="3" t="s">
        <v>64</v>
      </c>
      <c r="AA1423" s="3" t="s">
        <v>51</v>
      </c>
      <c r="AB1423" s="3" t="s">
        <v>52</v>
      </c>
      <c r="AD1423" s="3" t="s">
        <v>53</v>
      </c>
      <c r="AG1423" s="3" t="s">
        <v>54</v>
      </c>
      <c r="AH1423" s="3">
        <v>39990</v>
      </c>
    </row>
    <row r="1424" spans="1:34" x14ac:dyDescent="0.2">
      <c r="A1424" s="3">
        <v>11423</v>
      </c>
      <c r="B1424" s="3" t="s">
        <v>2</v>
      </c>
      <c r="C1424" s="3">
        <v>11423</v>
      </c>
      <c r="D1424" s="3" t="s">
        <v>4907</v>
      </c>
      <c r="F1424" s="3">
        <v>2010</v>
      </c>
      <c r="G1424" s="3" t="s">
        <v>38</v>
      </c>
      <c r="H1424" s="3" t="s">
        <v>66</v>
      </c>
      <c r="I1424" s="3" t="s">
        <v>4908</v>
      </c>
      <c r="J1424" s="3" t="s">
        <v>610</v>
      </c>
      <c r="K1424" s="3" t="s">
        <v>67</v>
      </c>
      <c r="L1424" s="3" t="s">
        <v>140</v>
      </c>
      <c r="M1424" s="3" t="s">
        <v>60</v>
      </c>
      <c r="N1424" s="3" t="s">
        <v>44</v>
      </c>
      <c r="O1424" s="3">
        <v>1498</v>
      </c>
      <c r="Q1424" s="3">
        <v>37</v>
      </c>
      <c r="R1424" s="3">
        <v>2</v>
      </c>
      <c r="S1424" s="3" t="s">
        <v>4909</v>
      </c>
      <c r="T1424" s="3" t="s">
        <v>70</v>
      </c>
      <c r="U1424" s="3" t="s">
        <v>707</v>
      </c>
      <c r="V1424" s="3">
        <v>2016</v>
      </c>
      <c r="W1424" s="3" t="s">
        <v>83</v>
      </c>
      <c r="Y1424" s="3">
        <v>23</v>
      </c>
      <c r="Z1424" s="3" t="s">
        <v>64</v>
      </c>
      <c r="AA1424" s="3" t="s">
        <v>51</v>
      </c>
      <c r="AB1424" s="3" t="s">
        <v>52</v>
      </c>
      <c r="AD1424" s="3" t="s">
        <v>53</v>
      </c>
      <c r="AG1424" s="3" t="s">
        <v>54</v>
      </c>
      <c r="AH1424" s="3">
        <v>9360</v>
      </c>
    </row>
    <row r="1425" spans="1:34" x14ac:dyDescent="0.2">
      <c r="A1425" s="3">
        <v>11424</v>
      </c>
      <c r="B1425" s="3" t="s">
        <v>2</v>
      </c>
      <c r="C1425" s="3">
        <v>11424</v>
      </c>
      <c r="D1425" s="3" t="s">
        <v>4910</v>
      </c>
      <c r="F1425" s="3">
        <v>2007</v>
      </c>
      <c r="G1425" s="3" t="s">
        <v>358</v>
      </c>
      <c r="H1425" s="3" t="s">
        <v>798</v>
      </c>
      <c r="I1425" s="3" t="s">
        <v>1590</v>
      </c>
      <c r="K1425" s="3" t="s">
        <v>41</v>
      </c>
      <c r="L1425" s="3" t="s">
        <v>42</v>
      </c>
      <c r="M1425" s="3" t="s">
        <v>60</v>
      </c>
      <c r="N1425" s="3" t="s">
        <v>44</v>
      </c>
      <c r="O1425" s="3">
        <v>2378</v>
      </c>
      <c r="R1425" s="3">
        <v>39</v>
      </c>
      <c r="S1425" s="3" t="s">
        <v>4911</v>
      </c>
      <c r="T1425" s="3" t="s">
        <v>47</v>
      </c>
      <c r="U1425" s="3" t="s">
        <v>3580</v>
      </c>
      <c r="W1425" s="3" t="s">
        <v>173</v>
      </c>
      <c r="Y1425" s="3">
        <v>26</v>
      </c>
      <c r="Z1425" s="3" t="s">
        <v>64</v>
      </c>
      <c r="AA1425" s="3" t="s">
        <v>92</v>
      </c>
      <c r="AB1425" s="3" t="s">
        <v>52</v>
      </c>
      <c r="AD1425" s="3" t="s">
        <v>53</v>
      </c>
      <c r="AE1425" s="3">
        <v>27</v>
      </c>
      <c r="AF1425" s="3" t="s">
        <v>84</v>
      </c>
      <c r="AG1425" s="3" t="s">
        <v>54</v>
      </c>
      <c r="AH1425" s="3">
        <v>9025</v>
      </c>
    </row>
    <row r="1426" spans="1:34" x14ac:dyDescent="0.2">
      <c r="A1426" s="3">
        <v>11425</v>
      </c>
      <c r="B1426" s="3" t="s">
        <v>2</v>
      </c>
      <c r="C1426" s="3">
        <v>11425</v>
      </c>
      <c r="D1426" s="3" t="s">
        <v>364</v>
      </c>
      <c r="E1426" s="3" t="s">
        <v>4912</v>
      </c>
      <c r="F1426" s="3">
        <v>2011</v>
      </c>
      <c r="G1426" s="3" t="s">
        <v>56</v>
      </c>
      <c r="H1426" s="3" t="s">
        <v>366</v>
      </c>
      <c r="J1426" s="3" t="s">
        <v>367</v>
      </c>
      <c r="K1426" s="3" t="s">
        <v>67</v>
      </c>
      <c r="L1426" s="3" t="s">
        <v>140</v>
      </c>
      <c r="M1426" s="3" t="s">
        <v>133</v>
      </c>
      <c r="N1426" s="3" t="s">
        <v>44</v>
      </c>
      <c r="O1426" s="3">
        <v>1798</v>
      </c>
      <c r="R1426" s="3">
        <v>13</v>
      </c>
      <c r="S1426" s="3" t="s">
        <v>1326</v>
      </c>
      <c r="T1426" s="3" t="s">
        <v>554</v>
      </c>
      <c r="U1426" s="3" t="s">
        <v>222</v>
      </c>
      <c r="V1426" s="3">
        <v>612</v>
      </c>
      <c r="W1426" s="3" t="s">
        <v>83</v>
      </c>
      <c r="Y1426" s="3">
        <v>59</v>
      </c>
      <c r="Z1426" s="3" t="s">
        <v>64</v>
      </c>
      <c r="AA1426" s="3" t="s">
        <v>92</v>
      </c>
      <c r="AB1426" s="3" t="s">
        <v>52</v>
      </c>
      <c r="AD1426" s="3" t="s">
        <v>143</v>
      </c>
      <c r="AE1426" s="3">
        <v>21</v>
      </c>
      <c r="AF1426" s="3" t="s">
        <v>84</v>
      </c>
      <c r="AG1426" s="3" t="s">
        <v>54</v>
      </c>
      <c r="AH1426" s="3">
        <v>20545</v>
      </c>
    </row>
    <row r="1427" spans="1:34" x14ac:dyDescent="0.2">
      <c r="A1427" s="3">
        <v>11426</v>
      </c>
      <c r="B1427" s="3" t="s">
        <v>2</v>
      </c>
      <c r="C1427" s="3">
        <v>11426</v>
      </c>
      <c r="D1427" s="3" t="s">
        <v>4913</v>
      </c>
      <c r="E1427" s="3" t="s">
        <v>4914</v>
      </c>
      <c r="F1427" s="3">
        <v>2004</v>
      </c>
      <c r="G1427" s="3" t="s">
        <v>86</v>
      </c>
      <c r="H1427" s="3" t="s">
        <v>87</v>
      </c>
      <c r="I1427" s="3" t="s">
        <v>4915</v>
      </c>
      <c r="K1427" s="3" t="s">
        <v>67</v>
      </c>
      <c r="L1427" s="3" t="s">
        <v>147</v>
      </c>
      <c r="M1427" s="3" t="s">
        <v>60</v>
      </c>
      <c r="N1427" s="3" t="s">
        <v>44</v>
      </c>
      <c r="O1427" s="3">
        <v>2261</v>
      </c>
      <c r="R1427" s="3">
        <v>119</v>
      </c>
      <c r="S1427" s="3" t="s">
        <v>4916</v>
      </c>
      <c r="T1427" s="3" t="s">
        <v>211</v>
      </c>
      <c r="U1427" s="3" t="s">
        <v>4917</v>
      </c>
      <c r="V1427" s="3">
        <v>9812</v>
      </c>
      <c r="W1427" s="3" t="s">
        <v>410</v>
      </c>
      <c r="Y1427" s="3">
        <v>21</v>
      </c>
      <c r="Z1427" s="3" t="s">
        <v>204</v>
      </c>
      <c r="AA1427" s="3" t="s">
        <v>51</v>
      </c>
      <c r="AB1427" s="3" t="s">
        <v>52</v>
      </c>
      <c r="AD1427" s="3" t="s">
        <v>53</v>
      </c>
      <c r="AG1427" s="3" t="s">
        <v>54</v>
      </c>
      <c r="AH1427" s="3">
        <v>8050</v>
      </c>
    </row>
    <row r="1428" spans="1:34" x14ac:dyDescent="0.2">
      <c r="A1428" s="3">
        <v>11427</v>
      </c>
      <c r="B1428" s="3" t="s">
        <v>2</v>
      </c>
      <c r="C1428" s="3">
        <v>11427</v>
      </c>
      <c r="D1428" s="3" t="s">
        <v>4918</v>
      </c>
      <c r="E1428" s="3" t="s">
        <v>4919</v>
      </c>
      <c r="F1428" s="3">
        <v>2007</v>
      </c>
      <c r="G1428" s="3" t="s">
        <v>259</v>
      </c>
      <c r="H1428" s="3" t="s">
        <v>260</v>
      </c>
      <c r="I1428" s="3" t="s">
        <v>4050</v>
      </c>
      <c r="J1428" s="3" t="s">
        <v>4920</v>
      </c>
      <c r="K1428" s="3" t="s">
        <v>41</v>
      </c>
      <c r="L1428" s="3" t="s">
        <v>156</v>
      </c>
      <c r="M1428" s="3" t="s">
        <v>60</v>
      </c>
      <c r="N1428" s="3" t="s">
        <v>44</v>
      </c>
      <c r="O1428" s="3">
        <v>5408</v>
      </c>
      <c r="Q1428" s="3" t="s">
        <v>177</v>
      </c>
      <c r="R1428" s="3">
        <v>80</v>
      </c>
      <c r="S1428" s="3" t="s">
        <v>4921</v>
      </c>
      <c r="T1428" s="3" t="s">
        <v>81</v>
      </c>
      <c r="U1428" s="3" t="s">
        <v>707</v>
      </c>
      <c r="W1428" s="3" t="s">
        <v>83</v>
      </c>
      <c r="Y1428" s="3">
        <v>22</v>
      </c>
      <c r="Z1428" s="3" t="s">
        <v>204</v>
      </c>
      <c r="AA1428" s="3" t="s">
        <v>92</v>
      </c>
      <c r="AB1428" s="3" t="s">
        <v>108</v>
      </c>
      <c r="AC1428" s="3" t="s">
        <v>109</v>
      </c>
      <c r="AD1428" s="3" t="s">
        <v>53</v>
      </c>
      <c r="AE1428" s="3">
        <v>2</v>
      </c>
      <c r="AF1428" s="3" t="s">
        <v>73</v>
      </c>
      <c r="AG1428" s="3" t="s">
        <v>54</v>
      </c>
      <c r="AH1428" s="3">
        <v>19000</v>
      </c>
    </row>
    <row r="1429" spans="1:34" x14ac:dyDescent="0.2">
      <c r="A1429" s="3">
        <v>11428</v>
      </c>
      <c r="B1429" s="3" t="s">
        <v>2</v>
      </c>
      <c r="C1429" s="3">
        <v>11428</v>
      </c>
      <c r="D1429" s="3" t="s">
        <v>4922</v>
      </c>
      <c r="E1429" s="3" t="s">
        <v>4923</v>
      </c>
      <c r="F1429" s="3">
        <v>2002</v>
      </c>
      <c r="G1429" s="3" t="s">
        <v>86</v>
      </c>
      <c r="H1429" s="3" t="s">
        <v>219</v>
      </c>
      <c r="K1429" s="3" t="s">
        <v>67</v>
      </c>
      <c r="L1429" s="3" t="s">
        <v>42</v>
      </c>
      <c r="M1429" s="3" t="s">
        <v>43</v>
      </c>
      <c r="N1429" s="3" t="s">
        <v>44</v>
      </c>
      <c r="O1429" s="3">
        <v>2261</v>
      </c>
      <c r="R1429" s="3">
        <v>3</v>
      </c>
      <c r="S1429" s="3" t="s">
        <v>4924</v>
      </c>
      <c r="T1429" s="3" t="s">
        <v>171</v>
      </c>
      <c r="U1429" s="3" t="s">
        <v>1716</v>
      </c>
      <c r="V1429" s="3">
        <v>4818</v>
      </c>
      <c r="W1429" s="3" t="s">
        <v>702</v>
      </c>
      <c r="Y1429" s="3">
        <v>49</v>
      </c>
      <c r="Z1429" s="3" t="s">
        <v>64</v>
      </c>
      <c r="AA1429" s="3" t="s">
        <v>51</v>
      </c>
      <c r="AB1429" s="3" t="s">
        <v>108</v>
      </c>
      <c r="AC1429" s="3" t="s">
        <v>109</v>
      </c>
      <c r="AD1429" s="3" t="s">
        <v>53</v>
      </c>
      <c r="AG1429" s="3" t="s">
        <v>54</v>
      </c>
      <c r="AH1429" s="3">
        <v>5777</v>
      </c>
    </row>
    <row r="1430" spans="1:34" x14ac:dyDescent="0.2">
      <c r="A1430" s="3">
        <v>11429</v>
      </c>
      <c r="B1430" s="3" t="s">
        <v>2</v>
      </c>
      <c r="C1430" s="3">
        <v>11429</v>
      </c>
      <c r="D1430" s="3" t="s">
        <v>4925</v>
      </c>
      <c r="F1430" s="3">
        <v>2004</v>
      </c>
      <c r="G1430" s="3" t="s">
        <v>299</v>
      </c>
      <c r="H1430" s="3" t="s">
        <v>4926</v>
      </c>
      <c r="I1430" s="3" t="s">
        <v>306</v>
      </c>
      <c r="K1430" s="3" t="s">
        <v>67</v>
      </c>
      <c r="L1430" s="3" t="s">
        <v>42</v>
      </c>
      <c r="M1430" s="3" t="s">
        <v>43</v>
      </c>
      <c r="N1430" s="3" t="s">
        <v>44</v>
      </c>
      <c r="O1430" s="3">
        <v>1599</v>
      </c>
      <c r="Q1430" s="3">
        <v>10</v>
      </c>
      <c r="R1430" s="3">
        <v>29</v>
      </c>
      <c r="S1430" s="3" t="s">
        <v>4927</v>
      </c>
      <c r="T1430" s="3" t="s">
        <v>62</v>
      </c>
      <c r="U1430" s="3" t="s">
        <v>4928</v>
      </c>
      <c r="V1430" s="3">
        <v>830</v>
      </c>
      <c r="W1430" s="3" t="s">
        <v>83</v>
      </c>
      <c r="Y1430" s="3">
        <v>59</v>
      </c>
      <c r="Z1430" s="3" t="s">
        <v>64</v>
      </c>
      <c r="AA1430" s="3" t="s">
        <v>92</v>
      </c>
      <c r="AB1430" s="3" t="s">
        <v>52</v>
      </c>
      <c r="AD1430" s="3" t="s">
        <v>53</v>
      </c>
      <c r="AG1430" s="3" t="s">
        <v>54</v>
      </c>
      <c r="AH1430" s="3">
        <v>4050</v>
      </c>
    </row>
    <row r="1431" spans="1:34" x14ac:dyDescent="0.2">
      <c r="A1431" s="3">
        <v>11430</v>
      </c>
      <c r="B1431" s="3" t="s">
        <v>2</v>
      </c>
      <c r="C1431" s="3">
        <v>11430</v>
      </c>
      <c r="D1431" s="3" t="s">
        <v>2989</v>
      </c>
      <c r="E1431" s="3" t="s">
        <v>4929</v>
      </c>
      <c r="F1431" s="3">
        <v>2002</v>
      </c>
      <c r="G1431" s="3" t="s">
        <v>161</v>
      </c>
      <c r="H1431" s="3" t="s">
        <v>162</v>
      </c>
      <c r="J1431" s="3" t="s">
        <v>214</v>
      </c>
      <c r="K1431" s="3" t="s">
        <v>67</v>
      </c>
      <c r="L1431" s="3" t="s">
        <v>140</v>
      </c>
      <c r="M1431" s="3" t="s">
        <v>60</v>
      </c>
      <c r="N1431" s="3" t="s">
        <v>44</v>
      </c>
      <c r="O1431" s="3">
        <v>1598</v>
      </c>
      <c r="R1431" s="3">
        <v>39</v>
      </c>
      <c r="S1431" s="3" t="s">
        <v>1026</v>
      </c>
      <c r="T1431" s="3" t="s">
        <v>47</v>
      </c>
      <c r="U1431" s="3" t="s">
        <v>748</v>
      </c>
      <c r="V1431" s="3">
        <v>1062</v>
      </c>
      <c r="W1431" s="3" t="s">
        <v>83</v>
      </c>
      <c r="Y1431" s="3">
        <v>33</v>
      </c>
      <c r="Z1431" s="3" t="s">
        <v>204</v>
      </c>
      <c r="AA1431" s="3" t="s">
        <v>51</v>
      </c>
      <c r="AB1431" s="3" t="s">
        <v>52</v>
      </c>
      <c r="AD1431" s="3" t="s">
        <v>53</v>
      </c>
      <c r="AG1431" s="3" t="s">
        <v>54</v>
      </c>
      <c r="AH1431" s="3">
        <v>10000</v>
      </c>
    </row>
    <row r="1432" spans="1:34" x14ac:dyDescent="0.2">
      <c r="A1432" s="3">
        <v>11431</v>
      </c>
      <c r="B1432" s="3" t="s">
        <v>2</v>
      </c>
      <c r="C1432" s="3">
        <v>11431</v>
      </c>
      <c r="D1432" s="3" t="s">
        <v>4930</v>
      </c>
      <c r="E1432" s="3" t="s">
        <v>4931</v>
      </c>
      <c r="F1432" s="3">
        <v>2008</v>
      </c>
      <c r="G1432" s="3" t="s">
        <v>56</v>
      </c>
      <c r="H1432" s="3" t="s">
        <v>57</v>
      </c>
      <c r="I1432" s="3" t="s">
        <v>4932</v>
      </c>
      <c r="K1432" s="3" t="s">
        <v>41</v>
      </c>
      <c r="L1432" s="3" t="s">
        <v>140</v>
      </c>
      <c r="M1432" s="3" t="s">
        <v>60</v>
      </c>
      <c r="N1432" s="3" t="s">
        <v>44</v>
      </c>
      <c r="O1432" s="3">
        <v>1496</v>
      </c>
      <c r="Q1432" s="3" t="s">
        <v>79</v>
      </c>
      <c r="R1432" s="3">
        <v>33</v>
      </c>
      <c r="S1432" s="3" t="s">
        <v>4933</v>
      </c>
      <c r="T1432" s="3" t="s">
        <v>81</v>
      </c>
      <c r="U1432" s="3" t="s">
        <v>2609</v>
      </c>
      <c r="W1432" s="3" t="s">
        <v>83</v>
      </c>
      <c r="Y1432" s="3">
        <v>39</v>
      </c>
      <c r="Z1432" s="3" t="s">
        <v>64</v>
      </c>
      <c r="AA1432" s="3" t="s">
        <v>92</v>
      </c>
      <c r="AB1432" s="3" t="s">
        <v>52</v>
      </c>
      <c r="AD1432" s="3" t="s">
        <v>143</v>
      </c>
      <c r="AG1432" s="3" t="s">
        <v>54</v>
      </c>
      <c r="AH1432" s="3">
        <v>9370</v>
      </c>
    </row>
    <row r="1433" spans="1:34" x14ac:dyDescent="0.2">
      <c r="A1433" s="3">
        <v>11432</v>
      </c>
      <c r="B1433" s="3" t="s">
        <v>2</v>
      </c>
      <c r="C1433" s="3">
        <v>11432</v>
      </c>
      <c r="D1433" s="3" t="s">
        <v>3208</v>
      </c>
      <c r="E1433" s="3" t="s">
        <v>4934</v>
      </c>
      <c r="F1433" s="3">
        <v>2006</v>
      </c>
      <c r="G1433" s="3" t="s">
        <v>56</v>
      </c>
      <c r="H1433" s="3" t="s">
        <v>1335</v>
      </c>
      <c r="I1433" s="3" t="s">
        <v>139</v>
      </c>
      <c r="K1433" s="3" t="s">
        <v>59</v>
      </c>
      <c r="L1433" s="3" t="s">
        <v>140</v>
      </c>
      <c r="M1433" s="3" t="s">
        <v>43</v>
      </c>
      <c r="N1433" s="3" t="s">
        <v>44</v>
      </c>
      <c r="O1433" s="3">
        <v>2362</v>
      </c>
      <c r="R1433" s="3">
        <v>18</v>
      </c>
      <c r="S1433" s="3" t="s">
        <v>4163</v>
      </c>
      <c r="T1433" s="3" t="s">
        <v>70</v>
      </c>
      <c r="U1433" s="3" t="s">
        <v>2371</v>
      </c>
      <c r="V1433" s="3">
        <v>4112</v>
      </c>
      <c r="W1433" s="3" t="s">
        <v>333</v>
      </c>
      <c r="Y1433" s="3">
        <v>50</v>
      </c>
      <c r="Z1433" s="3" t="s">
        <v>64</v>
      </c>
      <c r="AA1433" s="3" t="s">
        <v>51</v>
      </c>
      <c r="AB1433" s="3" t="s">
        <v>52</v>
      </c>
      <c r="AD1433" s="3" t="s">
        <v>53</v>
      </c>
      <c r="AG1433" s="3" t="s">
        <v>54</v>
      </c>
      <c r="AH1433" s="3">
        <v>12550</v>
      </c>
    </row>
    <row r="1434" spans="1:34" x14ac:dyDescent="0.2">
      <c r="A1434" s="3">
        <v>11433</v>
      </c>
      <c r="B1434" s="3" t="s">
        <v>2</v>
      </c>
      <c r="C1434" s="3">
        <v>11433</v>
      </c>
      <c r="D1434" s="3" t="s">
        <v>4935</v>
      </c>
      <c r="F1434" s="3">
        <v>2016</v>
      </c>
      <c r="G1434" s="3" t="s">
        <v>259</v>
      </c>
      <c r="H1434" s="3" t="s">
        <v>2393</v>
      </c>
      <c r="I1434" s="3" t="s">
        <v>4936</v>
      </c>
      <c r="K1434" s="3" t="s">
        <v>59</v>
      </c>
      <c r="L1434" s="3" t="s">
        <v>156</v>
      </c>
      <c r="M1434" s="3" t="s">
        <v>133</v>
      </c>
      <c r="N1434" s="3" t="s">
        <v>104</v>
      </c>
      <c r="O1434" s="3">
        <v>1498</v>
      </c>
      <c r="R1434" s="3">
        <v>11</v>
      </c>
      <c r="S1434" s="3" t="s">
        <v>2498</v>
      </c>
      <c r="T1434" s="3" t="s">
        <v>171</v>
      </c>
      <c r="U1434" s="3" t="s">
        <v>1380</v>
      </c>
      <c r="V1434" s="3">
        <v>630</v>
      </c>
      <c r="W1434" s="3" t="s">
        <v>83</v>
      </c>
      <c r="Y1434" s="3">
        <v>22</v>
      </c>
      <c r="Z1434" s="3" t="s">
        <v>64</v>
      </c>
      <c r="AA1434" s="3" t="s">
        <v>51</v>
      </c>
      <c r="AB1434" s="3" t="s">
        <v>52</v>
      </c>
      <c r="AD1434" s="3" t="s">
        <v>53</v>
      </c>
      <c r="AE1434" s="3">
        <v>3</v>
      </c>
      <c r="AF1434" s="3" t="s">
        <v>84</v>
      </c>
      <c r="AG1434" s="3" t="s">
        <v>54</v>
      </c>
      <c r="AH1434" s="3">
        <v>29200</v>
      </c>
    </row>
    <row r="1435" spans="1:34" x14ac:dyDescent="0.2">
      <c r="A1435" s="3">
        <v>11434</v>
      </c>
      <c r="B1435" s="3" t="s">
        <v>2</v>
      </c>
      <c r="C1435" s="3">
        <v>11434</v>
      </c>
      <c r="D1435" s="3" t="s">
        <v>4937</v>
      </c>
      <c r="F1435" s="3">
        <v>1998</v>
      </c>
      <c r="G1435" s="3" t="s">
        <v>86</v>
      </c>
      <c r="H1435" s="3">
        <v>626</v>
      </c>
      <c r="I1435" s="3" t="s">
        <v>2570</v>
      </c>
      <c r="J1435" s="3" t="s">
        <v>2383</v>
      </c>
      <c r="K1435" s="3" t="s">
        <v>41</v>
      </c>
      <c r="L1435" s="3" t="s">
        <v>42</v>
      </c>
      <c r="M1435" s="3" t="s">
        <v>60</v>
      </c>
      <c r="N1435" s="3" t="s">
        <v>44</v>
      </c>
      <c r="O1435" s="3">
        <v>1991</v>
      </c>
      <c r="R1435" s="3" t="s">
        <v>2394</v>
      </c>
      <c r="S1435" s="3" t="s">
        <v>4938</v>
      </c>
      <c r="T1435" s="3" t="s">
        <v>171</v>
      </c>
      <c r="U1435" s="3" t="s">
        <v>994</v>
      </c>
      <c r="W1435" s="3" t="s">
        <v>166</v>
      </c>
      <c r="Y1435" s="3">
        <v>23</v>
      </c>
      <c r="Z1435" s="3" t="s">
        <v>50</v>
      </c>
      <c r="AA1435" s="3" t="s">
        <v>51</v>
      </c>
      <c r="AB1435" s="3" t="s">
        <v>52</v>
      </c>
      <c r="AD1435" s="3" t="s">
        <v>53</v>
      </c>
      <c r="AG1435" s="3" t="s">
        <v>54</v>
      </c>
      <c r="AH1435" s="3">
        <v>2762</v>
      </c>
    </row>
    <row r="1436" spans="1:34" x14ac:dyDescent="0.2">
      <c r="A1436" s="3">
        <v>11435</v>
      </c>
      <c r="B1436" s="3" t="s">
        <v>2</v>
      </c>
      <c r="C1436" s="3">
        <v>11435</v>
      </c>
      <c r="D1436" s="3" t="s">
        <v>4939</v>
      </c>
      <c r="F1436" s="3">
        <v>2007</v>
      </c>
      <c r="G1436" s="3" t="s">
        <v>56</v>
      </c>
      <c r="H1436" s="3" t="s">
        <v>4940</v>
      </c>
      <c r="K1436" s="3" t="s">
        <v>67</v>
      </c>
      <c r="L1436" s="3" t="s">
        <v>140</v>
      </c>
      <c r="M1436" s="3" t="s">
        <v>60</v>
      </c>
      <c r="N1436" s="3" t="s">
        <v>44</v>
      </c>
      <c r="O1436" s="3">
        <v>2362</v>
      </c>
      <c r="R1436" s="3">
        <v>2</v>
      </c>
      <c r="S1436" s="3" t="s">
        <v>4941</v>
      </c>
      <c r="T1436" s="3" t="s">
        <v>47</v>
      </c>
      <c r="U1436" s="3" t="s">
        <v>2684</v>
      </c>
      <c r="V1436" s="3">
        <v>4330</v>
      </c>
      <c r="W1436" s="3" t="s">
        <v>72</v>
      </c>
      <c r="Y1436" s="3">
        <v>63</v>
      </c>
      <c r="Z1436" s="3" t="s">
        <v>64</v>
      </c>
      <c r="AA1436" s="3" t="s">
        <v>51</v>
      </c>
      <c r="AB1436" s="3" t="s">
        <v>108</v>
      </c>
      <c r="AC1436" s="3" t="s">
        <v>109</v>
      </c>
      <c r="AD1436" s="3" t="s">
        <v>53</v>
      </c>
      <c r="AG1436" s="3" t="s">
        <v>54</v>
      </c>
      <c r="AH1436" s="3">
        <v>8840</v>
      </c>
    </row>
    <row r="1437" spans="1:34" x14ac:dyDescent="0.2">
      <c r="A1437" s="3">
        <v>11436</v>
      </c>
      <c r="B1437" s="3" t="s">
        <v>2</v>
      </c>
      <c r="C1437" s="3">
        <v>11436</v>
      </c>
      <c r="D1437" s="3" t="s">
        <v>4306</v>
      </c>
      <c r="F1437" s="3">
        <v>2006</v>
      </c>
      <c r="G1437" s="3" t="s">
        <v>56</v>
      </c>
      <c r="H1437" s="3" t="s">
        <v>366</v>
      </c>
      <c r="J1437" s="3" t="s">
        <v>730</v>
      </c>
      <c r="K1437" s="3" t="s">
        <v>67</v>
      </c>
      <c r="L1437" s="3" t="s">
        <v>140</v>
      </c>
      <c r="M1437" s="3" t="s">
        <v>43</v>
      </c>
      <c r="N1437" s="3" t="s">
        <v>44</v>
      </c>
      <c r="O1437" s="3">
        <v>1497</v>
      </c>
      <c r="R1437" s="3" t="s">
        <v>2528</v>
      </c>
      <c r="S1437" s="3" t="s">
        <v>4942</v>
      </c>
      <c r="T1437" s="3" t="s">
        <v>47</v>
      </c>
      <c r="U1437" s="3" t="s">
        <v>4214</v>
      </c>
      <c r="V1437" s="3">
        <v>800</v>
      </c>
      <c r="W1437" s="3" t="s">
        <v>83</v>
      </c>
      <c r="Y1437" s="3">
        <v>33</v>
      </c>
      <c r="Z1437" s="3" t="s">
        <v>64</v>
      </c>
      <c r="AA1437" s="3" t="s">
        <v>92</v>
      </c>
      <c r="AB1437" s="3" t="s">
        <v>52</v>
      </c>
      <c r="AD1437" s="3" t="s">
        <v>53</v>
      </c>
      <c r="AE1437" s="3">
        <v>4</v>
      </c>
      <c r="AF1437" s="3" t="s">
        <v>84</v>
      </c>
      <c r="AG1437" s="3" t="s">
        <v>54</v>
      </c>
      <c r="AH1437" s="3">
        <v>8100</v>
      </c>
    </row>
    <row r="1438" spans="1:34" x14ac:dyDescent="0.2">
      <c r="A1438" s="3">
        <v>11437</v>
      </c>
      <c r="B1438" s="3" t="s">
        <v>2</v>
      </c>
      <c r="C1438" s="3">
        <v>11437</v>
      </c>
      <c r="D1438" s="3" t="s">
        <v>4943</v>
      </c>
      <c r="E1438" s="3" t="s">
        <v>4944</v>
      </c>
      <c r="F1438" s="3">
        <v>2008</v>
      </c>
      <c r="G1438" s="3" t="s">
        <v>56</v>
      </c>
      <c r="H1438" s="3" t="s">
        <v>1785</v>
      </c>
      <c r="I1438" s="3" t="s">
        <v>2477</v>
      </c>
      <c r="J1438" s="3" t="s">
        <v>4945</v>
      </c>
      <c r="K1438" s="3" t="s">
        <v>59</v>
      </c>
      <c r="L1438" s="3" t="s">
        <v>115</v>
      </c>
      <c r="M1438" s="3" t="s">
        <v>103</v>
      </c>
      <c r="N1438" s="3" t="s">
        <v>104</v>
      </c>
      <c r="O1438" s="3">
        <v>2982</v>
      </c>
      <c r="R1438" s="3">
        <v>79</v>
      </c>
      <c r="S1438" s="3" t="s">
        <v>4946</v>
      </c>
      <c r="T1438" s="3" t="s">
        <v>62</v>
      </c>
      <c r="U1438" s="3" t="s">
        <v>4947</v>
      </c>
      <c r="V1438" s="3">
        <v>3288</v>
      </c>
      <c r="W1438" s="3" t="s">
        <v>49</v>
      </c>
      <c r="Y1438" s="3">
        <v>24</v>
      </c>
      <c r="Z1438" s="3" t="s">
        <v>64</v>
      </c>
      <c r="AA1438" s="3" t="s">
        <v>92</v>
      </c>
      <c r="AB1438" s="3" t="s">
        <v>52</v>
      </c>
      <c r="AD1438" s="3" t="s">
        <v>53</v>
      </c>
      <c r="AG1438" s="3" t="s">
        <v>54</v>
      </c>
      <c r="AH1438" s="3">
        <v>28370</v>
      </c>
    </row>
    <row r="1439" spans="1:34" x14ac:dyDescent="0.2">
      <c r="A1439" s="3">
        <v>11438</v>
      </c>
      <c r="B1439" s="3" t="s">
        <v>2</v>
      </c>
      <c r="C1439" s="3">
        <v>11438</v>
      </c>
      <c r="D1439" s="3" t="s">
        <v>4948</v>
      </c>
      <c r="F1439" s="3">
        <v>2015</v>
      </c>
      <c r="G1439" s="3" t="s">
        <v>56</v>
      </c>
      <c r="H1439" s="3" t="s">
        <v>2193</v>
      </c>
      <c r="J1439" s="3" t="s">
        <v>2195</v>
      </c>
      <c r="K1439" s="3" t="s">
        <v>67</v>
      </c>
      <c r="L1439" s="3" t="s">
        <v>140</v>
      </c>
      <c r="M1439" s="3" t="s">
        <v>60</v>
      </c>
      <c r="N1439" s="3" t="s">
        <v>44</v>
      </c>
      <c r="O1439" s="3">
        <v>1497</v>
      </c>
      <c r="R1439" s="3">
        <v>6</v>
      </c>
      <c r="S1439" s="3" t="s">
        <v>4949</v>
      </c>
      <c r="T1439" s="3" t="s">
        <v>171</v>
      </c>
      <c r="U1439" s="3" t="s">
        <v>247</v>
      </c>
      <c r="V1439" s="3">
        <v>8051</v>
      </c>
      <c r="W1439" s="3" t="s">
        <v>166</v>
      </c>
      <c r="Y1439" s="3">
        <v>65</v>
      </c>
      <c r="Z1439" s="3" t="s">
        <v>64</v>
      </c>
      <c r="AA1439" s="3" t="s">
        <v>92</v>
      </c>
      <c r="AB1439" s="3" t="s">
        <v>52</v>
      </c>
      <c r="AD1439" s="3" t="s">
        <v>53</v>
      </c>
      <c r="AG1439" s="3" t="s">
        <v>54</v>
      </c>
      <c r="AH1439" s="3">
        <v>21250</v>
      </c>
    </row>
    <row r="1440" spans="1:34" x14ac:dyDescent="0.2">
      <c r="A1440" s="3">
        <v>11439</v>
      </c>
      <c r="B1440" s="3" t="s">
        <v>2</v>
      </c>
      <c r="C1440" s="3">
        <v>11439</v>
      </c>
      <c r="D1440" s="3" t="s">
        <v>4950</v>
      </c>
      <c r="F1440" s="3">
        <v>2014</v>
      </c>
      <c r="G1440" s="3" t="s">
        <v>389</v>
      </c>
      <c r="H1440" s="3" t="s">
        <v>1631</v>
      </c>
      <c r="I1440" s="3" t="s">
        <v>4951</v>
      </c>
      <c r="J1440" s="3">
        <v>525</v>
      </c>
      <c r="K1440" s="3" t="s">
        <v>67</v>
      </c>
      <c r="L1440" s="3" t="s">
        <v>156</v>
      </c>
      <c r="M1440" s="3" t="s">
        <v>103</v>
      </c>
      <c r="N1440" s="3" t="s">
        <v>104</v>
      </c>
      <c r="O1440" s="3">
        <v>1984</v>
      </c>
      <c r="Q1440" s="3">
        <v>106</v>
      </c>
      <c r="R1440" s="3">
        <v>2</v>
      </c>
      <c r="S1440" s="3" t="s">
        <v>3940</v>
      </c>
      <c r="T1440" s="3" t="s">
        <v>47</v>
      </c>
      <c r="U1440" s="3" t="s">
        <v>2073</v>
      </c>
      <c r="V1440" s="3">
        <v>1021</v>
      </c>
      <c r="W1440" s="3" t="s">
        <v>83</v>
      </c>
      <c r="Y1440" s="3">
        <v>51</v>
      </c>
      <c r="Z1440" s="3" t="s">
        <v>64</v>
      </c>
      <c r="AA1440" s="3" t="s">
        <v>92</v>
      </c>
      <c r="AB1440" s="3" t="s">
        <v>108</v>
      </c>
      <c r="AC1440" s="3" t="s">
        <v>109</v>
      </c>
      <c r="AD1440" s="3" t="s">
        <v>53</v>
      </c>
      <c r="AG1440" s="3" t="s">
        <v>54</v>
      </c>
      <c r="AH1440" s="3">
        <v>34950</v>
      </c>
    </row>
    <row r="1441" spans="1:34" x14ac:dyDescent="0.2">
      <c r="A1441" s="3">
        <v>11440</v>
      </c>
      <c r="B1441" s="3" t="s">
        <v>2</v>
      </c>
      <c r="C1441" s="3">
        <v>11440</v>
      </c>
      <c r="D1441" s="3" t="s">
        <v>4952</v>
      </c>
      <c r="E1441" s="3" t="s">
        <v>4953</v>
      </c>
      <c r="F1441" s="3">
        <v>2001</v>
      </c>
      <c r="G1441" s="3" t="s">
        <v>38</v>
      </c>
      <c r="H1441" s="3" t="s">
        <v>543</v>
      </c>
      <c r="K1441" s="3" t="s">
        <v>59</v>
      </c>
      <c r="L1441" s="3" t="s">
        <v>147</v>
      </c>
      <c r="M1441" s="3" t="s">
        <v>43</v>
      </c>
      <c r="N1441" s="3" t="s">
        <v>44</v>
      </c>
      <c r="O1441" s="3">
        <v>1998</v>
      </c>
      <c r="R1441" s="3">
        <v>4</v>
      </c>
      <c r="S1441" s="3" t="s">
        <v>4954</v>
      </c>
      <c r="T1441" s="3" t="s">
        <v>62</v>
      </c>
      <c r="U1441" s="3" t="s">
        <v>2721</v>
      </c>
      <c r="W1441" s="3" t="s">
        <v>83</v>
      </c>
      <c r="Y1441" s="3">
        <v>41</v>
      </c>
      <c r="Z1441" s="3" t="s">
        <v>64</v>
      </c>
      <c r="AA1441" s="3" t="s">
        <v>51</v>
      </c>
      <c r="AB1441" s="3" t="s">
        <v>52</v>
      </c>
      <c r="AD1441" s="3" t="s">
        <v>53</v>
      </c>
      <c r="AE1441" s="3">
        <v>4</v>
      </c>
      <c r="AF1441" s="3" t="s">
        <v>84</v>
      </c>
      <c r="AG1441" s="3" t="s">
        <v>54</v>
      </c>
      <c r="AH1441" s="3">
        <v>5265</v>
      </c>
    </row>
    <row r="1442" spans="1:34" x14ac:dyDescent="0.2">
      <c r="A1442" s="3">
        <v>11441</v>
      </c>
      <c r="B1442" s="3" t="s">
        <v>2</v>
      </c>
      <c r="C1442" s="3">
        <v>11441</v>
      </c>
      <c r="D1442" s="3" t="s">
        <v>4237</v>
      </c>
      <c r="E1442" s="3" t="s">
        <v>4955</v>
      </c>
      <c r="F1442" s="3">
        <v>2008</v>
      </c>
      <c r="G1442" s="3" t="s">
        <v>284</v>
      </c>
      <c r="H1442" s="3" t="s">
        <v>285</v>
      </c>
      <c r="I1442" s="3" t="s">
        <v>668</v>
      </c>
      <c r="K1442" s="3" t="s">
        <v>67</v>
      </c>
      <c r="L1442" s="3" t="s">
        <v>42</v>
      </c>
      <c r="M1442" s="3" t="s">
        <v>43</v>
      </c>
      <c r="N1442" s="3" t="s">
        <v>44</v>
      </c>
      <c r="O1442" s="3">
        <v>1298</v>
      </c>
      <c r="R1442" s="3">
        <v>3</v>
      </c>
      <c r="S1442" s="3" t="s">
        <v>4956</v>
      </c>
      <c r="T1442" s="3" t="s">
        <v>171</v>
      </c>
      <c r="U1442" s="3" t="s">
        <v>469</v>
      </c>
      <c r="V1442" s="3">
        <v>2102</v>
      </c>
      <c r="W1442" s="3" t="s">
        <v>83</v>
      </c>
      <c r="Y1442" s="3">
        <v>26</v>
      </c>
      <c r="Z1442" s="3" t="s">
        <v>64</v>
      </c>
      <c r="AA1442" s="3" t="s">
        <v>92</v>
      </c>
      <c r="AB1442" s="3" t="s">
        <v>52</v>
      </c>
      <c r="AD1442" s="3" t="s">
        <v>53</v>
      </c>
      <c r="AG1442" s="3" t="s">
        <v>54</v>
      </c>
      <c r="AH1442" s="3">
        <v>8630</v>
      </c>
    </row>
    <row r="1443" spans="1:34" x14ac:dyDescent="0.2">
      <c r="A1443" s="3">
        <v>11442</v>
      </c>
      <c r="B1443" s="3" t="s">
        <v>2</v>
      </c>
      <c r="C1443" s="3">
        <v>11442</v>
      </c>
      <c r="D1443" s="3" t="s">
        <v>4957</v>
      </c>
      <c r="E1443" s="3" t="s">
        <v>4958</v>
      </c>
      <c r="F1443" s="3">
        <v>2013</v>
      </c>
      <c r="G1443" s="3" t="s">
        <v>292</v>
      </c>
      <c r="H1443" s="3" t="s">
        <v>899</v>
      </c>
      <c r="I1443" s="3" t="s">
        <v>1273</v>
      </c>
      <c r="J1443" s="3" t="s">
        <v>1663</v>
      </c>
      <c r="K1443" s="3" t="s">
        <v>67</v>
      </c>
      <c r="L1443" s="3" t="s">
        <v>901</v>
      </c>
      <c r="M1443" s="3" t="s">
        <v>60</v>
      </c>
      <c r="N1443" s="3" t="s">
        <v>104</v>
      </c>
      <c r="O1443" s="3">
        <v>1395</v>
      </c>
      <c r="R1443" s="3">
        <v>1</v>
      </c>
      <c r="S1443" s="3" t="s">
        <v>4959</v>
      </c>
      <c r="T1443" s="3" t="s">
        <v>254</v>
      </c>
      <c r="U1443" s="3" t="s">
        <v>386</v>
      </c>
      <c r="V1443" s="3">
        <v>1050</v>
      </c>
      <c r="W1443" s="3" t="s">
        <v>83</v>
      </c>
      <c r="Y1443" s="3">
        <v>71</v>
      </c>
      <c r="Z1443" s="3" t="s">
        <v>64</v>
      </c>
      <c r="AA1443" s="3" t="s">
        <v>51</v>
      </c>
      <c r="AB1443" s="3" t="s">
        <v>52</v>
      </c>
      <c r="AD1443" s="3" t="s">
        <v>53</v>
      </c>
      <c r="AG1443" s="3" t="s">
        <v>54</v>
      </c>
      <c r="AH1443" s="3">
        <v>20580</v>
      </c>
    </row>
    <row r="1444" spans="1:34" x14ac:dyDescent="0.2">
      <c r="A1444" s="3">
        <v>11443</v>
      </c>
      <c r="B1444" s="3" t="s">
        <v>2</v>
      </c>
      <c r="C1444" s="3">
        <v>11443</v>
      </c>
      <c r="D1444" s="3" t="s">
        <v>4960</v>
      </c>
      <c r="F1444" s="3">
        <v>2005</v>
      </c>
      <c r="G1444" s="3" t="s">
        <v>358</v>
      </c>
      <c r="H1444" s="3" t="s">
        <v>359</v>
      </c>
      <c r="K1444" s="3" t="s">
        <v>59</v>
      </c>
      <c r="L1444" s="3" t="s">
        <v>361</v>
      </c>
      <c r="M1444" s="3" t="s">
        <v>60</v>
      </c>
      <c r="N1444" s="3" t="s">
        <v>44</v>
      </c>
      <c r="O1444" s="3">
        <v>2359</v>
      </c>
      <c r="R1444" s="3">
        <v>167</v>
      </c>
      <c r="S1444" s="3" t="s">
        <v>718</v>
      </c>
      <c r="T1444" s="3" t="s">
        <v>62</v>
      </c>
      <c r="U1444" s="3" t="s">
        <v>91</v>
      </c>
      <c r="W1444" s="3" t="s">
        <v>83</v>
      </c>
      <c r="Y1444" s="3">
        <v>32</v>
      </c>
      <c r="Z1444" s="3" t="s">
        <v>64</v>
      </c>
      <c r="AA1444" s="3" t="s">
        <v>51</v>
      </c>
      <c r="AB1444" s="3" t="s">
        <v>108</v>
      </c>
      <c r="AC1444" s="3" t="s">
        <v>109</v>
      </c>
      <c r="AD1444" s="3" t="s">
        <v>53</v>
      </c>
      <c r="AG1444" s="3" t="s">
        <v>54</v>
      </c>
      <c r="AH1444" s="3">
        <v>9650</v>
      </c>
    </row>
    <row r="1445" spans="1:34" x14ac:dyDescent="0.2">
      <c r="A1445" s="3">
        <v>11444</v>
      </c>
      <c r="B1445" s="3" t="s">
        <v>2</v>
      </c>
      <c r="C1445" s="3">
        <v>11444</v>
      </c>
      <c r="D1445" s="3" t="s">
        <v>4961</v>
      </c>
      <c r="E1445" s="3" t="s">
        <v>4962</v>
      </c>
      <c r="F1445" s="3">
        <v>2006</v>
      </c>
      <c r="G1445" s="3" t="s">
        <v>198</v>
      </c>
      <c r="H1445" s="3" t="s">
        <v>278</v>
      </c>
      <c r="I1445" s="3" t="s">
        <v>279</v>
      </c>
      <c r="J1445" s="3" t="s">
        <v>280</v>
      </c>
      <c r="K1445" s="3" t="s">
        <v>252</v>
      </c>
      <c r="L1445" s="3" t="s">
        <v>147</v>
      </c>
      <c r="M1445" s="3" t="s">
        <v>103</v>
      </c>
      <c r="N1445" s="3" t="s">
        <v>104</v>
      </c>
      <c r="O1445" s="3">
        <v>2999</v>
      </c>
      <c r="R1445" s="3">
        <v>27</v>
      </c>
      <c r="S1445" s="3" t="s">
        <v>4963</v>
      </c>
      <c r="T1445" s="3" t="s">
        <v>62</v>
      </c>
      <c r="U1445" s="3" t="s">
        <v>1133</v>
      </c>
      <c r="V1445" s="3">
        <v>8061</v>
      </c>
      <c r="W1445" s="3" t="s">
        <v>166</v>
      </c>
      <c r="Y1445" s="3">
        <v>25</v>
      </c>
      <c r="Z1445" s="3" t="s">
        <v>64</v>
      </c>
      <c r="AA1445" s="3" t="s">
        <v>92</v>
      </c>
      <c r="AB1445" s="3" t="s">
        <v>108</v>
      </c>
      <c r="AC1445" s="3" t="s">
        <v>109</v>
      </c>
      <c r="AD1445" s="3" t="s">
        <v>53</v>
      </c>
      <c r="AG1445" s="3" t="s">
        <v>54</v>
      </c>
      <c r="AH1445" s="3">
        <v>13500</v>
      </c>
    </row>
    <row r="1446" spans="1:34" x14ac:dyDescent="0.2">
      <c r="A1446" s="3">
        <v>11445</v>
      </c>
      <c r="B1446" s="3" t="s">
        <v>2</v>
      </c>
      <c r="C1446" s="3">
        <v>11445</v>
      </c>
      <c r="D1446" s="3" t="s">
        <v>4964</v>
      </c>
      <c r="E1446" s="3" t="s">
        <v>4965</v>
      </c>
      <c r="F1446" s="3">
        <v>2006</v>
      </c>
      <c r="G1446" s="3" t="s">
        <v>292</v>
      </c>
      <c r="H1446" s="3" t="s">
        <v>899</v>
      </c>
      <c r="I1446" s="3" t="s">
        <v>208</v>
      </c>
      <c r="J1446" s="3" t="s">
        <v>1237</v>
      </c>
      <c r="K1446" s="3" t="s">
        <v>67</v>
      </c>
      <c r="L1446" s="3" t="s">
        <v>123</v>
      </c>
      <c r="M1446" s="3" t="s">
        <v>133</v>
      </c>
      <c r="N1446" s="3" t="s">
        <v>3578</v>
      </c>
      <c r="O1446" s="3">
        <v>1390</v>
      </c>
      <c r="R1446" s="3" t="s">
        <v>343</v>
      </c>
      <c r="S1446" s="3" t="s">
        <v>4966</v>
      </c>
      <c r="T1446" s="3" t="s">
        <v>47</v>
      </c>
      <c r="U1446" s="3" t="s">
        <v>540</v>
      </c>
      <c r="W1446" s="3" t="s">
        <v>83</v>
      </c>
      <c r="Y1446" s="3">
        <v>36</v>
      </c>
      <c r="Z1446" s="3" t="s">
        <v>236</v>
      </c>
      <c r="AA1446" s="3" t="s">
        <v>92</v>
      </c>
      <c r="AB1446" s="3" t="s">
        <v>52</v>
      </c>
      <c r="AD1446" s="3" t="s">
        <v>53</v>
      </c>
      <c r="AG1446" s="3" t="s">
        <v>54</v>
      </c>
      <c r="AH1446" s="3">
        <v>11450</v>
      </c>
    </row>
    <row r="1447" spans="1:34" x14ac:dyDescent="0.2">
      <c r="A1447" s="3">
        <v>11446</v>
      </c>
      <c r="B1447" s="3" t="s">
        <v>2</v>
      </c>
      <c r="C1447" s="3">
        <v>11446</v>
      </c>
      <c r="D1447" s="3" t="s">
        <v>4967</v>
      </c>
      <c r="E1447" s="3" t="s">
        <v>4968</v>
      </c>
      <c r="F1447" s="3">
        <v>2016</v>
      </c>
      <c r="G1447" s="3" t="s">
        <v>86</v>
      </c>
      <c r="H1447" s="3" t="s">
        <v>322</v>
      </c>
      <c r="I1447" s="3" t="s">
        <v>4969</v>
      </c>
      <c r="K1447" s="3" t="s">
        <v>67</v>
      </c>
      <c r="L1447" s="3" t="s">
        <v>654</v>
      </c>
      <c r="M1447" s="3" t="s">
        <v>60</v>
      </c>
      <c r="N1447" s="3" t="s">
        <v>44</v>
      </c>
      <c r="O1447" s="3">
        <v>2488</v>
      </c>
      <c r="Q1447" s="3">
        <v>5</v>
      </c>
      <c r="R1447" s="3">
        <v>3</v>
      </c>
      <c r="S1447" s="3" t="s">
        <v>4970</v>
      </c>
      <c r="T1447" s="3" t="s">
        <v>62</v>
      </c>
      <c r="U1447" s="3" t="s">
        <v>386</v>
      </c>
      <c r="W1447" s="3" t="s">
        <v>83</v>
      </c>
      <c r="Y1447" s="3">
        <v>67</v>
      </c>
      <c r="Z1447" s="3" t="s">
        <v>64</v>
      </c>
      <c r="AA1447" s="3" t="s">
        <v>51</v>
      </c>
      <c r="AB1447" s="3" t="s">
        <v>52</v>
      </c>
      <c r="AD1447" s="3" t="s">
        <v>53</v>
      </c>
      <c r="AG1447" s="3" t="s">
        <v>54</v>
      </c>
      <c r="AH1447" s="3">
        <v>32950</v>
      </c>
    </row>
    <row r="1448" spans="1:34" x14ac:dyDescent="0.2">
      <c r="A1448" s="3">
        <v>11447</v>
      </c>
      <c r="B1448" s="3" t="s">
        <v>2</v>
      </c>
      <c r="C1448" s="3">
        <v>11447</v>
      </c>
      <c r="D1448" s="3" t="s">
        <v>4971</v>
      </c>
      <c r="F1448" s="3">
        <v>2007</v>
      </c>
      <c r="G1448" s="3" t="s">
        <v>38</v>
      </c>
      <c r="H1448" s="3" t="s">
        <v>3196</v>
      </c>
      <c r="I1448" s="3" t="s">
        <v>3404</v>
      </c>
      <c r="J1448" s="3" t="s">
        <v>4972</v>
      </c>
      <c r="K1448" s="3" t="s">
        <v>59</v>
      </c>
      <c r="L1448" s="3" t="s">
        <v>361</v>
      </c>
      <c r="M1448" s="3" t="s">
        <v>60</v>
      </c>
      <c r="N1448" s="3" t="s">
        <v>44</v>
      </c>
      <c r="O1448" s="3">
        <v>1997</v>
      </c>
      <c r="R1448" s="3">
        <v>55</v>
      </c>
      <c r="S1448" s="3" t="s">
        <v>4973</v>
      </c>
      <c r="T1448" s="3" t="s">
        <v>81</v>
      </c>
      <c r="U1448" s="3" t="s">
        <v>490</v>
      </c>
      <c r="W1448" s="3" t="s">
        <v>83</v>
      </c>
      <c r="Y1448" s="3">
        <v>38</v>
      </c>
      <c r="Z1448" s="3" t="s">
        <v>204</v>
      </c>
      <c r="AA1448" s="3" t="s">
        <v>51</v>
      </c>
      <c r="AB1448" s="3" t="s">
        <v>108</v>
      </c>
      <c r="AC1448" s="3" t="s">
        <v>109</v>
      </c>
      <c r="AD1448" s="3" t="s">
        <v>53</v>
      </c>
      <c r="AG1448" s="3" t="s">
        <v>54</v>
      </c>
      <c r="AH1448" s="3">
        <v>14320</v>
      </c>
    </row>
    <row r="1449" spans="1:34" x14ac:dyDescent="0.2">
      <c r="A1449" s="3">
        <v>11448</v>
      </c>
      <c r="B1449" s="3" t="s">
        <v>2</v>
      </c>
      <c r="C1449" s="3">
        <v>11448</v>
      </c>
      <c r="D1449" s="3" t="s">
        <v>4974</v>
      </c>
      <c r="E1449" s="3" t="s">
        <v>4975</v>
      </c>
      <c r="F1449" s="3">
        <v>1995</v>
      </c>
      <c r="G1449" s="3" t="s">
        <v>56</v>
      </c>
      <c r="H1449" s="3" t="s">
        <v>1335</v>
      </c>
      <c r="I1449" s="3" t="s">
        <v>4976</v>
      </c>
      <c r="K1449" s="3" t="s">
        <v>59</v>
      </c>
      <c r="L1449" s="3" t="s">
        <v>147</v>
      </c>
      <c r="M1449" s="3" t="s">
        <v>43</v>
      </c>
      <c r="N1449" s="3" t="s">
        <v>44</v>
      </c>
      <c r="O1449" s="3">
        <v>2438</v>
      </c>
      <c r="R1449" s="3">
        <v>13</v>
      </c>
      <c r="S1449" s="3" t="s">
        <v>4977</v>
      </c>
      <c r="T1449" s="3" t="s">
        <v>289</v>
      </c>
      <c r="U1449" s="3" t="s">
        <v>869</v>
      </c>
      <c r="V1449" s="3">
        <v>5014</v>
      </c>
      <c r="W1449" s="3" t="s">
        <v>229</v>
      </c>
      <c r="Y1449" s="3">
        <v>36</v>
      </c>
      <c r="Z1449" s="3" t="s">
        <v>204</v>
      </c>
      <c r="AA1449" s="3" t="s">
        <v>51</v>
      </c>
      <c r="AB1449" s="3" t="s">
        <v>52</v>
      </c>
      <c r="AD1449" s="3" t="s">
        <v>53</v>
      </c>
      <c r="AG1449" s="3" t="s">
        <v>54</v>
      </c>
      <c r="AH1449" s="3">
        <v>2780</v>
      </c>
    </row>
    <row r="1450" spans="1:34" x14ac:dyDescent="0.2">
      <c r="A1450" s="3">
        <v>11449</v>
      </c>
      <c r="B1450" s="3" t="s">
        <v>2</v>
      </c>
      <c r="C1450" s="3">
        <v>11449</v>
      </c>
      <c r="D1450" s="3" t="s">
        <v>205</v>
      </c>
      <c r="E1450" s="3" t="s">
        <v>4978</v>
      </c>
      <c r="F1450" s="3">
        <v>2007</v>
      </c>
      <c r="G1450" s="3" t="s">
        <v>191</v>
      </c>
      <c r="H1450" s="3" t="s">
        <v>207</v>
      </c>
      <c r="I1450" s="3" t="s">
        <v>208</v>
      </c>
      <c r="K1450" s="3" t="s">
        <v>59</v>
      </c>
      <c r="L1450" s="3" t="s">
        <v>209</v>
      </c>
      <c r="M1450" s="3" t="s">
        <v>133</v>
      </c>
      <c r="N1450" s="3" t="s">
        <v>104</v>
      </c>
      <c r="O1450" s="3">
        <v>1994</v>
      </c>
      <c r="R1450" s="3">
        <v>4</v>
      </c>
      <c r="S1450" s="3" t="s">
        <v>4979</v>
      </c>
      <c r="T1450" s="3" t="s">
        <v>1175</v>
      </c>
      <c r="U1450" s="3" t="s">
        <v>1972</v>
      </c>
      <c r="V1450" s="3">
        <v>618</v>
      </c>
      <c r="W1450" s="3" t="s">
        <v>83</v>
      </c>
      <c r="Y1450" s="3">
        <v>22</v>
      </c>
      <c r="Z1450" s="3" t="s">
        <v>64</v>
      </c>
      <c r="AA1450" s="3" t="s">
        <v>92</v>
      </c>
      <c r="AB1450" s="3" t="s">
        <v>52</v>
      </c>
      <c r="AD1450" s="3" t="s">
        <v>53</v>
      </c>
      <c r="AG1450" s="3" t="s">
        <v>54</v>
      </c>
      <c r="AH1450" s="3">
        <v>11865</v>
      </c>
    </row>
    <row r="1451" spans="1:34" x14ac:dyDescent="0.2">
      <c r="A1451" s="3">
        <v>11450</v>
      </c>
      <c r="B1451" s="3" t="s">
        <v>2</v>
      </c>
      <c r="C1451" s="3">
        <v>11450</v>
      </c>
      <c r="D1451" s="3" t="s">
        <v>4980</v>
      </c>
      <c r="E1451" s="3" t="s">
        <v>4981</v>
      </c>
      <c r="F1451" s="3">
        <v>2006</v>
      </c>
      <c r="G1451" s="3" t="s">
        <v>284</v>
      </c>
      <c r="H1451" s="3" t="s">
        <v>285</v>
      </c>
      <c r="I1451" s="3" t="s">
        <v>668</v>
      </c>
      <c r="K1451" s="3" t="s">
        <v>67</v>
      </c>
      <c r="L1451" s="3" t="s">
        <v>42</v>
      </c>
      <c r="M1451" s="3" t="s">
        <v>43</v>
      </c>
      <c r="N1451" s="3" t="s">
        <v>44</v>
      </c>
      <c r="O1451" s="3">
        <v>1298</v>
      </c>
      <c r="R1451" s="3">
        <v>34</v>
      </c>
      <c r="S1451" s="3" t="s">
        <v>4982</v>
      </c>
      <c r="T1451" s="3" t="s">
        <v>70</v>
      </c>
      <c r="U1451" s="3" t="s">
        <v>1137</v>
      </c>
      <c r="V1451" s="3">
        <v>2103</v>
      </c>
      <c r="W1451" s="3" t="s">
        <v>83</v>
      </c>
      <c r="Y1451" s="3">
        <v>52</v>
      </c>
      <c r="Z1451" s="3" t="s">
        <v>64</v>
      </c>
      <c r="AA1451" s="3" t="s">
        <v>51</v>
      </c>
      <c r="AB1451" s="3" t="s">
        <v>108</v>
      </c>
      <c r="AC1451" s="3" t="s">
        <v>109</v>
      </c>
      <c r="AD1451" s="3" t="s">
        <v>53</v>
      </c>
      <c r="AG1451" s="3" t="s">
        <v>54</v>
      </c>
      <c r="AH1451" s="3">
        <v>7100</v>
      </c>
    </row>
    <row r="1452" spans="1:34" x14ac:dyDescent="0.2">
      <c r="A1452" s="3">
        <v>11451</v>
      </c>
      <c r="B1452" s="3" t="s">
        <v>2</v>
      </c>
      <c r="C1452" s="3">
        <v>11451</v>
      </c>
      <c r="D1452" s="3" t="s">
        <v>4983</v>
      </c>
      <c r="F1452" s="3">
        <v>2001</v>
      </c>
      <c r="G1452" s="3" t="s">
        <v>292</v>
      </c>
      <c r="H1452" s="3" t="s">
        <v>899</v>
      </c>
      <c r="J1452" s="3" t="s">
        <v>3263</v>
      </c>
      <c r="K1452" s="3" t="s">
        <v>1683</v>
      </c>
      <c r="L1452" s="3" t="s">
        <v>42</v>
      </c>
      <c r="M1452" s="3" t="s">
        <v>60</v>
      </c>
      <c r="N1452" s="3" t="s">
        <v>44</v>
      </c>
      <c r="O1452" s="3">
        <v>1984</v>
      </c>
      <c r="R1452" s="3" t="s">
        <v>4984</v>
      </c>
      <c r="S1452" s="3" t="s">
        <v>3214</v>
      </c>
      <c r="T1452" s="3" t="s">
        <v>47</v>
      </c>
      <c r="U1452" s="3" t="s">
        <v>1258</v>
      </c>
      <c r="V1452" s="3">
        <v>1051</v>
      </c>
      <c r="W1452" s="3" t="s">
        <v>83</v>
      </c>
      <c r="Y1452" s="3">
        <v>21</v>
      </c>
      <c r="Z1452" s="3" t="s">
        <v>204</v>
      </c>
      <c r="AA1452" s="3" t="s">
        <v>51</v>
      </c>
      <c r="AB1452" s="3" t="s">
        <v>108</v>
      </c>
      <c r="AC1452" s="3" t="s">
        <v>109</v>
      </c>
      <c r="AD1452" s="3" t="s">
        <v>53</v>
      </c>
      <c r="AG1452" s="3" t="s">
        <v>54</v>
      </c>
      <c r="AH1452" s="3">
        <v>4320</v>
      </c>
    </row>
    <row r="1453" spans="1:34" x14ac:dyDescent="0.2">
      <c r="A1453" s="3">
        <v>11452</v>
      </c>
      <c r="B1453" s="3" t="s">
        <v>2</v>
      </c>
      <c r="C1453" s="3">
        <v>11452</v>
      </c>
      <c r="D1453" s="3" t="s">
        <v>4985</v>
      </c>
      <c r="F1453" s="3">
        <v>2005</v>
      </c>
      <c r="G1453" s="3" t="s">
        <v>56</v>
      </c>
      <c r="H1453" s="3" t="s">
        <v>57</v>
      </c>
      <c r="I1453" s="3" t="s">
        <v>306</v>
      </c>
      <c r="J1453" s="3" t="s">
        <v>705</v>
      </c>
      <c r="K1453" s="3" t="s">
        <v>59</v>
      </c>
      <c r="L1453" s="3" t="s">
        <v>147</v>
      </c>
      <c r="M1453" s="3" t="s">
        <v>60</v>
      </c>
      <c r="N1453" s="3" t="s">
        <v>44</v>
      </c>
      <c r="O1453" s="3">
        <v>1794</v>
      </c>
      <c r="R1453" s="3">
        <v>8</v>
      </c>
      <c r="S1453" s="3" t="s">
        <v>4986</v>
      </c>
      <c r="T1453" s="3" t="s">
        <v>47</v>
      </c>
      <c r="U1453" s="3" t="s">
        <v>4987</v>
      </c>
      <c r="W1453" s="3" t="s">
        <v>229</v>
      </c>
      <c r="Y1453" s="3">
        <v>35</v>
      </c>
      <c r="Z1453" s="3" t="s">
        <v>64</v>
      </c>
      <c r="AA1453" s="3" t="s">
        <v>92</v>
      </c>
      <c r="AB1453" s="3" t="s">
        <v>52</v>
      </c>
      <c r="AD1453" s="3" t="s">
        <v>53</v>
      </c>
      <c r="AG1453" s="3" t="s">
        <v>54</v>
      </c>
      <c r="AH1453" s="3">
        <v>6450</v>
      </c>
    </row>
    <row r="1454" spans="1:34" x14ac:dyDescent="0.2">
      <c r="A1454" s="3">
        <v>11453</v>
      </c>
      <c r="B1454" s="3" t="s">
        <v>2</v>
      </c>
      <c r="C1454" s="3">
        <v>11453</v>
      </c>
      <c r="D1454" s="3" t="s">
        <v>4988</v>
      </c>
      <c r="F1454" s="3">
        <v>2013</v>
      </c>
      <c r="G1454" s="3" t="s">
        <v>1035</v>
      </c>
      <c r="H1454" s="3" t="s">
        <v>1139</v>
      </c>
      <c r="I1454" s="3" t="s">
        <v>1748</v>
      </c>
      <c r="K1454" s="3" t="s">
        <v>59</v>
      </c>
      <c r="L1454" s="3" t="s">
        <v>156</v>
      </c>
      <c r="M1454" s="3" t="s">
        <v>60</v>
      </c>
      <c r="N1454" s="3" t="s">
        <v>44</v>
      </c>
      <c r="O1454" s="3">
        <v>3605</v>
      </c>
      <c r="R1454" s="3">
        <v>841</v>
      </c>
      <c r="S1454" s="3" t="s">
        <v>4989</v>
      </c>
      <c r="T1454" s="3" t="s">
        <v>62</v>
      </c>
      <c r="U1454" s="3" t="s">
        <v>4990</v>
      </c>
      <c r="V1454" s="3">
        <v>4474</v>
      </c>
      <c r="W1454" s="3" t="s">
        <v>702</v>
      </c>
      <c r="Y1454" s="3">
        <v>28</v>
      </c>
      <c r="Z1454" s="3" t="s">
        <v>64</v>
      </c>
      <c r="AA1454" s="3" t="s">
        <v>51</v>
      </c>
      <c r="AB1454" s="3" t="s">
        <v>52</v>
      </c>
      <c r="AD1454" s="3" t="s">
        <v>53</v>
      </c>
      <c r="AG1454" s="3" t="s">
        <v>54</v>
      </c>
      <c r="AH1454" s="3">
        <v>34190</v>
      </c>
    </row>
    <row r="1455" spans="1:34" x14ac:dyDescent="0.2">
      <c r="A1455" s="3">
        <v>11454</v>
      </c>
      <c r="B1455" s="3" t="s">
        <v>2</v>
      </c>
      <c r="C1455" s="3">
        <v>11454</v>
      </c>
      <c r="D1455" s="3" t="s">
        <v>4991</v>
      </c>
      <c r="E1455" s="3" t="s">
        <v>4992</v>
      </c>
      <c r="F1455" s="3">
        <v>2013</v>
      </c>
      <c r="G1455" s="3" t="s">
        <v>292</v>
      </c>
      <c r="H1455" s="3" t="s">
        <v>507</v>
      </c>
      <c r="I1455" s="3" t="s">
        <v>1341</v>
      </c>
      <c r="J1455" s="3" t="s">
        <v>4612</v>
      </c>
      <c r="K1455" s="3" t="s">
        <v>59</v>
      </c>
      <c r="L1455" s="3" t="s">
        <v>901</v>
      </c>
      <c r="M1455" s="3" t="s">
        <v>103</v>
      </c>
      <c r="N1455" s="3" t="s">
        <v>104</v>
      </c>
      <c r="O1455" s="3">
        <v>1968</v>
      </c>
      <c r="R1455" s="3">
        <v>37</v>
      </c>
      <c r="S1455" s="3" t="s">
        <v>4993</v>
      </c>
      <c r="T1455" s="3" t="s">
        <v>62</v>
      </c>
      <c r="U1455" s="3" t="s">
        <v>4994</v>
      </c>
      <c r="V1455" s="3">
        <v>3510</v>
      </c>
      <c r="W1455" s="3" t="s">
        <v>49</v>
      </c>
      <c r="Y1455" s="3">
        <v>31</v>
      </c>
      <c r="Z1455" s="3" t="s">
        <v>64</v>
      </c>
      <c r="AA1455" s="3" t="s">
        <v>92</v>
      </c>
      <c r="AB1455" s="3" t="s">
        <v>52</v>
      </c>
      <c r="AD1455" s="3" t="s">
        <v>53</v>
      </c>
      <c r="AG1455" s="3" t="s">
        <v>54</v>
      </c>
      <c r="AH1455" s="3">
        <v>32255</v>
      </c>
    </row>
    <row r="1456" spans="1:34" x14ac:dyDescent="0.2">
      <c r="A1456" s="3">
        <v>11455</v>
      </c>
      <c r="B1456" s="3" t="s">
        <v>2</v>
      </c>
      <c r="C1456" s="3">
        <v>11455</v>
      </c>
      <c r="D1456" s="3" t="s">
        <v>2752</v>
      </c>
      <c r="F1456" s="3">
        <v>2012</v>
      </c>
      <c r="G1456" s="3" t="s">
        <v>56</v>
      </c>
      <c r="H1456" s="3" t="s">
        <v>2193</v>
      </c>
      <c r="J1456" s="3" t="s">
        <v>2195</v>
      </c>
      <c r="K1456" s="3" t="s">
        <v>67</v>
      </c>
      <c r="L1456" s="3" t="s">
        <v>140</v>
      </c>
      <c r="M1456" s="3" t="s">
        <v>133</v>
      </c>
      <c r="N1456" s="3" t="s">
        <v>44</v>
      </c>
      <c r="O1456" s="3">
        <v>1497</v>
      </c>
      <c r="Q1456" s="3">
        <v>2</v>
      </c>
      <c r="R1456" s="3">
        <v>510</v>
      </c>
      <c r="S1456" s="3" t="s">
        <v>4995</v>
      </c>
      <c r="T1456" s="3" t="s">
        <v>62</v>
      </c>
      <c r="U1456" s="3" t="s">
        <v>2236</v>
      </c>
      <c r="V1456" s="3">
        <v>1023</v>
      </c>
      <c r="W1456" s="3" t="s">
        <v>83</v>
      </c>
      <c r="Y1456" s="3">
        <v>29</v>
      </c>
      <c r="Z1456" s="3" t="s">
        <v>64</v>
      </c>
      <c r="AA1456" s="3" t="s">
        <v>51</v>
      </c>
      <c r="AB1456" s="3" t="s">
        <v>108</v>
      </c>
      <c r="AC1456" s="3" t="s">
        <v>109</v>
      </c>
      <c r="AD1456" s="3" t="s">
        <v>53</v>
      </c>
      <c r="AG1456" s="3" t="s">
        <v>54</v>
      </c>
      <c r="AH1456" s="3">
        <v>15000</v>
      </c>
    </row>
    <row r="1457" spans="1:34" x14ac:dyDescent="0.2">
      <c r="A1457" s="3">
        <v>11456</v>
      </c>
      <c r="B1457" s="3" t="s">
        <v>2</v>
      </c>
      <c r="C1457" s="3">
        <v>11456</v>
      </c>
      <c r="D1457" s="3" t="s">
        <v>4996</v>
      </c>
      <c r="E1457" s="3" t="s">
        <v>4997</v>
      </c>
      <c r="F1457" s="3">
        <v>2000</v>
      </c>
      <c r="G1457" s="3" t="s">
        <v>56</v>
      </c>
      <c r="H1457" s="3" t="s">
        <v>1335</v>
      </c>
      <c r="I1457" s="3" t="s">
        <v>2929</v>
      </c>
      <c r="K1457" s="3" t="s">
        <v>59</v>
      </c>
      <c r="L1457" s="3" t="s">
        <v>42</v>
      </c>
      <c r="M1457" s="3" t="s">
        <v>60</v>
      </c>
      <c r="N1457" s="3" t="s">
        <v>44</v>
      </c>
      <c r="O1457" s="3">
        <v>2994</v>
      </c>
      <c r="Q1457" s="3">
        <v>1</v>
      </c>
      <c r="R1457" s="3">
        <v>196</v>
      </c>
      <c r="S1457" s="3" t="s">
        <v>4998</v>
      </c>
      <c r="T1457" s="3" t="s">
        <v>62</v>
      </c>
      <c r="U1457" s="3" t="s">
        <v>393</v>
      </c>
      <c r="V1457" s="3">
        <v>604</v>
      </c>
      <c r="W1457" s="3" t="s">
        <v>83</v>
      </c>
      <c r="Y1457" s="3">
        <v>58</v>
      </c>
      <c r="Z1457" s="3" t="s">
        <v>204</v>
      </c>
      <c r="AA1457" s="3" t="s">
        <v>51</v>
      </c>
      <c r="AB1457" s="3" t="s">
        <v>52</v>
      </c>
      <c r="AD1457" s="3" t="s">
        <v>53</v>
      </c>
      <c r="AG1457" s="3" t="s">
        <v>54</v>
      </c>
      <c r="AH1457" s="3">
        <v>4312</v>
      </c>
    </row>
    <row r="1458" spans="1:34" x14ac:dyDescent="0.2">
      <c r="A1458" s="3">
        <v>11457</v>
      </c>
      <c r="B1458" s="3" t="s">
        <v>2</v>
      </c>
      <c r="C1458" s="3">
        <v>11457</v>
      </c>
      <c r="D1458" s="3" t="s">
        <v>703</v>
      </c>
      <c r="E1458" s="3" t="s">
        <v>4999</v>
      </c>
      <c r="F1458" s="3">
        <v>2005</v>
      </c>
      <c r="G1458" s="3" t="s">
        <v>56</v>
      </c>
      <c r="H1458" s="3" t="s">
        <v>57</v>
      </c>
      <c r="I1458" s="3" t="s">
        <v>306</v>
      </c>
      <c r="J1458" s="3" t="s">
        <v>705</v>
      </c>
      <c r="K1458" s="3" t="s">
        <v>67</v>
      </c>
      <c r="L1458" s="3" t="s">
        <v>42</v>
      </c>
      <c r="M1458" s="3" t="s">
        <v>60</v>
      </c>
      <c r="N1458" s="3" t="s">
        <v>44</v>
      </c>
      <c r="O1458" s="3">
        <v>1794</v>
      </c>
      <c r="R1458" s="3">
        <v>35</v>
      </c>
      <c r="S1458" s="3" t="s">
        <v>2919</v>
      </c>
      <c r="T1458" s="3" t="s">
        <v>62</v>
      </c>
      <c r="U1458" s="3" t="s">
        <v>5000</v>
      </c>
      <c r="V1458" s="3">
        <v>1081</v>
      </c>
      <c r="W1458" s="3" t="s">
        <v>83</v>
      </c>
      <c r="Y1458" s="3">
        <v>71</v>
      </c>
      <c r="Z1458" s="3" t="s">
        <v>64</v>
      </c>
      <c r="AA1458" s="3" t="s">
        <v>92</v>
      </c>
      <c r="AB1458" s="3" t="s">
        <v>52</v>
      </c>
      <c r="AD1458" s="3" t="s">
        <v>53</v>
      </c>
      <c r="AG1458" s="3" t="s">
        <v>54</v>
      </c>
      <c r="AH1458" s="3">
        <v>6300</v>
      </c>
    </row>
    <row r="1459" spans="1:34" x14ac:dyDescent="0.2">
      <c r="A1459" s="3">
        <v>11458</v>
      </c>
      <c r="B1459" s="3" t="s">
        <v>2</v>
      </c>
      <c r="C1459" s="3">
        <v>11458</v>
      </c>
      <c r="D1459" s="3" t="s">
        <v>5001</v>
      </c>
      <c r="E1459" s="3" t="s">
        <v>5002</v>
      </c>
      <c r="F1459" s="3">
        <v>2017</v>
      </c>
      <c r="G1459" s="3" t="s">
        <v>56</v>
      </c>
      <c r="H1459" s="3" t="s">
        <v>183</v>
      </c>
      <c r="I1459" s="3" t="s">
        <v>5003</v>
      </c>
      <c r="K1459" s="3" t="s">
        <v>186</v>
      </c>
      <c r="L1459" s="3" t="s">
        <v>2434</v>
      </c>
      <c r="M1459" s="3" t="s">
        <v>103</v>
      </c>
      <c r="N1459" s="3" t="s">
        <v>104</v>
      </c>
      <c r="O1459" s="3">
        <v>2755</v>
      </c>
      <c r="R1459" s="3">
        <v>6</v>
      </c>
      <c r="S1459" s="3" t="s">
        <v>5004</v>
      </c>
      <c r="T1459" s="3" t="s">
        <v>70</v>
      </c>
      <c r="U1459" s="3" t="s">
        <v>545</v>
      </c>
      <c r="V1459" s="3">
        <v>3118</v>
      </c>
      <c r="W1459" s="3" t="s">
        <v>107</v>
      </c>
      <c r="Y1459" s="3">
        <v>30</v>
      </c>
      <c r="Z1459" s="3" t="s">
        <v>204</v>
      </c>
      <c r="AA1459" s="3" t="s">
        <v>92</v>
      </c>
      <c r="AB1459" s="3" t="s">
        <v>52</v>
      </c>
      <c r="AD1459" s="3" t="s">
        <v>143</v>
      </c>
      <c r="AE1459" s="3">
        <v>27</v>
      </c>
      <c r="AF1459" s="3" t="s">
        <v>84</v>
      </c>
      <c r="AG1459" s="3" t="s">
        <v>54</v>
      </c>
      <c r="AH1459" s="3">
        <v>49990</v>
      </c>
    </row>
    <row r="1460" spans="1:34" x14ac:dyDescent="0.2">
      <c r="A1460" s="3">
        <v>11459</v>
      </c>
      <c r="B1460" s="3" t="s">
        <v>2</v>
      </c>
      <c r="C1460" s="3">
        <v>11459</v>
      </c>
      <c r="D1460" s="3" t="s">
        <v>5005</v>
      </c>
      <c r="E1460" s="3" t="s">
        <v>5006</v>
      </c>
      <c r="F1460" s="3">
        <v>1993</v>
      </c>
      <c r="G1460" s="3" t="s">
        <v>284</v>
      </c>
      <c r="H1460" s="3" t="s">
        <v>2781</v>
      </c>
      <c r="K1460" s="3" t="s">
        <v>59</v>
      </c>
      <c r="L1460" s="3" t="s">
        <v>147</v>
      </c>
      <c r="M1460" s="3" t="s">
        <v>43</v>
      </c>
      <c r="N1460" s="3" t="s">
        <v>44</v>
      </c>
      <c r="O1460" s="3">
        <v>1590</v>
      </c>
      <c r="R1460" s="3">
        <v>110</v>
      </c>
      <c r="S1460" s="3" t="s">
        <v>5007</v>
      </c>
      <c r="T1460" s="3" t="s">
        <v>62</v>
      </c>
      <c r="U1460" s="3" t="s">
        <v>5008</v>
      </c>
      <c r="V1460" s="3">
        <v>981</v>
      </c>
      <c r="W1460" s="3" t="s">
        <v>83</v>
      </c>
      <c r="Y1460" s="3">
        <v>24</v>
      </c>
      <c r="Z1460" s="3" t="s">
        <v>64</v>
      </c>
      <c r="AA1460" s="3" t="s">
        <v>51</v>
      </c>
      <c r="AB1460" s="3" t="s">
        <v>52</v>
      </c>
      <c r="AD1460" s="3" t="s">
        <v>53</v>
      </c>
      <c r="AG1460" s="3" t="s">
        <v>54</v>
      </c>
      <c r="AH1460" s="3">
        <v>2660</v>
      </c>
    </row>
    <row r="1461" spans="1:34" x14ac:dyDescent="0.2">
      <c r="A1461" s="3">
        <v>11460</v>
      </c>
      <c r="B1461" s="3" t="s">
        <v>2</v>
      </c>
      <c r="C1461" s="3">
        <v>11460</v>
      </c>
      <c r="D1461" s="3" t="s">
        <v>5009</v>
      </c>
      <c r="F1461" s="3">
        <v>2016</v>
      </c>
      <c r="G1461" s="3" t="s">
        <v>865</v>
      </c>
      <c r="H1461" s="3" t="s">
        <v>5010</v>
      </c>
      <c r="I1461" s="3" t="s">
        <v>5011</v>
      </c>
      <c r="K1461" s="3" t="s">
        <v>59</v>
      </c>
      <c r="L1461" s="3" t="s">
        <v>209</v>
      </c>
      <c r="M1461" s="3" t="s">
        <v>103</v>
      </c>
      <c r="N1461" s="3" t="s">
        <v>104</v>
      </c>
      <c r="O1461" s="3">
        <v>1998</v>
      </c>
      <c r="R1461" s="3">
        <v>51</v>
      </c>
      <c r="S1461" s="3" t="s">
        <v>5012</v>
      </c>
      <c r="T1461" s="3" t="s">
        <v>70</v>
      </c>
      <c r="U1461" s="3" t="s">
        <v>1137</v>
      </c>
      <c r="V1461" s="3">
        <v>2103</v>
      </c>
      <c r="W1461" s="3" t="s">
        <v>83</v>
      </c>
      <c r="Y1461" s="3">
        <v>28</v>
      </c>
      <c r="Z1461" s="3" t="s">
        <v>64</v>
      </c>
      <c r="AA1461" s="3" t="s">
        <v>92</v>
      </c>
      <c r="AB1461" s="3" t="s">
        <v>108</v>
      </c>
      <c r="AC1461" s="3" t="s">
        <v>109</v>
      </c>
      <c r="AD1461" s="3" t="s">
        <v>53</v>
      </c>
      <c r="AE1461" s="3">
        <v>7</v>
      </c>
      <c r="AF1461" s="3" t="s">
        <v>84</v>
      </c>
      <c r="AG1461" s="3" t="s">
        <v>54</v>
      </c>
      <c r="AH1461" s="3">
        <v>54990</v>
      </c>
    </row>
    <row r="1462" spans="1:34" x14ac:dyDescent="0.2">
      <c r="A1462" s="3">
        <v>11461</v>
      </c>
      <c r="B1462" s="3" t="s">
        <v>2</v>
      </c>
      <c r="C1462" s="3">
        <v>11461</v>
      </c>
      <c r="D1462" s="3" t="s">
        <v>5013</v>
      </c>
      <c r="E1462" s="3" t="s">
        <v>5014</v>
      </c>
      <c r="F1462" s="3">
        <v>1997</v>
      </c>
      <c r="G1462" s="3" t="s">
        <v>191</v>
      </c>
      <c r="H1462" s="3" t="s">
        <v>207</v>
      </c>
      <c r="K1462" s="3" t="s">
        <v>59</v>
      </c>
      <c r="L1462" s="3" t="s">
        <v>42</v>
      </c>
      <c r="M1462" s="3" t="s">
        <v>43</v>
      </c>
      <c r="N1462" s="3" t="s">
        <v>44</v>
      </c>
      <c r="O1462" s="3">
        <v>2457</v>
      </c>
      <c r="R1462" s="3">
        <v>7</v>
      </c>
      <c r="S1462" s="3" t="s">
        <v>5015</v>
      </c>
      <c r="T1462" s="3" t="s">
        <v>47</v>
      </c>
      <c r="U1462" s="3" t="s">
        <v>2729</v>
      </c>
      <c r="V1462" s="3">
        <v>7730</v>
      </c>
      <c r="W1462" s="3" t="s">
        <v>166</v>
      </c>
      <c r="Y1462" s="3">
        <v>32</v>
      </c>
      <c r="Z1462" s="3" t="s">
        <v>236</v>
      </c>
      <c r="AA1462" s="3" t="s">
        <v>92</v>
      </c>
      <c r="AB1462" s="3" t="s">
        <v>52</v>
      </c>
      <c r="AD1462" s="3" t="s">
        <v>53</v>
      </c>
      <c r="AG1462" s="3" t="s">
        <v>54</v>
      </c>
      <c r="AH1462" s="3">
        <v>3955</v>
      </c>
    </row>
    <row r="1463" spans="1:34" x14ac:dyDescent="0.2">
      <c r="A1463" s="3">
        <v>11462</v>
      </c>
      <c r="B1463" s="3" t="s">
        <v>2</v>
      </c>
      <c r="C1463" s="3">
        <v>11462</v>
      </c>
      <c r="D1463" s="3" t="s">
        <v>5016</v>
      </c>
      <c r="E1463" s="3" t="s">
        <v>5017</v>
      </c>
      <c r="F1463" s="3">
        <v>2013</v>
      </c>
      <c r="G1463" s="3" t="s">
        <v>56</v>
      </c>
      <c r="H1463" s="3" t="s">
        <v>138</v>
      </c>
      <c r="I1463" s="3" t="s">
        <v>139</v>
      </c>
      <c r="J1463" s="3" t="s">
        <v>374</v>
      </c>
      <c r="K1463" s="3" t="s">
        <v>41</v>
      </c>
      <c r="L1463" s="3" t="s">
        <v>140</v>
      </c>
      <c r="M1463" s="3" t="s">
        <v>60</v>
      </c>
      <c r="N1463" s="3" t="s">
        <v>44</v>
      </c>
      <c r="O1463" s="3">
        <v>2494</v>
      </c>
      <c r="Q1463" s="3">
        <v>2</v>
      </c>
      <c r="R1463" s="3">
        <v>67</v>
      </c>
      <c r="S1463" s="3" t="s">
        <v>5018</v>
      </c>
      <c r="T1463" s="3" t="s">
        <v>81</v>
      </c>
      <c r="U1463" s="3" t="s">
        <v>2680</v>
      </c>
      <c r="W1463" s="3" t="s">
        <v>83</v>
      </c>
      <c r="Y1463" s="3">
        <v>48</v>
      </c>
      <c r="Z1463" s="3" t="s">
        <v>64</v>
      </c>
      <c r="AA1463" s="3" t="s">
        <v>92</v>
      </c>
      <c r="AB1463" s="3" t="s">
        <v>52</v>
      </c>
      <c r="AD1463" s="3" t="s">
        <v>143</v>
      </c>
      <c r="AG1463" s="3" t="s">
        <v>54</v>
      </c>
      <c r="AH1463" s="3">
        <v>24160</v>
      </c>
    </row>
    <row r="1464" spans="1:34" x14ac:dyDescent="0.2">
      <c r="A1464" s="3">
        <v>11463</v>
      </c>
      <c r="B1464" s="3" t="s">
        <v>2</v>
      </c>
      <c r="C1464" s="3">
        <v>11463</v>
      </c>
      <c r="D1464" s="3" t="s">
        <v>5019</v>
      </c>
      <c r="E1464" s="3" t="s">
        <v>5020</v>
      </c>
      <c r="F1464" s="3">
        <v>2002</v>
      </c>
      <c r="G1464" s="3" t="s">
        <v>38</v>
      </c>
      <c r="H1464" s="3" t="s">
        <v>452</v>
      </c>
      <c r="I1464" s="3" t="s">
        <v>1110</v>
      </c>
      <c r="J1464" s="3" t="s">
        <v>454</v>
      </c>
      <c r="K1464" s="3" t="s">
        <v>67</v>
      </c>
      <c r="L1464" s="3" t="s">
        <v>147</v>
      </c>
      <c r="M1464" s="3" t="s">
        <v>60</v>
      </c>
      <c r="N1464" s="3" t="s">
        <v>44</v>
      </c>
      <c r="O1464" s="3">
        <v>1769</v>
      </c>
      <c r="R1464" s="3">
        <v>76</v>
      </c>
      <c r="S1464" s="3" t="s">
        <v>5021</v>
      </c>
      <c r="T1464" s="3" t="s">
        <v>81</v>
      </c>
      <c r="U1464" s="3" t="s">
        <v>1964</v>
      </c>
      <c r="V1464" s="3">
        <v>6012</v>
      </c>
      <c r="W1464" s="3" t="s">
        <v>229</v>
      </c>
      <c r="Y1464" s="3">
        <v>43</v>
      </c>
      <c r="Z1464" s="3" t="s">
        <v>64</v>
      </c>
      <c r="AA1464" s="3" t="s">
        <v>51</v>
      </c>
      <c r="AB1464" s="3" t="s">
        <v>52</v>
      </c>
      <c r="AD1464" s="3" t="s">
        <v>53</v>
      </c>
      <c r="AG1464" s="3" t="s">
        <v>54</v>
      </c>
      <c r="AH1464" s="3">
        <v>4032</v>
      </c>
    </row>
    <row r="1465" spans="1:34" x14ac:dyDescent="0.2">
      <c r="A1465" s="3">
        <v>11464</v>
      </c>
      <c r="B1465" s="3" t="s">
        <v>2</v>
      </c>
      <c r="C1465" s="3">
        <v>11464</v>
      </c>
      <c r="D1465" s="3" t="s">
        <v>5022</v>
      </c>
      <c r="F1465" s="3">
        <v>2013</v>
      </c>
      <c r="G1465" s="3" t="s">
        <v>56</v>
      </c>
      <c r="H1465" s="3" t="s">
        <v>653</v>
      </c>
      <c r="I1465" s="3" t="s">
        <v>1465</v>
      </c>
      <c r="K1465" s="3" t="s">
        <v>59</v>
      </c>
      <c r="L1465" s="3" t="s">
        <v>163</v>
      </c>
      <c r="M1465" s="3" t="s">
        <v>60</v>
      </c>
      <c r="N1465" s="3" t="s">
        <v>44</v>
      </c>
      <c r="O1465" s="3">
        <v>2494</v>
      </c>
      <c r="R1465" s="3">
        <v>4</v>
      </c>
      <c r="S1465" s="3" t="s">
        <v>5023</v>
      </c>
      <c r="T1465" s="3" t="s">
        <v>1175</v>
      </c>
      <c r="U1465" s="3" t="s">
        <v>1217</v>
      </c>
      <c r="V1465" s="3">
        <v>7614</v>
      </c>
      <c r="W1465" s="3" t="s">
        <v>166</v>
      </c>
      <c r="Y1465" s="3">
        <v>34</v>
      </c>
      <c r="Z1465" s="3" t="s">
        <v>64</v>
      </c>
      <c r="AA1465" s="3" t="s">
        <v>92</v>
      </c>
      <c r="AB1465" s="3" t="s">
        <v>52</v>
      </c>
      <c r="AD1465" s="3" t="s">
        <v>53</v>
      </c>
      <c r="AG1465" s="3" t="s">
        <v>54</v>
      </c>
      <c r="AH1465" s="3">
        <v>28330</v>
      </c>
    </row>
    <row r="1466" spans="1:34" x14ac:dyDescent="0.2">
      <c r="A1466" s="3">
        <v>11465</v>
      </c>
      <c r="B1466" s="3" t="s">
        <v>2</v>
      </c>
      <c r="C1466" s="3">
        <v>11465</v>
      </c>
      <c r="D1466" s="3" t="s">
        <v>5024</v>
      </c>
      <c r="F1466" s="3">
        <v>2006</v>
      </c>
      <c r="G1466" s="3" t="s">
        <v>358</v>
      </c>
      <c r="H1466" s="3" t="s">
        <v>798</v>
      </c>
      <c r="I1466" s="3" t="s">
        <v>1110</v>
      </c>
      <c r="J1466" s="3" t="s">
        <v>2051</v>
      </c>
      <c r="K1466" s="3" t="s">
        <v>41</v>
      </c>
      <c r="L1466" s="3" t="s">
        <v>42</v>
      </c>
      <c r="M1466" s="3" t="s">
        <v>60</v>
      </c>
      <c r="N1466" s="3" t="s">
        <v>44</v>
      </c>
      <c r="O1466" s="3">
        <v>2378</v>
      </c>
      <c r="R1466" s="3">
        <v>245</v>
      </c>
      <c r="S1466" s="3" t="s">
        <v>5025</v>
      </c>
      <c r="T1466" s="3" t="s">
        <v>62</v>
      </c>
      <c r="U1466" s="3" t="s">
        <v>5026</v>
      </c>
      <c r="V1466" s="3">
        <v>7091</v>
      </c>
      <c r="W1466" s="3" t="s">
        <v>127</v>
      </c>
      <c r="Y1466" s="3">
        <v>59</v>
      </c>
      <c r="Z1466" s="3" t="s">
        <v>64</v>
      </c>
      <c r="AA1466" s="3" t="s">
        <v>51</v>
      </c>
      <c r="AB1466" s="3" t="s">
        <v>52</v>
      </c>
      <c r="AD1466" s="3" t="s">
        <v>53</v>
      </c>
      <c r="AG1466" s="3" t="s">
        <v>54</v>
      </c>
      <c r="AH1466" s="3">
        <v>7000</v>
      </c>
    </row>
    <row r="1467" spans="1:34" x14ac:dyDescent="0.2">
      <c r="A1467" s="3">
        <v>11466</v>
      </c>
      <c r="B1467" s="3" t="s">
        <v>2</v>
      </c>
      <c r="C1467" s="3">
        <v>11466</v>
      </c>
      <c r="D1467" s="3" t="s">
        <v>5027</v>
      </c>
      <c r="F1467" s="3">
        <v>2013</v>
      </c>
      <c r="G1467" s="3" t="s">
        <v>198</v>
      </c>
      <c r="H1467" s="3" t="s">
        <v>250</v>
      </c>
      <c r="I1467" s="3" t="s">
        <v>279</v>
      </c>
      <c r="J1467" s="3" t="s">
        <v>616</v>
      </c>
      <c r="K1467" s="3" t="s">
        <v>252</v>
      </c>
      <c r="L1467" s="3" t="s">
        <v>163</v>
      </c>
      <c r="M1467" s="3" t="s">
        <v>103</v>
      </c>
      <c r="N1467" s="3" t="s">
        <v>104</v>
      </c>
      <c r="O1467" s="3">
        <v>2776</v>
      </c>
      <c r="Q1467" s="6"/>
      <c r="R1467" s="6">
        <v>1</v>
      </c>
      <c r="S1467" s="3" t="s">
        <v>5028</v>
      </c>
      <c r="T1467" s="3" t="s">
        <v>81</v>
      </c>
      <c r="U1467" s="3" t="s">
        <v>1258</v>
      </c>
      <c r="W1467" s="3" t="s">
        <v>83</v>
      </c>
      <c r="Y1467" s="3">
        <v>55</v>
      </c>
      <c r="Z1467" s="3" t="s">
        <v>64</v>
      </c>
      <c r="AA1467" s="3" t="s">
        <v>92</v>
      </c>
      <c r="AB1467" s="3" t="s">
        <v>52</v>
      </c>
      <c r="AD1467" s="3" t="s">
        <v>53</v>
      </c>
      <c r="AG1467" s="3" t="s">
        <v>54</v>
      </c>
      <c r="AH1467" s="3">
        <v>28900</v>
      </c>
    </row>
    <row r="1468" spans="1:34" x14ac:dyDescent="0.2">
      <c r="A1468" s="3">
        <v>11467</v>
      </c>
      <c r="B1468" s="3" t="s">
        <v>2</v>
      </c>
      <c r="C1468" s="3">
        <v>11467</v>
      </c>
      <c r="D1468" s="3" t="s">
        <v>5029</v>
      </c>
      <c r="F1468" s="3">
        <v>2010</v>
      </c>
      <c r="G1468" s="3" t="s">
        <v>292</v>
      </c>
      <c r="H1468" s="3" t="s">
        <v>293</v>
      </c>
      <c r="I1468" s="3" t="s">
        <v>5030</v>
      </c>
      <c r="K1468" s="3" t="s">
        <v>122</v>
      </c>
      <c r="L1468" s="3" t="s">
        <v>123</v>
      </c>
      <c r="M1468" s="3" t="s">
        <v>103</v>
      </c>
      <c r="N1468" s="3" t="s">
        <v>104</v>
      </c>
      <c r="O1468" s="3">
        <v>1968</v>
      </c>
      <c r="R1468" s="3" t="s">
        <v>5031</v>
      </c>
      <c r="S1468" s="3" t="s">
        <v>5032</v>
      </c>
      <c r="T1468" s="3" t="s">
        <v>47</v>
      </c>
      <c r="U1468" s="3" t="s">
        <v>1081</v>
      </c>
      <c r="V1468" s="3">
        <v>6037</v>
      </c>
      <c r="W1468" s="3" t="s">
        <v>229</v>
      </c>
      <c r="Y1468" s="3">
        <v>34</v>
      </c>
      <c r="Z1468" s="3" t="s">
        <v>64</v>
      </c>
      <c r="AA1468" s="3" t="s">
        <v>51</v>
      </c>
      <c r="AB1468" s="3" t="s">
        <v>52</v>
      </c>
      <c r="AD1468" s="3" t="s">
        <v>53</v>
      </c>
      <c r="AG1468" s="3" t="s">
        <v>54</v>
      </c>
      <c r="AH1468" s="3">
        <v>20700</v>
      </c>
    </row>
    <row r="1469" spans="1:34" x14ac:dyDescent="0.2">
      <c r="A1469" s="3">
        <v>11468</v>
      </c>
      <c r="B1469" s="3" t="s">
        <v>2</v>
      </c>
      <c r="C1469" s="3">
        <v>11468</v>
      </c>
      <c r="D1469" s="3" t="s">
        <v>5033</v>
      </c>
      <c r="F1469" s="3">
        <v>2000</v>
      </c>
      <c r="G1469" s="3" t="s">
        <v>56</v>
      </c>
      <c r="H1469" s="3" t="s">
        <v>653</v>
      </c>
      <c r="K1469" s="3" t="s">
        <v>59</v>
      </c>
      <c r="L1469" s="3" t="s">
        <v>42</v>
      </c>
      <c r="M1469" s="3" t="s">
        <v>60</v>
      </c>
      <c r="N1469" s="3" t="s">
        <v>44</v>
      </c>
      <c r="O1469" s="3">
        <v>1798</v>
      </c>
      <c r="R1469" s="3">
        <v>20</v>
      </c>
      <c r="S1469" s="3" t="s">
        <v>5034</v>
      </c>
      <c r="T1469" s="3" t="s">
        <v>47</v>
      </c>
      <c r="U1469" s="3" t="s">
        <v>639</v>
      </c>
      <c r="W1469" s="3" t="s">
        <v>333</v>
      </c>
      <c r="Y1469" s="3">
        <v>48</v>
      </c>
      <c r="Z1469" s="3" t="s">
        <v>204</v>
      </c>
      <c r="AA1469" s="3" t="s">
        <v>51</v>
      </c>
      <c r="AB1469" s="3" t="s">
        <v>108</v>
      </c>
      <c r="AC1469" s="3" t="s">
        <v>109</v>
      </c>
      <c r="AD1469" s="3" t="s">
        <v>53</v>
      </c>
      <c r="AE1469" s="3">
        <v>10</v>
      </c>
      <c r="AF1469" s="3" t="s">
        <v>84</v>
      </c>
      <c r="AG1469" s="3" t="s">
        <v>54</v>
      </c>
      <c r="AH1469" s="3">
        <v>5405</v>
      </c>
    </row>
    <row r="1470" spans="1:34" x14ac:dyDescent="0.2">
      <c r="A1470" s="3">
        <v>11469</v>
      </c>
      <c r="B1470" s="3" t="s">
        <v>2</v>
      </c>
      <c r="C1470" s="3">
        <v>11469</v>
      </c>
      <c r="D1470" s="3" t="s">
        <v>5035</v>
      </c>
      <c r="F1470" s="3">
        <v>2001</v>
      </c>
      <c r="G1470" s="3" t="s">
        <v>152</v>
      </c>
      <c r="H1470" s="3" t="s">
        <v>1361</v>
      </c>
      <c r="J1470" s="3" t="s">
        <v>1362</v>
      </c>
      <c r="K1470" s="3" t="s">
        <v>41</v>
      </c>
      <c r="L1470" s="3" t="s">
        <v>42</v>
      </c>
      <c r="M1470" s="3" t="s">
        <v>60</v>
      </c>
      <c r="N1470" s="3" t="s">
        <v>44</v>
      </c>
      <c r="O1470" s="3">
        <v>1895</v>
      </c>
      <c r="R1470" s="3">
        <v>24</v>
      </c>
      <c r="S1470" s="3" t="s">
        <v>4047</v>
      </c>
      <c r="T1470" s="3" t="s">
        <v>47</v>
      </c>
      <c r="U1470" s="3" t="s">
        <v>432</v>
      </c>
      <c r="V1470" s="3">
        <v>600</v>
      </c>
      <c r="W1470" s="3" t="s">
        <v>83</v>
      </c>
      <c r="Y1470" s="3">
        <v>36</v>
      </c>
      <c r="Z1470" s="3" t="s">
        <v>236</v>
      </c>
      <c r="AA1470" s="3" t="s">
        <v>92</v>
      </c>
      <c r="AB1470" s="3" t="s">
        <v>52</v>
      </c>
      <c r="AD1470" s="3" t="s">
        <v>53</v>
      </c>
      <c r="AE1470" s="3">
        <v>5</v>
      </c>
      <c r="AF1470" s="3" t="s">
        <v>73</v>
      </c>
      <c r="AG1470" s="3" t="s">
        <v>54</v>
      </c>
      <c r="AH1470" s="3">
        <v>4880</v>
      </c>
    </row>
    <row r="1471" spans="1:34" x14ac:dyDescent="0.2">
      <c r="A1471" s="3">
        <v>11470</v>
      </c>
      <c r="B1471" s="3" t="s">
        <v>2</v>
      </c>
      <c r="C1471" s="3">
        <v>11470</v>
      </c>
      <c r="D1471" s="3" t="s">
        <v>5036</v>
      </c>
      <c r="E1471" s="3" t="s">
        <v>5037</v>
      </c>
      <c r="F1471" s="3">
        <v>2006</v>
      </c>
      <c r="G1471" s="3" t="s">
        <v>86</v>
      </c>
      <c r="H1471" s="3" t="s">
        <v>1804</v>
      </c>
      <c r="K1471" s="3" t="s">
        <v>59</v>
      </c>
      <c r="L1471" s="3" t="s">
        <v>42</v>
      </c>
      <c r="M1471" s="3" t="s">
        <v>43</v>
      </c>
      <c r="N1471" s="3" t="s">
        <v>44</v>
      </c>
      <c r="O1471" s="3">
        <v>1997</v>
      </c>
      <c r="R1471" s="3" t="s">
        <v>2135</v>
      </c>
      <c r="S1471" s="3" t="s">
        <v>5038</v>
      </c>
      <c r="T1471" s="3" t="s">
        <v>903</v>
      </c>
      <c r="U1471" s="3" t="s">
        <v>2622</v>
      </c>
      <c r="V1471" s="3">
        <v>2012</v>
      </c>
      <c r="W1471" s="3" t="s">
        <v>83</v>
      </c>
      <c r="Y1471" s="3">
        <v>52</v>
      </c>
      <c r="Z1471" s="3" t="s">
        <v>64</v>
      </c>
      <c r="AA1471" s="3" t="s">
        <v>92</v>
      </c>
      <c r="AB1471" s="3" t="s">
        <v>52</v>
      </c>
      <c r="AD1471" s="3" t="s">
        <v>53</v>
      </c>
      <c r="AG1471" s="3" t="s">
        <v>54</v>
      </c>
      <c r="AH1471" s="3">
        <v>7100</v>
      </c>
    </row>
    <row r="1472" spans="1:34" x14ac:dyDescent="0.2">
      <c r="A1472" s="3">
        <v>11471</v>
      </c>
      <c r="B1472" s="3" t="s">
        <v>2</v>
      </c>
      <c r="C1472" s="3">
        <v>11471</v>
      </c>
      <c r="D1472" s="3" t="s">
        <v>5039</v>
      </c>
      <c r="E1472" s="3" t="s">
        <v>5040</v>
      </c>
      <c r="F1472" s="3">
        <v>2004</v>
      </c>
      <c r="G1472" s="3" t="s">
        <v>56</v>
      </c>
      <c r="H1472" s="3" t="s">
        <v>3068</v>
      </c>
      <c r="I1472" s="3" t="s">
        <v>5041</v>
      </c>
      <c r="K1472" s="3" t="s">
        <v>41</v>
      </c>
      <c r="L1472" s="3" t="s">
        <v>163</v>
      </c>
      <c r="M1472" s="3" t="s">
        <v>60</v>
      </c>
      <c r="N1472" s="3" t="s">
        <v>44</v>
      </c>
      <c r="O1472" s="3">
        <v>2490</v>
      </c>
      <c r="R1472" s="3">
        <v>16</v>
      </c>
      <c r="S1472" s="3" t="s">
        <v>5042</v>
      </c>
      <c r="T1472" s="3" t="s">
        <v>171</v>
      </c>
      <c r="U1472" s="3" t="s">
        <v>505</v>
      </c>
      <c r="V1472" s="3">
        <v>2022</v>
      </c>
      <c r="W1472" s="3" t="s">
        <v>83</v>
      </c>
      <c r="Y1472" s="3">
        <v>43</v>
      </c>
      <c r="Z1472" s="3" t="s">
        <v>64</v>
      </c>
      <c r="AA1472" s="3" t="s">
        <v>92</v>
      </c>
      <c r="AB1472" s="3" t="s">
        <v>52</v>
      </c>
      <c r="AD1472" s="3" t="s">
        <v>53</v>
      </c>
      <c r="AG1472" s="3" t="s">
        <v>54</v>
      </c>
      <c r="AH1472" s="3">
        <v>7200</v>
      </c>
    </row>
    <row r="1473" spans="1:34" x14ac:dyDescent="0.2">
      <c r="A1473" s="3">
        <v>11472</v>
      </c>
      <c r="B1473" s="3" t="s">
        <v>2</v>
      </c>
      <c r="C1473" s="3">
        <v>11472</v>
      </c>
      <c r="D1473" s="3" t="s">
        <v>5043</v>
      </c>
      <c r="F1473" s="3">
        <v>2004</v>
      </c>
      <c r="G1473" s="3" t="s">
        <v>86</v>
      </c>
      <c r="H1473" s="3" t="s">
        <v>87</v>
      </c>
      <c r="K1473" s="3" t="s">
        <v>67</v>
      </c>
      <c r="L1473" s="3" t="s">
        <v>42</v>
      </c>
      <c r="M1473" s="3" t="s">
        <v>60</v>
      </c>
      <c r="N1473" s="3" t="s">
        <v>44</v>
      </c>
      <c r="O1473" s="3">
        <v>2000</v>
      </c>
      <c r="R1473" s="3">
        <v>44</v>
      </c>
      <c r="S1473" s="3" t="s">
        <v>5044</v>
      </c>
      <c r="T1473" s="3" t="s">
        <v>70</v>
      </c>
      <c r="U1473" s="3" t="s">
        <v>545</v>
      </c>
      <c r="V1473" s="3">
        <v>3118</v>
      </c>
      <c r="W1473" s="3" t="s">
        <v>107</v>
      </c>
      <c r="Y1473" s="3">
        <v>51</v>
      </c>
      <c r="Z1473" s="3" t="s">
        <v>64</v>
      </c>
      <c r="AA1473" s="3" t="s">
        <v>51</v>
      </c>
      <c r="AB1473" s="3" t="s">
        <v>52</v>
      </c>
      <c r="AD1473" s="3" t="s">
        <v>53</v>
      </c>
      <c r="AE1473" s="3">
        <v>14</v>
      </c>
      <c r="AF1473" s="3" t="s">
        <v>84</v>
      </c>
      <c r="AG1473" s="3" t="s">
        <v>54</v>
      </c>
      <c r="AH1473" s="3">
        <v>5800</v>
      </c>
    </row>
    <row r="1474" spans="1:34" x14ac:dyDescent="0.2">
      <c r="A1474" s="3">
        <v>11473</v>
      </c>
      <c r="B1474" s="3" t="s">
        <v>2</v>
      </c>
      <c r="C1474" s="3">
        <v>11473</v>
      </c>
      <c r="D1474" s="3" t="s">
        <v>3190</v>
      </c>
      <c r="E1474" s="3" t="s">
        <v>5045</v>
      </c>
      <c r="F1474" s="3">
        <v>2009</v>
      </c>
      <c r="G1474" s="3" t="s">
        <v>56</v>
      </c>
      <c r="H1474" s="3" t="s">
        <v>366</v>
      </c>
      <c r="I1474" s="3" t="s">
        <v>852</v>
      </c>
      <c r="J1474" s="3" t="s">
        <v>3192</v>
      </c>
      <c r="K1474" s="3" t="s">
        <v>67</v>
      </c>
      <c r="L1474" s="3" t="s">
        <v>140</v>
      </c>
      <c r="M1474" s="3" t="s">
        <v>43</v>
      </c>
      <c r="N1474" s="3" t="s">
        <v>44</v>
      </c>
      <c r="O1474" s="3">
        <v>1497</v>
      </c>
      <c r="Q1474" s="3">
        <v>52</v>
      </c>
      <c r="R1474" s="3">
        <v>77</v>
      </c>
      <c r="S1474" s="3" t="s">
        <v>5046</v>
      </c>
      <c r="T1474" s="3" t="s">
        <v>47</v>
      </c>
      <c r="U1474" s="3" t="s">
        <v>97</v>
      </c>
      <c r="W1474" s="3" t="s">
        <v>83</v>
      </c>
      <c r="Y1474" s="3">
        <v>40</v>
      </c>
      <c r="Z1474" s="3" t="s">
        <v>64</v>
      </c>
      <c r="AA1474" s="3" t="s">
        <v>92</v>
      </c>
      <c r="AB1474" s="3" t="s">
        <v>108</v>
      </c>
      <c r="AC1474" s="3" t="s">
        <v>109</v>
      </c>
      <c r="AD1474" s="3" t="s">
        <v>143</v>
      </c>
      <c r="AG1474" s="3" t="s">
        <v>54</v>
      </c>
      <c r="AH1474" s="3">
        <v>11500</v>
      </c>
    </row>
    <row r="1475" spans="1:34" x14ac:dyDescent="0.2">
      <c r="A1475" s="3">
        <v>11474</v>
      </c>
      <c r="B1475" s="3" t="s">
        <v>2</v>
      </c>
      <c r="C1475" s="3">
        <v>11474</v>
      </c>
      <c r="D1475" s="3" t="s">
        <v>5047</v>
      </c>
      <c r="F1475" s="3">
        <v>1999</v>
      </c>
      <c r="G1475" s="3" t="s">
        <v>86</v>
      </c>
      <c r="H1475" s="3" t="s">
        <v>3752</v>
      </c>
      <c r="K1475" s="3" t="s">
        <v>67</v>
      </c>
      <c r="L1475" s="3" t="s">
        <v>42</v>
      </c>
      <c r="M1475" s="3" t="s">
        <v>43</v>
      </c>
      <c r="N1475" s="3" t="s">
        <v>44</v>
      </c>
      <c r="O1475" s="3">
        <v>1498</v>
      </c>
      <c r="R1475" s="3" t="s">
        <v>2425</v>
      </c>
      <c r="S1475" s="3" t="s">
        <v>3105</v>
      </c>
      <c r="T1475" s="3" t="s">
        <v>62</v>
      </c>
      <c r="U1475" s="3" t="s">
        <v>5048</v>
      </c>
      <c r="W1475" s="3" t="s">
        <v>83</v>
      </c>
      <c r="Y1475" s="3">
        <v>27</v>
      </c>
      <c r="Z1475" s="3" t="s">
        <v>204</v>
      </c>
      <c r="AA1475" s="3" t="s">
        <v>51</v>
      </c>
      <c r="AB1475" s="3" t="s">
        <v>52</v>
      </c>
      <c r="AD1475" s="3" t="s">
        <v>53</v>
      </c>
      <c r="AG1475" s="3" t="s">
        <v>54</v>
      </c>
      <c r="AH1475" s="3">
        <v>3260</v>
      </c>
    </row>
    <row r="1476" spans="1:34" x14ac:dyDescent="0.2">
      <c r="A1476" s="3">
        <v>11475</v>
      </c>
      <c r="B1476" s="3" t="s">
        <v>2</v>
      </c>
      <c r="C1476" s="3">
        <v>11475</v>
      </c>
      <c r="D1476" s="3" t="s">
        <v>5049</v>
      </c>
      <c r="E1476" s="3" t="s">
        <v>5050</v>
      </c>
      <c r="F1476" s="3">
        <v>1999</v>
      </c>
      <c r="G1476" s="3" t="s">
        <v>56</v>
      </c>
      <c r="H1476" s="3" t="s">
        <v>57</v>
      </c>
      <c r="I1476" s="3" t="s">
        <v>889</v>
      </c>
      <c r="J1476" s="3" t="s">
        <v>5051</v>
      </c>
      <c r="K1476" s="3" t="s">
        <v>41</v>
      </c>
      <c r="L1476" s="3" t="s">
        <v>42</v>
      </c>
      <c r="M1476" s="3" t="s">
        <v>60</v>
      </c>
      <c r="N1476" s="3" t="s">
        <v>44</v>
      </c>
      <c r="O1476" s="3">
        <v>1762</v>
      </c>
      <c r="R1476" s="3">
        <v>3</v>
      </c>
      <c r="S1476" s="3" t="s">
        <v>5052</v>
      </c>
      <c r="T1476" s="3" t="s">
        <v>62</v>
      </c>
      <c r="U1476" s="3" t="s">
        <v>4536</v>
      </c>
      <c r="V1476" s="3">
        <v>620</v>
      </c>
      <c r="W1476" s="3" t="s">
        <v>83</v>
      </c>
      <c r="Y1476" s="3">
        <v>51</v>
      </c>
      <c r="Z1476" s="3" t="s">
        <v>64</v>
      </c>
      <c r="AA1476" s="3" t="s">
        <v>92</v>
      </c>
      <c r="AB1476" s="3" t="s">
        <v>52</v>
      </c>
      <c r="AD1476" s="3" t="s">
        <v>53</v>
      </c>
      <c r="AG1476" s="3" t="s">
        <v>54</v>
      </c>
      <c r="AH1476" s="3">
        <v>3860</v>
      </c>
    </row>
    <row r="1477" spans="1:34" x14ac:dyDescent="0.2">
      <c r="A1477" s="3">
        <v>11476</v>
      </c>
      <c r="B1477" s="3" t="s">
        <v>2</v>
      </c>
      <c r="C1477" s="3">
        <v>11476</v>
      </c>
      <c r="D1477" s="3" t="s">
        <v>5053</v>
      </c>
      <c r="E1477" s="3" t="s">
        <v>5054</v>
      </c>
      <c r="F1477" s="3">
        <v>2012</v>
      </c>
      <c r="G1477" s="3" t="s">
        <v>259</v>
      </c>
      <c r="H1477" s="3" t="s">
        <v>648</v>
      </c>
      <c r="I1477" s="3" t="s">
        <v>453</v>
      </c>
      <c r="K1477" s="3" t="s">
        <v>67</v>
      </c>
      <c r="L1477" s="3" t="s">
        <v>163</v>
      </c>
      <c r="M1477" s="3" t="s">
        <v>103</v>
      </c>
      <c r="N1477" s="3" t="s">
        <v>104</v>
      </c>
      <c r="O1477" s="3">
        <v>1990</v>
      </c>
      <c r="R1477" s="3" t="s">
        <v>5055</v>
      </c>
      <c r="S1477" s="3" t="s">
        <v>468</v>
      </c>
      <c r="T1477" s="3" t="s">
        <v>47</v>
      </c>
      <c r="U1477" s="3" t="s">
        <v>3245</v>
      </c>
      <c r="W1477" s="3" t="s">
        <v>189</v>
      </c>
      <c r="Y1477" s="3">
        <v>79</v>
      </c>
      <c r="Z1477" s="3" t="s">
        <v>64</v>
      </c>
      <c r="AA1477" s="3" t="s">
        <v>92</v>
      </c>
      <c r="AB1477" s="3" t="s">
        <v>52</v>
      </c>
      <c r="AD1477" s="3" t="s">
        <v>53</v>
      </c>
      <c r="AE1477" s="3">
        <v>3</v>
      </c>
      <c r="AF1477" s="3" t="s">
        <v>73</v>
      </c>
      <c r="AG1477" s="3" t="s">
        <v>54</v>
      </c>
      <c r="AH1477" s="3">
        <v>15610</v>
      </c>
    </row>
    <row r="1478" spans="1:34" x14ac:dyDescent="0.2">
      <c r="A1478" s="3">
        <v>11477</v>
      </c>
      <c r="B1478" s="3" t="s">
        <v>2</v>
      </c>
      <c r="C1478" s="3">
        <v>11477</v>
      </c>
      <c r="D1478" s="3" t="s">
        <v>5056</v>
      </c>
      <c r="E1478" s="3" t="s">
        <v>5057</v>
      </c>
      <c r="F1478" s="3">
        <v>2014</v>
      </c>
      <c r="G1478" s="3" t="s">
        <v>198</v>
      </c>
      <c r="H1478" s="3" t="s">
        <v>877</v>
      </c>
      <c r="I1478" s="3" t="s">
        <v>1501</v>
      </c>
      <c r="J1478" s="3" t="s">
        <v>4395</v>
      </c>
      <c r="K1478" s="3" t="s">
        <v>41</v>
      </c>
      <c r="L1478" s="3" t="s">
        <v>156</v>
      </c>
      <c r="M1478" s="3" t="s">
        <v>60</v>
      </c>
      <c r="N1478" s="3" t="s">
        <v>44</v>
      </c>
      <c r="O1478" s="3">
        <v>3564</v>
      </c>
      <c r="R1478" s="3">
        <v>42</v>
      </c>
      <c r="S1478" s="3" t="s">
        <v>5058</v>
      </c>
      <c r="T1478" s="3" t="s">
        <v>62</v>
      </c>
      <c r="U1478" s="3" t="s">
        <v>5059</v>
      </c>
      <c r="V1478" s="3">
        <v>3193</v>
      </c>
      <c r="W1478" s="3" t="s">
        <v>107</v>
      </c>
      <c r="Y1478" s="3">
        <v>47</v>
      </c>
      <c r="Z1478" s="3" t="s">
        <v>64</v>
      </c>
      <c r="AA1478" s="3" t="s">
        <v>51</v>
      </c>
      <c r="AB1478" s="3" t="s">
        <v>108</v>
      </c>
      <c r="AC1478" s="3" t="s">
        <v>109</v>
      </c>
      <c r="AD1478" s="3" t="s">
        <v>53</v>
      </c>
      <c r="AG1478" s="3" t="s">
        <v>54</v>
      </c>
      <c r="AH1478" s="3">
        <v>33700</v>
      </c>
    </row>
    <row r="1479" spans="1:34" x14ac:dyDescent="0.2">
      <c r="A1479" s="3">
        <v>11478</v>
      </c>
      <c r="B1479" s="3" t="s">
        <v>2</v>
      </c>
      <c r="C1479" s="3">
        <v>11478</v>
      </c>
      <c r="D1479" s="3" t="s">
        <v>5060</v>
      </c>
      <c r="F1479" s="3">
        <v>2000</v>
      </c>
      <c r="G1479" s="3" t="s">
        <v>38</v>
      </c>
      <c r="H1479" s="3" t="s">
        <v>1195</v>
      </c>
      <c r="I1479" s="3" t="s">
        <v>4146</v>
      </c>
      <c r="J1479" s="3" t="s">
        <v>4147</v>
      </c>
      <c r="K1479" s="3" t="s">
        <v>41</v>
      </c>
      <c r="L1479" s="3" t="s">
        <v>42</v>
      </c>
      <c r="M1479" s="3" t="s">
        <v>133</v>
      </c>
      <c r="N1479" s="3" t="s">
        <v>44</v>
      </c>
      <c r="O1479" s="3">
        <v>2988</v>
      </c>
      <c r="R1479" s="3">
        <v>74</v>
      </c>
      <c r="S1479" s="3" t="s">
        <v>5061</v>
      </c>
      <c r="T1479" s="3" t="s">
        <v>47</v>
      </c>
      <c r="U1479" s="3" t="s">
        <v>3586</v>
      </c>
      <c r="V1479" s="3">
        <v>3420</v>
      </c>
      <c r="W1479" s="3" t="s">
        <v>49</v>
      </c>
      <c r="Y1479" s="3">
        <v>79</v>
      </c>
      <c r="Z1479" s="3" t="s">
        <v>64</v>
      </c>
      <c r="AA1479" s="3" t="s">
        <v>92</v>
      </c>
      <c r="AB1479" s="3" t="s">
        <v>52</v>
      </c>
      <c r="AD1479" s="3" t="s">
        <v>53</v>
      </c>
      <c r="AE1479" s="3">
        <v>12</v>
      </c>
      <c r="AF1479" s="3" t="s">
        <v>73</v>
      </c>
      <c r="AG1479" s="3" t="s">
        <v>54</v>
      </c>
      <c r="AH1479" s="3">
        <v>3855</v>
      </c>
    </row>
    <row r="1480" spans="1:34" x14ac:dyDescent="0.2">
      <c r="A1480" s="3">
        <v>11479</v>
      </c>
      <c r="B1480" s="3" t="s">
        <v>2</v>
      </c>
      <c r="C1480" s="3">
        <v>11479</v>
      </c>
      <c r="D1480" s="3" t="s">
        <v>5062</v>
      </c>
      <c r="F1480" s="3">
        <v>2008</v>
      </c>
      <c r="G1480" s="3" t="s">
        <v>152</v>
      </c>
      <c r="H1480" s="3" t="s">
        <v>2379</v>
      </c>
      <c r="J1480" s="3" t="s">
        <v>3025</v>
      </c>
      <c r="K1480" s="3" t="s">
        <v>41</v>
      </c>
      <c r="L1480" s="3" t="s">
        <v>156</v>
      </c>
      <c r="M1480" s="3" t="s">
        <v>60</v>
      </c>
      <c r="N1480" s="3" t="s">
        <v>44</v>
      </c>
      <c r="O1480" s="3">
        <v>1995</v>
      </c>
      <c r="R1480" s="3">
        <v>25</v>
      </c>
      <c r="S1480" s="3" t="s">
        <v>5063</v>
      </c>
      <c r="T1480" s="3" t="s">
        <v>62</v>
      </c>
      <c r="U1480" s="3" t="s">
        <v>142</v>
      </c>
      <c r="W1480" s="3" t="s">
        <v>83</v>
      </c>
      <c r="Y1480" s="3">
        <v>27</v>
      </c>
      <c r="Z1480" s="3" t="s">
        <v>64</v>
      </c>
      <c r="AA1480" s="3" t="s">
        <v>92</v>
      </c>
      <c r="AB1480" s="3" t="s">
        <v>108</v>
      </c>
      <c r="AC1480" s="3" t="s">
        <v>109</v>
      </c>
      <c r="AD1480" s="3" t="s">
        <v>53</v>
      </c>
      <c r="AG1480" s="3" t="s">
        <v>54</v>
      </c>
      <c r="AH1480" s="3">
        <v>12120</v>
      </c>
    </row>
    <row r="1481" spans="1:34" x14ac:dyDescent="0.2">
      <c r="A1481" s="3">
        <v>11480</v>
      </c>
      <c r="B1481" s="3" t="s">
        <v>2</v>
      </c>
      <c r="C1481" s="3">
        <v>11480</v>
      </c>
      <c r="D1481" s="3" t="s">
        <v>4197</v>
      </c>
      <c r="F1481" s="3">
        <v>2003</v>
      </c>
      <c r="G1481" s="3" t="s">
        <v>112</v>
      </c>
      <c r="H1481" s="3" t="s">
        <v>113</v>
      </c>
      <c r="K1481" s="3" t="s">
        <v>41</v>
      </c>
      <c r="L1481" s="3" t="s">
        <v>209</v>
      </c>
      <c r="M1481" s="3" t="s">
        <v>43</v>
      </c>
      <c r="N1481" s="3" t="s">
        <v>44</v>
      </c>
      <c r="O1481" s="3">
        <v>1998</v>
      </c>
      <c r="R1481" s="3">
        <v>11</v>
      </c>
      <c r="S1481" s="3" t="s">
        <v>5064</v>
      </c>
      <c r="T1481" s="3" t="s">
        <v>62</v>
      </c>
      <c r="U1481" s="3" t="s">
        <v>1449</v>
      </c>
      <c r="V1481" s="3">
        <v>5032</v>
      </c>
      <c r="W1481" s="3" t="s">
        <v>229</v>
      </c>
      <c r="Y1481" s="3">
        <v>46</v>
      </c>
      <c r="Z1481" s="3" t="s">
        <v>64</v>
      </c>
      <c r="AA1481" s="3" t="s">
        <v>92</v>
      </c>
      <c r="AB1481" s="3" t="s">
        <v>108</v>
      </c>
      <c r="AC1481" s="3" t="s">
        <v>109</v>
      </c>
      <c r="AD1481" s="3" t="s">
        <v>53</v>
      </c>
      <c r="AG1481" s="3" t="s">
        <v>54</v>
      </c>
      <c r="AH1481" s="3">
        <v>5900</v>
      </c>
    </row>
    <row r="1482" spans="1:34" x14ac:dyDescent="0.2">
      <c r="A1482" s="3">
        <v>11481</v>
      </c>
      <c r="B1482" s="3" t="s">
        <v>2</v>
      </c>
      <c r="C1482" s="3">
        <v>11481</v>
      </c>
      <c r="D1482" s="3" t="s">
        <v>383</v>
      </c>
      <c r="F1482" s="3">
        <v>2016</v>
      </c>
      <c r="G1482" s="3" t="s">
        <v>86</v>
      </c>
      <c r="H1482" s="3" t="s">
        <v>384</v>
      </c>
      <c r="I1482" s="3" t="s">
        <v>336</v>
      </c>
      <c r="K1482" s="3" t="s">
        <v>59</v>
      </c>
      <c r="L1482" s="3" t="s">
        <v>156</v>
      </c>
      <c r="M1482" s="3" t="s">
        <v>60</v>
      </c>
      <c r="N1482" s="3" t="s">
        <v>44</v>
      </c>
      <c r="O1482" s="3">
        <v>1998</v>
      </c>
      <c r="R1482" s="3">
        <v>19</v>
      </c>
      <c r="S1482" s="3" t="s">
        <v>5065</v>
      </c>
      <c r="T1482" s="3" t="s">
        <v>62</v>
      </c>
      <c r="U1482" s="3" t="s">
        <v>1192</v>
      </c>
      <c r="V1482" s="3">
        <v>626</v>
      </c>
      <c r="W1482" s="3" t="s">
        <v>83</v>
      </c>
      <c r="Y1482" s="3">
        <v>56</v>
      </c>
      <c r="Z1482" s="3" t="s">
        <v>64</v>
      </c>
      <c r="AA1482" s="3" t="s">
        <v>51</v>
      </c>
      <c r="AB1482" s="3" t="s">
        <v>52</v>
      </c>
      <c r="AD1482" s="3" t="s">
        <v>53</v>
      </c>
      <c r="AG1482" s="3" t="s">
        <v>54</v>
      </c>
      <c r="AH1482" s="3">
        <v>31950</v>
      </c>
    </row>
    <row r="1483" spans="1:34" x14ac:dyDescent="0.2">
      <c r="A1483" s="3">
        <v>11482</v>
      </c>
      <c r="B1483" s="3" t="s">
        <v>2</v>
      </c>
      <c r="C1483" s="3">
        <v>11482</v>
      </c>
      <c r="D1483" s="3" t="s">
        <v>2585</v>
      </c>
      <c r="E1483" s="3" t="s">
        <v>5066</v>
      </c>
      <c r="F1483" s="3">
        <v>1998</v>
      </c>
      <c r="G1483" s="3" t="s">
        <v>38</v>
      </c>
      <c r="H1483" s="3" t="s">
        <v>452</v>
      </c>
      <c r="I1483" s="3" t="s">
        <v>2587</v>
      </c>
      <c r="K1483" s="3" t="s">
        <v>41</v>
      </c>
      <c r="L1483" s="3" t="s">
        <v>42</v>
      </c>
      <c r="M1483" s="3" t="s">
        <v>60</v>
      </c>
      <c r="N1483" s="3" t="s">
        <v>44</v>
      </c>
      <c r="O1483" s="3">
        <v>1495</v>
      </c>
      <c r="R1483" s="3">
        <v>31</v>
      </c>
      <c r="S1483" s="3" t="s">
        <v>5015</v>
      </c>
      <c r="T1483" s="3" t="s">
        <v>47</v>
      </c>
      <c r="U1483" s="3" t="s">
        <v>1247</v>
      </c>
      <c r="V1483" s="3">
        <v>2024</v>
      </c>
      <c r="W1483" s="3" t="s">
        <v>83</v>
      </c>
      <c r="Y1483" s="3">
        <v>25</v>
      </c>
      <c r="Z1483" s="3" t="s">
        <v>204</v>
      </c>
      <c r="AA1483" s="3" t="s">
        <v>51</v>
      </c>
      <c r="AB1483" s="3" t="s">
        <v>52</v>
      </c>
      <c r="AD1483" s="3" t="s">
        <v>53</v>
      </c>
      <c r="AG1483" s="3" t="s">
        <v>54</v>
      </c>
      <c r="AH1483" s="3">
        <v>2312</v>
      </c>
    </row>
    <row r="1484" spans="1:34" x14ac:dyDescent="0.2">
      <c r="A1484" s="3">
        <v>11483</v>
      </c>
      <c r="B1484" s="3" t="s">
        <v>2</v>
      </c>
      <c r="C1484" s="3">
        <v>11483</v>
      </c>
      <c r="D1484" s="3" t="s">
        <v>5067</v>
      </c>
      <c r="F1484" s="3">
        <v>2004</v>
      </c>
      <c r="G1484" s="3" t="s">
        <v>721</v>
      </c>
      <c r="H1484" s="3" t="s">
        <v>4026</v>
      </c>
      <c r="I1484" s="3" t="s">
        <v>286</v>
      </c>
      <c r="K1484" s="3" t="s">
        <v>41</v>
      </c>
      <c r="L1484" s="3" t="s">
        <v>163</v>
      </c>
      <c r="M1484" s="3" t="s">
        <v>133</v>
      </c>
      <c r="N1484" s="3" t="s">
        <v>44</v>
      </c>
      <c r="O1484" s="3">
        <v>4172</v>
      </c>
      <c r="R1484" s="3">
        <v>74</v>
      </c>
      <c r="S1484" s="3" t="s">
        <v>5068</v>
      </c>
      <c r="T1484" s="3" t="s">
        <v>81</v>
      </c>
      <c r="U1484" s="3" t="s">
        <v>2540</v>
      </c>
      <c r="V1484" s="3">
        <v>110</v>
      </c>
      <c r="W1484" s="3" t="s">
        <v>173</v>
      </c>
      <c r="Y1484" s="3">
        <v>37</v>
      </c>
      <c r="Z1484" s="3" t="s">
        <v>64</v>
      </c>
      <c r="AA1484" s="3" t="s">
        <v>51</v>
      </c>
      <c r="AB1484" s="3" t="s">
        <v>52</v>
      </c>
      <c r="AD1484" s="3" t="s">
        <v>53</v>
      </c>
      <c r="AG1484" s="3" t="s">
        <v>54</v>
      </c>
      <c r="AH1484" s="3">
        <v>9050</v>
      </c>
    </row>
    <row r="1485" spans="1:34" x14ac:dyDescent="0.2">
      <c r="A1485" s="3">
        <v>11484</v>
      </c>
      <c r="B1485" s="3" t="s">
        <v>2</v>
      </c>
      <c r="C1485" s="3">
        <v>11484</v>
      </c>
      <c r="D1485" s="3" t="s">
        <v>5069</v>
      </c>
      <c r="E1485" s="3" t="s">
        <v>5070</v>
      </c>
      <c r="F1485" s="3">
        <v>2014</v>
      </c>
      <c r="G1485" s="3" t="s">
        <v>112</v>
      </c>
      <c r="H1485" s="3" t="s">
        <v>434</v>
      </c>
      <c r="I1485" s="3" t="s">
        <v>770</v>
      </c>
      <c r="K1485" s="3" t="s">
        <v>67</v>
      </c>
      <c r="L1485" s="3" t="s">
        <v>140</v>
      </c>
      <c r="M1485" s="3" t="s">
        <v>60</v>
      </c>
      <c r="N1485" s="3" t="s">
        <v>44</v>
      </c>
      <c r="O1485" s="3">
        <v>1496</v>
      </c>
      <c r="Q1485" s="3">
        <v>4</v>
      </c>
      <c r="R1485" s="3">
        <v>5</v>
      </c>
      <c r="S1485" s="3" t="s">
        <v>5071</v>
      </c>
      <c r="T1485" s="3" t="s">
        <v>254</v>
      </c>
      <c r="U1485" s="3" t="s">
        <v>5072</v>
      </c>
      <c r="V1485" s="3">
        <v>6011</v>
      </c>
      <c r="W1485" s="3" t="s">
        <v>229</v>
      </c>
      <c r="Y1485" s="3">
        <v>46</v>
      </c>
      <c r="Z1485" s="3" t="s">
        <v>236</v>
      </c>
      <c r="AA1485" s="3" t="s">
        <v>92</v>
      </c>
      <c r="AB1485" s="3" t="s">
        <v>52</v>
      </c>
      <c r="AD1485" s="3" t="s">
        <v>53</v>
      </c>
      <c r="AE1485" s="3">
        <v>28</v>
      </c>
      <c r="AF1485" s="3" t="s">
        <v>73</v>
      </c>
      <c r="AG1485" s="3" t="s">
        <v>54</v>
      </c>
      <c r="AH1485" s="3">
        <v>19200</v>
      </c>
    </row>
    <row r="1486" spans="1:34" x14ac:dyDescent="0.2">
      <c r="A1486" s="3">
        <v>11485</v>
      </c>
      <c r="B1486" s="3" t="s">
        <v>2</v>
      </c>
      <c r="C1486" s="3">
        <v>11485</v>
      </c>
      <c r="D1486" s="3" t="s">
        <v>1563</v>
      </c>
      <c r="F1486" s="3">
        <v>2005</v>
      </c>
      <c r="G1486" s="3" t="s">
        <v>56</v>
      </c>
      <c r="H1486" s="3" t="s">
        <v>57</v>
      </c>
      <c r="I1486" s="3" t="s">
        <v>1050</v>
      </c>
      <c r="K1486" s="3" t="s">
        <v>67</v>
      </c>
      <c r="L1486" s="3" t="s">
        <v>42</v>
      </c>
      <c r="M1486" s="3" t="s">
        <v>60</v>
      </c>
      <c r="N1486" s="3" t="s">
        <v>44</v>
      </c>
      <c r="O1486" s="3">
        <v>1498</v>
      </c>
      <c r="R1486" s="3" t="s">
        <v>5073</v>
      </c>
      <c r="S1486" s="3" t="s">
        <v>1437</v>
      </c>
      <c r="T1486" s="3" t="s">
        <v>47</v>
      </c>
      <c r="U1486" s="3" t="s">
        <v>2306</v>
      </c>
      <c r="V1486" s="3">
        <v>3010</v>
      </c>
      <c r="W1486" s="3" t="s">
        <v>107</v>
      </c>
      <c r="Y1486" s="3">
        <v>27</v>
      </c>
      <c r="Z1486" s="3" t="s">
        <v>64</v>
      </c>
      <c r="AA1486" s="3" t="s">
        <v>92</v>
      </c>
      <c r="AB1486" s="3" t="s">
        <v>52</v>
      </c>
      <c r="AD1486" s="3" t="s">
        <v>53</v>
      </c>
      <c r="AG1486" s="3" t="s">
        <v>54</v>
      </c>
      <c r="AH1486" s="3">
        <v>6250</v>
      </c>
    </row>
    <row r="1487" spans="1:34" x14ac:dyDescent="0.2">
      <c r="A1487" s="3">
        <v>11486</v>
      </c>
      <c r="B1487" s="3" t="s">
        <v>2</v>
      </c>
      <c r="C1487" s="3">
        <v>11486</v>
      </c>
      <c r="D1487" s="3" t="s">
        <v>5074</v>
      </c>
      <c r="F1487" s="3">
        <v>2008</v>
      </c>
      <c r="G1487" s="3" t="s">
        <v>86</v>
      </c>
      <c r="H1487" s="3" t="s">
        <v>244</v>
      </c>
      <c r="J1487" s="3" t="s">
        <v>245</v>
      </c>
      <c r="K1487" s="3" t="s">
        <v>67</v>
      </c>
      <c r="L1487" s="3" t="s">
        <v>42</v>
      </c>
      <c r="M1487" s="3" t="s">
        <v>43</v>
      </c>
      <c r="N1487" s="3" t="s">
        <v>44</v>
      </c>
      <c r="O1487" s="3">
        <v>1490</v>
      </c>
      <c r="Q1487" s="3">
        <v>2</v>
      </c>
      <c r="R1487" s="3">
        <v>22</v>
      </c>
      <c r="S1487" s="3" t="s">
        <v>465</v>
      </c>
      <c r="T1487" s="3" t="s">
        <v>1319</v>
      </c>
      <c r="U1487" s="3" t="s">
        <v>1356</v>
      </c>
      <c r="V1487" s="3">
        <v>624</v>
      </c>
      <c r="W1487" s="3" t="s">
        <v>83</v>
      </c>
      <c r="Y1487" s="3">
        <v>20</v>
      </c>
      <c r="Z1487" s="3" t="s">
        <v>50</v>
      </c>
      <c r="AA1487" s="3" t="s">
        <v>92</v>
      </c>
      <c r="AB1487" s="3" t="s">
        <v>52</v>
      </c>
      <c r="AD1487" s="3" t="s">
        <v>53</v>
      </c>
      <c r="AG1487" s="3" t="s">
        <v>54</v>
      </c>
      <c r="AH1487" s="3">
        <v>7900</v>
      </c>
    </row>
    <row r="1488" spans="1:34" x14ac:dyDescent="0.2">
      <c r="A1488" s="3">
        <v>11487</v>
      </c>
      <c r="B1488" s="3" t="s">
        <v>2</v>
      </c>
      <c r="C1488" s="3">
        <v>11487</v>
      </c>
      <c r="D1488" s="3" t="s">
        <v>4754</v>
      </c>
      <c r="F1488" s="3">
        <v>2012</v>
      </c>
      <c r="G1488" s="3" t="s">
        <v>86</v>
      </c>
      <c r="H1488" s="3" t="s">
        <v>322</v>
      </c>
      <c r="I1488" s="3" t="s">
        <v>323</v>
      </c>
      <c r="K1488" s="3" t="s">
        <v>67</v>
      </c>
      <c r="L1488" s="3" t="s">
        <v>209</v>
      </c>
      <c r="M1488" s="3" t="s">
        <v>60</v>
      </c>
      <c r="N1488" s="3" t="s">
        <v>44</v>
      </c>
      <c r="O1488" s="3">
        <v>1999</v>
      </c>
      <c r="Q1488" s="3">
        <v>2</v>
      </c>
      <c r="R1488" s="3">
        <v>135</v>
      </c>
      <c r="S1488" s="3" t="s">
        <v>5075</v>
      </c>
      <c r="T1488" s="3" t="s">
        <v>62</v>
      </c>
      <c r="U1488" s="3" t="s">
        <v>1320</v>
      </c>
      <c r="V1488" s="3">
        <v>610</v>
      </c>
      <c r="W1488" s="3" t="s">
        <v>83</v>
      </c>
      <c r="Y1488" s="3">
        <v>28</v>
      </c>
      <c r="Z1488" s="3" t="s">
        <v>64</v>
      </c>
      <c r="AA1488" s="3" t="s">
        <v>51</v>
      </c>
      <c r="AB1488" s="3" t="s">
        <v>52</v>
      </c>
      <c r="AD1488" s="3" t="s">
        <v>53</v>
      </c>
      <c r="AG1488" s="3" t="s">
        <v>54</v>
      </c>
      <c r="AH1488" s="3">
        <v>16750</v>
      </c>
    </row>
    <row r="1489" spans="1:34" x14ac:dyDescent="0.2">
      <c r="A1489" s="3">
        <v>11488</v>
      </c>
      <c r="B1489" s="3" t="s">
        <v>2</v>
      </c>
      <c r="C1489" s="3">
        <v>11488</v>
      </c>
      <c r="D1489" s="3" t="s">
        <v>2123</v>
      </c>
      <c r="E1489" s="3" t="s">
        <v>5076</v>
      </c>
      <c r="F1489" s="3">
        <v>2017</v>
      </c>
      <c r="G1489" s="3" t="s">
        <v>358</v>
      </c>
      <c r="H1489" s="3" t="s">
        <v>359</v>
      </c>
      <c r="I1489" s="3" t="s">
        <v>1110</v>
      </c>
      <c r="K1489" s="3" t="s">
        <v>59</v>
      </c>
      <c r="L1489" s="3" t="s">
        <v>1296</v>
      </c>
      <c r="M1489" s="3" t="s">
        <v>60</v>
      </c>
      <c r="N1489" s="3" t="s">
        <v>44</v>
      </c>
      <c r="O1489" s="3">
        <v>1998</v>
      </c>
      <c r="R1489" s="3" t="s">
        <v>4453</v>
      </c>
      <c r="S1489" s="3" t="s">
        <v>5077</v>
      </c>
      <c r="T1489" s="3" t="s">
        <v>62</v>
      </c>
      <c r="U1489" s="3" t="s">
        <v>545</v>
      </c>
      <c r="V1489" s="3">
        <v>3118</v>
      </c>
      <c r="W1489" s="3" t="s">
        <v>107</v>
      </c>
      <c r="Y1489" s="3">
        <v>40</v>
      </c>
      <c r="Z1489" s="3" t="s">
        <v>64</v>
      </c>
      <c r="AA1489" s="3" t="s">
        <v>51</v>
      </c>
      <c r="AB1489" s="3" t="s">
        <v>108</v>
      </c>
      <c r="AC1489" s="3" t="s">
        <v>109</v>
      </c>
      <c r="AD1489" s="3" t="s">
        <v>53</v>
      </c>
      <c r="AG1489" s="3" t="s">
        <v>54</v>
      </c>
      <c r="AH1489" s="3">
        <v>39990</v>
      </c>
    </row>
    <row r="1490" spans="1:34" x14ac:dyDescent="0.2">
      <c r="A1490" s="3">
        <v>11489</v>
      </c>
      <c r="B1490" s="3" t="s">
        <v>2</v>
      </c>
      <c r="C1490" s="3">
        <v>11489</v>
      </c>
      <c r="D1490" s="3" t="s">
        <v>5078</v>
      </c>
      <c r="F1490" s="3">
        <v>2015</v>
      </c>
      <c r="G1490" s="3" t="s">
        <v>86</v>
      </c>
      <c r="H1490" s="3" t="s">
        <v>403</v>
      </c>
      <c r="I1490" s="3" t="s">
        <v>503</v>
      </c>
      <c r="K1490" s="3" t="s">
        <v>67</v>
      </c>
      <c r="L1490" s="3" t="s">
        <v>156</v>
      </c>
      <c r="M1490" s="3" t="s">
        <v>60</v>
      </c>
      <c r="N1490" s="3" t="s">
        <v>44</v>
      </c>
      <c r="O1490" s="3">
        <v>1496</v>
      </c>
      <c r="R1490" s="3" t="s">
        <v>5079</v>
      </c>
      <c r="S1490" s="3" t="s">
        <v>489</v>
      </c>
      <c r="T1490" s="3" t="s">
        <v>62</v>
      </c>
      <c r="U1490" s="3" t="s">
        <v>5080</v>
      </c>
      <c r="V1490" s="3">
        <v>1061</v>
      </c>
      <c r="W1490" s="3" t="s">
        <v>83</v>
      </c>
      <c r="Y1490" s="3">
        <v>31</v>
      </c>
      <c r="Z1490" s="3" t="s">
        <v>64</v>
      </c>
      <c r="AA1490" s="3" t="s">
        <v>92</v>
      </c>
      <c r="AB1490" s="3" t="s">
        <v>52</v>
      </c>
      <c r="AD1490" s="3" t="s">
        <v>53</v>
      </c>
      <c r="AE1490" s="3">
        <v>10</v>
      </c>
      <c r="AF1490" s="3" t="s">
        <v>84</v>
      </c>
      <c r="AG1490" s="3" t="s">
        <v>54</v>
      </c>
      <c r="AH1490" s="3">
        <v>19650</v>
      </c>
    </row>
    <row r="1491" spans="1:34" x14ac:dyDescent="0.2">
      <c r="A1491" s="3">
        <v>11490</v>
      </c>
      <c r="B1491" s="3" t="s">
        <v>2</v>
      </c>
      <c r="C1491" s="3">
        <v>11490</v>
      </c>
      <c r="D1491" s="3" t="s">
        <v>5081</v>
      </c>
      <c r="E1491" s="3" t="s">
        <v>5082</v>
      </c>
      <c r="F1491" s="3">
        <v>2006</v>
      </c>
      <c r="G1491" s="3" t="s">
        <v>56</v>
      </c>
      <c r="H1491" s="3" t="s">
        <v>57</v>
      </c>
      <c r="I1491" s="3" t="s">
        <v>306</v>
      </c>
      <c r="J1491" s="3" t="s">
        <v>705</v>
      </c>
      <c r="K1491" s="3" t="s">
        <v>59</v>
      </c>
      <c r="L1491" s="3" t="s">
        <v>42</v>
      </c>
      <c r="M1491" s="3" t="s">
        <v>60</v>
      </c>
      <c r="N1491" s="3" t="s">
        <v>44</v>
      </c>
      <c r="O1491" s="3">
        <v>1794</v>
      </c>
      <c r="Q1491" s="3">
        <v>2</v>
      </c>
      <c r="R1491" s="3">
        <v>56</v>
      </c>
      <c r="S1491" s="3" t="s">
        <v>5083</v>
      </c>
      <c r="T1491" s="3" t="s">
        <v>47</v>
      </c>
      <c r="U1491" s="3" t="s">
        <v>4061</v>
      </c>
      <c r="V1491" s="3">
        <v>4310</v>
      </c>
      <c r="W1491" s="3" t="s">
        <v>72</v>
      </c>
      <c r="Y1491" s="3">
        <v>28</v>
      </c>
      <c r="Z1491" s="3" t="s">
        <v>50</v>
      </c>
      <c r="AA1491" s="3" t="s">
        <v>51</v>
      </c>
      <c r="AB1491" s="3" t="s">
        <v>52</v>
      </c>
      <c r="AD1491" s="3" t="s">
        <v>53</v>
      </c>
      <c r="AG1491" s="3" t="s">
        <v>54</v>
      </c>
      <c r="AH1491" s="3">
        <v>6900</v>
      </c>
    </row>
    <row r="1492" spans="1:34" x14ac:dyDescent="0.2">
      <c r="A1492" s="3">
        <v>11491</v>
      </c>
      <c r="B1492" s="3" t="s">
        <v>2</v>
      </c>
      <c r="C1492" s="3">
        <v>11491</v>
      </c>
      <c r="D1492" s="3" t="s">
        <v>5084</v>
      </c>
      <c r="E1492" s="3" t="s">
        <v>5085</v>
      </c>
      <c r="F1492" s="3">
        <v>2008</v>
      </c>
      <c r="G1492" s="3" t="s">
        <v>38</v>
      </c>
      <c r="H1492" s="3" t="s">
        <v>577</v>
      </c>
      <c r="I1492" s="3" t="s">
        <v>114</v>
      </c>
      <c r="K1492" s="3" t="s">
        <v>67</v>
      </c>
      <c r="L1492" s="3" t="s">
        <v>140</v>
      </c>
      <c r="M1492" s="3" t="s">
        <v>60</v>
      </c>
      <c r="N1492" s="3" t="s">
        <v>44</v>
      </c>
      <c r="O1492" s="3">
        <v>1498</v>
      </c>
      <c r="R1492" s="3">
        <v>22</v>
      </c>
      <c r="S1492" s="3" t="s">
        <v>5086</v>
      </c>
      <c r="T1492" s="3" t="s">
        <v>171</v>
      </c>
      <c r="U1492" s="3" t="s">
        <v>4761</v>
      </c>
      <c r="V1492" s="3">
        <v>7608</v>
      </c>
      <c r="W1492" s="3" t="s">
        <v>166</v>
      </c>
      <c r="Y1492" s="3">
        <v>45</v>
      </c>
      <c r="Z1492" s="3" t="s">
        <v>64</v>
      </c>
      <c r="AA1492" s="3" t="s">
        <v>51</v>
      </c>
      <c r="AB1492" s="3" t="s">
        <v>52</v>
      </c>
      <c r="AD1492" s="3" t="s">
        <v>53</v>
      </c>
      <c r="AG1492" s="3" t="s">
        <v>54</v>
      </c>
      <c r="AH1492" s="3">
        <v>7400</v>
      </c>
    </row>
    <row r="1493" spans="1:34" x14ac:dyDescent="0.2">
      <c r="A1493" s="3">
        <v>11492</v>
      </c>
      <c r="B1493" s="3" t="s">
        <v>2</v>
      </c>
      <c r="C1493" s="3">
        <v>11492</v>
      </c>
      <c r="D1493" s="3" t="s">
        <v>5087</v>
      </c>
      <c r="F1493" s="3">
        <v>2011</v>
      </c>
      <c r="G1493" s="3" t="s">
        <v>56</v>
      </c>
      <c r="H1493" s="3" t="s">
        <v>341</v>
      </c>
      <c r="J1493" s="3" t="s">
        <v>872</v>
      </c>
      <c r="K1493" s="3" t="s">
        <v>67</v>
      </c>
      <c r="L1493" s="3" t="s">
        <v>42</v>
      </c>
      <c r="M1493" s="3" t="s">
        <v>60</v>
      </c>
      <c r="N1493" s="3" t="s">
        <v>44</v>
      </c>
      <c r="O1493" s="3">
        <v>1298</v>
      </c>
      <c r="R1493" s="3">
        <v>263</v>
      </c>
      <c r="S1493" s="3" t="s">
        <v>2259</v>
      </c>
      <c r="T1493" s="3" t="s">
        <v>62</v>
      </c>
      <c r="U1493" s="3" t="s">
        <v>4432</v>
      </c>
      <c r="W1493" s="3" t="s">
        <v>83</v>
      </c>
      <c r="Y1493" s="3">
        <v>47</v>
      </c>
      <c r="Z1493" s="3" t="s">
        <v>64</v>
      </c>
      <c r="AA1493" s="3" t="s">
        <v>92</v>
      </c>
      <c r="AB1493" s="3" t="s">
        <v>52</v>
      </c>
      <c r="AD1493" s="3" t="s">
        <v>53</v>
      </c>
      <c r="AG1493" s="3" t="s">
        <v>54</v>
      </c>
      <c r="AH1493" s="3">
        <v>11775</v>
      </c>
    </row>
    <row r="1494" spans="1:34" x14ac:dyDescent="0.2">
      <c r="A1494" s="3">
        <v>11493</v>
      </c>
      <c r="B1494" s="3" t="s">
        <v>2</v>
      </c>
      <c r="C1494" s="3">
        <v>11493</v>
      </c>
      <c r="D1494" s="3" t="s">
        <v>1488</v>
      </c>
      <c r="F1494" s="3">
        <v>2006</v>
      </c>
      <c r="G1494" s="3" t="s">
        <v>358</v>
      </c>
      <c r="H1494" s="3" t="s">
        <v>359</v>
      </c>
      <c r="I1494" s="3" t="s">
        <v>1489</v>
      </c>
      <c r="K1494" s="3" t="s">
        <v>59</v>
      </c>
      <c r="L1494" s="3" t="s">
        <v>361</v>
      </c>
      <c r="M1494" s="3" t="s">
        <v>60</v>
      </c>
      <c r="N1494" s="3" t="s">
        <v>44</v>
      </c>
      <c r="O1494" s="3">
        <v>2360</v>
      </c>
      <c r="Q1494" s="6"/>
      <c r="R1494" s="3" t="s">
        <v>447</v>
      </c>
      <c r="S1494" s="3" t="s">
        <v>5088</v>
      </c>
      <c r="T1494" s="3" t="s">
        <v>171</v>
      </c>
      <c r="U1494" s="3" t="s">
        <v>3148</v>
      </c>
      <c r="W1494" s="3" t="s">
        <v>450</v>
      </c>
      <c r="Y1494" s="3">
        <v>27</v>
      </c>
      <c r="Z1494" s="3" t="s">
        <v>236</v>
      </c>
      <c r="AA1494" s="3" t="s">
        <v>92</v>
      </c>
      <c r="AB1494" s="3" t="s">
        <v>52</v>
      </c>
      <c r="AD1494" s="3" t="s">
        <v>53</v>
      </c>
      <c r="AG1494" s="3" t="s">
        <v>54</v>
      </c>
      <c r="AH1494" s="3">
        <v>11000</v>
      </c>
    </row>
    <row r="1495" spans="1:34" x14ac:dyDescent="0.2">
      <c r="A1495" s="3">
        <v>11494</v>
      </c>
      <c r="B1495" s="3" t="s">
        <v>2</v>
      </c>
      <c r="C1495" s="3">
        <v>11494</v>
      </c>
      <c r="D1495" s="3" t="s">
        <v>5089</v>
      </c>
      <c r="F1495" s="3">
        <v>2007</v>
      </c>
      <c r="G1495" s="3" t="s">
        <v>259</v>
      </c>
      <c r="H1495" s="3" t="s">
        <v>2023</v>
      </c>
      <c r="J1495" s="3" t="s">
        <v>2024</v>
      </c>
      <c r="K1495" s="3" t="s">
        <v>67</v>
      </c>
      <c r="L1495" s="3" t="s">
        <v>147</v>
      </c>
      <c r="M1495" s="3" t="s">
        <v>60</v>
      </c>
      <c r="N1495" s="3" t="s">
        <v>44</v>
      </c>
      <c r="O1495" s="3">
        <v>1596</v>
      </c>
      <c r="R1495" s="3">
        <v>5</v>
      </c>
      <c r="S1495" s="3" t="s">
        <v>5090</v>
      </c>
      <c r="T1495" s="3" t="s">
        <v>171</v>
      </c>
      <c r="U1495" s="3" t="s">
        <v>5091</v>
      </c>
      <c r="W1495" s="3" t="s">
        <v>189</v>
      </c>
      <c r="Y1495" s="3">
        <v>43</v>
      </c>
      <c r="Z1495" s="3" t="s">
        <v>64</v>
      </c>
      <c r="AA1495" s="3" t="s">
        <v>92</v>
      </c>
      <c r="AB1495" s="3" t="s">
        <v>52</v>
      </c>
      <c r="AD1495" s="3" t="s">
        <v>53</v>
      </c>
      <c r="AG1495" s="3" t="s">
        <v>54</v>
      </c>
      <c r="AH1495" s="3">
        <v>8300</v>
      </c>
    </row>
    <row r="1496" spans="1:34" x14ac:dyDescent="0.2">
      <c r="A1496" s="3">
        <v>11495</v>
      </c>
      <c r="B1496" s="3" t="s">
        <v>2</v>
      </c>
      <c r="C1496" s="3">
        <v>11495</v>
      </c>
      <c r="D1496" s="3" t="s">
        <v>5092</v>
      </c>
      <c r="E1496" s="3" t="s">
        <v>5093</v>
      </c>
      <c r="F1496" s="3">
        <v>2011</v>
      </c>
      <c r="G1496" s="3" t="s">
        <v>358</v>
      </c>
      <c r="H1496" s="3" t="s">
        <v>359</v>
      </c>
      <c r="I1496" s="3" t="s">
        <v>1110</v>
      </c>
      <c r="K1496" s="3" t="s">
        <v>59</v>
      </c>
      <c r="L1496" s="3" t="s">
        <v>361</v>
      </c>
      <c r="M1496" s="3" t="s">
        <v>60</v>
      </c>
      <c r="N1496" s="3" t="s">
        <v>44</v>
      </c>
      <c r="O1496" s="3">
        <v>1998</v>
      </c>
      <c r="R1496" s="3" t="s">
        <v>5094</v>
      </c>
      <c r="S1496" s="3" t="s">
        <v>5095</v>
      </c>
      <c r="T1496" s="3" t="s">
        <v>62</v>
      </c>
      <c r="U1496" s="3" t="s">
        <v>469</v>
      </c>
      <c r="V1496" s="3">
        <v>2103</v>
      </c>
      <c r="W1496" s="3" t="s">
        <v>83</v>
      </c>
      <c r="Y1496" s="3">
        <v>52</v>
      </c>
      <c r="Z1496" s="3" t="s">
        <v>64</v>
      </c>
      <c r="AA1496" s="3" t="s">
        <v>92</v>
      </c>
      <c r="AB1496" s="3" t="s">
        <v>52</v>
      </c>
      <c r="AD1496" s="3" t="s">
        <v>53</v>
      </c>
      <c r="AG1496" s="3" t="s">
        <v>54</v>
      </c>
      <c r="AH1496" s="3">
        <v>15200</v>
      </c>
    </row>
    <row r="1497" spans="1:34" x14ac:dyDescent="0.2">
      <c r="A1497" s="3">
        <v>11496</v>
      </c>
      <c r="B1497" s="3" t="s">
        <v>2</v>
      </c>
      <c r="C1497" s="3">
        <v>11496</v>
      </c>
      <c r="D1497" s="3" t="s">
        <v>3430</v>
      </c>
      <c r="F1497" s="3">
        <v>1996</v>
      </c>
      <c r="G1497" s="3" t="s">
        <v>56</v>
      </c>
      <c r="H1497" s="3" t="s">
        <v>3431</v>
      </c>
      <c r="I1497" s="3" t="s">
        <v>360</v>
      </c>
      <c r="K1497" s="3" t="s">
        <v>59</v>
      </c>
      <c r="L1497" s="3" t="s">
        <v>42</v>
      </c>
      <c r="M1497" s="3" t="s">
        <v>60</v>
      </c>
      <c r="N1497" s="3" t="s">
        <v>44</v>
      </c>
      <c r="O1497" s="3">
        <v>2693</v>
      </c>
      <c r="Q1497" s="3" t="s">
        <v>79</v>
      </c>
      <c r="R1497" s="3">
        <v>44</v>
      </c>
      <c r="S1497" s="3" t="s">
        <v>3049</v>
      </c>
      <c r="T1497" s="3" t="s">
        <v>62</v>
      </c>
      <c r="U1497" s="3" t="s">
        <v>142</v>
      </c>
      <c r="W1497" s="3" t="s">
        <v>83</v>
      </c>
      <c r="Y1497" s="3">
        <v>21</v>
      </c>
      <c r="Z1497" s="3" t="s">
        <v>64</v>
      </c>
      <c r="AA1497" s="3" t="s">
        <v>92</v>
      </c>
      <c r="AB1497" s="3" t="s">
        <v>52</v>
      </c>
      <c r="AD1497" s="3" t="s">
        <v>53</v>
      </c>
      <c r="AG1497" s="3" t="s">
        <v>54</v>
      </c>
      <c r="AH1497" s="3">
        <v>4630</v>
      </c>
    </row>
    <row r="1498" spans="1:34" x14ac:dyDescent="0.2">
      <c r="A1498" s="3">
        <v>11497</v>
      </c>
      <c r="B1498" s="3" t="s">
        <v>2</v>
      </c>
      <c r="C1498" s="3">
        <v>11497</v>
      </c>
      <c r="D1498" s="3" t="s">
        <v>5096</v>
      </c>
      <c r="E1498" s="3" t="s">
        <v>5097</v>
      </c>
      <c r="F1498" s="3">
        <v>1995</v>
      </c>
      <c r="G1498" s="3" t="s">
        <v>112</v>
      </c>
      <c r="H1498" s="3" t="s">
        <v>434</v>
      </c>
      <c r="K1498" s="3" t="s">
        <v>59</v>
      </c>
      <c r="L1498" s="3" t="s">
        <v>42</v>
      </c>
      <c r="M1498" s="3" t="s">
        <v>103</v>
      </c>
      <c r="N1498" s="3" t="s">
        <v>552</v>
      </c>
      <c r="O1498" s="3">
        <v>3059</v>
      </c>
      <c r="R1498" s="3" t="s">
        <v>4300</v>
      </c>
      <c r="S1498" s="3" t="s">
        <v>5098</v>
      </c>
      <c r="T1498" s="3" t="s">
        <v>254</v>
      </c>
      <c r="U1498" s="3" t="s">
        <v>5099</v>
      </c>
      <c r="V1498" s="3">
        <v>9384</v>
      </c>
      <c r="W1498" s="3" t="s">
        <v>450</v>
      </c>
      <c r="Y1498" s="3">
        <v>65</v>
      </c>
      <c r="Z1498" s="3" t="s">
        <v>64</v>
      </c>
      <c r="AA1498" s="3" t="s">
        <v>51</v>
      </c>
      <c r="AB1498" s="3" t="s">
        <v>52</v>
      </c>
      <c r="AD1498" s="3" t="s">
        <v>53</v>
      </c>
      <c r="AG1498" s="3" t="s">
        <v>54</v>
      </c>
      <c r="AH1498" s="3">
        <v>3690</v>
      </c>
    </row>
    <row r="1499" spans="1:34" x14ac:dyDescent="0.2">
      <c r="A1499" s="3">
        <v>11498</v>
      </c>
      <c r="B1499" s="3" t="s">
        <v>2</v>
      </c>
      <c r="C1499" s="3">
        <v>11498</v>
      </c>
      <c r="D1499" s="3" t="s">
        <v>5100</v>
      </c>
      <c r="F1499" s="3">
        <v>2013</v>
      </c>
      <c r="G1499" s="3" t="s">
        <v>358</v>
      </c>
      <c r="H1499" s="3" t="s">
        <v>798</v>
      </c>
      <c r="I1499" s="3" t="s">
        <v>1110</v>
      </c>
      <c r="J1499" s="3" t="s">
        <v>1413</v>
      </c>
      <c r="K1499" s="3" t="s">
        <v>41</v>
      </c>
      <c r="L1499" s="3" t="s">
        <v>361</v>
      </c>
      <c r="M1499" s="3" t="s">
        <v>60</v>
      </c>
      <c r="N1499" s="3" t="s">
        <v>44</v>
      </c>
      <c r="O1499" s="3">
        <v>1998</v>
      </c>
      <c r="R1499" s="3">
        <v>6</v>
      </c>
      <c r="S1499" s="3" t="s">
        <v>5101</v>
      </c>
      <c r="T1499" s="3" t="s">
        <v>47</v>
      </c>
      <c r="U1499" s="3" t="s">
        <v>1242</v>
      </c>
      <c r="V1499" s="3">
        <v>3434</v>
      </c>
      <c r="W1499" s="3" t="s">
        <v>49</v>
      </c>
      <c r="Y1499" s="3">
        <v>68</v>
      </c>
      <c r="Z1499" s="3" t="s">
        <v>64</v>
      </c>
      <c r="AA1499" s="3" t="s">
        <v>51</v>
      </c>
      <c r="AB1499" s="3" t="s">
        <v>52</v>
      </c>
      <c r="AD1499" s="3" t="s">
        <v>53</v>
      </c>
      <c r="AG1499" s="3" t="s">
        <v>54</v>
      </c>
      <c r="AH1499" s="3">
        <v>15660</v>
      </c>
    </row>
    <row r="1500" spans="1:34" x14ac:dyDescent="0.2">
      <c r="A1500" s="3">
        <v>11499</v>
      </c>
      <c r="B1500" s="3" t="s">
        <v>2</v>
      </c>
      <c r="C1500" s="3">
        <v>11499</v>
      </c>
      <c r="D1500" s="3" t="s">
        <v>3350</v>
      </c>
      <c r="F1500" s="3">
        <v>2005</v>
      </c>
      <c r="G1500" s="3" t="s">
        <v>56</v>
      </c>
      <c r="H1500" s="3" t="s">
        <v>1785</v>
      </c>
      <c r="I1500" s="3" t="s">
        <v>3352</v>
      </c>
      <c r="K1500" s="3" t="s">
        <v>59</v>
      </c>
      <c r="L1500" s="3" t="s">
        <v>115</v>
      </c>
      <c r="M1500" s="3" t="s">
        <v>133</v>
      </c>
      <c r="N1500" s="3" t="s">
        <v>44</v>
      </c>
      <c r="O1500" s="3">
        <v>3955</v>
      </c>
      <c r="R1500" s="3">
        <v>46</v>
      </c>
      <c r="S1500" s="3" t="s">
        <v>5102</v>
      </c>
      <c r="T1500" s="3" t="s">
        <v>149</v>
      </c>
      <c r="U1500" s="3" t="s">
        <v>1217</v>
      </c>
      <c r="V1500" s="3">
        <v>7614</v>
      </c>
      <c r="W1500" s="3" t="s">
        <v>166</v>
      </c>
      <c r="Y1500" s="3">
        <v>38</v>
      </c>
      <c r="Z1500" s="3" t="s">
        <v>64</v>
      </c>
      <c r="AA1500" s="3" t="s">
        <v>51</v>
      </c>
      <c r="AB1500" s="3" t="s">
        <v>108</v>
      </c>
      <c r="AC1500" s="3" t="s">
        <v>109</v>
      </c>
      <c r="AD1500" s="3" t="s">
        <v>53</v>
      </c>
      <c r="AG1500" s="3" t="s">
        <v>54</v>
      </c>
      <c r="AH1500" s="3">
        <v>20800</v>
      </c>
    </row>
    <row r="1501" spans="1:34" x14ac:dyDescent="0.2">
      <c r="A1501" s="3">
        <v>11500</v>
      </c>
      <c r="B1501" s="3" t="s">
        <v>2</v>
      </c>
      <c r="C1501" s="3">
        <v>11500</v>
      </c>
      <c r="D1501" s="3" t="s">
        <v>5103</v>
      </c>
      <c r="F1501" s="3">
        <v>2006</v>
      </c>
      <c r="G1501" s="3" t="s">
        <v>38</v>
      </c>
      <c r="H1501" s="3" t="s">
        <v>1773</v>
      </c>
      <c r="K1501" s="3" t="s">
        <v>59</v>
      </c>
      <c r="L1501" s="3" t="s">
        <v>42</v>
      </c>
      <c r="M1501" s="3" t="s">
        <v>43</v>
      </c>
      <c r="N1501" s="3" t="s">
        <v>44</v>
      </c>
      <c r="O1501" s="3">
        <v>1998</v>
      </c>
      <c r="R1501" s="3">
        <v>23</v>
      </c>
      <c r="S1501" s="3" t="s">
        <v>5104</v>
      </c>
      <c r="T1501" s="3" t="s">
        <v>81</v>
      </c>
      <c r="U1501" s="3" t="s">
        <v>773</v>
      </c>
      <c r="V1501" s="3">
        <v>602</v>
      </c>
      <c r="W1501" s="3" t="s">
        <v>83</v>
      </c>
      <c r="Y1501" s="3">
        <v>72</v>
      </c>
      <c r="Z1501" s="3" t="s">
        <v>64</v>
      </c>
      <c r="AA1501" s="3" t="s">
        <v>92</v>
      </c>
      <c r="AB1501" s="3" t="s">
        <v>52</v>
      </c>
      <c r="AD1501" s="3" t="s">
        <v>53</v>
      </c>
      <c r="AG1501" s="3" t="s">
        <v>54</v>
      </c>
      <c r="AH1501" s="3">
        <v>10500</v>
      </c>
    </row>
    <row r="1502" spans="1:34" x14ac:dyDescent="0.2">
      <c r="A1502" s="3">
        <v>11501</v>
      </c>
      <c r="B1502" s="3" t="s">
        <v>2</v>
      </c>
      <c r="C1502" s="3">
        <v>11501</v>
      </c>
      <c r="D1502" s="3" t="s">
        <v>5105</v>
      </c>
      <c r="E1502" s="3" t="s">
        <v>5106</v>
      </c>
      <c r="F1502" s="3">
        <v>1995</v>
      </c>
      <c r="G1502" s="3" t="s">
        <v>112</v>
      </c>
      <c r="H1502" s="3" t="s">
        <v>422</v>
      </c>
      <c r="K1502" s="3" t="s">
        <v>59</v>
      </c>
      <c r="L1502" s="3" t="s">
        <v>147</v>
      </c>
      <c r="M1502" s="3" t="s">
        <v>43</v>
      </c>
      <c r="N1502" s="3" t="s">
        <v>44</v>
      </c>
      <c r="O1502" s="3">
        <v>2156</v>
      </c>
      <c r="R1502" s="3">
        <v>4</v>
      </c>
      <c r="S1502" s="3" t="s">
        <v>868</v>
      </c>
      <c r="T1502" s="3" t="s">
        <v>62</v>
      </c>
      <c r="U1502" s="3" t="s">
        <v>869</v>
      </c>
      <c r="V1502" s="3">
        <v>5014</v>
      </c>
      <c r="W1502" s="3" t="s">
        <v>229</v>
      </c>
      <c r="Y1502" s="3">
        <v>28</v>
      </c>
      <c r="Z1502" s="3" t="s">
        <v>50</v>
      </c>
      <c r="AA1502" s="3" t="s">
        <v>51</v>
      </c>
      <c r="AB1502" s="3" t="s">
        <v>52</v>
      </c>
      <c r="AD1502" s="3" t="s">
        <v>53</v>
      </c>
      <c r="AG1502" s="3" t="s">
        <v>54</v>
      </c>
      <c r="AH1502" s="3">
        <v>1200</v>
      </c>
    </row>
    <row r="1503" spans="1:34" x14ac:dyDescent="0.2">
      <c r="A1503" s="3">
        <v>11502</v>
      </c>
      <c r="B1503" s="3" t="s">
        <v>2</v>
      </c>
      <c r="C1503" s="3">
        <v>11502</v>
      </c>
      <c r="D1503" s="3" t="s">
        <v>5107</v>
      </c>
      <c r="F1503" s="3">
        <v>2001</v>
      </c>
      <c r="G1503" s="3" t="s">
        <v>224</v>
      </c>
      <c r="H1503" s="3" t="s">
        <v>5108</v>
      </c>
      <c r="J1503" s="3" t="s">
        <v>5109</v>
      </c>
      <c r="K1503" s="3" t="s">
        <v>4034</v>
      </c>
      <c r="L1503" s="3" t="s">
        <v>115</v>
      </c>
      <c r="M1503" s="3" t="s">
        <v>60</v>
      </c>
      <c r="N1503" s="3" t="s">
        <v>44</v>
      </c>
      <c r="O1503" s="3">
        <v>4293</v>
      </c>
      <c r="R1503" s="3">
        <v>726</v>
      </c>
      <c r="S1503" s="3" t="s">
        <v>4087</v>
      </c>
      <c r="T1503" s="3" t="s">
        <v>62</v>
      </c>
      <c r="U1503" s="3" t="s">
        <v>2721</v>
      </c>
      <c r="W1503" s="3" t="s">
        <v>83</v>
      </c>
      <c r="Y1503" s="3">
        <v>72</v>
      </c>
      <c r="Z1503" s="3" t="s">
        <v>64</v>
      </c>
      <c r="AA1503" s="3" t="s">
        <v>92</v>
      </c>
      <c r="AB1503" s="3" t="s">
        <v>52</v>
      </c>
      <c r="AD1503" s="3" t="s">
        <v>53</v>
      </c>
      <c r="AG1503" s="3" t="s">
        <v>54</v>
      </c>
      <c r="AH1503" s="3">
        <v>16280</v>
      </c>
    </row>
    <row r="1504" spans="1:34" x14ac:dyDescent="0.2">
      <c r="A1504" s="3">
        <v>11503</v>
      </c>
      <c r="B1504" s="3" t="s">
        <v>2</v>
      </c>
      <c r="C1504" s="3">
        <v>11503</v>
      </c>
      <c r="D1504" s="3" t="s">
        <v>5110</v>
      </c>
      <c r="E1504" s="3" t="s">
        <v>5111</v>
      </c>
      <c r="F1504" s="3">
        <v>2017</v>
      </c>
      <c r="G1504" s="3" t="s">
        <v>259</v>
      </c>
      <c r="H1504" s="3" t="s">
        <v>760</v>
      </c>
      <c r="I1504" s="3" t="s">
        <v>649</v>
      </c>
      <c r="K1504" s="3" t="s">
        <v>67</v>
      </c>
      <c r="L1504" s="3" t="s">
        <v>163</v>
      </c>
      <c r="M1504" s="3" t="s">
        <v>133</v>
      </c>
      <c r="N1504" s="3" t="s">
        <v>104</v>
      </c>
      <c r="O1504" s="3">
        <v>1498</v>
      </c>
      <c r="R1504" s="3">
        <v>21</v>
      </c>
      <c r="S1504" s="3" t="s">
        <v>5112</v>
      </c>
      <c r="T1504" s="3" t="s">
        <v>81</v>
      </c>
      <c r="U1504" s="3" t="s">
        <v>5113</v>
      </c>
      <c r="V1504" s="3">
        <v>9332</v>
      </c>
      <c r="W1504" s="3" t="s">
        <v>450</v>
      </c>
      <c r="Y1504" s="3">
        <v>63</v>
      </c>
      <c r="Z1504" s="3" t="s">
        <v>64</v>
      </c>
      <c r="AA1504" s="3" t="s">
        <v>92</v>
      </c>
      <c r="AB1504" s="3" t="s">
        <v>52</v>
      </c>
      <c r="AD1504" s="3" t="s">
        <v>53</v>
      </c>
      <c r="AG1504" s="3" t="s">
        <v>54</v>
      </c>
      <c r="AH1504" s="3">
        <v>35340</v>
      </c>
    </row>
    <row r="1505" spans="1:34" x14ac:dyDescent="0.2">
      <c r="A1505" s="3">
        <v>11504</v>
      </c>
      <c r="B1505" s="3" t="s">
        <v>2</v>
      </c>
      <c r="C1505" s="3">
        <v>11504</v>
      </c>
      <c r="D1505" s="3" t="s">
        <v>5114</v>
      </c>
      <c r="F1505" s="3">
        <v>2008</v>
      </c>
      <c r="G1505" s="3" t="s">
        <v>86</v>
      </c>
      <c r="H1505" s="3" t="s">
        <v>219</v>
      </c>
      <c r="I1505" s="3" t="s">
        <v>220</v>
      </c>
      <c r="K1505" s="3" t="s">
        <v>59</v>
      </c>
      <c r="L1505" s="3" t="s">
        <v>209</v>
      </c>
      <c r="M1505" s="3" t="s">
        <v>43</v>
      </c>
      <c r="N1505" s="3" t="s">
        <v>44</v>
      </c>
      <c r="O1505" s="3">
        <v>2488</v>
      </c>
      <c r="R1505" s="3">
        <v>17</v>
      </c>
      <c r="S1505" s="3" t="s">
        <v>5115</v>
      </c>
      <c r="T1505" s="3" t="s">
        <v>81</v>
      </c>
      <c r="U1505" s="3" t="s">
        <v>988</v>
      </c>
      <c r="V1505" s="3">
        <v>7400</v>
      </c>
      <c r="W1505" s="3" t="s">
        <v>166</v>
      </c>
      <c r="Y1505" s="3">
        <v>38</v>
      </c>
      <c r="Z1505" s="3" t="s">
        <v>64</v>
      </c>
      <c r="AA1505" s="3" t="s">
        <v>92</v>
      </c>
      <c r="AB1505" s="3" t="s">
        <v>52</v>
      </c>
      <c r="AD1505" s="3" t="s">
        <v>53</v>
      </c>
      <c r="AE1505" s="3">
        <v>29</v>
      </c>
      <c r="AF1505" s="3" t="s">
        <v>84</v>
      </c>
      <c r="AG1505" s="3" t="s">
        <v>54</v>
      </c>
      <c r="AH1505" s="3">
        <v>12940</v>
      </c>
    </row>
    <row r="1506" spans="1:34" x14ac:dyDescent="0.2">
      <c r="A1506" s="3">
        <v>11505</v>
      </c>
      <c r="B1506" s="3" t="s">
        <v>2</v>
      </c>
      <c r="C1506" s="3">
        <v>11505</v>
      </c>
      <c r="D1506" s="3" t="s">
        <v>5116</v>
      </c>
      <c r="F1506" s="3">
        <v>2009</v>
      </c>
      <c r="G1506" s="3" t="s">
        <v>259</v>
      </c>
      <c r="H1506" s="3" t="s">
        <v>260</v>
      </c>
      <c r="I1506" s="3" t="s">
        <v>5117</v>
      </c>
      <c r="J1506" s="3" t="s">
        <v>1894</v>
      </c>
      <c r="K1506" s="3" t="s">
        <v>41</v>
      </c>
      <c r="L1506" s="3" t="s">
        <v>156</v>
      </c>
      <c r="M1506" s="3" t="s">
        <v>60</v>
      </c>
      <c r="N1506" s="3" t="s">
        <v>44</v>
      </c>
      <c r="O1506" s="3">
        <v>3984</v>
      </c>
      <c r="R1506" s="3">
        <v>540</v>
      </c>
      <c r="S1506" s="3" t="s">
        <v>549</v>
      </c>
      <c r="T1506" s="3" t="s">
        <v>62</v>
      </c>
      <c r="U1506" s="3" t="s">
        <v>748</v>
      </c>
      <c r="V1506" s="3">
        <v>1062</v>
      </c>
      <c r="W1506" s="3" t="s">
        <v>83</v>
      </c>
      <c r="Y1506" s="3">
        <v>38</v>
      </c>
      <c r="Z1506" s="3" t="s">
        <v>64</v>
      </c>
      <c r="AA1506" s="3" t="s">
        <v>51</v>
      </c>
      <c r="AB1506" s="3" t="s">
        <v>52</v>
      </c>
      <c r="AD1506" s="3" t="s">
        <v>143</v>
      </c>
      <c r="AG1506" s="3" t="s">
        <v>54</v>
      </c>
      <c r="AH1506" s="3">
        <v>18175</v>
      </c>
    </row>
    <row r="1507" spans="1:34" x14ac:dyDescent="0.2">
      <c r="A1507" s="3">
        <v>11506</v>
      </c>
      <c r="B1507" s="3" t="s">
        <v>2</v>
      </c>
      <c r="C1507" s="3">
        <v>11506</v>
      </c>
      <c r="D1507" s="3" t="s">
        <v>1830</v>
      </c>
      <c r="F1507" s="3">
        <v>2002</v>
      </c>
      <c r="G1507" s="3" t="s">
        <v>358</v>
      </c>
      <c r="H1507" s="3" t="s">
        <v>798</v>
      </c>
      <c r="I1507" s="3" t="s">
        <v>1831</v>
      </c>
      <c r="K1507" s="3" t="s">
        <v>59</v>
      </c>
      <c r="L1507" s="3" t="s">
        <v>42</v>
      </c>
      <c r="M1507" s="3" t="s">
        <v>60</v>
      </c>
      <c r="N1507" s="3" t="s">
        <v>44</v>
      </c>
      <c r="O1507" s="3">
        <v>1834</v>
      </c>
      <c r="R1507" s="3" t="s">
        <v>5118</v>
      </c>
      <c r="S1507" s="3" t="s">
        <v>1473</v>
      </c>
      <c r="T1507" s="3" t="s">
        <v>211</v>
      </c>
      <c r="U1507" s="3" t="s">
        <v>1474</v>
      </c>
      <c r="V1507" s="3">
        <v>3200</v>
      </c>
      <c r="W1507" s="3" t="s">
        <v>49</v>
      </c>
      <c r="Y1507" s="3">
        <v>31</v>
      </c>
      <c r="Z1507" s="3" t="s">
        <v>64</v>
      </c>
      <c r="AA1507" s="3" t="s">
        <v>51</v>
      </c>
      <c r="AB1507" s="3" t="s">
        <v>52</v>
      </c>
      <c r="AD1507" s="3" t="s">
        <v>53</v>
      </c>
      <c r="AG1507" s="3" t="s">
        <v>54</v>
      </c>
      <c r="AH1507" s="3">
        <v>4582</v>
      </c>
    </row>
    <row r="1508" spans="1:34" x14ac:dyDescent="0.2">
      <c r="A1508" s="3">
        <v>11507</v>
      </c>
      <c r="B1508" s="3" t="s">
        <v>2</v>
      </c>
      <c r="C1508" s="3">
        <v>11507</v>
      </c>
      <c r="D1508" s="3" t="s">
        <v>5119</v>
      </c>
      <c r="F1508" s="3">
        <v>2006</v>
      </c>
      <c r="G1508" s="3" t="s">
        <v>198</v>
      </c>
      <c r="H1508" s="3" t="s">
        <v>3888</v>
      </c>
      <c r="I1508" s="3" t="s">
        <v>1421</v>
      </c>
      <c r="J1508" s="3" t="s">
        <v>3890</v>
      </c>
      <c r="K1508" s="3" t="s">
        <v>67</v>
      </c>
      <c r="L1508" s="3" t="s">
        <v>115</v>
      </c>
      <c r="M1508" s="3" t="s">
        <v>60</v>
      </c>
      <c r="N1508" s="3" t="s">
        <v>44</v>
      </c>
      <c r="O1508" s="3">
        <v>2198</v>
      </c>
      <c r="R1508" s="3">
        <v>14</v>
      </c>
      <c r="S1508" s="3" t="s">
        <v>5120</v>
      </c>
      <c r="T1508" s="3" t="s">
        <v>171</v>
      </c>
      <c r="U1508" s="3" t="s">
        <v>290</v>
      </c>
      <c r="W1508" s="3" t="s">
        <v>49</v>
      </c>
      <c r="Y1508" s="3">
        <v>33</v>
      </c>
      <c r="Z1508" s="3" t="s">
        <v>204</v>
      </c>
      <c r="AA1508" s="3" t="s">
        <v>51</v>
      </c>
      <c r="AB1508" s="3" t="s">
        <v>108</v>
      </c>
      <c r="AC1508" s="3" t="s">
        <v>109</v>
      </c>
      <c r="AD1508" s="3" t="s">
        <v>53</v>
      </c>
      <c r="AG1508" s="3" t="s">
        <v>54</v>
      </c>
      <c r="AH1508" s="3">
        <v>5050</v>
      </c>
    </row>
    <row r="1509" spans="1:34" x14ac:dyDescent="0.2">
      <c r="A1509" s="3">
        <v>11508</v>
      </c>
      <c r="B1509" s="3" t="s">
        <v>2</v>
      </c>
      <c r="C1509" s="3">
        <v>11508</v>
      </c>
      <c r="D1509" s="3" t="s">
        <v>364</v>
      </c>
      <c r="E1509" s="3" t="s">
        <v>5121</v>
      </c>
      <c r="F1509" s="3">
        <v>2011</v>
      </c>
      <c r="G1509" s="3" t="s">
        <v>56</v>
      </c>
      <c r="H1509" s="3" t="s">
        <v>366</v>
      </c>
      <c r="J1509" s="3" t="s">
        <v>367</v>
      </c>
      <c r="K1509" s="3" t="s">
        <v>67</v>
      </c>
      <c r="L1509" s="3" t="s">
        <v>140</v>
      </c>
      <c r="M1509" s="3" t="s">
        <v>133</v>
      </c>
      <c r="N1509" s="3" t="s">
        <v>44</v>
      </c>
      <c r="O1509" s="3">
        <v>1798</v>
      </c>
      <c r="R1509" s="3" t="s">
        <v>1822</v>
      </c>
      <c r="S1509" s="3" t="s">
        <v>5122</v>
      </c>
      <c r="T1509" s="3" t="s">
        <v>47</v>
      </c>
      <c r="U1509" s="3" t="s">
        <v>432</v>
      </c>
      <c r="V1509" s="3">
        <v>600</v>
      </c>
      <c r="W1509" s="3" t="s">
        <v>83</v>
      </c>
      <c r="Y1509" s="3">
        <v>44</v>
      </c>
      <c r="Z1509" s="3" t="s">
        <v>64</v>
      </c>
      <c r="AA1509" s="3" t="s">
        <v>92</v>
      </c>
      <c r="AB1509" s="3" t="s">
        <v>108</v>
      </c>
      <c r="AC1509" s="3" t="s">
        <v>109</v>
      </c>
      <c r="AD1509" s="3" t="s">
        <v>53</v>
      </c>
      <c r="AG1509" s="3" t="s">
        <v>54</v>
      </c>
      <c r="AH1509" s="3">
        <v>17790</v>
      </c>
    </row>
    <row r="1510" spans="1:34" x14ac:dyDescent="0.2">
      <c r="A1510" s="3">
        <v>11509</v>
      </c>
      <c r="B1510" s="3" t="s">
        <v>2</v>
      </c>
      <c r="C1510" s="3">
        <v>11509</v>
      </c>
      <c r="D1510" s="3" t="s">
        <v>3018</v>
      </c>
      <c r="F1510" s="3">
        <v>2016</v>
      </c>
      <c r="G1510" s="3" t="s">
        <v>347</v>
      </c>
      <c r="H1510" s="3" t="s">
        <v>1121</v>
      </c>
      <c r="I1510" s="3" t="s">
        <v>3019</v>
      </c>
      <c r="J1510" s="3" t="s">
        <v>1123</v>
      </c>
      <c r="K1510" s="3" t="s">
        <v>59</v>
      </c>
      <c r="L1510" s="3" t="s">
        <v>156</v>
      </c>
      <c r="M1510" s="3" t="s">
        <v>60</v>
      </c>
      <c r="N1510" s="3" t="s">
        <v>44</v>
      </c>
      <c r="O1510" s="3">
        <v>2359</v>
      </c>
      <c r="R1510" s="3">
        <v>54</v>
      </c>
      <c r="S1510" s="3" t="s">
        <v>3020</v>
      </c>
      <c r="T1510" s="3" t="s">
        <v>62</v>
      </c>
      <c r="U1510" s="3" t="s">
        <v>3021</v>
      </c>
      <c r="V1510" s="3">
        <v>5013</v>
      </c>
      <c r="W1510" s="3" t="s">
        <v>229</v>
      </c>
      <c r="Y1510" s="3">
        <v>48</v>
      </c>
      <c r="Z1510" s="3" t="s">
        <v>64</v>
      </c>
      <c r="AA1510" s="3" t="s">
        <v>51</v>
      </c>
      <c r="AB1510" s="3" t="s">
        <v>52</v>
      </c>
      <c r="AD1510" s="3" t="s">
        <v>53</v>
      </c>
      <c r="AG1510" s="3" t="s">
        <v>54</v>
      </c>
      <c r="AH1510" s="3">
        <v>37700</v>
      </c>
    </row>
    <row r="1511" spans="1:34" x14ac:dyDescent="0.2">
      <c r="A1511" s="3">
        <v>11510</v>
      </c>
      <c r="B1511" s="3" t="s">
        <v>2</v>
      </c>
      <c r="C1511" s="3">
        <v>11510</v>
      </c>
      <c r="D1511" s="3" t="s">
        <v>5123</v>
      </c>
      <c r="E1511" s="3" t="s">
        <v>5124</v>
      </c>
      <c r="F1511" s="3">
        <v>2007</v>
      </c>
      <c r="G1511" s="3" t="s">
        <v>191</v>
      </c>
      <c r="H1511" s="3" t="s">
        <v>192</v>
      </c>
      <c r="I1511" s="3" t="s">
        <v>2091</v>
      </c>
      <c r="K1511" s="3" t="s">
        <v>41</v>
      </c>
      <c r="L1511" s="3" t="s">
        <v>147</v>
      </c>
      <c r="M1511" s="3" t="s">
        <v>133</v>
      </c>
      <c r="N1511" s="3" t="s">
        <v>104</v>
      </c>
      <c r="O1511" s="3">
        <v>2457</v>
      </c>
      <c r="R1511" s="3" t="s">
        <v>5125</v>
      </c>
      <c r="S1511" s="3" t="s">
        <v>5126</v>
      </c>
      <c r="T1511" s="3" t="s">
        <v>62</v>
      </c>
      <c r="U1511" s="3" t="s">
        <v>3438</v>
      </c>
      <c r="W1511" s="3" t="s">
        <v>83</v>
      </c>
      <c r="Y1511" s="3">
        <v>49</v>
      </c>
      <c r="Z1511" s="3" t="s">
        <v>64</v>
      </c>
      <c r="AA1511" s="3" t="s">
        <v>92</v>
      </c>
      <c r="AB1511" s="3" t="s">
        <v>108</v>
      </c>
      <c r="AC1511" s="3" t="s">
        <v>109</v>
      </c>
      <c r="AD1511" s="3" t="s">
        <v>53</v>
      </c>
      <c r="AG1511" s="3" t="s">
        <v>54</v>
      </c>
      <c r="AH1511" s="3">
        <v>15670</v>
      </c>
    </row>
    <row r="1512" spans="1:34" x14ac:dyDescent="0.2">
      <c r="A1512" s="3">
        <v>11511</v>
      </c>
      <c r="B1512" s="3" t="s">
        <v>2</v>
      </c>
      <c r="C1512" s="3">
        <v>11511</v>
      </c>
      <c r="D1512" s="3" t="s">
        <v>5127</v>
      </c>
      <c r="F1512" s="3">
        <v>2012</v>
      </c>
      <c r="G1512" s="3" t="s">
        <v>358</v>
      </c>
      <c r="H1512" s="3" t="s">
        <v>798</v>
      </c>
      <c r="I1512" s="3" t="s">
        <v>453</v>
      </c>
      <c r="K1512" s="3" t="s">
        <v>67</v>
      </c>
      <c r="L1512" s="3" t="s">
        <v>1296</v>
      </c>
      <c r="M1512" s="3" t="s">
        <v>60</v>
      </c>
      <c r="N1512" s="3" t="s">
        <v>44</v>
      </c>
      <c r="O1512" s="3">
        <v>1998</v>
      </c>
      <c r="R1512" s="3">
        <v>2</v>
      </c>
      <c r="S1512" s="3" t="s">
        <v>594</v>
      </c>
      <c r="T1512" s="3" t="s">
        <v>47</v>
      </c>
      <c r="U1512" s="3" t="s">
        <v>595</v>
      </c>
      <c r="V1512" s="3">
        <v>4010</v>
      </c>
      <c r="W1512" s="3" t="s">
        <v>351</v>
      </c>
      <c r="Y1512" s="3">
        <v>37</v>
      </c>
      <c r="Z1512" s="3" t="s">
        <v>236</v>
      </c>
      <c r="AA1512" s="3" t="s">
        <v>51</v>
      </c>
      <c r="AB1512" s="3" t="s">
        <v>52</v>
      </c>
      <c r="AD1512" s="3" t="s">
        <v>53</v>
      </c>
      <c r="AG1512" s="3" t="s">
        <v>54</v>
      </c>
      <c r="AH1512" s="3">
        <v>14190</v>
      </c>
    </row>
    <row r="1513" spans="1:34" x14ac:dyDescent="0.2">
      <c r="A1513" s="3">
        <v>11512</v>
      </c>
      <c r="B1513" s="3" t="s">
        <v>2</v>
      </c>
      <c r="C1513" s="3">
        <v>11512</v>
      </c>
      <c r="D1513" s="3" t="s">
        <v>5128</v>
      </c>
      <c r="F1513" s="3">
        <v>1993</v>
      </c>
      <c r="G1513" s="3" t="s">
        <v>56</v>
      </c>
      <c r="H1513" s="3" t="s">
        <v>183</v>
      </c>
      <c r="K1513" s="3" t="s">
        <v>186</v>
      </c>
      <c r="L1513" s="3" t="s">
        <v>147</v>
      </c>
      <c r="M1513" s="3" t="s">
        <v>103</v>
      </c>
      <c r="N1513" s="3" t="s">
        <v>44</v>
      </c>
      <c r="O1513" s="3">
        <v>2779</v>
      </c>
      <c r="R1513" s="3">
        <v>16</v>
      </c>
      <c r="S1513" s="3" t="s">
        <v>5129</v>
      </c>
      <c r="T1513" s="3" t="s">
        <v>254</v>
      </c>
      <c r="U1513" s="3" t="s">
        <v>2360</v>
      </c>
      <c r="W1513" s="3" t="s">
        <v>173</v>
      </c>
      <c r="Y1513" s="3">
        <v>27</v>
      </c>
      <c r="Z1513" s="3" t="s">
        <v>204</v>
      </c>
      <c r="AA1513" s="3" t="s">
        <v>92</v>
      </c>
      <c r="AB1513" s="3" t="s">
        <v>52</v>
      </c>
      <c r="AD1513" s="3" t="s">
        <v>53</v>
      </c>
      <c r="AG1513" s="3" t="s">
        <v>54</v>
      </c>
      <c r="AH1513" s="3">
        <v>6230</v>
      </c>
    </row>
    <row r="1514" spans="1:34" x14ac:dyDescent="0.2">
      <c r="A1514" s="3">
        <v>11513</v>
      </c>
      <c r="B1514" s="3" t="s">
        <v>2</v>
      </c>
      <c r="C1514" s="3">
        <v>11513</v>
      </c>
      <c r="D1514" s="3" t="s">
        <v>5130</v>
      </c>
      <c r="F1514" s="3">
        <v>1993</v>
      </c>
      <c r="G1514" s="3" t="s">
        <v>176</v>
      </c>
      <c r="H1514" s="3" t="s">
        <v>1364</v>
      </c>
      <c r="K1514" s="3" t="s">
        <v>41</v>
      </c>
      <c r="L1514" s="3" t="s">
        <v>42</v>
      </c>
      <c r="M1514" s="3" t="s">
        <v>43</v>
      </c>
      <c r="N1514" s="3" t="s">
        <v>44</v>
      </c>
      <c r="O1514" s="3">
        <v>2199</v>
      </c>
      <c r="R1514" s="3">
        <v>164</v>
      </c>
      <c r="S1514" s="3" t="s">
        <v>5131</v>
      </c>
      <c r="T1514" s="3" t="s">
        <v>62</v>
      </c>
      <c r="U1514" s="3" t="s">
        <v>3780</v>
      </c>
      <c r="V1514" s="3">
        <v>5512</v>
      </c>
      <c r="W1514" s="3" t="s">
        <v>229</v>
      </c>
      <c r="Y1514" s="3">
        <v>30</v>
      </c>
      <c r="Z1514" s="3" t="s">
        <v>64</v>
      </c>
      <c r="AA1514" s="3" t="s">
        <v>51</v>
      </c>
      <c r="AB1514" s="3" t="s">
        <v>52</v>
      </c>
      <c r="AD1514" s="3" t="s">
        <v>53</v>
      </c>
      <c r="AG1514" s="3" t="s">
        <v>54</v>
      </c>
      <c r="AH1514" s="3">
        <v>1520</v>
      </c>
    </row>
    <row r="1515" spans="1:34" x14ac:dyDescent="0.2">
      <c r="A1515" s="3">
        <v>11514</v>
      </c>
      <c r="B1515" s="3" t="s">
        <v>2</v>
      </c>
      <c r="C1515" s="3">
        <v>11514</v>
      </c>
      <c r="D1515" s="3" t="s">
        <v>5132</v>
      </c>
      <c r="F1515" s="3">
        <v>2015</v>
      </c>
      <c r="G1515" s="3" t="s">
        <v>358</v>
      </c>
      <c r="H1515" s="3" t="s">
        <v>359</v>
      </c>
      <c r="I1515" s="3" t="s">
        <v>5133</v>
      </c>
      <c r="K1515" s="3" t="s">
        <v>59</v>
      </c>
      <c r="L1515" s="3" t="s">
        <v>2917</v>
      </c>
      <c r="M1515" s="3" t="s">
        <v>60</v>
      </c>
      <c r="N1515" s="3" t="s">
        <v>44</v>
      </c>
      <c r="O1515" s="3">
        <v>1998</v>
      </c>
      <c r="R1515" s="3">
        <v>244</v>
      </c>
      <c r="S1515" s="3" t="s">
        <v>5134</v>
      </c>
      <c r="T1515" s="3" t="s">
        <v>62</v>
      </c>
      <c r="U1515" s="3" t="s">
        <v>545</v>
      </c>
      <c r="V1515" s="3">
        <v>3118</v>
      </c>
      <c r="W1515" s="3" t="s">
        <v>107</v>
      </c>
      <c r="Y1515" s="3">
        <v>49</v>
      </c>
      <c r="Z1515" s="3" t="s">
        <v>64</v>
      </c>
      <c r="AA1515" s="3" t="s">
        <v>51</v>
      </c>
      <c r="AB1515" s="3" t="s">
        <v>52</v>
      </c>
      <c r="AD1515" s="3" t="s">
        <v>53</v>
      </c>
      <c r="AG1515" s="3" t="s">
        <v>54</v>
      </c>
      <c r="AH1515" s="3">
        <v>38050</v>
      </c>
    </row>
    <row r="1516" spans="1:34" x14ac:dyDescent="0.2">
      <c r="A1516" s="3">
        <v>11515</v>
      </c>
      <c r="B1516" s="3" t="s">
        <v>2</v>
      </c>
      <c r="C1516" s="3">
        <v>11515</v>
      </c>
      <c r="D1516" s="3" t="s">
        <v>2499</v>
      </c>
      <c r="F1516" s="3">
        <v>2008</v>
      </c>
      <c r="G1516" s="3" t="s">
        <v>284</v>
      </c>
      <c r="H1516" s="3" t="s">
        <v>285</v>
      </c>
      <c r="K1516" s="3" t="s">
        <v>67</v>
      </c>
      <c r="L1516" s="3" t="s">
        <v>140</v>
      </c>
      <c r="M1516" s="3" t="s">
        <v>43</v>
      </c>
      <c r="N1516" s="3" t="s">
        <v>44</v>
      </c>
      <c r="O1516" s="3">
        <v>1240</v>
      </c>
      <c r="Q1516" s="3" t="s">
        <v>1364</v>
      </c>
      <c r="R1516" s="3">
        <v>32</v>
      </c>
      <c r="S1516" s="3" t="s">
        <v>5135</v>
      </c>
      <c r="T1516" s="3" t="s">
        <v>62</v>
      </c>
      <c r="U1516" s="3" t="s">
        <v>618</v>
      </c>
      <c r="W1516" s="3" t="s">
        <v>83</v>
      </c>
      <c r="Y1516" s="3">
        <v>35</v>
      </c>
      <c r="Z1516" s="3" t="s">
        <v>64</v>
      </c>
      <c r="AA1516" s="3" t="s">
        <v>51</v>
      </c>
      <c r="AB1516" s="3" t="s">
        <v>108</v>
      </c>
      <c r="AC1516" s="3" t="s">
        <v>109</v>
      </c>
      <c r="AD1516" s="3" t="s">
        <v>53</v>
      </c>
      <c r="AG1516" s="3" t="s">
        <v>54</v>
      </c>
      <c r="AH1516" s="3">
        <v>7540</v>
      </c>
    </row>
    <row r="1517" spans="1:34" x14ac:dyDescent="0.2">
      <c r="A1517" s="3">
        <v>11516</v>
      </c>
      <c r="B1517" s="3" t="s">
        <v>2</v>
      </c>
      <c r="C1517" s="3">
        <v>11516</v>
      </c>
      <c r="D1517" s="3" t="s">
        <v>5136</v>
      </c>
      <c r="F1517" s="3">
        <v>1997</v>
      </c>
      <c r="G1517" s="3" t="s">
        <v>358</v>
      </c>
      <c r="H1517" s="3" t="s">
        <v>5137</v>
      </c>
      <c r="I1517" s="3" t="s">
        <v>5138</v>
      </c>
      <c r="K1517" s="3" t="s">
        <v>59</v>
      </c>
      <c r="L1517" s="3" t="s">
        <v>42</v>
      </c>
      <c r="M1517" s="3" t="s">
        <v>43</v>
      </c>
      <c r="N1517" s="3" t="s">
        <v>104</v>
      </c>
      <c r="O1517" s="3">
        <v>2500</v>
      </c>
      <c r="R1517" s="3">
        <v>150</v>
      </c>
      <c r="S1517" s="3" t="s">
        <v>489</v>
      </c>
      <c r="T1517" s="3" t="s">
        <v>62</v>
      </c>
      <c r="U1517" s="3" t="s">
        <v>5080</v>
      </c>
      <c r="V1517" s="3">
        <v>1061</v>
      </c>
      <c r="W1517" s="3" t="s">
        <v>83</v>
      </c>
      <c r="Y1517" s="3">
        <v>17</v>
      </c>
      <c r="Z1517" s="3" t="s">
        <v>204</v>
      </c>
      <c r="AA1517" s="3" t="s">
        <v>92</v>
      </c>
      <c r="AB1517" s="3" t="s">
        <v>52</v>
      </c>
      <c r="AD1517" s="3" t="s">
        <v>53</v>
      </c>
      <c r="AG1517" s="3" t="s">
        <v>54</v>
      </c>
      <c r="AH1517" s="3">
        <v>3840</v>
      </c>
    </row>
    <row r="1518" spans="1:34" x14ac:dyDescent="0.2">
      <c r="A1518" s="3">
        <v>11517</v>
      </c>
      <c r="B1518" s="3" t="s">
        <v>2</v>
      </c>
      <c r="C1518" s="3">
        <v>11517</v>
      </c>
      <c r="D1518" s="3" t="s">
        <v>5139</v>
      </c>
      <c r="E1518" s="3" t="s">
        <v>5140</v>
      </c>
      <c r="F1518" s="3">
        <v>2005</v>
      </c>
      <c r="G1518" s="3" t="s">
        <v>152</v>
      </c>
      <c r="H1518" s="3" t="s">
        <v>4073</v>
      </c>
      <c r="J1518" s="3" t="s">
        <v>1362</v>
      </c>
      <c r="K1518" s="3" t="s">
        <v>41</v>
      </c>
      <c r="L1518" s="3" t="s">
        <v>115</v>
      </c>
      <c r="M1518" s="3" t="s">
        <v>60</v>
      </c>
      <c r="N1518" s="3" t="s">
        <v>44</v>
      </c>
      <c r="O1518" s="3">
        <v>2494</v>
      </c>
      <c r="Q1518" s="3">
        <v>1</v>
      </c>
      <c r="R1518" s="3">
        <v>212</v>
      </c>
      <c r="S1518" s="3" t="s">
        <v>1026</v>
      </c>
      <c r="T1518" s="3" t="s">
        <v>47</v>
      </c>
      <c r="U1518" s="3" t="s">
        <v>1430</v>
      </c>
      <c r="V1518" s="3">
        <v>3500</v>
      </c>
      <c r="W1518" s="3" t="s">
        <v>49</v>
      </c>
      <c r="Y1518" s="3">
        <v>21</v>
      </c>
      <c r="Z1518" s="3" t="s">
        <v>64</v>
      </c>
      <c r="AA1518" s="3" t="s">
        <v>92</v>
      </c>
      <c r="AB1518" s="3" t="s">
        <v>108</v>
      </c>
      <c r="AC1518" s="3" t="s">
        <v>109</v>
      </c>
      <c r="AD1518" s="3" t="s">
        <v>53</v>
      </c>
      <c r="AE1518" s="3">
        <v>6</v>
      </c>
      <c r="AF1518" s="3" t="s">
        <v>73</v>
      </c>
      <c r="AG1518" s="3" t="s">
        <v>54</v>
      </c>
      <c r="AH1518" s="3">
        <v>11050</v>
      </c>
    </row>
    <row r="1519" spans="1:34" x14ac:dyDescent="0.2">
      <c r="A1519" s="3">
        <v>11518</v>
      </c>
      <c r="B1519" s="3" t="s">
        <v>2</v>
      </c>
      <c r="C1519" s="3">
        <v>11518</v>
      </c>
      <c r="D1519" s="3" t="s">
        <v>5141</v>
      </c>
      <c r="F1519" s="3">
        <v>2016</v>
      </c>
      <c r="G1519" s="3" t="s">
        <v>198</v>
      </c>
      <c r="H1519" s="3" t="s">
        <v>597</v>
      </c>
      <c r="I1519" s="3" t="s">
        <v>5142</v>
      </c>
      <c r="J1519" s="3" t="s">
        <v>599</v>
      </c>
      <c r="K1519" s="3" t="s">
        <v>59</v>
      </c>
      <c r="L1519" s="3" t="s">
        <v>156</v>
      </c>
      <c r="M1519" s="3" t="s">
        <v>60</v>
      </c>
      <c r="N1519" s="3" t="s">
        <v>44</v>
      </c>
      <c r="O1519" s="3">
        <v>2384</v>
      </c>
      <c r="R1519" s="3">
        <v>83</v>
      </c>
      <c r="S1519" s="3" t="s">
        <v>2448</v>
      </c>
      <c r="T1519" s="3" t="s">
        <v>1319</v>
      </c>
      <c r="U1519" s="3" t="s">
        <v>1008</v>
      </c>
      <c r="V1519" s="3">
        <v>3116</v>
      </c>
      <c r="W1519" s="3" t="s">
        <v>107</v>
      </c>
      <c r="Y1519" s="3">
        <v>68</v>
      </c>
      <c r="Z1519" s="3" t="s">
        <v>64</v>
      </c>
      <c r="AA1519" s="3" t="s">
        <v>92</v>
      </c>
      <c r="AB1519" s="3" t="s">
        <v>52</v>
      </c>
      <c r="AD1519" s="3" t="s">
        <v>53</v>
      </c>
      <c r="AE1519" s="3">
        <v>18</v>
      </c>
      <c r="AF1519" s="3" t="s">
        <v>84</v>
      </c>
      <c r="AG1519" s="3" t="s">
        <v>54</v>
      </c>
      <c r="AH1519" s="3">
        <v>29350</v>
      </c>
    </row>
    <row r="1520" spans="1:34" x14ac:dyDescent="0.2">
      <c r="A1520" s="3">
        <v>11519</v>
      </c>
      <c r="B1520" s="3" t="s">
        <v>2</v>
      </c>
      <c r="C1520" s="3">
        <v>11519</v>
      </c>
      <c r="D1520" s="3" t="s">
        <v>977</v>
      </c>
      <c r="E1520" s="3" t="s">
        <v>5143</v>
      </c>
      <c r="F1520" s="3">
        <v>2008</v>
      </c>
      <c r="G1520" s="3" t="s">
        <v>56</v>
      </c>
      <c r="H1520" s="3" t="s">
        <v>366</v>
      </c>
      <c r="J1520" s="3" t="s">
        <v>730</v>
      </c>
      <c r="K1520" s="3" t="s">
        <v>67</v>
      </c>
      <c r="L1520" s="3" t="s">
        <v>140</v>
      </c>
      <c r="M1520" s="3" t="s">
        <v>43</v>
      </c>
      <c r="N1520" s="3" t="s">
        <v>44</v>
      </c>
      <c r="O1520" s="3">
        <v>1497</v>
      </c>
      <c r="R1520" s="3">
        <v>55</v>
      </c>
      <c r="S1520" s="3" t="s">
        <v>5144</v>
      </c>
      <c r="T1520" s="3" t="s">
        <v>70</v>
      </c>
      <c r="U1520" s="3" t="s">
        <v>91</v>
      </c>
      <c r="W1520" s="3" t="s">
        <v>83</v>
      </c>
      <c r="Y1520" s="3">
        <v>34</v>
      </c>
      <c r="Z1520" s="3" t="s">
        <v>64</v>
      </c>
      <c r="AA1520" s="3" t="s">
        <v>92</v>
      </c>
      <c r="AB1520" s="3" t="s">
        <v>52</v>
      </c>
      <c r="AD1520" s="3" t="s">
        <v>53</v>
      </c>
      <c r="AE1520" s="3">
        <v>11</v>
      </c>
      <c r="AF1520" s="3" t="s">
        <v>73</v>
      </c>
      <c r="AG1520" s="3" t="s">
        <v>54</v>
      </c>
      <c r="AH1520" s="3">
        <v>10830</v>
      </c>
    </row>
    <row r="1521" spans="1:34" x14ac:dyDescent="0.2">
      <c r="A1521" s="3">
        <v>11520</v>
      </c>
      <c r="B1521" s="3" t="s">
        <v>2</v>
      </c>
      <c r="C1521" s="3">
        <v>11520</v>
      </c>
      <c r="D1521" s="3" t="s">
        <v>3760</v>
      </c>
      <c r="E1521" s="3" t="s">
        <v>5145</v>
      </c>
      <c r="F1521" s="3">
        <v>2005</v>
      </c>
      <c r="G1521" s="3" t="s">
        <v>38</v>
      </c>
      <c r="H1521" s="3" t="s">
        <v>1277</v>
      </c>
      <c r="K1521" s="3" t="s">
        <v>59</v>
      </c>
      <c r="L1521" s="3" t="s">
        <v>42</v>
      </c>
      <c r="M1521" s="3" t="s">
        <v>60</v>
      </c>
      <c r="N1521" s="3" t="s">
        <v>44</v>
      </c>
      <c r="O1521" s="3">
        <v>2488</v>
      </c>
      <c r="R1521" s="3" t="s">
        <v>5146</v>
      </c>
      <c r="S1521" s="3" t="s">
        <v>5147</v>
      </c>
      <c r="T1521" s="3" t="s">
        <v>171</v>
      </c>
      <c r="U1521" s="3" t="s">
        <v>530</v>
      </c>
      <c r="V1521" s="3">
        <v>2104</v>
      </c>
      <c r="W1521" s="3" t="s">
        <v>83</v>
      </c>
      <c r="Y1521" s="3">
        <v>29</v>
      </c>
      <c r="Z1521" s="3" t="s">
        <v>64</v>
      </c>
      <c r="AA1521" s="3" t="s">
        <v>51</v>
      </c>
      <c r="AB1521" s="3" t="s">
        <v>52</v>
      </c>
      <c r="AD1521" s="3" t="s">
        <v>53</v>
      </c>
      <c r="AG1521" s="3" t="s">
        <v>54</v>
      </c>
      <c r="AH1521" s="3">
        <v>7300</v>
      </c>
    </row>
    <row r="1522" spans="1:34" x14ac:dyDescent="0.2">
      <c r="A1522" s="3">
        <v>11521</v>
      </c>
      <c r="B1522" s="3" t="s">
        <v>2</v>
      </c>
      <c r="C1522" s="3">
        <v>11521</v>
      </c>
      <c r="D1522" s="3" t="s">
        <v>5148</v>
      </c>
      <c r="F1522" s="3">
        <v>2007</v>
      </c>
      <c r="G1522" s="3" t="s">
        <v>259</v>
      </c>
      <c r="H1522" s="3" t="s">
        <v>2023</v>
      </c>
      <c r="J1522" s="3" t="s">
        <v>2024</v>
      </c>
      <c r="K1522" s="3" t="s">
        <v>67</v>
      </c>
      <c r="L1522" s="3" t="s">
        <v>42</v>
      </c>
      <c r="M1522" s="3" t="s">
        <v>60</v>
      </c>
      <c r="N1522" s="3" t="s">
        <v>44</v>
      </c>
      <c r="O1522" s="3">
        <v>1596</v>
      </c>
      <c r="R1522" s="3">
        <v>36</v>
      </c>
      <c r="S1522" s="3" t="s">
        <v>5149</v>
      </c>
      <c r="T1522" s="3" t="s">
        <v>171</v>
      </c>
      <c r="U1522" s="3" t="s">
        <v>5150</v>
      </c>
      <c r="V1522" s="3">
        <v>2010</v>
      </c>
      <c r="W1522" s="3" t="s">
        <v>83</v>
      </c>
      <c r="Y1522" s="3">
        <v>33</v>
      </c>
      <c r="Z1522" s="3" t="s">
        <v>236</v>
      </c>
      <c r="AA1522" s="3" t="s">
        <v>51</v>
      </c>
      <c r="AB1522" s="3" t="s">
        <v>52</v>
      </c>
      <c r="AD1522" s="3" t="s">
        <v>53</v>
      </c>
      <c r="AG1522" s="3" t="s">
        <v>54</v>
      </c>
      <c r="AH1522" s="3">
        <v>7395</v>
      </c>
    </row>
    <row r="1523" spans="1:34" x14ac:dyDescent="0.2">
      <c r="A1523" s="3">
        <v>11522</v>
      </c>
      <c r="B1523" s="3" t="s">
        <v>2</v>
      </c>
      <c r="C1523" s="3">
        <v>11522</v>
      </c>
      <c r="D1523" s="3" t="s">
        <v>4939</v>
      </c>
      <c r="F1523" s="3">
        <v>2007</v>
      </c>
      <c r="G1523" s="3" t="s">
        <v>56</v>
      </c>
      <c r="H1523" s="3" t="s">
        <v>4940</v>
      </c>
      <c r="K1523" s="3" t="s">
        <v>67</v>
      </c>
      <c r="L1523" s="3" t="s">
        <v>140</v>
      </c>
      <c r="M1523" s="3" t="s">
        <v>60</v>
      </c>
      <c r="N1523" s="3" t="s">
        <v>44</v>
      </c>
      <c r="O1523" s="3">
        <v>2362</v>
      </c>
      <c r="Q1523" s="3">
        <v>4</v>
      </c>
      <c r="R1523" s="3" t="s">
        <v>4423</v>
      </c>
      <c r="S1523" s="3" t="s">
        <v>5151</v>
      </c>
      <c r="T1523" s="3" t="s">
        <v>47</v>
      </c>
      <c r="U1523" s="3" t="s">
        <v>3133</v>
      </c>
      <c r="V1523" s="3">
        <v>622</v>
      </c>
      <c r="W1523" s="3" t="s">
        <v>83</v>
      </c>
      <c r="Y1523" s="3">
        <v>32</v>
      </c>
      <c r="Z1523" s="3" t="s">
        <v>64</v>
      </c>
      <c r="AA1523" s="3" t="s">
        <v>92</v>
      </c>
      <c r="AB1523" s="3" t="s">
        <v>52</v>
      </c>
      <c r="AD1523" s="3" t="s">
        <v>53</v>
      </c>
      <c r="AG1523" s="3" t="s">
        <v>54</v>
      </c>
      <c r="AH1523" s="3">
        <v>8840</v>
      </c>
    </row>
    <row r="1524" spans="1:34" x14ac:dyDescent="0.2">
      <c r="A1524" s="3">
        <v>11523</v>
      </c>
      <c r="B1524" s="3" t="s">
        <v>2</v>
      </c>
      <c r="C1524" s="3">
        <v>11523</v>
      </c>
      <c r="D1524" s="3" t="s">
        <v>5152</v>
      </c>
      <c r="E1524" s="3" t="s">
        <v>5153</v>
      </c>
      <c r="F1524" s="3">
        <v>2015</v>
      </c>
      <c r="G1524" s="3" t="s">
        <v>299</v>
      </c>
      <c r="H1524" s="3" t="s">
        <v>5154</v>
      </c>
      <c r="J1524" s="3" t="s">
        <v>5155</v>
      </c>
      <c r="K1524" s="3" t="s">
        <v>41</v>
      </c>
      <c r="L1524" s="3" t="s">
        <v>156</v>
      </c>
      <c r="M1524" s="3" t="s">
        <v>60</v>
      </c>
      <c r="N1524" s="3" t="s">
        <v>44</v>
      </c>
      <c r="O1524" s="3">
        <v>1998</v>
      </c>
      <c r="Q1524" s="3">
        <v>3</v>
      </c>
      <c r="R1524" s="3" t="s">
        <v>2160</v>
      </c>
      <c r="S1524" s="3" t="s">
        <v>4334</v>
      </c>
      <c r="T1524" s="3" t="s">
        <v>81</v>
      </c>
      <c r="U1524" s="3" t="s">
        <v>748</v>
      </c>
      <c r="V1524" s="3">
        <v>1062</v>
      </c>
      <c r="W1524" s="3" t="s">
        <v>83</v>
      </c>
      <c r="Y1524" s="3">
        <v>41</v>
      </c>
      <c r="Z1524" s="3" t="s">
        <v>64</v>
      </c>
      <c r="AA1524" s="3" t="s">
        <v>92</v>
      </c>
      <c r="AB1524" s="3" t="s">
        <v>108</v>
      </c>
      <c r="AC1524" s="3" t="s">
        <v>109</v>
      </c>
      <c r="AD1524" s="3" t="s">
        <v>143</v>
      </c>
      <c r="AG1524" s="3" t="s">
        <v>54</v>
      </c>
      <c r="AH1524" s="3">
        <v>31450</v>
      </c>
    </row>
    <row r="1525" spans="1:34" x14ac:dyDescent="0.2">
      <c r="A1525" s="3">
        <v>11524</v>
      </c>
      <c r="B1525" s="3" t="s">
        <v>2</v>
      </c>
      <c r="C1525" s="3">
        <v>11524</v>
      </c>
      <c r="D1525" s="3" t="s">
        <v>5156</v>
      </c>
      <c r="F1525" s="3">
        <v>2005</v>
      </c>
      <c r="G1525" s="3" t="s">
        <v>112</v>
      </c>
      <c r="H1525" s="3" t="s">
        <v>1306</v>
      </c>
      <c r="I1525" s="3" t="s">
        <v>5157</v>
      </c>
      <c r="J1525" s="3" t="s">
        <v>4533</v>
      </c>
      <c r="K1525" s="3" t="s">
        <v>59</v>
      </c>
      <c r="L1525" s="3" t="s">
        <v>115</v>
      </c>
      <c r="M1525" s="3" t="s">
        <v>43</v>
      </c>
      <c r="N1525" s="3" t="s">
        <v>44</v>
      </c>
      <c r="O1525" s="3">
        <v>2354</v>
      </c>
      <c r="R1525" s="3">
        <v>39</v>
      </c>
      <c r="S1525" s="3" t="s">
        <v>5158</v>
      </c>
      <c r="T1525" s="3" t="s">
        <v>47</v>
      </c>
      <c r="U1525" s="3" t="s">
        <v>1247</v>
      </c>
      <c r="V1525" s="3">
        <v>2024</v>
      </c>
      <c r="W1525" s="3" t="s">
        <v>83</v>
      </c>
      <c r="Y1525" s="3">
        <v>36</v>
      </c>
      <c r="Z1525" s="3" t="s">
        <v>204</v>
      </c>
      <c r="AA1525" s="3" t="s">
        <v>51</v>
      </c>
      <c r="AB1525" s="3" t="s">
        <v>108</v>
      </c>
      <c r="AC1525" s="3" t="s">
        <v>109</v>
      </c>
      <c r="AD1525" s="3" t="s">
        <v>53</v>
      </c>
      <c r="AG1525" s="3" t="s">
        <v>54</v>
      </c>
      <c r="AH1525" s="3">
        <v>8000</v>
      </c>
    </row>
    <row r="1526" spans="1:34" x14ac:dyDescent="0.2">
      <c r="A1526" s="3">
        <v>11525</v>
      </c>
      <c r="B1526" s="3" t="s">
        <v>2</v>
      </c>
      <c r="C1526" s="3">
        <v>11525</v>
      </c>
      <c r="D1526" s="3" t="s">
        <v>4729</v>
      </c>
      <c r="E1526" s="3" t="s">
        <v>5159</v>
      </c>
      <c r="F1526" s="3">
        <v>2000</v>
      </c>
      <c r="G1526" s="3" t="s">
        <v>56</v>
      </c>
      <c r="H1526" s="3" t="s">
        <v>1335</v>
      </c>
      <c r="J1526" s="3" t="s">
        <v>4731</v>
      </c>
      <c r="K1526" s="3" t="s">
        <v>59</v>
      </c>
      <c r="L1526" s="3" t="s">
        <v>42</v>
      </c>
      <c r="M1526" s="3" t="s">
        <v>60</v>
      </c>
      <c r="N1526" s="3" t="s">
        <v>44</v>
      </c>
      <c r="O1526" s="3">
        <v>2994</v>
      </c>
      <c r="R1526" s="3">
        <v>122</v>
      </c>
      <c r="S1526" s="3" t="s">
        <v>5160</v>
      </c>
      <c r="T1526" s="3" t="s">
        <v>47</v>
      </c>
      <c r="U1526" s="3" t="s">
        <v>5161</v>
      </c>
      <c r="V1526" s="3">
        <v>5011</v>
      </c>
      <c r="W1526" s="3" t="s">
        <v>229</v>
      </c>
      <c r="Y1526" s="3">
        <v>44</v>
      </c>
      <c r="Z1526" s="3" t="s">
        <v>64</v>
      </c>
      <c r="AA1526" s="3" t="s">
        <v>51</v>
      </c>
      <c r="AB1526" s="3" t="s">
        <v>52</v>
      </c>
      <c r="AD1526" s="3" t="s">
        <v>53</v>
      </c>
      <c r="AE1526" s="3">
        <v>5</v>
      </c>
      <c r="AF1526" s="3" t="s">
        <v>84</v>
      </c>
      <c r="AG1526" s="3" t="s">
        <v>54</v>
      </c>
      <c r="AH1526" s="3">
        <v>4262</v>
      </c>
    </row>
    <row r="1527" spans="1:34" x14ac:dyDescent="0.2">
      <c r="A1527" s="3">
        <v>11526</v>
      </c>
      <c r="B1527" s="3" t="s">
        <v>2</v>
      </c>
      <c r="C1527" s="3">
        <v>11526</v>
      </c>
      <c r="D1527" s="3" t="s">
        <v>5162</v>
      </c>
      <c r="E1527" s="3" t="s">
        <v>5163</v>
      </c>
      <c r="F1527" s="3">
        <v>2005</v>
      </c>
      <c r="G1527" s="3" t="s">
        <v>38</v>
      </c>
      <c r="H1527" s="3" t="s">
        <v>1079</v>
      </c>
      <c r="K1527" s="3" t="s">
        <v>59</v>
      </c>
      <c r="L1527" s="3" t="s">
        <v>42</v>
      </c>
      <c r="M1527" s="3" t="s">
        <v>43</v>
      </c>
      <c r="N1527" s="3" t="s">
        <v>44</v>
      </c>
      <c r="O1527" s="3">
        <v>1998</v>
      </c>
      <c r="R1527" s="3">
        <v>9</v>
      </c>
      <c r="S1527" s="3" t="s">
        <v>5164</v>
      </c>
      <c r="T1527" s="3" t="s">
        <v>81</v>
      </c>
      <c r="U1527" s="3" t="s">
        <v>2680</v>
      </c>
      <c r="W1527" s="3" t="s">
        <v>83</v>
      </c>
      <c r="Y1527" s="3">
        <v>22</v>
      </c>
      <c r="Z1527" s="3" t="s">
        <v>204</v>
      </c>
      <c r="AA1527" s="3" t="s">
        <v>92</v>
      </c>
      <c r="AB1527" s="3" t="s">
        <v>108</v>
      </c>
      <c r="AC1527" s="3" t="s">
        <v>109</v>
      </c>
      <c r="AD1527" s="3" t="s">
        <v>53</v>
      </c>
      <c r="AG1527" s="3" t="s">
        <v>54</v>
      </c>
      <c r="AH1527" s="3">
        <v>5000</v>
      </c>
    </row>
    <row r="1528" spans="1:34" x14ac:dyDescent="0.2">
      <c r="A1528" s="3">
        <v>11527</v>
      </c>
      <c r="B1528" s="3" t="s">
        <v>2</v>
      </c>
      <c r="C1528" s="3">
        <v>11527</v>
      </c>
      <c r="D1528" s="3" t="s">
        <v>4656</v>
      </c>
      <c r="E1528" s="3" t="s">
        <v>5165</v>
      </c>
      <c r="F1528" s="3">
        <v>2005</v>
      </c>
      <c r="G1528" s="3" t="s">
        <v>38</v>
      </c>
      <c r="H1528" s="3" t="s">
        <v>66</v>
      </c>
      <c r="K1528" s="3" t="s">
        <v>67</v>
      </c>
      <c r="L1528" s="3" t="s">
        <v>42</v>
      </c>
      <c r="M1528" s="3" t="s">
        <v>60</v>
      </c>
      <c r="N1528" s="3" t="s">
        <v>44</v>
      </c>
      <c r="O1528" s="3">
        <v>1498</v>
      </c>
      <c r="R1528" s="3">
        <v>138</v>
      </c>
      <c r="S1528" s="3" t="s">
        <v>5166</v>
      </c>
      <c r="T1528" s="3" t="s">
        <v>62</v>
      </c>
      <c r="U1528" s="3" t="s">
        <v>1400</v>
      </c>
      <c r="V1528" s="3">
        <v>3112</v>
      </c>
      <c r="W1528" s="3" t="s">
        <v>107</v>
      </c>
      <c r="Y1528" s="3">
        <v>30</v>
      </c>
      <c r="Z1528" s="3" t="s">
        <v>64</v>
      </c>
      <c r="AA1528" s="3" t="s">
        <v>51</v>
      </c>
      <c r="AB1528" s="3" t="s">
        <v>52</v>
      </c>
      <c r="AD1528" s="3" t="s">
        <v>53</v>
      </c>
      <c r="AG1528" s="3" t="s">
        <v>54</v>
      </c>
      <c r="AH1528" s="3">
        <v>4500</v>
      </c>
    </row>
    <row r="1529" spans="1:34" x14ac:dyDescent="0.2">
      <c r="A1529" s="3">
        <v>11528</v>
      </c>
      <c r="B1529" s="3" t="s">
        <v>2</v>
      </c>
      <c r="C1529" s="3">
        <v>11528</v>
      </c>
      <c r="D1529" s="3" t="s">
        <v>4855</v>
      </c>
      <c r="E1529" s="3" t="s">
        <v>5167</v>
      </c>
      <c r="F1529" s="3">
        <v>2006</v>
      </c>
      <c r="G1529" s="3" t="s">
        <v>56</v>
      </c>
      <c r="H1529" s="3" t="s">
        <v>528</v>
      </c>
      <c r="K1529" s="3" t="s">
        <v>67</v>
      </c>
      <c r="L1529" s="3" t="s">
        <v>42</v>
      </c>
      <c r="M1529" s="3" t="s">
        <v>60</v>
      </c>
      <c r="N1529" s="3" t="s">
        <v>44</v>
      </c>
      <c r="O1529" s="3">
        <v>1299</v>
      </c>
      <c r="R1529" s="3" t="s">
        <v>5168</v>
      </c>
      <c r="S1529" s="3" t="s">
        <v>3295</v>
      </c>
      <c r="T1529" s="3" t="s">
        <v>47</v>
      </c>
      <c r="U1529" s="3" t="s">
        <v>5169</v>
      </c>
      <c r="W1529" s="3" t="s">
        <v>333</v>
      </c>
      <c r="Y1529" s="3">
        <v>66</v>
      </c>
      <c r="Z1529" s="3" t="s">
        <v>64</v>
      </c>
      <c r="AA1529" s="3" t="s">
        <v>51</v>
      </c>
      <c r="AB1529" s="3" t="s">
        <v>52</v>
      </c>
      <c r="AD1529" s="3" t="s">
        <v>53</v>
      </c>
      <c r="AG1529" s="3" t="s">
        <v>54</v>
      </c>
      <c r="AH1529" s="3">
        <v>6400</v>
      </c>
    </row>
    <row r="1530" spans="1:34" x14ac:dyDescent="0.2">
      <c r="A1530" s="3">
        <v>11529</v>
      </c>
      <c r="B1530" s="3" t="s">
        <v>2</v>
      </c>
      <c r="C1530" s="3">
        <v>11529</v>
      </c>
      <c r="D1530" s="3" t="s">
        <v>5170</v>
      </c>
      <c r="F1530" s="3">
        <v>2012</v>
      </c>
      <c r="G1530" s="3" t="s">
        <v>56</v>
      </c>
      <c r="H1530" s="3" t="s">
        <v>366</v>
      </c>
      <c r="I1530" s="3" t="s">
        <v>729</v>
      </c>
      <c r="J1530" s="3" t="s">
        <v>367</v>
      </c>
      <c r="K1530" s="3" t="s">
        <v>67</v>
      </c>
      <c r="L1530" s="3" t="s">
        <v>140</v>
      </c>
      <c r="M1530" s="3" t="s">
        <v>133</v>
      </c>
      <c r="N1530" s="3" t="s">
        <v>44</v>
      </c>
      <c r="O1530" s="3">
        <v>1798</v>
      </c>
      <c r="Q1530" s="3" t="s">
        <v>79</v>
      </c>
      <c r="R1530" s="3">
        <v>6</v>
      </c>
      <c r="S1530" s="3" t="s">
        <v>5171</v>
      </c>
      <c r="T1530" s="3" t="s">
        <v>171</v>
      </c>
      <c r="U1530" s="3" t="s">
        <v>2680</v>
      </c>
      <c r="W1530" s="3" t="s">
        <v>83</v>
      </c>
      <c r="Y1530" s="3">
        <v>27</v>
      </c>
      <c r="Z1530" s="3" t="s">
        <v>64</v>
      </c>
      <c r="AA1530" s="3" t="s">
        <v>92</v>
      </c>
      <c r="AB1530" s="3" t="s">
        <v>52</v>
      </c>
      <c r="AD1530" s="3" t="s">
        <v>143</v>
      </c>
      <c r="AG1530" s="3" t="s">
        <v>54</v>
      </c>
      <c r="AH1530" s="3">
        <v>27410</v>
      </c>
    </row>
    <row r="1531" spans="1:34" x14ac:dyDescent="0.2">
      <c r="A1531" s="3">
        <v>11530</v>
      </c>
      <c r="B1531" s="3" t="s">
        <v>2</v>
      </c>
      <c r="C1531" s="3">
        <v>11530</v>
      </c>
      <c r="D1531" s="3" t="s">
        <v>5172</v>
      </c>
      <c r="E1531" s="3" t="s">
        <v>5173</v>
      </c>
      <c r="F1531" s="3">
        <v>2004</v>
      </c>
      <c r="G1531" s="3" t="s">
        <v>38</v>
      </c>
      <c r="H1531" s="3" t="s">
        <v>3733</v>
      </c>
      <c r="I1531" s="3" t="s">
        <v>488</v>
      </c>
      <c r="J1531" s="3" t="s">
        <v>3734</v>
      </c>
      <c r="K1531" s="3" t="s">
        <v>59</v>
      </c>
      <c r="L1531" s="3" t="s">
        <v>2166</v>
      </c>
      <c r="M1531" s="3" t="s">
        <v>60</v>
      </c>
      <c r="N1531" s="3" t="s">
        <v>44</v>
      </c>
      <c r="O1531" s="3">
        <v>1997</v>
      </c>
      <c r="R1531" s="3">
        <v>39</v>
      </c>
      <c r="S1531" s="3" t="s">
        <v>5174</v>
      </c>
      <c r="T1531" s="3" t="s">
        <v>47</v>
      </c>
      <c r="U1531" s="3" t="s">
        <v>5175</v>
      </c>
      <c r="W1531" s="6" t="s">
        <v>6354</v>
      </c>
      <c r="Y1531" s="3">
        <v>58</v>
      </c>
      <c r="Z1531" s="3" t="s">
        <v>64</v>
      </c>
      <c r="AA1531" s="3" t="s">
        <v>92</v>
      </c>
      <c r="AB1531" s="3" t="s">
        <v>108</v>
      </c>
      <c r="AC1531" s="3" t="s">
        <v>109</v>
      </c>
      <c r="AD1531" s="3" t="s">
        <v>53</v>
      </c>
      <c r="AG1531" s="3" t="s">
        <v>54</v>
      </c>
      <c r="AH1531" s="3">
        <v>4250</v>
      </c>
    </row>
    <row r="1532" spans="1:34" x14ac:dyDescent="0.2">
      <c r="A1532" s="3">
        <v>11531</v>
      </c>
      <c r="B1532" s="3" t="s">
        <v>2</v>
      </c>
      <c r="C1532" s="3">
        <v>11531</v>
      </c>
      <c r="D1532" s="3" t="s">
        <v>5176</v>
      </c>
      <c r="E1532" s="3" t="s">
        <v>5177</v>
      </c>
      <c r="F1532" s="3">
        <v>2010</v>
      </c>
      <c r="G1532" s="3" t="s">
        <v>259</v>
      </c>
      <c r="H1532" s="3" t="s">
        <v>444</v>
      </c>
      <c r="I1532" s="3" t="s">
        <v>630</v>
      </c>
      <c r="K1532" s="3" t="s">
        <v>1560</v>
      </c>
      <c r="L1532" s="3" t="s">
        <v>147</v>
      </c>
      <c r="M1532" s="3" t="s">
        <v>103</v>
      </c>
      <c r="N1532" s="3" t="s">
        <v>104</v>
      </c>
      <c r="O1532" s="3">
        <v>2953</v>
      </c>
      <c r="R1532" s="3">
        <v>42</v>
      </c>
      <c r="S1532" s="3" t="s">
        <v>1026</v>
      </c>
      <c r="T1532" s="3" t="s">
        <v>47</v>
      </c>
      <c r="U1532" s="3" t="s">
        <v>5178</v>
      </c>
      <c r="V1532" s="3">
        <v>4632</v>
      </c>
      <c r="W1532" s="3" t="s">
        <v>702</v>
      </c>
      <c r="Y1532" s="3">
        <v>21</v>
      </c>
      <c r="Z1532" s="3" t="s">
        <v>204</v>
      </c>
      <c r="AA1532" s="3" t="s">
        <v>92</v>
      </c>
      <c r="AB1532" s="3" t="s">
        <v>52</v>
      </c>
      <c r="AD1532" s="3" t="s">
        <v>53</v>
      </c>
      <c r="AG1532" s="3" t="s">
        <v>54</v>
      </c>
      <c r="AH1532" s="3">
        <v>25000</v>
      </c>
    </row>
    <row r="1533" spans="1:34" x14ac:dyDescent="0.2">
      <c r="A1533" s="3">
        <v>11532</v>
      </c>
      <c r="B1533" s="3" t="s">
        <v>2</v>
      </c>
      <c r="C1533" s="3">
        <v>11532</v>
      </c>
      <c r="D1533" s="3" t="s">
        <v>5179</v>
      </c>
      <c r="F1533" s="3">
        <v>2009</v>
      </c>
      <c r="G1533" s="3" t="s">
        <v>38</v>
      </c>
      <c r="H1533" s="3" t="s">
        <v>66</v>
      </c>
      <c r="I1533" s="3" t="s">
        <v>5180</v>
      </c>
      <c r="J1533" s="3" t="s">
        <v>610</v>
      </c>
      <c r="K1533" s="3" t="s">
        <v>41</v>
      </c>
      <c r="L1533" s="3" t="s">
        <v>140</v>
      </c>
      <c r="M1533" s="3" t="s">
        <v>60</v>
      </c>
      <c r="N1533" s="3" t="s">
        <v>44</v>
      </c>
      <c r="O1533" s="3">
        <v>1797</v>
      </c>
      <c r="R1533" s="3">
        <v>61</v>
      </c>
      <c r="S1533" s="3" t="s">
        <v>5181</v>
      </c>
      <c r="T1533" s="3" t="s">
        <v>47</v>
      </c>
      <c r="U1533" s="3" t="s">
        <v>3133</v>
      </c>
      <c r="V1533" s="3">
        <v>622</v>
      </c>
      <c r="W1533" s="3" t="s">
        <v>83</v>
      </c>
      <c r="Y1533" s="3">
        <v>20</v>
      </c>
      <c r="Z1533" s="3" t="s">
        <v>64</v>
      </c>
      <c r="AA1533" s="3" t="s">
        <v>51</v>
      </c>
      <c r="AB1533" s="3" t="s">
        <v>52</v>
      </c>
      <c r="AD1533" s="3" t="s">
        <v>53</v>
      </c>
      <c r="AG1533" s="3" t="s">
        <v>54</v>
      </c>
      <c r="AH1533" s="3">
        <v>8850</v>
      </c>
    </row>
    <row r="1534" spans="1:34" x14ac:dyDescent="0.2">
      <c r="A1534" s="3">
        <v>11533</v>
      </c>
      <c r="B1534" s="3" t="s">
        <v>2</v>
      </c>
      <c r="C1534" s="3">
        <v>11533</v>
      </c>
      <c r="D1534" s="3" t="s">
        <v>5182</v>
      </c>
      <c r="E1534" s="3" t="s">
        <v>5183</v>
      </c>
      <c r="F1534" s="3">
        <v>2010</v>
      </c>
      <c r="G1534" s="3" t="s">
        <v>56</v>
      </c>
      <c r="H1534" s="3" t="s">
        <v>183</v>
      </c>
      <c r="I1534" s="3" t="s">
        <v>184</v>
      </c>
      <c r="J1534" s="3" t="s">
        <v>185</v>
      </c>
      <c r="K1534" s="3" t="s">
        <v>252</v>
      </c>
      <c r="L1534" s="3" t="s">
        <v>147</v>
      </c>
      <c r="M1534" s="3" t="s">
        <v>103</v>
      </c>
      <c r="N1534" s="3" t="s">
        <v>104</v>
      </c>
      <c r="O1534" s="3">
        <v>2982</v>
      </c>
      <c r="R1534" s="3">
        <v>243</v>
      </c>
      <c r="S1534" s="3" t="s">
        <v>3624</v>
      </c>
      <c r="T1534" s="3" t="s">
        <v>62</v>
      </c>
      <c r="U1534" s="3" t="s">
        <v>994</v>
      </c>
      <c r="W1534" s="3" t="s">
        <v>166</v>
      </c>
      <c r="Y1534" s="3">
        <v>26</v>
      </c>
      <c r="Z1534" s="3" t="s">
        <v>64</v>
      </c>
      <c r="AA1534" s="3" t="s">
        <v>92</v>
      </c>
      <c r="AB1534" s="3" t="s">
        <v>52</v>
      </c>
      <c r="AD1534" s="3" t="s">
        <v>53</v>
      </c>
      <c r="AG1534" s="3" t="s">
        <v>54</v>
      </c>
      <c r="AH1534" s="3">
        <v>29810</v>
      </c>
    </row>
    <row r="1535" spans="1:34" x14ac:dyDescent="0.2">
      <c r="A1535" s="3">
        <v>11534</v>
      </c>
      <c r="B1535" s="3" t="s">
        <v>2</v>
      </c>
      <c r="C1535" s="3">
        <v>11534</v>
      </c>
      <c r="D1535" s="3" t="s">
        <v>5184</v>
      </c>
      <c r="E1535" s="3" t="s">
        <v>5185</v>
      </c>
      <c r="F1535" s="3">
        <v>1996</v>
      </c>
      <c r="G1535" s="3" t="s">
        <v>721</v>
      </c>
      <c r="H1535" s="3" t="s">
        <v>722</v>
      </c>
      <c r="I1535" s="3" t="s">
        <v>177</v>
      </c>
      <c r="K1535" s="3" t="s">
        <v>41</v>
      </c>
      <c r="L1535" s="3" t="s">
        <v>147</v>
      </c>
      <c r="M1535" s="3" t="s">
        <v>43</v>
      </c>
      <c r="N1535" s="3" t="s">
        <v>44</v>
      </c>
      <c r="O1535" s="3">
        <v>2598</v>
      </c>
      <c r="R1535" s="3">
        <v>10</v>
      </c>
      <c r="S1535" s="3" t="s">
        <v>5186</v>
      </c>
      <c r="T1535" s="3" t="s">
        <v>47</v>
      </c>
      <c r="U1535" s="3" t="s">
        <v>1198</v>
      </c>
      <c r="V1535" s="3">
        <v>4930</v>
      </c>
      <c r="W1535" s="3" t="s">
        <v>702</v>
      </c>
      <c r="Y1535" s="3">
        <v>51</v>
      </c>
      <c r="Z1535" s="3" t="s">
        <v>64</v>
      </c>
      <c r="AA1535" s="3" t="s">
        <v>92</v>
      </c>
      <c r="AB1535" s="3" t="s">
        <v>52</v>
      </c>
      <c r="AD1535" s="3" t="s">
        <v>53</v>
      </c>
      <c r="AG1535" s="3" t="s">
        <v>54</v>
      </c>
      <c r="AH1535" s="3">
        <v>3080</v>
      </c>
    </row>
    <row r="1536" spans="1:34" x14ac:dyDescent="0.2">
      <c r="A1536" s="3">
        <v>11535</v>
      </c>
      <c r="B1536" s="3" t="s">
        <v>2</v>
      </c>
      <c r="C1536" s="3">
        <v>11535</v>
      </c>
      <c r="D1536" s="3" t="s">
        <v>546</v>
      </c>
      <c r="E1536" s="3" t="s">
        <v>5187</v>
      </c>
      <c r="F1536" s="3">
        <v>2010</v>
      </c>
      <c r="G1536" s="3" t="s">
        <v>56</v>
      </c>
      <c r="H1536" s="3" t="s">
        <v>366</v>
      </c>
      <c r="K1536" s="3" t="s">
        <v>67</v>
      </c>
      <c r="L1536" s="3" t="s">
        <v>140</v>
      </c>
      <c r="M1536" s="3" t="s">
        <v>43</v>
      </c>
      <c r="N1536" s="3" t="s">
        <v>44</v>
      </c>
      <c r="O1536" s="3">
        <v>1496</v>
      </c>
      <c r="R1536" s="3">
        <v>105</v>
      </c>
      <c r="S1536" s="3" t="s">
        <v>5188</v>
      </c>
      <c r="T1536" s="3" t="s">
        <v>62</v>
      </c>
      <c r="U1536" s="3" t="s">
        <v>142</v>
      </c>
      <c r="W1536" s="3" t="s">
        <v>83</v>
      </c>
      <c r="Y1536" s="3">
        <v>26</v>
      </c>
      <c r="Z1536" s="3" t="s">
        <v>64</v>
      </c>
      <c r="AA1536" s="3" t="s">
        <v>92</v>
      </c>
      <c r="AB1536" s="3" t="s">
        <v>108</v>
      </c>
      <c r="AC1536" s="3" t="s">
        <v>109</v>
      </c>
      <c r="AD1536" s="3" t="s">
        <v>53</v>
      </c>
      <c r="AG1536" s="3" t="s">
        <v>54</v>
      </c>
      <c r="AH1536" s="3">
        <v>14520</v>
      </c>
    </row>
    <row r="1537" spans="1:34" x14ac:dyDescent="0.2">
      <c r="A1537" s="3">
        <v>11536</v>
      </c>
      <c r="B1537" s="3" t="s">
        <v>2</v>
      </c>
      <c r="C1537" s="3">
        <v>11536</v>
      </c>
      <c r="D1537" s="3" t="s">
        <v>5189</v>
      </c>
      <c r="E1537" s="3" t="s">
        <v>5190</v>
      </c>
      <c r="F1537" s="3">
        <v>2001</v>
      </c>
      <c r="G1537" s="3" t="s">
        <v>292</v>
      </c>
      <c r="H1537" s="3" t="s">
        <v>899</v>
      </c>
      <c r="I1537" s="3" t="s">
        <v>667</v>
      </c>
      <c r="J1537" s="3" t="s">
        <v>3263</v>
      </c>
      <c r="K1537" s="3" t="s">
        <v>67</v>
      </c>
      <c r="L1537" s="3" t="s">
        <v>42</v>
      </c>
      <c r="M1537" s="3" t="s">
        <v>60</v>
      </c>
      <c r="N1537" s="3" t="s">
        <v>44</v>
      </c>
      <c r="O1537" s="3">
        <v>1984</v>
      </c>
      <c r="Q1537" s="3" t="s">
        <v>79</v>
      </c>
      <c r="R1537" s="3">
        <v>59</v>
      </c>
      <c r="S1537" s="3" t="s">
        <v>5191</v>
      </c>
      <c r="T1537" s="3" t="s">
        <v>70</v>
      </c>
      <c r="U1537" s="3" t="s">
        <v>5192</v>
      </c>
      <c r="W1537" s="3" t="s">
        <v>83</v>
      </c>
      <c r="Y1537" s="3">
        <v>62</v>
      </c>
      <c r="Z1537" s="3" t="s">
        <v>64</v>
      </c>
      <c r="AA1537" s="3" t="s">
        <v>51</v>
      </c>
      <c r="AB1537" s="3" t="s">
        <v>52</v>
      </c>
      <c r="AD1537" s="3" t="s">
        <v>53</v>
      </c>
      <c r="AG1537" s="3" t="s">
        <v>54</v>
      </c>
      <c r="AH1537" s="3">
        <v>4475</v>
      </c>
    </row>
    <row r="1538" spans="1:34" x14ac:dyDescent="0.2">
      <c r="A1538" s="3">
        <v>11537</v>
      </c>
      <c r="B1538" s="3" t="s">
        <v>2</v>
      </c>
      <c r="C1538" s="3">
        <v>11537</v>
      </c>
      <c r="D1538" s="3" t="s">
        <v>5193</v>
      </c>
      <c r="F1538" s="3">
        <v>2016</v>
      </c>
      <c r="G1538" s="3" t="s">
        <v>721</v>
      </c>
      <c r="H1538" s="3" t="s">
        <v>722</v>
      </c>
      <c r="I1538" s="3" t="s">
        <v>4131</v>
      </c>
      <c r="K1538" s="3" t="s">
        <v>59</v>
      </c>
      <c r="L1538" s="3" t="s">
        <v>5194</v>
      </c>
      <c r="M1538" s="3" t="s">
        <v>103</v>
      </c>
      <c r="N1538" s="3" t="s">
        <v>104</v>
      </c>
      <c r="O1538" s="3">
        <v>2967</v>
      </c>
      <c r="Q1538" s="3">
        <v>8</v>
      </c>
      <c r="R1538" s="3">
        <v>258</v>
      </c>
      <c r="S1538" s="3" t="s">
        <v>5195</v>
      </c>
      <c r="T1538" s="3" t="s">
        <v>62</v>
      </c>
      <c r="U1538" s="3" t="s">
        <v>3133</v>
      </c>
      <c r="V1538" s="3">
        <v>622</v>
      </c>
      <c r="W1538" s="3" t="s">
        <v>83</v>
      </c>
      <c r="Y1538" s="3">
        <v>66</v>
      </c>
      <c r="Z1538" s="3" t="s">
        <v>64</v>
      </c>
      <c r="AA1538" s="3" t="s">
        <v>92</v>
      </c>
      <c r="AB1538" s="3" t="s">
        <v>52</v>
      </c>
      <c r="AD1538" s="3" t="s">
        <v>53</v>
      </c>
      <c r="AG1538" s="3" t="s">
        <v>54</v>
      </c>
      <c r="AH1538" s="3">
        <v>111700</v>
      </c>
    </row>
    <row r="1539" spans="1:34" x14ac:dyDescent="0.2">
      <c r="A1539" s="3">
        <v>11538</v>
      </c>
      <c r="B1539" s="3" t="s">
        <v>2</v>
      </c>
      <c r="C1539" s="3">
        <v>11538</v>
      </c>
      <c r="D1539" s="3" t="s">
        <v>5196</v>
      </c>
      <c r="E1539" s="3" t="s">
        <v>5197</v>
      </c>
      <c r="F1539" s="3">
        <v>2013</v>
      </c>
      <c r="G1539" s="3" t="s">
        <v>152</v>
      </c>
      <c r="H1539" s="3" t="s">
        <v>1031</v>
      </c>
      <c r="K1539" s="3" t="s">
        <v>67</v>
      </c>
      <c r="L1539" s="3" t="s">
        <v>485</v>
      </c>
      <c r="M1539" s="3" t="s">
        <v>60</v>
      </c>
      <c r="N1539" s="3" t="s">
        <v>104</v>
      </c>
      <c r="O1539" s="3">
        <v>1598</v>
      </c>
      <c r="R1539" s="3">
        <v>11</v>
      </c>
      <c r="S1539" s="3" t="s">
        <v>5198</v>
      </c>
      <c r="T1539" s="3" t="s">
        <v>47</v>
      </c>
      <c r="U1539" s="3" t="s">
        <v>5199</v>
      </c>
      <c r="V1539" s="3">
        <v>9013</v>
      </c>
      <c r="W1539" s="3" t="s">
        <v>450</v>
      </c>
      <c r="Y1539" s="3">
        <v>72</v>
      </c>
      <c r="Z1539" s="3" t="s">
        <v>64</v>
      </c>
      <c r="AA1539" s="3" t="s">
        <v>92</v>
      </c>
      <c r="AB1539" s="3" t="s">
        <v>52</v>
      </c>
      <c r="AD1539" s="3" t="s">
        <v>143</v>
      </c>
      <c r="AG1539" s="3" t="s">
        <v>54</v>
      </c>
      <c r="AH1539" s="3">
        <v>27680</v>
      </c>
    </row>
    <row r="1540" spans="1:34" x14ac:dyDescent="0.2">
      <c r="A1540" s="3">
        <v>11539</v>
      </c>
      <c r="B1540" s="3" t="s">
        <v>2</v>
      </c>
      <c r="C1540" s="3">
        <v>11539</v>
      </c>
      <c r="D1540" s="3" t="s">
        <v>5200</v>
      </c>
      <c r="F1540" s="3">
        <v>2008</v>
      </c>
      <c r="G1540" s="3" t="s">
        <v>86</v>
      </c>
      <c r="H1540" s="3" t="s">
        <v>244</v>
      </c>
      <c r="I1540" s="3" t="s">
        <v>286</v>
      </c>
      <c r="J1540" s="3" t="s">
        <v>245</v>
      </c>
      <c r="K1540" s="3" t="s">
        <v>67</v>
      </c>
      <c r="L1540" s="3" t="s">
        <v>140</v>
      </c>
      <c r="M1540" s="3" t="s">
        <v>43</v>
      </c>
      <c r="N1540" s="3" t="s">
        <v>44</v>
      </c>
      <c r="O1540" s="3">
        <v>1498</v>
      </c>
      <c r="R1540" s="3">
        <v>18</v>
      </c>
      <c r="S1540" s="3" t="s">
        <v>5201</v>
      </c>
      <c r="T1540" s="3" t="s">
        <v>47</v>
      </c>
      <c r="U1540" s="3" t="s">
        <v>1161</v>
      </c>
      <c r="V1540" s="3">
        <v>2014</v>
      </c>
      <c r="W1540" s="3" t="s">
        <v>83</v>
      </c>
      <c r="Y1540" s="3">
        <v>45</v>
      </c>
      <c r="Z1540" s="3" t="s">
        <v>64</v>
      </c>
      <c r="AA1540" s="3" t="s">
        <v>51</v>
      </c>
      <c r="AB1540" s="3" t="s">
        <v>52</v>
      </c>
      <c r="AD1540" s="3" t="s">
        <v>53</v>
      </c>
      <c r="AE1540" s="3">
        <v>15</v>
      </c>
      <c r="AF1540" s="3" t="s">
        <v>73</v>
      </c>
      <c r="AG1540" s="3" t="s">
        <v>54</v>
      </c>
      <c r="AH1540" s="3">
        <v>8090</v>
      </c>
    </row>
    <row r="1541" spans="1:34" x14ac:dyDescent="0.2">
      <c r="A1541" s="3">
        <v>11540</v>
      </c>
      <c r="B1541" s="3" t="s">
        <v>2</v>
      </c>
      <c r="C1541" s="3">
        <v>11540</v>
      </c>
      <c r="D1541" s="3" t="s">
        <v>5202</v>
      </c>
      <c r="F1541" s="3">
        <v>2005</v>
      </c>
      <c r="G1541" s="3" t="s">
        <v>56</v>
      </c>
      <c r="H1541" s="3" t="s">
        <v>464</v>
      </c>
      <c r="I1541" s="3" t="s">
        <v>5203</v>
      </c>
      <c r="K1541" s="3" t="s">
        <v>41</v>
      </c>
      <c r="L1541" s="3" t="s">
        <v>42</v>
      </c>
      <c r="M1541" s="3" t="s">
        <v>60</v>
      </c>
      <c r="N1541" s="3" t="s">
        <v>44</v>
      </c>
      <c r="O1541" s="3">
        <v>1998</v>
      </c>
      <c r="R1541" s="3">
        <v>45</v>
      </c>
      <c r="S1541" s="3" t="s">
        <v>5204</v>
      </c>
      <c r="T1541" s="3" t="s">
        <v>47</v>
      </c>
      <c r="U1541" s="3" t="s">
        <v>5205</v>
      </c>
      <c r="V1541" s="3">
        <v>7011</v>
      </c>
      <c r="W1541" s="3" t="s">
        <v>839</v>
      </c>
      <c r="Y1541" s="3">
        <v>30</v>
      </c>
      <c r="Z1541" s="3" t="s">
        <v>204</v>
      </c>
      <c r="AA1541" s="3" t="s">
        <v>51</v>
      </c>
      <c r="AB1541" s="3" t="s">
        <v>52</v>
      </c>
      <c r="AD1541" s="3" t="s">
        <v>53</v>
      </c>
      <c r="AG1541" s="3" t="s">
        <v>54</v>
      </c>
      <c r="AH1541" s="3">
        <v>3200</v>
      </c>
    </row>
    <row r="1542" spans="1:34" x14ac:dyDescent="0.2">
      <c r="A1542" s="3">
        <v>11541</v>
      </c>
      <c r="B1542" s="3" t="s">
        <v>2</v>
      </c>
      <c r="C1542" s="3">
        <v>11541</v>
      </c>
      <c r="D1542" s="3" t="s">
        <v>5206</v>
      </c>
      <c r="F1542" s="3">
        <v>2017</v>
      </c>
      <c r="G1542" s="3" t="s">
        <v>259</v>
      </c>
      <c r="H1542" s="3" t="s">
        <v>444</v>
      </c>
      <c r="I1542" s="3" t="s">
        <v>630</v>
      </c>
      <c r="K1542" s="3" t="s">
        <v>252</v>
      </c>
      <c r="L1542" s="3" t="s">
        <v>654</v>
      </c>
      <c r="M1542" s="3" t="s">
        <v>103</v>
      </c>
      <c r="N1542" s="3" t="s">
        <v>104</v>
      </c>
      <c r="O1542" s="3">
        <v>3198</v>
      </c>
      <c r="R1542" s="3">
        <v>1231</v>
      </c>
      <c r="S1542" s="3" t="s">
        <v>4602</v>
      </c>
      <c r="T1542" s="3" t="s">
        <v>62</v>
      </c>
      <c r="U1542" s="3" t="s">
        <v>2446</v>
      </c>
      <c r="V1542" s="3">
        <v>930</v>
      </c>
      <c r="W1542" s="3" t="s">
        <v>83</v>
      </c>
      <c r="Y1542" s="3">
        <v>44</v>
      </c>
      <c r="Z1542" s="3" t="s">
        <v>64</v>
      </c>
      <c r="AA1542" s="3" t="s">
        <v>92</v>
      </c>
      <c r="AB1542" s="3" t="s">
        <v>108</v>
      </c>
      <c r="AC1542" s="3" t="s">
        <v>109</v>
      </c>
      <c r="AD1542" s="3" t="s">
        <v>143</v>
      </c>
      <c r="AG1542" s="3" t="s">
        <v>54</v>
      </c>
      <c r="AH1542" s="3">
        <v>63040</v>
      </c>
    </row>
    <row r="1543" spans="1:34" x14ac:dyDescent="0.2">
      <c r="A1543" s="3">
        <v>11542</v>
      </c>
      <c r="B1543" s="3" t="s">
        <v>2</v>
      </c>
      <c r="C1543" s="3">
        <v>11542</v>
      </c>
      <c r="D1543" s="3" t="s">
        <v>1488</v>
      </c>
      <c r="E1543" s="3" t="s">
        <v>5207</v>
      </c>
      <c r="F1543" s="3">
        <v>2006</v>
      </c>
      <c r="G1543" s="3" t="s">
        <v>358</v>
      </c>
      <c r="H1543" s="3" t="s">
        <v>359</v>
      </c>
      <c r="I1543" s="3" t="s">
        <v>1489</v>
      </c>
      <c r="K1543" s="3" t="s">
        <v>59</v>
      </c>
      <c r="L1543" s="3" t="s">
        <v>361</v>
      </c>
      <c r="M1543" s="3" t="s">
        <v>60</v>
      </c>
      <c r="N1543" s="3" t="s">
        <v>44</v>
      </c>
      <c r="O1543" s="3">
        <v>2360</v>
      </c>
      <c r="R1543" s="3" t="s">
        <v>559</v>
      </c>
      <c r="S1543" s="3" t="s">
        <v>5208</v>
      </c>
      <c r="T1543" s="3" t="s">
        <v>149</v>
      </c>
      <c r="U1543" s="3" t="s">
        <v>195</v>
      </c>
      <c r="V1543" s="3">
        <v>8052</v>
      </c>
      <c r="W1543" s="3" t="s">
        <v>166</v>
      </c>
      <c r="Y1543" s="3">
        <v>41</v>
      </c>
      <c r="Z1543" s="3" t="s">
        <v>64</v>
      </c>
      <c r="AA1543" s="3" t="s">
        <v>51</v>
      </c>
      <c r="AB1543" s="3" t="s">
        <v>52</v>
      </c>
      <c r="AD1543" s="3" t="s">
        <v>53</v>
      </c>
      <c r="AG1543" s="3" t="s">
        <v>54</v>
      </c>
      <c r="AH1543" s="3">
        <v>11100</v>
      </c>
    </row>
    <row r="1544" spans="1:34" x14ac:dyDescent="0.2">
      <c r="A1544" s="3">
        <v>11543</v>
      </c>
      <c r="B1544" s="3" t="s">
        <v>2</v>
      </c>
      <c r="C1544" s="3">
        <v>11543</v>
      </c>
      <c r="D1544" s="3" t="s">
        <v>5209</v>
      </c>
      <c r="F1544" s="3">
        <v>2017</v>
      </c>
      <c r="G1544" s="3" t="s">
        <v>112</v>
      </c>
      <c r="H1544" s="3" t="s">
        <v>2165</v>
      </c>
      <c r="I1544" s="3" t="s">
        <v>5210</v>
      </c>
      <c r="K1544" s="3" t="s">
        <v>41</v>
      </c>
      <c r="L1544" s="3" t="s">
        <v>2034</v>
      </c>
      <c r="M1544" s="3" t="s">
        <v>60</v>
      </c>
      <c r="N1544" s="3" t="s">
        <v>104</v>
      </c>
      <c r="O1544" s="3">
        <v>1496</v>
      </c>
      <c r="R1544" s="3">
        <v>4</v>
      </c>
      <c r="S1544" s="3" t="s">
        <v>1492</v>
      </c>
      <c r="T1544" s="3" t="s">
        <v>81</v>
      </c>
      <c r="U1544" s="3" t="s">
        <v>5211</v>
      </c>
      <c r="V1544" s="3">
        <v>3210</v>
      </c>
      <c r="W1544" s="3" t="s">
        <v>49</v>
      </c>
      <c r="Y1544" s="3">
        <v>66</v>
      </c>
      <c r="Z1544" s="3" t="s">
        <v>64</v>
      </c>
      <c r="AA1544" s="3" t="s">
        <v>51</v>
      </c>
      <c r="AB1544" s="3" t="s">
        <v>52</v>
      </c>
      <c r="AD1544" s="3" t="s">
        <v>53</v>
      </c>
      <c r="AG1544" s="3" t="s">
        <v>54</v>
      </c>
      <c r="AH1544" s="3">
        <v>39900</v>
      </c>
    </row>
    <row r="1545" spans="1:34" x14ac:dyDescent="0.2">
      <c r="A1545" s="3">
        <v>11544</v>
      </c>
      <c r="B1545" s="3" t="s">
        <v>2</v>
      </c>
      <c r="C1545" s="3">
        <v>11544</v>
      </c>
      <c r="D1545" s="3" t="s">
        <v>5212</v>
      </c>
      <c r="F1545" s="3">
        <v>2015</v>
      </c>
      <c r="G1545" s="3" t="s">
        <v>38</v>
      </c>
      <c r="H1545" s="3" t="s">
        <v>2916</v>
      </c>
      <c r="J1545" s="3" t="s">
        <v>5213</v>
      </c>
      <c r="K1545" s="3" t="s">
        <v>67</v>
      </c>
      <c r="L1545" s="3" t="s">
        <v>2917</v>
      </c>
      <c r="M1545" s="3" t="s">
        <v>2918</v>
      </c>
      <c r="N1545" s="3" t="s">
        <v>2918</v>
      </c>
      <c r="O1545" s="6"/>
      <c r="R1545" s="3">
        <v>26</v>
      </c>
      <c r="S1545" s="3" t="s">
        <v>5214</v>
      </c>
      <c r="T1545" s="3" t="s">
        <v>81</v>
      </c>
      <c r="U1545" s="3" t="s">
        <v>2073</v>
      </c>
      <c r="W1545" s="3" t="s">
        <v>83</v>
      </c>
      <c r="Y1545" s="3">
        <v>43</v>
      </c>
      <c r="Z1545" s="3" t="s">
        <v>64</v>
      </c>
      <c r="AA1545" s="3" t="s">
        <v>51</v>
      </c>
      <c r="AB1545" s="3" t="s">
        <v>52</v>
      </c>
      <c r="AD1545" s="3" t="s">
        <v>53</v>
      </c>
      <c r="AG1545" s="3" t="s">
        <v>54</v>
      </c>
      <c r="AH1545" s="3">
        <v>26000</v>
      </c>
    </row>
    <row r="1546" spans="1:34" x14ac:dyDescent="0.2">
      <c r="A1546" s="3">
        <v>11545</v>
      </c>
      <c r="B1546" s="3" t="s">
        <v>2</v>
      </c>
      <c r="C1546" s="3">
        <v>11545</v>
      </c>
      <c r="D1546" s="3" t="s">
        <v>5215</v>
      </c>
      <c r="E1546" s="3" t="s">
        <v>5216</v>
      </c>
      <c r="F1546" s="3">
        <v>2003</v>
      </c>
      <c r="G1546" s="3" t="s">
        <v>198</v>
      </c>
      <c r="H1546" s="3" t="s">
        <v>278</v>
      </c>
      <c r="I1546" s="3" t="s">
        <v>279</v>
      </c>
      <c r="J1546" s="3" t="s">
        <v>280</v>
      </c>
      <c r="K1546" s="3" t="s">
        <v>252</v>
      </c>
      <c r="L1546" s="3" t="s">
        <v>147</v>
      </c>
      <c r="M1546" s="3" t="s">
        <v>103</v>
      </c>
      <c r="N1546" s="3" t="s">
        <v>104</v>
      </c>
      <c r="O1546" s="3">
        <v>2999</v>
      </c>
      <c r="Q1546" s="3">
        <v>1</v>
      </c>
      <c r="R1546" s="3">
        <v>54</v>
      </c>
      <c r="S1546" s="3" t="s">
        <v>5217</v>
      </c>
      <c r="T1546" s="3" t="s">
        <v>47</v>
      </c>
      <c r="U1546" s="3" t="s">
        <v>944</v>
      </c>
      <c r="V1546" s="3">
        <v>8013</v>
      </c>
      <c r="W1546" s="3" t="s">
        <v>166</v>
      </c>
      <c r="Y1546" s="3">
        <v>35</v>
      </c>
      <c r="Z1546" s="3" t="s">
        <v>64</v>
      </c>
      <c r="AA1546" s="3" t="s">
        <v>92</v>
      </c>
      <c r="AB1546" s="3" t="s">
        <v>52</v>
      </c>
      <c r="AD1546" s="3" t="s">
        <v>53</v>
      </c>
      <c r="AG1546" s="3" t="s">
        <v>54</v>
      </c>
      <c r="AH1546" s="3">
        <v>11150</v>
      </c>
    </row>
    <row r="1547" spans="1:34" x14ac:dyDescent="0.2">
      <c r="A1547" s="3">
        <v>11546</v>
      </c>
      <c r="B1547" s="3" t="s">
        <v>2</v>
      </c>
      <c r="C1547" s="3">
        <v>11546</v>
      </c>
      <c r="D1547" s="3" t="s">
        <v>5218</v>
      </c>
      <c r="F1547" s="3">
        <v>2009</v>
      </c>
      <c r="G1547" s="3" t="s">
        <v>38</v>
      </c>
      <c r="H1547" s="3" t="s">
        <v>1773</v>
      </c>
      <c r="I1547" s="3" t="s">
        <v>3584</v>
      </c>
      <c r="J1547" s="3" t="s">
        <v>5219</v>
      </c>
      <c r="K1547" s="3" t="s">
        <v>59</v>
      </c>
      <c r="L1547" s="3" t="s">
        <v>156</v>
      </c>
      <c r="M1547" s="3" t="s">
        <v>103</v>
      </c>
      <c r="N1547" s="3" t="s">
        <v>104</v>
      </c>
      <c r="O1547" s="3">
        <v>1995</v>
      </c>
      <c r="R1547" s="3">
        <v>12</v>
      </c>
      <c r="S1547" s="3" t="s">
        <v>5220</v>
      </c>
      <c r="T1547" s="3" t="s">
        <v>47</v>
      </c>
      <c r="U1547" s="3" t="s">
        <v>2177</v>
      </c>
      <c r="V1547" s="3">
        <v>5019</v>
      </c>
      <c r="W1547" s="3" t="s">
        <v>229</v>
      </c>
      <c r="Y1547" s="3">
        <v>22</v>
      </c>
      <c r="Z1547" s="3" t="s">
        <v>64</v>
      </c>
      <c r="AA1547" s="3" t="s">
        <v>51</v>
      </c>
      <c r="AB1547" s="3" t="s">
        <v>52</v>
      </c>
      <c r="AD1547" s="3" t="s">
        <v>53</v>
      </c>
      <c r="AG1547" s="3" t="s">
        <v>54</v>
      </c>
      <c r="AH1547" s="3">
        <v>19775</v>
      </c>
    </row>
    <row r="1548" spans="1:34" x14ac:dyDescent="0.2">
      <c r="A1548" s="3">
        <v>11547</v>
      </c>
      <c r="B1548" s="3" t="s">
        <v>2</v>
      </c>
      <c r="C1548" s="3">
        <v>11547</v>
      </c>
      <c r="D1548" s="3" t="s">
        <v>5221</v>
      </c>
      <c r="F1548" s="3">
        <v>2005</v>
      </c>
      <c r="G1548" s="3" t="s">
        <v>86</v>
      </c>
      <c r="H1548" s="3" t="s">
        <v>403</v>
      </c>
      <c r="I1548" s="3" t="s">
        <v>2682</v>
      </c>
      <c r="K1548" s="3" t="s">
        <v>67</v>
      </c>
      <c r="L1548" s="3" t="s">
        <v>42</v>
      </c>
      <c r="M1548" s="3" t="s">
        <v>43</v>
      </c>
      <c r="N1548" s="3" t="s">
        <v>44</v>
      </c>
      <c r="O1548" s="3">
        <v>1498</v>
      </c>
      <c r="R1548" s="3">
        <v>26</v>
      </c>
      <c r="S1548" s="3" t="s">
        <v>5222</v>
      </c>
      <c r="T1548" s="3" t="s">
        <v>81</v>
      </c>
      <c r="U1548" s="3" t="s">
        <v>4770</v>
      </c>
      <c r="W1548" s="3" t="s">
        <v>173</v>
      </c>
      <c r="Y1548" s="3">
        <v>30</v>
      </c>
      <c r="Z1548" s="3" t="s">
        <v>64</v>
      </c>
      <c r="AA1548" s="3" t="s">
        <v>51</v>
      </c>
      <c r="AB1548" s="3" t="s">
        <v>108</v>
      </c>
      <c r="AC1548" s="3" t="s">
        <v>109</v>
      </c>
      <c r="AD1548" s="3" t="s">
        <v>53</v>
      </c>
      <c r="AE1548" s="3">
        <v>12</v>
      </c>
      <c r="AF1548" s="3" t="s">
        <v>73</v>
      </c>
      <c r="AG1548" s="3" t="s">
        <v>54</v>
      </c>
      <c r="AH1548" s="3">
        <v>5250</v>
      </c>
    </row>
    <row r="1549" spans="1:34" x14ac:dyDescent="0.2">
      <c r="A1549" s="3">
        <v>11548</v>
      </c>
      <c r="B1549" s="3" t="s">
        <v>2</v>
      </c>
      <c r="C1549" s="3">
        <v>11548</v>
      </c>
      <c r="D1549" s="3" t="s">
        <v>5223</v>
      </c>
      <c r="E1549" s="3" t="s">
        <v>5224</v>
      </c>
      <c r="F1549" s="3">
        <v>2006</v>
      </c>
      <c r="G1549" s="3" t="s">
        <v>86</v>
      </c>
      <c r="H1549" s="3" t="s">
        <v>219</v>
      </c>
      <c r="K1549" s="3" t="s">
        <v>59</v>
      </c>
      <c r="L1549" s="3" t="s">
        <v>115</v>
      </c>
      <c r="M1549" s="3" t="s">
        <v>43</v>
      </c>
      <c r="N1549" s="3" t="s">
        <v>44</v>
      </c>
      <c r="O1549" s="3">
        <v>2261</v>
      </c>
      <c r="R1549" s="3">
        <v>66</v>
      </c>
      <c r="S1549" s="3" t="s">
        <v>924</v>
      </c>
      <c r="T1549" s="3" t="s">
        <v>47</v>
      </c>
      <c r="U1549" s="3" t="s">
        <v>988</v>
      </c>
      <c r="V1549" s="3">
        <v>7400</v>
      </c>
      <c r="W1549" s="3" t="s">
        <v>166</v>
      </c>
      <c r="Y1549" s="3">
        <v>20</v>
      </c>
      <c r="Z1549" s="3" t="s">
        <v>204</v>
      </c>
      <c r="AA1549" s="3" t="s">
        <v>51</v>
      </c>
      <c r="AB1549" s="3" t="s">
        <v>108</v>
      </c>
      <c r="AC1549" s="3" t="s">
        <v>109</v>
      </c>
      <c r="AD1549" s="3" t="s">
        <v>53</v>
      </c>
      <c r="AG1549" s="3" t="s">
        <v>54</v>
      </c>
      <c r="AH1549" s="3">
        <v>9750</v>
      </c>
    </row>
    <row r="1550" spans="1:34" x14ac:dyDescent="0.2">
      <c r="A1550" s="3">
        <v>11549</v>
      </c>
      <c r="B1550" s="3" t="s">
        <v>2</v>
      </c>
      <c r="C1550" s="3">
        <v>11549</v>
      </c>
      <c r="D1550" s="3" t="s">
        <v>5225</v>
      </c>
      <c r="E1550" s="3" t="s">
        <v>5226</v>
      </c>
      <c r="F1550" s="3">
        <v>2013</v>
      </c>
      <c r="G1550" s="3" t="s">
        <v>38</v>
      </c>
      <c r="H1550" s="3" t="s">
        <v>5227</v>
      </c>
      <c r="J1550" s="3" t="s">
        <v>911</v>
      </c>
      <c r="K1550" s="3" t="s">
        <v>252</v>
      </c>
      <c r="L1550" s="3" t="s">
        <v>209</v>
      </c>
      <c r="M1550" s="3" t="s">
        <v>103</v>
      </c>
      <c r="N1550" s="3" t="s">
        <v>104</v>
      </c>
      <c r="O1550" s="3">
        <v>2488</v>
      </c>
      <c r="R1550" s="3">
        <v>34</v>
      </c>
      <c r="S1550" s="3" t="s">
        <v>5174</v>
      </c>
      <c r="T1550" s="3" t="s">
        <v>62</v>
      </c>
      <c r="U1550" s="3" t="s">
        <v>4536</v>
      </c>
      <c r="V1550" s="3">
        <v>620</v>
      </c>
      <c r="W1550" s="3" t="s">
        <v>83</v>
      </c>
      <c r="Y1550" s="3">
        <v>35</v>
      </c>
      <c r="Z1550" s="3" t="s">
        <v>64</v>
      </c>
      <c r="AA1550" s="3" t="s">
        <v>51</v>
      </c>
      <c r="AB1550" s="3" t="s">
        <v>108</v>
      </c>
      <c r="AC1550" s="3" t="s">
        <v>109</v>
      </c>
      <c r="AD1550" s="3" t="s">
        <v>53</v>
      </c>
      <c r="AG1550" s="3" t="s">
        <v>54</v>
      </c>
      <c r="AH1550" s="3">
        <v>26290</v>
      </c>
    </row>
    <row r="1551" spans="1:34" x14ac:dyDescent="0.2">
      <c r="A1551" s="3">
        <v>11550</v>
      </c>
      <c r="B1551" s="3" t="s">
        <v>2</v>
      </c>
      <c r="C1551" s="3">
        <v>11550</v>
      </c>
      <c r="D1551" s="3" t="s">
        <v>5228</v>
      </c>
      <c r="F1551" s="3">
        <v>2010</v>
      </c>
      <c r="G1551" s="3" t="s">
        <v>38</v>
      </c>
      <c r="H1551" s="3" t="s">
        <v>1906</v>
      </c>
      <c r="J1551" s="3" t="s">
        <v>1209</v>
      </c>
      <c r="K1551" s="3" t="s">
        <v>252</v>
      </c>
      <c r="L1551" s="3" t="s">
        <v>147</v>
      </c>
      <c r="M1551" s="3" t="s">
        <v>103</v>
      </c>
      <c r="N1551" s="3" t="s">
        <v>104</v>
      </c>
      <c r="O1551" s="3">
        <v>2488</v>
      </c>
      <c r="R1551" s="3">
        <v>67</v>
      </c>
      <c r="S1551" s="3" t="s">
        <v>5229</v>
      </c>
      <c r="T1551" s="3" t="s">
        <v>62</v>
      </c>
      <c r="U1551" s="3" t="s">
        <v>3343</v>
      </c>
      <c r="W1551" s="3" t="s">
        <v>83</v>
      </c>
      <c r="Y1551" s="3">
        <v>34</v>
      </c>
      <c r="Z1551" s="3" t="s">
        <v>64</v>
      </c>
      <c r="AA1551" s="3" t="s">
        <v>92</v>
      </c>
      <c r="AB1551" s="3" t="s">
        <v>52</v>
      </c>
      <c r="AD1551" s="3" t="s">
        <v>53</v>
      </c>
      <c r="AG1551" s="3" t="s">
        <v>54</v>
      </c>
      <c r="AH1551" s="3">
        <v>19660</v>
      </c>
    </row>
    <row r="1552" spans="1:34" x14ac:dyDescent="0.2">
      <c r="A1552" s="3">
        <v>11551</v>
      </c>
      <c r="B1552" s="3" t="s">
        <v>2</v>
      </c>
      <c r="C1552" s="3">
        <v>11551</v>
      </c>
      <c r="D1552" s="3" t="s">
        <v>5230</v>
      </c>
      <c r="E1552" s="3" t="s">
        <v>5231</v>
      </c>
      <c r="F1552" s="3">
        <v>2004</v>
      </c>
      <c r="G1552" s="3" t="s">
        <v>112</v>
      </c>
      <c r="H1552" s="3" t="s">
        <v>168</v>
      </c>
      <c r="I1552" s="3" t="s">
        <v>5232</v>
      </c>
      <c r="K1552" s="3" t="s">
        <v>59</v>
      </c>
      <c r="L1552" s="3" t="s">
        <v>115</v>
      </c>
      <c r="M1552" s="3" t="s">
        <v>43</v>
      </c>
      <c r="N1552" s="3" t="s">
        <v>44</v>
      </c>
      <c r="O1552" s="3">
        <v>2354</v>
      </c>
      <c r="R1552" s="3">
        <v>10</v>
      </c>
      <c r="S1552" s="3" t="s">
        <v>5233</v>
      </c>
      <c r="T1552" s="3" t="s">
        <v>62</v>
      </c>
      <c r="U1552" s="3" t="s">
        <v>5234</v>
      </c>
      <c r="W1552" s="3" t="s">
        <v>173</v>
      </c>
      <c r="Y1552" s="3">
        <v>45</v>
      </c>
      <c r="Z1552" s="3" t="s">
        <v>64</v>
      </c>
      <c r="AA1552" s="3" t="s">
        <v>51</v>
      </c>
      <c r="AB1552" s="3" t="s">
        <v>108</v>
      </c>
      <c r="AC1552" s="3" t="s">
        <v>109</v>
      </c>
      <c r="AD1552" s="3" t="s">
        <v>53</v>
      </c>
      <c r="AG1552" s="3" t="s">
        <v>54</v>
      </c>
      <c r="AH1552" s="3">
        <v>8700</v>
      </c>
    </row>
    <row r="1553" spans="1:34" x14ac:dyDescent="0.2">
      <c r="A1553" s="3">
        <v>11552</v>
      </c>
      <c r="B1553" s="3" t="s">
        <v>2</v>
      </c>
      <c r="C1553" s="3">
        <v>11552</v>
      </c>
      <c r="D1553" s="3" t="s">
        <v>4586</v>
      </c>
      <c r="E1553" s="3" t="s">
        <v>5235</v>
      </c>
      <c r="F1553" s="3">
        <v>2007</v>
      </c>
      <c r="G1553" s="3" t="s">
        <v>191</v>
      </c>
      <c r="H1553" s="3" t="s">
        <v>192</v>
      </c>
      <c r="K1553" s="3" t="s">
        <v>67</v>
      </c>
      <c r="L1553" s="3" t="s">
        <v>42</v>
      </c>
      <c r="M1553" s="3" t="s">
        <v>60</v>
      </c>
      <c r="N1553" s="3" t="s">
        <v>44</v>
      </c>
      <c r="O1553" s="3">
        <v>1493</v>
      </c>
      <c r="R1553" s="3">
        <v>23</v>
      </c>
      <c r="S1553" s="3" t="s">
        <v>5236</v>
      </c>
      <c r="T1553" s="3" t="s">
        <v>47</v>
      </c>
      <c r="U1553" s="3" t="s">
        <v>976</v>
      </c>
      <c r="V1553" s="3">
        <v>8013</v>
      </c>
      <c r="W1553" s="3" t="s">
        <v>166</v>
      </c>
      <c r="Y1553" s="3">
        <v>42</v>
      </c>
      <c r="Z1553" s="3" t="s">
        <v>64</v>
      </c>
      <c r="AA1553" s="3" t="s">
        <v>51</v>
      </c>
      <c r="AB1553" s="3" t="s">
        <v>108</v>
      </c>
      <c r="AC1553" s="3" t="s">
        <v>109</v>
      </c>
      <c r="AD1553" s="3" t="s">
        <v>53</v>
      </c>
      <c r="AE1553" s="3">
        <v>7</v>
      </c>
      <c r="AF1553" s="3" t="s">
        <v>73</v>
      </c>
      <c r="AG1553" s="3" t="s">
        <v>54</v>
      </c>
      <c r="AH1553" s="3">
        <v>7110</v>
      </c>
    </row>
    <row r="1554" spans="1:34" x14ac:dyDescent="0.2">
      <c r="A1554" s="3">
        <v>11553</v>
      </c>
      <c r="B1554" s="3" t="s">
        <v>2</v>
      </c>
      <c r="C1554" s="3">
        <v>11553</v>
      </c>
      <c r="D1554" s="3" t="s">
        <v>5237</v>
      </c>
      <c r="F1554" s="3">
        <v>2000</v>
      </c>
      <c r="G1554" s="3" t="s">
        <v>191</v>
      </c>
      <c r="H1554" s="3" t="s">
        <v>207</v>
      </c>
      <c r="I1554" s="3" t="s">
        <v>1301</v>
      </c>
      <c r="J1554" s="3" t="s">
        <v>479</v>
      </c>
      <c r="K1554" s="3" t="s">
        <v>59</v>
      </c>
      <c r="L1554" s="3" t="s">
        <v>42</v>
      </c>
      <c r="M1554" s="3" t="s">
        <v>43</v>
      </c>
      <c r="N1554" s="3" t="s">
        <v>44</v>
      </c>
      <c r="O1554" s="3">
        <v>2990</v>
      </c>
      <c r="R1554" s="3">
        <v>36</v>
      </c>
      <c r="S1554" s="3" t="s">
        <v>5238</v>
      </c>
      <c r="T1554" s="3" t="s">
        <v>81</v>
      </c>
      <c r="U1554" s="3" t="s">
        <v>5239</v>
      </c>
      <c r="V1554" s="3">
        <v>8042</v>
      </c>
      <c r="W1554" s="3" t="s">
        <v>166</v>
      </c>
      <c r="Y1554" s="3">
        <v>36</v>
      </c>
      <c r="Z1554" s="3" t="s">
        <v>64</v>
      </c>
      <c r="AA1554" s="3" t="s">
        <v>92</v>
      </c>
      <c r="AB1554" s="3" t="s">
        <v>52</v>
      </c>
      <c r="AD1554" s="3" t="s">
        <v>143</v>
      </c>
      <c r="AG1554" s="3" t="s">
        <v>54</v>
      </c>
      <c r="AH1554" s="3">
        <v>5105</v>
      </c>
    </row>
    <row r="1555" spans="1:34" x14ac:dyDescent="0.2">
      <c r="A1555" s="3">
        <v>11554</v>
      </c>
      <c r="B1555" s="3" t="s">
        <v>2</v>
      </c>
      <c r="C1555" s="3">
        <v>11554</v>
      </c>
      <c r="D1555" s="3" t="s">
        <v>5240</v>
      </c>
      <c r="E1555" s="3" t="s">
        <v>5241</v>
      </c>
      <c r="F1555" s="3">
        <v>2005</v>
      </c>
      <c r="G1555" s="3" t="s">
        <v>56</v>
      </c>
      <c r="H1555" s="3" t="s">
        <v>653</v>
      </c>
      <c r="J1555" s="3" t="s">
        <v>5242</v>
      </c>
      <c r="K1555" s="3" t="s">
        <v>59</v>
      </c>
      <c r="L1555" s="3" t="s">
        <v>42</v>
      </c>
      <c r="M1555" s="3" t="s">
        <v>60</v>
      </c>
      <c r="N1555" s="3" t="s">
        <v>44</v>
      </c>
      <c r="O1555" s="3">
        <v>2368</v>
      </c>
      <c r="R1555" s="3">
        <v>4</v>
      </c>
      <c r="S1555" s="3" t="s">
        <v>5243</v>
      </c>
      <c r="T1555" s="3" t="s">
        <v>289</v>
      </c>
      <c r="U1555" s="3" t="s">
        <v>5244</v>
      </c>
      <c r="V1555" s="3">
        <v>5010</v>
      </c>
      <c r="W1555" s="3" t="s">
        <v>229</v>
      </c>
      <c r="Y1555" s="3">
        <v>33</v>
      </c>
      <c r="Z1555" s="3" t="s">
        <v>64</v>
      </c>
      <c r="AA1555" s="3" t="s">
        <v>51</v>
      </c>
      <c r="AB1555" s="3" t="s">
        <v>52</v>
      </c>
      <c r="AD1555" s="3" t="s">
        <v>53</v>
      </c>
      <c r="AG1555" s="3" t="s">
        <v>54</v>
      </c>
      <c r="AH1555" s="3">
        <v>10450</v>
      </c>
    </row>
    <row r="1556" spans="1:34" x14ac:dyDescent="0.2">
      <c r="A1556" s="3">
        <v>11555</v>
      </c>
      <c r="B1556" s="3" t="s">
        <v>2</v>
      </c>
      <c r="C1556" s="3">
        <v>11555</v>
      </c>
      <c r="D1556" s="3" t="s">
        <v>1920</v>
      </c>
      <c r="F1556" s="3">
        <v>2014</v>
      </c>
      <c r="G1556" s="3" t="s">
        <v>299</v>
      </c>
      <c r="H1556" s="3" t="s">
        <v>593</v>
      </c>
      <c r="I1556" s="3" t="s">
        <v>1656</v>
      </c>
      <c r="J1556" s="3" t="s">
        <v>1482</v>
      </c>
      <c r="K1556" s="3" t="s">
        <v>59</v>
      </c>
      <c r="L1556" s="3" t="s">
        <v>156</v>
      </c>
      <c r="M1556" s="3" t="s">
        <v>103</v>
      </c>
      <c r="N1556" s="3" t="s">
        <v>104</v>
      </c>
      <c r="O1556" s="3">
        <v>2199</v>
      </c>
      <c r="Q1556" s="3">
        <v>2</v>
      </c>
      <c r="R1556" s="3">
        <v>13</v>
      </c>
      <c r="S1556" s="3" t="s">
        <v>5245</v>
      </c>
      <c r="T1556" s="3" t="s">
        <v>47</v>
      </c>
      <c r="U1556" s="3" t="s">
        <v>3036</v>
      </c>
      <c r="V1556" s="3">
        <v>1072</v>
      </c>
      <c r="W1556" s="3" t="s">
        <v>83</v>
      </c>
      <c r="Y1556" s="3">
        <v>44</v>
      </c>
      <c r="Z1556" s="3" t="s">
        <v>64</v>
      </c>
      <c r="AA1556" s="3" t="s">
        <v>92</v>
      </c>
      <c r="AB1556" s="3" t="s">
        <v>52</v>
      </c>
      <c r="AD1556" s="3" t="s">
        <v>53</v>
      </c>
      <c r="AG1556" s="3" t="s">
        <v>54</v>
      </c>
      <c r="AH1556" s="3">
        <v>45550</v>
      </c>
    </row>
    <row r="1557" spans="1:34" x14ac:dyDescent="0.2">
      <c r="A1557" s="3">
        <v>11556</v>
      </c>
      <c r="B1557" s="3" t="s">
        <v>2</v>
      </c>
      <c r="C1557" s="3">
        <v>11556</v>
      </c>
      <c r="D1557" s="3" t="s">
        <v>5246</v>
      </c>
      <c r="E1557" s="3" t="s">
        <v>5247</v>
      </c>
      <c r="F1557" s="3">
        <v>2005</v>
      </c>
      <c r="G1557" s="3" t="s">
        <v>56</v>
      </c>
      <c r="H1557" s="3" t="s">
        <v>138</v>
      </c>
      <c r="I1557" s="3" t="s">
        <v>1041</v>
      </c>
      <c r="J1557" s="3" t="s">
        <v>1042</v>
      </c>
      <c r="K1557" s="3" t="s">
        <v>41</v>
      </c>
      <c r="L1557" s="3" t="s">
        <v>42</v>
      </c>
      <c r="M1557" s="3" t="s">
        <v>60</v>
      </c>
      <c r="N1557" s="3" t="s">
        <v>44</v>
      </c>
      <c r="O1557" s="3">
        <v>2362</v>
      </c>
      <c r="R1557" s="3">
        <v>15</v>
      </c>
      <c r="S1557" s="3" t="s">
        <v>5248</v>
      </c>
      <c r="T1557" s="3" t="s">
        <v>62</v>
      </c>
      <c r="U1557" s="3" t="s">
        <v>469</v>
      </c>
      <c r="V1557" s="3">
        <v>2102</v>
      </c>
      <c r="W1557" s="3" t="s">
        <v>83</v>
      </c>
      <c r="Y1557" s="3">
        <v>43</v>
      </c>
      <c r="Z1557" s="3" t="s">
        <v>64</v>
      </c>
      <c r="AA1557" s="3" t="s">
        <v>92</v>
      </c>
      <c r="AB1557" s="3" t="s">
        <v>52</v>
      </c>
      <c r="AD1557" s="3" t="s">
        <v>53</v>
      </c>
      <c r="AG1557" s="3" t="s">
        <v>54</v>
      </c>
      <c r="AH1557" s="3">
        <v>6800</v>
      </c>
    </row>
    <row r="1558" spans="1:34" x14ac:dyDescent="0.2">
      <c r="A1558" s="3">
        <v>11557</v>
      </c>
      <c r="B1558" s="3" t="s">
        <v>2</v>
      </c>
      <c r="C1558" s="3">
        <v>11557</v>
      </c>
      <c r="D1558" s="3" t="s">
        <v>5249</v>
      </c>
      <c r="E1558" s="3" t="s">
        <v>5250</v>
      </c>
      <c r="F1558" s="3">
        <v>1987</v>
      </c>
      <c r="G1558" s="3" t="s">
        <v>56</v>
      </c>
      <c r="H1558" s="3" t="s">
        <v>57</v>
      </c>
      <c r="I1558" s="3" t="s">
        <v>146</v>
      </c>
      <c r="K1558" s="3" t="s">
        <v>474</v>
      </c>
      <c r="L1558" s="3" t="s">
        <v>147</v>
      </c>
      <c r="M1558" s="3" t="s">
        <v>43</v>
      </c>
      <c r="N1558" s="3" t="s">
        <v>44</v>
      </c>
      <c r="O1558" s="3">
        <v>1295</v>
      </c>
      <c r="R1558" s="3">
        <v>293</v>
      </c>
      <c r="S1558" s="3" t="s">
        <v>1188</v>
      </c>
      <c r="T1558" s="3" t="s">
        <v>62</v>
      </c>
      <c r="U1558" s="3" t="s">
        <v>82</v>
      </c>
      <c r="V1558" s="3">
        <v>604</v>
      </c>
      <c r="W1558" s="3" t="s">
        <v>83</v>
      </c>
      <c r="Y1558" s="3">
        <v>30</v>
      </c>
      <c r="Z1558" s="3" t="s">
        <v>64</v>
      </c>
      <c r="AA1558" s="3" t="s">
        <v>92</v>
      </c>
      <c r="AB1558" s="3" t="s">
        <v>52</v>
      </c>
      <c r="AD1558" s="3" t="s">
        <v>53</v>
      </c>
      <c r="AE1558" s="3">
        <v>14</v>
      </c>
      <c r="AF1558" s="3" t="s">
        <v>256</v>
      </c>
      <c r="AG1558" s="3" t="s">
        <v>54</v>
      </c>
      <c r="AH1558" s="3">
        <v>455</v>
      </c>
    </row>
    <row r="1559" spans="1:34" x14ac:dyDescent="0.2">
      <c r="A1559" s="3">
        <v>11558</v>
      </c>
      <c r="B1559" s="3" t="s">
        <v>2</v>
      </c>
      <c r="C1559" s="3">
        <v>11558</v>
      </c>
      <c r="D1559" s="3" t="s">
        <v>5251</v>
      </c>
      <c r="F1559" s="3">
        <v>2015</v>
      </c>
      <c r="G1559" s="3" t="s">
        <v>347</v>
      </c>
      <c r="H1559" s="3" t="s">
        <v>964</v>
      </c>
      <c r="I1559" s="3" t="s">
        <v>453</v>
      </c>
      <c r="J1559" s="3" t="s">
        <v>5252</v>
      </c>
      <c r="K1559" s="3" t="s">
        <v>67</v>
      </c>
      <c r="L1559" s="3" t="s">
        <v>156</v>
      </c>
      <c r="M1559" s="3" t="s">
        <v>60</v>
      </c>
      <c r="N1559" s="3" t="s">
        <v>44</v>
      </c>
      <c r="O1559" s="3">
        <v>1797</v>
      </c>
      <c r="R1559" s="3">
        <v>15</v>
      </c>
      <c r="S1559" s="3" t="s">
        <v>4617</v>
      </c>
      <c r="T1559" s="3" t="s">
        <v>47</v>
      </c>
      <c r="U1559" s="3" t="s">
        <v>5253</v>
      </c>
      <c r="V1559" s="3">
        <v>5810</v>
      </c>
      <c r="W1559" s="3" t="s">
        <v>229</v>
      </c>
      <c r="Y1559" s="3">
        <v>35</v>
      </c>
      <c r="Z1559" s="3" t="s">
        <v>64</v>
      </c>
      <c r="AA1559" s="3" t="s">
        <v>92</v>
      </c>
      <c r="AB1559" s="3" t="s">
        <v>108</v>
      </c>
      <c r="AC1559" s="3" t="s">
        <v>109</v>
      </c>
      <c r="AD1559" s="3" t="s">
        <v>53</v>
      </c>
      <c r="AG1559" s="3" t="s">
        <v>54</v>
      </c>
      <c r="AH1559" s="3">
        <v>23400</v>
      </c>
    </row>
    <row r="1560" spans="1:34" x14ac:dyDescent="0.2">
      <c r="A1560" s="3">
        <v>11559</v>
      </c>
      <c r="B1560" s="3" t="s">
        <v>2</v>
      </c>
      <c r="C1560" s="3">
        <v>11559</v>
      </c>
      <c r="D1560" s="3" t="s">
        <v>5254</v>
      </c>
      <c r="F1560" s="3">
        <v>2005</v>
      </c>
      <c r="G1560" s="3" t="s">
        <v>38</v>
      </c>
      <c r="H1560" s="3" t="s">
        <v>273</v>
      </c>
      <c r="I1560" s="3" t="s">
        <v>5255</v>
      </c>
      <c r="K1560" s="3" t="s">
        <v>41</v>
      </c>
      <c r="L1560" s="3" t="s">
        <v>156</v>
      </c>
      <c r="M1560" s="3" t="s">
        <v>60</v>
      </c>
      <c r="N1560" s="3" t="s">
        <v>44</v>
      </c>
      <c r="O1560" s="3">
        <v>2340</v>
      </c>
      <c r="Q1560" s="3">
        <v>86</v>
      </c>
      <c r="R1560" s="3">
        <v>3</v>
      </c>
      <c r="S1560" s="3" t="s">
        <v>5256</v>
      </c>
      <c r="T1560" s="3" t="s">
        <v>81</v>
      </c>
      <c r="U1560" s="3" t="s">
        <v>580</v>
      </c>
      <c r="W1560" s="3" t="s">
        <v>83</v>
      </c>
      <c r="Y1560" s="3">
        <v>33</v>
      </c>
      <c r="Z1560" s="3" t="s">
        <v>64</v>
      </c>
      <c r="AA1560" s="3" t="s">
        <v>92</v>
      </c>
      <c r="AB1560" s="3" t="s">
        <v>52</v>
      </c>
      <c r="AD1560" s="3" t="s">
        <v>53</v>
      </c>
      <c r="AG1560" s="3" t="s">
        <v>54</v>
      </c>
      <c r="AH1560" s="3">
        <v>6450</v>
      </c>
    </row>
    <row r="1561" spans="1:34" x14ac:dyDescent="0.2">
      <c r="A1561" s="3">
        <v>11560</v>
      </c>
      <c r="B1561" s="3" t="s">
        <v>2</v>
      </c>
      <c r="C1561" s="3">
        <v>11560</v>
      </c>
      <c r="D1561" s="3" t="s">
        <v>5257</v>
      </c>
      <c r="E1561" s="3" t="s">
        <v>5258</v>
      </c>
      <c r="F1561" s="3">
        <v>2004</v>
      </c>
      <c r="G1561" s="3" t="s">
        <v>198</v>
      </c>
      <c r="H1561" s="3" t="s">
        <v>278</v>
      </c>
      <c r="I1561" s="3" t="s">
        <v>279</v>
      </c>
      <c r="J1561" s="3" t="s">
        <v>280</v>
      </c>
      <c r="K1561" s="3" t="s">
        <v>252</v>
      </c>
      <c r="L1561" s="3" t="s">
        <v>42</v>
      </c>
      <c r="M1561" s="3" t="s">
        <v>103</v>
      </c>
      <c r="N1561" s="3" t="s">
        <v>104</v>
      </c>
      <c r="O1561" s="3">
        <v>2999</v>
      </c>
      <c r="R1561" s="3">
        <v>157</v>
      </c>
      <c r="S1561" s="3" t="s">
        <v>5259</v>
      </c>
      <c r="T1561" s="3" t="s">
        <v>47</v>
      </c>
      <c r="U1561" s="3" t="s">
        <v>1325</v>
      </c>
      <c r="W1561" s="3" t="s">
        <v>166</v>
      </c>
      <c r="Y1561" s="3">
        <v>27</v>
      </c>
      <c r="Z1561" s="3" t="s">
        <v>64</v>
      </c>
      <c r="AA1561" s="3" t="s">
        <v>51</v>
      </c>
      <c r="AB1561" s="3" t="s">
        <v>108</v>
      </c>
      <c r="AC1561" s="3" t="s">
        <v>109</v>
      </c>
      <c r="AD1561" s="3" t="s">
        <v>53</v>
      </c>
      <c r="AG1561" s="3" t="s">
        <v>54</v>
      </c>
      <c r="AH1561" s="3">
        <v>13200</v>
      </c>
    </row>
    <row r="1562" spans="1:34" x14ac:dyDescent="0.2">
      <c r="A1562" s="3">
        <v>11561</v>
      </c>
      <c r="B1562" s="3" t="s">
        <v>2</v>
      </c>
      <c r="C1562" s="3">
        <v>11561</v>
      </c>
      <c r="D1562" s="3" t="s">
        <v>1763</v>
      </c>
      <c r="E1562" s="3" t="s">
        <v>5260</v>
      </c>
      <c r="F1562" s="3">
        <v>2005</v>
      </c>
      <c r="G1562" s="3" t="s">
        <v>56</v>
      </c>
      <c r="H1562" s="3" t="s">
        <v>269</v>
      </c>
      <c r="K1562" s="3" t="s">
        <v>59</v>
      </c>
      <c r="L1562" s="3" t="s">
        <v>42</v>
      </c>
      <c r="M1562" s="3" t="s">
        <v>60</v>
      </c>
      <c r="N1562" s="3" t="s">
        <v>44</v>
      </c>
      <c r="O1562" s="3">
        <v>1794</v>
      </c>
      <c r="R1562" s="3">
        <v>252</v>
      </c>
      <c r="S1562" s="3" t="s">
        <v>1311</v>
      </c>
      <c r="T1562" s="3" t="s">
        <v>47</v>
      </c>
      <c r="U1562" s="3" t="s">
        <v>1312</v>
      </c>
      <c r="W1562" s="3" t="s">
        <v>229</v>
      </c>
      <c r="Y1562" s="3">
        <v>46</v>
      </c>
      <c r="Z1562" s="3" t="s">
        <v>64</v>
      </c>
      <c r="AA1562" s="3" t="s">
        <v>92</v>
      </c>
      <c r="AB1562" s="3" t="s">
        <v>108</v>
      </c>
      <c r="AC1562" s="3" t="s">
        <v>109</v>
      </c>
      <c r="AD1562" s="3" t="s">
        <v>53</v>
      </c>
      <c r="AG1562" s="3" t="s">
        <v>54</v>
      </c>
      <c r="AH1562" s="3">
        <v>6050</v>
      </c>
    </row>
    <row r="1563" spans="1:34" x14ac:dyDescent="0.2">
      <c r="A1563" s="3">
        <v>11562</v>
      </c>
      <c r="B1563" s="3" t="s">
        <v>2</v>
      </c>
      <c r="C1563" s="3">
        <v>11562</v>
      </c>
      <c r="D1563" s="3" t="s">
        <v>589</v>
      </c>
      <c r="E1563" s="3" t="s">
        <v>5261</v>
      </c>
      <c r="F1563" s="3">
        <v>2010</v>
      </c>
      <c r="G1563" s="3" t="s">
        <v>56</v>
      </c>
      <c r="H1563" s="3" t="s">
        <v>366</v>
      </c>
      <c r="J1563" s="3" t="s">
        <v>367</v>
      </c>
      <c r="K1563" s="3" t="s">
        <v>67</v>
      </c>
      <c r="L1563" s="3" t="s">
        <v>140</v>
      </c>
      <c r="M1563" s="3" t="s">
        <v>133</v>
      </c>
      <c r="N1563" s="3" t="s">
        <v>44</v>
      </c>
      <c r="O1563" s="3">
        <v>1798</v>
      </c>
      <c r="Q1563" s="3">
        <v>1</v>
      </c>
      <c r="R1563" s="3" t="s">
        <v>3286</v>
      </c>
      <c r="S1563" s="3" t="s">
        <v>5262</v>
      </c>
      <c r="T1563" s="3" t="s">
        <v>47</v>
      </c>
      <c r="U1563" s="3" t="s">
        <v>142</v>
      </c>
      <c r="W1563" s="3" t="s">
        <v>83</v>
      </c>
      <c r="Y1563" s="3">
        <v>66</v>
      </c>
      <c r="Z1563" s="3" t="s">
        <v>64</v>
      </c>
      <c r="AA1563" s="3" t="s">
        <v>92</v>
      </c>
      <c r="AB1563" s="3" t="s">
        <v>52</v>
      </c>
      <c r="AD1563" s="3" t="s">
        <v>143</v>
      </c>
      <c r="AE1563" s="3">
        <v>27</v>
      </c>
      <c r="AF1563" s="3" t="s">
        <v>73</v>
      </c>
      <c r="AG1563" s="3" t="s">
        <v>54</v>
      </c>
      <c r="AH1563" s="3">
        <v>15360</v>
      </c>
    </row>
    <row r="1564" spans="1:34" x14ac:dyDescent="0.2">
      <c r="A1564" s="3">
        <v>11563</v>
      </c>
      <c r="B1564" s="3" t="s">
        <v>2</v>
      </c>
      <c r="C1564" s="3">
        <v>11563</v>
      </c>
      <c r="D1564" s="3" t="s">
        <v>5263</v>
      </c>
      <c r="E1564" s="3" t="s">
        <v>5264</v>
      </c>
      <c r="F1564" s="3">
        <v>2011</v>
      </c>
      <c r="G1564" s="3" t="s">
        <v>38</v>
      </c>
      <c r="H1564" s="3" t="s">
        <v>2424</v>
      </c>
      <c r="I1564" s="3" t="s">
        <v>609</v>
      </c>
      <c r="K1564" s="3" t="s">
        <v>59</v>
      </c>
      <c r="L1564" s="3" t="s">
        <v>361</v>
      </c>
      <c r="M1564" s="3" t="s">
        <v>60</v>
      </c>
      <c r="N1564" s="3" t="s">
        <v>44</v>
      </c>
      <c r="O1564" s="3">
        <v>1997</v>
      </c>
      <c r="R1564" s="3">
        <v>48</v>
      </c>
      <c r="S1564" s="3" t="s">
        <v>5265</v>
      </c>
      <c r="T1564" s="3" t="s">
        <v>873</v>
      </c>
      <c r="U1564" s="3" t="s">
        <v>1385</v>
      </c>
      <c r="V1564" s="3">
        <v>931</v>
      </c>
      <c r="W1564" s="3" t="s">
        <v>83</v>
      </c>
      <c r="Y1564" s="3">
        <v>37</v>
      </c>
      <c r="Z1564" s="3" t="s">
        <v>64</v>
      </c>
      <c r="AA1564" s="3" t="s">
        <v>92</v>
      </c>
      <c r="AB1564" s="3" t="s">
        <v>52</v>
      </c>
      <c r="AD1564" s="3" t="s">
        <v>53</v>
      </c>
      <c r="AE1564" s="3">
        <v>35</v>
      </c>
      <c r="AF1564" s="3" t="s">
        <v>256</v>
      </c>
      <c r="AG1564" s="3" t="s">
        <v>54</v>
      </c>
      <c r="AH1564" s="3">
        <v>16770</v>
      </c>
    </row>
    <row r="1565" spans="1:34" x14ac:dyDescent="0.2">
      <c r="A1565" s="3">
        <v>11564</v>
      </c>
      <c r="B1565" s="3" t="s">
        <v>2</v>
      </c>
      <c r="C1565" s="3">
        <v>11564</v>
      </c>
      <c r="D1565" s="3" t="s">
        <v>5266</v>
      </c>
      <c r="E1565" s="3" t="s">
        <v>5267</v>
      </c>
      <c r="F1565" s="3">
        <v>2007</v>
      </c>
      <c r="G1565" s="3" t="s">
        <v>56</v>
      </c>
      <c r="H1565" s="3" t="s">
        <v>968</v>
      </c>
      <c r="I1565" s="3" t="s">
        <v>969</v>
      </c>
      <c r="K1565" s="3" t="s">
        <v>78</v>
      </c>
      <c r="L1565" s="3" t="s">
        <v>42</v>
      </c>
      <c r="M1565" s="3" t="s">
        <v>60</v>
      </c>
      <c r="N1565" s="3" t="s">
        <v>44</v>
      </c>
      <c r="O1565" s="3">
        <v>1998</v>
      </c>
      <c r="R1565" s="3">
        <v>77</v>
      </c>
      <c r="S1565" s="3" t="s">
        <v>3146</v>
      </c>
      <c r="T1565" s="3" t="s">
        <v>62</v>
      </c>
      <c r="U1565" s="3" t="s">
        <v>1356</v>
      </c>
      <c r="V1565" s="3">
        <v>622</v>
      </c>
      <c r="W1565" s="3" t="s">
        <v>83</v>
      </c>
      <c r="Y1565" s="3">
        <v>55</v>
      </c>
      <c r="Z1565" s="3" t="s">
        <v>64</v>
      </c>
      <c r="AA1565" s="3" t="s">
        <v>92</v>
      </c>
      <c r="AB1565" s="3" t="s">
        <v>108</v>
      </c>
      <c r="AC1565" s="3" t="s">
        <v>109</v>
      </c>
      <c r="AD1565" s="3" t="s">
        <v>143</v>
      </c>
      <c r="AG1565" s="3" t="s">
        <v>54</v>
      </c>
      <c r="AH1565" s="3">
        <v>18445</v>
      </c>
    </row>
    <row r="1566" spans="1:34" x14ac:dyDescent="0.2">
      <c r="A1566" s="3">
        <v>11565</v>
      </c>
      <c r="B1566" s="3" t="s">
        <v>2</v>
      </c>
      <c r="C1566" s="3">
        <v>11565</v>
      </c>
      <c r="D1566" s="3" t="s">
        <v>5268</v>
      </c>
      <c r="E1566" s="3" t="s">
        <v>5269</v>
      </c>
      <c r="F1566" s="3">
        <v>2015</v>
      </c>
      <c r="G1566" s="3" t="s">
        <v>292</v>
      </c>
      <c r="H1566" s="3" t="s">
        <v>997</v>
      </c>
      <c r="I1566" s="3" t="s">
        <v>5270</v>
      </c>
      <c r="J1566" s="3" t="s">
        <v>5271</v>
      </c>
      <c r="K1566" s="3" t="s">
        <v>67</v>
      </c>
      <c r="L1566" s="3" t="s">
        <v>901</v>
      </c>
      <c r="M1566" s="3" t="s">
        <v>60</v>
      </c>
      <c r="N1566" s="3" t="s">
        <v>104</v>
      </c>
      <c r="O1566" s="3">
        <v>1798</v>
      </c>
      <c r="R1566" s="3">
        <v>23</v>
      </c>
      <c r="S1566" s="3" t="s">
        <v>5272</v>
      </c>
      <c r="T1566" s="3" t="s">
        <v>554</v>
      </c>
      <c r="U1566" s="3" t="s">
        <v>3205</v>
      </c>
      <c r="V1566" s="3">
        <v>2105</v>
      </c>
      <c r="W1566" s="3" t="s">
        <v>83</v>
      </c>
      <c r="Y1566" s="3">
        <v>48</v>
      </c>
      <c r="Z1566" s="3" t="s">
        <v>64</v>
      </c>
      <c r="AA1566" s="3" t="s">
        <v>51</v>
      </c>
      <c r="AB1566" s="3" t="s">
        <v>52</v>
      </c>
      <c r="AD1566" s="3" t="s">
        <v>53</v>
      </c>
      <c r="AG1566" s="3" t="s">
        <v>54</v>
      </c>
      <c r="AH1566" s="3">
        <v>30000</v>
      </c>
    </row>
    <row r="1567" spans="1:34" x14ac:dyDescent="0.2">
      <c r="A1567" s="3">
        <v>11566</v>
      </c>
      <c r="B1567" s="3" t="s">
        <v>2</v>
      </c>
      <c r="C1567" s="3">
        <v>11566</v>
      </c>
      <c r="D1567" s="3" t="s">
        <v>5273</v>
      </c>
      <c r="E1567" s="3" t="s">
        <v>5274</v>
      </c>
      <c r="F1567" s="3">
        <v>2000</v>
      </c>
      <c r="G1567" s="3" t="s">
        <v>358</v>
      </c>
      <c r="H1567" s="3" t="s">
        <v>4799</v>
      </c>
      <c r="I1567" s="3" t="s">
        <v>5275</v>
      </c>
      <c r="K1567" s="3" t="s">
        <v>41</v>
      </c>
      <c r="L1567" s="3" t="s">
        <v>42</v>
      </c>
      <c r="M1567" s="3" t="s">
        <v>43</v>
      </c>
      <c r="N1567" s="3" t="s">
        <v>44</v>
      </c>
      <c r="O1567" s="3">
        <v>3497</v>
      </c>
      <c r="R1567" s="3">
        <v>234</v>
      </c>
      <c r="S1567" s="3" t="s">
        <v>157</v>
      </c>
      <c r="T1567" s="3" t="s">
        <v>47</v>
      </c>
      <c r="U1567" s="3" t="s">
        <v>5276</v>
      </c>
      <c r="V1567" s="3">
        <v>9812</v>
      </c>
      <c r="W1567" s="3" t="s">
        <v>410</v>
      </c>
      <c r="Y1567" s="3">
        <v>46</v>
      </c>
      <c r="Z1567" s="3" t="s">
        <v>64</v>
      </c>
      <c r="AA1567" s="3" t="s">
        <v>92</v>
      </c>
      <c r="AB1567" s="3" t="s">
        <v>52</v>
      </c>
      <c r="AD1567" s="3" t="s">
        <v>53</v>
      </c>
      <c r="AG1567" s="3" t="s">
        <v>54</v>
      </c>
      <c r="AH1567" s="3">
        <v>2825</v>
      </c>
    </row>
    <row r="1568" spans="1:34" x14ac:dyDescent="0.2">
      <c r="A1568" s="3">
        <v>11567</v>
      </c>
      <c r="B1568" s="3" t="s">
        <v>2</v>
      </c>
      <c r="C1568" s="3">
        <v>11567</v>
      </c>
      <c r="D1568" s="3" t="s">
        <v>5277</v>
      </c>
      <c r="F1568" s="3">
        <v>2017</v>
      </c>
      <c r="G1568" s="3" t="s">
        <v>299</v>
      </c>
      <c r="H1568" s="3" t="s">
        <v>710</v>
      </c>
      <c r="I1568" s="3" t="s">
        <v>1656</v>
      </c>
      <c r="K1568" s="3" t="s">
        <v>59</v>
      </c>
      <c r="L1568" s="3" t="s">
        <v>5278</v>
      </c>
      <c r="M1568" s="3" t="s">
        <v>60</v>
      </c>
      <c r="N1568" s="3" t="s">
        <v>104</v>
      </c>
      <c r="O1568" s="3">
        <v>1591</v>
      </c>
      <c r="Q1568" s="3" t="s">
        <v>68</v>
      </c>
      <c r="R1568" s="3">
        <v>38</v>
      </c>
      <c r="S1568" s="3" t="s">
        <v>5279</v>
      </c>
      <c r="T1568" s="3" t="s">
        <v>62</v>
      </c>
      <c r="U1568" s="3" t="s">
        <v>5080</v>
      </c>
      <c r="W1568" s="3" t="s">
        <v>83</v>
      </c>
      <c r="Y1568" s="3">
        <v>28</v>
      </c>
      <c r="Z1568" s="3" t="s">
        <v>64</v>
      </c>
      <c r="AA1568" s="3" t="s">
        <v>92</v>
      </c>
      <c r="AB1568" s="3" t="s">
        <v>108</v>
      </c>
      <c r="AC1568" s="3" t="s">
        <v>109</v>
      </c>
      <c r="AD1568" s="3" t="s">
        <v>143</v>
      </c>
      <c r="AG1568" s="3" t="s">
        <v>54</v>
      </c>
      <c r="AH1568" s="3">
        <v>52990</v>
      </c>
    </row>
    <row r="1569" spans="1:34" x14ac:dyDescent="0.2">
      <c r="A1569" s="3">
        <v>11568</v>
      </c>
      <c r="B1569" s="3" t="s">
        <v>2</v>
      </c>
      <c r="C1569" s="3">
        <v>11568</v>
      </c>
      <c r="D1569" s="3" t="s">
        <v>3456</v>
      </c>
      <c r="F1569" s="3">
        <v>2006</v>
      </c>
      <c r="G1569" s="3" t="s">
        <v>38</v>
      </c>
      <c r="H1569" s="3" t="s">
        <v>273</v>
      </c>
      <c r="I1569" s="3" t="s">
        <v>779</v>
      </c>
      <c r="J1569" s="3" t="s">
        <v>1196</v>
      </c>
      <c r="K1569" s="3" t="s">
        <v>41</v>
      </c>
      <c r="L1569" s="3" t="s">
        <v>42</v>
      </c>
      <c r="M1569" s="3" t="s">
        <v>43</v>
      </c>
      <c r="N1569" s="3" t="s">
        <v>44</v>
      </c>
      <c r="O1569" s="3">
        <v>2349</v>
      </c>
      <c r="R1569" s="3">
        <v>180</v>
      </c>
      <c r="S1569" s="3" t="s">
        <v>5280</v>
      </c>
      <c r="T1569" s="3" t="s">
        <v>47</v>
      </c>
      <c r="U1569" s="3" t="s">
        <v>4825</v>
      </c>
      <c r="W1569" s="3" t="s">
        <v>333</v>
      </c>
      <c r="Y1569" s="3">
        <v>33</v>
      </c>
      <c r="Z1569" s="3" t="s">
        <v>64</v>
      </c>
      <c r="AA1569" s="3" t="s">
        <v>51</v>
      </c>
      <c r="AB1569" s="3" t="s">
        <v>52</v>
      </c>
      <c r="AD1569" s="3" t="s">
        <v>53</v>
      </c>
      <c r="AG1569" s="3" t="s">
        <v>54</v>
      </c>
      <c r="AH1569" s="3">
        <v>6700</v>
      </c>
    </row>
    <row r="1570" spans="1:34" x14ac:dyDescent="0.2">
      <c r="A1570" s="3">
        <v>11569</v>
      </c>
      <c r="B1570" s="3" t="s">
        <v>2</v>
      </c>
      <c r="C1570" s="3">
        <v>11569</v>
      </c>
      <c r="D1570" s="3" t="s">
        <v>629</v>
      </c>
      <c r="E1570" s="3" t="s">
        <v>5281</v>
      </c>
      <c r="F1570" s="3">
        <v>2017</v>
      </c>
      <c r="G1570" s="3" t="s">
        <v>259</v>
      </c>
      <c r="H1570" s="3" t="s">
        <v>444</v>
      </c>
      <c r="I1570" s="3" t="s">
        <v>630</v>
      </c>
      <c r="K1570" s="3" t="s">
        <v>252</v>
      </c>
      <c r="L1570" s="3" t="s">
        <v>631</v>
      </c>
      <c r="M1570" s="3" t="s">
        <v>103</v>
      </c>
      <c r="N1570" s="3" t="s">
        <v>104</v>
      </c>
      <c r="O1570" s="3">
        <v>3198</v>
      </c>
      <c r="R1570" s="3">
        <v>22</v>
      </c>
      <c r="S1570" s="3" t="s">
        <v>5282</v>
      </c>
      <c r="T1570" s="3" t="s">
        <v>62</v>
      </c>
      <c r="U1570" s="3" t="s">
        <v>449</v>
      </c>
      <c r="V1570" s="3">
        <v>9018</v>
      </c>
      <c r="W1570" s="3" t="s">
        <v>450</v>
      </c>
      <c r="Y1570" s="3">
        <v>17</v>
      </c>
      <c r="Z1570" s="3" t="s">
        <v>50</v>
      </c>
      <c r="AA1570" s="3" t="s">
        <v>51</v>
      </c>
      <c r="AB1570" s="3" t="s">
        <v>52</v>
      </c>
      <c r="AD1570" s="3" t="s">
        <v>53</v>
      </c>
      <c r="AG1570" s="3" t="s">
        <v>54</v>
      </c>
      <c r="AH1570" s="3">
        <v>61040</v>
      </c>
    </row>
    <row r="1571" spans="1:34" x14ac:dyDescent="0.2">
      <c r="A1571" s="3">
        <v>11570</v>
      </c>
      <c r="B1571" s="3" t="s">
        <v>2</v>
      </c>
      <c r="C1571" s="3">
        <v>11570</v>
      </c>
      <c r="D1571" s="3" t="s">
        <v>5283</v>
      </c>
      <c r="F1571" s="3">
        <v>2008</v>
      </c>
      <c r="G1571" s="3" t="s">
        <v>284</v>
      </c>
      <c r="H1571" s="3" t="s">
        <v>285</v>
      </c>
      <c r="I1571" s="3" t="s">
        <v>286</v>
      </c>
      <c r="J1571" s="3" t="s">
        <v>1398</v>
      </c>
      <c r="K1571" s="3" t="s">
        <v>67</v>
      </c>
      <c r="L1571" s="3" t="s">
        <v>147</v>
      </c>
      <c r="M1571" s="3" t="s">
        <v>133</v>
      </c>
      <c r="N1571" s="3" t="s">
        <v>44</v>
      </c>
      <c r="O1571" s="3">
        <v>1586</v>
      </c>
      <c r="R1571" s="3">
        <v>46</v>
      </c>
      <c r="S1571" s="3" t="s">
        <v>5284</v>
      </c>
      <c r="T1571" s="3" t="s">
        <v>81</v>
      </c>
      <c r="U1571" s="3" t="s">
        <v>809</v>
      </c>
      <c r="V1571" s="3">
        <v>5032</v>
      </c>
      <c r="W1571" s="3" t="s">
        <v>229</v>
      </c>
      <c r="Y1571" s="3">
        <v>38</v>
      </c>
      <c r="Z1571" s="3" t="s">
        <v>64</v>
      </c>
      <c r="AA1571" s="3" t="s">
        <v>51</v>
      </c>
      <c r="AB1571" s="3" t="s">
        <v>108</v>
      </c>
      <c r="AC1571" s="3" t="s">
        <v>109</v>
      </c>
      <c r="AD1571" s="3" t="s">
        <v>53</v>
      </c>
      <c r="AG1571" s="3" t="s">
        <v>54</v>
      </c>
      <c r="AH1571" s="3">
        <v>10340</v>
      </c>
    </row>
    <row r="1572" spans="1:34" x14ac:dyDescent="0.2">
      <c r="A1572" s="3">
        <v>11571</v>
      </c>
      <c r="B1572" s="3" t="s">
        <v>2</v>
      </c>
      <c r="C1572" s="3">
        <v>11571</v>
      </c>
      <c r="D1572" s="3" t="s">
        <v>5285</v>
      </c>
      <c r="F1572" s="3">
        <v>1987</v>
      </c>
      <c r="G1572" s="3" t="s">
        <v>152</v>
      </c>
      <c r="H1572" s="3" t="s">
        <v>4073</v>
      </c>
      <c r="K1572" s="3" t="s">
        <v>122</v>
      </c>
      <c r="L1572" s="3" t="s">
        <v>147</v>
      </c>
      <c r="M1572" s="3" t="s">
        <v>43</v>
      </c>
      <c r="N1572" s="3" t="s">
        <v>44</v>
      </c>
      <c r="O1572" s="3">
        <v>2494</v>
      </c>
      <c r="R1572" s="3" t="s">
        <v>2799</v>
      </c>
      <c r="S1572" s="3" t="s">
        <v>5286</v>
      </c>
      <c r="T1572" s="3" t="s">
        <v>81</v>
      </c>
      <c r="U1572" s="3" t="s">
        <v>499</v>
      </c>
      <c r="V1572" s="3">
        <v>622</v>
      </c>
      <c r="W1572" s="3" t="s">
        <v>83</v>
      </c>
      <c r="Y1572" s="3">
        <v>22</v>
      </c>
      <c r="Z1572" s="3" t="s">
        <v>64</v>
      </c>
      <c r="AA1572" s="3" t="s">
        <v>92</v>
      </c>
      <c r="AB1572" s="3" t="s">
        <v>52</v>
      </c>
      <c r="AD1572" s="3" t="s">
        <v>53</v>
      </c>
      <c r="AE1572" s="3">
        <v>8</v>
      </c>
      <c r="AF1572" s="3" t="s">
        <v>256</v>
      </c>
      <c r="AG1572" s="3" t="s">
        <v>54</v>
      </c>
      <c r="AH1572" s="3">
        <v>1190</v>
      </c>
    </row>
    <row r="1573" spans="1:34" x14ac:dyDescent="0.2">
      <c r="A1573" s="3">
        <v>11572</v>
      </c>
      <c r="B1573" s="3" t="s">
        <v>2</v>
      </c>
      <c r="C1573" s="3">
        <v>11572</v>
      </c>
      <c r="D1573" s="3" t="s">
        <v>1113</v>
      </c>
      <c r="F1573" s="3">
        <v>2007</v>
      </c>
      <c r="G1573" s="3" t="s">
        <v>38</v>
      </c>
      <c r="H1573" s="3" t="s">
        <v>577</v>
      </c>
      <c r="K1573" s="3" t="s">
        <v>67</v>
      </c>
      <c r="L1573" s="3" t="s">
        <v>140</v>
      </c>
      <c r="M1573" s="3" t="s">
        <v>60</v>
      </c>
      <c r="N1573" s="3" t="s">
        <v>44</v>
      </c>
      <c r="O1573" s="3">
        <v>1498</v>
      </c>
      <c r="R1573" s="3">
        <v>27</v>
      </c>
      <c r="S1573" s="3" t="s">
        <v>4909</v>
      </c>
      <c r="T1573" s="3" t="s">
        <v>70</v>
      </c>
      <c r="U1573" s="3" t="s">
        <v>707</v>
      </c>
      <c r="V1573" s="3">
        <v>2016</v>
      </c>
      <c r="W1573" s="3" t="s">
        <v>83</v>
      </c>
      <c r="Y1573" s="3">
        <v>36</v>
      </c>
      <c r="Z1573" s="3" t="s">
        <v>64</v>
      </c>
      <c r="AA1573" s="3" t="s">
        <v>92</v>
      </c>
      <c r="AB1573" s="3" t="s">
        <v>52</v>
      </c>
      <c r="AD1573" s="3" t="s">
        <v>53</v>
      </c>
      <c r="AE1573" s="3">
        <v>32</v>
      </c>
      <c r="AF1573" s="3" t="s">
        <v>256</v>
      </c>
      <c r="AG1573" s="3" t="s">
        <v>54</v>
      </c>
      <c r="AH1573" s="3">
        <v>6850</v>
      </c>
    </row>
    <row r="1574" spans="1:34" x14ac:dyDescent="0.2">
      <c r="A1574" s="3">
        <v>11573</v>
      </c>
      <c r="B1574" s="3" t="s">
        <v>2</v>
      </c>
      <c r="C1574" s="3">
        <v>11573</v>
      </c>
      <c r="D1574" s="3" t="s">
        <v>5287</v>
      </c>
      <c r="F1574" s="3">
        <v>1989</v>
      </c>
      <c r="G1574" s="3" t="s">
        <v>152</v>
      </c>
      <c r="H1574" s="3" t="s">
        <v>4073</v>
      </c>
      <c r="J1574" s="3" t="s">
        <v>5288</v>
      </c>
      <c r="K1574" s="3" t="s">
        <v>41</v>
      </c>
      <c r="L1574" s="3" t="s">
        <v>42</v>
      </c>
      <c r="M1574" s="3" t="s">
        <v>43</v>
      </c>
      <c r="N1574" s="3" t="s">
        <v>44</v>
      </c>
      <c r="O1574" s="3">
        <v>2494</v>
      </c>
      <c r="Q1574" s="3" t="s">
        <v>68</v>
      </c>
      <c r="R1574" s="3">
        <v>44</v>
      </c>
      <c r="S1574" s="3" t="s">
        <v>3214</v>
      </c>
      <c r="T1574" s="3" t="s">
        <v>47</v>
      </c>
      <c r="U1574" s="3" t="s">
        <v>1258</v>
      </c>
      <c r="W1574" s="3" t="s">
        <v>83</v>
      </c>
      <c r="Y1574" s="3">
        <v>25</v>
      </c>
      <c r="Z1574" s="3" t="s">
        <v>64</v>
      </c>
      <c r="AA1574" s="3" t="s">
        <v>92</v>
      </c>
      <c r="AB1574" s="3" t="s">
        <v>52</v>
      </c>
      <c r="AD1574" s="3" t="s">
        <v>53</v>
      </c>
      <c r="AG1574" s="3" t="s">
        <v>54</v>
      </c>
      <c r="AH1574" s="3">
        <v>1420</v>
      </c>
    </row>
    <row r="1575" spans="1:34" x14ac:dyDescent="0.2">
      <c r="A1575" s="3">
        <v>11574</v>
      </c>
      <c r="B1575" s="3" t="s">
        <v>2</v>
      </c>
      <c r="C1575" s="3">
        <v>11574</v>
      </c>
      <c r="D1575" s="3" t="s">
        <v>5172</v>
      </c>
      <c r="E1575" s="3" t="s">
        <v>5289</v>
      </c>
      <c r="F1575" s="3">
        <v>2004</v>
      </c>
      <c r="G1575" s="3" t="s">
        <v>38</v>
      </c>
      <c r="H1575" s="3" t="s">
        <v>3733</v>
      </c>
      <c r="I1575" s="3" t="s">
        <v>488</v>
      </c>
      <c r="J1575" s="3" t="s">
        <v>3734</v>
      </c>
      <c r="K1575" s="3" t="s">
        <v>59</v>
      </c>
      <c r="L1575" s="3" t="s">
        <v>2166</v>
      </c>
      <c r="M1575" s="3" t="s">
        <v>60</v>
      </c>
      <c r="N1575" s="3" t="s">
        <v>44</v>
      </c>
      <c r="O1575" s="3">
        <v>1997</v>
      </c>
      <c r="R1575" s="3">
        <v>14</v>
      </c>
      <c r="S1575" s="3" t="s">
        <v>5290</v>
      </c>
      <c r="T1575" s="3" t="s">
        <v>171</v>
      </c>
      <c r="U1575" s="3" t="s">
        <v>2540</v>
      </c>
      <c r="V1575" s="3">
        <v>110</v>
      </c>
      <c r="W1575" s="3" t="s">
        <v>173</v>
      </c>
      <c r="Y1575" s="3">
        <v>33</v>
      </c>
      <c r="Z1575" s="3" t="s">
        <v>64</v>
      </c>
      <c r="AA1575" s="3" t="s">
        <v>51</v>
      </c>
      <c r="AB1575" s="3" t="s">
        <v>52</v>
      </c>
      <c r="AD1575" s="3" t="s">
        <v>53</v>
      </c>
      <c r="AG1575" s="3" t="s">
        <v>54</v>
      </c>
      <c r="AH1575" s="3">
        <v>4250</v>
      </c>
    </row>
    <row r="1576" spans="1:34" x14ac:dyDescent="0.2">
      <c r="A1576" s="3">
        <v>11575</v>
      </c>
      <c r="B1576" s="3" t="s">
        <v>2</v>
      </c>
      <c r="C1576" s="3">
        <v>11575</v>
      </c>
      <c r="D1576" s="3" t="s">
        <v>5291</v>
      </c>
      <c r="E1576" s="3" t="s">
        <v>5292</v>
      </c>
      <c r="F1576" s="3">
        <v>2007</v>
      </c>
      <c r="G1576" s="3" t="s">
        <v>38</v>
      </c>
      <c r="H1576" s="3" t="s">
        <v>1773</v>
      </c>
      <c r="I1576" s="3" t="s">
        <v>985</v>
      </c>
      <c r="J1576" s="3" t="s">
        <v>5219</v>
      </c>
      <c r="K1576" s="3" t="s">
        <v>59</v>
      </c>
      <c r="L1576" s="3" t="s">
        <v>361</v>
      </c>
      <c r="M1576" s="3" t="s">
        <v>60</v>
      </c>
      <c r="N1576" s="3" t="s">
        <v>44</v>
      </c>
      <c r="O1576" s="3">
        <v>2488</v>
      </c>
      <c r="R1576" s="3">
        <v>22</v>
      </c>
      <c r="S1576" s="3" t="s">
        <v>3070</v>
      </c>
      <c r="T1576" s="3" t="s">
        <v>211</v>
      </c>
      <c r="U1576" s="3" t="s">
        <v>5293</v>
      </c>
      <c r="W1576" s="3" t="s">
        <v>702</v>
      </c>
      <c r="Y1576" s="3">
        <v>53</v>
      </c>
      <c r="Z1576" s="3" t="s">
        <v>64</v>
      </c>
      <c r="AA1576" s="3" t="s">
        <v>92</v>
      </c>
      <c r="AB1576" s="3" t="s">
        <v>108</v>
      </c>
      <c r="AC1576" s="3" t="s">
        <v>109</v>
      </c>
      <c r="AD1576" s="3" t="s">
        <v>53</v>
      </c>
      <c r="AG1576" s="3" t="s">
        <v>54</v>
      </c>
      <c r="AH1576" s="3">
        <v>14155</v>
      </c>
    </row>
    <row r="1577" spans="1:34" x14ac:dyDescent="0.2">
      <c r="A1577" s="3">
        <v>11576</v>
      </c>
      <c r="B1577" s="3" t="s">
        <v>2</v>
      </c>
      <c r="C1577" s="3">
        <v>11576</v>
      </c>
      <c r="D1577" s="3" t="s">
        <v>4444</v>
      </c>
      <c r="F1577" s="3">
        <v>2004</v>
      </c>
      <c r="G1577" s="3" t="s">
        <v>86</v>
      </c>
      <c r="H1577" s="3" t="s">
        <v>244</v>
      </c>
      <c r="J1577" s="3" t="s">
        <v>265</v>
      </c>
      <c r="K1577" s="3" t="s">
        <v>67</v>
      </c>
      <c r="L1577" s="3" t="s">
        <v>42</v>
      </c>
      <c r="M1577" s="3" t="s">
        <v>43</v>
      </c>
      <c r="N1577" s="3" t="s">
        <v>44</v>
      </c>
      <c r="O1577" s="3">
        <v>1498</v>
      </c>
      <c r="Q1577" s="3">
        <v>3</v>
      </c>
      <c r="R1577" s="3">
        <v>1280</v>
      </c>
      <c r="S1577" s="3" t="s">
        <v>2584</v>
      </c>
      <c r="T1577" s="3" t="s">
        <v>62</v>
      </c>
      <c r="U1577" s="3" t="s">
        <v>1652</v>
      </c>
      <c r="V1577" s="3">
        <v>1026</v>
      </c>
      <c r="W1577" s="3" t="s">
        <v>83</v>
      </c>
      <c r="Y1577" s="3">
        <v>24</v>
      </c>
      <c r="Z1577" s="3" t="s">
        <v>64</v>
      </c>
      <c r="AA1577" s="3" t="s">
        <v>51</v>
      </c>
      <c r="AB1577" s="3" t="s">
        <v>52</v>
      </c>
      <c r="AD1577" s="3" t="s">
        <v>53</v>
      </c>
      <c r="AG1577" s="3" t="s">
        <v>54</v>
      </c>
      <c r="AH1577" s="3">
        <v>4550</v>
      </c>
    </row>
    <row r="1578" spans="1:34" x14ac:dyDescent="0.2">
      <c r="A1578" s="3">
        <v>11577</v>
      </c>
      <c r="B1578" s="3" t="s">
        <v>2</v>
      </c>
      <c r="C1578" s="3">
        <v>11577</v>
      </c>
      <c r="D1578" s="3" t="s">
        <v>5294</v>
      </c>
      <c r="F1578" s="3">
        <v>2006</v>
      </c>
      <c r="G1578" s="3" t="s">
        <v>259</v>
      </c>
      <c r="H1578" s="3" t="s">
        <v>760</v>
      </c>
      <c r="J1578" s="3" t="s">
        <v>1877</v>
      </c>
      <c r="K1578" s="3" t="s">
        <v>59</v>
      </c>
      <c r="L1578" s="3" t="s">
        <v>42</v>
      </c>
      <c r="M1578" s="3" t="s">
        <v>43</v>
      </c>
      <c r="N1578" s="3" t="s">
        <v>44</v>
      </c>
      <c r="O1578" s="3">
        <v>1988</v>
      </c>
      <c r="R1578" s="3">
        <v>9</v>
      </c>
      <c r="S1578" s="3" t="s">
        <v>5295</v>
      </c>
      <c r="T1578" s="3" t="s">
        <v>81</v>
      </c>
      <c r="U1578" s="3" t="s">
        <v>3056</v>
      </c>
      <c r="V1578" s="3">
        <v>8053</v>
      </c>
      <c r="W1578" s="3" t="s">
        <v>166</v>
      </c>
      <c r="Y1578" s="3">
        <v>58</v>
      </c>
      <c r="Z1578" s="3" t="s">
        <v>64</v>
      </c>
      <c r="AA1578" s="3" t="s">
        <v>51</v>
      </c>
      <c r="AB1578" s="3" t="s">
        <v>108</v>
      </c>
      <c r="AC1578" s="3" t="s">
        <v>109</v>
      </c>
      <c r="AD1578" s="3" t="s">
        <v>53</v>
      </c>
      <c r="AG1578" s="3" t="s">
        <v>54</v>
      </c>
      <c r="AH1578" s="3">
        <v>6750</v>
      </c>
    </row>
    <row r="1579" spans="1:34" x14ac:dyDescent="0.2">
      <c r="A1579" s="3">
        <v>11578</v>
      </c>
      <c r="B1579" s="3" t="s">
        <v>2</v>
      </c>
      <c r="C1579" s="3">
        <v>11578</v>
      </c>
      <c r="D1579" s="3" t="s">
        <v>5296</v>
      </c>
      <c r="E1579" s="3" t="s">
        <v>5297</v>
      </c>
      <c r="F1579" s="3">
        <v>1997</v>
      </c>
      <c r="G1579" s="3" t="s">
        <v>38</v>
      </c>
      <c r="H1579" s="3" t="s">
        <v>1900</v>
      </c>
      <c r="K1579" s="3" t="s">
        <v>59</v>
      </c>
      <c r="L1579" s="3" t="s">
        <v>42</v>
      </c>
      <c r="M1579" s="3" t="s">
        <v>60</v>
      </c>
      <c r="N1579" s="3" t="s">
        <v>44</v>
      </c>
      <c r="O1579" s="3">
        <v>3275</v>
      </c>
      <c r="R1579" s="3">
        <v>17</v>
      </c>
      <c r="S1579" s="3" t="s">
        <v>5298</v>
      </c>
      <c r="T1579" s="3" t="s">
        <v>211</v>
      </c>
      <c r="U1579" s="3" t="s">
        <v>4547</v>
      </c>
      <c r="V1579" s="3">
        <v>4110</v>
      </c>
      <c r="W1579" s="3" t="s">
        <v>333</v>
      </c>
      <c r="Y1579" s="3">
        <v>48</v>
      </c>
      <c r="Z1579" s="3" t="s">
        <v>50</v>
      </c>
      <c r="AA1579" s="3" t="s">
        <v>51</v>
      </c>
      <c r="AB1579" s="3" t="s">
        <v>52</v>
      </c>
      <c r="AD1579" s="3" t="s">
        <v>53</v>
      </c>
      <c r="AG1579" s="3" t="s">
        <v>54</v>
      </c>
      <c r="AH1579" s="3">
        <v>3705</v>
      </c>
    </row>
    <row r="1580" spans="1:34" x14ac:dyDescent="0.2">
      <c r="A1580" s="3">
        <v>11579</v>
      </c>
      <c r="B1580" s="3" t="s">
        <v>2</v>
      </c>
      <c r="C1580" s="3">
        <v>11579</v>
      </c>
      <c r="D1580" s="3" t="s">
        <v>5299</v>
      </c>
      <c r="E1580" s="3" t="s">
        <v>5300</v>
      </c>
      <c r="F1580" s="3">
        <v>2006</v>
      </c>
      <c r="G1580" s="3" t="s">
        <v>112</v>
      </c>
      <c r="H1580" s="3" t="s">
        <v>1950</v>
      </c>
      <c r="I1580" s="3" t="s">
        <v>942</v>
      </c>
      <c r="K1580" s="3" t="s">
        <v>59</v>
      </c>
      <c r="L1580" s="3" t="s">
        <v>115</v>
      </c>
      <c r="M1580" s="3" t="s">
        <v>60</v>
      </c>
      <c r="N1580" s="3" t="s">
        <v>44</v>
      </c>
      <c r="O1580" s="3">
        <v>1799</v>
      </c>
      <c r="R1580" s="3">
        <v>438</v>
      </c>
      <c r="S1580" s="3" t="s">
        <v>5301</v>
      </c>
      <c r="T1580" s="3" t="s">
        <v>62</v>
      </c>
      <c r="U1580" s="3" t="s">
        <v>247</v>
      </c>
      <c r="W1580" s="3" t="s">
        <v>166</v>
      </c>
      <c r="Y1580" s="3">
        <v>39</v>
      </c>
      <c r="Z1580" s="3" t="s">
        <v>64</v>
      </c>
      <c r="AA1580" s="3" t="s">
        <v>51</v>
      </c>
      <c r="AB1580" s="3" t="s">
        <v>108</v>
      </c>
      <c r="AC1580" s="3" t="s">
        <v>109</v>
      </c>
      <c r="AD1580" s="3" t="s">
        <v>53</v>
      </c>
      <c r="AG1580" s="3" t="s">
        <v>54</v>
      </c>
      <c r="AH1580" s="3">
        <v>7050</v>
      </c>
    </row>
    <row r="1581" spans="1:34" x14ac:dyDescent="0.2">
      <c r="A1581" s="3">
        <v>11580</v>
      </c>
      <c r="B1581" s="3" t="s">
        <v>2</v>
      </c>
      <c r="C1581" s="3">
        <v>11580</v>
      </c>
      <c r="D1581" s="3" t="s">
        <v>5302</v>
      </c>
      <c r="F1581" s="3">
        <v>2006</v>
      </c>
      <c r="G1581" s="3" t="s">
        <v>2519</v>
      </c>
      <c r="H1581" s="3" t="s">
        <v>5303</v>
      </c>
      <c r="J1581" s="3" t="s">
        <v>5304</v>
      </c>
      <c r="K1581" s="3" t="s">
        <v>59</v>
      </c>
      <c r="L1581" s="3" t="s">
        <v>115</v>
      </c>
      <c r="M1581" s="3" t="s">
        <v>103</v>
      </c>
      <c r="N1581" s="3" t="s">
        <v>104</v>
      </c>
      <c r="O1581" s="3">
        <v>2926</v>
      </c>
      <c r="R1581" s="3">
        <v>4</v>
      </c>
      <c r="S1581" s="3" t="s">
        <v>5305</v>
      </c>
      <c r="T1581" s="3" t="s">
        <v>149</v>
      </c>
      <c r="U1581" s="3" t="s">
        <v>356</v>
      </c>
      <c r="V1581" s="3">
        <v>3112</v>
      </c>
      <c r="W1581" s="3" t="s">
        <v>107</v>
      </c>
      <c r="Y1581" s="3">
        <v>64</v>
      </c>
      <c r="Z1581" s="3" t="s">
        <v>236</v>
      </c>
      <c r="AA1581" s="3" t="s">
        <v>51</v>
      </c>
      <c r="AB1581" s="3" t="s">
        <v>52</v>
      </c>
      <c r="AD1581" s="3" t="s">
        <v>53</v>
      </c>
      <c r="AG1581" s="3" t="s">
        <v>54</v>
      </c>
      <c r="AH1581" s="3">
        <v>31600</v>
      </c>
    </row>
    <row r="1582" spans="1:34" x14ac:dyDescent="0.2">
      <c r="A1582" s="3">
        <v>11581</v>
      </c>
      <c r="B1582" s="3" t="s">
        <v>2</v>
      </c>
      <c r="C1582" s="3">
        <v>11581</v>
      </c>
      <c r="D1582" s="3" t="s">
        <v>2752</v>
      </c>
      <c r="F1582" s="3">
        <v>2012</v>
      </c>
      <c r="G1582" s="3" t="s">
        <v>56</v>
      </c>
      <c r="H1582" s="3" t="s">
        <v>2193</v>
      </c>
      <c r="J1582" s="3" t="s">
        <v>2195</v>
      </c>
      <c r="K1582" s="3" t="s">
        <v>67</v>
      </c>
      <c r="L1582" s="3" t="s">
        <v>140</v>
      </c>
      <c r="M1582" s="3" t="s">
        <v>133</v>
      </c>
      <c r="N1582" s="3" t="s">
        <v>44</v>
      </c>
      <c r="O1582" s="3">
        <v>1497</v>
      </c>
      <c r="Q1582" s="3">
        <v>1</v>
      </c>
      <c r="R1582" s="3" t="s">
        <v>5118</v>
      </c>
      <c r="S1582" s="3" t="s">
        <v>5306</v>
      </c>
      <c r="T1582" s="3" t="s">
        <v>47</v>
      </c>
      <c r="U1582" s="3" t="s">
        <v>490</v>
      </c>
      <c r="W1582" s="3" t="s">
        <v>83</v>
      </c>
      <c r="Y1582" s="3">
        <v>30</v>
      </c>
      <c r="Z1582" s="3" t="s">
        <v>64</v>
      </c>
      <c r="AA1582" s="3" t="s">
        <v>92</v>
      </c>
      <c r="AB1582" s="3" t="s">
        <v>52</v>
      </c>
      <c r="AD1582" s="3" t="s">
        <v>143</v>
      </c>
      <c r="AE1582" s="3">
        <v>21</v>
      </c>
      <c r="AF1582" s="3" t="s">
        <v>73</v>
      </c>
      <c r="AG1582" s="3" t="s">
        <v>54</v>
      </c>
      <c r="AH1582" s="3">
        <v>16110</v>
      </c>
    </row>
    <row r="1583" spans="1:34" x14ac:dyDescent="0.2">
      <c r="A1583" s="3">
        <v>11582</v>
      </c>
      <c r="B1583" s="3" t="s">
        <v>2</v>
      </c>
      <c r="C1583" s="3">
        <v>11582</v>
      </c>
      <c r="D1583" s="3" t="s">
        <v>5307</v>
      </c>
      <c r="E1583" s="3" t="s">
        <v>5308</v>
      </c>
      <c r="F1583" s="3">
        <v>1995</v>
      </c>
      <c r="G1583" s="3" t="s">
        <v>176</v>
      </c>
      <c r="H1583" s="3" t="s">
        <v>1364</v>
      </c>
      <c r="I1583" s="3" t="s">
        <v>3094</v>
      </c>
      <c r="K1583" s="3" t="s">
        <v>41</v>
      </c>
      <c r="L1583" s="3" t="s">
        <v>147</v>
      </c>
      <c r="M1583" s="3" t="s">
        <v>43</v>
      </c>
      <c r="N1583" s="3" t="s">
        <v>44</v>
      </c>
      <c r="O1583" s="3">
        <v>2199</v>
      </c>
      <c r="R1583" s="3">
        <v>26</v>
      </c>
      <c r="S1583" s="3" t="s">
        <v>5309</v>
      </c>
      <c r="T1583" s="3" t="s">
        <v>62</v>
      </c>
      <c r="U1583" s="3" t="s">
        <v>2236</v>
      </c>
      <c r="V1583" s="3">
        <v>1023</v>
      </c>
      <c r="W1583" s="3" t="s">
        <v>83</v>
      </c>
      <c r="Y1583" s="3">
        <v>58</v>
      </c>
      <c r="Z1583" s="3" t="s">
        <v>64</v>
      </c>
      <c r="AA1583" s="3" t="s">
        <v>92</v>
      </c>
      <c r="AB1583" s="3" t="s">
        <v>52</v>
      </c>
      <c r="AD1583" s="3" t="s">
        <v>143</v>
      </c>
      <c r="AE1583" s="3">
        <v>11</v>
      </c>
      <c r="AF1583" s="3" t="s">
        <v>73</v>
      </c>
      <c r="AG1583" s="3" t="s">
        <v>54</v>
      </c>
      <c r="AH1583" s="3">
        <v>2420</v>
      </c>
    </row>
    <row r="1584" spans="1:34" x14ac:dyDescent="0.2">
      <c r="A1584" s="3">
        <v>11583</v>
      </c>
      <c r="B1584" s="3" t="s">
        <v>2</v>
      </c>
      <c r="C1584" s="3">
        <v>11583</v>
      </c>
      <c r="D1584" s="3" t="s">
        <v>5310</v>
      </c>
      <c r="F1584" s="3">
        <v>2006</v>
      </c>
      <c r="G1584" s="3" t="s">
        <v>56</v>
      </c>
      <c r="H1584" s="3" t="s">
        <v>5311</v>
      </c>
      <c r="K1584" s="3" t="s">
        <v>59</v>
      </c>
      <c r="L1584" s="3" t="s">
        <v>42</v>
      </c>
      <c r="M1584" s="3" t="s">
        <v>43</v>
      </c>
      <c r="N1584" s="3" t="s">
        <v>44</v>
      </c>
      <c r="O1584" s="3">
        <v>1495</v>
      </c>
      <c r="R1584" s="3">
        <v>60</v>
      </c>
      <c r="S1584" s="3" t="s">
        <v>2613</v>
      </c>
      <c r="T1584" s="3" t="s">
        <v>62</v>
      </c>
      <c r="U1584" s="3" t="s">
        <v>376</v>
      </c>
      <c r="W1584" s="3" t="s">
        <v>83</v>
      </c>
      <c r="Y1584" s="3">
        <v>32</v>
      </c>
      <c r="Z1584" s="3" t="s">
        <v>64</v>
      </c>
      <c r="AA1584" s="3" t="s">
        <v>92</v>
      </c>
      <c r="AB1584" s="3" t="s">
        <v>52</v>
      </c>
      <c r="AD1584" s="3" t="s">
        <v>53</v>
      </c>
      <c r="AE1584" s="3">
        <v>13</v>
      </c>
      <c r="AF1584" s="3" t="s">
        <v>73</v>
      </c>
      <c r="AG1584" s="3" t="s">
        <v>54</v>
      </c>
      <c r="AH1584" s="3">
        <v>5900</v>
      </c>
    </row>
    <row r="1585" spans="1:34" x14ac:dyDescent="0.2">
      <c r="A1585" s="3">
        <v>11584</v>
      </c>
      <c r="B1585" s="3" t="s">
        <v>2</v>
      </c>
      <c r="C1585" s="3">
        <v>11584</v>
      </c>
      <c r="D1585" s="3" t="s">
        <v>5312</v>
      </c>
      <c r="E1585" s="3" t="s">
        <v>5313</v>
      </c>
      <c r="F1585" s="3">
        <v>2007</v>
      </c>
      <c r="G1585" s="3" t="s">
        <v>56</v>
      </c>
      <c r="H1585" s="3" t="s">
        <v>57</v>
      </c>
      <c r="I1585" s="3" t="s">
        <v>889</v>
      </c>
      <c r="K1585" s="3" t="s">
        <v>41</v>
      </c>
      <c r="L1585" s="3" t="s">
        <v>42</v>
      </c>
      <c r="M1585" s="3" t="s">
        <v>60</v>
      </c>
      <c r="N1585" s="3" t="s">
        <v>44</v>
      </c>
      <c r="O1585" s="3">
        <v>1798</v>
      </c>
      <c r="R1585" s="3">
        <v>11</v>
      </c>
      <c r="S1585" s="3" t="s">
        <v>5314</v>
      </c>
      <c r="T1585" s="3" t="s">
        <v>171</v>
      </c>
      <c r="U1585" s="3" t="s">
        <v>82</v>
      </c>
      <c r="V1585" s="3">
        <v>600</v>
      </c>
      <c r="W1585" s="3" t="s">
        <v>83</v>
      </c>
      <c r="Y1585" s="3">
        <v>36</v>
      </c>
      <c r="Z1585" s="3" t="s">
        <v>64</v>
      </c>
      <c r="AA1585" s="3" t="s">
        <v>92</v>
      </c>
      <c r="AB1585" s="3" t="s">
        <v>52</v>
      </c>
      <c r="AD1585" s="3" t="s">
        <v>53</v>
      </c>
      <c r="AG1585" s="3" t="s">
        <v>54</v>
      </c>
      <c r="AH1585" s="3">
        <v>9540</v>
      </c>
    </row>
    <row r="1586" spans="1:34" x14ac:dyDescent="0.2">
      <c r="A1586" s="3">
        <v>11585</v>
      </c>
      <c r="B1586" s="3" t="s">
        <v>2</v>
      </c>
      <c r="C1586" s="3">
        <v>11585</v>
      </c>
      <c r="D1586" s="3" t="s">
        <v>3194</v>
      </c>
      <c r="E1586" s="3" t="s">
        <v>5315</v>
      </c>
      <c r="F1586" s="3">
        <v>2007</v>
      </c>
      <c r="G1586" s="3" t="s">
        <v>38</v>
      </c>
      <c r="H1586" s="3" t="s">
        <v>3196</v>
      </c>
      <c r="I1586" s="3" t="s">
        <v>317</v>
      </c>
      <c r="K1586" s="3" t="s">
        <v>59</v>
      </c>
      <c r="L1586" s="3" t="s">
        <v>140</v>
      </c>
      <c r="M1586" s="3" t="s">
        <v>60</v>
      </c>
      <c r="N1586" s="3" t="s">
        <v>44</v>
      </c>
      <c r="O1586" s="3">
        <v>1997</v>
      </c>
      <c r="R1586" s="3">
        <v>404</v>
      </c>
      <c r="S1586" s="3" t="s">
        <v>5316</v>
      </c>
      <c r="T1586" s="3" t="s">
        <v>62</v>
      </c>
      <c r="U1586" s="3" t="s">
        <v>91</v>
      </c>
      <c r="W1586" s="3" t="s">
        <v>83</v>
      </c>
      <c r="Y1586" s="3">
        <v>32</v>
      </c>
      <c r="Z1586" s="3" t="s">
        <v>64</v>
      </c>
      <c r="AA1586" s="3" t="s">
        <v>51</v>
      </c>
      <c r="AB1586" s="3" t="s">
        <v>52</v>
      </c>
      <c r="AD1586" s="3" t="s">
        <v>53</v>
      </c>
      <c r="AE1586" s="3">
        <v>11</v>
      </c>
      <c r="AF1586" s="3" t="s">
        <v>73</v>
      </c>
      <c r="AG1586" s="3" t="s">
        <v>54</v>
      </c>
      <c r="AH1586" s="3">
        <v>15105</v>
      </c>
    </row>
    <row r="1587" spans="1:34" x14ac:dyDescent="0.2">
      <c r="A1587" s="3">
        <v>11586</v>
      </c>
      <c r="B1587" s="3" t="s">
        <v>2</v>
      </c>
      <c r="C1587" s="3">
        <v>11586</v>
      </c>
      <c r="D1587" s="3" t="s">
        <v>2125</v>
      </c>
      <c r="E1587" s="3" t="s">
        <v>5317</v>
      </c>
      <c r="F1587" s="3">
        <v>2016</v>
      </c>
      <c r="G1587" s="3" t="s">
        <v>347</v>
      </c>
      <c r="H1587" s="3" t="s">
        <v>1121</v>
      </c>
      <c r="I1587" s="3" t="s">
        <v>2126</v>
      </c>
      <c r="J1587" s="3" t="s">
        <v>1123</v>
      </c>
      <c r="K1587" s="3" t="s">
        <v>59</v>
      </c>
      <c r="L1587" s="3" t="s">
        <v>156</v>
      </c>
      <c r="M1587" s="3" t="s">
        <v>60</v>
      </c>
      <c r="N1587" s="3" t="s">
        <v>44</v>
      </c>
      <c r="O1587" s="3">
        <v>1999</v>
      </c>
      <c r="R1587" s="3">
        <v>67</v>
      </c>
      <c r="S1587" s="3" t="s">
        <v>5318</v>
      </c>
      <c r="T1587" s="3" t="s">
        <v>62</v>
      </c>
      <c r="U1587" s="3" t="s">
        <v>5319</v>
      </c>
      <c r="V1587" s="3">
        <v>9010</v>
      </c>
      <c r="W1587" s="3" t="s">
        <v>450</v>
      </c>
      <c r="Y1587" s="3">
        <v>74</v>
      </c>
      <c r="Z1587" s="3" t="s">
        <v>64</v>
      </c>
      <c r="AA1587" s="3" t="s">
        <v>92</v>
      </c>
      <c r="AB1587" s="3" t="s">
        <v>52</v>
      </c>
      <c r="AD1587" s="3" t="s">
        <v>53</v>
      </c>
      <c r="AG1587" s="3" t="s">
        <v>54</v>
      </c>
      <c r="AH1587" s="3">
        <v>39990</v>
      </c>
    </row>
    <row r="1588" spans="1:34" x14ac:dyDescent="0.2">
      <c r="A1588" s="3">
        <v>11587</v>
      </c>
      <c r="B1588" s="3" t="s">
        <v>2</v>
      </c>
      <c r="C1588" s="3">
        <v>11587</v>
      </c>
      <c r="D1588" s="3" t="s">
        <v>5320</v>
      </c>
      <c r="F1588" s="3">
        <v>2008</v>
      </c>
      <c r="G1588" s="3" t="s">
        <v>176</v>
      </c>
      <c r="H1588" s="3" t="s">
        <v>68</v>
      </c>
      <c r="K1588" s="3" t="s">
        <v>67</v>
      </c>
      <c r="L1588" s="3" t="s">
        <v>140</v>
      </c>
      <c r="M1588" s="3" t="s">
        <v>60</v>
      </c>
      <c r="N1588" s="3" t="s">
        <v>44</v>
      </c>
      <c r="O1588" s="3">
        <v>1690</v>
      </c>
      <c r="R1588" s="3">
        <v>53</v>
      </c>
      <c r="S1588" s="3" t="s">
        <v>5321</v>
      </c>
      <c r="T1588" s="3" t="s">
        <v>62</v>
      </c>
      <c r="U1588" s="3" t="s">
        <v>432</v>
      </c>
      <c r="V1588" s="3">
        <v>600</v>
      </c>
      <c r="W1588" s="3" t="s">
        <v>83</v>
      </c>
      <c r="Y1588" s="3">
        <v>41</v>
      </c>
      <c r="Z1588" s="3" t="s">
        <v>64</v>
      </c>
      <c r="AA1588" s="3" t="s">
        <v>92</v>
      </c>
      <c r="AB1588" s="3" t="s">
        <v>52</v>
      </c>
      <c r="AD1588" s="3" t="s">
        <v>53</v>
      </c>
      <c r="AE1588" s="3">
        <v>6</v>
      </c>
      <c r="AF1588" s="3" t="s">
        <v>73</v>
      </c>
      <c r="AG1588" s="3" t="s">
        <v>54</v>
      </c>
      <c r="AH1588" s="3">
        <v>9000</v>
      </c>
    </row>
    <row r="1589" spans="1:34" x14ac:dyDescent="0.2">
      <c r="A1589" s="3">
        <v>11588</v>
      </c>
      <c r="B1589" s="3" t="s">
        <v>2</v>
      </c>
      <c r="C1589" s="3">
        <v>11588</v>
      </c>
      <c r="D1589" s="3" t="s">
        <v>5322</v>
      </c>
      <c r="F1589" s="3">
        <v>1989</v>
      </c>
      <c r="G1589" s="3" t="s">
        <v>5323</v>
      </c>
      <c r="H1589" s="3" t="s">
        <v>5324</v>
      </c>
      <c r="I1589" s="3" t="s">
        <v>5325</v>
      </c>
      <c r="K1589" s="3" t="s">
        <v>122</v>
      </c>
      <c r="L1589" s="3" t="s">
        <v>42</v>
      </c>
      <c r="M1589" s="3" t="s">
        <v>43</v>
      </c>
      <c r="N1589" s="3" t="s">
        <v>44</v>
      </c>
      <c r="O1589" s="3">
        <v>5733</v>
      </c>
      <c r="R1589" s="3">
        <v>5</v>
      </c>
      <c r="S1589" s="3" t="s">
        <v>5326</v>
      </c>
      <c r="T1589" s="3" t="s">
        <v>70</v>
      </c>
      <c r="U1589" s="3" t="s">
        <v>5327</v>
      </c>
      <c r="V1589" s="3">
        <v>8042</v>
      </c>
      <c r="W1589" s="3" t="s">
        <v>166</v>
      </c>
      <c r="Y1589" s="3">
        <v>58</v>
      </c>
      <c r="Z1589" s="3" t="s">
        <v>64</v>
      </c>
      <c r="AA1589" s="3" t="s">
        <v>92</v>
      </c>
      <c r="AB1589" s="3" t="s">
        <v>108</v>
      </c>
      <c r="AC1589" s="3" t="s">
        <v>109</v>
      </c>
      <c r="AD1589" s="3" t="s">
        <v>53</v>
      </c>
      <c r="AG1589" s="3" t="s">
        <v>54</v>
      </c>
      <c r="AH1589" s="3">
        <v>13760</v>
      </c>
    </row>
    <row r="1590" spans="1:34" x14ac:dyDescent="0.2">
      <c r="A1590" s="3">
        <v>11589</v>
      </c>
      <c r="B1590" s="3" t="s">
        <v>2</v>
      </c>
      <c r="C1590" s="3">
        <v>11589</v>
      </c>
      <c r="D1590" s="3" t="s">
        <v>4043</v>
      </c>
      <c r="E1590" s="3" t="s">
        <v>5328</v>
      </c>
      <c r="F1590" s="3">
        <v>2006</v>
      </c>
      <c r="G1590" s="3" t="s">
        <v>224</v>
      </c>
      <c r="H1590" s="3" t="s">
        <v>4045</v>
      </c>
      <c r="I1590" s="3" t="s">
        <v>286</v>
      </c>
      <c r="J1590" s="3" t="s">
        <v>4046</v>
      </c>
      <c r="K1590" s="3" t="s">
        <v>41</v>
      </c>
      <c r="L1590" s="3" t="s">
        <v>163</v>
      </c>
      <c r="M1590" s="3" t="s">
        <v>60</v>
      </c>
      <c r="N1590" s="3" t="s">
        <v>44</v>
      </c>
      <c r="O1590" s="3">
        <v>2500</v>
      </c>
      <c r="R1590" s="3" t="s">
        <v>5329</v>
      </c>
      <c r="S1590" s="3" t="s">
        <v>5330</v>
      </c>
      <c r="T1590" s="3" t="s">
        <v>62</v>
      </c>
      <c r="U1590" s="3" t="s">
        <v>2540</v>
      </c>
      <c r="V1590" s="3">
        <v>110</v>
      </c>
      <c r="W1590" s="3" t="s">
        <v>173</v>
      </c>
      <c r="Y1590" s="3">
        <v>67</v>
      </c>
      <c r="Z1590" s="3" t="s">
        <v>64</v>
      </c>
      <c r="AA1590" s="3" t="s">
        <v>92</v>
      </c>
      <c r="AB1590" s="3" t="s">
        <v>52</v>
      </c>
      <c r="AD1590" s="3" t="s">
        <v>53</v>
      </c>
      <c r="AG1590" s="3" t="s">
        <v>54</v>
      </c>
      <c r="AH1590" s="3">
        <v>13650</v>
      </c>
    </row>
    <row r="1591" spans="1:34" x14ac:dyDescent="0.2">
      <c r="A1591" s="3">
        <v>11590</v>
      </c>
      <c r="B1591" s="3" t="s">
        <v>2</v>
      </c>
      <c r="C1591" s="3">
        <v>11590</v>
      </c>
      <c r="D1591" s="3" t="s">
        <v>5331</v>
      </c>
      <c r="E1591" s="3" t="s">
        <v>5332</v>
      </c>
      <c r="F1591" s="3">
        <v>2017</v>
      </c>
      <c r="G1591" s="3" t="s">
        <v>4313</v>
      </c>
      <c r="H1591" s="3" t="s">
        <v>5333</v>
      </c>
      <c r="I1591" s="3" t="s">
        <v>5334</v>
      </c>
      <c r="K1591" s="3" t="s">
        <v>59</v>
      </c>
      <c r="L1591" s="3" t="s">
        <v>5335</v>
      </c>
      <c r="M1591" s="3" t="s">
        <v>103</v>
      </c>
      <c r="N1591" s="3" t="s">
        <v>104</v>
      </c>
      <c r="O1591" s="3">
        <v>1968</v>
      </c>
      <c r="R1591" s="3">
        <v>1245</v>
      </c>
      <c r="S1591" s="3" t="s">
        <v>5336</v>
      </c>
      <c r="U1591" s="3" t="s">
        <v>414</v>
      </c>
      <c r="W1591" s="3" t="s">
        <v>83</v>
      </c>
      <c r="Y1591" s="3">
        <v>38</v>
      </c>
      <c r="Z1591" s="3" t="s">
        <v>64</v>
      </c>
      <c r="AA1591" s="3" t="s">
        <v>92</v>
      </c>
      <c r="AB1591" s="3" t="s">
        <v>108</v>
      </c>
      <c r="AC1591" s="3" t="s">
        <v>109</v>
      </c>
      <c r="AD1591" s="3" t="s">
        <v>143</v>
      </c>
      <c r="AG1591" s="3" t="s">
        <v>54</v>
      </c>
      <c r="AH1591" s="3">
        <v>58290</v>
      </c>
    </row>
    <row r="1592" spans="1:34" x14ac:dyDescent="0.2">
      <c r="A1592" s="3">
        <v>11591</v>
      </c>
      <c r="B1592" s="3" t="s">
        <v>2</v>
      </c>
      <c r="C1592" s="3">
        <v>11591</v>
      </c>
      <c r="D1592" s="3" t="s">
        <v>3546</v>
      </c>
      <c r="F1592" s="3">
        <v>2008</v>
      </c>
      <c r="G1592" s="3" t="s">
        <v>56</v>
      </c>
      <c r="H1592" s="3" t="s">
        <v>57</v>
      </c>
      <c r="I1592" s="3" t="s">
        <v>1518</v>
      </c>
      <c r="K1592" s="3" t="s">
        <v>59</v>
      </c>
      <c r="L1592" s="3" t="s">
        <v>140</v>
      </c>
      <c r="M1592" s="3" t="s">
        <v>43</v>
      </c>
      <c r="N1592" s="3" t="s">
        <v>44</v>
      </c>
      <c r="O1592" s="3">
        <v>1797</v>
      </c>
      <c r="R1592" s="3">
        <v>689</v>
      </c>
      <c r="S1592" s="3" t="s">
        <v>549</v>
      </c>
      <c r="T1592" s="3" t="s">
        <v>62</v>
      </c>
      <c r="U1592" s="3" t="s">
        <v>748</v>
      </c>
      <c r="W1592" s="3" t="s">
        <v>83</v>
      </c>
      <c r="Y1592" s="3">
        <v>25</v>
      </c>
      <c r="Z1592" s="3" t="s">
        <v>50</v>
      </c>
      <c r="AA1592" s="3" t="s">
        <v>51</v>
      </c>
      <c r="AB1592" s="3" t="s">
        <v>108</v>
      </c>
      <c r="AC1592" s="3" t="s">
        <v>109</v>
      </c>
      <c r="AD1592" s="3" t="s">
        <v>53</v>
      </c>
      <c r="AG1592" s="3" t="s">
        <v>54</v>
      </c>
      <c r="AH1592" s="3">
        <v>10090</v>
      </c>
    </row>
    <row r="1593" spans="1:34" x14ac:dyDescent="0.2">
      <c r="A1593" s="3">
        <v>11592</v>
      </c>
      <c r="B1593" s="3" t="s">
        <v>2</v>
      </c>
      <c r="C1593" s="3">
        <v>11592</v>
      </c>
      <c r="D1593" s="3" t="s">
        <v>3288</v>
      </c>
      <c r="E1593" s="3" t="s">
        <v>5337</v>
      </c>
      <c r="F1593" s="3">
        <v>2001</v>
      </c>
      <c r="G1593" s="3" t="s">
        <v>38</v>
      </c>
      <c r="H1593" s="3" t="s">
        <v>1773</v>
      </c>
      <c r="I1593" s="3" t="s">
        <v>208</v>
      </c>
      <c r="J1593" s="3" t="s">
        <v>3290</v>
      </c>
      <c r="K1593" s="3" t="s">
        <v>59</v>
      </c>
      <c r="L1593" s="3" t="s">
        <v>42</v>
      </c>
      <c r="M1593" s="3" t="s">
        <v>43</v>
      </c>
      <c r="N1593" s="3" t="s">
        <v>104</v>
      </c>
      <c r="O1593" s="3">
        <v>1998</v>
      </c>
      <c r="R1593" s="3">
        <v>20</v>
      </c>
      <c r="S1593" s="3" t="s">
        <v>5338</v>
      </c>
      <c r="T1593" s="3" t="s">
        <v>47</v>
      </c>
      <c r="U1593" s="3" t="s">
        <v>3514</v>
      </c>
      <c r="V1593" s="3">
        <v>8011</v>
      </c>
      <c r="W1593" s="3" t="s">
        <v>166</v>
      </c>
      <c r="Y1593" s="3">
        <v>35</v>
      </c>
      <c r="Z1593" s="3" t="s">
        <v>64</v>
      </c>
      <c r="AA1593" s="3" t="s">
        <v>92</v>
      </c>
      <c r="AB1593" s="3" t="s">
        <v>52</v>
      </c>
      <c r="AD1593" s="3" t="s">
        <v>53</v>
      </c>
      <c r="AG1593" s="3" t="s">
        <v>54</v>
      </c>
      <c r="AH1593" s="3">
        <v>6400</v>
      </c>
    </row>
    <row r="1594" spans="1:34" x14ac:dyDescent="0.2">
      <c r="A1594" s="3">
        <v>11593</v>
      </c>
      <c r="B1594" s="3" t="s">
        <v>2</v>
      </c>
      <c r="C1594" s="3">
        <v>11593</v>
      </c>
      <c r="D1594" s="3" t="s">
        <v>4582</v>
      </c>
      <c r="E1594" s="3" t="s">
        <v>5339</v>
      </c>
      <c r="F1594" s="3">
        <v>2004</v>
      </c>
      <c r="G1594" s="3" t="s">
        <v>198</v>
      </c>
      <c r="H1594" s="3" t="s">
        <v>877</v>
      </c>
      <c r="I1594" s="3" t="s">
        <v>4030</v>
      </c>
      <c r="J1594" s="3" t="s">
        <v>2851</v>
      </c>
      <c r="K1594" s="3" t="s">
        <v>41</v>
      </c>
      <c r="L1594" s="3" t="s">
        <v>42</v>
      </c>
      <c r="M1594" s="3" t="s">
        <v>60</v>
      </c>
      <c r="N1594" s="3" t="s">
        <v>44</v>
      </c>
      <c r="O1594" s="3">
        <v>5665</v>
      </c>
      <c r="R1594" s="3">
        <v>4</v>
      </c>
      <c r="S1594" s="3" t="s">
        <v>5340</v>
      </c>
      <c r="T1594" s="3" t="s">
        <v>47</v>
      </c>
      <c r="U1594" s="3" t="s">
        <v>773</v>
      </c>
      <c r="V1594" s="3">
        <v>602</v>
      </c>
      <c r="W1594" s="3" t="s">
        <v>83</v>
      </c>
      <c r="Y1594" s="3">
        <v>34</v>
      </c>
      <c r="Z1594" s="3" t="s">
        <v>64</v>
      </c>
      <c r="AA1594" s="3" t="s">
        <v>51</v>
      </c>
      <c r="AB1594" s="3" t="s">
        <v>108</v>
      </c>
      <c r="AC1594" s="3" t="s">
        <v>109</v>
      </c>
      <c r="AD1594" s="3" t="s">
        <v>53</v>
      </c>
      <c r="AG1594" s="3" t="s">
        <v>54</v>
      </c>
      <c r="AH1594" s="3">
        <v>12850</v>
      </c>
    </row>
    <row r="1595" spans="1:34" x14ac:dyDescent="0.2">
      <c r="A1595" s="3">
        <v>11594</v>
      </c>
      <c r="B1595" s="3" t="s">
        <v>2</v>
      </c>
      <c r="C1595" s="3">
        <v>11594</v>
      </c>
      <c r="D1595" s="3" t="s">
        <v>1165</v>
      </c>
      <c r="E1595" s="3" t="s">
        <v>5341</v>
      </c>
      <c r="F1595" s="3">
        <v>2008</v>
      </c>
      <c r="G1595" s="3" t="s">
        <v>56</v>
      </c>
      <c r="H1595" s="3" t="s">
        <v>1166</v>
      </c>
      <c r="I1595" s="3" t="s">
        <v>942</v>
      </c>
      <c r="K1595" s="3" t="s">
        <v>41</v>
      </c>
      <c r="L1595" s="3" t="s">
        <v>140</v>
      </c>
      <c r="M1595" s="3" t="s">
        <v>60</v>
      </c>
      <c r="N1595" s="3" t="s">
        <v>44</v>
      </c>
      <c r="O1595" s="3">
        <v>1296</v>
      </c>
      <c r="R1595" s="3">
        <v>11</v>
      </c>
      <c r="S1595" s="3" t="s">
        <v>1167</v>
      </c>
      <c r="T1595" s="3" t="s">
        <v>149</v>
      </c>
      <c r="U1595" s="3" t="s">
        <v>442</v>
      </c>
      <c r="W1595" s="3" t="s">
        <v>166</v>
      </c>
      <c r="Y1595" s="3">
        <v>29</v>
      </c>
      <c r="Z1595" s="3" t="s">
        <v>64</v>
      </c>
      <c r="AA1595" s="3" t="s">
        <v>51</v>
      </c>
      <c r="AB1595" s="3" t="s">
        <v>52</v>
      </c>
      <c r="AD1595" s="3" t="s">
        <v>53</v>
      </c>
      <c r="AG1595" s="3" t="s">
        <v>54</v>
      </c>
      <c r="AH1595" s="3">
        <v>7170</v>
      </c>
    </row>
    <row r="1596" spans="1:34" x14ac:dyDescent="0.2">
      <c r="A1596" s="3">
        <v>11595</v>
      </c>
      <c r="B1596" s="3" t="s">
        <v>2</v>
      </c>
      <c r="C1596" s="3">
        <v>11595</v>
      </c>
      <c r="D1596" s="3" t="s">
        <v>546</v>
      </c>
      <c r="E1596" s="3" t="s">
        <v>5342</v>
      </c>
      <c r="F1596" s="3">
        <v>2010</v>
      </c>
      <c r="G1596" s="3" t="s">
        <v>56</v>
      </c>
      <c r="H1596" s="3" t="s">
        <v>366</v>
      </c>
      <c r="K1596" s="3" t="s">
        <v>67</v>
      </c>
      <c r="L1596" s="3" t="s">
        <v>140</v>
      </c>
      <c r="M1596" s="3" t="s">
        <v>43</v>
      </c>
      <c r="N1596" s="3" t="s">
        <v>44</v>
      </c>
      <c r="O1596" s="3">
        <v>1496</v>
      </c>
      <c r="Q1596" s="3">
        <v>1</v>
      </c>
      <c r="R1596" s="3">
        <v>13</v>
      </c>
      <c r="S1596" s="3" t="s">
        <v>5343</v>
      </c>
      <c r="T1596" s="3" t="s">
        <v>171</v>
      </c>
      <c r="U1596" s="3" t="s">
        <v>419</v>
      </c>
      <c r="W1596" s="3" t="s">
        <v>83</v>
      </c>
      <c r="Y1596" s="3">
        <v>35</v>
      </c>
      <c r="Z1596" s="3" t="s">
        <v>64</v>
      </c>
      <c r="AA1596" s="3" t="s">
        <v>92</v>
      </c>
      <c r="AB1596" s="3" t="s">
        <v>52</v>
      </c>
      <c r="AD1596" s="3" t="s">
        <v>143</v>
      </c>
      <c r="AG1596" s="3" t="s">
        <v>54</v>
      </c>
      <c r="AH1596" s="3">
        <v>13120</v>
      </c>
    </row>
    <row r="1597" spans="1:34" x14ac:dyDescent="0.2">
      <c r="A1597" s="3">
        <v>11596</v>
      </c>
      <c r="B1597" s="3" t="s">
        <v>2</v>
      </c>
      <c r="C1597" s="3">
        <v>11596</v>
      </c>
      <c r="D1597" s="3" t="s">
        <v>5223</v>
      </c>
      <c r="E1597" s="3" t="s">
        <v>5344</v>
      </c>
      <c r="F1597" s="3">
        <v>2006</v>
      </c>
      <c r="G1597" s="3" t="s">
        <v>86</v>
      </c>
      <c r="H1597" s="3" t="s">
        <v>219</v>
      </c>
      <c r="K1597" s="3" t="s">
        <v>59</v>
      </c>
      <c r="L1597" s="3" t="s">
        <v>115</v>
      </c>
      <c r="M1597" s="3" t="s">
        <v>43</v>
      </c>
      <c r="N1597" s="3" t="s">
        <v>44</v>
      </c>
      <c r="O1597" s="3">
        <v>2261</v>
      </c>
      <c r="R1597" s="3">
        <v>24</v>
      </c>
      <c r="S1597" s="3" t="s">
        <v>5345</v>
      </c>
      <c r="T1597" s="3" t="s">
        <v>47</v>
      </c>
      <c r="U1597" s="3" t="s">
        <v>48</v>
      </c>
      <c r="V1597" s="3">
        <v>3204</v>
      </c>
      <c r="W1597" s="3" t="s">
        <v>49</v>
      </c>
      <c r="Y1597" s="3">
        <v>27</v>
      </c>
      <c r="Z1597" s="3" t="s">
        <v>204</v>
      </c>
      <c r="AA1597" s="3" t="s">
        <v>51</v>
      </c>
      <c r="AB1597" s="3" t="s">
        <v>108</v>
      </c>
      <c r="AC1597" s="3" t="s">
        <v>109</v>
      </c>
      <c r="AD1597" s="3" t="s">
        <v>53</v>
      </c>
      <c r="AE1597" s="3">
        <v>15</v>
      </c>
      <c r="AF1597" s="3" t="s">
        <v>84</v>
      </c>
      <c r="AG1597" s="3" t="s">
        <v>54</v>
      </c>
      <c r="AH1597" s="3">
        <v>9750</v>
      </c>
    </row>
    <row r="1598" spans="1:34" x14ac:dyDescent="0.2">
      <c r="A1598" s="3">
        <v>11597</v>
      </c>
      <c r="B1598" s="3" t="s">
        <v>2</v>
      </c>
      <c r="C1598" s="3">
        <v>11597</v>
      </c>
      <c r="D1598" s="3" t="s">
        <v>5346</v>
      </c>
      <c r="E1598" s="3" t="s">
        <v>5347</v>
      </c>
      <c r="F1598" s="3">
        <v>1997</v>
      </c>
      <c r="G1598" s="3" t="s">
        <v>56</v>
      </c>
      <c r="H1598" s="3" t="s">
        <v>5348</v>
      </c>
      <c r="I1598" s="3" t="s">
        <v>5349</v>
      </c>
      <c r="K1598" s="3" t="s">
        <v>67</v>
      </c>
      <c r="L1598" s="3" t="s">
        <v>42</v>
      </c>
      <c r="M1598" s="3" t="s">
        <v>43</v>
      </c>
      <c r="N1598" s="3" t="s">
        <v>44</v>
      </c>
      <c r="O1598" s="3">
        <v>1295</v>
      </c>
      <c r="R1598" s="3">
        <v>7</v>
      </c>
      <c r="S1598" s="3" t="s">
        <v>5350</v>
      </c>
      <c r="T1598" s="3" t="s">
        <v>62</v>
      </c>
      <c r="U1598" s="3" t="s">
        <v>469</v>
      </c>
      <c r="V1598" s="3">
        <v>2102</v>
      </c>
      <c r="W1598" s="3" t="s">
        <v>83</v>
      </c>
      <c r="Y1598" s="3">
        <v>26</v>
      </c>
      <c r="Z1598" s="3" t="s">
        <v>64</v>
      </c>
      <c r="AA1598" s="3" t="s">
        <v>51</v>
      </c>
      <c r="AB1598" s="3" t="s">
        <v>52</v>
      </c>
      <c r="AD1598" s="3" t="s">
        <v>53</v>
      </c>
      <c r="AE1598" s="3">
        <v>5</v>
      </c>
      <c r="AF1598" s="3" t="s">
        <v>73</v>
      </c>
      <c r="AG1598" s="3" t="s">
        <v>54</v>
      </c>
      <c r="AH1598" s="3">
        <v>2030</v>
      </c>
    </row>
    <row r="1599" spans="1:34" x14ac:dyDescent="0.2">
      <c r="A1599" s="3">
        <v>11598</v>
      </c>
      <c r="B1599" s="3" t="s">
        <v>2</v>
      </c>
      <c r="C1599" s="3">
        <v>11598</v>
      </c>
      <c r="D1599" s="3" t="s">
        <v>5351</v>
      </c>
      <c r="E1599" s="3" t="s">
        <v>5352</v>
      </c>
      <c r="F1599" s="3">
        <v>1994</v>
      </c>
      <c r="G1599" s="3" t="s">
        <v>56</v>
      </c>
      <c r="H1599" s="3" t="s">
        <v>926</v>
      </c>
      <c r="I1599" s="3" t="s">
        <v>3461</v>
      </c>
      <c r="J1599" s="3">
        <v>80</v>
      </c>
      <c r="K1599" s="3" t="s">
        <v>59</v>
      </c>
      <c r="L1599" s="3" t="s">
        <v>42</v>
      </c>
      <c r="M1599" s="3" t="s">
        <v>103</v>
      </c>
      <c r="N1599" s="3" t="s">
        <v>552</v>
      </c>
      <c r="O1599" s="3">
        <v>4164</v>
      </c>
      <c r="R1599" s="3">
        <v>37</v>
      </c>
      <c r="S1599" s="3" t="s">
        <v>5353</v>
      </c>
      <c r="T1599" s="3" t="s">
        <v>81</v>
      </c>
      <c r="U1599" s="3" t="s">
        <v>3066</v>
      </c>
      <c r="V1599" s="3">
        <v>2010</v>
      </c>
      <c r="W1599" s="3" t="s">
        <v>83</v>
      </c>
      <c r="Y1599" s="3">
        <v>29</v>
      </c>
      <c r="Z1599" s="3" t="s">
        <v>64</v>
      </c>
      <c r="AA1599" s="3" t="s">
        <v>92</v>
      </c>
      <c r="AB1599" s="3" t="s">
        <v>52</v>
      </c>
      <c r="AD1599" s="3" t="s">
        <v>53</v>
      </c>
      <c r="AG1599" s="3" t="s">
        <v>54</v>
      </c>
      <c r="AH1599" s="3">
        <v>12500</v>
      </c>
    </row>
    <row r="1600" spans="1:34" x14ac:dyDescent="0.2">
      <c r="A1600" s="3">
        <v>11599</v>
      </c>
      <c r="B1600" s="3" t="s">
        <v>2</v>
      </c>
      <c r="C1600" s="3">
        <v>11599</v>
      </c>
      <c r="D1600" s="3" t="s">
        <v>1394</v>
      </c>
      <c r="E1600" s="3" t="s">
        <v>5354</v>
      </c>
      <c r="F1600" s="3">
        <v>2006</v>
      </c>
      <c r="G1600" s="3" t="s">
        <v>112</v>
      </c>
      <c r="H1600" s="3" t="s">
        <v>1395</v>
      </c>
      <c r="K1600" s="3" t="s">
        <v>59</v>
      </c>
      <c r="L1600" s="3" t="s">
        <v>140</v>
      </c>
      <c r="M1600" s="3" t="s">
        <v>43</v>
      </c>
      <c r="N1600" s="3" t="s">
        <v>44</v>
      </c>
      <c r="O1600" s="3">
        <v>1496</v>
      </c>
      <c r="R1600" s="3">
        <v>14</v>
      </c>
      <c r="S1600" s="3" t="s">
        <v>5355</v>
      </c>
      <c r="T1600" s="3" t="s">
        <v>47</v>
      </c>
      <c r="U1600" s="3" t="s">
        <v>1380</v>
      </c>
      <c r="V1600" s="3">
        <v>630</v>
      </c>
      <c r="W1600" s="3" t="s">
        <v>83</v>
      </c>
      <c r="Y1600" s="3">
        <v>56</v>
      </c>
      <c r="Z1600" s="3" t="s">
        <v>64</v>
      </c>
      <c r="AA1600" s="3" t="s">
        <v>92</v>
      </c>
      <c r="AB1600" s="3" t="s">
        <v>108</v>
      </c>
      <c r="AC1600" s="3" t="s">
        <v>109</v>
      </c>
      <c r="AD1600" s="3" t="s">
        <v>53</v>
      </c>
      <c r="AE1600" s="3">
        <v>20</v>
      </c>
      <c r="AF1600" s="3" t="s">
        <v>73</v>
      </c>
      <c r="AG1600" s="3" t="s">
        <v>54</v>
      </c>
      <c r="AH1600" s="3">
        <v>6250</v>
      </c>
    </row>
    <row r="1601" spans="1:34" x14ac:dyDescent="0.2">
      <c r="A1601" s="3">
        <v>11600</v>
      </c>
      <c r="B1601" s="3" t="s">
        <v>2</v>
      </c>
      <c r="C1601" s="3">
        <v>11600</v>
      </c>
      <c r="D1601" s="3" t="s">
        <v>5356</v>
      </c>
      <c r="F1601" s="3">
        <v>2003</v>
      </c>
      <c r="G1601" s="3" t="s">
        <v>259</v>
      </c>
      <c r="H1601" s="3" t="s">
        <v>260</v>
      </c>
      <c r="I1601" s="3" t="s">
        <v>2515</v>
      </c>
      <c r="J1601" s="3" t="s">
        <v>3253</v>
      </c>
      <c r="K1601" s="3" t="s">
        <v>41</v>
      </c>
      <c r="L1601" s="3" t="s">
        <v>480</v>
      </c>
      <c r="M1601" s="3" t="s">
        <v>60</v>
      </c>
      <c r="N1601" s="3" t="s">
        <v>44</v>
      </c>
      <c r="O1601" s="3">
        <v>3984</v>
      </c>
      <c r="Q1601" s="3" t="s">
        <v>1364</v>
      </c>
      <c r="R1601" s="3">
        <v>22</v>
      </c>
      <c r="S1601" s="3" t="s">
        <v>5357</v>
      </c>
      <c r="T1601" s="3" t="s">
        <v>211</v>
      </c>
      <c r="U1601" s="3" t="s">
        <v>540</v>
      </c>
      <c r="W1601" s="3" t="s">
        <v>83</v>
      </c>
      <c r="Y1601" s="3">
        <v>31</v>
      </c>
      <c r="Z1601" s="3" t="s">
        <v>64</v>
      </c>
      <c r="AA1601" s="3" t="s">
        <v>92</v>
      </c>
      <c r="AB1601" s="3" t="s">
        <v>52</v>
      </c>
      <c r="AD1601" s="3" t="s">
        <v>53</v>
      </c>
      <c r="AG1601" s="3" t="s">
        <v>54</v>
      </c>
      <c r="AH1601" s="3">
        <v>5350</v>
      </c>
    </row>
    <row r="1602" spans="1:34" x14ac:dyDescent="0.2">
      <c r="A1602" s="3">
        <v>11601</v>
      </c>
      <c r="B1602" s="3" t="s">
        <v>2</v>
      </c>
      <c r="C1602" s="3">
        <v>11601</v>
      </c>
      <c r="D1602" s="3" t="s">
        <v>5358</v>
      </c>
      <c r="E1602" s="3" t="s">
        <v>5359</v>
      </c>
      <c r="F1602" s="3">
        <v>2009</v>
      </c>
      <c r="G1602" s="3" t="s">
        <v>112</v>
      </c>
      <c r="H1602" s="3" t="s">
        <v>168</v>
      </c>
      <c r="I1602" s="3" t="s">
        <v>169</v>
      </c>
      <c r="K1602" s="3" t="s">
        <v>59</v>
      </c>
      <c r="L1602" s="3" t="s">
        <v>115</v>
      </c>
      <c r="M1602" s="3" t="s">
        <v>60</v>
      </c>
      <c r="N1602" s="3" t="s">
        <v>44</v>
      </c>
      <c r="O1602" s="3">
        <v>2354</v>
      </c>
      <c r="Q1602" s="3">
        <v>6</v>
      </c>
      <c r="R1602" s="3">
        <v>32</v>
      </c>
      <c r="S1602" s="3" t="s">
        <v>1107</v>
      </c>
      <c r="T1602" s="3" t="s">
        <v>62</v>
      </c>
      <c r="U1602" s="3" t="s">
        <v>1583</v>
      </c>
      <c r="V1602" s="3">
        <v>3129</v>
      </c>
      <c r="W1602" s="3" t="s">
        <v>107</v>
      </c>
      <c r="Y1602" s="3">
        <v>77</v>
      </c>
      <c r="Z1602" s="3" t="s">
        <v>64</v>
      </c>
      <c r="AA1602" s="3" t="s">
        <v>92</v>
      </c>
      <c r="AB1602" s="3" t="s">
        <v>52</v>
      </c>
      <c r="AD1602" s="3" t="s">
        <v>53</v>
      </c>
      <c r="AE1602" s="3">
        <v>5</v>
      </c>
      <c r="AF1602" s="3" t="s">
        <v>84</v>
      </c>
      <c r="AG1602" s="3" t="s">
        <v>54</v>
      </c>
      <c r="AH1602" s="3">
        <v>20275</v>
      </c>
    </row>
    <row r="1603" spans="1:34" x14ac:dyDescent="0.2">
      <c r="A1603" s="3">
        <v>11602</v>
      </c>
      <c r="B1603" s="3" t="s">
        <v>2</v>
      </c>
      <c r="C1603" s="3">
        <v>11602</v>
      </c>
      <c r="D1603" s="3" t="s">
        <v>5360</v>
      </c>
      <c r="F1603" s="3">
        <v>2006</v>
      </c>
      <c r="G1603" s="3" t="s">
        <v>56</v>
      </c>
      <c r="H1603" s="3" t="s">
        <v>57</v>
      </c>
      <c r="I1603" s="3" t="s">
        <v>1050</v>
      </c>
      <c r="K1603" s="3" t="s">
        <v>67</v>
      </c>
      <c r="L1603" s="3" t="s">
        <v>42</v>
      </c>
      <c r="M1603" s="3" t="s">
        <v>60</v>
      </c>
      <c r="N1603" s="3" t="s">
        <v>44</v>
      </c>
      <c r="O1603" s="3">
        <v>1496</v>
      </c>
      <c r="R1603" s="3">
        <v>74</v>
      </c>
      <c r="S1603" s="3" t="s">
        <v>5361</v>
      </c>
      <c r="T1603" s="3" t="s">
        <v>47</v>
      </c>
      <c r="U1603" s="3" t="s">
        <v>1479</v>
      </c>
      <c r="V1603" s="3">
        <v>9012</v>
      </c>
      <c r="W1603" s="3" t="s">
        <v>450</v>
      </c>
      <c r="Y1603" s="3">
        <v>32</v>
      </c>
      <c r="Z1603" s="3" t="s">
        <v>204</v>
      </c>
      <c r="AA1603" s="3" t="s">
        <v>51</v>
      </c>
      <c r="AB1603" s="3" t="s">
        <v>108</v>
      </c>
      <c r="AC1603" s="3" t="s">
        <v>109</v>
      </c>
      <c r="AD1603" s="3" t="s">
        <v>53</v>
      </c>
      <c r="AG1603" s="3" t="s">
        <v>54</v>
      </c>
      <c r="AH1603" s="3">
        <v>6600</v>
      </c>
    </row>
    <row r="1604" spans="1:34" x14ac:dyDescent="0.2">
      <c r="A1604" s="3">
        <v>11603</v>
      </c>
      <c r="B1604" s="3" t="s">
        <v>2</v>
      </c>
      <c r="C1604" s="3">
        <v>11603</v>
      </c>
      <c r="D1604" s="3" t="s">
        <v>5362</v>
      </c>
      <c r="F1604" s="3">
        <v>2009</v>
      </c>
      <c r="G1604" s="3" t="s">
        <v>191</v>
      </c>
      <c r="H1604" s="3" t="s">
        <v>1730</v>
      </c>
      <c r="I1604" s="3" t="s">
        <v>5363</v>
      </c>
      <c r="J1604" s="3" t="s">
        <v>1639</v>
      </c>
      <c r="K1604" s="3" t="s">
        <v>59</v>
      </c>
      <c r="L1604" s="3" t="s">
        <v>209</v>
      </c>
      <c r="M1604" s="3" t="s">
        <v>60</v>
      </c>
      <c r="N1604" s="3" t="s">
        <v>44</v>
      </c>
      <c r="O1604" s="3">
        <v>3630</v>
      </c>
      <c r="R1604" s="3">
        <v>41</v>
      </c>
      <c r="S1604" s="3" t="s">
        <v>5364</v>
      </c>
      <c r="T1604" s="3" t="s">
        <v>70</v>
      </c>
      <c r="U1604" s="3" t="s">
        <v>91</v>
      </c>
      <c r="W1604" s="3" t="s">
        <v>83</v>
      </c>
      <c r="Y1604" s="3">
        <v>26</v>
      </c>
      <c r="Z1604" s="3" t="s">
        <v>64</v>
      </c>
      <c r="AA1604" s="3" t="s">
        <v>92</v>
      </c>
      <c r="AB1604" s="3" t="s">
        <v>52</v>
      </c>
      <c r="AD1604" s="3" t="s">
        <v>53</v>
      </c>
      <c r="AE1604" s="3">
        <v>3</v>
      </c>
      <c r="AF1604" s="3" t="s">
        <v>84</v>
      </c>
      <c r="AG1604" s="3" t="s">
        <v>54</v>
      </c>
      <c r="AH1604" s="3">
        <v>17000</v>
      </c>
    </row>
    <row r="1605" spans="1:34" x14ac:dyDescent="0.2">
      <c r="A1605" s="3">
        <v>11604</v>
      </c>
      <c r="B1605" s="3" t="s">
        <v>2</v>
      </c>
      <c r="C1605" s="3">
        <v>11604</v>
      </c>
      <c r="D1605" s="3" t="s">
        <v>5365</v>
      </c>
      <c r="F1605" s="3">
        <v>2017</v>
      </c>
      <c r="G1605" s="3" t="s">
        <v>353</v>
      </c>
      <c r="H1605" s="3">
        <v>308</v>
      </c>
      <c r="I1605" s="3" t="s">
        <v>5366</v>
      </c>
      <c r="K1605" s="3" t="s">
        <v>67</v>
      </c>
      <c r="L1605" s="3" t="s">
        <v>163</v>
      </c>
      <c r="M1605" s="3" t="s">
        <v>43</v>
      </c>
      <c r="N1605" s="3" t="s">
        <v>104</v>
      </c>
      <c r="O1605" s="3">
        <v>1598</v>
      </c>
      <c r="R1605" s="3">
        <v>86</v>
      </c>
      <c r="S1605" s="3" t="s">
        <v>3159</v>
      </c>
      <c r="T1605" s="3" t="s">
        <v>47</v>
      </c>
      <c r="U1605" s="3" t="s">
        <v>228</v>
      </c>
      <c r="W1605" s="3" t="s">
        <v>229</v>
      </c>
      <c r="Y1605" s="3">
        <v>57</v>
      </c>
      <c r="Z1605" s="3" t="s">
        <v>64</v>
      </c>
      <c r="AA1605" s="3" t="s">
        <v>51</v>
      </c>
      <c r="AB1605" s="3" t="s">
        <v>52</v>
      </c>
      <c r="AD1605" s="3" t="s">
        <v>53</v>
      </c>
      <c r="AG1605" s="3" t="s">
        <v>54</v>
      </c>
      <c r="AH1605" s="3">
        <v>37990</v>
      </c>
    </row>
    <row r="1606" spans="1:34" x14ac:dyDescent="0.2">
      <c r="A1606" s="3">
        <v>11605</v>
      </c>
      <c r="B1606" s="3" t="s">
        <v>2</v>
      </c>
      <c r="C1606" s="3">
        <v>11605</v>
      </c>
      <c r="D1606" s="3" t="s">
        <v>5367</v>
      </c>
      <c r="E1606" s="3" t="s">
        <v>5368</v>
      </c>
      <c r="F1606" s="3">
        <v>2003</v>
      </c>
      <c r="G1606" s="3" t="s">
        <v>38</v>
      </c>
      <c r="H1606" s="3" t="s">
        <v>5369</v>
      </c>
      <c r="I1606" s="3" t="s">
        <v>3966</v>
      </c>
      <c r="K1606" s="3" t="s">
        <v>122</v>
      </c>
      <c r="L1606" s="3" t="s">
        <v>209</v>
      </c>
      <c r="M1606" s="3" t="s">
        <v>60</v>
      </c>
      <c r="N1606" s="3" t="s">
        <v>44</v>
      </c>
      <c r="O1606" s="3">
        <v>3498</v>
      </c>
      <c r="R1606" s="3">
        <v>3</v>
      </c>
      <c r="S1606" s="3" t="s">
        <v>5370</v>
      </c>
      <c r="T1606" s="3" t="s">
        <v>171</v>
      </c>
      <c r="U1606" s="3" t="s">
        <v>618</v>
      </c>
      <c r="V1606" s="3">
        <v>2025</v>
      </c>
      <c r="W1606" s="3" t="s">
        <v>83</v>
      </c>
      <c r="Y1606" s="3">
        <v>22</v>
      </c>
      <c r="Z1606" s="3" t="s">
        <v>64</v>
      </c>
      <c r="AA1606" s="3" t="s">
        <v>92</v>
      </c>
      <c r="AB1606" s="3" t="s">
        <v>108</v>
      </c>
      <c r="AC1606" s="3" t="s">
        <v>109</v>
      </c>
      <c r="AD1606" s="3" t="s">
        <v>53</v>
      </c>
      <c r="AG1606" s="3" t="s">
        <v>54</v>
      </c>
      <c r="AH1606" s="3">
        <v>10850</v>
      </c>
    </row>
    <row r="1607" spans="1:34" x14ac:dyDescent="0.2">
      <c r="A1607" s="3">
        <v>11606</v>
      </c>
      <c r="B1607" s="3" t="s">
        <v>2</v>
      </c>
      <c r="C1607" s="3">
        <v>11606</v>
      </c>
      <c r="D1607" s="3" t="s">
        <v>5371</v>
      </c>
      <c r="E1607" s="3" t="s">
        <v>5372</v>
      </c>
      <c r="F1607" s="3">
        <v>1997</v>
      </c>
      <c r="G1607" s="3" t="s">
        <v>191</v>
      </c>
      <c r="H1607" s="3" t="s">
        <v>207</v>
      </c>
      <c r="I1607" s="3" t="s">
        <v>453</v>
      </c>
      <c r="K1607" s="3" t="s">
        <v>59</v>
      </c>
      <c r="L1607" s="3" t="s">
        <v>147</v>
      </c>
      <c r="M1607" s="3" t="s">
        <v>43</v>
      </c>
      <c r="N1607" s="3" t="s">
        <v>44</v>
      </c>
      <c r="O1607" s="3">
        <v>2212</v>
      </c>
      <c r="R1607" s="3">
        <v>22</v>
      </c>
      <c r="S1607" s="3" t="s">
        <v>5373</v>
      </c>
      <c r="T1607" s="3" t="s">
        <v>47</v>
      </c>
      <c r="U1607" s="3" t="s">
        <v>282</v>
      </c>
      <c r="V1607" s="3">
        <v>5028</v>
      </c>
      <c r="W1607" s="3" t="s">
        <v>229</v>
      </c>
      <c r="Y1607" s="3">
        <v>39</v>
      </c>
      <c r="Z1607" s="3" t="s">
        <v>64</v>
      </c>
      <c r="AA1607" s="3" t="s">
        <v>92</v>
      </c>
      <c r="AB1607" s="3" t="s">
        <v>52</v>
      </c>
      <c r="AD1607" s="3" t="s">
        <v>53</v>
      </c>
      <c r="AE1607" s="3">
        <v>12</v>
      </c>
      <c r="AF1607" s="3" t="s">
        <v>84</v>
      </c>
      <c r="AG1607" s="3" t="s">
        <v>54</v>
      </c>
      <c r="AH1607" s="3">
        <v>2695</v>
      </c>
    </row>
    <row r="1608" spans="1:34" x14ac:dyDescent="0.2">
      <c r="A1608" s="3">
        <v>11607</v>
      </c>
      <c r="B1608" s="3" t="s">
        <v>2</v>
      </c>
      <c r="C1608" s="3">
        <v>11607</v>
      </c>
      <c r="D1608" s="3" t="s">
        <v>5374</v>
      </c>
      <c r="E1608" s="3" t="s">
        <v>5375</v>
      </c>
      <c r="F1608" s="3">
        <v>2008</v>
      </c>
      <c r="G1608" s="3" t="s">
        <v>86</v>
      </c>
      <c r="H1608" s="3" t="s">
        <v>1804</v>
      </c>
      <c r="K1608" s="3" t="s">
        <v>59</v>
      </c>
      <c r="L1608" s="3" t="s">
        <v>115</v>
      </c>
      <c r="M1608" s="3" t="s">
        <v>43</v>
      </c>
      <c r="N1608" s="3" t="s">
        <v>44</v>
      </c>
      <c r="O1608" s="3">
        <v>1998</v>
      </c>
      <c r="R1608" s="3">
        <v>26</v>
      </c>
      <c r="S1608" s="3" t="s">
        <v>4933</v>
      </c>
      <c r="T1608" s="3" t="s">
        <v>81</v>
      </c>
      <c r="U1608" s="3" t="s">
        <v>791</v>
      </c>
      <c r="V1608" s="3">
        <v>1025</v>
      </c>
      <c r="W1608" s="3" t="s">
        <v>83</v>
      </c>
      <c r="Y1608" s="3">
        <v>48</v>
      </c>
      <c r="Z1608" s="3" t="s">
        <v>64</v>
      </c>
      <c r="AA1608" s="3" t="s">
        <v>51</v>
      </c>
      <c r="AB1608" s="3" t="s">
        <v>108</v>
      </c>
      <c r="AC1608" s="3" t="s">
        <v>109</v>
      </c>
      <c r="AD1608" s="3" t="s">
        <v>53</v>
      </c>
      <c r="AE1608" s="3">
        <v>7</v>
      </c>
      <c r="AF1608" s="3" t="s">
        <v>84</v>
      </c>
      <c r="AG1608" s="3" t="s">
        <v>54</v>
      </c>
      <c r="AH1608" s="3">
        <v>8910</v>
      </c>
    </row>
    <row r="1609" spans="1:34" x14ac:dyDescent="0.2">
      <c r="A1609" s="3">
        <v>11608</v>
      </c>
      <c r="B1609" s="3" t="s">
        <v>2</v>
      </c>
      <c r="C1609" s="3">
        <v>11608</v>
      </c>
      <c r="D1609" s="3" t="s">
        <v>411</v>
      </c>
      <c r="E1609" s="3" t="s">
        <v>5376</v>
      </c>
      <c r="F1609" s="3">
        <v>2012</v>
      </c>
      <c r="G1609" s="3" t="s">
        <v>56</v>
      </c>
      <c r="H1609" s="3" t="s">
        <v>138</v>
      </c>
      <c r="I1609" s="3" t="s">
        <v>139</v>
      </c>
      <c r="J1609" s="3" t="s">
        <v>374</v>
      </c>
      <c r="K1609" s="3" t="s">
        <v>41</v>
      </c>
      <c r="L1609" s="3" t="s">
        <v>140</v>
      </c>
      <c r="M1609" s="3" t="s">
        <v>60</v>
      </c>
      <c r="N1609" s="3" t="s">
        <v>44</v>
      </c>
      <c r="O1609" s="3">
        <v>2494</v>
      </c>
      <c r="R1609" s="3" t="s">
        <v>4587</v>
      </c>
      <c r="S1609" s="3" t="s">
        <v>5377</v>
      </c>
      <c r="T1609" s="3" t="s">
        <v>62</v>
      </c>
      <c r="U1609" s="3" t="s">
        <v>469</v>
      </c>
      <c r="V1609" s="3">
        <v>2102</v>
      </c>
      <c r="W1609" s="3" t="s">
        <v>83</v>
      </c>
      <c r="Y1609" s="3">
        <v>46</v>
      </c>
      <c r="Z1609" s="3" t="s">
        <v>64</v>
      </c>
      <c r="AA1609" s="3" t="s">
        <v>92</v>
      </c>
      <c r="AB1609" s="3" t="s">
        <v>108</v>
      </c>
      <c r="AC1609" s="3" t="s">
        <v>109</v>
      </c>
      <c r="AD1609" s="3" t="s">
        <v>143</v>
      </c>
      <c r="AE1609" s="3">
        <v>34</v>
      </c>
      <c r="AF1609" s="3" t="s">
        <v>84</v>
      </c>
      <c r="AG1609" s="3" t="s">
        <v>54</v>
      </c>
      <c r="AH1609" s="3">
        <v>22720</v>
      </c>
    </row>
    <row r="1610" spans="1:34" x14ac:dyDescent="0.2">
      <c r="A1610" s="3">
        <v>11609</v>
      </c>
      <c r="B1610" s="3" t="s">
        <v>2</v>
      </c>
      <c r="C1610" s="3">
        <v>11609</v>
      </c>
      <c r="D1610" s="3" t="s">
        <v>5378</v>
      </c>
      <c r="E1610" s="3" t="s">
        <v>5379</v>
      </c>
      <c r="F1610" s="3">
        <v>2017</v>
      </c>
      <c r="G1610" s="3" t="s">
        <v>292</v>
      </c>
      <c r="H1610" s="3" t="s">
        <v>997</v>
      </c>
      <c r="I1610" s="3" t="s">
        <v>508</v>
      </c>
      <c r="K1610" s="3" t="s">
        <v>67</v>
      </c>
      <c r="L1610" s="3" t="s">
        <v>901</v>
      </c>
      <c r="M1610" s="3" t="s">
        <v>60</v>
      </c>
      <c r="N1610" s="3" t="s">
        <v>104</v>
      </c>
      <c r="O1610" s="3">
        <v>1197</v>
      </c>
      <c r="R1610" s="3">
        <v>11</v>
      </c>
      <c r="S1610" s="3" t="s">
        <v>2579</v>
      </c>
      <c r="T1610" s="3" t="s">
        <v>171</v>
      </c>
      <c r="U1610" s="3" t="s">
        <v>1192</v>
      </c>
      <c r="V1610" s="3">
        <v>626</v>
      </c>
      <c r="W1610" s="3" t="s">
        <v>83</v>
      </c>
      <c r="Y1610" s="3">
        <v>43</v>
      </c>
      <c r="Z1610" s="3" t="s">
        <v>64</v>
      </c>
      <c r="AA1610" s="3" t="s">
        <v>92</v>
      </c>
      <c r="AB1610" s="3" t="s">
        <v>52</v>
      </c>
      <c r="AD1610" s="3" t="s">
        <v>53</v>
      </c>
      <c r="AG1610" s="3" t="s">
        <v>54</v>
      </c>
      <c r="AH1610" s="3">
        <v>28990</v>
      </c>
    </row>
    <row r="1611" spans="1:34" x14ac:dyDescent="0.2">
      <c r="A1611" s="3">
        <v>11610</v>
      </c>
      <c r="B1611" s="3" t="s">
        <v>2</v>
      </c>
      <c r="C1611" s="3">
        <v>11610</v>
      </c>
      <c r="D1611" s="3" t="s">
        <v>5380</v>
      </c>
      <c r="F1611" s="3">
        <v>2006</v>
      </c>
      <c r="G1611" s="3" t="s">
        <v>86</v>
      </c>
      <c r="H1611" s="3" t="s">
        <v>502</v>
      </c>
      <c r="I1611" s="3" t="s">
        <v>323</v>
      </c>
      <c r="K1611" s="3" t="s">
        <v>41</v>
      </c>
      <c r="L1611" s="3" t="s">
        <v>115</v>
      </c>
      <c r="M1611" s="3" t="s">
        <v>43</v>
      </c>
      <c r="N1611" s="3" t="s">
        <v>44</v>
      </c>
      <c r="O1611" s="3">
        <v>1999</v>
      </c>
      <c r="R1611" s="3">
        <v>18</v>
      </c>
      <c r="S1611" s="3" t="s">
        <v>5381</v>
      </c>
      <c r="T1611" s="3" t="s">
        <v>62</v>
      </c>
      <c r="U1611" s="3" t="s">
        <v>3712</v>
      </c>
      <c r="V1611" s="3">
        <v>3110</v>
      </c>
      <c r="W1611" s="3" t="s">
        <v>107</v>
      </c>
      <c r="Y1611" s="3">
        <v>27</v>
      </c>
      <c r="Z1611" s="3" t="s">
        <v>64</v>
      </c>
      <c r="AA1611" s="3" t="s">
        <v>92</v>
      </c>
      <c r="AB1611" s="3" t="s">
        <v>108</v>
      </c>
      <c r="AC1611" s="3" t="s">
        <v>109</v>
      </c>
      <c r="AD1611" s="3" t="s">
        <v>53</v>
      </c>
      <c r="AE1611" s="3">
        <v>14</v>
      </c>
      <c r="AF1611" s="3" t="s">
        <v>84</v>
      </c>
      <c r="AG1611" s="3" t="s">
        <v>54</v>
      </c>
      <c r="AH1611" s="3">
        <v>8200</v>
      </c>
    </row>
    <row r="1612" spans="1:34" x14ac:dyDescent="0.2">
      <c r="A1612" s="3">
        <v>11611</v>
      </c>
      <c r="B1612" s="3" t="s">
        <v>2</v>
      </c>
      <c r="C1612" s="3">
        <v>11611</v>
      </c>
      <c r="D1612" s="3" t="s">
        <v>3384</v>
      </c>
      <c r="F1612" s="3">
        <v>2004</v>
      </c>
      <c r="G1612" s="3" t="s">
        <v>112</v>
      </c>
      <c r="H1612" s="3" t="s">
        <v>1306</v>
      </c>
      <c r="I1612" s="3" t="s">
        <v>1307</v>
      </c>
      <c r="K1612" s="3" t="s">
        <v>59</v>
      </c>
      <c r="L1612" s="3" t="s">
        <v>115</v>
      </c>
      <c r="M1612" s="3" t="s">
        <v>60</v>
      </c>
      <c r="N1612" s="3" t="s">
        <v>44</v>
      </c>
      <c r="O1612" s="3">
        <v>2354</v>
      </c>
      <c r="R1612" s="3">
        <v>156</v>
      </c>
      <c r="S1612" s="3" t="s">
        <v>5382</v>
      </c>
      <c r="T1612" s="3" t="s">
        <v>62</v>
      </c>
      <c r="U1612" s="3" t="s">
        <v>3366</v>
      </c>
      <c r="V1612" s="3">
        <v>7674</v>
      </c>
      <c r="W1612" s="3" t="s">
        <v>166</v>
      </c>
      <c r="Y1612" s="3">
        <v>27</v>
      </c>
      <c r="Z1612" s="3" t="s">
        <v>64</v>
      </c>
      <c r="AA1612" s="3" t="s">
        <v>51</v>
      </c>
      <c r="AB1612" s="3" t="s">
        <v>108</v>
      </c>
      <c r="AC1612" s="3" t="s">
        <v>109</v>
      </c>
      <c r="AD1612" s="3" t="s">
        <v>53</v>
      </c>
      <c r="AG1612" s="3" t="s">
        <v>54</v>
      </c>
      <c r="AH1612" s="3">
        <v>6050</v>
      </c>
    </row>
    <row r="1613" spans="1:34" x14ac:dyDescent="0.2">
      <c r="A1613" s="3">
        <v>11612</v>
      </c>
      <c r="B1613" s="3" t="s">
        <v>2</v>
      </c>
      <c r="C1613" s="3">
        <v>11612</v>
      </c>
      <c r="D1613" s="3" t="s">
        <v>5383</v>
      </c>
      <c r="E1613" s="3" t="s">
        <v>5384</v>
      </c>
      <c r="F1613" s="3">
        <v>2000</v>
      </c>
      <c r="G1613" s="3" t="s">
        <v>152</v>
      </c>
      <c r="H1613" s="3" t="s">
        <v>2317</v>
      </c>
      <c r="K1613" s="3" t="s">
        <v>41</v>
      </c>
      <c r="L1613" s="3" t="s">
        <v>115</v>
      </c>
      <c r="M1613" s="3" t="s">
        <v>60</v>
      </c>
      <c r="N1613" s="3" t="s">
        <v>44</v>
      </c>
      <c r="O1613" s="3">
        <v>2979</v>
      </c>
      <c r="R1613" s="3">
        <v>4</v>
      </c>
      <c r="S1613" s="3" t="s">
        <v>157</v>
      </c>
      <c r="T1613" s="3" t="s">
        <v>211</v>
      </c>
      <c r="U1613" s="3" t="s">
        <v>4825</v>
      </c>
      <c r="W1613" s="3" t="s">
        <v>333</v>
      </c>
      <c r="Y1613" s="3">
        <v>29</v>
      </c>
      <c r="Z1613" s="3" t="s">
        <v>64</v>
      </c>
      <c r="AA1613" s="3" t="s">
        <v>92</v>
      </c>
      <c r="AB1613" s="3" t="s">
        <v>52</v>
      </c>
      <c r="AD1613" s="3" t="s">
        <v>53</v>
      </c>
      <c r="AG1613" s="3" t="s">
        <v>54</v>
      </c>
      <c r="AH1613" s="3">
        <v>5932</v>
      </c>
    </row>
    <row r="1614" spans="1:34" x14ac:dyDescent="0.2">
      <c r="A1614" s="3">
        <v>11613</v>
      </c>
      <c r="B1614" s="3" t="s">
        <v>2</v>
      </c>
      <c r="C1614" s="3">
        <v>11613</v>
      </c>
      <c r="D1614" s="3" t="s">
        <v>1431</v>
      </c>
      <c r="F1614" s="3">
        <v>2006</v>
      </c>
      <c r="G1614" s="3" t="s">
        <v>112</v>
      </c>
      <c r="H1614" s="3" t="s">
        <v>1323</v>
      </c>
      <c r="K1614" s="3" t="s">
        <v>67</v>
      </c>
      <c r="L1614" s="3" t="s">
        <v>42</v>
      </c>
      <c r="M1614" s="3" t="s">
        <v>60</v>
      </c>
      <c r="N1614" s="3" t="s">
        <v>44</v>
      </c>
      <c r="O1614" s="3">
        <v>1339</v>
      </c>
      <c r="R1614" s="3" t="s">
        <v>1028</v>
      </c>
      <c r="S1614" s="3" t="s">
        <v>5385</v>
      </c>
      <c r="T1614" s="3" t="s">
        <v>81</v>
      </c>
      <c r="U1614" s="3" t="s">
        <v>414</v>
      </c>
      <c r="W1614" s="3" t="s">
        <v>83</v>
      </c>
      <c r="Y1614" s="3">
        <v>34</v>
      </c>
      <c r="Z1614" s="3" t="s">
        <v>64</v>
      </c>
      <c r="AA1614" s="3" t="s">
        <v>92</v>
      </c>
      <c r="AB1614" s="3" t="s">
        <v>52</v>
      </c>
      <c r="AD1614" s="3" t="s">
        <v>53</v>
      </c>
      <c r="AG1614" s="3" t="s">
        <v>54</v>
      </c>
      <c r="AH1614" s="3">
        <v>5200</v>
      </c>
    </row>
    <row r="1615" spans="1:34" x14ac:dyDescent="0.2">
      <c r="A1615" s="3">
        <v>11614</v>
      </c>
      <c r="B1615" s="3" t="s">
        <v>2</v>
      </c>
      <c r="C1615" s="3">
        <v>11614</v>
      </c>
      <c r="D1615" s="3" t="s">
        <v>364</v>
      </c>
      <c r="F1615" s="3">
        <v>2011</v>
      </c>
      <c r="G1615" s="3" t="s">
        <v>56</v>
      </c>
      <c r="H1615" s="3" t="s">
        <v>366</v>
      </c>
      <c r="J1615" s="3" t="s">
        <v>367</v>
      </c>
      <c r="K1615" s="3" t="s">
        <v>67</v>
      </c>
      <c r="L1615" s="3" t="s">
        <v>140</v>
      </c>
      <c r="M1615" s="3" t="s">
        <v>133</v>
      </c>
      <c r="N1615" s="3" t="s">
        <v>44</v>
      </c>
      <c r="O1615" s="3">
        <v>1798</v>
      </c>
      <c r="Q1615" s="3" t="s">
        <v>68</v>
      </c>
      <c r="R1615" s="3">
        <v>34</v>
      </c>
      <c r="S1615" s="3" t="s">
        <v>5386</v>
      </c>
      <c r="T1615" s="3" t="s">
        <v>81</v>
      </c>
      <c r="U1615" s="3" t="s">
        <v>1343</v>
      </c>
      <c r="W1615" s="3" t="s">
        <v>83</v>
      </c>
      <c r="Y1615" s="3">
        <v>37</v>
      </c>
      <c r="Z1615" s="3" t="s">
        <v>64</v>
      </c>
      <c r="AA1615" s="3" t="s">
        <v>92</v>
      </c>
      <c r="AB1615" s="3" t="s">
        <v>52</v>
      </c>
      <c r="AD1615" s="3" t="s">
        <v>143</v>
      </c>
      <c r="AG1615" s="3" t="s">
        <v>54</v>
      </c>
      <c r="AH1615" s="3">
        <v>17990</v>
      </c>
    </row>
    <row r="1616" spans="1:34" x14ac:dyDescent="0.2">
      <c r="A1616" s="3">
        <v>11615</v>
      </c>
      <c r="B1616" s="3" t="s">
        <v>2</v>
      </c>
      <c r="C1616" s="3">
        <v>11615</v>
      </c>
      <c r="D1616" s="3" t="s">
        <v>5387</v>
      </c>
      <c r="F1616" s="3">
        <v>2006</v>
      </c>
      <c r="G1616" s="3" t="s">
        <v>198</v>
      </c>
      <c r="H1616" s="3" t="s">
        <v>877</v>
      </c>
      <c r="I1616" s="3" t="s">
        <v>1501</v>
      </c>
      <c r="J1616" s="3" t="s">
        <v>879</v>
      </c>
      <c r="K1616" s="3" t="s">
        <v>41</v>
      </c>
      <c r="L1616" s="3" t="s">
        <v>209</v>
      </c>
      <c r="M1616" s="3" t="s">
        <v>60</v>
      </c>
      <c r="N1616" s="3" t="s">
        <v>44</v>
      </c>
      <c r="O1616" s="3">
        <v>3565</v>
      </c>
      <c r="R1616" s="3">
        <v>1070</v>
      </c>
      <c r="S1616" s="3" t="s">
        <v>2887</v>
      </c>
      <c r="T1616" s="3" t="s">
        <v>70</v>
      </c>
      <c r="U1616" s="3" t="s">
        <v>476</v>
      </c>
      <c r="W1616" s="3" t="s">
        <v>83</v>
      </c>
      <c r="Y1616" s="3">
        <v>23</v>
      </c>
      <c r="Z1616" s="3" t="s">
        <v>64</v>
      </c>
      <c r="AA1616" s="3" t="s">
        <v>92</v>
      </c>
      <c r="AB1616" s="3" t="s">
        <v>108</v>
      </c>
      <c r="AC1616" s="3" t="s">
        <v>109</v>
      </c>
      <c r="AD1616" s="3" t="s">
        <v>53</v>
      </c>
      <c r="AG1616" s="3" t="s">
        <v>54</v>
      </c>
      <c r="AH1616" s="3">
        <v>12000</v>
      </c>
    </row>
    <row r="1617" spans="1:34" x14ac:dyDescent="0.2">
      <c r="A1617" s="3">
        <v>11616</v>
      </c>
      <c r="B1617" s="3" t="s">
        <v>2</v>
      </c>
      <c r="C1617" s="3">
        <v>11616</v>
      </c>
      <c r="D1617" s="3" t="s">
        <v>5388</v>
      </c>
      <c r="F1617" s="3">
        <v>2015</v>
      </c>
      <c r="G1617" s="3" t="s">
        <v>1607</v>
      </c>
      <c r="H1617" s="3" t="s">
        <v>1608</v>
      </c>
      <c r="I1617" s="3" t="s">
        <v>3528</v>
      </c>
      <c r="K1617" s="3" t="s">
        <v>67</v>
      </c>
      <c r="L1617" s="3" t="s">
        <v>1610</v>
      </c>
      <c r="M1617" s="3" t="s">
        <v>60</v>
      </c>
      <c r="N1617" s="3" t="s">
        <v>104</v>
      </c>
      <c r="O1617" s="3">
        <v>875</v>
      </c>
      <c r="Q1617" s="3">
        <v>3</v>
      </c>
      <c r="R1617" s="3">
        <v>24</v>
      </c>
      <c r="S1617" s="3" t="s">
        <v>1986</v>
      </c>
      <c r="T1617" s="3" t="s">
        <v>47</v>
      </c>
      <c r="U1617" s="3" t="s">
        <v>534</v>
      </c>
      <c r="V1617" s="3">
        <v>5018</v>
      </c>
      <c r="W1617" s="3" t="s">
        <v>229</v>
      </c>
      <c r="Y1617" s="3">
        <v>55</v>
      </c>
      <c r="Z1617" s="3" t="s">
        <v>64</v>
      </c>
      <c r="AA1617" s="3" t="s">
        <v>92</v>
      </c>
      <c r="AB1617" s="3" t="s">
        <v>52</v>
      </c>
      <c r="AD1617" s="3" t="s">
        <v>53</v>
      </c>
      <c r="AG1617" s="3" t="s">
        <v>54</v>
      </c>
      <c r="AH1617" s="3">
        <v>11750</v>
      </c>
    </row>
    <row r="1618" spans="1:34" x14ac:dyDescent="0.2">
      <c r="A1618" s="3">
        <v>11617</v>
      </c>
      <c r="B1618" s="3" t="s">
        <v>2</v>
      </c>
      <c r="C1618" s="3">
        <v>11617</v>
      </c>
      <c r="D1618" s="3" t="s">
        <v>5389</v>
      </c>
      <c r="F1618" s="3">
        <v>2005</v>
      </c>
      <c r="G1618" s="3" t="s">
        <v>299</v>
      </c>
      <c r="H1618" s="3" t="s">
        <v>439</v>
      </c>
      <c r="I1618" s="3" t="s">
        <v>306</v>
      </c>
      <c r="J1618" s="3" t="s">
        <v>440</v>
      </c>
      <c r="K1618" s="3" t="s">
        <v>67</v>
      </c>
      <c r="L1618" s="3" t="s">
        <v>42</v>
      </c>
      <c r="M1618" s="3" t="s">
        <v>43</v>
      </c>
      <c r="N1618" s="3" t="s">
        <v>44</v>
      </c>
      <c r="O1618" s="3">
        <v>1341</v>
      </c>
      <c r="R1618" s="3">
        <v>12</v>
      </c>
      <c r="S1618" s="3" t="s">
        <v>5390</v>
      </c>
      <c r="T1618" s="3" t="s">
        <v>171</v>
      </c>
      <c r="U1618" s="3" t="s">
        <v>1690</v>
      </c>
      <c r="V1618" s="3">
        <v>616</v>
      </c>
      <c r="W1618" s="3" t="s">
        <v>83</v>
      </c>
      <c r="Y1618" s="3">
        <v>33</v>
      </c>
      <c r="Z1618" s="3" t="s">
        <v>204</v>
      </c>
      <c r="AA1618" s="3" t="s">
        <v>51</v>
      </c>
      <c r="AB1618" s="3" t="s">
        <v>52</v>
      </c>
      <c r="AD1618" s="3" t="s">
        <v>53</v>
      </c>
      <c r="AG1618" s="3" t="s">
        <v>54</v>
      </c>
      <c r="AH1618" s="3">
        <v>4150</v>
      </c>
    </row>
    <row r="1619" spans="1:34" x14ac:dyDescent="0.2">
      <c r="A1619" s="3">
        <v>11618</v>
      </c>
      <c r="B1619" s="3" t="s">
        <v>2</v>
      </c>
      <c r="C1619" s="3">
        <v>11618</v>
      </c>
      <c r="D1619" s="3" t="s">
        <v>5391</v>
      </c>
      <c r="E1619" s="3" t="s">
        <v>5392</v>
      </c>
      <c r="F1619" s="3">
        <v>2004</v>
      </c>
      <c r="G1619" s="3" t="s">
        <v>38</v>
      </c>
      <c r="H1619" s="3" t="s">
        <v>1195</v>
      </c>
      <c r="I1619" s="3" t="s">
        <v>609</v>
      </c>
      <c r="J1619" s="3" t="s">
        <v>1196</v>
      </c>
      <c r="K1619" s="3" t="s">
        <v>41</v>
      </c>
      <c r="L1619" s="3" t="s">
        <v>42</v>
      </c>
      <c r="M1619" s="3" t="s">
        <v>133</v>
      </c>
      <c r="N1619" s="3" t="s">
        <v>44</v>
      </c>
      <c r="O1619" s="3">
        <v>3498</v>
      </c>
      <c r="R1619" s="3">
        <v>18</v>
      </c>
      <c r="S1619" s="3" t="s">
        <v>1857</v>
      </c>
      <c r="T1619" s="3" t="s">
        <v>47</v>
      </c>
      <c r="U1619" s="3" t="s">
        <v>5393</v>
      </c>
      <c r="V1619" s="3">
        <v>5018</v>
      </c>
      <c r="W1619" s="3" t="s">
        <v>229</v>
      </c>
      <c r="Y1619" s="3">
        <v>28</v>
      </c>
      <c r="Z1619" s="3" t="s">
        <v>64</v>
      </c>
      <c r="AA1619" s="3" t="s">
        <v>51</v>
      </c>
      <c r="AB1619" s="3" t="s">
        <v>52</v>
      </c>
      <c r="AD1619" s="3" t="s">
        <v>53</v>
      </c>
      <c r="AG1619" s="3" t="s">
        <v>54</v>
      </c>
      <c r="AH1619" s="3">
        <v>6450</v>
      </c>
    </row>
    <row r="1620" spans="1:34" x14ac:dyDescent="0.2">
      <c r="A1620" s="3">
        <v>11619</v>
      </c>
      <c r="B1620" s="3" t="s">
        <v>2</v>
      </c>
      <c r="C1620" s="3">
        <v>11619</v>
      </c>
      <c r="D1620" s="3" t="s">
        <v>5394</v>
      </c>
      <c r="E1620" s="3" t="s">
        <v>5395</v>
      </c>
      <c r="F1620" s="3">
        <v>2002</v>
      </c>
      <c r="G1620" s="3" t="s">
        <v>56</v>
      </c>
      <c r="H1620" s="3" t="s">
        <v>1335</v>
      </c>
      <c r="K1620" s="3" t="s">
        <v>59</v>
      </c>
      <c r="L1620" s="3" t="s">
        <v>42</v>
      </c>
      <c r="M1620" s="3" t="s">
        <v>43</v>
      </c>
      <c r="N1620" s="3" t="s">
        <v>44</v>
      </c>
      <c r="O1620" s="3">
        <v>2362</v>
      </c>
      <c r="R1620" s="3">
        <v>23</v>
      </c>
      <c r="S1620" s="3" t="s">
        <v>1432</v>
      </c>
      <c r="T1620" s="3" t="s">
        <v>47</v>
      </c>
      <c r="U1620" s="3" t="s">
        <v>5396</v>
      </c>
      <c r="W1620" s="3" t="s">
        <v>229</v>
      </c>
      <c r="Y1620" s="3">
        <v>45</v>
      </c>
      <c r="Z1620" s="3" t="s">
        <v>64</v>
      </c>
      <c r="AA1620" s="3" t="s">
        <v>92</v>
      </c>
      <c r="AB1620" s="3" t="s">
        <v>108</v>
      </c>
      <c r="AC1620" s="3" t="s">
        <v>109</v>
      </c>
      <c r="AD1620" s="3" t="s">
        <v>53</v>
      </c>
      <c r="AG1620" s="3" t="s">
        <v>54</v>
      </c>
      <c r="AH1620" s="3">
        <v>6172</v>
      </c>
    </row>
    <row r="1621" spans="1:34" x14ac:dyDescent="0.2">
      <c r="A1621" s="3">
        <v>11620</v>
      </c>
      <c r="B1621" s="3" t="s">
        <v>2</v>
      </c>
      <c r="C1621" s="3">
        <v>11620</v>
      </c>
      <c r="D1621" s="3" t="s">
        <v>5397</v>
      </c>
      <c r="F1621" s="3">
        <v>2005</v>
      </c>
      <c r="G1621" s="3" t="s">
        <v>56</v>
      </c>
      <c r="H1621" s="3" t="s">
        <v>57</v>
      </c>
      <c r="I1621" s="3" t="s">
        <v>306</v>
      </c>
      <c r="J1621" s="3" t="s">
        <v>705</v>
      </c>
      <c r="K1621" s="3" t="s">
        <v>67</v>
      </c>
      <c r="L1621" s="3" t="s">
        <v>147</v>
      </c>
      <c r="M1621" s="3" t="s">
        <v>60</v>
      </c>
      <c r="N1621" s="3" t="s">
        <v>44</v>
      </c>
      <c r="O1621" s="3">
        <v>1794</v>
      </c>
      <c r="R1621" s="3">
        <v>97</v>
      </c>
      <c r="S1621" s="3" t="s">
        <v>5398</v>
      </c>
      <c r="T1621" s="3" t="s">
        <v>62</v>
      </c>
      <c r="U1621" s="3" t="s">
        <v>752</v>
      </c>
      <c r="V1621" s="3">
        <v>9024</v>
      </c>
      <c r="W1621" s="3" t="s">
        <v>450</v>
      </c>
      <c r="Y1621" s="3">
        <v>84</v>
      </c>
      <c r="Z1621" s="3" t="s">
        <v>64</v>
      </c>
      <c r="AA1621" s="3" t="s">
        <v>51</v>
      </c>
      <c r="AB1621" s="3" t="s">
        <v>108</v>
      </c>
      <c r="AC1621" s="3" t="s">
        <v>109</v>
      </c>
      <c r="AD1621" s="3" t="s">
        <v>53</v>
      </c>
      <c r="AG1621" s="3" t="s">
        <v>54</v>
      </c>
      <c r="AH1621" s="3">
        <v>6200</v>
      </c>
    </row>
    <row r="1622" spans="1:34" x14ac:dyDescent="0.2">
      <c r="A1622" s="3">
        <v>11621</v>
      </c>
      <c r="B1622" s="3" t="s">
        <v>2</v>
      </c>
      <c r="C1622" s="3">
        <v>11621</v>
      </c>
      <c r="D1622" s="3" t="s">
        <v>5399</v>
      </c>
      <c r="F1622" s="3">
        <v>2014</v>
      </c>
      <c r="G1622" s="3" t="s">
        <v>38</v>
      </c>
      <c r="H1622" s="3" t="s">
        <v>984</v>
      </c>
      <c r="K1622" s="3" t="s">
        <v>59</v>
      </c>
      <c r="L1622" s="3" t="s">
        <v>1740</v>
      </c>
      <c r="M1622" s="3" t="s">
        <v>133</v>
      </c>
      <c r="N1622" s="3" t="s">
        <v>44</v>
      </c>
      <c r="O1622" s="3">
        <v>5562</v>
      </c>
      <c r="R1622" s="3">
        <v>50</v>
      </c>
      <c r="S1622" s="3" t="s">
        <v>5400</v>
      </c>
      <c r="T1622" s="3" t="s">
        <v>62</v>
      </c>
      <c r="U1622" s="3" t="s">
        <v>2236</v>
      </c>
      <c r="V1622" s="3">
        <v>1023</v>
      </c>
      <c r="W1622" s="3" t="s">
        <v>83</v>
      </c>
      <c r="Y1622" s="3">
        <v>52</v>
      </c>
      <c r="Z1622" s="3" t="s">
        <v>64</v>
      </c>
      <c r="AA1622" s="3" t="s">
        <v>92</v>
      </c>
      <c r="AB1622" s="3" t="s">
        <v>52</v>
      </c>
      <c r="AD1622" s="3" t="s">
        <v>53</v>
      </c>
      <c r="AG1622" s="3" t="s">
        <v>54</v>
      </c>
      <c r="AH1622" s="3">
        <v>76850</v>
      </c>
    </row>
    <row r="1623" spans="1:34" x14ac:dyDescent="0.2">
      <c r="A1623" s="3">
        <v>11622</v>
      </c>
      <c r="B1623" s="3" t="s">
        <v>2</v>
      </c>
      <c r="C1623" s="3">
        <v>11622</v>
      </c>
      <c r="D1623" s="3" t="s">
        <v>5401</v>
      </c>
      <c r="F1623" s="3">
        <v>2007</v>
      </c>
      <c r="G1623" s="3" t="s">
        <v>112</v>
      </c>
      <c r="H1623" s="3" t="s">
        <v>168</v>
      </c>
      <c r="I1623" s="3" t="s">
        <v>286</v>
      </c>
      <c r="K1623" s="3" t="s">
        <v>59</v>
      </c>
      <c r="L1623" s="3" t="s">
        <v>115</v>
      </c>
      <c r="M1623" s="3" t="s">
        <v>60</v>
      </c>
      <c r="N1623" s="3" t="s">
        <v>44</v>
      </c>
      <c r="O1623" s="3">
        <v>2354</v>
      </c>
      <c r="R1623" s="3">
        <v>56</v>
      </c>
      <c r="S1623" s="3" t="s">
        <v>2428</v>
      </c>
      <c r="T1623" s="3" t="s">
        <v>47</v>
      </c>
      <c r="U1623" s="3" t="s">
        <v>2429</v>
      </c>
      <c r="V1623" s="3">
        <v>5712</v>
      </c>
      <c r="W1623" s="3" t="s">
        <v>229</v>
      </c>
      <c r="Y1623" s="3">
        <v>23</v>
      </c>
      <c r="Z1623" s="3" t="s">
        <v>64</v>
      </c>
      <c r="AA1623" s="3" t="s">
        <v>51</v>
      </c>
      <c r="AB1623" s="3" t="s">
        <v>52</v>
      </c>
      <c r="AD1623" s="3" t="s">
        <v>53</v>
      </c>
      <c r="AG1623" s="3" t="s">
        <v>54</v>
      </c>
      <c r="AH1623" s="3">
        <v>15005</v>
      </c>
    </row>
    <row r="1624" spans="1:34" x14ac:dyDescent="0.2">
      <c r="A1624" s="3">
        <v>11623</v>
      </c>
      <c r="B1624" s="3" t="s">
        <v>2</v>
      </c>
      <c r="C1624" s="3">
        <v>11623</v>
      </c>
      <c r="D1624" s="3" t="s">
        <v>5402</v>
      </c>
      <c r="F1624" s="3">
        <v>2006</v>
      </c>
      <c r="G1624" s="3" t="s">
        <v>721</v>
      </c>
      <c r="H1624" s="3" t="s">
        <v>722</v>
      </c>
      <c r="K1624" s="3" t="s">
        <v>59</v>
      </c>
      <c r="L1624" s="3" t="s">
        <v>890</v>
      </c>
      <c r="M1624" s="3" t="s">
        <v>103</v>
      </c>
      <c r="N1624" s="3" t="s">
        <v>104</v>
      </c>
      <c r="O1624" s="3">
        <v>1968</v>
      </c>
      <c r="R1624" s="3">
        <v>1</v>
      </c>
      <c r="S1624" s="3" t="s">
        <v>1492</v>
      </c>
      <c r="T1624" s="3" t="s">
        <v>4094</v>
      </c>
      <c r="U1624" s="3" t="s">
        <v>3133</v>
      </c>
      <c r="V1624" s="3">
        <v>620</v>
      </c>
      <c r="W1624" s="3" t="s">
        <v>83</v>
      </c>
      <c r="Y1624" s="3">
        <v>47</v>
      </c>
      <c r="Z1624" s="3" t="s">
        <v>64</v>
      </c>
      <c r="AA1624" s="3" t="s">
        <v>92</v>
      </c>
      <c r="AB1624" s="3" t="s">
        <v>52</v>
      </c>
      <c r="AD1624" s="3" t="s">
        <v>53</v>
      </c>
      <c r="AG1624" s="3" t="s">
        <v>54</v>
      </c>
      <c r="AH1624" s="3">
        <v>11750</v>
      </c>
    </row>
    <row r="1625" spans="1:34" x14ac:dyDescent="0.2">
      <c r="A1625" s="3">
        <v>11624</v>
      </c>
      <c r="B1625" s="3" t="s">
        <v>2</v>
      </c>
      <c r="C1625" s="3">
        <v>11624</v>
      </c>
      <c r="D1625" s="3" t="s">
        <v>4048</v>
      </c>
      <c r="E1625" s="3" t="s">
        <v>5403</v>
      </c>
      <c r="F1625" s="3">
        <v>2003</v>
      </c>
      <c r="G1625" s="3" t="s">
        <v>259</v>
      </c>
      <c r="H1625" s="3" t="s">
        <v>260</v>
      </c>
      <c r="I1625" s="3" t="s">
        <v>4050</v>
      </c>
      <c r="J1625" s="3" t="s">
        <v>3253</v>
      </c>
      <c r="K1625" s="3" t="s">
        <v>41</v>
      </c>
      <c r="L1625" s="3" t="s">
        <v>480</v>
      </c>
      <c r="M1625" s="3" t="s">
        <v>60</v>
      </c>
      <c r="N1625" s="3" t="s">
        <v>44</v>
      </c>
      <c r="O1625" s="3">
        <v>5408</v>
      </c>
      <c r="R1625" s="3">
        <v>26</v>
      </c>
      <c r="S1625" s="3" t="s">
        <v>5404</v>
      </c>
      <c r="T1625" s="3" t="s">
        <v>47</v>
      </c>
      <c r="U1625" s="3" t="s">
        <v>2093</v>
      </c>
      <c r="V1625" s="3">
        <v>9430</v>
      </c>
      <c r="W1625" s="3" t="s">
        <v>450</v>
      </c>
      <c r="Y1625" s="3">
        <v>28</v>
      </c>
      <c r="Z1625" s="3" t="s">
        <v>64</v>
      </c>
      <c r="AA1625" s="3" t="s">
        <v>51</v>
      </c>
      <c r="AB1625" s="3" t="s">
        <v>52</v>
      </c>
      <c r="AD1625" s="3" t="s">
        <v>53</v>
      </c>
      <c r="AG1625" s="3" t="s">
        <v>54</v>
      </c>
      <c r="AH1625" s="3">
        <v>12250</v>
      </c>
    </row>
    <row r="1626" spans="1:34" x14ac:dyDescent="0.2">
      <c r="A1626" s="3">
        <v>11625</v>
      </c>
      <c r="B1626" s="3" t="s">
        <v>2</v>
      </c>
      <c r="C1626" s="3">
        <v>11625</v>
      </c>
      <c r="D1626" s="3" t="s">
        <v>980</v>
      </c>
      <c r="E1626" s="3" t="s">
        <v>5405</v>
      </c>
      <c r="F1626" s="3">
        <v>2007</v>
      </c>
      <c r="G1626" s="3" t="s">
        <v>38</v>
      </c>
      <c r="H1626" s="3" t="s">
        <v>512</v>
      </c>
      <c r="I1626" s="3" t="s">
        <v>949</v>
      </c>
      <c r="J1626" s="3" t="s">
        <v>950</v>
      </c>
      <c r="K1626" s="3" t="s">
        <v>41</v>
      </c>
      <c r="L1626" s="3" t="s">
        <v>115</v>
      </c>
      <c r="M1626" s="3" t="s">
        <v>60</v>
      </c>
      <c r="N1626" s="3" t="s">
        <v>44</v>
      </c>
      <c r="O1626" s="3">
        <v>2495</v>
      </c>
      <c r="R1626" s="3">
        <v>28</v>
      </c>
      <c r="S1626" s="3" t="s">
        <v>5406</v>
      </c>
      <c r="T1626" s="3" t="s">
        <v>62</v>
      </c>
      <c r="U1626" s="3" t="s">
        <v>419</v>
      </c>
      <c r="W1626" s="3" t="s">
        <v>83</v>
      </c>
      <c r="Y1626" s="3">
        <v>24</v>
      </c>
      <c r="Z1626" s="3" t="s">
        <v>64</v>
      </c>
      <c r="AA1626" s="3" t="s">
        <v>92</v>
      </c>
      <c r="AB1626" s="3" t="s">
        <v>52</v>
      </c>
      <c r="AD1626" s="3" t="s">
        <v>143</v>
      </c>
      <c r="AE1626" s="3">
        <v>5</v>
      </c>
      <c r="AF1626" s="3" t="s">
        <v>84</v>
      </c>
      <c r="AG1626" s="3" t="s">
        <v>54</v>
      </c>
      <c r="AH1626" s="3">
        <v>9620</v>
      </c>
    </row>
    <row r="1627" spans="1:34" x14ac:dyDescent="0.2">
      <c r="A1627" s="3">
        <v>11626</v>
      </c>
      <c r="B1627" s="3" t="s">
        <v>2</v>
      </c>
      <c r="C1627" s="3">
        <v>11626</v>
      </c>
      <c r="D1627" s="3" t="s">
        <v>5407</v>
      </c>
      <c r="F1627" s="3">
        <v>2002</v>
      </c>
      <c r="G1627" s="3" t="s">
        <v>198</v>
      </c>
      <c r="H1627" s="3" t="s">
        <v>5408</v>
      </c>
      <c r="J1627" s="3" t="s">
        <v>5409</v>
      </c>
      <c r="K1627" s="3" t="s">
        <v>186</v>
      </c>
      <c r="L1627" s="3" t="s">
        <v>42</v>
      </c>
      <c r="M1627" s="3" t="s">
        <v>60</v>
      </c>
      <c r="N1627" s="3" t="s">
        <v>44</v>
      </c>
      <c r="O1627" s="3">
        <v>3791</v>
      </c>
      <c r="R1627" s="3">
        <v>77</v>
      </c>
      <c r="S1627" s="3" t="s">
        <v>5410</v>
      </c>
      <c r="T1627" s="3" t="s">
        <v>62</v>
      </c>
      <c r="U1627" s="3" t="s">
        <v>788</v>
      </c>
      <c r="V1627" s="3">
        <v>3112</v>
      </c>
      <c r="W1627" s="3" t="s">
        <v>107</v>
      </c>
      <c r="Y1627" s="3">
        <v>58</v>
      </c>
      <c r="Z1627" s="3" t="s">
        <v>64</v>
      </c>
      <c r="AA1627" s="3" t="s">
        <v>92</v>
      </c>
      <c r="AB1627" s="3" t="s">
        <v>108</v>
      </c>
      <c r="AC1627" s="3" t="s">
        <v>109</v>
      </c>
      <c r="AD1627" s="3" t="s">
        <v>53</v>
      </c>
      <c r="AG1627" s="3" t="s">
        <v>54</v>
      </c>
      <c r="AH1627" s="3">
        <v>8007</v>
      </c>
    </row>
    <row r="1628" spans="1:34" x14ac:dyDescent="0.2">
      <c r="A1628" s="3">
        <v>11627</v>
      </c>
      <c r="B1628" s="3" t="s">
        <v>2</v>
      </c>
      <c r="C1628" s="3">
        <v>11627</v>
      </c>
      <c r="D1628" s="3" t="s">
        <v>5411</v>
      </c>
      <c r="E1628" s="3" t="s">
        <v>5412</v>
      </c>
      <c r="F1628" s="3">
        <v>1997</v>
      </c>
      <c r="G1628" s="3" t="s">
        <v>1063</v>
      </c>
      <c r="H1628" s="3">
        <v>420</v>
      </c>
      <c r="I1628" s="3" t="s">
        <v>5413</v>
      </c>
      <c r="K1628" s="3" t="s">
        <v>41</v>
      </c>
      <c r="L1628" s="3" t="s">
        <v>147</v>
      </c>
      <c r="M1628" s="3" t="s">
        <v>43</v>
      </c>
      <c r="N1628" s="3" t="s">
        <v>44</v>
      </c>
      <c r="O1628" s="3">
        <v>1995</v>
      </c>
      <c r="R1628" s="3">
        <v>27</v>
      </c>
      <c r="S1628" s="3" t="s">
        <v>392</v>
      </c>
      <c r="T1628" s="3" t="s">
        <v>47</v>
      </c>
      <c r="U1628" s="3" t="s">
        <v>5414</v>
      </c>
      <c r="W1628" s="3" t="s">
        <v>702</v>
      </c>
      <c r="Y1628" s="3">
        <v>25</v>
      </c>
      <c r="Z1628" s="3" t="s">
        <v>204</v>
      </c>
      <c r="AA1628" s="3" t="s">
        <v>51</v>
      </c>
      <c r="AB1628" s="3" t="s">
        <v>52</v>
      </c>
      <c r="AD1628" s="3" t="s">
        <v>53</v>
      </c>
      <c r="AG1628" s="3" t="s">
        <v>54</v>
      </c>
      <c r="AH1628" s="3">
        <v>2715</v>
      </c>
    </row>
    <row r="1629" spans="1:34" x14ac:dyDescent="0.2">
      <c r="A1629" s="3">
        <v>11628</v>
      </c>
      <c r="B1629" s="3" t="s">
        <v>2</v>
      </c>
      <c r="C1629" s="3">
        <v>11628</v>
      </c>
      <c r="D1629" s="3" t="s">
        <v>5415</v>
      </c>
      <c r="F1629" s="3">
        <v>1995</v>
      </c>
      <c r="G1629" s="3" t="s">
        <v>198</v>
      </c>
      <c r="H1629" s="3" t="s">
        <v>877</v>
      </c>
      <c r="I1629" s="3" t="s">
        <v>5416</v>
      </c>
      <c r="J1629" s="3" t="s">
        <v>3415</v>
      </c>
      <c r="K1629" s="3" t="s">
        <v>41</v>
      </c>
      <c r="L1629" s="3" t="s">
        <v>42</v>
      </c>
      <c r="M1629" s="3" t="s">
        <v>43</v>
      </c>
      <c r="N1629" s="3" t="s">
        <v>44</v>
      </c>
      <c r="O1629" s="3">
        <v>3791</v>
      </c>
      <c r="R1629" s="3">
        <v>1185</v>
      </c>
      <c r="S1629" s="3" t="s">
        <v>5417</v>
      </c>
      <c r="T1629" s="3" t="s">
        <v>70</v>
      </c>
      <c r="U1629" s="3" t="s">
        <v>5418</v>
      </c>
      <c r="W1629" s="3" t="s">
        <v>229</v>
      </c>
      <c r="Y1629" s="3">
        <v>37</v>
      </c>
      <c r="Z1629" s="3" t="s">
        <v>64</v>
      </c>
      <c r="AA1629" s="3" t="s">
        <v>92</v>
      </c>
      <c r="AB1629" s="3" t="s">
        <v>52</v>
      </c>
      <c r="AD1629" s="3" t="s">
        <v>53</v>
      </c>
      <c r="AG1629" s="3" t="s">
        <v>54</v>
      </c>
      <c r="AH1629" s="3">
        <v>2090</v>
      </c>
    </row>
    <row r="1630" spans="1:34" x14ac:dyDescent="0.2">
      <c r="A1630" s="3">
        <v>11629</v>
      </c>
      <c r="B1630" s="3" t="s">
        <v>2</v>
      </c>
      <c r="C1630" s="3">
        <v>11629</v>
      </c>
      <c r="D1630" s="3" t="s">
        <v>136</v>
      </c>
      <c r="E1630" s="3" t="s">
        <v>5419</v>
      </c>
      <c r="F1630" s="3">
        <v>2011</v>
      </c>
      <c r="G1630" s="3" t="s">
        <v>56</v>
      </c>
      <c r="H1630" s="3" t="s">
        <v>138</v>
      </c>
      <c r="I1630" s="3" t="s">
        <v>139</v>
      </c>
      <c r="K1630" s="3" t="s">
        <v>41</v>
      </c>
      <c r="L1630" s="3" t="s">
        <v>140</v>
      </c>
      <c r="M1630" s="3" t="s">
        <v>60</v>
      </c>
      <c r="N1630" s="3" t="s">
        <v>44</v>
      </c>
      <c r="O1630" s="3">
        <v>2362</v>
      </c>
      <c r="Q1630" s="3">
        <v>77</v>
      </c>
      <c r="R1630" s="3">
        <v>7</v>
      </c>
      <c r="S1630" s="3" t="s">
        <v>1863</v>
      </c>
      <c r="T1630" s="3" t="s">
        <v>62</v>
      </c>
      <c r="U1630" s="3" t="s">
        <v>5420</v>
      </c>
      <c r="W1630" s="3" t="s">
        <v>229</v>
      </c>
      <c r="Y1630" s="3">
        <v>35</v>
      </c>
      <c r="Z1630" s="3" t="s">
        <v>64</v>
      </c>
      <c r="AA1630" s="3" t="s">
        <v>92</v>
      </c>
      <c r="AB1630" s="3" t="s">
        <v>52</v>
      </c>
      <c r="AD1630" s="3" t="s">
        <v>143</v>
      </c>
      <c r="AE1630" s="3">
        <v>8</v>
      </c>
      <c r="AF1630" s="3" t="s">
        <v>256</v>
      </c>
      <c r="AG1630" s="3" t="s">
        <v>54</v>
      </c>
      <c r="AH1630" s="3">
        <v>19525</v>
      </c>
    </row>
    <row r="1631" spans="1:34" x14ac:dyDescent="0.2">
      <c r="A1631" s="3">
        <v>11630</v>
      </c>
      <c r="B1631" s="3" t="s">
        <v>2</v>
      </c>
      <c r="C1631" s="3">
        <v>11630</v>
      </c>
      <c r="D1631" s="3" t="s">
        <v>5421</v>
      </c>
      <c r="E1631" s="3" t="s">
        <v>5422</v>
      </c>
      <c r="F1631" s="3">
        <v>2016</v>
      </c>
      <c r="G1631" s="3" t="s">
        <v>38</v>
      </c>
      <c r="H1631" s="3" t="s">
        <v>910</v>
      </c>
      <c r="J1631" s="3" t="s">
        <v>1507</v>
      </c>
      <c r="K1631" s="3" t="s">
        <v>186</v>
      </c>
      <c r="L1631" s="3" t="s">
        <v>1508</v>
      </c>
      <c r="M1631" s="3" t="s">
        <v>103</v>
      </c>
      <c r="N1631" s="3" t="s">
        <v>124</v>
      </c>
      <c r="O1631" s="3">
        <v>2298</v>
      </c>
      <c r="R1631" s="3">
        <v>1</v>
      </c>
      <c r="S1631" s="3" t="s">
        <v>5423</v>
      </c>
      <c r="T1631" s="3" t="s">
        <v>62</v>
      </c>
      <c r="U1631" s="3" t="s">
        <v>881</v>
      </c>
      <c r="V1631" s="3">
        <v>2110</v>
      </c>
      <c r="W1631" s="3" t="s">
        <v>83</v>
      </c>
      <c r="Y1631" s="3">
        <v>43</v>
      </c>
      <c r="Z1631" s="3" t="s">
        <v>64</v>
      </c>
      <c r="AA1631" s="3" t="s">
        <v>92</v>
      </c>
      <c r="AB1631" s="3" t="s">
        <v>108</v>
      </c>
      <c r="AC1631" s="3" t="s">
        <v>109</v>
      </c>
      <c r="AD1631" s="3" t="s">
        <v>53</v>
      </c>
      <c r="AE1631" s="3">
        <v>19</v>
      </c>
      <c r="AF1631" s="3" t="s">
        <v>73</v>
      </c>
      <c r="AG1631" s="3" t="s">
        <v>54</v>
      </c>
      <c r="AH1631" s="3">
        <v>40000</v>
      </c>
    </row>
    <row r="1632" spans="1:34" x14ac:dyDescent="0.2">
      <c r="A1632" s="3">
        <v>11631</v>
      </c>
      <c r="B1632" s="3" t="s">
        <v>2</v>
      </c>
      <c r="C1632" s="3">
        <v>11631</v>
      </c>
      <c r="D1632" s="3" t="s">
        <v>5424</v>
      </c>
      <c r="E1632" s="3" t="s">
        <v>5425</v>
      </c>
      <c r="F1632" s="3">
        <v>2002</v>
      </c>
      <c r="G1632" s="3" t="s">
        <v>198</v>
      </c>
      <c r="H1632" s="3" t="s">
        <v>877</v>
      </c>
      <c r="I1632" s="3" t="s">
        <v>4030</v>
      </c>
      <c r="J1632" s="3" t="s">
        <v>2363</v>
      </c>
      <c r="K1632" s="3" t="s">
        <v>41</v>
      </c>
      <c r="L1632" s="3" t="s">
        <v>42</v>
      </c>
      <c r="M1632" s="3" t="s">
        <v>60</v>
      </c>
      <c r="N1632" s="3" t="s">
        <v>44</v>
      </c>
      <c r="O1632" s="3">
        <v>5665</v>
      </c>
      <c r="R1632" s="3">
        <v>9</v>
      </c>
      <c r="S1632" s="3" t="s">
        <v>3063</v>
      </c>
      <c r="T1632" s="3" t="s">
        <v>47</v>
      </c>
      <c r="U1632" s="3" t="s">
        <v>5426</v>
      </c>
      <c r="V1632" s="3">
        <v>7481</v>
      </c>
      <c r="W1632" s="3" t="s">
        <v>166</v>
      </c>
      <c r="Y1632" s="3">
        <v>30</v>
      </c>
      <c r="Z1632" s="3" t="s">
        <v>64</v>
      </c>
      <c r="AA1632" s="3" t="s">
        <v>51</v>
      </c>
      <c r="AB1632" s="3" t="s">
        <v>52</v>
      </c>
      <c r="AD1632" s="3" t="s">
        <v>53</v>
      </c>
      <c r="AE1632" s="3">
        <v>31</v>
      </c>
      <c r="AF1632" s="3" t="s">
        <v>73</v>
      </c>
      <c r="AG1632" s="3" t="s">
        <v>54</v>
      </c>
      <c r="AH1632" s="3">
        <v>9357</v>
      </c>
    </row>
    <row r="1633" spans="1:34" x14ac:dyDescent="0.2">
      <c r="A1633" s="3">
        <v>11632</v>
      </c>
      <c r="B1633" s="3" t="s">
        <v>2</v>
      </c>
      <c r="C1633" s="3">
        <v>11632</v>
      </c>
      <c r="D1633" s="3" t="s">
        <v>5084</v>
      </c>
      <c r="F1633" s="3">
        <v>2008</v>
      </c>
      <c r="G1633" s="3" t="s">
        <v>38</v>
      </c>
      <c r="H1633" s="3" t="s">
        <v>577</v>
      </c>
      <c r="I1633" s="3" t="s">
        <v>114</v>
      </c>
      <c r="K1633" s="3" t="s">
        <v>67</v>
      </c>
      <c r="L1633" s="3" t="s">
        <v>140</v>
      </c>
      <c r="M1633" s="3" t="s">
        <v>60</v>
      </c>
      <c r="N1633" s="3" t="s">
        <v>44</v>
      </c>
      <c r="O1633" s="3">
        <v>1498</v>
      </c>
      <c r="Q1633" s="3">
        <v>32</v>
      </c>
      <c r="R1633" s="3">
        <v>14</v>
      </c>
      <c r="S1633" s="3" t="s">
        <v>3251</v>
      </c>
      <c r="T1633" s="3" t="s">
        <v>62</v>
      </c>
      <c r="U1633" s="3" t="s">
        <v>1024</v>
      </c>
      <c r="V1633" s="3">
        <v>2023</v>
      </c>
      <c r="W1633" s="3" t="s">
        <v>83</v>
      </c>
      <c r="Y1633" s="3">
        <v>77</v>
      </c>
      <c r="Z1633" s="3" t="s">
        <v>64</v>
      </c>
      <c r="AA1633" s="3" t="s">
        <v>92</v>
      </c>
      <c r="AB1633" s="3" t="s">
        <v>52</v>
      </c>
      <c r="AD1633" s="3" t="s">
        <v>53</v>
      </c>
      <c r="AG1633" s="3" t="s">
        <v>54</v>
      </c>
      <c r="AH1633" s="3">
        <v>6000</v>
      </c>
    </row>
    <row r="1634" spans="1:34" x14ac:dyDescent="0.2">
      <c r="A1634" s="3">
        <v>11633</v>
      </c>
      <c r="B1634" s="3" t="s">
        <v>2</v>
      </c>
      <c r="C1634" s="3">
        <v>11633</v>
      </c>
      <c r="D1634" s="3" t="s">
        <v>1394</v>
      </c>
      <c r="E1634" s="3" t="s">
        <v>5427</v>
      </c>
      <c r="F1634" s="3">
        <v>2006</v>
      </c>
      <c r="G1634" s="3" t="s">
        <v>112</v>
      </c>
      <c r="H1634" s="3" t="s">
        <v>1395</v>
      </c>
      <c r="K1634" s="3" t="s">
        <v>59</v>
      </c>
      <c r="L1634" s="3" t="s">
        <v>140</v>
      </c>
      <c r="M1634" s="3" t="s">
        <v>43</v>
      </c>
      <c r="N1634" s="3" t="s">
        <v>44</v>
      </c>
      <c r="O1634" s="3">
        <v>1496</v>
      </c>
      <c r="Q1634" s="3">
        <v>1</v>
      </c>
      <c r="R1634" s="3">
        <v>769</v>
      </c>
      <c r="S1634" s="3" t="s">
        <v>1350</v>
      </c>
      <c r="T1634" s="3" t="s">
        <v>62</v>
      </c>
      <c r="U1634" s="3" t="s">
        <v>235</v>
      </c>
      <c r="V1634" s="3">
        <v>630</v>
      </c>
      <c r="W1634" s="3" t="s">
        <v>83</v>
      </c>
      <c r="Y1634" s="3">
        <v>49</v>
      </c>
      <c r="Z1634" s="3" t="s">
        <v>64</v>
      </c>
      <c r="AA1634" s="3" t="s">
        <v>92</v>
      </c>
      <c r="AB1634" s="3" t="s">
        <v>52</v>
      </c>
      <c r="AD1634" s="3" t="s">
        <v>53</v>
      </c>
      <c r="AG1634" s="3" t="s">
        <v>54</v>
      </c>
      <c r="AH1634" s="3">
        <v>6250</v>
      </c>
    </row>
    <row r="1635" spans="1:34" x14ac:dyDescent="0.2">
      <c r="A1635" s="3">
        <v>11634</v>
      </c>
      <c r="B1635" s="3" t="s">
        <v>2</v>
      </c>
      <c r="C1635" s="3">
        <v>11634</v>
      </c>
      <c r="D1635" s="3" t="s">
        <v>5428</v>
      </c>
      <c r="F1635" s="3">
        <v>2011</v>
      </c>
      <c r="G1635" s="3" t="s">
        <v>358</v>
      </c>
      <c r="H1635" s="3" t="s">
        <v>916</v>
      </c>
      <c r="I1635" s="3" t="s">
        <v>3363</v>
      </c>
      <c r="K1635" s="3" t="s">
        <v>67</v>
      </c>
      <c r="L1635" s="3" t="s">
        <v>140</v>
      </c>
      <c r="M1635" s="3" t="s">
        <v>60</v>
      </c>
      <c r="N1635" s="3" t="s">
        <v>44</v>
      </c>
      <c r="O1635" s="3">
        <v>1499</v>
      </c>
      <c r="R1635" s="3">
        <v>16</v>
      </c>
      <c r="S1635" s="3" t="s">
        <v>5429</v>
      </c>
      <c r="T1635" s="3" t="s">
        <v>62</v>
      </c>
      <c r="U1635" s="3" t="s">
        <v>5430</v>
      </c>
      <c r="V1635" s="3">
        <v>3378</v>
      </c>
      <c r="W1635" s="3" t="s">
        <v>49</v>
      </c>
      <c r="Y1635" s="3">
        <v>73</v>
      </c>
      <c r="Z1635" s="3" t="s">
        <v>64</v>
      </c>
      <c r="AA1635" s="3" t="s">
        <v>92</v>
      </c>
      <c r="AB1635" s="3" t="s">
        <v>52</v>
      </c>
      <c r="AD1635" s="3" t="s">
        <v>53</v>
      </c>
      <c r="AE1635" s="3">
        <v>12</v>
      </c>
      <c r="AF1635" s="3" t="s">
        <v>84</v>
      </c>
      <c r="AG1635" s="3" t="s">
        <v>54</v>
      </c>
      <c r="AH1635" s="3">
        <v>8900</v>
      </c>
    </row>
    <row r="1636" spans="1:34" x14ac:dyDescent="0.2">
      <c r="A1636" s="3">
        <v>11635</v>
      </c>
      <c r="B1636" s="3" t="s">
        <v>2</v>
      </c>
      <c r="C1636" s="3">
        <v>11635</v>
      </c>
      <c r="D1636" s="3" t="s">
        <v>5431</v>
      </c>
      <c r="F1636" s="3">
        <v>2003</v>
      </c>
      <c r="G1636" s="3" t="s">
        <v>224</v>
      </c>
      <c r="H1636" s="3" t="s">
        <v>5432</v>
      </c>
      <c r="K1636" s="3" t="s">
        <v>59</v>
      </c>
      <c r="L1636" s="3" t="s">
        <v>42</v>
      </c>
      <c r="M1636" s="3" t="s">
        <v>60</v>
      </c>
      <c r="N1636" s="3" t="s">
        <v>44</v>
      </c>
      <c r="O1636" s="3">
        <v>4663</v>
      </c>
      <c r="R1636" s="3">
        <v>42</v>
      </c>
      <c r="S1636" s="3" t="s">
        <v>5433</v>
      </c>
      <c r="T1636" s="3" t="s">
        <v>62</v>
      </c>
      <c r="U1636" s="3" t="s">
        <v>881</v>
      </c>
      <c r="W1636" s="3" t="s">
        <v>83</v>
      </c>
      <c r="Y1636" s="3">
        <v>45</v>
      </c>
      <c r="Z1636" s="3" t="s">
        <v>64</v>
      </c>
      <c r="AA1636" s="3" t="s">
        <v>92</v>
      </c>
      <c r="AB1636" s="3" t="s">
        <v>108</v>
      </c>
      <c r="AC1636" s="3" t="s">
        <v>109</v>
      </c>
      <c r="AD1636" s="3" t="s">
        <v>53</v>
      </c>
      <c r="AG1636" s="3" t="s">
        <v>54</v>
      </c>
      <c r="AH1636" s="3">
        <v>30100</v>
      </c>
    </row>
    <row r="1637" spans="1:34" x14ac:dyDescent="0.2">
      <c r="A1637" s="3">
        <v>11636</v>
      </c>
      <c r="B1637" s="3" t="s">
        <v>2</v>
      </c>
      <c r="C1637" s="3">
        <v>11636</v>
      </c>
      <c r="D1637" s="3" t="s">
        <v>2546</v>
      </c>
      <c r="E1637" s="3" t="s">
        <v>5434</v>
      </c>
      <c r="F1637" s="3">
        <v>2017</v>
      </c>
      <c r="G1637" s="3" t="s">
        <v>299</v>
      </c>
      <c r="H1637" s="3" t="s">
        <v>593</v>
      </c>
      <c r="I1637" s="3" t="s">
        <v>1656</v>
      </c>
      <c r="K1637" s="3" t="s">
        <v>59</v>
      </c>
      <c r="L1637" s="3" t="s">
        <v>654</v>
      </c>
      <c r="M1637" s="3" t="s">
        <v>103</v>
      </c>
      <c r="N1637" s="3" t="s">
        <v>104</v>
      </c>
      <c r="O1637" s="3">
        <v>2199</v>
      </c>
      <c r="R1637" s="3">
        <v>77</v>
      </c>
      <c r="S1637" s="3" t="s">
        <v>5435</v>
      </c>
      <c r="T1637" s="3" t="s">
        <v>62</v>
      </c>
      <c r="U1637" s="3" t="s">
        <v>1368</v>
      </c>
      <c r="V1637" s="3">
        <v>3493</v>
      </c>
      <c r="W1637" s="3" t="s">
        <v>49</v>
      </c>
      <c r="Y1637" s="3">
        <v>64</v>
      </c>
      <c r="Z1637" s="3" t="s">
        <v>64</v>
      </c>
      <c r="AA1637" s="3" t="s">
        <v>51</v>
      </c>
      <c r="AB1637" s="3" t="s">
        <v>52</v>
      </c>
      <c r="AD1637" s="3" t="s">
        <v>53</v>
      </c>
      <c r="AG1637" s="3" t="s">
        <v>54</v>
      </c>
      <c r="AH1637" s="3">
        <v>75490</v>
      </c>
    </row>
    <row r="1638" spans="1:34" x14ac:dyDescent="0.2">
      <c r="A1638" s="3">
        <v>11637</v>
      </c>
      <c r="B1638" s="3" t="s">
        <v>2</v>
      </c>
      <c r="C1638" s="3">
        <v>11637</v>
      </c>
      <c r="D1638" s="3" t="s">
        <v>5436</v>
      </c>
      <c r="E1638" s="3" t="s">
        <v>5437</v>
      </c>
      <c r="F1638" s="3">
        <v>2011</v>
      </c>
      <c r="G1638" s="3" t="s">
        <v>38</v>
      </c>
      <c r="H1638" s="3" t="s">
        <v>1006</v>
      </c>
      <c r="I1638" s="3" t="s">
        <v>985</v>
      </c>
      <c r="K1638" s="3" t="s">
        <v>59</v>
      </c>
      <c r="L1638" s="3" t="s">
        <v>361</v>
      </c>
      <c r="M1638" s="3" t="s">
        <v>60</v>
      </c>
      <c r="N1638" s="3" t="s">
        <v>44</v>
      </c>
      <c r="O1638" s="3">
        <v>1797</v>
      </c>
      <c r="R1638" s="3" t="s">
        <v>5438</v>
      </c>
      <c r="S1638" s="3" t="s">
        <v>5439</v>
      </c>
      <c r="T1638" s="3" t="s">
        <v>62</v>
      </c>
      <c r="U1638" s="3" t="s">
        <v>5440</v>
      </c>
      <c r="V1638" s="3">
        <v>930</v>
      </c>
      <c r="W1638" s="3" t="s">
        <v>83</v>
      </c>
      <c r="Y1638" s="3">
        <v>47</v>
      </c>
      <c r="Z1638" s="3" t="s">
        <v>64</v>
      </c>
      <c r="AA1638" s="3" t="s">
        <v>51</v>
      </c>
      <c r="AB1638" s="3" t="s">
        <v>52</v>
      </c>
      <c r="AD1638" s="3" t="s">
        <v>53</v>
      </c>
      <c r="AG1638" s="3" t="s">
        <v>54</v>
      </c>
      <c r="AH1638" s="3">
        <v>12040</v>
      </c>
    </row>
    <row r="1639" spans="1:34" x14ac:dyDescent="0.2">
      <c r="A1639" s="3">
        <v>11638</v>
      </c>
      <c r="B1639" s="3" t="s">
        <v>2</v>
      </c>
      <c r="C1639" s="3">
        <v>11638</v>
      </c>
      <c r="D1639" s="3" t="s">
        <v>5441</v>
      </c>
      <c r="E1639" s="3" t="s">
        <v>5442</v>
      </c>
      <c r="F1639" s="3">
        <v>2015</v>
      </c>
      <c r="G1639" s="3" t="s">
        <v>198</v>
      </c>
      <c r="H1639" s="3" t="s">
        <v>715</v>
      </c>
      <c r="I1639" s="3" t="s">
        <v>716</v>
      </c>
      <c r="J1639" s="3" t="s">
        <v>717</v>
      </c>
      <c r="K1639" s="3" t="s">
        <v>41</v>
      </c>
      <c r="L1639" s="3" t="s">
        <v>156</v>
      </c>
      <c r="M1639" s="3" t="s">
        <v>60</v>
      </c>
      <c r="N1639" s="3" t="s">
        <v>44</v>
      </c>
      <c r="O1639" s="3">
        <v>2384</v>
      </c>
      <c r="Q1639" s="3">
        <v>141</v>
      </c>
      <c r="R1639" s="3">
        <v>292</v>
      </c>
      <c r="S1639" s="3" t="s">
        <v>5443</v>
      </c>
      <c r="T1639" s="3" t="s">
        <v>62</v>
      </c>
      <c r="U1639" s="3" t="s">
        <v>957</v>
      </c>
      <c r="W1639" s="3" t="s">
        <v>107</v>
      </c>
      <c r="Y1639" s="3">
        <v>73</v>
      </c>
      <c r="Z1639" s="3" t="s">
        <v>64</v>
      </c>
      <c r="AA1639" s="3" t="s">
        <v>92</v>
      </c>
      <c r="AB1639" s="3" t="s">
        <v>52</v>
      </c>
      <c r="AD1639" s="3" t="s">
        <v>53</v>
      </c>
      <c r="AG1639" s="3" t="s">
        <v>54</v>
      </c>
      <c r="AH1639" s="3">
        <v>30600</v>
      </c>
    </row>
    <row r="1640" spans="1:34" x14ac:dyDescent="0.2">
      <c r="A1640" s="3">
        <v>11639</v>
      </c>
      <c r="B1640" s="3" t="s">
        <v>2</v>
      </c>
      <c r="C1640" s="3">
        <v>11639</v>
      </c>
      <c r="D1640" s="3" t="s">
        <v>5444</v>
      </c>
      <c r="F1640" s="3">
        <v>2017</v>
      </c>
      <c r="G1640" s="3" t="s">
        <v>4313</v>
      </c>
      <c r="H1640" s="3" t="s">
        <v>5445</v>
      </c>
      <c r="I1640" s="3" t="s">
        <v>5446</v>
      </c>
      <c r="K1640" s="3" t="s">
        <v>59</v>
      </c>
      <c r="L1640" s="3" t="s">
        <v>901</v>
      </c>
      <c r="M1640" s="3" t="s">
        <v>60</v>
      </c>
      <c r="N1640" s="3" t="s">
        <v>104</v>
      </c>
      <c r="O1640" s="3">
        <v>1395</v>
      </c>
      <c r="R1640" s="3">
        <v>25</v>
      </c>
      <c r="S1640" s="3" t="s">
        <v>5447</v>
      </c>
      <c r="T1640" s="3" t="s">
        <v>70</v>
      </c>
      <c r="U1640" s="3" t="s">
        <v>1452</v>
      </c>
      <c r="W1640" s="3" t="s">
        <v>450</v>
      </c>
      <c r="Y1640" s="3">
        <v>50</v>
      </c>
      <c r="Z1640" s="3" t="s">
        <v>64</v>
      </c>
      <c r="AA1640" s="3" t="s">
        <v>51</v>
      </c>
      <c r="AB1640" s="3" t="s">
        <v>52</v>
      </c>
      <c r="AD1640" s="3" t="s">
        <v>53</v>
      </c>
      <c r="AG1640" s="3" t="s">
        <v>54</v>
      </c>
      <c r="AH1640" s="3">
        <v>36990</v>
      </c>
    </row>
    <row r="1641" spans="1:34" x14ac:dyDescent="0.2">
      <c r="A1641" s="3">
        <v>11640</v>
      </c>
      <c r="B1641" s="3" t="s">
        <v>2</v>
      </c>
      <c r="C1641" s="3">
        <v>11640</v>
      </c>
      <c r="D1641" s="3" t="s">
        <v>1825</v>
      </c>
      <c r="F1641" s="3">
        <v>2013</v>
      </c>
      <c r="G1641" s="3" t="s">
        <v>56</v>
      </c>
      <c r="H1641" s="3" t="s">
        <v>366</v>
      </c>
      <c r="J1641" s="3" t="s">
        <v>519</v>
      </c>
      <c r="K1641" s="3" t="s">
        <v>67</v>
      </c>
      <c r="L1641" s="3" t="s">
        <v>140</v>
      </c>
      <c r="M1641" s="3" t="s">
        <v>133</v>
      </c>
      <c r="N1641" s="3" t="s">
        <v>44</v>
      </c>
      <c r="O1641" s="3">
        <v>1798</v>
      </c>
      <c r="R1641" s="3">
        <v>29</v>
      </c>
      <c r="S1641" s="3" t="s">
        <v>5448</v>
      </c>
      <c r="T1641" s="3" t="s">
        <v>62</v>
      </c>
      <c r="U1641" s="3" t="s">
        <v>82</v>
      </c>
      <c r="V1641" s="3">
        <v>600</v>
      </c>
      <c r="W1641" s="3" t="s">
        <v>83</v>
      </c>
      <c r="Y1641" s="3">
        <v>27</v>
      </c>
      <c r="Z1641" s="3" t="s">
        <v>64</v>
      </c>
      <c r="AA1641" s="3" t="s">
        <v>92</v>
      </c>
      <c r="AB1641" s="3" t="s">
        <v>52</v>
      </c>
      <c r="AD1641" s="3" t="s">
        <v>143</v>
      </c>
      <c r="AG1641" s="3" t="s">
        <v>54</v>
      </c>
      <c r="AH1641" s="3">
        <v>24995</v>
      </c>
    </row>
    <row r="1642" spans="1:34" x14ac:dyDescent="0.2">
      <c r="A1642" s="3">
        <v>11641</v>
      </c>
      <c r="B1642" s="3" t="s">
        <v>2</v>
      </c>
      <c r="C1642" s="3">
        <v>11641</v>
      </c>
      <c r="D1642" s="3" t="s">
        <v>5449</v>
      </c>
      <c r="E1642" s="3" t="s">
        <v>5450</v>
      </c>
      <c r="F1642" s="3">
        <v>2007</v>
      </c>
      <c r="G1642" s="3" t="s">
        <v>176</v>
      </c>
      <c r="H1642" s="3" t="s">
        <v>177</v>
      </c>
      <c r="I1642" s="3" t="s">
        <v>2028</v>
      </c>
      <c r="K1642" s="3" t="s">
        <v>41</v>
      </c>
      <c r="L1642" s="3" t="s">
        <v>1508</v>
      </c>
      <c r="M1642" s="3" t="s">
        <v>133</v>
      </c>
      <c r="N1642" s="3" t="s">
        <v>44</v>
      </c>
      <c r="O1642" s="3">
        <v>6208</v>
      </c>
      <c r="R1642" s="3">
        <v>149</v>
      </c>
      <c r="S1642" s="3" t="s">
        <v>5451</v>
      </c>
      <c r="T1642" s="3" t="s">
        <v>70</v>
      </c>
      <c r="U1642" s="3" t="s">
        <v>2622</v>
      </c>
      <c r="V1642" s="3">
        <v>2012</v>
      </c>
      <c r="W1642" s="3" t="s">
        <v>83</v>
      </c>
      <c r="Y1642" s="3">
        <v>46</v>
      </c>
      <c r="Z1642" s="3" t="s">
        <v>64</v>
      </c>
      <c r="AA1642" s="3" t="s">
        <v>92</v>
      </c>
      <c r="AB1642" s="3" t="s">
        <v>108</v>
      </c>
      <c r="AC1642" s="3" t="s">
        <v>109</v>
      </c>
      <c r="AD1642" s="3" t="s">
        <v>53</v>
      </c>
      <c r="AG1642" s="3" t="s">
        <v>54</v>
      </c>
      <c r="AH1642" s="3">
        <v>55265</v>
      </c>
    </row>
    <row r="1643" spans="1:34" x14ac:dyDescent="0.2">
      <c r="A1643" s="3">
        <v>11642</v>
      </c>
      <c r="B1643" s="3" t="s">
        <v>2</v>
      </c>
      <c r="C1643" s="3">
        <v>11642</v>
      </c>
      <c r="D1643" s="3" t="s">
        <v>5452</v>
      </c>
      <c r="F1643" s="3">
        <v>2009</v>
      </c>
      <c r="G1643" s="3" t="s">
        <v>198</v>
      </c>
      <c r="H1643" s="3" t="s">
        <v>597</v>
      </c>
      <c r="I1643" s="3" t="s">
        <v>453</v>
      </c>
      <c r="K1643" s="3" t="s">
        <v>59</v>
      </c>
      <c r="L1643" s="3" t="s">
        <v>115</v>
      </c>
      <c r="M1643" s="3" t="s">
        <v>60</v>
      </c>
      <c r="N1643" s="3" t="s">
        <v>44</v>
      </c>
      <c r="O1643" s="3">
        <v>3195</v>
      </c>
      <c r="R1643" s="3">
        <v>116</v>
      </c>
      <c r="S1643" s="3" t="s">
        <v>3383</v>
      </c>
      <c r="T1643" s="3" t="s">
        <v>62</v>
      </c>
      <c r="U1643" s="3" t="s">
        <v>466</v>
      </c>
      <c r="V1643" s="3">
        <v>1024</v>
      </c>
      <c r="W1643" s="3" t="s">
        <v>83</v>
      </c>
      <c r="Y1643" s="3">
        <v>38</v>
      </c>
      <c r="Z1643" s="3" t="s">
        <v>64</v>
      </c>
      <c r="AA1643" s="3" t="s">
        <v>92</v>
      </c>
      <c r="AB1643" s="3" t="s">
        <v>52</v>
      </c>
      <c r="AD1643" s="3" t="s">
        <v>53</v>
      </c>
      <c r="AG1643" s="3" t="s">
        <v>54</v>
      </c>
      <c r="AH1643" s="3">
        <v>19950</v>
      </c>
    </row>
    <row r="1644" spans="1:34" x14ac:dyDescent="0.2">
      <c r="A1644" s="3">
        <v>11643</v>
      </c>
      <c r="B1644" s="3" t="s">
        <v>2</v>
      </c>
      <c r="C1644" s="3">
        <v>11643</v>
      </c>
      <c r="D1644" s="3" t="s">
        <v>5453</v>
      </c>
      <c r="E1644" s="3" t="s">
        <v>5454</v>
      </c>
      <c r="F1644" s="3">
        <v>2016</v>
      </c>
      <c r="G1644" s="3" t="s">
        <v>198</v>
      </c>
      <c r="H1644" s="3" t="s">
        <v>877</v>
      </c>
      <c r="I1644" s="3" t="s">
        <v>1501</v>
      </c>
      <c r="J1644" s="3" t="s">
        <v>2155</v>
      </c>
      <c r="K1644" s="3" t="s">
        <v>59</v>
      </c>
      <c r="L1644" s="3" t="s">
        <v>156</v>
      </c>
      <c r="M1644" s="3" t="s">
        <v>60</v>
      </c>
      <c r="N1644" s="3" t="s">
        <v>44</v>
      </c>
      <c r="O1644" s="3">
        <v>3564</v>
      </c>
      <c r="R1644" s="3">
        <v>99</v>
      </c>
      <c r="S1644" s="3" t="s">
        <v>1492</v>
      </c>
      <c r="T1644" s="3" t="s">
        <v>5455</v>
      </c>
      <c r="U1644" s="3" t="s">
        <v>5239</v>
      </c>
      <c r="V1644" s="3">
        <v>8042</v>
      </c>
      <c r="W1644" s="3" t="s">
        <v>166</v>
      </c>
      <c r="Y1644" s="3">
        <v>65</v>
      </c>
      <c r="Z1644" s="3" t="s">
        <v>64</v>
      </c>
      <c r="AA1644" s="3" t="s">
        <v>92</v>
      </c>
      <c r="AB1644" s="3" t="s">
        <v>52</v>
      </c>
      <c r="AD1644" s="3" t="s">
        <v>143</v>
      </c>
      <c r="AE1644" s="3">
        <v>13</v>
      </c>
      <c r="AF1644" s="3" t="s">
        <v>73</v>
      </c>
      <c r="AG1644" s="3" t="s">
        <v>54</v>
      </c>
      <c r="AH1644" s="3">
        <v>44250</v>
      </c>
    </row>
    <row r="1645" spans="1:34" x14ac:dyDescent="0.2">
      <c r="A1645" s="3">
        <v>11644</v>
      </c>
      <c r="B1645" s="3" t="s">
        <v>2</v>
      </c>
      <c r="C1645" s="3">
        <v>11644</v>
      </c>
      <c r="D1645" s="3" t="s">
        <v>5456</v>
      </c>
      <c r="F1645" s="3">
        <v>2005</v>
      </c>
      <c r="G1645" s="3" t="s">
        <v>112</v>
      </c>
      <c r="H1645" s="3" t="s">
        <v>422</v>
      </c>
      <c r="K1645" s="3" t="s">
        <v>41</v>
      </c>
      <c r="L1645" s="3" t="s">
        <v>115</v>
      </c>
      <c r="M1645" s="3" t="s">
        <v>60</v>
      </c>
      <c r="N1645" s="3" t="s">
        <v>44</v>
      </c>
      <c r="O1645" s="3">
        <v>1998</v>
      </c>
      <c r="R1645" s="3">
        <v>119</v>
      </c>
      <c r="S1645" s="3" t="s">
        <v>5457</v>
      </c>
      <c r="T1645" s="3" t="s">
        <v>62</v>
      </c>
      <c r="U1645" s="3" t="s">
        <v>1137</v>
      </c>
      <c r="V1645" s="3">
        <v>2103</v>
      </c>
      <c r="W1645" s="3" t="s">
        <v>83</v>
      </c>
      <c r="Y1645" s="3">
        <v>24</v>
      </c>
      <c r="Z1645" s="3" t="s">
        <v>50</v>
      </c>
      <c r="AA1645" s="3" t="s">
        <v>92</v>
      </c>
      <c r="AB1645" s="3" t="s">
        <v>108</v>
      </c>
      <c r="AC1645" s="3" t="s">
        <v>109</v>
      </c>
      <c r="AD1645" s="3" t="s">
        <v>53</v>
      </c>
      <c r="AE1645" s="3">
        <v>12</v>
      </c>
      <c r="AF1645" s="3" t="s">
        <v>256</v>
      </c>
      <c r="AG1645" s="3" t="s">
        <v>54</v>
      </c>
      <c r="AH1645" s="3">
        <v>7850</v>
      </c>
    </row>
    <row r="1646" spans="1:34" x14ac:dyDescent="0.2">
      <c r="A1646" s="3">
        <v>11645</v>
      </c>
      <c r="B1646" s="3" t="s">
        <v>2</v>
      </c>
      <c r="C1646" s="3">
        <v>11645</v>
      </c>
      <c r="D1646" s="3" t="s">
        <v>1141</v>
      </c>
      <c r="F1646" s="3">
        <v>2012</v>
      </c>
      <c r="G1646" s="3" t="s">
        <v>56</v>
      </c>
      <c r="H1646" s="3" t="s">
        <v>1142</v>
      </c>
      <c r="K1646" s="3" t="s">
        <v>59</v>
      </c>
      <c r="L1646" s="3" t="s">
        <v>140</v>
      </c>
      <c r="M1646" s="3" t="s">
        <v>60</v>
      </c>
      <c r="N1646" s="3" t="s">
        <v>44</v>
      </c>
      <c r="O1646" s="3">
        <v>1798</v>
      </c>
      <c r="R1646" s="3">
        <v>121</v>
      </c>
      <c r="S1646" s="3" t="s">
        <v>2153</v>
      </c>
      <c r="T1646" s="3" t="s">
        <v>62</v>
      </c>
      <c r="U1646" s="3" t="s">
        <v>5458</v>
      </c>
      <c r="W1646" s="3" t="s">
        <v>173</v>
      </c>
      <c r="Y1646" s="3">
        <v>28</v>
      </c>
      <c r="Z1646" s="3" t="s">
        <v>64</v>
      </c>
      <c r="AA1646" s="3" t="s">
        <v>51</v>
      </c>
      <c r="AB1646" s="3" t="s">
        <v>52</v>
      </c>
      <c r="AD1646" s="3" t="s">
        <v>53</v>
      </c>
      <c r="AG1646" s="3" t="s">
        <v>54</v>
      </c>
      <c r="AH1646" s="3">
        <v>20500</v>
      </c>
    </row>
    <row r="1647" spans="1:34" x14ac:dyDescent="0.2">
      <c r="A1647" s="3">
        <v>11646</v>
      </c>
      <c r="B1647" s="3" t="s">
        <v>2</v>
      </c>
      <c r="C1647" s="3">
        <v>11646</v>
      </c>
      <c r="D1647" s="3" t="s">
        <v>4237</v>
      </c>
      <c r="F1647" s="3">
        <v>2008</v>
      </c>
      <c r="G1647" s="3" t="s">
        <v>284</v>
      </c>
      <c r="H1647" s="3" t="s">
        <v>285</v>
      </c>
      <c r="I1647" s="3" t="s">
        <v>668</v>
      </c>
      <c r="K1647" s="3" t="s">
        <v>67</v>
      </c>
      <c r="L1647" s="3" t="s">
        <v>42</v>
      </c>
      <c r="M1647" s="3" t="s">
        <v>43</v>
      </c>
      <c r="N1647" s="3" t="s">
        <v>44</v>
      </c>
      <c r="O1647" s="3">
        <v>1298</v>
      </c>
      <c r="R1647" s="3" t="s">
        <v>559</v>
      </c>
      <c r="S1647" s="3" t="s">
        <v>5459</v>
      </c>
      <c r="T1647" s="3" t="s">
        <v>149</v>
      </c>
      <c r="U1647" s="3" t="s">
        <v>707</v>
      </c>
      <c r="V1647" s="3">
        <v>2013</v>
      </c>
      <c r="W1647" s="3" t="s">
        <v>83</v>
      </c>
      <c r="Y1647" s="3">
        <v>31</v>
      </c>
      <c r="Z1647" s="3" t="s">
        <v>64</v>
      </c>
      <c r="AA1647" s="3" t="s">
        <v>51</v>
      </c>
      <c r="AB1647" s="3" t="s">
        <v>52</v>
      </c>
      <c r="AD1647" s="3" t="s">
        <v>53</v>
      </c>
      <c r="AG1647" s="3" t="s">
        <v>54</v>
      </c>
      <c r="AH1647" s="3">
        <v>8880</v>
      </c>
    </row>
    <row r="1648" spans="1:34" x14ac:dyDescent="0.2">
      <c r="A1648" s="3">
        <v>11647</v>
      </c>
      <c r="B1648" s="3" t="s">
        <v>2</v>
      </c>
      <c r="C1648" s="3">
        <v>11647</v>
      </c>
      <c r="D1648" s="3" t="s">
        <v>5460</v>
      </c>
      <c r="E1648" s="3" t="s">
        <v>5461</v>
      </c>
      <c r="F1648" s="3">
        <v>2006</v>
      </c>
      <c r="G1648" s="3" t="s">
        <v>284</v>
      </c>
      <c r="H1648" s="3" t="s">
        <v>285</v>
      </c>
      <c r="I1648" s="3" t="s">
        <v>286</v>
      </c>
      <c r="J1648" s="3" t="s">
        <v>1398</v>
      </c>
      <c r="K1648" s="3" t="s">
        <v>67</v>
      </c>
      <c r="L1648" s="3" t="s">
        <v>42</v>
      </c>
      <c r="M1648" s="3" t="s">
        <v>60</v>
      </c>
      <c r="N1648" s="3" t="s">
        <v>44</v>
      </c>
      <c r="O1648" s="3">
        <v>1590</v>
      </c>
      <c r="R1648" s="3">
        <v>3</v>
      </c>
      <c r="S1648" s="3" t="s">
        <v>46</v>
      </c>
      <c r="T1648" s="3" t="s">
        <v>554</v>
      </c>
      <c r="U1648" s="3" t="s">
        <v>5462</v>
      </c>
      <c r="V1648" s="3">
        <v>7010</v>
      </c>
      <c r="W1648" s="3" t="s">
        <v>839</v>
      </c>
      <c r="Y1648" s="3">
        <v>80</v>
      </c>
      <c r="Z1648" s="3" t="s">
        <v>64</v>
      </c>
      <c r="AA1648" s="3" t="s">
        <v>92</v>
      </c>
      <c r="AB1648" s="3" t="s">
        <v>52</v>
      </c>
      <c r="AD1648" s="3" t="s">
        <v>53</v>
      </c>
      <c r="AG1648" s="3" t="s">
        <v>54</v>
      </c>
      <c r="AH1648" s="3">
        <v>8300</v>
      </c>
    </row>
    <row r="1649" spans="1:34" x14ac:dyDescent="0.2">
      <c r="A1649" s="3">
        <v>11648</v>
      </c>
      <c r="B1649" s="3" t="s">
        <v>2</v>
      </c>
      <c r="C1649" s="3">
        <v>11648</v>
      </c>
      <c r="D1649" s="3" t="s">
        <v>5463</v>
      </c>
      <c r="F1649" s="3">
        <v>2016</v>
      </c>
      <c r="G1649" s="3" t="s">
        <v>721</v>
      </c>
      <c r="H1649" s="3" t="s">
        <v>5464</v>
      </c>
      <c r="J1649" s="3" t="s">
        <v>5465</v>
      </c>
      <c r="K1649" s="3" t="s">
        <v>41</v>
      </c>
      <c r="L1649" s="3" t="s">
        <v>123</v>
      </c>
      <c r="M1649" s="3" t="s">
        <v>133</v>
      </c>
      <c r="N1649" s="3" t="s">
        <v>104</v>
      </c>
      <c r="O1649" s="3">
        <v>1984</v>
      </c>
      <c r="R1649" s="3" t="s">
        <v>2187</v>
      </c>
      <c r="S1649" s="3" t="s">
        <v>5466</v>
      </c>
      <c r="T1649" s="3" t="s">
        <v>81</v>
      </c>
      <c r="U1649" s="3" t="s">
        <v>2236</v>
      </c>
      <c r="V1649" s="3">
        <v>1023</v>
      </c>
      <c r="W1649" s="3" t="s">
        <v>83</v>
      </c>
      <c r="Y1649" s="3">
        <v>38</v>
      </c>
      <c r="Z1649" s="3" t="s">
        <v>64</v>
      </c>
      <c r="AA1649" s="3" t="s">
        <v>92</v>
      </c>
      <c r="AB1649" s="3" t="s">
        <v>52</v>
      </c>
      <c r="AD1649" s="3" t="s">
        <v>53</v>
      </c>
      <c r="AE1649" s="3">
        <v>23</v>
      </c>
      <c r="AF1649" s="3" t="s">
        <v>84</v>
      </c>
      <c r="AG1649" s="3" t="s">
        <v>54</v>
      </c>
      <c r="AH1649" s="3">
        <v>60000</v>
      </c>
    </row>
    <row r="1650" spans="1:34" x14ac:dyDescent="0.2">
      <c r="A1650" s="3">
        <v>11649</v>
      </c>
      <c r="B1650" s="3" t="s">
        <v>2</v>
      </c>
      <c r="C1650" s="3">
        <v>11649</v>
      </c>
      <c r="D1650" s="3" t="s">
        <v>5467</v>
      </c>
      <c r="E1650" s="3" t="s">
        <v>5468</v>
      </c>
      <c r="F1650" s="3">
        <v>2006</v>
      </c>
      <c r="G1650" s="3" t="s">
        <v>292</v>
      </c>
      <c r="H1650" s="3" t="s">
        <v>899</v>
      </c>
      <c r="I1650" s="3" t="s">
        <v>723</v>
      </c>
      <c r="J1650" s="3" t="s">
        <v>1237</v>
      </c>
      <c r="K1650" s="3" t="s">
        <v>67</v>
      </c>
      <c r="L1650" s="3" t="s">
        <v>163</v>
      </c>
      <c r="M1650" s="3" t="s">
        <v>133</v>
      </c>
      <c r="N1650" s="3" t="s">
        <v>44</v>
      </c>
      <c r="O1650" s="3">
        <v>1595</v>
      </c>
      <c r="R1650" s="3">
        <v>12</v>
      </c>
      <c r="S1650" s="3" t="s">
        <v>5469</v>
      </c>
      <c r="T1650" s="3" t="s">
        <v>47</v>
      </c>
      <c r="U1650" s="3" t="s">
        <v>1008</v>
      </c>
      <c r="V1650" s="3">
        <v>3116</v>
      </c>
      <c r="W1650" s="3" t="s">
        <v>107</v>
      </c>
      <c r="Y1650" s="3">
        <v>44</v>
      </c>
      <c r="Z1650" s="3" t="s">
        <v>64</v>
      </c>
      <c r="AA1650" s="3" t="s">
        <v>92</v>
      </c>
      <c r="AB1650" s="3" t="s">
        <v>52</v>
      </c>
      <c r="AD1650" s="3" t="s">
        <v>53</v>
      </c>
      <c r="AG1650" s="3" t="s">
        <v>54</v>
      </c>
      <c r="AH1650" s="3">
        <v>9050</v>
      </c>
    </row>
    <row r="1651" spans="1:34" x14ac:dyDescent="0.2">
      <c r="A1651" s="3">
        <v>11650</v>
      </c>
      <c r="B1651" s="3" t="s">
        <v>2</v>
      </c>
      <c r="C1651" s="3">
        <v>11650</v>
      </c>
      <c r="D1651" s="3" t="s">
        <v>596</v>
      </c>
      <c r="F1651" s="3">
        <v>2015</v>
      </c>
      <c r="G1651" s="3" t="s">
        <v>198</v>
      </c>
      <c r="H1651" s="3" t="s">
        <v>597</v>
      </c>
      <c r="I1651" s="3" t="s">
        <v>598</v>
      </c>
      <c r="J1651" s="3" t="s">
        <v>599</v>
      </c>
      <c r="K1651" s="3" t="s">
        <v>59</v>
      </c>
      <c r="L1651" s="3" t="s">
        <v>156</v>
      </c>
      <c r="M1651" s="3" t="s">
        <v>60</v>
      </c>
      <c r="N1651" s="3" t="s">
        <v>44</v>
      </c>
      <c r="O1651" s="3">
        <v>2384</v>
      </c>
      <c r="Q1651" s="3">
        <v>2</v>
      </c>
      <c r="R1651" s="3">
        <v>26</v>
      </c>
      <c r="S1651" s="3" t="s">
        <v>5470</v>
      </c>
      <c r="T1651" s="3" t="s">
        <v>47</v>
      </c>
      <c r="U1651" s="3" t="s">
        <v>5471</v>
      </c>
      <c r="V1651" s="3">
        <v>2102</v>
      </c>
      <c r="W1651" s="3" t="s">
        <v>83</v>
      </c>
      <c r="Y1651" s="3">
        <v>34</v>
      </c>
      <c r="Z1651" s="3" t="s">
        <v>64</v>
      </c>
      <c r="AA1651" s="3" t="s">
        <v>92</v>
      </c>
      <c r="AB1651" s="3" t="s">
        <v>108</v>
      </c>
      <c r="AC1651" s="3" t="s">
        <v>109</v>
      </c>
      <c r="AD1651" s="3" t="s">
        <v>53</v>
      </c>
      <c r="AG1651" s="3" t="s">
        <v>54</v>
      </c>
      <c r="AH1651" s="3">
        <v>28500</v>
      </c>
    </row>
    <row r="1652" spans="1:34" x14ac:dyDescent="0.2">
      <c r="A1652" s="3">
        <v>11651</v>
      </c>
      <c r="B1652" s="3" t="s">
        <v>2</v>
      </c>
      <c r="C1652" s="3">
        <v>11651</v>
      </c>
      <c r="D1652" s="3" t="s">
        <v>5472</v>
      </c>
      <c r="E1652" s="3" t="s">
        <v>5473</v>
      </c>
      <c r="F1652" s="3">
        <v>2012</v>
      </c>
      <c r="G1652" s="3" t="s">
        <v>112</v>
      </c>
      <c r="H1652" s="3" t="s">
        <v>812</v>
      </c>
      <c r="I1652" s="3" t="s">
        <v>1219</v>
      </c>
      <c r="K1652" s="3" t="s">
        <v>67</v>
      </c>
      <c r="L1652" s="3" t="s">
        <v>140</v>
      </c>
      <c r="M1652" s="3" t="s">
        <v>60</v>
      </c>
      <c r="N1652" s="3" t="s">
        <v>44</v>
      </c>
      <c r="O1652" s="3">
        <v>1339</v>
      </c>
      <c r="R1652" s="3" t="s">
        <v>2607</v>
      </c>
      <c r="S1652" s="3" t="s">
        <v>2650</v>
      </c>
      <c r="T1652" s="3" t="s">
        <v>70</v>
      </c>
      <c r="U1652" s="3" t="s">
        <v>1380</v>
      </c>
      <c r="V1652" s="3">
        <v>630</v>
      </c>
      <c r="W1652" s="3" t="s">
        <v>83</v>
      </c>
      <c r="Y1652" s="3">
        <v>46</v>
      </c>
      <c r="Z1652" s="3" t="s">
        <v>64</v>
      </c>
      <c r="AA1652" s="3" t="s">
        <v>51</v>
      </c>
      <c r="AB1652" s="3" t="s">
        <v>52</v>
      </c>
      <c r="AD1652" s="3" t="s">
        <v>53</v>
      </c>
      <c r="AG1652" s="3" t="s">
        <v>54</v>
      </c>
      <c r="AH1652" s="3">
        <v>18180</v>
      </c>
    </row>
    <row r="1653" spans="1:34" x14ac:dyDescent="0.2">
      <c r="A1653" s="3">
        <v>11652</v>
      </c>
      <c r="B1653" s="3" t="s">
        <v>2</v>
      </c>
      <c r="C1653" s="3">
        <v>11652</v>
      </c>
      <c r="D1653" s="3" t="s">
        <v>5474</v>
      </c>
      <c r="F1653" s="3">
        <v>2013</v>
      </c>
      <c r="G1653" s="3" t="s">
        <v>198</v>
      </c>
      <c r="H1653" s="3" t="s">
        <v>877</v>
      </c>
      <c r="I1653" s="3" t="s">
        <v>5475</v>
      </c>
      <c r="J1653" s="3" t="s">
        <v>4395</v>
      </c>
      <c r="K1653" s="3" t="s">
        <v>41</v>
      </c>
      <c r="L1653" s="3" t="s">
        <v>156</v>
      </c>
      <c r="M1653" s="3" t="s">
        <v>60</v>
      </c>
      <c r="N1653" s="3" t="s">
        <v>44</v>
      </c>
      <c r="O1653" s="3">
        <v>2997</v>
      </c>
      <c r="R1653" s="3">
        <v>21</v>
      </c>
      <c r="S1653" s="3" t="s">
        <v>5476</v>
      </c>
      <c r="T1653" s="3" t="s">
        <v>47</v>
      </c>
      <c r="U1653" s="3" t="s">
        <v>1052</v>
      </c>
      <c r="W1653" s="3" t="s">
        <v>83</v>
      </c>
      <c r="Y1653" s="3">
        <v>29</v>
      </c>
      <c r="Z1653" s="3" t="s">
        <v>64</v>
      </c>
      <c r="AA1653" s="3" t="s">
        <v>92</v>
      </c>
      <c r="AB1653" s="3" t="s">
        <v>52</v>
      </c>
      <c r="AD1653" s="3" t="s">
        <v>53</v>
      </c>
      <c r="AE1653" s="3">
        <v>2</v>
      </c>
      <c r="AF1653" s="3" t="s">
        <v>73</v>
      </c>
      <c r="AG1653" s="3" t="s">
        <v>54</v>
      </c>
      <c r="AH1653" s="3">
        <v>24900</v>
      </c>
    </row>
    <row r="1654" spans="1:34" x14ac:dyDescent="0.2">
      <c r="A1654" s="3">
        <v>11653</v>
      </c>
      <c r="B1654" s="3" t="s">
        <v>2</v>
      </c>
      <c r="C1654" s="3">
        <v>11653</v>
      </c>
      <c r="D1654" s="3" t="s">
        <v>5477</v>
      </c>
      <c r="E1654" s="3" t="s">
        <v>5478</v>
      </c>
      <c r="F1654" s="3">
        <v>2013</v>
      </c>
      <c r="G1654" s="3" t="s">
        <v>292</v>
      </c>
      <c r="H1654" s="3" t="s">
        <v>293</v>
      </c>
      <c r="I1654" s="3" t="s">
        <v>5479</v>
      </c>
      <c r="K1654" s="3" t="s">
        <v>41</v>
      </c>
      <c r="L1654" s="3" t="s">
        <v>123</v>
      </c>
      <c r="M1654" s="3" t="s">
        <v>103</v>
      </c>
      <c r="N1654" s="3" t="s">
        <v>104</v>
      </c>
      <c r="O1654" s="3">
        <v>1968</v>
      </c>
      <c r="R1654" s="3">
        <v>14</v>
      </c>
      <c r="S1654" s="3" t="s">
        <v>5480</v>
      </c>
      <c r="T1654" s="3" t="s">
        <v>62</v>
      </c>
      <c r="U1654" s="3" t="s">
        <v>2622</v>
      </c>
      <c r="V1654" s="3">
        <v>2012</v>
      </c>
      <c r="W1654" s="3" t="s">
        <v>83</v>
      </c>
      <c r="Y1654" s="3">
        <v>21</v>
      </c>
      <c r="Z1654" s="3" t="s">
        <v>50</v>
      </c>
      <c r="AA1654" s="3" t="s">
        <v>51</v>
      </c>
      <c r="AB1654" s="3" t="s">
        <v>52</v>
      </c>
      <c r="AD1654" s="3" t="s">
        <v>53</v>
      </c>
      <c r="AG1654" s="3" t="s">
        <v>54</v>
      </c>
      <c r="AH1654" s="3">
        <v>22865</v>
      </c>
    </row>
    <row r="1655" spans="1:34" x14ac:dyDescent="0.2">
      <c r="A1655" s="3">
        <v>11654</v>
      </c>
      <c r="B1655" s="3" t="s">
        <v>2</v>
      </c>
      <c r="C1655" s="3">
        <v>11654</v>
      </c>
      <c r="D1655" s="3" t="s">
        <v>5481</v>
      </c>
      <c r="F1655" s="3">
        <v>2015</v>
      </c>
      <c r="G1655" s="3" t="s">
        <v>457</v>
      </c>
      <c r="H1655" s="3" t="s">
        <v>483</v>
      </c>
      <c r="I1655" s="3" t="s">
        <v>336</v>
      </c>
      <c r="K1655" s="3" t="s">
        <v>59</v>
      </c>
      <c r="L1655" s="3" t="s">
        <v>485</v>
      </c>
      <c r="M1655" s="3" t="s">
        <v>103</v>
      </c>
      <c r="N1655" s="3" t="s">
        <v>104</v>
      </c>
      <c r="O1655" s="3">
        <v>2987</v>
      </c>
      <c r="R1655" s="3">
        <v>18</v>
      </c>
      <c r="S1655" s="3" t="s">
        <v>5364</v>
      </c>
      <c r="T1655" s="3" t="s">
        <v>70</v>
      </c>
      <c r="U1655" s="3" t="s">
        <v>91</v>
      </c>
      <c r="W1655" s="3" t="s">
        <v>83</v>
      </c>
      <c r="Y1655" s="3">
        <v>36</v>
      </c>
      <c r="Z1655" s="3" t="s">
        <v>64</v>
      </c>
      <c r="AA1655" s="3" t="s">
        <v>51</v>
      </c>
      <c r="AB1655" s="3" t="s">
        <v>108</v>
      </c>
      <c r="AC1655" s="3" t="s">
        <v>109</v>
      </c>
      <c r="AD1655" s="3" t="s">
        <v>53</v>
      </c>
      <c r="AG1655" s="3" t="s">
        <v>54</v>
      </c>
      <c r="AH1655" s="3">
        <v>62800</v>
      </c>
    </row>
    <row r="1656" spans="1:34" x14ac:dyDescent="0.2">
      <c r="A1656" s="3">
        <v>11655</v>
      </c>
      <c r="B1656" s="3" t="s">
        <v>2</v>
      </c>
      <c r="C1656" s="3">
        <v>11655</v>
      </c>
      <c r="D1656" s="3" t="s">
        <v>5482</v>
      </c>
      <c r="E1656" s="3" t="s">
        <v>5483</v>
      </c>
      <c r="F1656" s="3">
        <v>2004</v>
      </c>
      <c r="G1656" s="3" t="s">
        <v>38</v>
      </c>
      <c r="H1656" s="3" t="s">
        <v>273</v>
      </c>
      <c r="K1656" s="3" t="s">
        <v>41</v>
      </c>
      <c r="L1656" s="3" t="s">
        <v>156</v>
      </c>
      <c r="M1656" s="3" t="s">
        <v>60</v>
      </c>
      <c r="N1656" s="3" t="s">
        <v>44</v>
      </c>
      <c r="O1656" s="3">
        <v>2340</v>
      </c>
      <c r="R1656" s="3" t="s">
        <v>3410</v>
      </c>
      <c r="S1656" s="3" t="s">
        <v>2019</v>
      </c>
      <c r="T1656" s="3" t="s">
        <v>62</v>
      </c>
      <c r="U1656" s="3" t="s">
        <v>2020</v>
      </c>
      <c r="V1656" s="3">
        <v>3015</v>
      </c>
      <c r="W1656" s="6" t="s">
        <v>6355</v>
      </c>
      <c r="Y1656" s="3">
        <v>35</v>
      </c>
      <c r="Z1656" s="3" t="s">
        <v>64</v>
      </c>
      <c r="AA1656" s="3" t="s">
        <v>92</v>
      </c>
      <c r="AB1656" s="3" t="s">
        <v>108</v>
      </c>
      <c r="AC1656" s="3" t="s">
        <v>109</v>
      </c>
      <c r="AD1656" s="3" t="s">
        <v>53</v>
      </c>
      <c r="AG1656" s="3" t="s">
        <v>54</v>
      </c>
      <c r="AH1656" s="3">
        <v>5550</v>
      </c>
    </row>
    <row r="1657" spans="1:34" x14ac:dyDescent="0.2">
      <c r="A1657" s="3">
        <v>11656</v>
      </c>
      <c r="B1657" s="3" t="s">
        <v>2</v>
      </c>
      <c r="C1657" s="3">
        <v>11656</v>
      </c>
      <c r="D1657" s="3" t="s">
        <v>5484</v>
      </c>
      <c r="F1657" s="3">
        <v>2017</v>
      </c>
      <c r="G1657" s="3" t="s">
        <v>299</v>
      </c>
      <c r="H1657" s="3" t="s">
        <v>2174</v>
      </c>
      <c r="I1657" s="3" t="s">
        <v>1656</v>
      </c>
      <c r="K1657" s="3" t="s">
        <v>41</v>
      </c>
      <c r="L1657" s="3" t="s">
        <v>156</v>
      </c>
      <c r="M1657" s="3" t="s">
        <v>60</v>
      </c>
      <c r="N1657" s="3" t="s">
        <v>44</v>
      </c>
      <c r="O1657" s="3">
        <v>1999</v>
      </c>
      <c r="R1657" s="3">
        <v>17</v>
      </c>
      <c r="S1657" s="3" t="s">
        <v>5485</v>
      </c>
      <c r="T1657" s="3" t="s">
        <v>171</v>
      </c>
      <c r="U1657" s="3" t="s">
        <v>369</v>
      </c>
      <c r="V1657" s="3">
        <v>614</v>
      </c>
      <c r="W1657" s="3" t="s">
        <v>83</v>
      </c>
      <c r="Y1657" s="3">
        <v>46</v>
      </c>
      <c r="Z1657" s="3" t="s">
        <v>64</v>
      </c>
      <c r="AA1657" s="3" t="s">
        <v>51</v>
      </c>
      <c r="AB1657" s="3" t="s">
        <v>52</v>
      </c>
      <c r="AD1657" s="3" t="s">
        <v>53</v>
      </c>
      <c r="AG1657" s="3" t="s">
        <v>54</v>
      </c>
      <c r="AH1657" s="3">
        <v>39990</v>
      </c>
    </row>
    <row r="1658" spans="1:34" x14ac:dyDescent="0.2">
      <c r="A1658" s="3">
        <v>11657</v>
      </c>
      <c r="B1658" s="3" t="s">
        <v>2</v>
      </c>
      <c r="C1658" s="3">
        <v>11657</v>
      </c>
      <c r="D1658" s="3" t="s">
        <v>5486</v>
      </c>
      <c r="E1658" s="3" t="s">
        <v>5487</v>
      </c>
      <c r="F1658" s="3">
        <v>2010</v>
      </c>
      <c r="G1658" s="3" t="s">
        <v>38</v>
      </c>
      <c r="H1658" s="3" t="s">
        <v>1506</v>
      </c>
      <c r="K1658" s="3" t="s">
        <v>1560</v>
      </c>
      <c r="L1658" s="3" t="s">
        <v>115</v>
      </c>
      <c r="M1658" s="3" t="s">
        <v>103</v>
      </c>
      <c r="N1658" s="3" t="s">
        <v>104</v>
      </c>
      <c r="O1658" s="3">
        <v>2488</v>
      </c>
      <c r="Q1658" s="3" t="s">
        <v>79</v>
      </c>
      <c r="R1658" s="3">
        <v>253</v>
      </c>
      <c r="S1658" s="3" t="s">
        <v>5488</v>
      </c>
      <c r="T1658" s="3" t="s">
        <v>62</v>
      </c>
      <c r="U1658" s="3" t="s">
        <v>5489</v>
      </c>
      <c r="W1658" s="3" t="s">
        <v>173</v>
      </c>
      <c r="Y1658" s="3">
        <v>20</v>
      </c>
      <c r="Z1658" s="3" t="s">
        <v>204</v>
      </c>
      <c r="AA1658" s="3" t="s">
        <v>51</v>
      </c>
      <c r="AB1658" s="3" t="s">
        <v>108</v>
      </c>
      <c r="AC1658" s="3" t="s">
        <v>109</v>
      </c>
      <c r="AD1658" s="3" t="s">
        <v>53</v>
      </c>
      <c r="AG1658" s="3" t="s">
        <v>54</v>
      </c>
      <c r="AH1658" s="3">
        <v>21410</v>
      </c>
    </row>
    <row r="1659" spans="1:34" x14ac:dyDescent="0.2">
      <c r="A1659" s="3">
        <v>11658</v>
      </c>
      <c r="B1659" s="3" t="s">
        <v>2</v>
      </c>
      <c r="C1659" s="3">
        <v>11658</v>
      </c>
      <c r="D1659" s="3" t="s">
        <v>5490</v>
      </c>
      <c r="F1659" s="3">
        <v>2017</v>
      </c>
      <c r="G1659" s="3" t="s">
        <v>198</v>
      </c>
      <c r="H1659" s="3" t="s">
        <v>877</v>
      </c>
      <c r="I1659" s="3" t="s">
        <v>5491</v>
      </c>
      <c r="J1659" s="3" t="s">
        <v>2155</v>
      </c>
      <c r="K1659" s="3" t="s">
        <v>41</v>
      </c>
      <c r="L1659" s="3" t="s">
        <v>156</v>
      </c>
      <c r="M1659" s="3" t="s">
        <v>133</v>
      </c>
      <c r="N1659" s="3" t="s">
        <v>44</v>
      </c>
      <c r="O1659" s="3">
        <v>6162</v>
      </c>
      <c r="R1659" s="3">
        <v>5</v>
      </c>
      <c r="S1659" s="3" t="s">
        <v>5038</v>
      </c>
      <c r="T1659" s="3" t="s">
        <v>903</v>
      </c>
      <c r="U1659" s="3" t="s">
        <v>2622</v>
      </c>
      <c r="V1659" s="3">
        <v>2012</v>
      </c>
      <c r="W1659" s="3" t="s">
        <v>83</v>
      </c>
      <c r="Y1659" s="3">
        <v>29</v>
      </c>
      <c r="Z1659" s="3" t="s">
        <v>64</v>
      </c>
      <c r="AA1659" s="3" t="s">
        <v>51</v>
      </c>
      <c r="AB1659" s="3" t="s">
        <v>108</v>
      </c>
      <c r="AC1659" s="3" t="s">
        <v>109</v>
      </c>
      <c r="AD1659" s="3" t="s">
        <v>53</v>
      </c>
      <c r="AG1659" s="3" t="s">
        <v>54</v>
      </c>
      <c r="AH1659" s="3">
        <v>79800</v>
      </c>
    </row>
    <row r="1660" spans="1:34" x14ac:dyDescent="0.2">
      <c r="A1660" s="3">
        <v>11659</v>
      </c>
      <c r="B1660" s="3" t="s">
        <v>2</v>
      </c>
      <c r="C1660" s="3">
        <v>11659</v>
      </c>
      <c r="D1660" s="3" t="s">
        <v>5492</v>
      </c>
      <c r="E1660" s="3" t="s">
        <v>5493</v>
      </c>
      <c r="F1660" s="3">
        <v>2017</v>
      </c>
      <c r="G1660" s="3" t="s">
        <v>198</v>
      </c>
      <c r="H1660" s="3" t="s">
        <v>3468</v>
      </c>
      <c r="I1660" s="3" t="s">
        <v>1314</v>
      </c>
      <c r="K1660" s="3" t="s">
        <v>67</v>
      </c>
      <c r="L1660" s="3" t="s">
        <v>654</v>
      </c>
      <c r="M1660" s="3" t="s">
        <v>60</v>
      </c>
      <c r="N1660" s="3" t="s">
        <v>104</v>
      </c>
      <c r="O1660" s="3">
        <v>1399</v>
      </c>
      <c r="R1660" s="3">
        <v>16</v>
      </c>
      <c r="S1660" s="3" t="s">
        <v>5494</v>
      </c>
      <c r="T1660" s="3" t="s">
        <v>47</v>
      </c>
      <c r="U1660" s="3" t="s">
        <v>5495</v>
      </c>
      <c r="W1660" s="6" t="s">
        <v>6354</v>
      </c>
      <c r="Y1660" s="3">
        <v>70</v>
      </c>
      <c r="Z1660" s="3" t="s">
        <v>64</v>
      </c>
      <c r="AA1660" s="3" t="s">
        <v>92</v>
      </c>
      <c r="AB1660" s="3" t="s">
        <v>52</v>
      </c>
      <c r="AD1660" s="3" t="s">
        <v>53</v>
      </c>
      <c r="AG1660" s="3" t="s">
        <v>54</v>
      </c>
      <c r="AH1660" s="3">
        <v>32490</v>
      </c>
    </row>
    <row r="1661" spans="1:34" x14ac:dyDescent="0.2">
      <c r="A1661" s="3">
        <v>11660</v>
      </c>
      <c r="B1661" s="3" t="s">
        <v>2</v>
      </c>
      <c r="C1661" s="3">
        <v>11660</v>
      </c>
      <c r="D1661" s="3" t="s">
        <v>5496</v>
      </c>
      <c r="E1661" s="3" t="s">
        <v>5497</v>
      </c>
      <c r="F1661" s="3">
        <v>2012</v>
      </c>
      <c r="G1661" s="3" t="s">
        <v>259</v>
      </c>
      <c r="H1661" s="3" t="s">
        <v>444</v>
      </c>
      <c r="I1661" s="3" t="s">
        <v>630</v>
      </c>
      <c r="K1661" s="3" t="s">
        <v>252</v>
      </c>
      <c r="L1661" s="3" t="s">
        <v>156</v>
      </c>
      <c r="M1661" s="3" t="s">
        <v>103</v>
      </c>
      <c r="N1661" s="3" t="s">
        <v>104</v>
      </c>
      <c r="O1661" s="3">
        <v>3199</v>
      </c>
      <c r="Q1661" s="3" t="s">
        <v>79</v>
      </c>
      <c r="R1661" s="3">
        <v>14</v>
      </c>
      <c r="S1661" s="3" t="s">
        <v>5498</v>
      </c>
      <c r="T1661" s="3" t="s">
        <v>81</v>
      </c>
      <c r="U1661" s="3" t="s">
        <v>5499</v>
      </c>
      <c r="W1661" s="3" t="s">
        <v>83</v>
      </c>
      <c r="Y1661" s="3">
        <v>30</v>
      </c>
      <c r="Z1661" s="3" t="s">
        <v>204</v>
      </c>
      <c r="AA1661" s="3" t="s">
        <v>92</v>
      </c>
      <c r="AB1661" s="3" t="s">
        <v>108</v>
      </c>
      <c r="AC1661" s="3" t="s">
        <v>109</v>
      </c>
      <c r="AD1661" s="3" t="s">
        <v>53</v>
      </c>
      <c r="AG1661" s="3" t="s">
        <v>54</v>
      </c>
      <c r="AH1661" s="3">
        <v>32240</v>
      </c>
    </row>
    <row r="1662" spans="1:34" x14ac:dyDescent="0.2">
      <c r="A1662" s="3">
        <v>11661</v>
      </c>
      <c r="B1662" s="3" t="s">
        <v>2</v>
      </c>
      <c r="C1662" s="3">
        <v>11661</v>
      </c>
      <c r="D1662" s="3" t="s">
        <v>5500</v>
      </c>
      <c r="E1662" s="3" t="s">
        <v>5501</v>
      </c>
      <c r="F1662" s="3">
        <v>2002</v>
      </c>
      <c r="G1662" s="3" t="s">
        <v>86</v>
      </c>
      <c r="H1662" s="3" t="s">
        <v>784</v>
      </c>
      <c r="I1662" s="3" t="s">
        <v>286</v>
      </c>
      <c r="K1662" s="3" t="s">
        <v>59</v>
      </c>
      <c r="L1662" s="3" t="s">
        <v>115</v>
      </c>
      <c r="M1662" s="3" t="s">
        <v>60</v>
      </c>
      <c r="N1662" s="3" t="s">
        <v>44</v>
      </c>
      <c r="O1662" s="3">
        <v>2261</v>
      </c>
      <c r="R1662" s="3">
        <v>4</v>
      </c>
      <c r="S1662" s="3" t="s">
        <v>5502</v>
      </c>
      <c r="T1662" s="3" t="s">
        <v>171</v>
      </c>
      <c r="U1662" s="3" t="s">
        <v>1964</v>
      </c>
      <c r="V1662" s="3">
        <v>6012</v>
      </c>
      <c r="W1662" s="3" t="s">
        <v>229</v>
      </c>
      <c r="Y1662" s="3">
        <v>49</v>
      </c>
      <c r="Z1662" s="3" t="s">
        <v>64</v>
      </c>
      <c r="AA1662" s="3" t="s">
        <v>92</v>
      </c>
      <c r="AB1662" s="3" t="s">
        <v>52</v>
      </c>
      <c r="AD1662" s="3" t="s">
        <v>53</v>
      </c>
      <c r="AE1662" s="3">
        <v>30</v>
      </c>
      <c r="AF1662" s="3" t="s">
        <v>84</v>
      </c>
      <c r="AG1662" s="3" t="s">
        <v>54</v>
      </c>
      <c r="AH1662" s="3">
        <v>5677</v>
      </c>
    </row>
    <row r="1663" spans="1:34" x14ac:dyDescent="0.2">
      <c r="A1663" s="3">
        <v>11662</v>
      </c>
      <c r="B1663" s="3" t="s">
        <v>2</v>
      </c>
      <c r="C1663" s="3">
        <v>11662</v>
      </c>
      <c r="D1663" s="3" t="s">
        <v>5503</v>
      </c>
      <c r="E1663" s="3" t="s">
        <v>5504</v>
      </c>
      <c r="F1663" s="3">
        <v>2005</v>
      </c>
      <c r="G1663" s="3" t="s">
        <v>38</v>
      </c>
      <c r="H1663" s="3" t="s">
        <v>66</v>
      </c>
      <c r="I1663" s="3" t="s">
        <v>1727</v>
      </c>
      <c r="J1663" s="3" t="s">
        <v>610</v>
      </c>
      <c r="K1663" s="3" t="s">
        <v>41</v>
      </c>
      <c r="L1663" s="3" t="s">
        <v>42</v>
      </c>
      <c r="M1663" s="3" t="s">
        <v>60</v>
      </c>
      <c r="N1663" s="3" t="s">
        <v>44</v>
      </c>
      <c r="O1663" s="3">
        <v>1797</v>
      </c>
      <c r="R1663" s="3">
        <v>1</v>
      </c>
      <c r="S1663" s="3" t="s">
        <v>5505</v>
      </c>
      <c r="T1663" s="3" t="s">
        <v>62</v>
      </c>
      <c r="U1663" s="3" t="s">
        <v>469</v>
      </c>
      <c r="V1663" s="3">
        <v>2102</v>
      </c>
      <c r="W1663" s="3" t="s">
        <v>83</v>
      </c>
      <c r="Y1663" s="3">
        <v>21</v>
      </c>
      <c r="Z1663" s="3" t="s">
        <v>64</v>
      </c>
      <c r="AA1663" s="3" t="s">
        <v>92</v>
      </c>
      <c r="AB1663" s="3" t="s">
        <v>52</v>
      </c>
      <c r="AD1663" s="3" t="s">
        <v>53</v>
      </c>
      <c r="AG1663" s="3" t="s">
        <v>54</v>
      </c>
      <c r="AH1663" s="3">
        <v>5400</v>
      </c>
    </row>
    <row r="1664" spans="1:34" x14ac:dyDescent="0.2">
      <c r="A1664" s="3">
        <v>11663</v>
      </c>
      <c r="B1664" s="3" t="s">
        <v>2</v>
      </c>
      <c r="C1664" s="3">
        <v>11663</v>
      </c>
      <c r="D1664" s="3" t="s">
        <v>5506</v>
      </c>
      <c r="F1664" s="3">
        <v>2017</v>
      </c>
      <c r="G1664" s="3" t="s">
        <v>358</v>
      </c>
      <c r="H1664" s="3" t="s">
        <v>2079</v>
      </c>
      <c r="I1664" s="3" t="s">
        <v>323</v>
      </c>
      <c r="K1664" s="3" t="s">
        <v>1560</v>
      </c>
      <c r="L1664" s="3" t="s">
        <v>631</v>
      </c>
      <c r="M1664" s="3" t="s">
        <v>103</v>
      </c>
      <c r="N1664" s="3" t="s">
        <v>104</v>
      </c>
      <c r="O1664" s="3">
        <v>2442</v>
      </c>
      <c r="R1664" s="3">
        <v>1</v>
      </c>
      <c r="S1664" s="3" t="s">
        <v>5507</v>
      </c>
      <c r="T1664" s="3" t="s">
        <v>47</v>
      </c>
      <c r="U1664" s="3" t="s">
        <v>1044</v>
      </c>
      <c r="V1664" s="3">
        <v>3410</v>
      </c>
      <c r="W1664" s="3" t="s">
        <v>49</v>
      </c>
      <c r="Y1664" s="3">
        <v>33</v>
      </c>
      <c r="Z1664" s="3" t="s">
        <v>64</v>
      </c>
      <c r="AA1664" s="3" t="s">
        <v>92</v>
      </c>
      <c r="AB1664" s="3" t="s">
        <v>108</v>
      </c>
      <c r="AC1664" s="3" t="s">
        <v>109</v>
      </c>
      <c r="AD1664" s="3" t="s">
        <v>53</v>
      </c>
      <c r="AG1664" s="3" t="s">
        <v>54</v>
      </c>
      <c r="AH1664" s="3">
        <v>46490</v>
      </c>
    </row>
    <row r="1665" spans="1:34" x14ac:dyDescent="0.2">
      <c r="A1665" s="3">
        <v>11664</v>
      </c>
      <c r="B1665" s="3" t="s">
        <v>2</v>
      </c>
      <c r="C1665" s="3">
        <v>11664</v>
      </c>
      <c r="D1665" s="3" t="s">
        <v>5508</v>
      </c>
      <c r="E1665" s="3" t="s">
        <v>5509</v>
      </c>
      <c r="F1665" s="3">
        <v>2009</v>
      </c>
      <c r="G1665" s="3" t="s">
        <v>198</v>
      </c>
      <c r="H1665" s="3" t="s">
        <v>877</v>
      </c>
      <c r="I1665" s="3" t="s">
        <v>2555</v>
      </c>
      <c r="J1665" s="3" t="s">
        <v>2556</v>
      </c>
      <c r="K1665" s="3" t="s">
        <v>41</v>
      </c>
      <c r="L1665" s="3" t="s">
        <v>156</v>
      </c>
      <c r="M1665" s="3" t="s">
        <v>60</v>
      </c>
      <c r="N1665" s="3" t="s">
        <v>44</v>
      </c>
      <c r="O1665" s="3">
        <v>2986</v>
      </c>
      <c r="R1665" s="3">
        <v>1</v>
      </c>
      <c r="S1665" s="3" t="s">
        <v>5510</v>
      </c>
      <c r="T1665" s="3" t="s">
        <v>171</v>
      </c>
      <c r="U1665" s="3" t="s">
        <v>5511</v>
      </c>
      <c r="V1665" s="3">
        <v>5512</v>
      </c>
      <c r="W1665" s="3" t="s">
        <v>229</v>
      </c>
      <c r="Y1665" s="3">
        <v>30</v>
      </c>
      <c r="Z1665" s="3" t="s">
        <v>236</v>
      </c>
      <c r="AA1665" s="3" t="s">
        <v>51</v>
      </c>
      <c r="AB1665" s="3" t="s">
        <v>52</v>
      </c>
      <c r="AD1665" s="3" t="s">
        <v>53</v>
      </c>
      <c r="AG1665" s="3" t="s">
        <v>54</v>
      </c>
      <c r="AH1665" s="3">
        <v>14625</v>
      </c>
    </row>
    <row r="1666" spans="1:34" x14ac:dyDescent="0.2">
      <c r="A1666" s="3">
        <v>11665</v>
      </c>
      <c r="B1666" s="3" t="s">
        <v>2</v>
      </c>
      <c r="C1666" s="3">
        <v>11665</v>
      </c>
      <c r="D1666" s="3" t="s">
        <v>5512</v>
      </c>
      <c r="E1666" s="3" t="s">
        <v>5513</v>
      </c>
      <c r="F1666" s="3">
        <v>2012</v>
      </c>
      <c r="G1666" s="3" t="s">
        <v>259</v>
      </c>
      <c r="H1666" s="3" t="s">
        <v>444</v>
      </c>
      <c r="I1666" s="3" t="s">
        <v>630</v>
      </c>
      <c r="K1666" s="3" t="s">
        <v>252</v>
      </c>
      <c r="L1666" s="3" t="s">
        <v>132</v>
      </c>
      <c r="M1666" s="3" t="s">
        <v>103</v>
      </c>
      <c r="N1666" s="3" t="s">
        <v>104</v>
      </c>
      <c r="O1666" s="3">
        <v>3199</v>
      </c>
      <c r="R1666" s="3">
        <v>1759</v>
      </c>
      <c r="S1666" s="3" t="s">
        <v>5514</v>
      </c>
      <c r="T1666" s="3" t="s">
        <v>62</v>
      </c>
      <c r="U1666" s="3" t="s">
        <v>5515</v>
      </c>
      <c r="W1666" s="3" t="s">
        <v>49</v>
      </c>
      <c r="Y1666" s="3">
        <v>44</v>
      </c>
      <c r="Z1666" s="3" t="s">
        <v>204</v>
      </c>
      <c r="AA1666" s="3" t="s">
        <v>51</v>
      </c>
      <c r="AB1666" s="3" t="s">
        <v>108</v>
      </c>
      <c r="AC1666" s="3" t="s">
        <v>109</v>
      </c>
      <c r="AD1666" s="3" t="s">
        <v>53</v>
      </c>
      <c r="AG1666" s="3" t="s">
        <v>54</v>
      </c>
      <c r="AH1666" s="3">
        <v>38480</v>
      </c>
    </row>
    <row r="1667" spans="1:34" x14ac:dyDescent="0.2">
      <c r="A1667" s="3">
        <v>11666</v>
      </c>
      <c r="B1667" s="3" t="s">
        <v>2</v>
      </c>
      <c r="C1667" s="3">
        <v>11666</v>
      </c>
      <c r="D1667" s="3" t="s">
        <v>2240</v>
      </c>
      <c r="F1667" s="3">
        <v>2014</v>
      </c>
      <c r="G1667" s="3" t="s">
        <v>284</v>
      </c>
      <c r="H1667" s="3" t="s">
        <v>2056</v>
      </c>
      <c r="I1667" s="3" t="s">
        <v>965</v>
      </c>
      <c r="K1667" s="3" t="s">
        <v>67</v>
      </c>
      <c r="L1667" s="3" t="s">
        <v>140</v>
      </c>
      <c r="M1667" s="3" t="s">
        <v>60</v>
      </c>
      <c r="N1667" s="3" t="s">
        <v>44</v>
      </c>
      <c r="O1667" s="3">
        <v>1586</v>
      </c>
      <c r="R1667" s="3">
        <v>3</v>
      </c>
      <c r="S1667" s="3" t="s">
        <v>5516</v>
      </c>
      <c r="T1667" s="3" t="s">
        <v>554</v>
      </c>
      <c r="U1667" s="3" t="s">
        <v>5517</v>
      </c>
      <c r="V1667" s="3">
        <v>986</v>
      </c>
      <c r="W1667" s="3" t="s">
        <v>83</v>
      </c>
      <c r="Y1667" s="3">
        <v>59</v>
      </c>
      <c r="Z1667" s="3" t="s">
        <v>64</v>
      </c>
      <c r="AA1667" s="3" t="s">
        <v>51</v>
      </c>
      <c r="AB1667" s="3" t="s">
        <v>52</v>
      </c>
      <c r="AD1667" s="3" t="s">
        <v>53</v>
      </c>
      <c r="AG1667" s="3" t="s">
        <v>54</v>
      </c>
      <c r="AH1667" s="3">
        <v>23050</v>
      </c>
    </row>
    <row r="1668" spans="1:34" x14ac:dyDescent="0.2">
      <c r="A1668" s="3">
        <v>11667</v>
      </c>
      <c r="B1668" s="3" t="s">
        <v>2</v>
      </c>
      <c r="C1668" s="3">
        <v>11667</v>
      </c>
      <c r="D1668" s="3" t="s">
        <v>3494</v>
      </c>
      <c r="E1668" s="3" t="s">
        <v>5518</v>
      </c>
      <c r="F1668" s="3">
        <v>2007</v>
      </c>
      <c r="G1668" s="3" t="s">
        <v>191</v>
      </c>
      <c r="H1668" s="3" t="s">
        <v>192</v>
      </c>
      <c r="I1668" s="3" t="s">
        <v>3495</v>
      </c>
      <c r="K1668" s="3" t="s">
        <v>67</v>
      </c>
      <c r="L1668" s="3" t="s">
        <v>42</v>
      </c>
      <c r="M1668" s="3" t="s">
        <v>43</v>
      </c>
      <c r="N1668" s="3" t="s">
        <v>104</v>
      </c>
      <c r="O1668" s="3">
        <v>1994</v>
      </c>
      <c r="R1668" s="3">
        <v>4</v>
      </c>
      <c r="S1668" s="3" t="s">
        <v>5519</v>
      </c>
      <c r="T1668" s="3" t="s">
        <v>1429</v>
      </c>
      <c r="U1668" s="3" t="s">
        <v>1098</v>
      </c>
      <c r="V1668" s="3">
        <v>9310</v>
      </c>
      <c r="W1668" s="3" t="s">
        <v>450</v>
      </c>
      <c r="Y1668" s="3">
        <v>38</v>
      </c>
      <c r="Z1668" s="3" t="s">
        <v>64</v>
      </c>
      <c r="AA1668" s="3" t="s">
        <v>51</v>
      </c>
      <c r="AB1668" s="3" t="s">
        <v>52</v>
      </c>
      <c r="AD1668" s="3" t="s">
        <v>53</v>
      </c>
      <c r="AG1668" s="3" t="s">
        <v>54</v>
      </c>
      <c r="AH1668" s="3">
        <v>10550</v>
      </c>
    </row>
    <row r="1669" spans="1:34" x14ac:dyDescent="0.2">
      <c r="A1669" s="3">
        <v>11668</v>
      </c>
      <c r="B1669" s="3" t="s">
        <v>2</v>
      </c>
      <c r="C1669" s="3">
        <v>11668</v>
      </c>
      <c r="D1669" s="3" t="s">
        <v>5520</v>
      </c>
      <c r="E1669" s="3" t="s">
        <v>5521</v>
      </c>
      <c r="F1669" s="3">
        <v>2002</v>
      </c>
      <c r="G1669" s="3" t="s">
        <v>259</v>
      </c>
      <c r="H1669" s="3" t="s">
        <v>1668</v>
      </c>
      <c r="I1669" s="3" t="s">
        <v>965</v>
      </c>
      <c r="J1669" s="3" t="s">
        <v>1669</v>
      </c>
      <c r="K1669" s="3" t="s">
        <v>59</v>
      </c>
      <c r="L1669" s="3" t="s">
        <v>42</v>
      </c>
      <c r="M1669" s="3" t="s">
        <v>60</v>
      </c>
      <c r="N1669" s="3" t="s">
        <v>44</v>
      </c>
      <c r="O1669" s="3">
        <v>4601</v>
      </c>
      <c r="R1669" s="3" t="s">
        <v>5522</v>
      </c>
      <c r="S1669" s="3" t="s">
        <v>5523</v>
      </c>
      <c r="T1669" s="3" t="s">
        <v>81</v>
      </c>
      <c r="U1669" s="3" t="s">
        <v>2837</v>
      </c>
      <c r="V1669" s="3">
        <v>3010</v>
      </c>
      <c r="W1669" s="3" t="s">
        <v>107</v>
      </c>
      <c r="Y1669" s="3">
        <v>58</v>
      </c>
      <c r="Z1669" s="3" t="s">
        <v>64</v>
      </c>
      <c r="AA1669" s="3" t="s">
        <v>92</v>
      </c>
      <c r="AB1669" s="3" t="s">
        <v>108</v>
      </c>
      <c r="AC1669" s="3" t="s">
        <v>109</v>
      </c>
      <c r="AD1669" s="3" t="s">
        <v>53</v>
      </c>
      <c r="AG1669" s="3" t="s">
        <v>54</v>
      </c>
      <c r="AH1669" s="3">
        <v>10657</v>
      </c>
    </row>
    <row r="1670" spans="1:34" x14ac:dyDescent="0.2">
      <c r="A1670" s="3">
        <v>11669</v>
      </c>
      <c r="B1670" s="3" t="s">
        <v>2</v>
      </c>
      <c r="C1670" s="3">
        <v>11669</v>
      </c>
      <c r="D1670" s="3" t="s">
        <v>4816</v>
      </c>
      <c r="E1670" s="3" t="s">
        <v>5524</v>
      </c>
      <c r="F1670" s="3">
        <v>2008</v>
      </c>
      <c r="G1670" s="3" t="s">
        <v>56</v>
      </c>
      <c r="H1670" s="3" t="s">
        <v>653</v>
      </c>
      <c r="J1670" s="3" t="s">
        <v>1581</v>
      </c>
      <c r="K1670" s="3" t="s">
        <v>59</v>
      </c>
      <c r="L1670" s="3" t="s">
        <v>42</v>
      </c>
      <c r="M1670" s="3" t="s">
        <v>60</v>
      </c>
      <c r="N1670" s="3" t="s">
        <v>44</v>
      </c>
      <c r="O1670" s="3">
        <v>2362</v>
      </c>
      <c r="R1670" s="3">
        <v>13</v>
      </c>
      <c r="S1670" s="3" t="s">
        <v>3258</v>
      </c>
      <c r="T1670" s="3" t="s">
        <v>47</v>
      </c>
      <c r="U1670" s="3" t="s">
        <v>2725</v>
      </c>
      <c r="V1670" s="3">
        <v>1022</v>
      </c>
      <c r="W1670" s="3" t="s">
        <v>83</v>
      </c>
      <c r="Y1670" s="3">
        <v>54</v>
      </c>
      <c r="Z1670" s="3" t="s">
        <v>64</v>
      </c>
      <c r="AA1670" s="3" t="s">
        <v>51</v>
      </c>
      <c r="AB1670" s="3" t="s">
        <v>52</v>
      </c>
      <c r="AD1670" s="3" t="s">
        <v>53</v>
      </c>
      <c r="AG1670" s="3" t="s">
        <v>54</v>
      </c>
      <c r="AH1670" s="3">
        <v>14500</v>
      </c>
    </row>
    <row r="1671" spans="1:34" x14ac:dyDescent="0.2">
      <c r="A1671" s="3">
        <v>11670</v>
      </c>
      <c r="B1671" s="3" t="s">
        <v>2</v>
      </c>
      <c r="C1671" s="3">
        <v>11670</v>
      </c>
      <c r="D1671" s="3" t="s">
        <v>5525</v>
      </c>
      <c r="F1671" s="3">
        <v>2003</v>
      </c>
      <c r="G1671" s="3" t="s">
        <v>358</v>
      </c>
      <c r="H1671" s="3" t="s">
        <v>5526</v>
      </c>
      <c r="I1671" s="3" t="s">
        <v>1059</v>
      </c>
      <c r="K1671" s="3" t="s">
        <v>59</v>
      </c>
      <c r="L1671" s="3" t="s">
        <v>42</v>
      </c>
      <c r="M1671" s="3" t="s">
        <v>103</v>
      </c>
      <c r="N1671" s="3" t="s">
        <v>104</v>
      </c>
      <c r="O1671" s="3">
        <v>2835</v>
      </c>
      <c r="Q1671" s="3">
        <v>3</v>
      </c>
      <c r="R1671" s="3">
        <v>41</v>
      </c>
      <c r="S1671" s="3" t="s">
        <v>2844</v>
      </c>
      <c r="T1671" s="3" t="s">
        <v>47</v>
      </c>
      <c r="U1671" s="3" t="s">
        <v>5527</v>
      </c>
      <c r="V1671" s="3">
        <v>5018</v>
      </c>
      <c r="W1671" s="3" t="s">
        <v>229</v>
      </c>
      <c r="Y1671" s="3">
        <v>45</v>
      </c>
      <c r="Z1671" s="3" t="s">
        <v>64</v>
      </c>
      <c r="AA1671" s="3" t="s">
        <v>92</v>
      </c>
      <c r="AB1671" s="3" t="s">
        <v>108</v>
      </c>
      <c r="AC1671" s="3" t="s">
        <v>109</v>
      </c>
      <c r="AD1671" s="3" t="s">
        <v>53</v>
      </c>
      <c r="AG1671" s="3" t="s">
        <v>54</v>
      </c>
      <c r="AH1671" s="3">
        <v>11400</v>
      </c>
    </row>
    <row r="1672" spans="1:34" x14ac:dyDescent="0.2">
      <c r="A1672" s="3">
        <v>11671</v>
      </c>
      <c r="B1672" s="3" t="s">
        <v>2</v>
      </c>
      <c r="C1672" s="3">
        <v>11671</v>
      </c>
      <c r="D1672" s="3" t="s">
        <v>5528</v>
      </c>
      <c r="E1672" s="3" t="s">
        <v>5529</v>
      </c>
      <c r="F1672" s="3">
        <v>2006</v>
      </c>
      <c r="G1672" s="3" t="s">
        <v>56</v>
      </c>
      <c r="H1672" s="3" t="s">
        <v>3782</v>
      </c>
      <c r="K1672" s="3" t="s">
        <v>67</v>
      </c>
      <c r="L1672" s="3" t="s">
        <v>42</v>
      </c>
      <c r="M1672" s="3" t="s">
        <v>60</v>
      </c>
      <c r="N1672" s="3" t="s">
        <v>44</v>
      </c>
      <c r="O1672" s="3">
        <v>1496</v>
      </c>
      <c r="Q1672" s="3" t="s">
        <v>447</v>
      </c>
      <c r="R1672" s="3">
        <v>469</v>
      </c>
      <c r="S1672" s="3" t="s">
        <v>2767</v>
      </c>
      <c r="T1672" s="3" t="s">
        <v>62</v>
      </c>
      <c r="U1672" s="3" t="s">
        <v>414</v>
      </c>
      <c r="W1672" s="3" t="s">
        <v>83</v>
      </c>
      <c r="Y1672" s="3">
        <v>24</v>
      </c>
      <c r="Z1672" s="3" t="s">
        <v>64</v>
      </c>
      <c r="AA1672" s="3" t="s">
        <v>92</v>
      </c>
      <c r="AB1672" s="3" t="s">
        <v>52</v>
      </c>
      <c r="AD1672" s="3" t="s">
        <v>53</v>
      </c>
      <c r="AG1672" s="3" t="s">
        <v>54</v>
      </c>
      <c r="AH1672" s="3">
        <v>5500</v>
      </c>
    </row>
    <row r="1673" spans="1:34" x14ac:dyDescent="0.2">
      <c r="A1673" s="3">
        <v>11672</v>
      </c>
      <c r="B1673" s="3" t="s">
        <v>2</v>
      </c>
      <c r="C1673" s="3">
        <v>11672</v>
      </c>
      <c r="D1673" s="3" t="s">
        <v>2176</v>
      </c>
      <c r="F1673" s="3">
        <v>2014</v>
      </c>
      <c r="G1673" s="3" t="s">
        <v>358</v>
      </c>
      <c r="H1673" s="3" t="s">
        <v>798</v>
      </c>
      <c r="I1673" s="3" t="s">
        <v>1412</v>
      </c>
      <c r="J1673" s="3" t="s">
        <v>1413</v>
      </c>
      <c r="K1673" s="3" t="s">
        <v>41</v>
      </c>
      <c r="L1673" s="3" t="s">
        <v>361</v>
      </c>
      <c r="M1673" s="3" t="s">
        <v>60</v>
      </c>
      <c r="N1673" s="3" t="s">
        <v>44</v>
      </c>
      <c r="O1673" s="3">
        <v>1998</v>
      </c>
      <c r="Q1673" s="3">
        <v>3</v>
      </c>
      <c r="R1673" s="3">
        <v>35</v>
      </c>
      <c r="S1673" s="3" t="s">
        <v>5530</v>
      </c>
      <c r="T1673" s="3" t="s">
        <v>62</v>
      </c>
      <c r="U1673" s="3" t="s">
        <v>142</v>
      </c>
      <c r="W1673" s="3" t="s">
        <v>83</v>
      </c>
      <c r="Y1673" s="3">
        <v>30</v>
      </c>
      <c r="Z1673" s="3" t="s">
        <v>64</v>
      </c>
      <c r="AA1673" s="3" t="s">
        <v>51</v>
      </c>
      <c r="AB1673" s="3" t="s">
        <v>108</v>
      </c>
      <c r="AC1673" s="3" t="s">
        <v>109</v>
      </c>
      <c r="AD1673" s="3" t="s">
        <v>53</v>
      </c>
      <c r="AE1673" s="3">
        <v>25</v>
      </c>
      <c r="AF1673" s="3" t="s">
        <v>84</v>
      </c>
      <c r="AG1673" s="3" t="s">
        <v>54</v>
      </c>
      <c r="AH1673" s="3">
        <v>19050</v>
      </c>
    </row>
    <row r="1674" spans="1:34" x14ac:dyDescent="0.2">
      <c r="A1674" s="3">
        <v>11673</v>
      </c>
      <c r="B1674" s="3" t="s">
        <v>2</v>
      </c>
      <c r="C1674" s="3">
        <v>11673</v>
      </c>
      <c r="D1674" s="3" t="s">
        <v>5531</v>
      </c>
      <c r="E1674" s="3" t="s">
        <v>5532</v>
      </c>
      <c r="F1674" s="3">
        <v>2004</v>
      </c>
      <c r="G1674" s="3" t="s">
        <v>259</v>
      </c>
      <c r="H1674" s="3" t="s">
        <v>636</v>
      </c>
      <c r="I1674" s="3" t="s">
        <v>637</v>
      </c>
      <c r="K1674" s="3" t="s">
        <v>252</v>
      </c>
      <c r="L1674" s="3" t="s">
        <v>147</v>
      </c>
      <c r="M1674" s="3" t="s">
        <v>103</v>
      </c>
      <c r="N1674" s="3" t="s">
        <v>552</v>
      </c>
      <c r="O1674" s="3">
        <v>2499</v>
      </c>
      <c r="R1674" s="3">
        <v>111</v>
      </c>
      <c r="S1674" s="3" t="s">
        <v>5533</v>
      </c>
      <c r="T1674" s="3" t="s">
        <v>62</v>
      </c>
      <c r="U1674" s="3" t="s">
        <v>5534</v>
      </c>
      <c r="W1674" s="3" t="s">
        <v>166</v>
      </c>
      <c r="Y1674" s="3">
        <v>25</v>
      </c>
      <c r="Z1674" s="3" t="s">
        <v>64</v>
      </c>
      <c r="AA1674" s="3" t="s">
        <v>92</v>
      </c>
      <c r="AB1674" s="3" t="s">
        <v>52</v>
      </c>
      <c r="AD1674" s="3" t="s">
        <v>53</v>
      </c>
      <c r="AE1674" s="3">
        <v>23</v>
      </c>
      <c r="AF1674" s="3" t="s">
        <v>73</v>
      </c>
      <c r="AG1674" s="3" t="s">
        <v>54</v>
      </c>
      <c r="AH1674" s="3">
        <v>11000</v>
      </c>
    </row>
    <row r="1675" spans="1:34" x14ac:dyDescent="0.2">
      <c r="A1675" s="3">
        <v>11674</v>
      </c>
      <c r="B1675" s="3" t="s">
        <v>2</v>
      </c>
      <c r="C1675" s="3">
        <v>11674</v>
      </c>
      <c r="D1675" s="3" t="s">
        <v>4670</v>
      </c>
      <c r="E1675" s="3" t="s">
        <v>5535</v>
      </c>
      <c r="F1675" s="3">
        <v>2004</v>
      </c>
      <c r="G1675" s="3" t="s">
        <v>38</v>
      </c>
      <c r="H1675" s="3" t="s">
        <v>1436</v>
      </c>
      <c r="K1675" s="3" t="s">
        <v>41</v>
      </c>
      <c r="L1675" s="3" t="s">
        <v>42</v>
      </c>
      <c r="M1675" s="3" t="s">
        <v>43</v>
      </c>
      <c r="N1675" s="3" t="s">
        <v>44</v>
      </c>
      <c r="O1675" s="3">
        <v>1838</v>
      </c>
      <c r="Q1675" s="3">
        <v>2</v>
      </c>
      <c r="R1675" s="3">
        <v>17</v>
      </c>
      <c r="S1675" s="3" t="s">
        <v>116</v>
      </c>
      <c r="T1675" s="3" t="s">
        <v>47</v>
      </c>
      <c r="U1675" s="3" t="s">
        <v>117</v>
      </c>
      <c r="V1675" s="3">
        <v>3010</v>
      </c>
      <c r="W1675" s="3" t="s">
        <v>107</v>
      </c>
      <c r="Y1675" s="3">
        <v>26</v>
      </c>
      <c r="Z1675" s="3" t="s">
        <v>64</v>
      </c>
      <c r="AA1675" s="3" t="s">
        <v>92</v>
      </c>
      <c r="AB1675" s="3" t="s">
        <v>52</v>
      </c>
      <c r="AD1675" s="3" t="s">
        <v>53</v>
      </c>
      <c r="AE1675" s="3">
        <v>13</v>
      </c>
      <c r="AF1675" s="3" t="s">
        <v>256</v>
      </c>
      <c r="AG1675" s="3" t="s">
        <v>54</v>
      </c>
      <c r="AH1675" s="3">
        <v>5150</v>
      </c>
    </row>
    <row r="1676" spans="1:34" x14ac:dyDescent="0.2">
      <c r="A1676" s="3">
        <v>11675</v>
      </c>
      <c r="B1676" s="3" t="s">
        <v>2</v>
      </c>
      <c r="C1676" s="3">
        <v>11675</v>
      </c>
      <c r="D1676" s="3" t="s">
        <v>5536</v>
      </c>
      <c r="F1676" s="3">
        <v>2011</v>
      </c>
      <c r="G1676" s="3" t="s">
        <v>38</v>
      </c>
      <c r="H1676" s="3" t="s">
        <v>2179</v>
      </c>
      <c r="I1676" s="3" t="s">
        <v>5537</v>
      </c>
      <c r="J1676" s="3" t="s">
        <v>5538</v>
      </c>
      <c r="K1676" s="3" t="s">
        <v>67</v>
      </c>
      <c r="L1676" s="3" t="s">
        <v>2131</v>
      </c>
      <c r="M1676" s="3" t="s">
        <v>43</v>
      </c>
      <c r="N1676" s="3" t="s">
        <v>44</v>
      </c>
      <c r="O1676" s="3">
        <v>1198</v>
      </c>
      <c r="R1676" s="3">
        <v>5</v>
      </c>
      <c r="S1676" s="3" t="s">
        <v>5539</v>
      </c>
      <c r="T1676" s="3" t="s">
        <v>47</v>
      </c>
      <c r="U1676" s="3" t="s">
        <v>534</v>
      </c>
      <c r="V1676" s="3">
        <v>5018</v>
      </c>
      <c r="W1676" s="3" t="s">
        <v>229</v>
      </c>
      <c r="Y1676" s="3">
        <v>18</v>
      </c>
      <c r="Z1676" s="3" t="s">
        <v>204</v>
      </c>
      <c r="AA1676" s="3" t="s">
        <v>51</v>
      </c>
      <c r="AB1676" s="3" t="s">
        <v>108</v>
      </c>
      <c r="AC1676" s="3" t="s">
        <v>109</v>
      </c>
      <c r="AD1676" s="3" t="s">
        <v>53</v>
      </c>
      <c r="AG1676" s="3" t="s">
        <v>54</v>
      </c>
      <c r="AH1676" s="3">
        <v>10720</v>
      </c>
    </row>
    <row r="1677" spans="1:34" x14ac:dyDescent="0.2">
      <c r="A1677" s="3">
        <v>11676</v>
      </c>
      <c r="B1677" s="3" t="s">
        <v>2</v>
      </c>
      <c r="C1677" s="3">
        <v>11676</v>
      </c>
      <c r="D1677" s="3" t="s">
        <v>5540</v>
      </c>
      <c r="E1677" s="3" t="s">
        <v>5541</v>
      </c>
      <c r="F1677" s="3">
        <v>2011</v>
      </c>
      <c r="G1677" s="3" t="s">
        <v>299</v>
      </c>
      <c r="H1677" s="3" t="s">
        <v>439</v>
      </c>
      <c r="I1677" s="3" t="s">
        <v>306</v>
      </c>
      <c r="J1677" s="3" t="s">
        <v>440</v>
      </c>
      <c r="K1677" s="3" t="s">
        <v>67</v>
      </c>
      <c r="L1677" s="3" t="s">
        <v>42</v>
      </c>
      <c r="M1677" s="3" t="s">
        <v>60</v>
      </c>
      <c r="N1677" s="3" t="s">
        <v>44</v>
      </c>
      <c r="O1677" s="3">
        <v>1399</v>
      </c>
      <c r="R1677" s="3">
        <v>22</v>
      </c>
      <c r="S1677" s="3" t="s">
        <v>5542</v>
      </c>
      <c r="T1677" s="3" t="s">
        <v>47</v>
      </c>
      <c r="U1677" s="3" t="s">
        <v>297</v>
      </c>
      <c r="V1677" s="3">
        <v>932</v>
      </c>
      <c r="W1677" s="3" t="s">
        <v>83</v>
      </c>
      <c r="Y1677" s="3">
        <v>19</v>
      </c>
      <c r="Z1677" s="3" t="s">
        <v>64</v>
      </c>
      <c r="AA1677" s="3" t="s">
        <v>51</v>
      </c>
      <c r="AB1677" s="3" t="s">
        <v>52</v>
      </c>
      <c r="AD1677" s="3" t="s">
        <v>53</v>
      </c>
      <c r="AG1677" s="3" t="s">
        <v>54</v>
      </c>
      <c r="AH1677" s="3">
        <v>7830</v>
      </c>
    </row>
    <row r="1678" spans="1:34" x14ac:dyDescent="0.2">
      <c r="A1678" s="3">
        <v>11677</v>
      </c>
      <c r="B1678" s="3" t="s">
        <v>2</v>
      </c>
      <c r="C1678" s="3">
        <v>11677</v>
      </c>
      <c r="D1678" s="3" t="s">
        <v>2589</v>
      </c>
      <c r="F1678" s="3">
        <v>2011</v>
      </c>
      <c r="G1678" s="3" t="s">
        <v>56</v>
      </c>
      <c r="H1678" s="3" t="s">
        <v>76</v>
      </c>
      <c r="I1678" s="3" t="s">
        <v>2591</v>
      </c>
      <c r="K1678" s="3" t="s">
        <v>78</v>
      </c>
      <c r="L1678" s="3" t="s">
        <v>42</v>
      </c>
      <c r="M1678" s="3" t="s">
        <v>43</v>
      </c>
      <c r="N1678" s="3" t="s">
        <v>44</v>
      </c>
      <c r="O1678" s="3">
        <v>1998</v>
      </c>
      <c r="R1678" s="3">
        <v>32</v>
      </c>
      <c r="S1678" s="3" t="s">
        <v>4236</v>
      </c>
      <c r="T1678" s="3" t="s">
        <v>47</v>
      </c>
      <c r="U1678" s="3" t="s">
        <v>2168</v>
      </c>
      <c r="W1678" s="3" t="s">
        <v>83</v>
      </c>
      <c r="Y1678" s="3">
        <v>19</v>
      </c>
      <c r="Z1678" s="3" t="s">
        <v>204</v>
      </c>
      <c r="AA1678" s="3" t="s">
        <v>92</v>
      </c>
      <c r="AB1678" s="3" t="s">
        <v>108</v>
      </c>
      <c r="AC1678" s="3" t="s">
        <v>109</v>
      </c>
      <c r="AD1678" s="3" t="s">
        <v>53</v>
      </c>
      <c r="AG1678" s="3" t="s">
        <v>54</v>
      </c>
      <c r="AH1678" s="3">
        <v>22900</v>
      </c>
    </row>
    <row r="1679" spans="1:34" x14ac:dyDescent="0.2">
      <c r="A1679" s="3">
        <v>11678</v>
      </c>
      <c r="B1679" s="3" t="s">
        <v>2</v>
      </c>
      <c r="C1679" s="3">
        <v>11678</v>
      </c>
      <c r="D1679" s="3" t="s">
        <v>5543</v>
      </c>
      <c r="E1679" s="3" t="s">
        <v>5544</v>
      </c>
      <c r="F1679" s="3">
        <v>2004</v>
      </c>
      <c r="G1679" s="3" t="s">
        <v>198</v>
      </c>
      <c r="H1679" s="3" t="s">
        <v>3468</v>
      </c>
      <c r="I1679" s="3" t="s">
        <v>24</v>
      </c>
      <c r="K1679" s="3" t="s">
        <v>59</v>
      </c>
      <c r="L1679" s="3" t="s">
        <v>42</v>
      </c>
      <c r="M1679" s="3" t="s">
        <v>43</v>
      </c>
      <c r="N1679" s="3" t="s">
        <v>44</v>
      </c>
      <c r="O1679" s="3">
        <v>1796</v>
      </c>
      <c r="R1679" s="3">
        <v>79</v>
      </c>
      <c r="S1679" s="3" t="s">
        <v>5545</v>
      </c>
      <c r="T1679" s="3" t="s">
        <v>62</v>
      </c>
      <c r="U1679" s="3" t="s">
        <v>1081</v>
      </c>
      <c r="V1679" s="3">
        <v>6037</v>
      </c>
      <c r="W1679" s="3" t="s">
        <v>229</v>
      </c>
      <c r="Y1679" s="3">
        <v>44</v>
      </c>
      <c r="Z1679" s="3" t="s">
        <v>64</v>
      </c>
      <c r="AA1679" s="3" t="s">
        <v>92</v>
      </c>
      <c r="AB1679" s="3" t="s">
        <v>52</v>
      </c>
      <c r="AD1679" s="3" t="s">
        <v>53</v>
      </c>
      <c r="AE1679" s="3">
        <v>22</v>
      </c>
      <c r="AF1679" s="3" t="s">
        <v>73</v>
      </c>
      <c r="AG1679" s="3" t="s">
        <v>54</v>
      </c>
      <c r="AH1679" s="3">
        <v>4350</v>
      </c>
    </row>
    <row r="1680" spans="1:34" x14ac:dyDescent="0.2">
      <c r="A1680" s="3">
        <v>11679</v>
      </c>
      <c r="B1680" s="3" t="s">
        <v>2</v>
      </c>
      <c r="C1680" s="3">
        <v>11679</v>
      </c>
      <c r="D1680" s="3" t="s">
        <v>5546</v>
      </c>
      <c r="F1680" s="3">
        <v>2014</v>
      </c>
      <c r="G1680" s="3" t="s">
        <v>38</v>
      </c>
      <c r="H1680" s="3" t="s">
        <v>2424</v>
      </c>
      <c r="I1680" s="3" t="s">
        <v>317</v>
      </c>
      <c r="J1680" s="3" t="s">
        <v>4740</v>
      </c>
      <c r="K1680" s="3" t="s">
        <v>67</v>
      </c>
      <c r="L1680" s="3" t="s">
        <v>140</v>
      </c>
      <c r="M1680" s="3" t="s">
        <v>60</v>
      </c>
      <c r="N1680" s="3" t="s">
        <v>44</v>
      </c>
      <c r="O1680" s="3">
        <v>1997</v>
      </c>
      <c r="R1680" s="3">
        <v>9</v>
      </c>
      <c r="S1680" s="3" t="s">
        <v>5547</v>
      </c>
      <c r="T1680" s="3" t="s">
        <v>171</v>
      </c>
      <c r="U1680" s="3" t="s">
        <v>1672</v>
      </c>
      <c r="V1680" s="3">
        <v>2024</v>
      </c>
      <c r="W1680" s="3" t="s">
        <v>83</v>
      </c>
      <c r="Y1680" s="3">
        <v>41</v>
      </c>
      <c r="Z1680" s="3" t="s">
        <v>64</v>
      </c>
      <c r="AA1680" s="3" t="s">
        <v>92</v>
      </c>
      <c r="AB1680" s="3" t="s">
        <v>108</v>
      </c>
      <c r="AC1680" s="3" t="s">
        <v>109</v>
      </c>
      <c r="AD1680" s="3" t="s">
        <v>53</v>
      </c>
      <c r="AG1680" s="3" t="s">
        <v>54</v>
      </c>
      <c r="AH1680" s="3">
        <v>31550</v>
      </c>
    </row>
    <row r="1681" spans="1:34" x14ac:dyDescent="0.2">
      <c r="A1681" s="3">
        <v>11680</v>
      </c>
      <c r="B1681" s="3" t="s">
        <v>2</v>
      </c>
      <c r="C1681" s="3">
        <v>11680</v>
      </c>
      <c r="D1681" s="3" t="s">
        <v>5548</v>
      </c>
      <c r="F1681" s="3">
        <v>2016</v>
      </c>
      <c r="G1681" s="3" t="s">
        <v>38</v>
      </c>
      <c r="H1681" s="3" t="s">
        <v>452</v>
      </c>
      <c r="I1681" s="3" t="s">
        <v>609</v>
      </c>
      <c r="J1681" s="3" t="s">
        <v>5549</v>
      </c>
      <c r="K1681" s="3" t="s">
        <v>41</v>
      </c>
      <c r="L1681" s="3" t="s">
        <v>361</v>
      </c>
      <c r="M1681" s="3" t="s">
        <v>60</v>
      </c>
      <c r="N1681" s="3" t="s">
        <v>44</v>
      </c>
      <c r="O1681" s="3">
        <v>1798</v>
      </c>
      <c r="R1681" s="3">
        <v>63</v>
      </c>
      <c r="S1681" s="3" t="s">
        <v>5550</v>
      </c>
      <c r="T1681" s="3" t="s">
        <v>62</v>
      </c>
      <c r="U1681" s="3" t="s">
        <v>4526</v>
      </c>
      <c r="V1681" s="3">
        <v>2014</v>
      </c>
      <c r="W1681" s="3" t="s">
        <v>83</v>
      </c>
      <c r="Y1681" s="3">
        <v>55</v>
      </c>
      <c r="Z1681" s="3" t="s">
        <v>64</v>
      </c>
      <c r="AA1681" s="3" t="s">
        <v>51</v>
      </c>
      <c r="AB1681" s="3" t="s">
        <v>52</v>
      </c>
      <c r="AD1681" s="3" t="s">
        <v>53</v>
      </c>
      <c r="AG1681" s="3" t="s">
        <v>54</v>
      </c>
      <c r="AH1681" s="3">
        <v>19950</v>
      </c>
    </row>
    <row r="1682" spans="1:34" x14ac:dyDescent="0.2">
      <c r="A1682" s="3">
        <v>11681</v>
      </c>
      <c r="B1682" s="3" t="s">
        <v>2</v>
      </c>
      <c r="C1682" s="3">
        <v>11681</v>
      </c>
      <c r="D1682" s="3" t="s">
        <v>5551</v>
      </c>
      <c r="F1682" s="3">
        <v>2007</v>
      </c>
      <c r="G1682" s="3" t="s">
        <v>161</v>
      </c>
      <c r="H1682" s="3" t="s">
        <v>162</v>
      </c>
      <c r="I1682" s="3" t="s">
        <v>114</v>
      </c>
      <c r="K1682" s="3" t="s">
        <v>4034</v>
      </c>
      <c r="L1682" s="3" t="s">
        <v>163</v>
      </c>
      <c r="M1682" s="3" t="s">
        <v>43</v>
      </c>
      <c r="N1682" s="3" t="s">
        <v>2957</v>
      </c>
      <c r="O1682" s="3">
        <v>1598</v>
      </c>
      <c r="R1682" s="3">
        <v>61</v>
      </c>
      <c r="S1682" s="3" t="s">
        <v>435</v>
      </c>
      <c r="T1682" s="3" t="s">
        <v>81</v>
      </c>
      <c r="U1682" s="3" t="s">
        <v>436</v>
      </c>
      <c r="V1682" s="3">
        <v>1052</v>
      </c>
      <c r="W1682" s="3" t="s">
        <v>83</v>
      </c>
      <c r="Y1682" s="3">
        <v>41</v>
      </c>
      <c r="Z1682" s="3" t="s">
        <v>64</v>
      </c>
      <c r="AA1682" s="3" t="s">
        <v>51</v>
      </c>
      <c r="AB1682" s="3" t="s">
        <v>52</v>
      </c>
      <c r="AD1682" s="3" t="s">
        <v>53</v>
      </c>
      <c r="AG1682" s="3" t="s">
        <v>54</v>
      </c>
      <c r="AH1682" s="3">
        <v>14200</v>
      </c>
    </row>
    <row r="1683" spans="1:34" x14ac:dyDescent="0.2">
      <c r="A1683" s="3">
        <v>11682</v>
      </c>
      <c r="B1683" s="3" t="s">
        <v>2</v>
      </c>
      <c r="C1683" s="3">
        <v>11682</v>
      </c>
      <c r="D1683" s="3" t="s">
        <v>5552</v>
      </c>
      <c r="F1683" s="3">
        <v>1999</v>
      </c>
      <c r="G1683" s="3" t="s">
        <v>1063</v>
      </c>
      <c r="H1683" s="3">
        <v>216</v>
      </c>
      <c r="K1683" s="3" t="s">
        <v>1683</v>
      </c>
      <c r="L1683" s="3" t="s">
        <v>140</v>
      </c>
      <c r="M1683" s="3" t="s">
        <v>43</v>
      </c>
      <c r="N1683" s="3" t="s">
        <v>44</v>
      </c>
      <c r="O1683" s="3">
        <v>1588</v>
      </c>
      <c r="R1683" s="3">
        <v>190</v>
      </c>
      <c r="S1683" s="3" t="s">
        <v>5553</v>
      </c>
      <c r="T1683" s="3" t="s">
        <v>211</v>
      </c>
      <c r="U1683" s="3" t="s">
        <v>5554</v>
      </c>
      <c r="V1683" s="3">
        <v>891</v>
      </c>
      <c r="W1683" s="3" t="s">
        <v>83</v>
      </c>
      <c r="Y1683" s="3">
        <v>58</v>
      </c>
      <c r="Z1683" s="3" t="s">
        <v>64</v>
      </c>
      <c r="AA1683" s="3" t="s">
        <v>51</v>
      </c>
      <c r="AB1683" s="3" t="s">
        <v>52</v>
      </c>
      <c r="AD1683" s="3" t="s">
        <v>53</v>
      </c>
      <c r="AE1683" s="3">
        <v>22</v>
      </c>
      <c r="AF1683" s="3" t="s">
        <v>73</v>
      </c>
      <c r="AG1683" s="3" t="s">
        <v>54</v>
      </c>
      <c r="AH1683" s="3">
        <v>2440</v>
      </c>
    </row>
    <row r="1684" spans="1:34" x14ac:dyDescent="0.2">
      <c r="A1684" s="3">
        <v>11683</v>
      </c>
      <c r="B1684" s="3" t="s">
        <v>2</v>
      </c>
      <c r="C1684" s="3">
        <v>11683</v>
      </c>
      <c r="D1684" s="3" t="s">
        <v>5555</v>
      </c>
      <c r="F1684" s="3">
        <v>2000</v>
      </c>
      <c r="G1684" s="3" t="s">
        <v>56</v>
      </c>
      <c r="H1684" s="3" t="s">
        <v>528</v>
      </c>
      <c r="I1684" s="3" t="s">
        <v>770</v>
      </c>
      <c r="K1684" s="3" t="s">
        <v>67</v>
      </c>
      <c r="L1684" s="3" t="s">
        <v>42</v>
      </c>
      <c r="M1684" s="3" t="s">
        <v>43</v>
      </c>
      <c r="N1684" s="3" t="s">
        <v>44</v>
      </c>
      <c r="O1684" s="3">
        <v>1497</v>
      </c>
      <c r="R1684" s="3">
        <v>94</v>
      </c>
      <c r="S1684" s="3" t="s">
        <v>5556</v>
      </c>
      <c r="T1684" s="3" t="s">
        <v>62</v>
      </c>
      <c r="U1684" s="3" t="s">
        <v>135</v>
      </c>
      <c r="V1684" s="3">
        <v>2123</v>
      </c>
      <c r="W1684" s="3" t="s">
        <v>49</v>
      </c>
      <c r="Y1684" s="3">
        <v>32</v>
      </c>
      <c r="Z1684" s="3" t="s">
        <v>64</v>
      </c>
      <c r="AA1684" s="3" t="s">
        <v>92</v>
      </c>
      <c r="AB1684" s="3" t="s">
        <v>52</v>
      </c>
      <c r="AD1684" s="3" t="s">
        <v>53</v>
      </c>
      <c r="AE1684" s="3">
        <v>5</v>
      </c>
      <c r="AF1684" s="3" t="s">
        <v>73</v>
      </c>
      <c r="AG1684" s="3" t="s">
        <v>54</v>
      </c>
      <c r="AH1684" s="3">
        <v>4000</v>
      </c>
    </row>
    <row r="1685" spans="1:34" x14ac:dyDescent="0.2">
      <c r="A1685" s="3">
        <v>11684</v>
      </c>
      <c r="B1685" s="3" t="s">
        <v>2</v>
      </c>
      <c r="C1685" s="3">
        <v>11684</v>
      </c>
      <c r="D1685" s="3" t="s">
        <v>5557</v>
      </c>
      <c r="E1685" s="3" t="s">
        <v>5558</v>
      </c>
      <c r="F1685" s="3">
        <v>2006</v>
      </c>
      <c r="G1685" s="3" t="s">
        <v>86</v>
      </c>
      <c r="H1685" s="3" t="s">
        <v>219</v>
      </c>
      <c r="K1685" s="3" t="s">
        <v>59</v>
      </c>
      <c r="L1685" s="3" t="s">
        <v>115</v>
      </c>
      <c r="M1685" s="3" t="s">
        <v>43</v>
      </c>
      <c r="N1685" s="3" t="s">
        <v>44</v>
      </c>
      <c r="O1685" s="3">
        <v>1991</v>
      </c>
      <c r="R1685" s="3">
        <v>20</v>
      </c>
      <c r="S1685" s="3" t="s">
        <v>3271</v>
      </c>
      <c r="T1685" s="3" t="s">
        <v>62</v>
      </c>
      <c r="U1685" s="3" t="s">
        <v>1137</v>
      </c>
      <c r="V1685" s="3">
        <v>2103</v>
      </c>
      <c r="W1685" s="3" t="s">
        <v>83</v>
      </c>
      <c r="Y1685" s="3">
        <v>27</v>
      </c>
      <c r="Z1685" s="3" t="s">
        <v>64</v>
      </c>
      <c r="AA1685" s="3" t="s">
        <v>51</v>
      </c>
      <c r="AB1685" s="3" t="s">
        <v>108</v>
      </c>
      <c r="AC1685" s="3" t="s">
        <v>109</v>
      </c>
      <c r="AD1685" s="3" t="s">
        <v>53</v>
      </c>
      <c r="AG1685" s="3" t="s">
        <v>54</v>
      </c>
      <c r="AH1685" s="3">
        <v>9600</v>
      </c>
    </row>
    <row r="1686" spans="1:34" x14ac:dyDescent="0.2">
      <c r="A1686" s="3">
        <v>11685</v>
      </c>
      <c r="B1686" s="3" t="s">
        <v>2</v>
      </c>
      <c r="C1686" s="3">
        <v>11685</v>
      </c>
      <c r="D1686" s="3" t="s">
        <v>5559</v>
      </c>
      <c r="F1686" s="3">
        <v>2006</v>
      </c>
      <c r="G1686" s="3" t="s">
        <v>299</v>
      </c>
      <c r="H1686" s="3" t="s">
        <v>710</v>
      </c>
      <c r="K1686" s="3" t="s">
        <v>59</v>
      </c>
      <c r="L1686" s="3" t="s">
        <v>42</v>
      </c>
      <c r="M1686" s="3" t="s">
        <v>60</v>
      </c>
      <c r="N1686" s="3" t="s">
        <v>44</v>
      </c>
      <c r="O1686" s="3">
        <v>2656</v>
      </c>
      <c r="Q1686" s="3">
        <v>1</v>
      </c>
      <c r="R1686" s="3">
        <v>708</v>
      </c>
      <c r="S1686" s="3" t="s">
        <v>1350</v>
      </c>
      <c r="T1686" s="3" t="s">
        <v>62</v>
      </c>
      <c r="U1686" s="3" t="s">
        <v>235</v>
      </c>
      <c r="V1686" s="3">
        <v>630</v>
      </c>
      <c r="W1686" s="3" t="s">
        <v>83</v>
      </c>
      <c r="Y1686" s="3">
        <v>67</v>
      </c>
      <c r="Z1686" s="3" t="s">
        <v>236</v>
      </c>
      <c r="AA1686" s="3" t="s">
        <v>51</v>
      </c>
      <c r="AB1686" s="3" t="s">
        <v>52</v>
      </c>
      <c r="AD1686" s="3" t="s">
        <v>53</v>
      </c>
      <c r="AG1686" s="3" t="s">
        <v>54</v>
      </c>
      <c r="AH1686" s="3">
        <v>9350</v>
      </c>
    </row>
    <row r="1687" spans="1:34" x14ac:dyDescent="0.2">
      <c r="A1687" s="3">
        <v>11686</v>
      </c>
      <c r="B1687" s="3" t="s">
        <v>2</v>
      </c>
      <c r="C1687" s="3">
        <v>11686</v>
      </c>
      <c r="D1687" s="3" t="s">
        <v>5560</v>
      </c>
      <c r="E1687" s="3" t="s">
        <v>5561</v>
      </c>
      <c r="F1687" s="3">
        <v>2006</v>
      </c>
      <c r="G1687" s="3" t="s">
        <v>86</v>
      </c>
      <c r="H1687" s="3" t="s">
        <v>784</v>
      </c>
      <c r="I1687" s="3" t="s">
        <v>3726</v>
      </c>
      <c r="J1687" s="3" t="s">
        <v>4016</v>
      </c>
      <c r="K1687" s="3" t="s">
        <v>59</v>
      </c>
      <c r="L1687" s="3" t="s">
        <v>42</v>
      </c>
      <c r="M1687" s="3" t="s">
        <v>60</v>
      </c>
      <c r="N1687" s="3" t="s">
        <v>44</v>
      </c>
      <c r="O1687" s="3">
        <v>2261</v>
      </c>
      <c r="R1687" s="3">
        <v>106</v>
      </c>
      <c r="S1687" s="3" t="s">
        <v>5562</v>
      </c>
      <c r="T1687" s="3" t="s">
        <v>62</v>
      </c>
      <c r="U1687" s="3" t="s">
        <v>773</v>
      </c>
      <c r="V1687" s="3">
        <v>602</v>
      </c>
      <c r="W1687" s="3" t="s">
        <v>83</v>
      </c>
      <c r="Y1687" s="3">
        <v>34</v>
      </c>
      <c r="Z1687" s="3" t="s">
        <v>64</v>
      </c>
      <c r="AA1687" s="3" t="s">
        <v>92</v>
      </c>
      <c r="AB1687" s="3" t="s">
        <v>108</v>
      </c>
      <c r="AC1687" s="3" t="s">
        <v>109</v>
      </c>
      <c r="AD1687" s="3" t="s">
        <v>53</v>
      </c>
      <c r="AG1687" s="3" t="s">
        <v>54</v>
      </c>
      <c r="AH1687" s="3">
        <v>8850</v>
      </c>
    </row>
    <row r="1688" spans="1:34" x14ac:dyDescent="0.2">
      <c r="A1688" s="3">
        <v>11687</v>
      </c>
      <c r="B1688" s="3" t="s">
        <v>2</v>
      </c>
      <c r="C1688" s="3">
        <v>11687</v>
      </c>
      <c r="D1688" s="3" t="s">
        <v>364</v>
      </c>
      <c r="F1688" s="3">
        <v>2011</v>
      </c>
      <c r="G1688" s="3" t="s">
        <v>56</v>
      </c>
      <c r="H1688" s="3" t="s">
        <v>366</v>
      </c>
      <c r="J1688" s="3" t="s">
        <v>367</v>
      </c>
      <c r="K1688" s="3" t="s">
        <v>67</v>
      </c>
      <c r="L1688" s="3" t="s">
        <v>140</v>
      </c>
      <c r="M1688" s="3" t="s">
        <v>133</v>
      </c>
      <c r="N1688" s="3" t="s">
        <v>44</v>
      </c>
      <c r="O1688" s="3">
        <v>1798</v>
      </c>
      <c r="R1688" s="3">
        <v>26</v>
      </c>
      <c r="S1688" s="3" t="s">
        <v>5563</v>
      </c>
      <c r="T1688" s="3" t="s">
        <v>47</v>
      </c>
      <c r="U1688" s="3" t="s">
        <v>748</v>
      </c>
      <c r="V1688" s="3">
        <v>1062</v>
      </c>
      <c r="W1688" s="3" t="s">
        <v>83</v>
      </c>
      <c r="Y1688" s="3">
        <v>27</v>
      </c>
      <c r="Z1688" s="3" t="s">
        <v>64</v>
      </c>
      <c r="AA1688" s="3" t="s">
        <v>92</v>
      </c>
      <c r="AB1688" s="3" t="s">
        <v>108</v>
      </c>
      <c r="AC1688" s="3" t="s">
        <v>109</v>
      </c>
      <c r="AD1688" s="3" t="s">
        <v>143</v>
      </c>
      <c r="AE1688" s="3">
        <v>11</v>
      </c>
      <c r="AF1688" s="3" t="s">
        <v>73</v>
      </c>
      <c r="AG1688" s="3" t="s">
        <v>54</v>
      </c>
      <c r="AH1688" s="3">
        <v>20545</v>
      </c>
    </row>
    <row r="1689" spans="1:34" x14ac:dyDescent="0.2">
      <c r="A1689" s="3">
        <v>11688</v>
      </c>
      <c r="B1689" s="3" t="s">
        <v>2</v>
      </c>
      <c r="C1689" s="3">
        <v>11688</v>
      </c>
      <c r="D1689" s="3" t="s">
        <v>5564</v>
      </c>
      <c r="F1689" s="3">
        <v>2013</v>
      </c>
      <c r="G1689" s="3" t="s">
        <v>191</v>
      </c>
      <c r="H1689" s="3" t="s">
        <v>941</v>
      </c>
      <c r="I1689" s="3" t="s">
        <v>5565</v>
      </c>
      <c r="J1689" s="3" t="s">
        <v>5566</v>
      </c>
      <c r="K1689" s="3" t="s">
        <v>59</v>
      </c>
      <c r="L1689" s="3" t="s">
        <v>480</v>
      </c>
      <c r="M1689" s="3" t="s">
        <v>60</v>
      </c>
      <c r="N1689" s="3" t="s">
        <v>44</v>
      </c>
      <c r="O1689" s="3">
        <v>2498</v>
      </c>
      <c r="R1689" s="3">
        <v>45</v>
      </c>
      <c r="S1689" s="3" t="s">
        <v>5567</v>
      </c>
      <c r="T1689" s="3" t="s">
        <v>47</v>
      </c>
      <c r="U1689" s="3" t="s">
        <v>212</v>
      </c>
      <c r="V1689" s="3">
        <v>626</v>
      </c>
      <c r="W1689" s="3" t="s">
        <v>83</v>
      </c>
      <c r="Y1689" s="3">
        <v>34</v>
      </c>
      <c r="Z1689" s="3" t="s">
        <v>64</v>
      </c>
      <c r="AA1689" s="3" t="s">
        <v>51</v>
      </c>
      <c r="AB1689" s="3" t="s">
        <v>52</v>
      </c>
      <c r="AD1689" s="3" t="s">
        <v>53</v>
      </c>
      <c r="AE1689" s="3">
        <v>10</v>
      </c>
      <c r="AF1689" s="3" t="s">
        <v>84</v>
      </c>
      <c r="AG1689" s="3" t="s">
        <v>54</v>
      </c>
      <c r="AH1689" s="3">
        <v>30410</v>
      </c>
    </row>
    <row r="1690" spans="1:34" x14ac:dyDescent="0.2">
      <c r="A1690" s="3">
        <v>11689</v>
      </c>
      <c r="B1690" s="3" t="s">
        <v>2</v>
      </c>
      <c r="C1690" s="3">
        <v>11689</v>
      </c>
      <c r="D1690" s="3" t="s">
        <v>5568</v>
      </c>
      <c r="F1690" s="3">
        <v>2008</v>
      </c>
      <c r="G1690" s="3" t="s">
        <v>112</v>
      </c>
      <c r="H1690" s="3" t="s">
        <v>1323</v>
      </c>
      <c r="I1690" s="3" t="s">
        <v>770</v>
      </c>
      <c r="K1690" s="3" t="s">
        <v>67</v>
      </c>
      <c r="L1690" s="3" t="s">
        <v>2131</v>
      </c>
      <c r="M1690" s="3" t="s">
        <v>60</v>
      </c>
      <c r="N1690" s="3" t="s">
        <v>44</v>
      </c>
      <c r="O1690" s="3">
        <v>1496</v>
      </c>
      <c r="R1690" s="3">
        <v>27</v>
      </c>
      <c r="S1690" s="3" t="s">
        <v>2552</v>
      </c>
      <c r="T1690" s="3" t="s">
        <v>47</v>
      </c>
      <c r="U1690" s="3" t="s">
        <v>1690</v>
      </c>
      <c r="V1690" s="3">
        <v>616</v>
      </c>
      <c r="W1690" s="3" t="s">
        <v>83</v>
      </c>
      <c r="Y1690" s="3">
        <v>69</v>
      </c>
      <c r="Z1690" s="3" t="s">
        <v>64</v>
      </c>
      <c r="AA1690" s="3" t="s">
        <v>51</v>
      </c>
      <c r="AB1690" s="3" t="s">
        <v>52</v>
      </c>
      <c r="AD1690" s="3" t="s">
        <v>53</v>
      </c>
      <c r="AG1690" s="3" t="s">
        <v>54</v>
      </c>
      <c r="AH1690" s="3">
        <v>8530</v>
      </c>
    </row>
    <row r="1691" spans="1:34" x14ac:dyDescent="0.2">
      <c r="A1691" s="3">
        <v>11690</v>
      </c>
      <c r="B1691" s="3" t="s">
        <v>2</v>
      </c>
      <c r="C1691" s="3">
        <v>11690</v>
      </c>
      <c r="D1691" s="3" t="s">
        <v>5569</v>
      </c>
      <c r="F1691" s="3">
        <v>2016</v>
      </c>
      <c r="G1691" s="3" t="s">
        <v>198</v>
      </c>
      <c r="H1691" s="3" t="s">
        <v>250</v>
      </c>
      <c r="I1691" s="3" t="s">
        <v>615</v>
      </c>
      <c r="J1691" s="3" t="s">
        <v>616</v>
      </c>
      <c r="K1691" s="3" t="s">
        <v>252</v>
      </c>
      <c r="L1691" s="3" t="s">
        <v>163</v>
      </c>
      <c r="M1691" s="3" t="s">
        <v>103</v>
      </c>
      <c r="N1691" s="3" t="s">
        <v>104</v>
      </c>
      <c r="O1691" s="3">
        <v>2776</v>
      </c>
      <c r="R1691" s="3">
        <v>154</v>
      </c>
      <c r="S1691" s="3" t="s">
        <v>1168</v>
      </c>
      <c r="T1691" s="3" t="s">
        <v>62</v>
      </c>
      <c r="U1691" s="3" t="s">
        <v>5570</v>
      </c>
      <c r="V1691" s="3">
        <v>629</v>
      </c>
      <c r="W1691" s="3" t="s">
        <v>83</v>
      </c>
      <c r="Y1691" s="3">
        <v>28</v>
      </c>
      <c r="Z1691" s="3" t="s">
        <v>64</v>
      </c>
      <c r="AA1691" s="3" t="s">
        <v>51</v>
      </c>
      <c r="AB1691" s="3" t="s">
        <v>108</v>
      </c>
      <c r="AC1691" s="3" t="s">
        <v>109</v>
      </c>
      <c r="AD1691" s="3" t="s">
        <v>143</v>
      </c>
      <c r="AG1691" s="3" t="s">
        <v>54</v>
      </c>
      <c r="AH1691" s="3">
        <v>39200</v>
      </c>
    </row>
    <row r="1692" spans="1:34" x14ac:dyDescent="0.2">
      <c r="A1692" s="3">
        <v>11691</v>
      </c>
      <c r="B1692" s="3" t="s">
        <v>2</v>
      </c>
      <c r="C1692" s="3">
        <v>11691</v>
      </c>
      <c r="D1692" s="3" t="s">
        <v>5283</v>
      </c>
      <c r="F1692" s="3">
        <v>2008</v>
      </c>
      <c r="G1692" s="3" t="s">
        <v>284</v>
      </c>
      <c r="H1692" s="3" t="s">
        <v>285</v>
      </c>
      <c r="I1692" s="3" t="s">
        <v>286</v>
      </c>
      <c r="J1692" s="3" t="s">
        <v>1398</v>
      </c>
      <c r="K1692" s="3" t="s">
        <v>67</v>
      </c>
      <c r="L1692" s="3" t="s">
        <v>147</v>
      </c>
      <c r="M1692" s="3" t="s">
        <v>133</v>
      </c>
      <c r="N1692" s="3" t="s">
        <v>44</v>
      </c>
      <c r="O1692" s="3">
        <v>1586</v>
      </c>
      <c r="R1692" s="3">
        <v>60</v>
      </c>
      <c r="S1692" s="3" t="s">
        <v>5507</v>
      </c>
      <c r="T1692" s="3" t="s">
        <v>254</v>
      </c>
      <c r="U1692" s="3" t="s">
        <v>1359</v>
      </c>
      <c r="V1692" s="3">
        <v>5011</v>
      </c>
      <c r="W1692" s="3" t="s">
        <v>229</v>
      </c>
      <c r="Y1692" s="3">
        <v>37</v>
      </c>
      <c r="Z1692" s="3" t="s">
        <v>204</v>
      </c>
      <c r="AA1692" s="3" t="s">
        <v>51</v>
      </c>
      <c r="AB1692" s="3" t="s">
        <v>108</v>
      </c>
      <c r="AC1692" s="3" t="s">
        <v>109</v>
      </c>
      <c r="AD1692" s="3" t="s">
        <v>53</v>
      </c>
      <c r="AG1692" s="3" t="s">
        <v>54</v>
      </c>
      <c r="AH1692" s="3">
        <v>10290</v>
      </c>
    </row>
    <row r="1693" spans="1:34" x14ac:dyDescent="0.2">
      <c r="A1693" s="3">
        <v>11692</v>
      </c>
      <c r="B1693" s="3" t="s">
        <v>2</v>
      </c>
      <c r="C1693" s="3">
        <v>11692</v>
      </c>
      <c r="D1693" s="3" t="s">
        <v>5571</v>
      </c>
      <c r="F1693" s="3">
        <v>2017</v>
      </c>
      <c r="G1693" s="3" t="s">
        <v>112</v>
      </c>
      <c r="H1693" s="3" t="s">
        <v>5572</v>
      </c>
      <c r="I1693" s="3" t="s">
        <v>114</v>
      </c>
      <c r="K1693" s="3" t="s">
        <v>59</v>
      </c>
      <c r="L1693" s="3" t="s">
        <v>907</v>
      </c>
      <c r="M1693" s="3" t="s">
        <v>60</v>
      </c>
      <c r="N1693" s="3" t="s">
        <v>44</v>
      </c>
      <c r="O1693" s="3">
        <v>1799</v>
      </c>
      <c r="R1693" s="3">
        <v>46</v>
      </c>
      <c r="S1693" s="3" t="s">
        <v>5573</v>
      </c>
      <c r="T1693" s="3" t="s">
        <v>254</v>
      </c>
      <c r="U1693" s="3" t="s">
        <v>5574</v>
      </c>
      <c r="W1693" s="3" t="s">
        <v>173</v>
      </c>
      <c r="Y1693" s="3">
        <v>72</v>
      </c>
      <c r="Z1693" s="3" t="s">
        <v>64</v>
      </c>
      <c r="AA1693" s="3" t="s">
        <v>51</v>
      </c>
      <c r="AB1693" s="3" t="s">
        <v>52</v>
      </c>
      <c r="AD1693" s="3" t="s">
        <v>53</v>
      </c>
      <c r="AG1693" s="3" t="s">
        <v>54</v>
      </c>
      <c r="AH1693" s="3">
        <v>29900</v>
      </c>
    </row>
    <row r="1694" spans="1:34" x14ac:dyDescent="0.2">
      <c r="A1694" s="3">
        <v>11693</v>
      </c>
      <c r="B1694" s="3" t="s">
        <v>2</v>
      </c>
      <c r="C1694" s="3">
        <v>11693</v>
      </c>
      <c r="D1694" s="3" t="s">
        <v>5575</v>
      </c>
      <c r="F1694" s="3">
        <v>2013</v>
      </c>
      <c r="G1694" s="3" t="s">
        <v>457</v>
      </c>
      <c r="H1694" s="3" t="s">
        <v>483</v>
      </c>
      <c r="I1694" s="3" t="s">
        <v>5576</v>
      </c>
      <c r="K1694" s="3" t="s">
        <v>59</v>
      </c>
      <c r="L1694" s="3" t="s">
        <v>485</v>
      </c>
      <c r="M1694" s="3" t="s">
        <v>60</v>
      </c>
      <c r="N1694" s="3" t="s">
        <v>44</v>
      </c>
      <c r="O1694" s="3">
        <v>3604</v>
      </c>
      <c r="R1694" s="3">
        <v>19</v>
      </c>
      <c r="S1694" s="3" t="s">
        <v>5577</v>
      </c>
      <c r="T1694" s="3" t="s">
        <v>62</v>
      </c>
      <c r="U1694" s="3" t="s">
        <v>5578</v>
      </c>
      <c r="V1694" s="3">
        <v>2014</v>
      </c>
      <c r="W1694" s="3" t="s">
        <v>83</v>
      </c>
      <c r="Y1694" s="3">
        <v>60</v>
      </c>
      <c r="Z1694" s="3" t="s">
        <v>64</v>
      </c>
      <c r="AA1694" s="3" t="s">
        <v>92</v>
      </c>
      <c r="AB1694" s="3" t="s">
        <v>52</v>
      </c>
      <c r="AD1694" s="3" t="s">
        <v>53</v>
      </c>
      <c r="AG1694" s="3" t="s">
        <v>54</v>
      </c>
      <c r="AH1694" s="3">
        <v>56000</v>
      </c>
    </row>
    <row r="1695" spans="1:34" x14ac:dyDescent="0.2">
      <c r="A1695" s="3">
        <v>11694</v>
      </c>
      <c r="B1695" s="3" t="s">
        <v>2</v>
      </c>
      <c r="C1695" s="3">
        <v>11694</v>
      </c>
      <c r="D1695" s="3" t="s">
        <v>5579</v>
      </c>
      <c r="F1695" s="3">
        <v>2009</v>
      </c>
      <c r="G1695" s="3" t="s">
        <v>299</v>
      </c>
      <c r="H1695" s="3" t="s">
        <v>439</v>
      </c>
      <c r="J1695" s="3" t="s">
        <v>440</v>
      </c>
      <c r="K1695" s="3" t="s">
        <v>67</v>
      </c>
      <c r="L1695" s="3" t="s">
        <v>147</v>
      </c>
      <c r="M1695" s="3" t="s">
        <v>60</v>
      </c>
      <c r="N1695" s="3" t="s">
        <v>44</v>
      </c>
      <c r="O1695" s="3">
        <v>1399</v>
      </c>
      <c r="R1695" s="3">
        <v>15</v>
      </c>
      <c r="S1695" s="3" t="s">
        <v>5580</v>
      </c>
      <c r="T1695" s="3" t="s">
        <v>171</v>
      </c>
      <c r="U1695" s="3" t="s">
        <v>5581</v>
      </c>
      <c r="V1695" s="3">
        <v>110</v>
      </c>
      <c r="W1695" s="3" t="s">
        <v>173</v>
      </c>
      <c r="Y1695" s="3">
        <v>44</v>
      </c>
      <c r="Z1695" s="3" t="s">
        <v>64</v>
      </c>
      <c r="AA1695" s="3" t="s">
        <v>51</v>
      </c>
      <c r="AB1695" s="3" t="s">
        <v>52</v>
      </c>
      <c r="AD1695" s="3" t="s">
        <v>53</v>
      </c>
      <c r="AG1695" s="3" t="s">
        <v>54</v>
      </c>
      <c r="AH1695" s="3">
        <v>6275</v>
      </c>
    </row>
    <row r="1696" spans="1:34" x14ac:dyDescent="0.2">
      <c r="A1696" s="3">
        <v>11695</v>
      </c>
      <c r="B1696" s="3" t="s">
        <v>2</v>
      </c>
      <c r="C1696" s="3">
        <v>11695</v>
      </c>
      <c r="D1696" s="3" t="s">
        <v>5582</v>
      </c>
      <c r="F1696" s="3">
        <v>2015</v>
      </c>
      <c r="G1696" s="3" t="s">
        <v>38</v>
      </c>
      <c r="H1696" s="3" t="s">
        <v>1213</v>
      </c>
      <c r="I1696" s="3" t="s">
        <v>1214</v>
      </c>
      <c r="J1696" s="3" t="s">
        <v>1215</v>
      </c>
      <c r="K1696" s="3" t="s">
        <v>78</v>
      </c>
      <c r="L1696" s="3" t="s">
        <v>115</v>
      </c>
      <c r="M1696" s="3" t="s">
        <v>60</v>
      </c>
      <c r="N1696" s="3" t="s">
        <v>44</v>
      </c>
      <c r="O1696" s="3">
        <v>1998</v>
      </c>
      <c r="R1696" s="3" t="s">
        <v>686</v>
      </c>
      <c r="S1696" s="3" t="s">
        <v>1947</v>
      </c>
      <c r="T1696" s="3" t="s">
        <v>62</v>
      </c>
      <c r="U1696" s="3" t="s">
        <v>150</v>
      </c>
      <c r="V1696" s="3">
        <v>612</v>
      </c>
      <c r="W1696" s="3" t="s">
        <v>83</v>
      </c>
      <c r="Y1696" s="3">
        <v>34</v>
      </c>
      <c r="Z1696" s="3" t="s">
        <v>64</v>
      </c>
      <c r="AA1696" s="3" t="s">
        <v>92</v>
      </c>
      <c r="AB1696" s="3" t="s">
        <v>108</v>
      </c>
      <c r="AC1696" s="3" t="s">
        <v>109</v>
      </c>
      <c r="AD1696" s="3" t="s">
        <v>143</v>
      </c>
      <c r="AG1696" s="3" t="s">
        <v>54</v>
      </c>
      <c r="AH1696" s="3">
        <v>27700</v>
      </c>
    </row>
    <row r="1697" spans="1:34" x14ac:dyDescent="0.2">
      <c r="A1697" s="3">
        <v>11696</v>
      </c>
      <c r="B1697" s="3" t="s">
        <v>2</v>
      </c>
      <c r="C1697" s="3">
        <v>11696</v>
      </c>
      <c r="D1697" s="3" t="s">
        <v>5583</v>
      </c>
      <c r="E1697" s="3" t="s">
        <v>5584</v>
      </c>
      <c r="F1697" s="3">
        <v>2007</v>
      </c>
      <c r="G1697" s="3" t="s">
        <v>56</v>
      </c>
      <c r="H1697" s="3" t="s">
        <v>57</v>
      </c>
      <c r="I1697" s="3" t="s">
        <v>5585</v>
      </c>
      <c r="K1697" s="3" t="s">
        <v>41</v>
      </c>
      <c r="L1697" s="3" t="s">
        <v>140</v>
      </c>
      <c r="M1697" s="3" t="s">
        <v>43</v>
      </c>
      <c r="N1697" s="3" t="s">
        <v>44</v>
      </c>
      <c r="O1697" s="3">
        <v>1494</v>
      </c>
      <c r="R1697" s="3" t="s">
        <v>5586</v>
      </c>
      <c r="S1697" s="3" t="s">
        <v>655</v>
      </c>
      <c r="T1697" s="3" t="s">
        <v>62</v>
      </c>
      <c r="U1697" s="3" t="s">
        <v>425</v>
      </c>
      <c r="W1697" s="3" t="s">
        <v>83</v>
      </c>
      <c r="Y1697" s="3">
        <v>34</v>
      </c>
      <c r="Z1697" s="3" t="s">
        <v>236</v>
      </c>
      <c r="AA1697" s="3" t="s">
        <v>51</v>
      </c>
      <c r="AB1697" s="3" t="s">
        <v>108</v>
      </c>
      <c r="AC1697" s="3" t="s">
        <v>109</v>
      </c>
      <c r="AD1697" s="3" t="s">
        <v>53</v>
      </c>
      <c r="AG1697" s="3" t="s">
        <v>54</v>
      </c>
      <c r="AH1697" s="3">
        <v>7695</v>
      </c>
    </row>
    <row r="1698" spans="1:34" x14ac:dyDescent="0.2">
      <c r="A1698" s="3">
        <v>11697</v>
      </c>
      <c r="B1698" s="3" t="s">
        <v>2</v>
      </c>
      <c r="C1698" s="3">
        <v>11697</v>
      </c>
      <c r="D1698" s="3" t="s">
        <v>5587</v>
      </c>
      <c r="E1698" s="3" t="s">
        <v>5588</v>
      </c>
      <c r="F1698" s="3">
        <v>1991</v>
      </c>
      <c r="G1698" s="3" t="s">
        <v>56</v>
      </c>
      <c r="H1698" s="3" t="s">
        <v>926</v>
      </c>
      <c r="K1698" s="3" t="s">
        <v>59</v>
      </c>
      <c r="L1698" s="3" t="s">
        <v>147</v>
      </c>
      <c r="M1698" s="3" t="s">
        <v>103</v>
      </c>
      <c r="N1698" s="3" t="s">
        <v>44</v>
      </c>
      <c r="O1698" s="3">
        <v>4164</v>
      </c>
      <c r="R1698" s="3">
        <v>5</v>
      </c>
      <c r="S1698" s="3" t="s">
        <v>5589</v>
      </c>
      <c r="T1698" s="3" t="s">
        <v>47</v>
      </c>
      <c r="U1698" s="3" t="s">
        <v>3397</v>
      </c>
      <c r="V1698" s="3">
        <v>7220</v>
      </c>
      <c r="W1698" s="3" t="s">
        <v>189</v>
      </c>
      <c r="Y1698" s="3">
        <v>57</v>
      </c>
      <c r="Z1698" s="3" t="s">
        <v>64</v>
      </c>
      <c r="AA1698" s="3" t="s">
        <v>92</v>
      </c>
      <c r="AB1698" s="3" t="s">
        <v>108</v>
      </c>
      <c r="AC1698" s="3" t="s">
        <v>109</v>
      </c>
      <c r="AD1698" s="3" t="s">
        <v>53</v>
      </c>
      <c r="AE1698" s="3">
        <v>14</v>
      </c>
      <c r="AF1698" s="3" t="s">
        <v>73</v>
      </c>
      <c r="AG1698" s="3" t="s">
        <v>54</v>
      </c>
      <c r="AH1698" s="3">
        <v>8130</v>
      </c>
    </row>
    <row r="1699" spans="1:34" x14ac:dyDescent="0.2">
      <c r="A1699" s="3">
        <v>11698</v>
      </c>
      <c r="B1699" s="3" t="s">
        <v>2</v>
      </c>
      <c r="C1699" s="3">
        <v>11698</v>
      </c>
      <c r="D1699" s="3" t="s">
        <v>4345</v>
      </c>
      <c r="F1699" s="3">
        <v>2009</v>
      </c>
      <c r="G1699" s="3" t="s">
        <v>299</v>
      </c>
      <c r="H1699" s="3" t="s">
        <v>710</v>
      </c>
      <c r="I1699" s="3" t="s">
        <v>497</v>
      </c>
      <c r="K1699" s="3" t="s">
        <v>59</v>
      </c>
      <c r="L1699" s="3" t="s">
        <v>42</v>
      </c>
      <c r="M1699" s="3" t="s">
        <v>60</v>
      </c>
      <c r="N1699" s="3" t="s">
        <v>44</v>
      </c>
      <c r="O1699" s="3">
        <v>1975</v>
      </c>
      <c r="R1699" s="3">
        <v>19</v>
      </c>
      <c r="S1699" s="3" t="s">
        <v>4346</v>
      </c>
      <c r="T1699" s="3" t="s">
        <v>171</v>
      </c>
      <c r="U1699" s="3" t="s">
        <v>216</v>
      </c>
      <c r="V1699" s="3">
        <v>8083</v>
      </c>
      <c r="W1699" s="3" t="s">
        <v>166</v>
      </c>
      <c r="Y1699" s="3">
        <v>18</v>
      </c>
      <c r="Z1699" s="3" t="s">
        <v>204</v>
      </c>
      <c r="AA1699" s="3" t="s">
        <v>92</v>
      </c>
      <c r="AB1699" s="3" t="s">
        <v>52</v>
      </c>
      <c r="AD1699" s="3" t="s">
        <v>53</v>
      </c>
      <c r="AG1699" s="3" t="s">
        <v>54</v>
      </c>
      <c r="AH1699" s="3">
        <v>12575</v>
      </c>
    </row>
    <row r="1700" spans="1:34" x14ac:dyDescent="0.2">
      <c r="A1700" s="3">
        <v>11699</v>
      </c>
      <c r="B1700" s="3" t="s">
        <v>2</v>
      </c>
      <c r="C1700" s="3">
        <v>11699</v>
      </c>
      <c r="D1700" s="3" t="s">
        <v>5590</v>
      </c>
      <c r="E1700" s="3" t="s">
        <v>5591</v>
      </c>
      <c r="F1700" s="3">
        <v>2006</v>
      </c>
      <c r="G1700" s="3" t="s">
        <v>191</v>
      </c>
      <c r="H1700" s="3" t="s">
        <v>941</v>
      </c>
      <c r="I1700" s="3" t="s">
        <v>5592</v>
      </c>
      <c r="K1700" s="3" t="s">
        <v>59</v>
      </c>
      <c r="L1700" s="3" t="s">
        <v>2828</v>
      </c>
      <c r="M1700" s="3" t="s">
        <v>60</v>
      </c>
      <c r="N1700" s="3" t="s">
        <v>44</v>
      </c>
      <c r="O1700" s="3">
        <v>1990</v>
      </c>
      <c r="R1700" s="3">
        <v>147</v>
      </c>
      <c r="S1700" s="3" t="s">
        <v>5593</v>
      </c>
      <c r="T1700" s="3" t="s">
        <v>62</v>
      </c>
      <c r="U1700" s="3" t="s">
        <v>222</v>
      </c>
      <c r="V1700" s="3">
        <v>610</v>
      </c>
      <c r="W1700" s="3" t="s">
        <v>83</v>
      </c>
      <c r="Y1700" s="3">
        <v>25</v>
      </c>
      <c r="Z1700" s="3" t="s">
        <v>50</v>
      </c>
      <c r="AA1700" s="3" t="s">
        <v>92</v>
      </c>
      <c r="AB1700" s="3" t="s">
        <v>108</v>
      </c>
      <c r="AC1700" s="3" t="s">
        <v>109</v>
      </c>
      <c r="AD1700" s="3" t="s">
        <v>143</v>
      </c>
      <c r="AG1700" s="3" t="s">
        <v>54</v>
      </c>
      <c r="AH1700" s="3">
        <v>8100</v>
      </c>
    </row>
    <row r="1701" spans="1:34" x14ac:dyDescent="0.2">
      <c r="A1701" s="3">
        <v>11700</v>
      </c>
      <c r="B1701" s="3" t="s">
        <v>2</v>
      </c>
      <c r="C1701" s="3">
        <v>11700</v>
      </c>
      <c r="D1701" s="3" t="s">
        <v>5594</v>
      </c>
      <c r="E1701" s="3" t="s">
        <v>5595</v>
      </c>
      <c r="F1701" s="3">
        <v>2015</v>
      </c>
      <c r="G1701" s="3" t="s">
        <v>358</v>
      </c>
      <c r="H1701" s="3" t="s">
        <v>359</v>
      </c>
      <c r="I1701" s="3" t="s">
        <v>1590</v>
      </c>
      <c r="J1701" s="3" t="s">
        <v>2383</v>
      </c>
      <c r="K1701" s="3" t="s">
        <v>59</v>
      </c>
      <c r="L1701" s="3" t="s">
        <v>361</v>
      </c>
      <c r="M1701" s="3" t="s">
        <v>60</v>
      </c>
      <c r="N1701" s="3" t="s">
        <v>44</v>
      </c>
      <c r="O1701" s="3">
        <v>2360</v>
      </c>
      <c r="R1701" s="3">
        <v>83</v>
      </c>
      <c r="S1701" s="3" t="s">
        <v>5596</v>
      </c>
      <c r="T1701" s="3" t="s">
        <v>70</v>
      </c>
      <c r="U1701" s="3" t="s">
        <v>1233</v>
      </c>
      <c r="V1701" s="3">
        <v>931</v>
      </c>
      <c r="W1701" s="3" t="s">
        <v>83</v>
      </c>
      <c r="Y1701" s="3">
        <v>75</v>
      </c>
      <c r="Z1701" s="3" t="s">
        <v>64</v>
      </c>
      <c r="AA1701" s="3" t="s">
        <v>51</v>
      </c>
      <c r="AB1701" s="3" t="s">
        <v>52</v>
      </c>
      <c r="AD1701" s="3" t="s">
        <v>53</v>
      </c>
      <c r="AG1701" s="3" t="s">
        <v>54</v>
      </c>
      <c r="AH1701" s="3">
        <v>39450</v>
      </c>
    </row>
    <row r="1702" spans="1:34" x14ac:dyDescent="0.2">
      <c r="A1702" s="3">
        <v>11701</v>
      </c>
      <c r="B1702" s="3" t="s">
        <v>2</v>
      </c>
      <c r="C1702" s="3">
        <v>11701</v>
      </c>
      <c r="D1702" s="3" t="s">
        <v>5597</v>
      </c>
      <c r="F1702" s="3">
        <v>2007</v>
      </c>
      <c r="G1702" s="3" t="s">
        <v>191</v>
      </c>
      <c r="H1702" s="3" t="s">
        <v>192</v>
      </c>
      <c r="K1702" s="3" t="s">
        <v>67</v>
      </c>
      <c r="L1702" s="3" t="s">
        <v>42</v>
      </c>
      <c r="M1702" s="3" t="s">
        <v>60</v>
      </c>
      <c r="N1702" s="3" t="s">
        <v>44</v>
      </c>
      <c r="O1702" s="3">
        <v>1994</v>
      </c>
      <c r="R1702" s="3">
        <v>14</v>
      </c>
      <c r="S1702" s="3" t="s">
        <v>5598</v>
      </c>
      <c r="T1702" s="3" t="s">
        <v>47</v>
      </c>
      <c r="U1702" s="3" t="s">
        <v>5599</v>
      </c>
      <c r="V1702" s="3">
        <v>9085</v>
      </c>
      <c r="W1702" s="3" t="s">
        <v>450</v>
      </c>
      <c r="Y1702" s="3">
        <v>61</v>
      </c>
      <c r="Z1702" s="3" t="s">
        <v>64</v>
      </c>
      <c r="AA1702" s="3" t="s">
        <v>51</v>
      </c>
      <c r="AB1702" s="3" t="s">
        <v>52</v>
      </c>
      <c r="AD1702" s="3" t="s">
        <v>53</v>
      </c>
      <c r="AG1702" s="3" t="s">
        <v>54</v>
      </c>
      <c r="AH1702" s="3">
        <v>8575</v>
      </c>
    </row>
    <row r="1703" spans="1:34" x14ac:dyDescent="0.2">
      <c r="A1703" s="3">
        <v>11702</v>
      </c>
      <c r="B1703" s="3" t="s">
        <v>2</v>
      </c>
      <c r="C1703" s="3">
        <v>11702</v>
      </c>
      <c r="D1703" s="3" t="s">
        <v>2813</v>
      </c>
      <c r="E1703" s="3" t="s">
        <v>5600</v>
      </c>
      <c r="F1703" s="3">
        <v>2005</v>
      </c>
      <c r="G1703" s="3" t="s">
        <v>86</v>
      </c>
      <c r="H1703" s="3" t="s">
        <v>244</v>
      </c>
      <c r="J1703" s="3" t="s">
        <v>265</v>
      </c>
      <c r="K1703" s="3" t="s">
        <v>67</v>
      </c>
      <c r="L1703" s="3" t="s">
        <v>42</v>
      </c>
      <c r="M1703" s="3" t="s">
        <v>43</v>
      </c>
      <c r="N1703" s="3" t="s">
        <v>44</v>
      </c>
      <c r="O1703" s="3">
        <v>1323</v>
      </c>
      <c r="Q1703" s="3" t="s">
        <v>79</v>
      </c>
      <c r="R1703" s="3">
        <v>20</v>
      </c>
      <c r="S1703" s="3" t="s">
        <v>5601</v>
      </c>
      <c r="T1703" s="3" t="s">
        <v>47</v>
      </c>
      <c r="U1703" s="3" t="s">
        <v>1677</v>
      </c>
      <c r="W1703" s="3" t="s">
        <v>49</v>
      </c>
      <c r="Y1703" s="3">
        <v>42</v>
      </c>
      <c r="Z1703" s="3" t="s">
        <v>64</v>
      </c>
      <c r="AA1703" s="3" t="s">
        <v>92</v>
      </c>
      <c r="AB1703" s="3" t="s">
        <v>52</v>
      </c>
      <c r="AD1703" s="3" t="s">
        <v>53</v>
      </c>
      <c r="AG1703" s="3" t="s">
        <v>54</v>
      </c>
      <c r="AH1703" s="3">
        <v>4700</v>
      </c>
    </row>
    <row r="1704" spans="1:34" x14ac:dyDescent="0.2">
      <c r="A1704" s="3">
        <v>11703</v>
      </c>
      <c r="B1704" s="3" t="s">
        <v>2</v>
      </c>
      <c r="C1704" s="3">
        <v>11703</v>
      </c>
      <c r="D1704" s="3" t="s">
        <v>5602</v>
      </c>
      <c r="E1704" s="3" t="s">
        <v>5603</v>
      </c>
      <c r="F1704" s="3">
        <v>2008</v>
      </c>
      <c r="G1704" s="3" t="s">
        <v>284</v>
      </c>
      <c r="H1704" s="3" t="s">
        <v>285</v>
      </c>
      <c r="I1704" s="3" t="s">
        <v>323</v>
      </c>
      <c r="J1704" s="3" t="s">
        <v>532</v>
      </c>
      <c r="K1704" s="3" t="s">
        <v>67</v>
      </c>
      <c r="L1704" s="3" t="s">
        <v>42</v>
      </c>
      <c r="M1704" s="3" t="s">
        <v>60</v>
      </c>
      <c r="N1704" s="3" t="s">
        <v>44</v>
      </c>
      <c r="O1704" s="3">
        <v>1490</v>
      </c>
      <c r="R1704" s="3">
        <v>60</v>
      </c>
      <c r="S1704" s="3" t="s">
        <v>5604</v>
      </c>
      <c r="T1704" s="3" t="s">
        <v>62</v>
      </c>
      <c r="U1704" s="3" t="s">
        <v>5605</v>
      </c>
      <c r="V1704" s="3">
        <v>984</v>
      </c>
      <c r="W1704" s="3" t="s">
        <v>83</v>
      </c>
      <c r="Y1704" s="3">
        <v>18</v>
      </c>
      <c r="Z1704" s="3" t="s">
        <v>204</v>
      </c>
      <c r="AA1704" s="3" t="s">
        <v>92</v>
      </c>
      <c r="AB1704" s="3" t="s">
        <v>52</v>
      </c>
      <c r="AD1704" s="3" t="s">
        <v>53</v>
      </c>
      <c r="AG1704" s="3" t="s">
        <v>54</v>
      </c>
      <c r="AH1704" s="3">
        <v>9320</v>
      </c>
    </row>
    <row r="1705" spans="1:34" x14ac:dyDescent="0.2">
      <c r="A1705" s="3">
        <v>11704</v>
      </c>
      <c r="B1705" s="3" t="s">
        <v>2</v>
      </c>
      <c r="C1705" s="3">
        <v>11704</v>
      </c>
      <c r="D1705" s="3" t="s">
        <v>5606</v>
      </c>
      <c r="F1705" s="3">
        <v>2011</v>
      </c>
      <c r="G1705" s="3" t="s">
        <v>721</v>
      </c>
      <c r="H1705" s="3" t="s">
        <v>1249</v>
      </c>
      <c r="I1705" s="3" t="s">
        <v>723</v>
      </c>
      <c r="K1705" s="3" t="s">
        <v>1683</v>
      </c>
      <c r="L1705" s="3" t="s">
        <v>123</v>
      </c>
      <c r="M1705" s="3" t="s">
        <v>60</v>
      </c>
      <c r="N1705" s="3" t="s">
        <v>104</v>
      </c>
      <c r="O1705" s="3">
        <v>1798</v>
      </c>
      <c r="Q1705" s="3">
        <v>14</v>
      </c>
      <c r="R1705" s="3">
        <v>4</v>
      </c>
      <c r="S1705" s="3" t="s">
        <v>4279</v>
      </c>
      <c r="T1705" s="3" t="s">
        <v>47</v>
      </c>
      <c r="U1705" s="3" t="s">
        <v>158</v>
      </c>
      <c r="W1705" s="3" t="s">
        <v>83</v>
      </c>
      <c r="Y1705" s="3">
        <v>54</v>
      </c>
      <c r="Z1705" s="3" t="s">
        <v>64</v>
      </c>
      <c r="AA1705" s="3" t="s">
        <v>51</v>
      </c>
      <c r="AB1705" s="3" t="s">
        <v>52</v>
      </c>
      <c r="AD1705" s="3" t="s">
        <v>53</v>
      </c>
      <c r="AG1705" s="3" t="s">
        <v>54</v>
      </c>
      <c r="AH1705" s="3">
        <v>24690</v>
      </c>
    </row>
    <row r="1706" spans="1:34" x14ac:dyDescent="0.2">
      <c r="A1706" s="3">
        <v>11705</v>
      </c>
      <c r="B1706" s="3" t="s">
        <v>2</v>
      </c>
      <c r="C1706" s="3">
        <v>11705</v>
      </c>
      <c r="D1706" s="3" t="s">
        <v>4056</v>
      </c>
      <c r="F1706" s="3">
        <v>2015</v>
      </c>
      <c r="G1706" s="3" t="s">
        <v>112</v>
      </c>
      <c r="H1706" s="3" t="s">
        <v>812</v>
      </c>
      <c r="I1706" s="3" t="s">
        <v>2351</v>
      </c>
      <c r="K1706" s="3" t="s">
        <v>67</v>
      </c>
      <c r="L1706" s="3" t="s">
        <v>140</v>
      </c>
      <c r="M1706" s="3" t="s">
        <v>60</v>
      </c>
      <c r="N1706" s="3" t="s">
        <v>44</v>
      </c>
      <c r="O1706" s="3">
        <v>1339</v>
      </c>
      <c r="R1706" s="3">
        <v>6</v>
      </c>
      <c r="S1706" s="3" t="s">
        <v>4057</v>
      </c>
      <c r="T1706" s="3" t="s">
        <v>554</v>
      </c>
      <c r="U1706" s="3" t="s">
        <v>222</v>
      </c>
      <c r="V1706" s="3">
        <v>612</v>
      </c>
      <c r="W1706" s="3" t="s">
        <v>83</v>
      </c>
      <c r="Y1706" s="3">
        <v>47</v>
      </c>
      <c r="Z1706" s="3" t="s">
        <v>64</v>
      </c>
      <c r="AA1706" s="3" t="s">
        <v>92</v>
      </c>
      <c r="AB1706" s="3" t="s">
        <v>108</v>
      </c>
      <c r="AC1706" s="3" t="s">
        <v>109</v>
      </c>
      <c r="AD1706" s="3" t="s">
        <v>143</v>
      </c>
      <c r="AG1706" s="3" t="s">
        <v>54</v>
      </c>
      <c r="AH1706" s="3">
        <v>36900</v>
      </c>
    </row>
    <row r="1707" spans="1:34" x14ac:dyDescent="0.2">
      <c r="A1707" s="3">
        <v>11706</v>
      </c>
      <c r="B1707" s="3" t="s">
        <v>2</v>
      </c>
      <c r="C1707" s="3">
        <v>11706</v>
      </c>
      <c r="D1707" s="3" t="s">
        <v>5587</v>
      </c>
      <c r="E1707" s="3" t="s">
        <v>5607</v>
      </c>
      <c r="F1707" s="3">
        <v>1991</v>
      </c>
      <c r="G1707" s="3" t="s">
        <v>56</v>
      </c>
      <c r="H1707" s="3" t="s">
        <v>926</v>
      </c>
      <c r="K1707" s="3" t="s">
        <v>59</v>
      </c>
      <c r="L1707" s="3" t="s">
        <v>147</v>
      </c>
      <c r="M1707" s="3" t="s">
        <v>103</v>
      </c>
      <c r="N1707" s="3" t="s">
        <v>44</v>
      </c>
      <c r="O1707" s="3">
        <v>4164</v>
      </c>
      <c r="R1707" s="3" t="s">
        <v>2184</v>
      </c>
      <c r="S1707" s="3" t="s">
        <v>5608</v>
      </c>
      <c r="T1707" s="3" t="s">
        <v>81</v>
      </c>
      <c r="U1707" s="3" t="s">
        <v>4381</v>
      </c>
      <c r="V1707" s="3">
        <v>8081</v>
      </c>
      <c r="W1707" s="3" t="s">
        <v>166</v>
      </c>
      <c r="Y1707" s="3">
        <v>39</v>
      </c>
      <c r="Z1707" s="3" t="s">
        <v>64</v>
      </c>
      <c r="AA1707" s="3" t="s">
        <v>51</v>
      </c>
      <c r="AB1707" s="3" t="s">
        <v>52</v>
      </c>
      <c r="AD1707" s="3" t="s">
        <v>53</v>
      </c>
      <c r="AE1707" s="3">
        <v>5</v>
      </c>
      <c r="AF1707" s="3" t="s">
        <v>73</v>
      </c>
      <c r="AG1707" s="3" t="s">
        <v>54</v>
      </c>
      <c r="AH1707" s="3">
        <v>8130</v>
      </c>
    </row>
    <row r="1708" spans="1:34" x14ac:dyDescent="0.2">
      <c r="A1708" s="3">
        <v>11707</v>
      </c>
      <c r="B1708" s="3" t="s">
        <v>2</v>
      </c>
      <c r="C1708" s="3">
        <v>11707</v>
      </c>
      <c r="D1708" s="3" t="s">
        <v>5609</v>
      </c>
      <c r="E1708" s="3" t="s">
        <v>5610</v>
      </c>
      <c r="F1708" s="3">
        <v>2000</v>
      </c>
      <c r="G1708" s="3" t="s">
        <v>358</v>
      </c>
      <c r="H1708" s="3" t="s">
        <v>798</v>
      </c>
      <c r="I1708" s="3" t="s">
        <v>5611</v>
      </c>
      <c r="K1708" s="3" t="s">
        <v>59</v>
      </c>
      <c r="L1708" s="3" t="s">
        <v>42</v>
      </c>
      <c r="M1708" s="3" t="s">
        <v>43</v>
      </c>
      <c r="N1708" s="3" t="s">
        <v>44</v>
      </c>
      <c r="O1708" s="3">
        <v>1834</v>
      </c>
      <c r="R1708" s="3">
        <v>362</v>
      </c>
      <c r="S1708" s="3" t="s">
        <v>5612</v>
      </c>
      <c r="T1708" s="3" t="s">
        <v>62</v>
      </c>
      <c r="U1708" s="3" t="s">
        <v>1239</v>
      </c>
      <c r="W1708" s="3" t="s">
        <v>49</v>
      </c>
      <c r="Y1708" s="3">
        <v>24</v>
      </c>
      <c r="Z1708" s="3" t="s">
        <v>204</v>
      </c>
      <c r="AA1708" s="3" t="s">
        <v>51</v>
      </c>
      <c r="AB1708" s="3" t="s">
        <v>52</v>
      </c>
      <c r="AD1708" s="3" t="s">
        <v>53</v>
      </c>
      <c r="AE1708" s="3">
        <v>30</v>
      </c>
      <c r="AF1708" s="3" t="s">
        <v>256</v>
      </c>
      <c r="AG1708" s="3" t="s">
        <v>54</v>
      </c>
      <c r="AH1708" s="3">
        <v>3290</v>
      </c>
    </row>
    <row r="1709" spans="1:34" x14ac:dyDescent="0.2">
      <c r="A1709" s="3">
        <v>11708</v>
      </c>
      <c r="B1709" s="3" t="s">
        <v>2</v>
      </c>
      <c r="C1709" s="3">
        <v>11708</v>
      </c>
      <c r="D1709" s="3" t="s">
        <v>5613</v>
      </c>
      <c r="E1709" s="3" t="s">
        <v>5614</v>
      </c>
      <c r="F1709" s="3">
        <v>2005</v>
      </c>
      <c r="G1709" s="3" t="s">
        <v>86</v>
      </c>
      <c r="H1709" s="3" t="s">
        <v>3115</v>
      </c>
      <c r="K1709" s="3" t="s">
        <v>67</v>
      </c>
      <c r="L1709" s="3" t="s">
        <v>42</v>
      </c>
      <c r="M1709" s="3" t="s">
        <v>60</v>
      </c>
      <c r="N1709" s="3" t="s">
        <v>44</v>
      </c>
      <c r="O1709" s="3">
        <v>1498</v>
      </c>
      <c r="R1709" s="3">
        <v>600</v>
      </c>
      <c r="S1709" s="3" t="s">
        <v>5615</v>
      </c>
      <c r="T1709" s="3" t="s">
        <v>62</v>
      </c>
      <c r="U1709" s="3" t="s">
        <v>3826</v>
      </c>
      <c r="W1709" s="3" t="s">
        <v>49</v>
      </c>
      <c r="Y1709" s="3">
        <v>72</v>
      </c>
      <c r="Z1709" s="3" t="s">
        <v>64</v>
      </c>
      <c r="AA1709" s="3" t="s">
        <v>51</v>
      </c>
      <c r="AB1709" s="3" t="s">
        <v>52</v>
      </c>
      <c r="AD1709" s="3" t="s">
        <v>53</v>
      </c>
      <c r="AG1709" s="3" t="s">
        <v>54</v>
      </c>
      <c r="AH1709" s="3">
        <v>6900</v>
      </c>
    </row>
    <row r="1710" spans="1:34" x14ac:dyDescent="0.2">
      <c r="A1710" s="3">
        <v>11709</v>
      </c>
      <c r="B1710" s="3" t="s">
        <v>2</v>
      </c>
      <c r="C1710" s="3">
        <v>11709</v>
      </c>
      <c r="D1710" s="3" t="s">
        <v>5616</v>
      </c>
      <c r="F1710" s="3">
        <v>2002</v>
      </c>
      <c r="G1710" s="3" t="s">
        <v>191</v>
      </c>
      <c r="H1710" s="3" t="s">
        <v>207</v>
      </c>
      <c r="I1710" s="3" t="s">
        <v>3686</v>
      </c>
      <c r="J1710" s="3" t="s">
        <v>479</v>
      </c>
      <c r="K1710" s="3" t="s">
        <v>59</v>
      </c>
      <c r="L1710" s="3" t="s">
        <v>480</v>
      </c>
      <c r="M1710" s="3" t="s">
        <v>133</v>
      </c>
      <c r="N1710" s="3" t="s">
        <v>124</v>
      </c>
      <c r="O1710" s="3">
        <v>1994</v>
      </c>
      <c r="Q1710" s="3">
        <v>1</v>
      </c>
      <c r="R1710" s="3">
        <v>6</v>
      </c>
      <c r="S1710" s="3" t="s">
        <v>5617</v>
      </c>
      <c r="T1710" s="3" t="s">
        <v>149</v>
      </c>
      <c r="U1710" s="3" t="s">
        <v>3690</v>
      </c>
      <c r="V1710" s="3">
        <v>7010</v>
      </c>
      <c r="W1710" s="3" t="s">
        <v>839</v>
      </c>
      <c r="Y1710" s="3">
        <v>29</v>
      </c>
      <c r="Z1710" s="3" t="s">
        <v>64</v>
      </c>
      <c r="AA1710" s="3" t="s">
        <v>92</v>
      </c>
      <c r="AB1710" s="3" t="s">
        <v>52</v>
      </c>
      <c r="AD1710" s="3" t="s">
        <v>53</v>
      </c>
      <c r="AG1710" s="3" t="s">
        <v>54</v>
      </c>
      <c r="AH1710" s="3">
        <v>6420</v>
      </c>
    </row>
    <row r="1711" spans="1:34" x14ac:dyDescent="0.2">
      <c r="A1711" s="3">
        <v>11710</v>
      </c>
      <c r="B1711" s="3" t="s">
        <v>2</v>
      </c>
      <c r="C1711" s="3">
        <v>11710</v>
      </c>
      <c r="D1711" s="3" t="s">
        <v>5618</v>
      </c>
      <c r="F1711" s="3">
        <v>1995</v>
      </c>
      <c r="G1711" s="3" t="s">
        <v>38</v>
      </c>
      <c r="H1711" s="3" t="s">
        <v>5619</v>
      </c>
      <c r="I1711" s="3" t="s">
        <v>5620</v>
      </c>
      <c r="K1711" s="3" t="s">
        <v>122</v>
      </c>
      <c r="L1711" s="3" t="s">
        <v>42</v>
      </c>
      <c r="M1711" s="3" t="s">
        <v>43</v>
      </c>
      <c r="N1711" s="3" t="s">
        <v>44</v>
      </c>
      <c r="O1711" s="3">
        <v>1500</v>
      </c>
      <c r="Q1711" s="3">
        <v>2</v>
      </c>
      <c r="R1711" s="3" t="s">
        <v>5621</v>
      </c>
      <c r="S1711" s="3" t="s">
        <v>5622</v>
      </c>
      <c r="T1711" s="3" t="s">
        <v>47</v>
      </c>
      <c r="U1711" s="3" t="s">
        <v>3768</v>
      </c>
      <c r="W1711" s="3" t="s">
        <v>410</v>
      </c>
      <c r="Y1711" s="3">
        <v>47</v>
      </c>
      <c r="Z1711" s="3" t="s">
        <v>64</v>
      </c>
      <c r="AA1711" s="3" t="s">
        <v>92</v>
      </c>
      <c r="AB1711" s="3" t="s">
        <v>52</v>
      </c>
      <c r="AD1711" s="3" t="s">
        <v>53</v>
      </c>
      <c r="AG1711" s="3" t="s">
        <v>54</v>
      </c>
      <c r="AH1711" s="3">
        <v>1710</v>
      </c>
    </row>
    <row r="1712" spans="1:34" x14ac:dyDescent="0.2">
      <c r="A1712" s="3">
        <v>11711</v>
      </c>
      <c r="B1712" s="3" t="s">
        <v>2</v>
      </c>
      <c r="C1712" s="3">
        <v>11711</v>
      </c>
      <c r="D1712" s="3" t="s">
        <v>5623</v>
      </c>
      <c r="F1712" s="3">
        <v>1999</v>
      </c>
      <c r="G1712" s="3" t="s">
        <v>191</v>
      </c>
      <c r="H1712" s="3" t="s">
        <v>192</v>
      </c>
      <c r="I1712" s="3" t="s">
        <v>5624</v>
      </c>
      <c r="K1712" s="3" t="s">
        <v>41</v>
      </c>
      <c r="L1712" s="3" t="s">
        <v>147</v>
      </c>
      <c r="M1712" s="3" t="s">
        <v>43</v>
      </c>
      <c r="N1712" s="3" t="s">
        <v>44</v>
      </c>
      <c r="O1712" s="3">
        <v>1994</v>
      </c>
      <c r="R1712" s="3">
        <v>28</v>
      </c>
      <c r="S1712" s="3" t="s">
        <v>1587</v>
      </c>
      <c r="T1712" s="3" t="s">
        <v>47</v>
      </c>
      <c r="U1712" s="3" t="s">
        <v>5625</v>
      </c>
      <c r="W1712" s="3" t="s">
        <v>229</v>
      </c>
      <c r="Y1712" s="3">
        <v>34</v>
      </c>
      <c r="Z1712" s="3" t="s">
        <v>64</v>
      </c>
      <c r="AA1712" s="3" t="s">
        <v>92</v>
      </c>
      <c r="AB1712" s="3" t="s">
        <v>52</v>
      </c>
      <c r="AD1712" s="3" t="s">
        <v>53</v>
      </c>
      <c r="AG1712" s="3" t="s">
        <v>54</v>
      </c>
      <c r="AH1712" s="3">
        <v>3660</v>
      </c>
    </row>
    <row r="1713" spans="1:34" x14ac:dyDescent="0.2">
      <c r="A1713" s="3">
        <v>11712</v>
      </c>
      <c r="B1713" s="3" t="s">
        <v>2</v>
      </c>
      <c r="C1713" s="3">
        <v>11712</v>
      </c>
      <c r="D1713" s="3" t="s">
        <v>2573</v>
      </c>
      <c r="F1713" s="3">
        <v>1997</v>
      </c>
      <c r="G1713" s="3" t="s">
        <v>86</v>
      </c>
      <c r="H1713" s="3" t="s">
        <v>2575</v>
      </c>
      <c r="K1713" s="3" t="s">
        <v>122</v>
      </c>
      <c r="L1713" s="3" t="s">
        <v>147</v>
      </c>
      <c r="M1713" s="3" t="s">
        <v>43</v>
      </c>
      <c r="N1713" s="3" t="s">
        <v>124</v>
      </c>
      <c r="O1713" s="3">
        <v>1296</v>
      </c>
      <c r="R1713" s="3">
        <v>42</v>
      </c>
      <c r="S1713" s="3" t="s">
        <v>5626</v>
      </c>
      <c r="T1713" s="3" t="s">
        <v>62</v>
      </c>
      <c r="U1713" s="3" t="s">
        <v>462</v>
      </c>
      <c r="W1713" s="3" t="s">
        <v>83</v>
      </c>
      <c r="Y1713" s="3">
        <v>57</v>
      </c>
      <c r="Z1713" s="3" t="s">
        <v>64</v>
      </c>
      <c r="AA1713" s="3" t="s">
        <v>51</v>
      </c>
      <c r="AB1713" s="3" t="s">
        <v>52</v>
      </c>
      <c r="AD1713" s="3" t="s">
        <v>53</v>
      </c>
      <c r="AG1713" s="3" t="s">
        <v>54</v>
      </c>
      <c r="AH1713" s="3">
        <v>14035</v>
      </c>
    </row>
    <row r="1714" spans="1:34" x14ac:dyDescent="0.2">
      <c r="A1714" s="3">
        <v>11713</v>
      </c>
      <c r="B1714" s="3" t="s">
        <v>2</v>
      </c>
      <c r="C1714" s="3">
        <v>11713</v>
      </c>
      <c r="D1714" s="3" t="s">
        <v>4636</v>
      </c>
      <c r="E1714" s="3" t="s">
        <v>5627</v>
      </c>
      <c r="F1714" s="3">
        <v>2004</v>
      </c>
      <c r="G1714" s="3" t="s">
        <v>38</v>
      </c>
      <c r="H1714" s="3" t="s">
        <v>2179</v>
      </c>
      <c r="K1714" s="3" t="s">
        <v>67</v>
      </c>
      <c r="L1714" s="3" t="s">
        <v>42</v>
      </c>
      <c r="M1714" s="3" t="s">
        <v>43</v>
      </c>
      <c r="N1714" s="3" t="s">
        <v>44</v>
      </c>
      <c r="O1714" s="3">
        <v>1240</v>
      </c>
      <c r="Q1714" s="3">
        <v>1</v>
      </c>
      <c r="R1714" s="3">
        <v>29</v>
      </c>
      <c r="S1714" s="3" t="s">
        <v>2099</v>
      </c>
      <c r="T1714" s="3" t="s">
        <v>47</v>
      </c>
      <c r="U1714" s="3" t="s">
        <v>490</v>
      </c>
      <c r="W1714" s="3" t="s">
        <v>83</v>
      </c>
      <c r="Y1714" s="3">
        <v>25</v>
      </c>
      <c r="Z1714" s="3" t="s">
        <v>204</v>
      </c>
      <c r="AA1714" s="3" t="s">
        <v>51</v>
      </c>
      <c r="AB1714" s="3" t="s">
        <v>52</v>
      </c>
      <c r="AD1714" s="3" t="s">
        <v>53</v>
      </c>
      <c r="AG1714" s="3" t="s">
        <v>54</v>
      </c>
      <c r="AH1714" s="3">
        <v>4850</v>
      </c>
    </row>
    <row r="1715" spans="1:34" x14ac:dyDescent="0.2">
      <c r="A1715" s="3">
        <v>11714</v>
      </c>
      <c r="B1715" s="3" t="s">
        <v>2</v>
      </c>
      <c r="C1715" s="3">
        <v>11714</v>
      </c>
      <c r="D1715" s="3" t="s">
        <v>5628</v>
      </c>
      <c r="E1715" s="3" t="s">
        <v>5629</v>
      </c>
      <c r="F1715" s="3">
        <v>2006</v>
      </c>
      <c r="G1715" s="3" t="s">
        <v>86</v>
      </c>
      <c r="H1715" s="3" t="s">
        <v>87</v>
      </c>
      <c r="K1715" s="3" t="s">
        <v>67</v>
      </c>
      <c r="L1715" s="3" t="s">
        <v>480</v>
      </c>
      <c r="M1715" s="3" t="s">
        <v>60</v>
      </c>
      <c r="N1715" s="3" t="s">
        <v>44</v>
      </c>
      <c r="O1715" s="3">
        <v>1991</v>
      </c>
      <c r="Q1715" s="3" t="s">
        <v>79</v>
      </c>
      <c r="R1715" s="3">
        <v>40</v>
      </c>
      <c r="S1715" s="3" t="s">
        <v>5630</v>
      </c>
      <c r="T1715" s="3" t="s">
        <v>47</v>
      </c>
      <c r="U1715" s="3" t="s">
        <v>5631</v>
      </c>
      <c r="W1715" s="3" t="s">
        <v>702</v>
      </c>
      <c r="Y1715" s="3">
        <v>21</v>
      </c>
      <c r="Z1715" s="3" t="s">
        <v>204</v>
      </c>
      <c r="AA1715" s="3" t="s">
        <v>51</v>
      </c>
      <c r="AB1715" s="3" t="s">
        <v>52</v>
      </c>
      <c r="AD1715" s="3" t="s">
        <v>53</v>
      </c>
      <c r="AE1715" s="3">
        <v>14</v>
      </c>
      <c r="AF1715" s="3" t="s">
        <v>84</v>
      </c>
      <c r="AG1715" s="3" t="s">
        <v>54</v>
      </c>
      <c r="AH1715" s="3">
        <v>8300</v>
      </c>
    </row>
    <row r="1716" spans="1:34" x14ac:dyDescent="0.2">
      <c r="A1716" s="3">
        <v>11715</v>
      </c>
      <c r="B1716" s="3" t="s">
        <v>2</v>
      </c>
      <c r="C1716" s="3">
        <v>11715</v>
      </c>
      <c r="D1716" s="3" t="s">
        <v>5632</v>
      </c>
      <c r="E1716" s="3" t="s">
        <v>5633</v>
      </c>
      <c r="F1716" s="3">
        <v>2002</v>
      </c>
      <c r="G1716" s="3" t="s">
        <v>292</v>
      </c>
      <c r="H1716" s="3" t="s">
        <v>997</v>
      </c>
      <c r="J1716" s="3" t="s">
        <v>998</v>
      </c>
      <c r="K1716" s="3" t="s">
        <v>67</v>
      </c>
      <c r="L1716" s="3" t="s">
        <v>42</v>
      </c>
      <c r="M1716" s="3" t="s">
        <v>133</v>
      </c>
      <c r="N1716" s="3" t="s">
        <v>44</v>
      </c>
      <c r="O1716" s="3">
        <v>1390</v>
      </c>
      <c r="Q1716" s="3" t="s">
        <v>79</v>
      </c>
      <c r="R1716" s="3">
        <v>9</v>
      </c>
      <c r="S1716" s="3" t="s">
        <v>5634</v>
      </c>
      <c r="T1716" s="3" t="s">
        <v>62</v>
      </c>
      <c r="U1716" s="3" t="s">
        <v>2353</v>
      </c>
      <c r="W1716" s="3" t="s">
        <v>83</v>
      </c>
      <c r="Y1716" s="3">
        <v>86</v>
      </c>
      <c r="Z1716" s="3" t="s">
        <v>64</v>
      </c>
      <c r="AA1716" s="3" t="s">
        <v>51</v>
      </c>
      <c r="AB1716" s="3" t="s">
        <v>52</v>
      </c>
      <c r="AD1716" s="3" t="s">
        <v>53</v>
      </c>
      <c r="AG1716" s="3" t="s">
        <v>54</v>
      </c>
      <c r="AH1716" s="3">
        <v>4280</v>
      </c>
    </row>
    <row r="1717" spans="1:34" x14ac:dyDescent="0.2">
      <c r="A1717" s="3">
        <v>11716</v>
      </c>
      <c r="B1717" s="3" t="s">
        <v>2</v>
      </c>
      <c r="C1717" s="3">
        <v>11716</v>
      </c>
      <c r="D1717" s="3" t="s">
        <v>5635</v>
      </c>
      <c r="F1717" s="3">
        <v>2008</v>
      </c>
      <c r="G1717" s="3" t="s">
        <v>299</v>
      </c>
      <c r="H1717" s="3" t="s">
        <v>593</v>
      </c>
      <c r="I1717" s="3" t="s">
        <v>5636</v>
      </c>
      <c r="K1717" s="3" t="s">
        <v>59</v>
      </c>
      <c r="L1717" s="3" t="s">
        <v>115</v>
      </c>
      <c r="M1717" s="3" t="s">
        <v>103</v>
      </c>
      <c r="N1717" s="3" t="s">
        <v>104</v>
      </c>
      <c r="O1717" s="3">
        <v>2200</v>
      </c>
      <c r="R1717" s="3">
        <v>146</v>
      </c>
      <c r="S1717" s="3" t="s">
        <v>3248</v>
      </c>
      <c r="T1717" s="3" t="s">
        <v>47</v>
      </c>
      <c r="U1717" s="3" t="s">
        <v>5637</v>
      </c>
      <c r="V1717" s="3">
        <v>4312</v>
      </c>
      <c r="W1717" s="3" t="s">
        <v>72</v>
      </c>
      <c r="Y1717" s="3">
        <v>37</v>
      </c>
      <c r="Z1717" s="3" t="s">
        <v>204</v>
      </c>
      <c r="AA1717" s="3" t="s">
        <v>92</v>
      </c>
      <c r="AB1717" s="3" t="s">
        <v>52</v>
      </c>
      <c r="AD1717" s="3" t="s">
        <v>53</v>
      </c>
      <c r="AG1717" s="3" t="s">
        <v>54</v>
      </c>
      <c r="AH1717" s="3">
        <v>19090</v>
      </c>
    </row>
    <row r="1718" spans="1:34" x14ac:dyDescent="0.2">
      <c r="A1718" s="3">
        <v>11717</v>
      </c>
      <c r="B1718" s="3" t="s">
        <v>2</v>
      </c>
      <c r="C1718" s="3">
        <v>11717</v>
      </c>
      <c r="D1718" s="3" t="s">
        <v>1153</v>
      </c>
      <c r="F1718" s="3">
        <v>2014</v>
      </c>
      <c r="G1718" s="3" t="s">
        <v>347</v>
      </c>
      <c r="H1718" s="3" t="s">
        <v>1154</v>
      </c>
      <c r="I1718" s="3" t="s">
        <v>1155</v>
      </c>
      <c r="K1718" s="3" t="s">
        <v>67</v>
      </c>
      <c r="L1718" s="3" t="s">
        <v>156</v>
      </c>
      <c r="M1718" s="3" t="s">
        <v>60</v>
      </c>
      <c r="N1718" s="3" t="s">
        <v>44</v>
      </c>
      <c r="O1718" s="3">
        <v>1591</v>
      </c>
      <c r="R1718" s="3">
        <v>57</v>
      </c>
      <c r="S1718" s="3" t="s">
        <v>5638</v>
      </c>
      <c r="T1718" s="3" t="s">
        <v>70</v>
      </c>
      <c r="U1718" s="3" t="s">
        <v>5639</v>
      </c>
      <c r="V1718" s="3">
        <v>110</v>
      </c>
      <c r="W1718" s="3" t="s">
        <v>173</v>
      </c>
      <c r="Y1718" s="3">
        <v>68</v>
      </c>
      <c r="Z1718" s="3" t="s">
        <v>64</v>
      </c>
      <c r="AA1718" s="3" t="s">
        <v>51</v>
      </c>
      <c r="AB1718" s="3" t="s">
        <v>52</v>
      </c>
      <c r="AD1718" s="3" t="s">
        <v>53</v>
      </c>
      <c r="AE1718" s="3">
        <v>5</v>
      </c>
      <c r="AF1718" s="3" t="s">
        <v>73</v>
      </c>
      <c r="AG1718" s="3" t="s">
        <v>54</v>
      </c>
      <c r="AH1718" s="3">
        <v>22500</v>
      </c>
    </row>
    <row r="1719" spans="1:34" x14ac:dyDescent="0.2">
      <c r="A1719" s="3">
        <v>11718</v>
      </c>
      <c r="B1719" s="3" t="s">
        <v>2</v>
      </c>
      <c r="C1719" s="3">
        <v>11718</v>
      </c>
      <c r="D1719" s="3" t="s">
        <v>5640</v>
      </c>
      <c r="E1719" s="3" t="s">
        <v>5641</v>
      </c>
      <c r="F1719" s="3">
        <v>2006</v>
      </c>
      <c r="G1719" s="3" t="s">
        <v>284</v>
      </c>
      <c r="H1719" s="3" t="s">
        <v>3138</v>
      </c>
      <c r="K1719" s="3" t="s">
        <v>59</v>
      </c>
      <c r="L1719" s="3" t="s">
        <v>42</v>
      </c>
      <c r="M1719" s="3" t="s">
        <v>60</v>
      </c>
      <c r="N1719" s="3" t="s">
        <v>44</v>
      </c>
      <c r="O1719" s="3">
        <v>1490</v>
      </c>
      <c r="R1719" s="3">
        <v>92</v>
      </c>
      <c r="S1719" s="3" t="s">
        <v>5550</v>
      </c>
      <c r="T1719" s="3" t="s">
        <v>62</v>
      </c>
      <c r="U1719" s="3" t="s">
        <v>5578</v>
      </c>
      <c r="V1719" s="3">
        <v>2014</v>
      </c>
      <c r="W1719" s="3" t="s">
        <v>83</v>
      </c>
      <c r="Y1719" s="3">
        <v>51</v>
      </c>
      <c r="Z1719" s="3" t="s">
        <v>64</v>
      </c>
      <c r="AA1719" s="3" t="s">
        <v>51</v>
      </c>
      <c r="AB1719" s="3" t="s">
        <v>52</v>
      </c>
      <c r="AD1719" s="3" t="s">
        <v>53</v>
      </c>
      <c r="AG1719" s="3" t="s">
        <v>54</v>
      </c>
      <c r="AH1719" s="3">
        <v>6350</v>
      </c>
    </row>
    <row r="1720" spans="1:34" x14ac:dyDescent="0.2">
      <c r="A1720" s="3">
        <v>11719</v>
      </c>
      <c r="B1720" s="3" t="s">
        <v>2</v>
      </c>
      <c r="C1720" s="3">
        <v>11719</v>
      </c>
      <c r="D1720" s="3" t="s">
        <v>5642</v>
      </c>
      <c r="F1720" s="3">
        <v>2000</v>
      </c>
      <c r="G1720" s="3" t="s">
        <v>152</v>
      </c>
      <c r="H1720" s="3" t="s">
        <v>1361</v>
      </c>
      <c r="J1720" s="3" t="s">
        <v>1362</v>
      </c>
      <c r="K1720" s="3" t="s">
        <v>59</v>
      </c>
      <c r="L1720" s="3" t="s">
        <v>42</v>
      </c>
      <c r="M1720" s="3" t="s">
        <v>43</v>
      </c>
      <c r="N1720" s="3" t="s">
        <v>44</v>
      </c>
      <c r="O1720" s="3">
        <v>1895</v>
      </c>
      <c r="R1720" s="3">
        <v>226</v>
      </c>
      <c r="S1720" s="3" t="s">
        <v>1492</v>
      </c>
      <c r="T1720" s="3" t="s">
        <v>254</v>
      </c>
      <c r="U1720" s="3" t="s">
        <v>1493</v>
      </c>
      <c r="W1720" s="3" t="s">
        <v>229</v>
      </c>
      <c r="Y1720" s="3">
        <v>57</v>
      </c>
      <c r="Z1720" s="3" t="s">
        <v>236</v>
      </c>
      <c r="AA1720" s="3" t="s">
        <v>92</v>
      </c>
      <c r="AB1720" s="3" t="s">
        <v>52</v>
      </c>
      <c r="AD1720" s="3" t="s">
        <v>53</v>
      </c>
      <c r="AE1720" s="3">
        <v>14</v>
      </c>
      <c r="AF1720" s="3" t="s">
        <v>84</v>
      </c>
      <c r="AG1720" s="3" t="s">
        <v>54</v>
      </c>
      <c r="AH1720" s="3">
        <v>4677</v>
      </c>
    </row>
    <row r="1721" spans="1:34" x14ac:dyDescent="0.2">
      <c r="A1721" s="3">
        <v>11720</v>
      </c>
      <c r="B1721" s="3" t="s">
        <v>2</v>
      </c>
      <c r="C1721" s="3">
        <v>11720</v>
      </c>
      <c r="D1721" s="3" t="s">
        <v>1825</v>
      </c>
      <c r="E1721" s="3" t="s">
        <v>5643</v>
      </c>
      <c r="F1721" s="3">
        <v>2013</v>
      </c>
      <c r="G1721" s="3" t="s">
        <v>56</v>
      </c>
      <c r="H1721" s="3" t="s">
        <v>366</v>
      </c>
      <c r="J1721" s="3" t="s">
        <v>519</v>
      </c>
      <c r="K1721" s="3" t="s">
        <v>67</v>
      </c>
      <c r="L1721" s="3" t="s">
        <v>140</v>
      </c>
      <c r="M1721" s="3" t="s">
        <v>133</v>
      </c>
      <c r="N1721" s="3" t="s">
        <v>44</v>
      </c>
      <c r="O1721" s="3">
        <v>1798</v>
      </c>
      <c r="R1721" s="3" t="s">
        <v>5329</v>
      </c>
      <c r="S1721" s="3" t="s">
        <v>4617</v>
      </c>
      <c r="T1721" s="3" t="s">
        <v>47</v>
      </c>
      <c r="U1721" s="3" t="s">
        <v>142</v>
      </c>
      <c r="W1721" s="3" t="s">
        <v>83</v>
      </c>
      <c r="Y1721" s="3">
        <v>28</v>
      </c>
      <c r="Z1721" s="3" t="s">
        <v>64</v>
      </c>
      <c r="AA1721" s="3" t="s">
        <v>92</v>
      </c>
      <c r="AB1721" s="3" t="s">
        <v>108</v>
      </c>
      <c r="AC1721" s="3" t="s">
        <v>109</v>
      </c>
      <c r="AD1721" s="3" t="s">
        <v>143</v>
      </c>
      <c r="AG1721" s="3" t="s">
        <v>54</v>
      </c>
      <c r="AH1721" s="3">
        <v>25145</v>
      </c>
    </row>
    <row r="1722" spans="1:34" x14ac:dyDescent="0.2">
      <c r="A1722" s="3">
        <v>11721</v>
      </c>
      <c r="B1722" s="3" t="s">
        <v>2</v>
      </c>
      <c r="C1722" s="3">
        <v>11721</v>
      </c>
      <c r="D1722" s="3" t="s">
        <v>5644</v>
      </c>
      <c r="F1722" s="3">
        <v>2013</v>
      </c>
      <c r="G1722" s="3" t="s">
        <v>299</v>
      </c>
      <c r="H1722" s="3" t="s">
        <v>300</v>
      </c>
      <c r="J1722" s="3" t="s">
        <v>586</v>
      </c>
      <c r="K1722" s="3" t="s">
        <v>67</v>
      </c>
      <c r="L1722" s="3" t="s">
        <v>132</v>
      </c>
      <c r="M1722" s="3" t="s">
        <v>60</v>
      </c>
      <c r="N1722" s="3" t="s">
        <v>44</v>
      </c>
      <c r="O1722" s="3">
        <v>1797</v>
      </c>
      <c r="R1722" s="3">
        <v>17</v>
      </c>
      <c r="S1722" s="3" t="s">
        <v>5645</v>
      </c>
      <c r="T1722" s="3" t="s">
        <v>47</v>
      </c>
      <c r="U1722" s="3" t="s">
        <v>5646</v>
      </c>
      <c r="V1722" s="3">
        <v>4010</v>
      </c>
      <c r="W1722" s="3" t="s">
        <v>351</v>
      </c>
      <c r="Y1722" s="3">
        <v>78</v>
      </c>
      <c r="Z1722" s="3" t="s">
        <v>64</v>
      </c>
      <c r="AA1722" s="3" t="s">
        <v>92</v>
      </c>
      <c r="AB1722" s="3" t="s">
        <v>52</v>
      </c>
      <c r="AD1722" s="3" t="s">
        <v>53</v>
      </c>
      <c r="AG1722" s="3" t="s">
        <v>54</v>
      </c>
      <c r="AH1722" s="3">
        <v>19490</v>
      </c>
    </row>
    <row r="1723" spans="1:34" x14ac:dyDescent="0.2">
      <c r="A1723" s="3">
        <v>11722</v>
      </c>
      <c r="B1723" s="3" t="s">
        <v>2</v>
      </c>
      <c r="C1723" s="3">
        <v>11722</v>
      </c>
      <c r="D1723" s="3" t="s">
        <v>5647</v>
      </c>
      <c r="E1723" s="3" t="s">
        <v>5648</v>
      </c>
      <c r="F1723" s="3">
        <v>2007</v>
      </c>
      <c r="G1723" s="3" t="s">
        <v>358</v>
      </c>
      <c r="H1723" s="3" t="s">
        <v>916</v>
      </c>
      <c r="K1723" s="3" t="s">
        <v>67</v>
      </c>
      <c r="L1723" s="3" t="s">
        <v>140</v>
      </c>
      <c r="M1723" s="3" t="s">
        <v>43</v>
      </c>
      <c r="N1723" s="3" t="s">
        <v>44</v>
      </c>
      <c r="O1723" s="3">
        <v>1300</v>
      </c>
      <c r="Q1723" s="3" t="s">
        <v>79</v>
      </c>
      <c r="R1723" s="3">
        <v>11</v>
      </c>
      <c r="S1723" s="3" t="s">
        <v>5649</v>
      </c>
      <c r="T1723" s="3" t="s">
        <v>62</v>
      </c>
      <c r="U1723" s="3" t="s">
        <v>222</v>
      </c>
      <c r="W1723" s="3" t="s">
        <v>83</v>
      </c>
      <c r="Y1723" s="3">
        <v>24</v>
      </c>
      <c r="Z1723" s="3" t="s">
        <v>50</v>
      </c>
      <c r="AA1723" s="3" t="s">
        <v>51</v>
      </c>
      <c r="AB1723" s="3" t="s">
        <v>108</v>
      </c>
      <c r="AC1723" s="3" t="s">
        <v>109</v>
      </c>
      <c r="AD1723" s="3" t="s">
        <v>53</v>
      </c>
      <c r="AG1723" s="3" t="s">
        <v>54</v>
      </c>
      <c r="AH1723" s="3">
        <v>6530</v>
      </c>
    </row>
    <row r="1724" spans="1:34" x14ac:dyDescent="0.2">
      <c r="A1724" s="3">
        <v>11723</v>
      </c>
      <c r="B1724" s="3" t="s">
        <v>2</v>
      </c>
      <c r="C1724" s="3">
        <v>11723</v>
      </c>
      <c r="D1724" s="3" t="s">
        <v>5650</v>
      </c>
      <c r="E1724" s="3" t="s">
        <v>5651</v>
      </c>
      <c r="F1724" s="3">
        <v>2005</v>
      </c>
      <c r="G1724" s="3" t="s">
        <v>38</v>
      </c>
      <c r="H1724" s="3" t="s">
        <v>129</v>
      </c>
      <c r="I1724" s="3" t="s">
        <v>5652</v>
      </c>
      <c r="J1724" s="3" t="s">
        <v>130</v>
      </c>
      <c r="K1724" s="3" t="s">
        <v>122</v>
      </c>
      <c r="L1724" s="3" t="s">
        <v>132</v>
      </c>
      <c r="M1724" s="3" t="s">
        <v>133</v>
      </c>
      <c r="N1724" s="3" t="s">
        <v>44</v>
      </c>
      <c r="O1724" s="3">
        <v>3498</v>
      </c>
      <c r="R1724" s="3" t="s">
        <v>5653</v>
      </c>
      <c r="S1724" s="3" t="s">
        <v>5654</v>
      </c>
      <c r="T1724" s="3" t="s">
        <v>171</v>
      </c>
      <c r="U1724" s="3" t="s">
        <v>1380</v>
      </c>
      <c r="V1724" s="3">
        <v>630</v>
      </c>
      <c r="W1724" s="3" t="s">
        <v>83</v>
      </c>
      <c r="Y1724" s="3">
        <v>39</v>
      </c>
      <c r="Z1724" s="3" t="s">
        <v>64</v>
      </c>
      <c r="AA1724" s="3" t="s">
        <v>92</v>
      </c>
      <c r="AB1724" s="3" t="s">
        <v>52</v>
      </c>
      <c r="AD1724" s="3" t="s">
        <v>53</v>
      </c>
      <c r="AG1724" s="3" t="s">
        <v>54</v>
      </c>
      <c r="AH1724" s="3">
        <v>12600</v>
      </c>
    </row>
    <row r="1725" spans="1:34" x14ac:dyDescent="0.2">
      <c r="A1725" s="3">
        <v>11724</v>
      </c>
      <c r="B1725" s="3" t="s">
        <v>2</v>
      </c>
      <c r="C1725" s="3">
        <v>11724</v>
      </c>
      <c r="D1725" s="3" t="s">
        <v>364</v>
      </c>
      <c r="F1725" s="3">
        <v>2011</v>
      </c>
      <c r="G1725" s="3" t="s">
        <v>56</v>
      </c>
      <c r="H1725" s="3" t="s">
        <v>366</v>
      </c>
      <c r="J1725" s="3" t="s">
        <v>367</v>
      </c>
      <c r="K1725" s="3" t="s">
        <v>67</v>
      </c>
      <c r="L1725" s="3" t="s">
        <v>140</v>
      </c>
      <c r="M1725" s="3" t="s">
        <v>133</v>
      </c>
      <c r="N1725" s="3" t="s">
        <v>44</v>
      </c>
      <c r="O1725" s="3">
        <v>1798</v>
      </c>
      <c r="Q1725" s="3">
        <v>612</v>
      </c>
      <c r="R1725" s="3">
        <v>13</v>
      </c>
      <c r="S1725" s="3" t="s">
        <v>1326</v>
      </c>
      <c r="T1725" s="3" t="s">
        <v>554</v>
      </c>
      <c r="U1725" s="3" t="s">
        <v>222</v>
      </c>
      <c r="W1725" s="3" t="s">
        <v>83</v>
      </c>
      <c r="Y1725" s="3">
        <v>59</v>
      </c>
      <c r="Z1725" s="3" t="s">
        <v>64</v>
      </c>
      <c r="AA1725" s="3" t="s">
        <v>92</v>
      </c>
      <c r="AB1725" s="3" t="s">
        <v>52</v>
      </c>
      <c r="AD1725" s="3" t="s">
        <v>143</v>
      </c>
      <c r="AG1725" s="3" t="s">
        <v>54</v>
      </c>
      <c r="AH1725" s="3">
        <v>20545</v>
      </c>
    </row>
    <row r="1726" spans="1:34" x14ac:dyDescent="0.2">
      <c r="A1726" s="3">
        <v>11725</v>
      </c>
      <c r="B1726" s="3" t="s">
        <v>2</v>
      </c>
      <c r="C1726" s="3">
        <v>11725</v>
      </c>
      <c r="D1726" s="3" t="s">
        <v>3194</v>
      </c>
      <c r="E1726" s="3" t="s">
        <v>5655</v>
      </c>
      <c r="F1726" s="3">
        <v>2007</v>
      </c>
      <c r="G1726" s="3" t="s">
        <v>38</v>
      </c>
      <c r="H1726" s="3" t="s">
        <v>3196</v>
      </c>
      <c r="I1726" s="3" t="s">
        <v>317</v>
      </c>
      <c r="K1726" s="3" t="s">
        <v>59</v>
      </c>
      <c r="L1726" s="3" t="s">
        <v>140</v>
      </c>
      <c r="M1726" s="3" t="s">
        <v>60</v>
      </c>
      <c r="N1726" s="3" t="s">
        <v>44</v>
      </c>
      <c r="O1726" s="3">
        <v>1997</v>
      </c>
      <c r="Q1726" s="3">
        <v>1</v>
      </c>
      <c r="R1726" s="3">
        <v>20</v>
      </c>
      <c r="S1726" s="3" t="s">
        <v>5286</v>
      </c>
      <c r="T1726" s="3" t="s">
        <v>81</v>
      </c>
      <c r="U1726" s="3" t="s">
        <v>499</v>
      </c>
      <c r="V1726" s="3">
        <v>622</v>
      </c>
      <c r="W1726" s="3" t="s">
        <v>83</v>
      </c>
      <c r="Y1726" s="3">
        <v>45</v>
      </c>
      <c r="Z1726" s="3" t="s">
        <v>64</v>
      </c>
      <c r="AA1726" s="3" t="s">
        <v>51</v>
      </c>
      <c r="AB1726" s="3" t="s">
        <v>52</v>
      </c>
      <c r="AD1726" s="3" t="s">
        <v>53</v>
      </c>
      <c r="AE1726" s="3">
        <v>18</v>
      </c>
      <c r="AF1726" s="3" t="s">
        <v>84</v>
      </c>
      <c r="AG1726" s="3" t="s">
        <v>54</v>
      </c>
      <c r="AH1726" s="3">
        <v>15105</v>
      </c>
    </row>
    <row r="1727" spans="1:34" x14ac:dyDescent="0.2">
      <c r="A1727" s="3">
        <v>11726</v>
      </c>
      <c r="B1727" s="3" t="s">
        <v>2</v>
      </c>
      <c r="C1727" s="3">
        <v>11726</v>
      </c>
      <c r="D1727" s="3" t="s">
        <v>364</v>
      </c>
      <c r="E1727" s="3" t="s">
        <v>5656</v>
      </c>
      <c r="F1727" s="3">
        <v>2011</v>
      </c>
      <c r="G1727" s="3" t="s">
        <v>56</v>
      </c>
      <c r="H1727" s="3" t="s">
        <v>366</v>
      </c>
      <c r="J1727" s="3" t="s">
        <v>367</v>
      </c>
      <c r="K1727" s="3" t="s">
        <v>67</v>
      </c>
      <c r="L1727" s="3" t="s">
        <v>140</v>
      </c>
      <c r="M1727" s="3" t="s">
        <v>133</v>
      </c>
      <c r="N1727" s="3" t="s">
        <v>44</v>
      </c>
      <c r="O1727" s="3">
        <v>1798</v>
      </c>
      <c r="Q1727" s="3">
        <v>2</v>
      </c>
      <c r="R1727" s="3">
        <v>98</v>
      </c>
      <c r="S1727" s="3" t="s">
        <v>5657</v>
      </c>
      <c r="T1727" s="3" t="s">
        <v>81</v>
      </c>
      <c r="U1727" s="3" t="s">
        <v>791</v>
      </c>
      <c r="V1727" s="3">
        <v>1025</v>
      </c>
      <c r="W1727" s="3" t="s">
        <v>83</v>
      </c>
      <c r="Y1727" s="3">
        <v>44</v>
      </c>
      <c r="Z1727" s="3" t="s">
        <v>64</v>
      </c>
      <c r="AA1727" s="3" t="s">
        <v>92</v>
      </c>
      <c r="AB1727" s="3" t="s">
        <v>52</v>
      </c>
      <c r="AD1727" s="3" t="s">
        <v>143</v>
      </c>
      <c r="AG1727" s="3" t="s">
        <v>54</v>
      </c>
      <c r="AH1727" s="3">
        <v>20545</v>
      </c>
    </row>
    <row r="1728" spans="1:34" x14ac:dyDescent="0.2">
      <c r="A1728" s="3">
        <v>11727</v>
      </c>
      <c r="B1728" s="3" t="s">
        <v>2</v>
      </c>
      <c r="C1728" s="3">
        <v>11727</v>
      </c>
      <c r="D1728" s="3" t="s">
        <v>5658</v>
      </c>
      <c r="F1728" s="3">
        <v>2015</v>
      </c>
      <c r="G1728" s="3" t="s">
        <v>152</v>
      </c>
      <c r="H1728" s="3" t="s">
        <v>1603</v>
      </c>
      <c r="I1728" s="3" t="s">
        <v>3409</v>
      </c>
      <c r="J1728" s="3" t="s">
        <v>5659</v>
      </c>
      <c r="K1728" s="3" t="s">
        <v>59</v>
      </c>
      <c r="L1728" s="3" t="s">
        <v>485</v>
      </c>
      <c r="M1728" s="3" t="s">
        <v>103</v>
      </c>
      <c r="N1728" s="3" t="s">
        <v>104</v>
      </c>
      <c r="O1728" s="3">
        <v>2993</v>
      </c>
      <c r="Q1728" s="3">
        <v>7</v>
      </c>
      <c r="R1728" s="3">
        <v>2</v>
      </c>
      <c r="S1728" s="3" t="s">
        <v>5660</v>
      </c>
      <c r="T1728" s="3" t="s">
        <v>62</v>
      </c>
      <c r="U1728" s="3" t="s">
        <v>386</v>
      </c>
      <c r="V1728" s="3">
        <v>1050</v>
      </c>
      <c r="W1728" s="3" t="s">
        <v>83</v>
      </c>
      <c r="Y1728" s="3">
        <v>72</v>
      </c>
      <c r="Z1728" s="3" t="s">
        <v>64</v>
      </c>
      <c r="AA1728" s="3" t="s">
        <v>92</v>
      </c>
      <c r="AB1728" s="3" t="s">
        <v>52</v>
      </c>
      <c r="AD1728" s="3" t="s">
        <v>53</v>
      </c>
      <c r="AG1728" s="3" t="s">
        <v>54</v>
      </c>
      <c r="AH1728" s="3">
        <v>96700</v>
      </c>
    </row>
    <row r="1729" spans="1:34" x14ac:dyDescent="0.2">
      <c r="A1729" s="3">
        <v>11728</v>
      </c>
      <c r="B1729" s="3" t="s">
        <v>2</v>
      </c>
      <c r="C1729" s="3">
        <v>11728</v>
      </c>
      <c r="D1729" s="3" t="s">
        <v>5661</v>
      </c>
      <c r="E1729" s="3" t="s">
        <v>5662</v>
      </c>
      <c r="F1729" s="3">
        <v>2013</v>
      </c>
      <c r="G1729" s="3" t="s">
        <v>198</v>
      </c>
      <c r="H1729" s="3" t="s">
        <v>250</v>
      </c>
      <c r="I1729" s="3" t="s">
        <v>77</v>
      </c>
      <c r="J1729" s="3" t="s">
        <v>5663</v>
      </c>
      <c r="K1729" s="3" t="s">
        <v>1560</v>
      </c>
      <c r="L1729" s="3" t="s">
        <v>147</v>
      </c>
      <c r="M1729" s="3" t="s">
        <v>103</v>
      </c>
      <c r="N1729" s="3" t="s">
        <v>104</v>
      </c>
      <c r="O1729" s="3">
        <v>2776</v>
      </c>
      <c r="R1729" s="3">
        <v>63</v>
      </c>
      <c r="S1729" s="3" t="s">
        <v>2516</v>
      </c>
      <c r="T1729" s="3" t="s">
        <v>47</v>
      </c>
      <c r="U1729" s="3" t="s">
        <v>5664</v>
      </c>
      <c r="V1729" s="3">
        <v>3015</v>
      </c>
      <c r="W1729" s="3" t="s">
        <v>107</v>
      </c>
      <c r="Y1729" s="3">
        <v>32</v>
      </c>
      <c r="Z1729" s="3" t="s">
        <v>64</v>
      </c>
      <c r="AA1729" s="3" t="s">
        <v>51</v>
      </c>
      <c r="AB1729" s="3" t="s">
        <v>108</v>
      </c>
      <c r="AC1729" s="3" t="s">
        <v>109</v>
      </c>
      <c r="AD1729" s="3" t="s">
        <v>53</v>
      </c>
      <c r="AE1729" s="3">
        <v>4</v>
      </c>
      <c r="AF1729" s="3" t="s">
        <v>84</v>
      </c>
      <c r="AG1729" s="3" t="s">
        <v>54</v>
      </c>
      <c r="AH1729" s="3">
        <v>25595</v>
      </c>
    </row>
    <row r="1730" spans="1:34" x14ac:dyDescent="0.2">
      <c r="A1730" s="3">
        <v>11729</v>
      </c>
      <c r="B1730" s="3" t="s">
        <v>2</v>
      </c>
      <c r="C1730" s="3">
        <v>11729</v>
      </c>
      <c r="D1730" s="3" t="s">
        <v>5665</v>
      </c>
      <c r="F1730" s="3">
        <v>1993</v>
      </c>
      <c r="G1730" s="3" t="s">
        <v>259</v>
      </c>
      <c r="H1730" s="3" t="s">
        <v>973</v>
      </c>
      <c r="I1730" s="3" t="s">
        <v>572</v>
      </c>
      <c r="K1730" s="3" t="s">
        <v>41</v>
      </c>
      <c r="L1730" s="3" t="s">
        <v>42</v>
      </c>
      <c r="M1730" s="3" t="s">
        <v>43</v>
      </c>
      <c r="N1730" s="3" t="s">
        <v>44</v>
      </c>
      <c r="O1730" s="3">
        <v>2497</v>
      </c>
      <c r="R1730" s="3">
        <v>8</v>
      </c>
      <c r="S1730" s="3" t="s">
        <v>912</v>
      </c>
      <c r="T1730" s="3" t="s">
        <v>47</v>
      </c>
      <c r="U1730" s="3" t="s">
        <v>1449</v>
      </c>
      <c r="V1730" s="3">
        <v>5032</v>
      </c>
      <c r="W1730" s="3" t="s">
        <v>229</v>
      </c>
      <c r="Y1730" s="3">
        <v>38</v>
      </c>
      <c r="Z1730" s="3" t="s">
        <v>50</v>
      </c>
      <c r="AA1730" s="3" t="s">
        <v>51</v>
      </c>
      <c r="AB1730" s="3" t="s">
        <v>52</v>
      </c>
      <c r="AD1730" s="3" t="s">
        <v>53</v>
      </c>
      <c r="AG1730" s="3" t="s">
        <v>54</v>
      </c>
      <c r="AH1730" s="3">
        <v>1410</v>
      </c>
    </row>
    <row r="1731" spans="1:34" x14ac:dyDescent="0.2">
      <c r="A1731" s="3">
        <v>11730</v>
      </c>
      <c r="B1731" s="3" t="s">
        <v>2</v>
      </c>
      <c r="C1731" s="3">
        <v>11730</v>
      </c>
      <c r="D1731" s="3" t="s">
        <v>5666</v>
      </c>
      <c r="E1731" s="3" t="s">
        <v>5667</v>
      </c>
      <c r="F1731" s="3">
        <v>2017</v>
      </c>
      <c r="G1731" s="3" t="s">
        <v>86</v>
      </c>
      <c r="H1731" s="3" t="s">
        <v>403</v>
      </c>
      <c r="I1731" s="3" t="s">
        <v>503</v>
      </c>
      <c r="K1731" s="3" t="s">
        <v>67</v>
      </c>
      <c r="L1731" s="3" t="s">
        <v>156</v>
      </c>
      <c r="M1731" s="3" t="s">
        <v>60</v>
      </c>
      <c r="N1731" s="3" t="s">
        <v>44</v>
      </c>
      <c r="O1731" s="3">
        <v>1496</v>
      </c>
      <c r="Q1731" s="3">
        <v>2</v>
      </c>
      <c r="R1731" s="3">
        <v>23</v>
      </c>
      <c r="S1731" s="3" t="s">
        <v>5668</v>
      </c>
      <c r="T1731" s="3" t="s">
        <v>254</v>
      </c>
      <c r="U1731" s="3" t="s">
        <v>97</v>
      </c>
      <c r="V1731" s="3">
        <v>1021</v>
      </c>
      <c r="W1731" s="3" t="s">
        <v>83</v>
      </c>
      <c r="Y1731" s="3">
        <v>33</v>
      </c>
      <c r="Z1731" s="3" t="s">
        <v>64</v>
      </c>
      <c r="AA1731" s="3" t="s">
        <v>51</v>
      </c>
      <c r="AB1731" s="3" t="s">
        <v>52</v>
      </c>
      <c r="AD1731" s="3" t="s">
        <v>53</v>
      </c>
      <c r="AG1731" s="3" t="s">
        <v>54</v>
      </c>
      <c r="AH1731" s="3">
        <v>26000</v>
      </c>
    </row>
    <row r="1732" spans="1:34" x14ac:dyDescent="0.2">
      <c r="A1732" s="3">
        <v>11731</v>
      </c>
      <c r="B1732" s="3" t="s">
        <v>2</v>
      </c>
      <c r="C1732" s="3">
        <v>11731</v>
      </c>
      <c r="D1732" s="3" t="s">
        <v>5669</v>
      </c>
      <c r="F1732" s="3">
        <v>2007</v>
      </c>
      <c r="G1732" s="3" t="s">
        <v>38</v>
      </c>
      <c r="H1732" s="3" t="s">
        <v>1436</v>
      </c>
      <c r="K1732" s="3" t="s">
        <v>41</v>
      </c>
      <c r="L1732" s="3" t="s">
        <v>42</v>
      </c>
      <c r="M1732" s="3" t="s">
        <v>43</v>
      </c>
      <c r="N1732" s="3" t="s">
        <v>44</v>
      </c>
      <c r="O1732" s="3">
        <v>1990</v>
      </c>
      <c r="R1732" s="3">
        <v>12</v>
      </c>
      <c r="S1732" s="3" t="s">
        <v>5670</v>
      </c>
      <c r="T1732" s="3" t="s">
        <v>171</v>
      </c>
      <c r="U1732" s="3" t="s">
        <v>628</v>
      </c>
      <c r="V1732" s="3">
        <v>2103</v>
      </c>
      <c r="W1732" s="3" t="s">
        <v>83</v>
      </c>
      <c r="Y1732" s="3">
        <v>59</v>
      </c>
      <c r="Z1732" s="3" t="s">
        <v>64</v>
      </c>
      <c r="AA1732" s="3" t="s">
        <v>51</v>
      </c>
      <c r="AB1732" s="3" t="s">
        <v>52</v>
      </c>
      <c r="AD1732" s="3" t="s">
        <v>53</v>
      </c>
      <c r="AG1732" s="3" t="s">
        <v>54</v>
      </c>
      <c r="AH1732" s="3">
        <v>7815</v>
      </c>
    </row>
    <row r="1733" spans="1:34" x14ac:dyDescent="0.2">
      <c r="A1733" s="3">
        <v>11732</v>
      </c>
      <c r="B1733" s="3" t="s">
        <v>2</v>
      </c>
      <c r="C1733" s="3">
        <v>11732</v>
      </c>
      <c r="D1733" s="3" t="s">
        <v>5671</v>
      </c>
      <c r="E1733" s="3" t="s">
        <v>5672</v>
      </c>
      <c r="F1733" s="3">
        <v>2000</v>
      </c>
      <c r="G1733" s="3" t="s">
        <v>191</v>
      </c>
      <c r="H1733" s="3" t="s">
        <v>207</v>
      </c>
      <c r="I1733" s="3" t="s">
        <v>208</v>
      </c>
      <c r="J1733" s="3" t="s">
        <v>479</v>
      </c>
      <c r="K1733" s="3" t="s">
        <v>59</v>
      </c>
      <c r="L1733" s="3" t="s">
        <v>42</v>
      </c>
      <c r="M1733" s="3" t="s">
        <v>43</v>
      </c>
      <c r="N1733" s="3" t="s">
        <v>124</v>
      </c>
      <c r="O1733" s="3">
        <v>1994</v>
      </c>
      <c r="R1733" s="3">
        <v>37</v>
      </c>
      <c r="S1733" s="3" t="s">
        <v>5673</v>
      </c>
      <c r="T1733" s="3" t="s">
        <v>211</v>
      </c>
      <c r="U1733" s="3" t="s">
        <v>4581</v>
      </c>
      <c r="V1733" s="3">
        <v>4010</v>
      </c>
      <c r="W1733" s="3" t="s">
        <v>351</v>
      </c>
      <c r="Y1733" s="3">
        <v>22</v>
      </c>
      <c r="Z1733" s="3" t="s">
        <v>204</v>
      </c>
      <c r="AA1733" s="3" t="s">
        <v>92</v>
      </c>
      <c r="AB1733" s="3" t="s">
        <v>108</v>
      </c>
      <c r="AC1733" s="3" t="s">
        <v>109</v>
      </c>
      <c r="AD1733" s="3" t="s">
        <v>53</v>
      </c>
      <c r="AE1733" s="3">
        <v>15</v>
      </c>
      <c r="AF1733" s="3" t="s">
        <v>73</v>
      </c>
      <c r="AG1733" s="3" t="s">
        <v>54</v>
      </c>
      <c r="AH1733" s="3">
        <v>5455</v>
      </c>
    </row>
    <row r="1734" spans="1:34" x14ac:dyDescent="0.2">
      <c r="A1734" s="3">
        <v>11733</v>
      </c>
      <c r="B1734" s="3" t="s">
        <v>2</v>
      </c>
      <c r="C1734" s="3">
        <v>11733</v>
      </c>
      <c r="D1734" s="3" t="s">
        <v>5674</v>
      </c>
      <c r="E1734" s="3" t="s">
        <v>5675</v>
      </c>
      <c r="F1734" s="3">
        <v>1995</v>
      </c>
      <c r="G1734" s="3" t="s">
        <v>38</v>
      </c>
      <c r="H1734" s="3" t="s">
        <v>4064</v>
      </c>
      <c r="I1734" s="3" t="s">
        <v>5676</v>
      </c>
      <c r="J1734" s="3" t="s">
        <v>4065</v>
      </c>
      <c r="K1734" s="3" t="s">
        <v>59</v>
      </c>
      <c r="L1734" s="3" t="s">
        <v>147</v>
      </c>
      <c r="M1734" s="3" t="s">
        <v>103</v>
      </c>
      <c r="N1734" s="3" t="s">
        <v>552</v>
      </c>
      <c r="O1734" s="3">
        <v>2663</v>
      </c>
      <c r="Q1734" s="3">
        <v>1</v>
      </c>
      <c r="R1734" s="3">
        <v>24</v>
      </c>
      <c r="S1734" s="3" t="s">
        <v>5677</v>
      </c>
      <c r="T1734" s="3" t="s">
        <v>81</v>
      </c>
      <c r="U1734" s="3" t="s">
        <v>165</v>
      </c>
      <c r="V1734" s="3">
        <v>8014</v>
      </c>
      <c r="W1734" s="3" t="s">
        <v>166</v>
      </c>
      <c r="Y1734" s="3">
        <v>44</v>
      </c>
      <c r="Z1734" s="3" t="s">
        <v>64</v>
      </c>
      <c r="AA1734" s="3" t="s">
        <v>92</v>
      </c>
      <c r="AB1734" s="3" t="s">
        <v>52</v>
      </c>
      <c r="AD1734" s="3" t="s">
        <v>53</v>
      </c>
      <c r="AG1734" s="3" t="s">
        <v>54</v>
      </c>
      <c r="AH1734" s="3">
        <v>4840</v>
      </c>
    </row>
    <row r="1735" spans="1:34" x14ac:dyDescent="0.2">
      <c r="A1735" s="3">
        <v>11734</v>
      </c>
      <c r="B1735" s="3" t="s">
        <v>2</v>
      </c>
      <c r="C1735" s="3">
        <v>11734</v>
      </c>
      <c r="D1735" s="3" t="s">
        <v>5212</v>
      </c>
      <c r="F1735" s="3">
        <v>2015</v>
      </c>
      <c r="G1735" s="3" t="s">
        <v>38</v>
      </c>
      <c r="H1735" s="3" t="s">
        <v>2916</v>
      </c>
      <c r="J1735" s="3" t="s">
        <v>5213</v>
      </c>
      <c r="K1735" s="3" t="s">
        <v>67</v>
      </c>
      <c r="L1735" s="3" t="s">
        <v>2917</v>
      </c>
      <c r="M1735" s="3" t="s">
        <v>2918</v>
      </c>
      <c r="N1735" s="3" t="s">
        <v>2918</v>
      </c>
      <c r="O1735" s="6"/>
      <c r="R1735" s="3" t="s">
        <v>5678</v>
      </c>
      <c r="S1735" s="3" t="s">
        <v>5679</v>
      </c>
      <c r="T1735" s="3" t="s">
        <v>47</v>
      </c>
      <c r="U1735" s="3" t="s">
        <v>490</v>
      </c>
      <c r="W1735" s="3" t="s">
        <v>83</v>
      </c>
      <c r="Y1735" s="3">
        <v>49</v>
      </c>
      <c r="Z1735" s="3" t="s">
        <v>64</v>
      </c>
      <c r="AA1735" s="3" t="s">
        <v>51</v>
      </c>
      <c r="AB1735" s="3" t="s">
        <v>52</v>
      </c>
      <c r="AD1735" s="3" t="s">
        <v>143</v>
      </c>
      <c r="AG1735" s="3" t="s">
        <v>54</v>
      </c>
      <c r="AH1735" s="3">
        <v>26200</v>
      </c>
    </row>
    <row r="1736" spans="1:34" x14ac:dyDescent="0.2">
      <c r="A1736" s="3">
        <v>11735</v>
      </c>
      <c r="B1736" s="3" t="s">
        <v>2</v>
      </c>
      <c r="C1736" s="3">
        <v>11735</v>
      </c>
      <c r="D1736" s="3" t="s">
        <v>5680</v>
      </c>
      <c r="F1736" s="3">
        <v>2006</v>
      </c>
      <c r="G1736" s="3" t="s">
        <v>112</v>
      </c>
      <c r="H1736" s="3" t="s">
        <v>422</v>
      </c>
      <c r="K1736" s="3" t="s">
        <v>41</v>
      </c>
      <c r="L1736" s="3" t="s">
        <v>115</v>
      </c>
      <c r="M1736" s="3" t="s">
        <v>60</v>
      </c>
      <c r="N1736" s="3" t="s">
        <v>44</v>
      </c>
      <c r="O1736" s="3">
        <v>1998</v>
      </c>
      <c r="Q1736" s="3">
        <v>3</v>
      </c>
      <c r="R1736" s="3">
        <v>19</v>
      </c>
      <c r="S1736" s="3" t="s">
        <v>5681</v>
      </c>
      <c r="T1736" s="3" t="s">
        <v>81</v>
      </c>
      <c r="U1736" s="3" t="s">
        <v>580</v>
      </c>
      <c r="V1736" s="3">
        <v>1025</v>
      </c>
      <c r="W1736" s="3" t="s">
        <v>83</v>
      </c>
      <c r="Y1736" s="3">
        <v>29</v>
      </c>
      <c r="Z1736" s="3" t="s">
        <v>64</v>
      </c>
      <c r="AA1736" s="3" t="s">
        <v>92</v>
      </c>
      <c r="AB1736" s="3" t="s">
        <v>52</v>
      </c>
      <c r="AD1736" s="3" t="s">
        <v>53</v>
      </c>
      <c r="AG1736" s="3" t="s">
        <v>54</v>
      </c>
      <c r="AH1736" s="3">
        <v>7450</v>
      </c>
    </row>
    <row r="1737" spans="1:34" x14ac:dyDescent="0.2">
      <c r="A1737" s="3">
        <v>11736</v>
      </c>
      <c r="B1737" s="3" t="s">
        <v>2</v>
      </c>
      <c r="C1737" s="3">
        <v>11736</v>
      </c>
      <c r="D1737" s="3" t="s">
        <v>5682</v>
      </c>
      <c r="E1737" s="3" t="s">
        <v>5683</v>
      </c>
      <c r="F1737" s="3">
        <v>2004</v>
      </c>
      <c r="G1737" s="3" t="s">
        <v>38</v>
      </c>
      <c r="H1737" s="3" t="s">
        <v>452</v>
      </c>
      <c r="I1737" s="3" t="s">
        <v>1110</v>
      </c>
      <c r="J1737" s="3" t="s">
        <v>454</v>
      </c>
      <c r="K1737" s="3" t="s">
        <v>67</v>
      </c>
      <c r="L1737" s="3" t="s">
        <v>42</v>
      </c>
      <c r="M1737" s="3" t="s">
        <v>60</v>
      </c>
      <c r="N1737" s="3" t="s">
        <v>44</v>
      </c>
      <c r="O1737" s="3">
        <v>1769</v>
      </c>
      <c r="R1737" s="3">
        <v>9</v>
      </c>
      <c r="S1737" s="3" t="s">
        <v>5684</v>
      </c>
      <c r="T1737" s="3" t="s">
        <v>62</v>
      </c>
      <c r="U1737" s="3" t="s">
        <v>5685</v>
      </c>
      <c r="V1737" s="3">
        <v>612</v>
      </c>
      <c r="W1737" s="3" t="s">
        <v>83</v>
      </c>
      <c r="Y1737" s="3">
        <v>52</v>
      </c>
      <c r="Z1737" s="3" t="s">
        <v>64</v>
      </c>
      <c r="AA1737" s="3" t="s">
        <v>51</v>
      </c>
      <c r="AB1737" s="3" t="s">
        <v>52</v>
      </c>
      <c r="AD1737" s="3" t="s">
        <v>53</v>
      </c>
      <c r="AG1737" s="3" t="s">
        <v>54</v>
      </c>
      <c r="AH1737" s="3">
        <v>4500</v>
      </c>
    </row>
    <row r="1738" spans="1:34" x14ac:dyDescent="0.2">
      <c r="A1738" s="3">
        <v>11737</v>
      </c>
      <c r="B1738" s="3" t="s">
        <v>2</v>
      </c>
      <c r="C1738" s="3">
        <v>11737</v>
      </c>
      <c r="D1738" s="3" t="s">
        <v>1886</v>
      </c>
      <c r="F1738" s="3">
        <v>2007</v>
      </c>
      <c r="G1738" s="3" t="s">
        <v>86</v>
      </c>
      <c r="H1738" s="3" t="s">
        <v>219</v>
      </c>
      <c r="K1738" s="3" t="s">
        <v>59</v>
      </c>
      <c r="L1738" s="3" t="s">
        <v>115</v>
      </c>
      <c r="M1738" s="3" t="s">
        <v>43</v>
      </c>
      <c r="N1738" s="3" t="s">
        <v>44</v>
      </c>
      <c r="O1738" s="3">
        <v>2261</v>
      </c>
      <c r="R1738" s="3">
        <v>32</v>
      </c>
      <c r="S1738" s="3" t="s">
        <v>5686</v>
      </c>
      <c r="T1738" s="3" t="s">
        <v>47</v>
      </c>
      <c r="U1738" s="3" t="s">
        <v>2073</v>
      </c>
      <c r="V1738" s="3">
        <v>1021</v>
      </c>
      <c r="W1738" s="3" t="s">
        <v>83</v>
      </c>
      <c r="Y1738" s="3">
        <v>28</v>
      </c>
      <c r="Z1738" s="3" t="s">
        <v>64</v>
      </c>
      <c r="AA1738" s="3" t="s">
        <v>51</v>
      </c>
      <c r="AB1738" s="3" t="s">
        <v>108</v>
      </c>
      <c r="AC1738" s="3" t="s">
        <v>109</v>
      </c>
      <c r="AD1738" s="3" t="s">
        <v>53</v>
      </c>
      <c r="AG1738" s="3" t="s">
        <v>54</v>
      </c>
      <c r="AH1738" s="3">
        <v>11000</v>
      </c>
    </row>
    <row r="1739" spans="1:34" x14ac:dyDescent="0.2">
      <c r="A1739" s="3">
        <v>11738</v>
      </c>
      <c r="B1739" s="3" t="s">
        <v>2</v>
      </c>
      <c r="C1739" s="3">
        <v>11738</v>
      </c>
      <c r="D1739" s="3" t="s">
        <v>5687</v>
      </c>
      <c r="F1739" s="3">
        <v>1996</v>
      </c>
      <c r="G1739" s="3" t="s">
        <v>38</v>
      </c>
      <c r="H1739" s="3" t="s">
        <v>1006</v>
      </c>
      <c r="K1739" s="3" t="s">
        <v>59</v>
      </c>
      <c r="L1739" s="3" t="s">
        <v>42</v>
      </c>
      <c r="M1739" s="3" t="s">
        <v>43</v>
      </c>
      <c r="N1739" s="3" t="s">
        <v>44</v>
      </c>
      <c r="O1739" s="3">
        <v>1497</v>
      </c>
      <c r="R1739" s="3" t="s">
        <v>5688</v>
      </c>
      <c r="S1739" s="3" t="s">
        <v>5689</v>
      </c>
      <c r="T1739" s="3" t="s">
        <v>211</v>
      </c>
      <c r="U1739" s="3" t="s">
        <v>3377</v>
      </c>
      <c r="V1739" s="3">
        <v>3112</v>
      </c>
      <c r="W1739" s="3" t="s">
        <v>107</v>
      </c>
      <c r="Y1739" s="3">
        <v>59</v>
      </c>
      <c r="Z1739" s="3" t="s">
        <v>64</v>
      </c>
      <c r="AA1739" s="3" t="s">
        <v>51</v>
      </c>
      <c r="AB1739" s="3" t="s">
        <v>52</v>
      </c>
      <c r="AD1739" s="3" t="s">
        <v>53</v>
      </c>
      <c r="AG1739" s="3" t="s">
        <v>54</v>
      </c>
      <c r="AH1739" s="3">
        <v>1560</v>
      </c>
    </row>
    <row r="1740" spans="1:34" x14ac:dyDescent="0.2">
      <c r="A1740" s="3">
        <v>11739</v>
      </c>
      <c r="B1740" s="3" t="s">
        <v>2</v>
      </c>
      <c r="C1740" s="3">
        <v>11739</v>
      </c>
      <c r="D1740" s="3" t="s">
        <v>5690</v>
      </c>
      <c r="F1740" s="3">
        <v>2003</v>
      </c>
      <c r="G1740" s="3" t="s">
        <v>191</v>
      </c>
      <c r="H1740" s="3" t="s">
        <v>207</v>
      </c>
      <c r="I1740" s="3" t="s">
        <v>5691</v>
      </c>
      <c r="J1740" s="3" t="s">
        <v>1270</v>
      </c>
      <c r="K1740" s="3" t="s">
        <v>59</v>
      </c>
      <c r="L1740" s="3" t="s">
        <v>480</v>
      </c>
      <c r="M1740" s="3" t="s">
        <v>60</v>
      </c>
      <c r="N1740" s="3" t="s">
        <v>44</v>
      </c>
      <c r="O1740" s="3">
        <v>1994</v>
      </c>
      <c r="Q1740" s="3">
        <v>8</v>
      </c>
      <c r="R1740" s="3">
        <v>49</v>
      </c>
      <c r="S1740" s="3" t="s">
        <v>5046</v>
      </c>
      <c r="T1740" s="3" t="s">
        <v>47</v>
      </c>
      <c r="U1740" s="3" t="s">
        <v>2901</v>
      </c>
      <c r="W1740" s="3" t="s">
        <v>450</v>
      </c>
      <c r="Y1740" s="3">
        <v>32</v>
      </c>
      <c r="Z1740" s="3" t="s">
        <v>236</v>
      </c>
      <c r="AA1740" s="3" t="s">
        <v>51</v>
      </c>
      <c r="AB1740" s="3" t="s">
        <v>52</v>
      </c>
      <c r="AD1740" s="3" t="s">
        <v>53</v>
      </c>
      <c r="AG1740" s="3" t="s">
        <v>54</v>
      </c>
      <c r="AH1740" s="3">
        <v>6600</v>
      </c>
    </row>
    <row r="1741" spans="1:34" x14ac:dyDescent="0.2">
      <c r="A1741" s="3">
        <v>11740</v>
      </c>
      <c r="B1741" s="3" t="s">
        <v>2</v>
      </c>
      <c r="C1741" s="3">
        <v>11740</v>
      </c>
      <c r="D1741" s="3" t="s">
        <v>5692</v>
      </c>
      <c r="E1741" s="3" t="s">
        <v>5693</v>
      </c>
      <c r="F1741" s="3">
        <v>2007</v>
      </c>
      <c r="G1741" s="3" t="s">
        <v>191</v>
      </c>
      <c r="H1741" s="3" t="s">
        <v>192</v>
      </c>
      <c r="I1741" s="3" t="s">
        <v>2091</v>
      </c>
      <c r="K1741" s="3" t="s">
        <v>67</v>
      </c>
      <c r="L1741" s="3" t="s">
        <v>147</v>
      </c>
      <c r="M1741" s="3" t="s">
        <v>133</v>
      </c>
      <c r="N1741" s="3" t="s">
        <v>104</v>
      </c>
      <c r="O1741" s="3">
        <v>2457</v>
      </c>
      <c r="R1741" s="3">
        <v>114</v>
      </c>
      <c r="S1741" s="3" t="s">
        <v>5694</v>
      </c>
      <c r="T1741" s="3" t="s">
        <v>62</v>
      </c>
      <c r="U1741" s="3" t="s">
        <v>1895</v>
      </c>
      <c r="W1741" s="3" t="s">
        <v>229</v>
      </c>
      <c r="Y1741" s="3">
        <v>28</v>
      </c>
      <c r="Z1741" s="3" t="s">
        <v>64</v>
      </c>
      <c r="AA1741" s="3" t="s">
        <v>51</v>
      </c>
      <c r="AB1741" s="3" t="s">
        <v>52</v>
      </c>
      <c r="AD1741" s="3" t="s">
        <v>53</v>
      </c>
      <c r="AG1741" s="3" t="s">
        <v>54</v>
      </c>
      <c r="AH1741" s="3">
        <v>15915</v>
      </c>
    </row>
    <row r="1742" spans="1:34" x14ac:dyDescent="0.2">
      <c r="A1742" s="3">
        <v>11741</v>
      </c>
      <c r="B1742" s="3" t="s">
        <v>2</v>
      </c>
      <c r="C1742" s="3">
        <v>11741</v>
      </c>
      <c r="D1742" s="3" t="s">
        <v>364</v>
      </c>
      <c r="F1742" s="3">
        <v>2011</v>
      </c>
      <c r="G1742" s="3" t="s">
        <v>56</v>
      </c>
      <c r="H1742" s="3" t="s">
        <v>366</v>
      </c>
      <c r="J1742" s="3" t="s">
        <v>367</v>
      </c>
      <c r="K1742" s="3" t="s">
        <v>67</v>
      </c>
      <c r="L1742" s="3" t="s">
        <v>140</v>
      </c>
      <c r="M1742" s="3" t="s">
        <v>133</v>
      </c>
      <c r="N1742" s="3" t="s">
        <v>44</v>
      </c>
      <c r="O1742" s="3">
        <v>1798</v>
      </c>
      <c r="Q1742" s="6"/>
      <c r="R1742" s="6" t="s">
        <v>6351</v>
      </c>
      <c r="S1742" s="3" t="s">
        <v>4901</v>
      </c>
      <c r="T1742" s="3" t="s">
        <v>81</v>
      </c>
      <c r="U1742" s="3" t="s">
        <v>419</v>
      </c>
      <c r="W1742" s="3" t="s">
        <v>83</v>
      </c>
      <c r="Y1742" s="3">
        <v>38</v>
      </c>
      <c r="Z1742" s="3" t="s">
        <v>64</v>
      </c>
      <c r="AA1742" s="3" t="s">
        <v>51</v>
      </c>
      <c r="AB1742" s="3" t="s">
        <v>108</v>
      </c>
      <c r="AC1742" s="3" t="s">
        <v>109</v>
      </c>
      <c r="AD1742" s="3" t="s">
        <v>53</v>
      </c>
      <c r="AE1742" s="3">
        <v>26</v>
      </c>
      <c r="AF1742" s="3" t="s">
        <v>84</v>
      </c>
      <c r="AG1742" s="3" t="s">
        <v>54</v>
      </c>
      <c r="AH1742" s="3">
        <v>11000</v>
      </c>
    </row>
    <row r="1743" spans="1:34" x14ac:dyDescent="0.2">
      <c r="A1743" s="3">
        <v>11742</v>
      </c>
      <c r="B1743" s="3" t="s">
        <v>2</v>
      </c>
      <c r="C1743" s="3">
        <v>11742</v>
      </c>
      <c r="D1743" s="3" t="s">
        <v>4939</v>
      </c>
      <c r="F1743" s="3">
        <v>2007</v>
      </c>
      <c r="G1743" s="3" t="s">
        <v>56</v>
      </c>
      <c r="H1743" s="3" t="s">
        <v>4940</v>
      </c>
      <c r="K1743" s="3" t="s">
        <v>67</v>
      </c>
      <c r="L1743" s="3" t="s">
        <v>140</v>
      </c>
      <c r="M1743" s="3" t="s">
        <v>60</v>
      </c>
      <c r="N1743" s="3" t="s">
        <v>44</v>
      </c>
      <c r="O1743" s="3">
        <v>2362</v>
      </c>
      <c r="Q1743" s="3">
        <v>9</v>
      </c>
      <c r="R1743" s="3">
        <v>11</v>
      </c>
      <c r="S1743" s="3" t="s">
        <v>2984</v>
      </c>
      <c r="T1743" s="3" t="s">
        <v>81</v>
      </c>
      <c r="U1743" s="3" t="s">
        <v>142</v>
      </c>
      <c r="W1743" s="3" t="s">
        <v>83</v>
      </c>
      <c r="Y1743" s="3">
        <v>42</v>
      </c>
      <c r="Z1743" s="3" t="s">
        <v>64</v>
      </c>
      <c r="AA1743" s="3" t="s">
        <v>51</v>
      </c>
      <c r="AB1743" s="3" t="s">
        <v>52</v>
      </c>
      <c r="AD1743" s="3" t="s">
        <v>53</v>
      </c>
      <c r="AG1743" s="3" t="s">
        <v>54</v>
      </c>
      <c r="AH1743" s="3">
        <v>8840</v>
      </c>
    </row>
    <row r="1744" spans="1:34" x14ac:dyDescent="0.2">
      <c r="A1744" s="3">
        <v>11743</v>
      </c>
      <c r="B1744" s="3" t="s">
        <v>2</v>
      </c>
      <c r="C1744" s="3">
        <v>11743</v>
      </c>
      <c r="D1744" s="3" t="s">
        <v>3337</v>
      </c>
      <c r="F1744" s="3">
        <v>2005</v>
      </c>
      <c r="G1744" s="3" t="s">
        <v>112</v>
      </c>
      <c r="H1744" s="3" t="s">
        <v>1323</v>
      </c>
      <c r="K1744" s="3" t="s">
        <v>67</v>
      </c>
      <c r="L1744" s="3" t="s">
        <v>42</v>
      </c>
      <c r="M1744" s="3" t="s">
        <v>60</v>
      </c>
      <c r="N1744" s="3" t="s">
        <v>44</v>
      </c>
      <c r="O1744" s="3">
        <v>1339</v>
      </c>
      <c r="R1744" s="3">
        <v>15</v>
      </c>
      <c r="S1744" s="3" t="s">
        <v>5695</v>
      </c>
      <c r="T1744" s="3" t="s">
        <v>1429</v>
      </c>
      <c r="U1744" s="3" t="s">
        <v>748</v>
      </c>
      <c r="V1744" s="3">
        <v>1062</v>
      </c>
      <c r="W1744" s="3" t="s">
        <v>83</v>
      </c>
      <c r="Y1744" s="3">
        <v>62</v>
      </c>
      <c r="Z1744" s="3" t="s">
        <v>64</v>
      </c>
      <c r="AA1744" s="3" t="s">
        <v>92</v>
      </c>
      <c r="AB1744" s="3" t="s">
        <v>52</v>
      </c>
      <c r="AD1744" s="3" t="s">
        <v>53</v>
      </c>
      <c r="AG1744" s="3" t="s">
        <v>54</v>
      </c>
      <c r="AH1744" s="3">
        <v>4950</v>
      </c>
    </row>
    <row r="1745" spans="1:34" x14ac:dyDescent="0.2">
      <c r="A1745" s="3">
        <v>11744</v>
      </c>
      <c r="B1745" s="3" t="s">
        <v>2</v>
      </c>
      <c r="C1745" s="3">
        <v>11744</v>
      </c>
      <c r="D1745" s="3" t="s">
        <v>5696</v>
      </c>
      <c r="F1745" s="3">
        <v>2006</v>
      </c>
      <c r="G1745" s="3" t="s">
        <v>56</v>
      </c>
      <c r="H1745" s="3" t="s">
        <v>138</v>
      </c>
      <c r="I1745" s="3" t="s">
        <v>4405</v>
      </c>
      <c r="J1745" s="3" t="s">
        <v>1042</v>
      </c>
      <c r="K1745" s="3" t="s">
        <v>41</v>
      </c>
      <c r="L1745" s="3" t="s">
        <v>42</v>
      </c>
      <c r="M1745" s="3" t="s">
        <v>43</v>
      </c>
      <c r="N1745" s="3" t="s">
        <v>44</v>
      </c>
      <c r="O1745" s="3">
        <v>2362</v>
      </c>
      <c r="R1745" s="3">
        <v>154</v>
      </c>
      <c r="S1745" s="3" t="s">
        <v>5697</v>
      </c>
      <c r="T1745" s="3" t="s">
        <v>62</v>
      </c>
      <c r="U1745" s="3" t="s">
        <v>580</v>
      </c>
      <c r="V1745" s="3">
        <v>1025</v>
      </c>
      <c r="W1745" s="3" t="s">
        <v>83</v>
      </c>
      <c r="Y1745" s="3">
        <v>58</v>
      </c>
      <c r="Z1745" s="3" t="s">
        <v>64</v>
      </c>
      <c r="AA1745" s="3" t="s">
        <v>51</v>
      </c>
      <c r="AB1745" s="3" t="s">
        <v>52</v>
      </c>
      <c r="AD1745" s="3" t="s">
        <v>53</v>
      </c>
      <c r="AG1745" s="3" t="s">
        <v>54</v>
      </c>
      <c r="AH1745" s="3">
        <v>7900</v>
      </c>
    </row>
    <row r="1746" spans="1:34" x14ac:dyDescent="0.2">
      <c r="A1746" s="3">
        <v>11745</v>
      </c>
      <c r="B1746" s="3" t="s">
        <v>2</v>
      </c>
      <c r="C1746" s="3">
        <v>11745</v>
      </c>
      <c r="D1746" s="3" t="s">
        <v>1851</v>
      </c>
      <c r="E1746" s="3" t="s">
        <v>5698</v>
      </c>
      <c r="F1746" s="3">
        <v>2004</v>
      </c>
      <c r="G1746" s="3" t="s">
        <v>86</v>
      </c>
      <c r="H1746" s="3" t="s">
        <v>784</v>
      </c>
      <c r="I1746" s="3" t="s">
        <v>1852</v>
      </c>
      <c r="K1746" s="3" t="s">
        <v>59</v>
      </c>
      <c r="L1746" s="3" t="s">
        <v>42</v>
      </c>
      <c r="M1746" s="3" t="s">
        <v>60</v>
      </c>
      <c r="N1746" s="3" t="s">
        <v>44</v>
      </c>
      <c r="O1746" s="3">
        <v>2260</v>
      </c>
      <c r="R1746" s="3" t="s">
        <v>5118</v>
      </c>
      <c r="S1746" s="3" t="s">
        <v>5699</v>
      </c>
      <c r="T1746" s="3" t="s">
        <v>62</v>
      </c>
      <c r="U1746" s="3" t="s">
        <v>5700</v>
      </c>
      <c r="V1746" s="3">
        <v>182</v>
      </c>
      <c r="W1746" s="3" t="s">
        <v>173</v>
      </c>
      <c r="Y1746" s="3">
        <v>44</v>
      </c>
      <c r="Z1746" s="3" t="s">
        <v>64</v>
      </c>
      <c r="AA1746" s="3" t="s">
        <v>51</v>
      </c>
      <c r="AB1746" s="3" t="s">
        <v>52</v>
      </c>
      <c r="AD1746" s="3" t="s">
        <v>53</v>
      </c>
      <c r="AG1746" s="3" t="s">
        <v>54</v>
      </c>
      <c r="AH1746" s="3">
        <v>6800</v>
      </c>
    </row>
    <row r="1747" spans="1:34" x14ac:dyDescent="0.2">
      <c r="A1747" s="3">
        <v>11746</v>
      </c>
      <c r="B1747" s="3" t="s">
        <v>2</v>
      </c>
      <c r="C1747" s="3">
        <v>11746</v>
      </c>
      <c r="D1747" s="3" t="s">
        <v>5701</v>
      </c>
      <c r="F1747" s="3">
        <v>2009</v>
      </c>
      <c r="G1747" s="3" t="s">
        <v>358</v>
      </c>
      <c r="H1747" s="3" t="s">
        <v>2079</v>
      </c>
      <c r="J1747" s="3" t="s">
        <v>5702</v>
      </c>
      <c r="K1747" s="3" t="s">
        <v>186</v>
      </c>
      <c r="L1747" s="3" t="s">
        <v>147</v>
      </c>
      <c r="M1747" s="3" t="s">
        <v>60</v>
      </c>
      <c r="N1747" s="3" t="s">
        <v>44</v>
      </c>
      <c r="O1747" s="3">
        <v>2351</v>
      </c>
      <c r="R1747" s="3" t="s">
        <v>1231</v>
      </c>
      <c r="S1747" s="3" t="s">
        <v>5703</v>
      </c>
      <c r="T1747" s="3" t="s">
        <v>62</v>
      </c>
      <c r="U1747" s="3" t="s">
        <v>5704</v>
      </c>
      <c r="V1747" s="3">
        <v>3010</v>
      </c>
      <c r="W1747" s="3" t="s">
        <v>107</v>
      </c>
      <c r="Y1747" s="3">
        <v>20</v>
      </c>
      <c r="Z1747" s="3" t="s">
        <v>64</v>
      </c>
      <c r="AA1747" s="3" t="s">
        <v>92</v>
      </c>
      <c r="AB1747" s="3" t="s">
        <v>52</v>
      </c>
      <c r="AD1747" s="3" t="s">
        <v>53</v>
      </c>
      <c r="AE1747" s="3">
        <v>3</v>
      </c>
      <c r="AF1747" s="3" t="s">
        <v>73</v>
      </c>
      <c r="AG1747" s="3" t="s">
        <v>54</v>
      </c>
      <c r="AH1747" s="3">
        <v>10300</v>
      </c>
    </row>
    <row r="1748" spans="1:34" x14ac:dyDescent="0.2">
      <c r="A1748" s="3">
        <v>11747</v>
      </c>
      <c r="B1748" s="3" t="s">
        <v>2</v>
      </c>
      <c r="C1748" s="3">
        <v>11747</v>
      </c>
      <c r="D1748" s="3" t="s">
        <v>3531</v>
      </c>
      <c r="E1748" s="3" t="s">
        <v>5705</v>
      </c>
      <c r="F1748" s="3">
        <v>2011</v>
      </c>
      <c r="G1748" s="3" t="s">
        <v>198</v>
      </c>
      <c r="H1748" s="3" t="s">
        <v>877</v>
      </c>
      <c r="I1748" s="3" t="s">
        <v>2555</v>
      </c>
      <c r="J1748" s="3" t="s">
        <v>1807</v>
      </c>
      <c r="K1748" s="3" t="s">
        <v>41</v>
      </c>
      <c r="L1748" s="3" t="s">
        <v>156</v>
      </c>
      <c r="M1748" s="3" t="s">
        <v>60</v>
      </c>
      <c r="N1748" s="3" t="s">
        <v>44</v>
      </c>
      <c r="O1748" s="3">
        <v>2986</v>
      </c>
      <c r="R1748" s="3">
        <v>13</v>
      </c>
      <c r="S1748" s="3" t="s">
        <v>5248</v>
      </c>
      <c r="T1748" s="3" t="s">
        <v>62</v>
      </c>
      <c r="U1748" s="3" t="s">
        <v>469</v>
      </c>
      <c r="V1748" s="3">
        <v>2102</v>
      </c>
      <c r="W1748" s="3" t="s">
        <v>83</v>
      </c>
      <c r="Y1748" s="3">
        <v>22</v>
      </c>
      <c r="Z1748" s="3" t="s">
        <v>64</v>
      </c>
      <c r="AA1748" s="3" t="s">
        <v>92</v>
      </c>
      <c r="AB1748" s="3" t="s">
        <v>108</v>
      </c>
      <c r="AC1748" s="3" t="s">
        <v>109</v>
      </c>
      <c r="AD1748" s="3" t="s">
        <v>53</v>
      </c>
      <c r="AG1748" s="3" t="s">
        <v>54</v>
      </c>
      <c r="AH1748" s="3">
        <v>15900</v>
      </c>
    </row>
    <row r="1749" spans="1:34" x14ac:dyDescent="0.2">
      <c r="A1749" s="3">
        <v>11748</v>
      </c>
      <c r="B1749" s="3" t="s">
        <v>2</v>
      </c>
      <c r="C1749" s="3">
        <v>11748</v>
      </c>
      <c r="D1749" s="3" t="s">
        <v>5706</v>
      </c>
      <c r="F1749" s="3">
        <v>2012</v>
      </c>
      <c r="G1749" s="3" t="s">
        <v>802</v>
      </c>
      <c r="H1749" s="3" t="s">
        <v>2697</v>
      </c>
      <c r="K1749" s="3" t="s">
        <v>186</v>
      </c>
      <c r="L1749" s="3" t="s">
        <v>132</v>
      </c>
      <c r="M1749" s="3" t="s">
        <v>103</v>
      </c>
      <c r="N1749" s="3" t="s">
        <v>104</v>
      </c>
      <c r="O1749" s="3">
        <v>1996</v>
      </c>
      <c r="R1749" s="3" t="s">
        <v>5707</v>
      </c>
      <c r="S1749" s="3" t="s">
        <v>3469</v>
      </c>
      <c r="T1749" s="3" t="s">
        <v>62</v>
      </c>
      <c r="U1749" s="3" t="s">
        <v>3470</v>
      </c>
      <c r="V1749" s="3">
        <v>3010</v>
      </c>
      <c r="W1749" s="3" t="s">
        <v>107</v>
      </c>
      <c r="Y1749" s="3">
        <v>18</v>
      </c>
      <c r="Z1749" s="3" t="s">
        <v>204</v>
      </c>
      <c r="AA1749" s="3" t="s">
        <v>92</v>
      </c>
      <c r="AB1749" s="3" t="s">
        <v>52</v>
      </c>
      <c r="AD1749" s="3" t="s">
        <v>53</v>
      </c>
      <c r="AG1749" s="3" t="s">
        <v>54</v>
      </c>
      <c r="AH1749" s="3">
        <v>16110</v>
      </c>
    </row>
    <row r="1750" spans="1:34" x14ac:dyDescent="0.2">
      <c r="A1750" s="3">
        <v>11749</v>
      </c>
      <c r="B1750" s="3" t="s">
        <v>2</v>
      </c>
      <c r="C1750" s="3">
        <v>11749</v>
      </c>
      <c r="D1750" s="3" t="s">
        <v>5708</v>
      </c>
      <c r="F1750" s="3">
        <v>2016</v>
      </c>
      <c r="G1750" s="3" t="s">
        <v>865</v>
      </c>
      <c r="H1750" s="3" t="s">
        <v>866</v>
      </c>
      <c r="I1750" s="3" t="s">
        <v>867</v>
      </c>
      <c r="K1750" s="3" t="s">
        <v>252</v>
      </c>
      <c r="L1750" s="3" t="s">
        <v>147</v>
      </c>
      <c r="M1750" s="3" t="s">
        <v>60</v>
      </c>
      <c r="N1750" s="3" t="s">
        <v>44</v>
      </c>
      <c r="O1750" s="3">
        <v>2295</v>
      </c>
      <c r="R1750" s="3">
        <v>50</v>
      </c>
      <c r="S1750" s="3" t="s">
        <v>5709</v>
      </c>
      <c r="T1750" s="3" t="s">
        <v>81</v>
      </c>
      <c r="U1750" s="3" t="s">
        <v>3586</v>
      </c>
      <c r="V1750" s="3">
        <v>3420</v>
      </c>
      <c r="W1750" s="3" t="s">
        <v>49</v>
      </c>
      <c r="Y1750" s="3">
        <v>32</v>
      </c>
      <c r="Z1750" s="3" t="s">
        <v>64</v>
      </c>
      <c r="AA1750" s="3" t="s">
        <v>92</v>
      </c>
      <c r="AB1750" s="3" t="s">
        <v>108</v>
      </c>
      <c r="AC1750" s="3" t="s">
        <v>109</v>
      </c>
      <c r="AD1750" s="3" t="s">
        <v>53</v>
      </c>
      <c r="AG1750" s="3" t="s">
        <v>54</v>
      </c>
      <c r="AH1750" s="3">
        <v>28400</v>
      </c>
    </row>
    <row r="1751" spans="1:34" x14ac:dyDescent="0.2">
      <c r="A1751" s="3">
        <v>11750</v>
      </c>
      <c r="B1751" s="3" t="s">
        <v>2</v>
      </c>
      <c r="C1751" s="3">
        <v>11750</v>
      </c>
      <c r="D1751" s="3" t="s">
        <v>5710</v>
      </c>
      <c r="F1751" s="3">
        <v>2011</v>
      </c>
      <c r="G1751" s="3" t="s">
        <v>86</v>
      </c>
      <c r="H1751" s="3" t="s">
        <v>87</v>
      </c>
      <c r="I1751" s="3" t="s">
        <v>88</v>
      </c>
      <c r="J1751" s="3" t="s">
        <v>5711</v>
      </c>
      <c r="K1751" s="3" t="s">
        <v>41</v>
      </c>
      <c r="L1751" s="3" t="s">
        <v>140</v>
      </c>
      <c r="M1751" s="3" t="s">
        <v>60</v>
      </c>
      <c r="N1751" s="3" t="s">
        <v>44</v>
      </c>
      <c r="O1751" s="3">
        <v>1498</v>
      </c>
      <c r="Q1751" s="3" t="s">
        <v>5712</v>
      </c>
      <c r="R1751" s="3">
        <v>25</v>
      </c>
      <c r="S1751" s="3" t="s">
        <v>5713</v>
      </c>
      <c r="T1751" s="3" t="s">
        <v>47</v>
      </c>
      <c r="U1751" s="3" t="s">
        <v>158</v>
      </c>
      <c r="W1751" s="3" t="s">
        <v>83</v>
      </c>
      <c r="Y1751" s="3">
        <v>35</v>
      </c>
      <c r="Z1751" s="3" t="s">
        <v>64</v>
      </c>
      <c r="AA1751" s="3" t="s">
        <v>92</v>
      </c>
      <c r="AB1751" s="3" t="s">
        <v>108</v>
      </c>
      <c r="AC1751" s="3" t="s">
        <v>109</v>
      </c>
      <c r="AD1751" s="3" t="s">
        <v>53</v>
      </c>
      <c r="AG1751" s="3" t="s">
        <v>54</v>
      </c>
      <c r="AH1751" s="3">
        <v>12725</v>
      </c>
    </row>
    <row r="1752" spans="1:34" x14ac:dyDescent="0.2">
      <c r="A1752" s="3">
        <v>11751</v>
      </c>
      <c r="B1752" s="3" t="s">
        <v>2</v>
      </c>
      <c r="C1752" s="3">
        <v>11751</v>
      </c>
      <c r="D1752" s="3" t="s">
        <v>5714</v>
      </c>
      <c r="F1752" s="3">
        <v>2013</v>
      </c>
      <c r="G1752" s="3" t="s">
        <v>259</v>
      </c>
      <c r="H1752" s="3" t="s">
        <v>648</v>
      </c>
      <c r="I1752" s="3" t="s">
        <v>453</v>
      </c>
      <c r="K1752" s="3" t="s">
        <v>67</v>
      </c>
      <c r="L1752" s="3" t="s">
        <v>163</v>
      </c>
      <c r="M1752" s="3" t="s">
        <v>103</v>
      </c>
      <c r="N1752" s="3" t="s">
        <v>104</v>
      </c>
      <c r="O1752" s="3">
        <v>1990</v>
      </c>
      <c r="R1752" s="3">
        <v>247</v>
      </c>
      <c r="S1752" s="3" t="s">
        <v>2344</v>
      </c>
      <c r="T1752" s="3" t="s">
        <v>254</v>
      </c>
      <c r="U1752" s="3" t="s">
        <v>2345</v>
      </c>
      <c r="V1752" s="3">
        <v>8023</v>
      </c>
      <c r="W1752" s="3" t="s">
        <v>166</v>
      </c>
      <c r="Y1752" s="3">
        <v>69</v>
      </c>
      <c r="Z1752" s="3" t="s">
        <v>64</v>
      </c>
      <c r="AA1752" s="3" t="s">
        <v>51</v>
      </c>
      <c r="AB1752" s="3" t="s">
        <v>52</v>
      </c>
      <c r="AD1752" s="3" t="s">
        <v>53</v>
      </c>
      <c r="AG1752" s="3" t="s">
        <v>54</v>
      </c>
      <c r="AH1752" s="3">
        <v>16900</v>
      </c>
    </row>
    <row r="1753" spans="1:34" x14ac:dyDescent="0.2">
      <c r="A1753" s="3">
        <v>11752</v>
      </c>
      <c r="B1753" s="3" t="s">
        <v>2</v>
      </c>
      <c r="C1753" s="3">
        <v>11752</v>
      </c>
      <c r="D1753" s="3" t="s">
        <v>5715</v>
      </c>
      <c r="E1753" s="3" t="s">
        <v>5716</v>
      </c>
      <c r="F1753" s="3">
        <v>2006</v>
      </c>
      <c r="G1753" s="3" t="s">
        <v>56</v>
      </c>
      <c r="H1753" s="3" t="s">
        <v>183</v>
      </c>
      <c r="I1753" s="3" t="s">
        <v>184</v>
      </c>
      <c r="J1753" s="3" t="s">
        <v>185</v>
      </c>
      <c r="K1753" s="3" t="s">
        <v>252</v>
      </c>
      <c r="L1753" s="3" t="s">
        <v>42</v>
      </c>
      <c r="M1753" s="3" t="s">
        <v>103</v>
      </c>
      <c r="N1753" s="3" t="s">
        <v>104</v>
      </c>
      <c r="O1753" s="3">
        <v>2982</v>
      </c>
      <c r="R1753" s="3">
        <v>2</v>
      </c>
      <c r="S1753" s="3" t="s">
        <v>5717</v>
      </c>
      <c r="T1753" s="3" t="s">
        <v>903</v>
      </c>
      <c r="U1753" s="3" t="s">
        <v>91</v>
      </c>
      <c r="W1753" s="3" t="s">
        <v>83</v>
      </c>
      <c r="Y1753" s="3">
        <v>49</v>
      </c>
      <c r="Z1753" s="3" t="s">
        <v>64</v>
      </c>
      <c r="AA1753" s="3" t="s">
        <v>92</v>
      </c>
      <c r="AB1753" s="3" t="s">
        <v>52</v>
      </c>
      <c r="AD1753" s="3" t="s">
        <v>53</v>
      </c>
      <c r="AE1753" s="3">
        <v>4</v>
      </c>
      <c r="AF1753" s="3" t="s">
        <v>84</v>
      </c>
      <c r="AG1753" s="3" t="s">
        <v>54</v>
      </c>
      <c r="AH1753" s="3">
        <v>22300</v>
      </c>
    </row>
    <row r="1754" spans="1:34" x14ac:dyDescent="0.2">
      <c r="A1754" s="3">
        <v>11753</v>
      </c>
      <c r="B1754" s="3" t="s">
        <v>2</v>
      </c>
      <c r="C1754" s="3">
        <v>11753</v>
      </c>
      <c r="D1754" s="3" t="s">
        <v>5718</v>
      </c>
      <c r="E1754" s="3" t="s">
        <v>5719</v>
      </c>
      <c r="F1754" s="3">
        <v>2015</v>
      </c>
      <c r="G1754" s="3" t="s">
        <v>38</v>
      </c>
      <c r="H1754" s="3" t="s">
        <v>1773</v>
      </c>
      <c r="I1754" s="3" t="s">
        <v>985</v>
      </c>
      <c r="J1754" s="3" t="s">
        <v>2969</v>
      </c>
      <c r="K1754" s="3" t="s">
        <v>59</v>
      </c>
      <c r="L1754" s="3" t="s">
        <v>890</v>
      </c>
      <c r="M1754" s="3" t="s">
        <v>60</v>
      </c>
      <c r="N1754" s="3" t="s">
        <v>44</v>
      </c>
      <c r="O1754" s="3">
        <v>2488</v>
      </c>
      <c r="R1754" s="3">
        <v>8</v>
      </c>
      <c r="S1754" s="3" t="s">
        <v>5720</v>
      </c>
      <c r="T1754" s="3" t="s">
        <v>62</v>
      </c>
      <c r="U1754" s="3" t="s">
        <v>1102</v>
      </c>
      <c r="V1754" s="3">
        <v>4310</v>
      </c>
      <c r="W1754" s="3" t="s">
        <v>72</v>
      </c>
      <c r="Y1754" s="3">
        <v>66</v>
      </c>
      <c r="Z1754" s="3" t="s">
        <v>64</v>
      </c>
      <c r="AA1754" s="3" t="s">
        <v>51</v>
      </c>
      <c r="AB1754" s="3" t="s">
        <v>52</v>
      </c>
      <c r="AD1754" s="3" t="s">
        <v>53</v>
      </c>
      <c r="AE1754" s="3">
        <v>21</v>
      </c>
      <c r="AF1754" s="3" t="s">
        <v>73</v>
      </c>
      <c r="AG1754" s="3" t="s">
        <v>54</v>
      </c>
      <c r="AH1754" s="3">
        <v>33500</v>
      </c>
    </row>
    <row r="1755" spans="1:34" x14ac:dyDescent="0.2">
      <c r="A1755" s="3">
        <v>11754</v>
      </c>
      <c r="B1755" s="3" t="s">
        <v>2</v>
      </c>
      <c r="C1755" s="3">
        <v>11754</v>
      </c>
      <c r="D1755" s="3" t="s">
        <v>5721</v>
      </c>
      <c r="E1755" s="3" t="s">
        <v>5722</v>
      </c>
      <c r="F1755" s="3">
        <v>2008</v>
      </c>
      <c r="G1755" s="3" t="s">
        <v>112</v>
      </c>
      <c r="H1755" s="3" t="s">
        <v>1950</v>
      </c>
      <c r="I1755" s="3" t="s">
        <v>5723</v>
      </c>
      <c r="J1755" s="3" t="s">
        <v>5724</v>
      </c>
      <c r="K1755" s="3" t="s">
        <v>59</v>
      </c>
      <c r="L1755" s="3" t="s">
        <v>115</v>
      </c>
      <c r="M1755" s="3" t="s">
        <v>60</v>
      </c>
      <c r="N1755" s="3" t="s">
        <v>44</v>
      </c>
      <c r="O1755" s="3">
        <v>1799</v>
      </c>
      <c r="Q1755" s="3">
        <v>3</v>
      </c>
      <c r="R1755" s="3">
        <v>28</v>
      </c>
      <c r="S1755" s="3" t="s">
        <v>5725</v>
      </c>
      <c r="T1755" s="3" t="s">
        <v>62</v>
      </c>
      <c r="U1755" s="3" t="s">
        <v>142</v>
      </c>
      <c r="W1755" s="3" t="s">
        <v>83</v>
      </c>
      <c r="Y1755" s="3">
        <v>29</v>
      </c>
      <c r="Z1755" s="3" t="s">
        <v>64</v>
      </c>
      <c r="AA1755" s="3" t="s">
        <v>92</v>
      </c>
      <c r="AB1755" s="3" t="s">
        <v>108</v>
      </c>
      <c r="AC1755" s="3" t="s">
        <v>109</v>
      </c>
      <c r="AD1755" s="3" t="s">
        <v>53</v>
      </c>
      <c r="AG1755" s="3" t="s">
        <v>54</v>
      </c>
      <c r="AH1755" s="3">
        <v>9800</v>
      </c>
    </row>
    <row r="1756" spans="1:34" x14ac:dyDescent="0.2">
      <c r="A1756" s="3">
        <v>11755</v>
      </c>
      <c r="B1756" s="3" t="s">
        <v>2</v>
      </c>
      <c r="C1756" s="3">
        <v>11755</v>
      </c>
      <c r="D1756" s="3" t="s">
        <v>5726</v>
      </c>
      <c r="E1756" s="3" t="s">
        <v>5727</v>
      </c>
      <c r="F1756" s="3">
        <v>2006</v>
      </c>
      <c r="G1756" s="3" t="s">
        <v>56</v>
      </c>
      <c r="H1756" s="3" t="s">
        <v>57</v>
      </c>
      <c r="I1756" s="3" t="s">
        <v>1518</v>
      </c>
      <c r="K1756" s="3" t="s">
        <v>59</v>
      </c>
      <c r="L1756" s="3" t="s">
        <v>42</v>
      </c>
      <c r="M1756" s="3" t="s">
        <v>60</v>
      </c>
      <c r="N1756" s="3" t="s">
        <v>44</v>
      </c>
      <c r="O1756" s="3">
        <v>1790</v>
      </c>
      <c r="R1756" s="3">
        <v>7</v>
      </c>
      <c r="S1756" s="3" t="s">
        <v>5728</v>
      </c>
      <c r="T1756" s="3" t="s">
        <v>81</v>
      </c>
      <c r="U1756" s="3" t="s">
        <v>3066</v>
      </c>
      <c r="V1756" s="3">
        <v>2010</v>
      </c>
      <c r="W1756" s="3" t="s">
        <v>83</v>
      </c>
      <c r="Y1756" s="3">
        <v>68</v>
      </c>
      <c r="Z1756" s="3" t="s">
        <v>64</v>
      </c>
      <c r="AA1756" s="3" t="s">
        <v>51</v>
      </c>
      <c r="AB1756" s="3" t="s">
        <v>52</v>
      </c>
      <c r="AD1756" s="3" t="s">
        <v>53</v>
      </c>
      <c r="AE1756" s="3">
        <v>33</v>
      </c>
      <c r="AF1756" s="3" t="s">
        <v>84</v>
      </c>
      <c r="AG1756" s="3" t="s">
        <v>54</v>
      </c>
      <c r="AH1756" s="3">
        <v>6800</v>
      </c>
    </row>
    <row r="1757" spans="1:34" x14ac:dyDescent="0.2">
      <c r="A1757" s="3">
        <v>11756</v>
      </c>
      <c r="B1757" s="3" t="s">
        <v>2</v>
      </c>
      <c r="C1757" s="3">
        <v>11756</v>
      </c>
      <c r="D1757" s="3" t="s">
        <v>5246</v>
      </c>
      <c r="F1757" s="3">
        <v>2005</v>
      </c>
      <c r="G1757" s="3" t="s">
        <v>56</v>
      </c>
      <c r="H1757" s="3" t="s">
        <v>138</v>
      </c>
      <c r="I1757" s="3" t="s">
        <v>1041</v>
      </c>
      <c r="J1757" s="3" t="s">
        <v>1042</v>
      </c>
      <c r="K1757" s="3" t="s">
        <v>41</v>
      </c>
      <c r="L1757" s="3" t="s">
        <v>42</v>
      </c>
      <c r="M1757" s="3" t="s">
        <v>60</v>
      </c>
      <c r="N1757" s="3" t="s">
        <v>44</v>
      </c>
      <c r="O1757" s="3">
        <v>2362</v>
      </c>
      <c r="R1757" s="3">
        <v>8</v>
      </c>
      <c r="S1757" s="3" t="s">
        <v>5729</v>
      </c>
      <c r="T1757" s="3" t="s">
        <v>289</v>
      </c>
      <c r="U1757" s="3" t="s">
        <v>5730</v>
      </c>
      <c r="V1757" s="3">
        <v>4414</v>
      </c>
      <c r="W1757" s="6" t="s">
        <v>6354</v>
      </c>
      <c r="Y1757" s="3">
        <v>31</v>
      </c>
      <c r="Z1757" s="3" t="s">
        <v>64</v>
      </c>
      <c r="AA1757" s="3" t="s">
        <v>92</v>
      </c>
      <c r="AB1757" s="3" t="s">
        <v>52</v>
      </c>
      <c r="AD1757" s="3" t="s">
        <v>53</v>
      </c>
      <c r="AG1757" s="3" t="s">
        <v>54</v>
      </c>
      <c r="AH1757" s="3">
        <v>6100</v>
      </c>
    </row>
    <row r="1758" spans="1:34" x14ac:dyDescent="0.2">
      <c r="A1758" s="3">
        <v>11757</v>
      </c>
      <c r="B1758" s="3" t="s">
        <v>2</v>
      </c>
      <c r="C1758" s="3">
        <v>11757</v>
      </c>
      <c r="D1758" s="3" t="s">
        <v>5731</v>
      </c>
      <c r="F1758" s="3">
        <v>2013</v>
      </c>
      <c r="G1758" s="3" t="s">
        <v>198</v>
      </c>
      <c r="H1758" s="3" t="s">
        <v>250</v>
      </c>
      <c r="I1758" s="3" t="s">
        <v>615</v>
      </c>
      <c r="J1758" s="3" t="s">
        <v>616</v>
      </c>
      <c r="K1758" s="3" t="s">
        <v>252</v>
      </c>
      <c r="L1758" s="3" t="s">
        <v>163</v>
      </c>
      <c r="M1758" s="3" t="s">
        <v>103</v>
      </c>
      <c r="N1758" s="3" t="s">
        <v>104</v>
      </c>
      <c r="O1758" s="3">
        <v>2776</v>
      </c>
      <c r="R1758" s="3">
        <v>198</v>
      </c>
      <c r="S1758" s="3" t="s">
        <v>5732</v>
      </c>
      <c r="T1758" s="3" t="s">
        <v>62</v>
      </c>
      <c r="U1758" s="3" t="s">
        <v>2888</v>
      </c>
      <c r="V1758" s="3">
        <v>604</v>
      </c>
      <c r="W1758" s="3" t="s">
        <v>83</v>
      </c>
      <c r="Y1758" s="3">
        <v>24</v>
      </c>
      <c r="Z1758" s="3" t="s">
        <v>64</v>
      </c>
      <c r="AA1758" s="3" t="s">
        <v>92</v>
      </c>
      <c r="AB1758" s="3" t="s">
        <v>52</v>
      </c>
      <c r="AD1758" s="3" t="s">
        <v>53</v>
      </c>
      <c r="AE1758" s="3">
        <v>31</v>
      </c>
      <c r="AF1758" s="3" t="s">
        <v>84</v>
      </c>
      <c r="AG1758" s="3" t="s">
        <v>54</v>
      </c>
      <c r="AH1758" s="3">
        <v>32805</v>
      </c>
    </row>
    <row r="1759" spans="1:34" x14ac:dyDescent="0.2">
      <c r="A1759" s="3">
        <v>11758</v>
      </c>
      <c r="B1759" s="3" t="s">
        <v>2</v>
      </c>
      <c r="C1759" s="3">
        <v>11758</v>
      </c>
      <c r="D1759" s="3" t="s">
        <v>4838</v>
      </c>
      <c r="E1759" s="3" t="s">
        <v>5733</v>
      </c>
      <c r="F1759" s="3">
        <v>2010</v>
      </c>
      <c r="G1759" s="3" t="s">
        <v>86</v>
      </c>
      <c r="H1759" s="3" t="s">
        <v>87</v>
      </c>
      <c r="I1759" s="3" t="s">
        <v>88</v>
      </c>
      <c r="K1759" s="3" t="s">
        <v>67</v>
      </c>
      <c r="L1759" s="3" t="s">
        <v>140</v>
      </c>
      <c r="M1759" s="3" t="s">
        <v>43</v>
      </c>
      <c r="N1759" s="3" t="s">
        <v>44</v>
      </c>
      <c r="O1759" s="3">
        <v>1498</v>
      </c>
      <c r="R1759" s="3">
        <v>74</v>
      </c>
      <c r="S1759" s="3" t="s">
        <v>5695</v>
      </c>
      <c r="T1759" s="3" t="s">
        <v>47</v>
      </c>
      <c r="U1759" s="3" t="s">
        <v>976</v>
      </c>
      <c r="V1759" s="3">
        <v>8013</v>
      </c>
      <c r="W1759" s="3" t="s">
        <v>166</v>
      </c>
      <c r="Y1759" s="3">
        <v>37</v>
      </c>
      <c r="Z1759" s="3" t="s">
        <v>64</v>
      </c>
      <c r="AA1759" s="3" t="s">
        <v>92</v>
      </c>
      <c r="AB1759" s="3" t="s">
        <v>52</v>
      </c>
      <c r="AD1759" s="3" t="s">
        <v>143</v>
      </c>
      <c r="AE1759" s="3">
        <v>2</v>
      </c>
      <c r="AF1759" s="3" t="s">
        <v>84</v>
      </c>
      <c r="AG1759" s="3" t="s">
        <v>54</v>
      </c>
      <c r="AH1759" s="3">
        <v>10950</v>
      </c>
    </row>
    <row r="1760" spans="1:34" x14ac:dyDescent="0.2">
      <c r="A1760" s="3">
        <v>11759</v>
      </c>
      <c r="B1760" s="3" t="s">
        <v>2</v>
      </c>
      <c r="C1760" s="3">
        <v>11759</v>
      </c>
      <c r="D1760" s="3" t="s">
        <v>5734</v>
      </c>
      <c r="F1760" s="3">
        <v>1998</v>
      </c>
      <c r="G1760" s="3" t="s">
        <v>191</v>
      </c>
      <c r="H1760" s="3" t="s">
        <v>941</v>
      </c>
      <c r="I1760" s="3" t="s">
        <v>965</v>
      </c>
      <c r="J1760" s="3" t="s">
        <v>1254</v>
      </c>
      <c r="K1760" s="3" t="s">
        <v>59</v>
      </c>
      <c r="L1760" s="3" t="s">
        <v>147</v>
      </c>
      <c r="M1760" s="3" t="s">
        <v>60</v>
      </c>
      <c r="N1760" s="3" t="s">
        <v>44</v>
      </c>
      <c r="O1760" s="3">
        <v>1994</v>
      </c>
      <c r="R1760" s="3">
        <v>12</v>
      </c>
      <c r="S1760" s="3" t="s">
        <v>5735</v>
      </c>
      <c r="T1760" s="3" t="s">
        <v>47</v>
      </c>
      <c r="U1760" s="3" t="s">
        <v>442</v>
      </c>
      <c r="W1760" s="3" t="s">
        <v>166</v>
      </c>
      <c r="Y1760" s="3">
        <v>18</v>
      </c>
      <c r="Z1760" s="3" t="s">
        <v>204</v>
      </c>
      <c r="AA1760" s="3" t="s">
        <v>92</v>
      </c>
      <c r="AB1760" s="3" t="s">
        <v>52</v>
      </c>
      <c r="AD1760" s="3" t="s">
        <v>53</v>
      </c>
      <c r="AE1760" s="3">
        <v>11</v>
      </c>
      <c r="AF1760" s="3" t="s">
        <v>73</v>
      </c>
      <c r="AG1760" s="3" t="s">
        <v>54</v>
      </c>
      <c r="AH1760" s="3">
        <v>3125</v>
      </c>
    </row>
    <row r="1761" spans="1:34" x14ac:dyDescent="0.2">
      <c r="A1761" s="3">
        <v>11760</v>
      </c>
      <c r="B1761" s="3" t="s">
        <v>2</v>
      </c>
      <c r="C1761" s="3">
        <v>11760</v>
      </c>
      <c r="D1761" s="3" t="s">
        <v>364</v>
      </c>
      <c r="F1761" s="3">
        <v>2011</v>
      </c>
      <c r="G1761" s="3" t="s">
        <v>56</v>
      </c>
      <c r="H1761" s="3" t="s">
        <v>366</v>
      </c>
      <c r="J1761" s="3" t="s">
        <v>367</v>
      </c>
      <c r="K1761" s="3" t="s">
        <v>67</v>
      </c>
      <c r="L1761" s="3" t="s">
        <v>140</v>
      </c>
      <c r="M1761" s="3" t="s">
        <v>133</v>
      </c>
      <c r="N1761" s="3" t="s">
        <v>44</v>
      </c>
      <c r="O1761" s="3">
        <v>1798</v>
      </c>
      <c r="R1761" s="3">
        <v>40</v>
      </c>
      <c r="S1761" s="3" t="s">
        <v>5736</v>
      </c>
      <c r="T1761" s="3" t="s">
        <v>62</v>
      </c>
      <c r="U1761" s="3" t="s">
        <v>678</v>
      </c>
      <c r="W1761" s="3" t="s">
        <v>83</v>
      </c>
      <c r="Y1761" s="3">
        <v>35</v>
      </c>
      <c r="Z1761" s="3" t="s">
        <v>64</v>
      </c>
      <c r="AA1761" s="3" t="s">
        <v>92</v>
      </c>
      <c r="AB1761" s="3" t="s">
        <v>108</v>
      </c>
      <c r="AC1761" s="3" t="s">
        <v>109</v>
      </c>
      <c r="AD1761" s="3" t="s">
        <v>143</v>
      </c>
      <c r="AG1761" s="3" t="s">
        <v>54</v>
      </c>
      <c r="AH1761" s="3">
        <v>17990</v>
      </c>
    </row>
    <row r="1762" spans="1:34" x14ac:dyDescent="0.2">
      <c r="A1762" s="3">
        <v>11761</v>
      </c>
      <c r="B1762" s="3" t="s">
        <v>2</v>
      </c>
      <c r="C1762" s="3">
        <v>11761</v>
      </c>
      <c r="D1762" s="3" t="s">
        <v>5737</v>
      </c>
      <c r="F1762" s="3">
        <v>1997</v>
      </c>
      <c r="G1762" s="3" t="s">
        <v>38</v>
      </c>
      <c r="H1762" s="3" t="s">
        <v>2374</v>
      </c>
      <c r="I1762" s="3" t="s">
        <v>5738</v>
      </c>
      <c r="K1762" s="3" t="s">
        <v>41</v>
      </c>
      <c r="L1762" s="3" t="s">
        <v>42</v>
      </c>
      <c r="M1762" s="3" t="s">
        <v>43</v>
      </c>
      <c r="N1762" s="3" t="s">
        <v>44</v>
      </c>
      <c r="O1762" s="3">
        <v>1995</v>
      </c>
      <c r="R1762" s="3">
        <v>35</v>
      </c>
      <c r="S1762" s="3" t="s">
        <v>1371</v>
      </c>
      <c r="T1762" s="3" t="s">
        <v>47</v>
      </c>
      <c r="U1762" s="3" t="s">
        <v>4669</v>
      </c>
      <c r="V1762" s="3">
        <v>820</v>
      </c>
      <c r="W1762" s="3" t="s">
        <v>83</v>
      </c>
      <c r="Y1762" s="3">
        <v>31</v>
      </c>
      <c r="Z1762" s="3" t="s">
        <v>64</v>
      </c>
      <c r="AA1762" s="3" t="s">
        <v>51</v>
      </c>
      <c r="AB1762" s="3" t="s">
        <v>52</v>
      </c>
      <c r="AD1762" s="3" t="s">
        <v>53</v>
      </c>
      <c r="AG1762" s="3" t="s">
        <v>54</v>
      </c>
      <c r="AH1762" s="3">
        <v>2745</v>
      </c>
    </row>
    <row r="1763" spans="1:34" x14ac:dyDescent="0.2">
      <c r="A1763" s="3">
        <v>11762</v>
      </c>
      <c r="B1763" s="3" t="s">
        <v>2</v>
      </c>
      <c r="C1763" s="3">
        <v>11762</v>
      </c>
      <c r="D1763" s="3" t="s">
        <v>3478</v>
      </c>
      <c r="F1763" s="3">
        <v>2017</v>
      </c>
      <c r="G1763" s="3" t="s">
        <v>284</v>
      </c>
      <c r="H1763" s="3" t="s">
        <v>3228</v>
      </c>
      <c r="I1763" s="3" t="s">
        <v>552</v>
      </c>
      <c r="K1763" s="3" t="s">
        <v>59</v>
      </c>
      <c r="L1763" s="3" t="s">
        <v>654</v>
      </c>
      <c r="M1763" s="3" t="s">
        <v>133</v>
      </c>
      <c r="N1763" s="3" t="s">
        <v>104</v>
      </c>
      <c r="O1763" s="3">
        <v>1373</v>
      </c>
      <c r="R1763" s="3">
        <v>5</v>
      </c>
      <c r="S1763" s="3" t="s">
        <v>5739</v>
      </c>
      <c r="T1763" s="3" t="s">
        <v>171</v>
      </c>
      <c r="U1763" s="3" t="s">
        <v>2371</v>
      </c>
      <c r="V1763" s="3">
        <v>4112</v>
      </c>
      <c r="W1763" s="3" t="s">
        <v>333</v>
      </c>
      <c r="Y1763" s="3">
        <v>54</v>
      </c>
      <c r="Z1763" s="3" t="s">
        <v>64</v>
      </c>
      <c r="AA1763" s="3" t="s">
        <v>92</v>
      </c>
      <c r="AB1763" s="3" t="s">
        <v>52</v>
      </c>
      <c r="AD1763" s="3" t="s">
        <v>53</v>
      </c>
      <c r="AG1763" s="3" t="s">
        <v>54</v>
      </c>
      <c r="AH1763" s="3">
        <v>34790</v>
      </c>
    </row>
    <row r="1764" spans="1:34" x14ac:dyDescent="0.2">
      <c r="A1764" s="3">
        <v>11763</v>
      </c>
      <c r="B1764" s="3" t="s">
        <v>2</v>
      </c>
      <c r="C1764" s="3">
        <v>11763</v>
      </c>
      <c r="D1764" s="3" t="s">
        <v>5740</v>
      </c>
      <c r="F1764" s="3">
        <v>2008</v>
      </c>
      <c r="G1764" s="3" t="s">
        <v>56</v>
      </c>
      <c r="H1764" s="3" t="s">
        <v>2087</v>
      </c>
      <c r="K1764" s="3" t="s">
        <v>59</v>
      </c>
      <c r="L1764" s="3" t="s">
        <v>42</v>
      </c>
      <c r="M1764" s="3" t="s">
        <v>60</v>
      </c>
      <c r="N1764" s="3" t="s">
        <v>44</v>
      </c>
      <c r="O1764" s="3">
        <v>2362</v>
      </c>
      <c r="R1764" s="3" t="s">
        <v>3286</v>
      </c>
      <c r="S1764" s="3" t="s">
        <v>5741</v>
      </c>
      <c r="T1764" s="3" t="s">
        <v>62</v>
      </c>
      <c r="U1764" s="3" t="s">
        <v>469</v>
      </c>
      <c r="V1764" s="3">
        <v>2102</v>
      </c>
      <c r="W1764" s="3" t="s">
        <v>83</v>
      </c>
      <c r="Y1764" s="3">
        <v>51</v>
      </c>
      <c r="Z1764" s="3" t="s">
        <v>64</v>
      </c>
      <c r="AA1764" s="3" t="s">
        <v>92</v>
      </c>
      <c r="AB1764" s="3" t="s">
        <v>108</v>
      </c>
      <c r="AC1764" s="3" t="s">
        <v>109</v>
      </c>
      <c r="AD1764" s="3" t="s">
        <v>53</v>
      </c>
      <c r="AG1764" s="3" t="s">
        <v>54</v>
      </c>
      <c r="AH1764" s="3">
        <v>14720</v>
      </c>
    </row>
    <row r="1765" spans="1:34" x14ac:dyDescent="0.2">
      <c r="A1765" s="3">
        <v>11764</v>
      </c>
      <c r="B1765" s="3" t="s">
        <v>2</v>
      </c>
      <c r="C1765" s="3">
        <v>11764</v>
      </c>
      <c r="D1765" s="3" t="s">
        <v>5742</v>
      </c>
      <c r="E1765" s="3" t="s">
        <v>5743</v>
      </c>
      <c r="F1765" s="3">
        <v>2014</v>
      </c>
      <c r="G1765" s="3" t="s">
        <v>56</v>
      </c>
      <c r="H1765" s="3" t="s">
        <v>57</v>
      </c>
      <c r="I1765" s="3" t="s">
        <v>889</v>
      </c>
      <c r="K1765" s="3" t="s">
        <v>67</v>
      </c>
      <c r="L1765" s="3" t="s">
        <v>890</v>
      </c>
      <c r="M1765" s="3" t="s">
        <v>60</v>
      </c>
      <c r="N1765" s="3" t="s">
        <v>44</v>
      </c>
      <c r="O1765" s="3">
        <v>1798</v>
      </c>
      <c r="R1765" s="3">
        <v>54</v>
      </c>
      <c r="S1765" s="3" t="s">
        <v>5744</v>
      </c>
      <c r="T1765" s="3" t="s">
        <v>554</v>
      </c>
      <c r="U1765" s="3" t="s">
        <v>235</v>
      </c>
      <c r="V1765" s="3">
        <v>630</v>
      </c>
      <c r="W1765" s="3" t="s">
        <v>83</v>
      </c>
      <c r="Y1765" s="3">
        <v>65</v>
      </c>
      <c r="Z1765" s="3" t="s">
        <v>64</v>
      </c>
      <c r="AA1765" s="3" t="s">
        <v>51</v>
      </c>
      <c r="AB1765" s="3" t="s">
        <v>52</v>
      </c>
      <c r="AD1765" s="3" t="s">
        <v>53</v>
      </c>
      <c r="AE1765" s="3">
        <v>11</v>
      </c>
      <c r="AF1765" s="3" t="s">
        <v>73</v>
      </c>
      <c r="AG1765" s="3" t="s">
        <v>54</v>
      </c>
      <c r="AH1765" s="3">
        <v>18350</v>
      </c>
    </row>
    <row r="1766" spans="1:34" x14ac:dyDescent="0.2">
      <c r="A1766" s="3">
        <v>11765</v>
      </c>
      <c r="B1766" s="3" t="s">
        <v>2</v>
      </c>
      <c r="C1766" s="3">
        <v>11765</v>
      </c>
      <c r="D1766" s="3" t="s">
        <v>1294</v>
      </c>
      <c r="E1766" s="3" t="s">
        <v>5745</v>
      </c>
      <c r="F1766" s="3">
        <v>1996</v>
      </c>
      <c r="G1766" s="3" t="s">
        <v>457</v>
      </c>
      <c r="H1766" s="3" t="s">
        <v>483</v>
      </c>
      <c r="I1766" s="3" t="s">
        <v>484</v>
      </c>
      <c r="K1766" s="3" t="s">
        <v>59</v>
      </c>
      <c r="L1766" s="3" t="s">
        <v>42</v>
      </c>
      <c r="M1766" s="3" t="s">
        <v>43</v>
      </c>
      <c r="N1766" s="3" t="s">
        <v>44</v>
      </c>
      <c r="O1766" s="3">
        <v>3960</v>
      </c>
      <c r="R1766" s="3">
        <v>155</v>
      </c>
      <c r="S1766" s="3" t="s">
        <v>349</v>
      </c>
      <c r="T1766" s="3" t="s">
        <v>62</v>
      </c>
      <c r="U1766" s="3" t="s">
        <v>5746</v>
      </c>
      <c r="V1766" s="3">
        <v>4010</v>
      </c>
      <c r="W1766" s="3" t="s">
        <v>351</v>
      </c>
      <c r="Y1766" s="3">
        <v>21</v>
      </c>
      <c r="Z1766" s="3" t="s">
        <v>204</v>
      </c>
      <c r="AA1766" s="3" t="s">
        <v>51</v>
      </c>
      <c r="AB1766" s="3" t="s">
        <v>52</v>
      </c>
      <c r="AD1766" s="3" t="s">
        <v>53</v>
      </c>
      <c r="AG1766" s="3" t="s">
        <v>54</v>
      </c>
      <c r="AH1766" s="3">
        <v>4450</v>
      </c>
    </row>
    <row r="1767" spans="1:34" x14ac:dyDescent="0.2">
      <c r="A1767" s="3">
        <v>11766</v>
      </c>
      <c r="B1767" s="3" t="s">
        <v>2</v>
      </c>
      <c r="C1767" s="3">
        <v>11766</v>
      </c>
      <c r="D1767" s="3" t="s">
        <v>5747</v>
      </c>
      <c r="F1767" s="3">
        <v>1999</v>
      </c>
      <c r="G1767" s="3" t="s">
        <v>176</v>
      </c>
      <c r="H1767" s="3" t="s">
        <v>79</v>
      </c>
      <c r="I1767" s="3" t="s">
        <v>3094</v>
      </c>
      <c r="J1767" s="3" t="s">
        <v>2018</v>
      </c>
      <c r="K1767" s="3" t="s">
        <v>67</v>
      </c>
      <c r="L1767" s="3" t="s">
        <v>42</v>
      </c>
      <c r="M1767" s="3" t="s">
        <v>60</v>
      </c>
      <c r="N1767" s="3" t="s">
        <v>44</v>
      </c>
      <c r="O1767" s="3">
        <v>1598</v>
      </c>
      <c r="R1767" s="3">
        <v>465</v>
      </c>
      <c r="S1767" s="3" t="s">
        <v>5748</v>
      </c>
      <c r="T1767" s="3" t="s">
        <v>62</v>
      </c>
      <c r="U1767" s="3" t="s">
        <v>3366</v>
      </c>
      <c r="V1767" s="3">
        <v>7674</v>
      </c>
      <c r="W1767" s="3" t="s">
        <v>166</v>
      </c>
      <c r="Y1767" s="3">
        <v>21</v>
      </c>
      <c r="Z1767" s="3" t="s">
        <v>204</v>
      </c>
      <c r="AA1767" s="3" t="s">
        <v>51</v>
      </c>
      <c r="AB1767" s="3" t="s">
        <v>52</v>
      </c>
      <c r="AD1767" s="3" t="s">
        <v>53</v>
      </c>
      <c r="AG1767" s="3" t="s">
        <v>54</v>
      </c>
      <c r="AH1767" s="3">
        <v>2700</v>
      </c>
    </row>
    <row r="1768" spans="1:34" x14ac:dyDescent="0.2">
      <c r="A1768" s="3">
        <v>11767</v>
      </c>
      <c r="B1768" s="3" t="s">
        <v>2</v>
      </c>
      <c r="C1768" s="3">
        <v>11767</v>
      </c>
      <c r="D1768" s="3" t="s">
        <v>2271</v>
      </c>
      <c r="F1768" s="3">
        <v>2008</v>
      </c>
      <c r="G1768" s="3" t="s">
        <v>38</v>
      </c>
      <c r="H1768" s="3" t="s">
        <v>1068</v>
      </c>
      <c r="I1768" s="3" t="s">
        <v>77</v>
      </c>
      <c r="K1768" s="3" t="s">
        <v>78</v>
      </c>
      <c r="L1768" s="3" t="s">
        <v>42</v>
      </c>
      <c r="M1768" s="3" t="s">
        <v>43</v>
      </c>
      <c r="N1768" s="3" t="s">
        <v>44</v>
      </c>
      <c r="O1768" s="3">
        <v>1789</v>
      </c>
      <c r="R1768" s="3">
        <v>17</v>
      </c>
      <c r="S1768" s="3" t="s">
        <v>2512</v>
      </c>
      <c r="T1768" s="3" t="s">
        <v>47</v>
      </c>
      <c r="U1768" s="3" t="s">
        <v>580</v>
      </c>
      <c r="V1768" s="3">
        <v>1041</v>
      </c>
      <c r="W1768" s="3" t="s">
        <v>83</v>
      </c>
      <c r="Y1768" s="3">
        <v>27</v>
      </c>
      <c r="Z1768" s="3" t="s">
        <v>204</v>
      </c>
      <c r="AA1768" s="3" t="s">
        <v>92</v>
      </c>
      <c r="AB1768" s="3" t="s">
        <v>52</v>
      </c>
      <c r="AD1768" s="3" t="s">
        <v>143</v>
      </c>
      <c r="AG1768" s="3" t="s">
        <v>54</v>
      </c>
      <c r="AH1768" s="3">
        <v>11800</v>
      </c>
    </row>
    <row r="1769" spans="1:34" x14ac:dyDescent="0.2">
      <c r="A1769" s="3">
        <v>11768</v>
      </c>
      <c r="B1769" s="3" t="s">
        <v>2</v>
      </c>
      <c r="C1769" s="3">
        <v>11768</v>
      </c>
      <c r="D1769" s="3" t="s">
        <v>948</v>
      </c>
      <c r="F1769" s="3">
        <v>2009</v>
      </c>
      <c r="G1769" s="3" t="s">
        <v>38</v>
      </c>
      <c r="H1769" s="3" t="s">
        <v>512</v>
      </c>
      <c r="I1769" s="3" t="s">
        <v>949</v>
      </c>
      <c r="J1769" s="3" t="s">
        <v>950</v>
      </c>
      <c r="K1769" s="3" t="s">
        <v>41</v>
      </c>
      <c r="L1769" s="3" t="s">
        <v>209</v>
      </c>
      <c r="M1769" s="3" t="s">
        <v>60</v>
      </c>
      <c r="N1769" s="3" t="s">
        <v>44</v>
      </c>
      <c r="O1769" s="3">
        <v>2495</v>
      </c>
      <c r="R1769" s="3">
        <v>719</v>
      </c>
      <c r="S1769" s="3" t="s">
        <v>579</v>
      </c>
      <c r="T1769" s="3" t="s">
        <v>62</v>
      </c>
      <c r="U1769" s="3" t="s">
        <v>580</v>
      </c>
      <c r="W1769" s="3" t="s">
        <v>83</v>
      </c>
      <c r="Y1769" s="3">
        <v>31</v>
      </c>
      <c r="Z1769" s="3" t="s">
        <v>64</v>
      </c>
      <c r="AA1769" s="3" t="s">
        <v>92</v>
      </c>
      <c r="AB1769" s="3" t="s">
        <v>108</v>
      </c>
      <c r="AC1769" s="3" t="s">
        <v>109</v>
      </c>
      <c r="AD1769" s="3" t="s">
        <v>53</v>
      </c>
      <c r="AG1769" s="3" t="s">
        <v>54</v>
      </c>
      <c r="AH1769" s="3">
        <v>15525</v>
      </c>
    </row>
    <row r="1770" spans="1:34" x14ac:dyDescent="0.2">
      <c r="A1770" s="3">
        <v>11769</v>
      </c>
      <c r="B1770" s="3" t="s">
        <v>2</v>
      </c>
      <c r="C1770" s="3">
        <v>11769</v>
      </c>
      <c r="D1770" s="3" t="s">
        <v>4971</v>
      </c>
      <c r="F1770" s="3">
        <v>2007</v>
      </c>
      <c r="G1770" s="3" t="s">
        <v>38</v>
      </c>
      <c r="H1770" s="3" t="s">
        <v>3196</v>
      </c>
      <c r="I1770" s="3" t="s">
        <v>3404</v>
      </c>
      <c r="J1770" s="3" t="s">
        <v>4972</v>
      </c>
      <c r="K1770" s="3" t="s">
        <v>59</v>
      </c>
      <c r="L1770" s="3" t="s">
        <v>361</v>
      </c>
      <c r="M1770" s="3" t="s">
        <v>60</v>
      </c>
      <c r="N1770" s="3" t="s">
        <v>44</v>
      </c>
      <c r="O1770" s="3">
        <v>1997</v>
      </c>
      <c r="Q1770" s="3" t="s">
        <v>79</v>
      </c>
      <c r="R1770" s="3">
        <v>51</v>
      </c>
      <c r="S1770" s="3" t="s">
        <v>5749</v>
      </c>
      <c r="T1770" s="3" t="s">
        <v>211</v>
      </c>
      <c r="U1770" s="3" t="s">
        <v>3066</v>
      </c>
      <c r="W1770" s="3" t="s">
        <v>83</v>
      </c>
      <c r="Y1770" s="3">
        <v>51</v>
      </c>
      <c r="Z1770" s="3" t="s">
        <v>64</v>
      </c>
      <c r="AA1770" s="3" t="s">
        <v>92</v>
      </c>
      <c r="AB1770" s="3" t="s">
        <v>52</v>
      </c>
      <c r="AD1770" s="3" t="s">
        <v>53</v>
      </c>
      <c r="AE1770" s="3">
        <v>5</v>
      </c>
      <c r="AF1770" s="3" t="s">
        <v>84</v>
      </c>
      <c r="AG1770" s="3" t="s">
        <v>54</v>
      </c>
      <c r="AH1770" s="3">
        <v>14590</v>
      </c>
    </row>
    <row r="1771" spans="1:34" x14ac:dyDescent="0.2">
      <c r="A1771" s="3">
        <v>11770</v>
      </c>
      <c r="B1771" s="3" t="s">
        <v>2</v>
      </c>
      <c r="C1771" s="3">
        <v>11770</v>
      </c>
      <c r="D1771" s="3" t="s">
        <v>5750</v>
      </c>
      <c r="F1771" s="3">
        <v>2005</v>
      </c>
      <c r="G1771" s="3" t="s">
        <v>86</v>
      </c>
      <c r="H1771" s="3" t="s">
        <v>784</v>
      </c>
      <c r="J1771" s="3" t="s">
        <v>5751</v>
      </c>
      <c r="K1771" s="3" t="s">
        <v>59</v>
      </c>
      <c r="L1771" s="3" t="s">
        <v>42</v>
      </c>
      <c r="M1771" s="3" t="s">
        <v>60</v>
      </c>
      <c r="N1771" s="3" t="s">
        <v>44</v>
      </c>
      <c r="O1771" s="3">
        <v>2261</v>
      </c>
      <c r="R1771" s="3">
        <v>257</v>
      </c>
      <c r="S1771" s="3" t="s">
        <v>2767</v>
      </c>
      <c r="T1771" s="3" t="s">
        <v>62</v>
      </c>
      <c r="U1771" s="3" t="s">
        <v>2609</v>
      </c>
      <c r="W1771" s="3" t="s">
        <v>83</v>
      </c>
      <c r="Y1771" s="3">
        <v>26</v>
      </c>
      <c r="Z1771" s="3" t="s">
        <v>64</v>
      </c>
      <c r="AA1771" s="3" t="s">
        <v>92</v>
      </c>
      <c r="AB1771" s="3" t="s">
        <v>108</v>
      </c>
      <c r="AC1771" s="3" t="s">
        <v>109</v>
      </c>
      <c r="AD1771" s="3" t="s">
        <v>143</v>
      </c>
      <c r="AG1771" s="3" t="s">
        <v>54</v>
      </c>
      <c r="AH1771" s="3">
        <v>7600</v>
      </c>
    </row>
    <row r="1772" spans="1:34" x14ac:dyDescent="0.2">
      <c r="A1772" s="3">
        <v>11771</v>
      </c>
      <c r="B1772" s="3" t="s">
        <v>2</v>
      </c>
      <c r="C1772" s="3">
        <v>11771</v>
      </c>
      <c r="D1772" s="3" t="s">
        <v>5752</v>
      </c>
      <c r="F1772" s="3">
        <v>2013</v>
      </c>
      <c r="G1772" s="3" t="s">
        <v>259</v>
      </c>
      <c r="H1772" s="3" t="s">
        <v>648</v>
      </c>
      <c r="I1772" s="3" t="s">
        <v>453</v>
      </c>
      <c r="K1772" s="3" t="s">
        <v>59</v>
      </c>
      <c r="L1772" s="3" t="s">
        <v>163</v>
      </c>
      <c r="M1772" s="3" t="s">
        <v>103</v>
      </c>
      <c r="N1772" s="3" t="s">
        <v>104</v>
      </c>
      <c r="O1772" s="3">
        <v>1990</v>
      </c>
      <c r="R1772" s="3">
        <v>17</v>
      </c>
      <c r="S1772" s="3" t="s">
        <v>5753</v>
      </c>
      <c r="T1772" s="3" t="s">
        <v>62</v>
      </c>
      <c r="U1772" s="3" t="s">
        <v>2274</v>
      </c>
      <c r="V1772" s="3">
        <v>8022</v>
      </c>
      <c r="W1772" s="3" t="s">
        <v>166</v>
      </c>
      <c r="Y1772" s="3">
        <v>57</v>
      </c>
      <c r="Z1772" s="3" t="s">
        <v>64</v>
      </c>
      <c r="AA1772" s="3" t="s">
        <v>51</v>
      </c>
      <c r="AB1772" s="3" t="s">
        <v>52</v>
      </c>
      <c r="AD1772" s="3" t="s">
        <v>53</v>
      </c>
      <c r="AE1772" s="3">
        <v>14</v>
      </c>
      <c r="AF1772" s="3" t="s">
        <v>84</v>
      </c>
      <c r="AG1772" s="3" t="s">
        <v>54</v>
      </c>
      <c r="AH1772" s="3">
        <v>18095</v>
      </c>
    </row>
    <row r="1773" spans="1:34" x14ac:dyDescent="0.2">
      <c r="A1773" s="3">
        <v>11772</v>
      </c>
      <c r="B1773" s="3" t="s">
        <v>2</v>
      </c>
      <c r="C1773" s="3">
        <v>11772</v>
      </c>
      <c r="D1773" s="3" t="s">
        <v>5754</v>
      </c>
      <c r="F1773" s="3">
        <v>2013</v>
      </c>
      <c r="G1773" s="3" t="s">
        <v>152</v>
      </c>
      <c r="H1773" s="3" t="s">
        <v>2170</v>
      </c>
      <c r="I1773" s="3" t="s">
        <v>3409</v>
      </c>
      <c r="J1773" s="3" t="s">
        <v>2870</v>
      </c>
      <c r="K1773" s="3" t="s">
        <v>59</v>
      </c>
      <c r="L1773" s="3" t="s">
        <v>485</v>
      </c>
      <c r="M1773" s="3" t="s">
        <v>103</v>
      </c>
      <c r="N1773" s="3" t="s">
        <v>104</v>
      </c>
      <c r="O1773" s="3">
        <v>2993</v>
      </c>
      <c r="R1773" s="3" t="s">
        <v>3410</v>
      </c>
      <c r="S1773" s="3" t="s">
        <v>2205</v>
      </c>
      <c r="T1773" s="3" t="s">
        <v>70</v>
      </c>
      <c r="U1773" s="3" t="s">
        <v>4526</v>
      </c>
      <c r="V1773" s="3">
        <v>2014</v>
      </c>
      <c r="W1773" s="3" t="s">
        <v>83</v>
      </c>
      <c r="Y1773" s="3">
        <v>54</v>
      </c>
      <c r="Z1773" s="3" t="s">
        <v>64</v>
      </c>
      <c r="AA1773" s="3" t="s">
        <v>92</v>
      </c>
      <c r="AB1773" s="3" t="s">
        <v>52</v>
      </c>
      <c r="AD1773" s="3" t="s">
        <v>53</v>
      </c>
      <c r="AG1773" s="3" t="s">
        <v>54</v>
      </c>
      <c r="AH1773" s="3">
        <v>83000</v>
      </c>
    </row>
    <row r="1774" spans="1:34" x14ac:dyDescent="0.2">
      <c r="A1774" s="3">
        <v>11773</v>
      </c>
      <c r="B1774" s="3" t="s">
        <v>2</v>
      </c>
      <c r="C1774" s="3">
        <v>11773</v>
      </c>
      <c r="D1774" s="3" t="s">
        <v>5755</v>
      </c>
      <c r="F1774" s="3">
        <v>2017</v>
      </c>
      <c r="G1774" s="3" t="s">
        <v>299</v>
      </c>
      <c r="H1774" s="3" t="s">
        <v>5756</v>
      </c>
      <c r="I1774" s="3" t="s">
        <v>5757</v>
      </c>
      <c r="K1774" s="3" t="s">
        <v>67</v>
      </c>
      <c r="L1774" s="3" t="s">
        <v>5758</v>
      </c>
      <c r="M1774" s="3" t="s">
        <v>60</v>
      </c>
      <c r="N1774" s="3" t="s">
        <v>44</v>
      </c>
      <c r="O1774" s="3">
        <v>1580</v>
      </c>
      <c r="R1774" s="3">
        <v>1106</v>
      </c>
      <c r="S1774" s="3" t="s">
        <v>5759</v>
      </c>
      <c r="T1774" s="3" t="s">
        <v>47</v>
      </c>
      <c r="U1774" s="3" t="s">
        <v>5760</v>
      </c>
      <c r="V1774" s="3">
        <v>3802</v>
      </c>
      <c r="W1774" s="3" t="s">
        <v>49</v>
      </c>
      <c r="Y1774" s="3">
        <v>56</v>
      </c>
      <c r="Z1774" s="3" t="s">
        <v>64</v>
      </c>
      <c r="AA1774" s="3" t="s">
        <v>51</v>
      </c>
      <c r="AB1774" s="3" t="s">
        <v>52</v>
      </c>
      <c r="AD1774" s="3" t="s">
        <v>53</v>
      </c>
      <c r="AG1774" s="3" t="s">
        <v>54</v>
      </c>
      <c r="AH1774" s="3">
        <v>52990</v>
      </c>
    </row>
    <row r="1775" spans="1:34" x14ac:dyDescent="0.2">
      <c r="A1775" s="3">
        <v>11774</v>
      </c>
      <c r="B1775" s="3" t="s">
        <v>2</v>
      </c>
      <c r="C1775" s="3">
        <v>11774</v>
      </c>
      <c r="D1775" s="3" t="s">
        <v>5761</v>
      </c>
      <c r="F1775" s="3">
        <v>2013</v>
      </c>
      <c r="G1775" s="3" t="s">
        <v>56</v>
      </c>
      <c r="H1775" s="3" t="s">
        <v>2193</v>
      </c>
      <c r="J1775" s="3" t="s">
        <v>2195</v>
      </c>
      <c r="K1775" s="3" t="s">
        <v>67</v>
      </c>
      <c r="L1775" s="3" t="s">
        <v>140</v>
      </c>
      <c r="M1775" s="3" t="s">
        <v>133</v>
      </c>
      <c r="N1775" s="3" t="s">
        <v>44</v>
      </c>
      <c r="O1775" s="3">
        <v>1497</v>
      </c>
      <c r="R1775" s="3">
        <v>8</v>
      </c>
      <c r="S1775" s="3" t="s">
        <v>2261</v>
      </c>
      <c r="T1775" s="3" t="s">
        <v>81</v>
      </c>
      <c r="U1775" s="3" t="s">
        <v>150</v>
      </c>
      <c r="V1775" s="3">
        <v>612</v>
      </c>
      <c r="W1775" s="3" t="s">
        <v>83</v>
      </c>
      <c r="Y1775" s="3">
        <v>27</v>
      </c>
      <c r="Z1775" s="3" t="s">
        <v>64</v>
      </c>
      <c r="AA1775" s="3" t="s">
        <v>92</v>
      </c>
      <c r="AB1775" s="3" t="s">
        <v>52</v>
      </c>
      <c r="AD1775" s="3" t="s">
        <v>143</v>
      </c>
      <c r="AG1775" s="3" t="s">
        <v>54</v>
      </c>
      <c r="AH1775" s="3">
        <v>17450</v>
      </c>
    </row>
    <row r="1776" spans="1:34" x14ac:dyDescent="0.2">
      <c r="A1776" s="3">
        <v>11775</v>
      </c>
      <c r="B1776" s="3" t="s">
        <v>2</v>
      </c>
      <c r="C1776" s="3">
        <v>11775</v>
      </c>
      <c r="D1776" s="3" t="s">
        <v>5762</v>
      </c>
      <c r="F1776" s="3">
        <v>2004</v>
      </c>
      <c r="G1776" s="3" t="s">
        <v>112</v>
      </c>
      <c r="H1776" s="3" t="s">
        <v>434</v>
      </c>
      <c r="K1776" s="3" t="s">
        <v>67</v>
      </c>
      <c r="L1776" s="3" t="s">
        <v>42</v>
      </c>
      <c r="M1776" s="3" t="s">
        <v>60</v>
      </c>
      <c r="N1776" s="3" t="s">
        <v>44</v>
      </c>
      <c r="O1776" s="3">
        <v>1339</v>
      </c>
      <c r="R1776" s="3">
        <v>7</v>
      </c>
      <c r="S1776" s="3" t="s">
        <v>5763</v>
      </c>
      <c r="T1776" s="3" t="s">
        <v>47</v>
      </c>
      <c r="U1776" s="3" t="s">
        <v>5764</v>
      </c>
      <c r="W1776" s="3" t="s">
        <v>229</v>
      </c>
      <c r="Y1776" s="3">
        <v>29</v>
      </c>
      <c r="Z1776" s="3" t="s">
        <v>64</v>
      </c>
      <c r="AA1776" s="3" t="s">
        <v>51</v>
      </c>
      <c r="AB1776" s="3" t="s">
        <v>52</v>
      </c>
      <c r="AD1776" s="3" t="s">
        <v>53</v>
      </c>
      <c r="AG1776" s="3" t="s">
        <v>54</v>
      </c>
      <c r="AH1776" s="3">
        <v>4400</v>
      </c>
    </row>
    <row r="1777" spans="1:34" x14ac:dyDescent="0.2">
      <c r="A1777" s="3">
        <v>11776</v>
      </c>
      <c r="B1777" s="3" t="s">
        <v>2</v>
      </c>
      <c r="C1777" s="3">
        <v>11776</v>
      </c>
      <c r="D1777" s="3" t="s">
        <v>5765</v>
      </c>
      <c r="F1777" s="3">
        <v>2013</v>
      </c>
      <c r="G1777" s="3" t="s">
        <v>259</v>
      </c>
      <c r="H1777" s="3" t="s">
        <v>444</v>
      </c>
      <c r="I1777" s="3" t="s">
        <v>630</v>
      </c>
      <c r="K1777" s="3" t="s">
        <v>252</v>
      </c>
      <c r="L1777" s="3" t="s">
        <v>156</v>
      </c>
      <c r="M1777" s="3" t="s">
        <v>103</v>
      </c>
      <c r="N1777" s="3" t="s">
        <v>104</v>
      </c>
      <c r="O1777" s="3">
        <v>3199</v>
      </c>
      <c r="R1777" s="3">
        <v>101</v>
      </c>
      <c r="S1777" s="3" t="s">
        <v>5766</v>
      </c>
      <c r="T1777" s="3" t="s">
        <v>171</v>
      </c>
      <c r="U1777" s="3" t="s">
        <v>5767</v>
      </c>
      <c r="V1777" s="3">
        <v>3620</v>
      </c>
      <c r="W1777" s="3" t="s">
        <v>49</v>
      </c>
      <c r="Y1777" s="3">
        <v>22</v>
      </c>
      <c r="Z1777" s="3" t="s">
        <v>204</v>
      </c>
      <c r="AA1777" s="3" t="s">
        <v>92</v>
      </c>
      <c r="AB1777" s="3" t="s">
        <v>108</v>
      </c>
      <c r="AC1777" s="3" t="s">
        <v>109</v>
      </c>
      <c r="AD1777" s="3" t="s">
        <v>53</v>
      </c>
      <c r="AG1777" s="3" t="s">
        <v>54</v>
      </c>
      <c r="AH1777" s="3">
        <v>35000</v>
      </c>
    </row>
    <row r="1778" spans="1:34" x14ac:dyDescent="0.2">
      <c r="A1778" s="3">
        <v>11777</v>
      </c>
      <c r="B1778" s="3" t="s">
        <v>2</v>
      </c>
      <c r="C1778" s="3">
        <v>11777</v>
      </c>
      <c r="D1778" s="3" t="s">
        <v>5768</v>
      </c>
      <c r="E1778" s="3" t="s">
        <v>5769</v>
      </c>
      <c r="F1778" s="3">
        <v>2005</v>
      </c>
      <c r="G1778" s="3" t="s">
        <v>292</v>
      </c>
      <c r="H1778" s="3" t="s">
        <v>899</v>
      </c>
      <c r="I1778" s="3" t="s">
        <v>723</v>
      </c>
      <c r="J1778" s="3" t="s">
        <v>1237</v>
      </c>
      <c r="K1778" s="3" t="s">
        <v>67</v>
      </c>
      <c r="L1778" s="3" t="s">
        <v>163</v>
      </c>
      <c r="M1778" s="3" t="s">
        <v>133</v>
      </c>
      <c r="N1778" s="3" t="s">
        <v>44</v>
      </c>
      <c r="O1778" s="3">
        <v>1984</v>
      </c>
      <c r="R1778" s="3">
        <v>73</v>
      </c>
      <c r="S1778" s="3" t="s">
        <v>5770</v>
      </c>
      <c r="T1778" s="3" t="s">
        <v>211</v>
      </c>
      <c r="U1778" s="3" t="s">
        <v>436</v>
      </c>
      <c r="V1778" s="3">
        <v>1052</v>
      </c>
      <c r="W1778" s="3" t="s">
        <v>83</v>
      </c>
      <c r="Y1778" s="3">
        <v>31</v>
      </c>
      <c r="Z1778" s="3" t="s">
        <v>236</v>
      </c>
      <c r="AA1778" s="3" t="s">
        <v>51</v>
      </c>
      <c r="AB1778" s="3" t="s">
        <v>52</v>
      </c>
      <c r="AD1778" s="3" t="s">
        <v>53</v>
      </c>
      <c r="AG1778" s="3" t="s">
        <v>54</v>
      </c>
      <c r="AH1778" s="3">
        <v>8000</v>
      </c>
    </row>
    <row r="1779" spans="1:34" x14ac:dyDescent="0.2">
      <c r="A1779" s="3">
        <v>11778</v>
      </c>
      <c r="B1779" s="3" t="s">
        <v>2</v>
      </c>
      <c r="C1779" s="3">
        <v>11778</v>
      </c>
      <c r="D1779" s="3" t="s">
        <v>5771</v>
      </c>
      <c r="E1779" s="3" t="s">
        <v>5772</v>
      </c>
      <c r="F1779" s="3">
        <v>2004</v>
      </c>
      <c r="G1779" s="3" t="s">
        <v>56</v>
      </c>
      <c r="H1779" s="3" t="s">
        <v>653</v>
      </c>
      <c r="J1779" s="3" t="s">
        <v>5242</v>
      </c>
      <c r="K1779" s="3" t="s">
        <v>59</v>
      </c>
      <c r="L1779" s="3" t="s">
        <v>42</v>
      </c>
      <c r="M1779" s="3" t="s">
        <v>60</v>
      </c>
      <c r="N1779" s="3" t="s">
        <v>44</v>
      </c>
      <c r="O1779" s="3">
        <v>2368</v>
      </c>
      <c r="R1779" s="3">
        <v>28</v>
      </c>
      <c r="S1779" s="3" t="s">
        <v>5773</v>
      </c>
      <c r="T1779" s="3" t="s">
        <v>554</v>
      </c>
      <c r="U1779" s="3" t="s">
        <v>4570</v>
      </c>
      <c r="V1779" s="3">
        <v>510</v>
      </c>
      <c r="W1779" s="3" t="s">
        <v>173</v>
      </c>
      <c r="Y1779" s="3">
        <v>69</v>
      </c>
      <c r="Z1779" s="3" t="s">
        <v>64</v>
      </c>
      <c r="AA1779" s="3" t="s">
        <v>51</v>
      </c>
      <c r="AB1779" s="3" t="s">
        <v>52</v>
      </c>
      <c r="AD1779" s="3" t="s">
        <v>53</v>
      </c>
      <c r="AG1779" s="3" t="s">
        <v>54</v>
      </c>
      <c r="AH1779" s="3">
        <v>10400</v>
      </c>
    </row>
    <row r="1780" spans="1:34" x14ac:dyDescent="0.2">
      <c r="A1780" s="3">
        <v>11779</v>
      </c>
      <c r="B1780" s="3" t="s">
        <v>2</v>
      </c>
      <c r="C1780" s="3">
        <v>11779</v>
      </c>
      <c r="D1780" s="3" t="s">
        <v>5774</v>
      </c>
      <c r="F1780" s="3">
        <v>2012</v>
      </c>
      <c r="G1780" s="3" t="s">
        <v>292</v>
      </c>
      <c r="H1780" s="3" t="s">
        <v>997</v>
      </c>
      <c r="I1780" s="3" t="s">
        <v>5270</v>
      </c>
      <c r="K1780" s="3" t="s">
        <v>67</v>
      </c>
      <c r="L1780" s="3" t="s">
        <v>901</v>
      </c>
      <c r="M1780" s="3" t="s">
        <v>60</v>
      </c>
      <c r="N1780" s="3" t="s">
        <v>3578</v>
      </c>
      <c r="O1780" s="3">
        <v>1390</v>
      </c>
      <c r="R1780" s="3">
        <v>20</v>
      </c>
      <c r="S1780" s="3" t="s">
        <v>5775</v>
      </c>
      <c r="T1780" s="3" t="s">
        <v>47</v>
      </c>
      <c r="U1780" s="3" t="s">
        <v>5776</v>
      </c>
      <c r="W1780" s="3" t="s">
        <v>229</v>
      </c>
      <c r="Y1780" s="3">
        <v>46</v>
      </c>
      <c r="Z1780" s="3" t="s">
        <v>64</v>
      </c>
      <c r="AA1780" s="3" t="s">
        <v>92</v>
      </c>
      <c r="AB1780" s="3" t="s">
        <v>52</v>
      </c>
      <c r="AD1780" s="3" t="s">
        <v>53</v>
      </c>
      <c r="AG1780" s="3" t="s">
        <v>54</v>
      </c>
      <c r="AH1780" s="3">
        <v>19160</v>
      </c>
    </row>
    <row r="1781" spans="1:34" x14ac:dyDescent="0.2">
      <c r="A1781" s="3">
        <v>11780</v>
      </c>
      <c r="B1781" s="3" t="s">
        <v>2</v>
      </c>
      <c r="C1781" s="3">
        <v>11780</v>
      </c>
      <c r="D1781" s="3" t="s">
        <v>4252</v>
      </c>
      <c r="E1781" s="3" t="s">
        <v>5777</v>
      </c>
      <c r="F1781" s="3">
        <v>2006</v>
      </c>
      <c r="G1781" s="3" t="s">
        <v>284</v>
      </c>
      <c r="H1781" s="3" t="s">
        <v>285</v>
      </c>
      <c r="K1781" s="3" t="s">
        <v>67</v>
      </c>
      <c r="L1781" s="3" t="s">
        <v>147</v>
      </c>
      <c r="M1781" s="3" t="s">
        <v>43</v>
      </c>
      <c r="N1781" s="3" t="s">
        <v>44</v>
      </c>
      <c r="O1781" s="3">
        <v>1298</v>
      </c>
      <c r="R1781" s="3">
        <v>6</v>
      </c>
      <c r="S1781" s="3" t="s">
        <v>5778</v>
      </c>
      <c r="T1781" s="3" t="s">
        <v>1429</v>
      </c>
      <c r="U1781" s="3" t="s">
        <v>91</v>
      </c>
      <c r="W1781" s="3" t="s">
        <v>83</v>
      </c>
      <c r="Y1781" s="3">
        <v>31</v>
      </c>
      <c r="Z1781" s="3" t="s">
        <v>64</v>
      </c>
      <c r="AA1781" s="3" t="s">
        <v>51</v>
      </c>
      <c r="AB1781" s="3" t="s">
        <v>52</v>
      </c>
      <c r="AD1781" s="3" t="s">
        <v>53</v>
      </c>
      <c r="AG1781" s="3" t="s">
        <v>54</v>
      </c>
      <c r="AH1781" s="3">
        <v>7300</v>
      </c>
    </row>
    <row r="1782" spans="1:34" x14ac:dyDescent="0.2">
      <c r="A1782" s="3">
        <v>11781</v>
      </c>
      <c r="B1782" s="3" t="s">
        <v>2</v>
      </c>
      <c r="C1782" s="3">
        <v>11781</v>
      </c>
      <c r="D1782" s="3" t="s">
        <v>1980</v>
      </c>
      <c r="F1782" s="3">
        <v>2008</v>
      </c>
      <c r="G1782" s="3" t="s">
        <v>112</v>
      </c>
      <c r="H1782" s="3" t="s">
        <v>1323</v>
      </c>
      <c r="K1782" s="3" t="s">
        <v>67</v>
      </c>
      <c r="L1782" s="3" t="s">
        <v>42</v>
      </c>
      <c r="M1782" s="3" t="s">
        <v>60</v>
      </c>
      <c r="N1782" s="3" t="s">
        <v>44</v>
      </c>
      <c r="O1782" s="3">
        <v>1339</v>
      </c>
      <c r="Q1782" s="3" t="s">
        <v>5779</v>
      </c>
      <c r="R1782" s="3">
        <v>39</v>
      </c>
      <c r="S1782" s="3" t="s">
        <v>579</v>
      </c>
      <c r="T1782" s="3" t="s">
        <v>62</v>
      </c>
      <c r="U1782" s="3" t="s">
        <v>466</v>
      </c>
      <c r="V1782" s="3">
        <v>1024</v>
      </c>
      <c r="W1782" s="3" t="s">
        <v>83</v>
      </c>
      <c r="Y1782" s="3">
        <v>35</v>
      </c>
      <c r="Z1782" s="3" t="s">
        <v>64</v>
      </c>
      <c r="AA1782" s="3" t="s">
        <v>51</v>
      </c>
      <c r="AB1782" s="3" t="s">
        <v>52</v>
      </c>
      <c r="AD1782" s="3" t="s">
        <v>53</v>
      </c>
      <c r="AG1782" s="3" t="s">
        <v>54</v>
      </c>
      <c r="AH1782" s="3">
        <v>6900</v>
      </c>
    </row>
    <row r="1783" spans="1:34" x14ac:dyDescent="0.2">
      <c r="A1783" s="3">
        <v>11782</v>
      </c>
      <c r="B1783" s="3" t="s">
        <v>2</v>
      </c>
      <c r="C1783" s="3">
        <v>11782</v>
      </c>
      <c r="D1783" s="3" t="s">
        <v>517</v>
      </c>
      <c r="E1783" s="3" t="s">
        <v>5780</v>
      </c>
      <c r="F1783" s="3">
        <v>2012</v>
      </c>
      <c r="G1783" s="3" t="s">
        <v>56</v>
      </c>
      <c r="H1783" s="3" t="s">
        <v>366</v>
      </c>
      <c r="J1783" s="3" t="s">
        <v>519</v>
      </c>
      <c r="K1783" s="3" t="s">
        <v>67</v>
      </c>
      <c r="L1783" s="3" t="s">
        <v>140</v>
      </c>
      <c r="M1783" s="3" t="s">
        <v>133</v>
      </c>
      <c r="N1783" s="3" t="s">
        <v>44</v>
      </c>
      <c r="O1783" s="3">
        <v>1798</v>
      </c>
      <c r="Q1783" s="3">
        <v>4</v>
      </c>
      <c r="R1783" s="3">
        <v>9</v>
      </c>
      <c r="S1783" s="3" t="s">
        <v>5781</v>
      </c>
      <c r="T1783" s="3" t="s">
        <v>47</v>
      </c>
      <c r="U1783" s="3" t="s">
        <v>2282</v>
      </c>
      <c r="W1783" s="3" t="s">
        <v>229</v>
      </c>
      <c r="Y1783" s="3">
        <v>30</v>
      </c>
      <c r="Z1783" s="3" t="s">
        <v>204</v>
      </c>
      <c r="AA1783" s="3" t="s">
        <v>51</v>
      </c>
      <c r="AB1783" s="3" t="s">
        <v>108</v>
      </c>
      <c r="AC1783" s="3" t="s">
        <v>109</v>
      </c>
      <c r="AD1783" s="3" t="s">
        <v>143</v>
      </c>
      <c r="AG1783" s="3" t="s">
        <v>54</v>
      </c>
      <c r="AH1783" s="3">
        <v>22660</v>
      </c>
    </row>
    <row r="1784" spans="1:34" x14ac:dyDescent="0.2">
      <c r="A1784" s="3">
        <v>11783</v>
      </c>
      <c r="B1784" s="3" t="s">
        <v>2</v>
      </c>
      <c r="C1784" s="3">
        <v>11783</v>
      </c>
      <c r="D1784" s="3" t="s">
        <v>5782</v>
      </c>
      <c r="E1784" s="3" t="s">
        <v>5783</v>
      </c>
      <c r="F1784" s="3">
        <v>2001</v>
      </c>
      <c r="G1784" s="3" t="s">
        <v>358</v>
      </c>
      <c r="H1784" s="3" t="s">
        <v>5784</v>
      </c>
      <c r="I1784" s="3" t="s">
        <v>5785</v>
      </c>
      <c r="K1784" s="3" t="s">
        <v>59</v>
      </c>
      <c r="L1784" s="3" t="s">
        <v>42</v>
      </c>
      <c r="M1784" s="3" t="s">
        <v>60</v>
      </c>
      <c r="N1784" s="3" t="s">
        <v>44</v>
      </c>
      <c r="O1784" s="3">
        <v>2400</v>
      </c>
      <c r="R1784" s="3">
        <v>35</v>
      </c>
      <c r="S1784" s="3" t="s">
        <v>5786</v>
      </c>
      <c r="T1784" s="3" t="s">
        <v>47</v>
      </c>
      <c r="U1784" s="3" t="s">
        <v>5787</v>
      </c>
      <c r="W1784" s="3" t="s">
        <v>72</v>
      </c>
      <c r="Y1784" s="3">
        <v>40</v>
      </c>
      <c r="Z1784" s="3" t="s">
        <v>204</v>
      </c>
      <c r="AA1784" s="3" t="s">
        <v>51</v>
      </c>
      <c r="AB1784" s="3" t="s">
        <v>108</v>
      </c>
      <c r="AC1784" s="3" t="s">
        <v>109</v>
      </c>
      <c r="AD1784" s="3" t="s">
        <v>53</v>
      </c>
      <c r="AG1784" s="3" t="s">
        <v>54</v>
      </c>
      <c r="AH1784" s="3">
        <v>4430</v>
      </c>
    </row>
    <row r="1785" spans="1:34" x14ac:dyDescent="0.2">
      <c r="A1785" s="3">
        <v>11784</v>
      </c>
      <c r="B1785" s="3" t="s">
        <v>2</v>
      </c>
      <c r="C1785" s="3">
        <v>11784</v>
      </c>
      <c r="D1785" s="3" t="s">
        <v>2675</v>
      </c>
      <c r="F1785" s="3">
        <v>2016</v>
      </c>
      <c r="G1785" s="3" t="s">
        <v>2519</v>
      </c>
      <c r="H1785" s="3" t="s">
        <v>2677</v>
      </c>
      <c r="I1785" s="3" t="s">
        <v>2678</v>
      </c>
      <c r="K1785" s="3" t="s">
        <v>59</v>
      </c>
      <c r="L1785" s="3" t="s">
        <v>485</v>
      </c>
      <c r="M1785" s="3" t="s">
        <v>103</v>
      </c>
      <c r="N1785" s="3" t="s">
        <v>124</v>
      </c>
      <c r="O1785" s="3">
        <v>2993</v>
      </c>
      <c r="R1785" s="3">
        <v>37</v>
      </c>
      <c r="S1785" s="3" t="s">
        <v>5788</v>
      </c>
      <c r="T1785" s="3" t="s">
        <v>62</v>
      </c>
      <c r="U1785" s="3" t="s">
        <v>5789</v>
      </c>
      <c r="V1785" s="3">
        <v>8014</v>
      </c>
      <c r="W1785" s="3" t="s">
        <v>166</v>
      </c>
      <c r="Y1785" s="3">
        <v>41</v>
      </c>
      <c r="Z1785" s="3" t="s">
        <v>64</v>
      </c>
      <c r="AA1785" s="3" t="s">
        <v>92</v>
      </c>
      <c r="AB1785" s="3" t="s">
        <v>108</v>
      </c>
      <c r="AC1785" s="3" t="s">
        <v>109</v>
      </c>
      <c r="AD1785" s="3" t="s">
        <v>53</v>
      </c>
      <c r="AG1785" s="3" t="s">
        <v>54</v>
      </c>
      <c r="AH1785" s="3">
        <v>128000</v>
      </c>
    </row>
    <row r="1786" spans="1:34" x14ac:dyDescent="0.2">
      <c r="A1786" s="3">
        <v>11785</v>
      </c>
      <c r="B1786" s="3" t="s">
        <v>2</v>
      </c>
      <c r="C1786" s="3">
        <v>11785</v>
      </c>
      <c r="D1786" s="3" t="s">
        <v>5790</v>
      </c>
      <c r="E1786" s="3" t="s">
        <v>5791</v>
      </c>
      <c r="F1786" s="3">
        <v>2011</v>
      </c>
      <c r="G1786" s="3" t="s">
        <v>191</v>
      </c>
      <c r="H1786" s="3" t="s">
        <v>941</v>
      </c>
      <c r="I1786" s="3" t="s">
        <v>942</v>
      </c>
      <c r="J1786" s="3" t="s">
        <v>5792</v>
      </c>
      <c r="K1786" s="3" t="s">
        <v>59</v>
      </c>
      <c r="L1786" s="3" t="s">
        <v>480</v>
      </c>
      <c r="M1786" s="3" t="s">
        <v>60</v>
      </c>
      <c r="N1786" s="3" t="s">
        <v>44</v>
      </c>
      <c r="O1786" s="3">
        <v>2457</v>
      </c>
      <c r="R1786" s="3">
        <v>18</v>
      </c>
      <c r="S1786" s="3" t="s">
        <v>1267</v>
      </c>
      <c r="T1786" s="3" t="s">
        <v>1429</v>
      </c>
      <c r="U1786" s="3" t="s">
        <v>988</v>
      </c>
      <c r="V1786" s="3">
        <v>7400</v>
      </c>
      <c r="W1786" s="3" t="s">
        <v>166</v>
      </c>
      <c r="Y1786" s="3">
        <v>46</v>
      </c>
      <c r="Z1786" s="3" t="s">
        <v>236</v>
      </c>
      <c r="AA1786" s="3" t="s">
        <v>92</v>
      </c>
      <c r="AB1786" s="3" t="s">
        <v>52</v>
      </c>
      <c r="AD1786" s="3" t="s">
        <v>53</v>
      </c>
      <c r="AG1786" s="3" t="s">
        <v>54</v>
      </c>
      <c r="AH1786" s="3">
        <v>18290</v>
      </c>
    </row>
    <row r="1787" spans="1:34" x14ac:dyDescent="0.2">
      <c r="A1787" s="3">
        <v>11786</v>
      </c>
      <c r="B1787" s="3" t="s">
        <v>2</v>
      </c>
      <c r="C1787" s="3">
        <v>11786</v>
      </c>
      <c r="D1787" s="3" t="s">
        <v>5793</v>
      </c>
      <c r="F1787" s="3">
        <v>2006</v>
      </c>
      <c r="G1787" s="3" t="s">
        <v>327</v>
      </c>
      <c r="H1787" s="3" t="s">
        <v>3237</v>
      </c>
      <c r="J1787" s="3" t="s">
        <v>5794</v>
      </c>
      <c r="K1787" s="3" t="s">
        <v>41</v>
      </c>
      <c r="L1787" s="3" t="s">
        <v>42</v>
      </c>
      <c r="M1787" s="3" t="s">
        <v>133</v>
      </c>
      <c r="N1787" s="3" t="s">
        <v>44</v>
      </c>
      <c r="O1787" s="3">
        <v>5967</v>
      </c>
      <c r="R1787" s="3">
        <v>33</v>
      </c>
      <c r="S1787" s="3" t="s">
        <v>5795</v>
      </c>
      <c r="T1787" s="3" t="s">
        <v>47</v>
      </c>
      <c r="U1787" s="3" t="s">
        <v>768</v>
      </c>
      <c r="V1787" s="3">
        <v>7920</v>
      </c>
      <c r="W1787" s="3" t="s">
        <v>166</v>
      </c>
      <c r="Y1787" s="3">
        <v>53</v>
      </c>
      <c r="Z1787" s="3" t="s">
        <v>64</v>
      </c>
      <c r="AA1787" s="3" t="s">
        <v>51</v>
      </c>
      <c r="AB1787" s="3" t="s">
        <v>108</v>
      </c>
      <c r="AC1787" s="3" t="s">
        <v>109</v>
      </c>
      <c r="AD1787" s="3" t="s">
        <v>53</v>
      </c>
      <c r="AG1787" s="3" t="s">
        <v>54</v>
      </c>
      <c r="AH1787" s="3">
        <v>21200</v>
      </c>
    </row>
    <row r="1788" spans="1:34" x14ac:dyDescent="0.2">
      <c r="A1788" s="3">
        <v>11787</v>
      </c>
      <c r="B1788" s="3" t="s">
        <v>2</v>
      </c>
      <c r="C1788" s="3">
        <v>11787</v>
      </c>
      <c r="D1788" s="3" t="s">
        <v>5796</v>
      </c>
      <c r="E1788" s="3" t="s">
        <v>5797</v>
      </c>
      <c r="F1788" s="3">
        <v>2002</v>
      </c>
      <c r="G1788" s="3" t="s">
        <v>38</v>
      </c>
      <c r="H1788" s="3" t="s">
        <v>1207</v>
      </c>
      <c r="J1788" s="3" t="s">
        <v>1209</v>
      </c>
      <c r="K1788" s="3" t="s">
        <v>1560</v>
      </c>
      <c r="L1788" s="3" t="s">
        <v>147</v>
      </c>
      <c r="M1788" s="3" t="s">
        <v>103</v>
      </c>
      <c r="N1788" s="3" t="s">
        <v>552</v>
      </c>
      <c r="O1788" s="3">
        <v>2488</v>
      </c>
      <c r="R1788" s="3">
        <v>10</v>
      </c>
      <c r="S1788" s="3" t="s">
        <v>5798</v>
      </c>
      <c r="T1788" s="3" t="s">
        <v>47</v>
      </c>
      <c r="U1788" s="3" t="s">
        <v>643</v>
      </c>
      <c r="V1788" s="3">
        <v>3400</v>
      </c>
      <c r="W1788" s="3" t="s">
        <v>49</v>
      </c>
      <c r="Y1788" s="3">
        <v>42</v>
      </c>
      <c r="Z1788" s="3" t="s">
        <v>64</v>
      </c>
      <c r="AA1788" s="3" t="s">
        <v>92</v>
      </c>
      <c r="AB1788" s="3" t="s">
        <v>108</v>
      </c>
      <c r="AC1788" s="3" t="s">
        <v>109</v>
      </c>
      <c r="AD1788" s="3" t="s">
        <v>53</v>
      </c>
      <c r="AE1788" s="3">
        <v>28</v>
      </c>
      <c r="AF1788" s="3" t="s">
        <v>73</v>
      </c>
      <c r="AG1788" s="3" t="s">
        <v>54</v>
      </c>
      <c r="AH1788" s="3">
        <v>8310</v>
      </c>
    </row>
    <row r="1789" spans="1:34" x14ac:dyDescent="0.2">
      <c r="A1789" s="3">
        <v>11788</v>
      </c>
      <c r="B1789" s="3" t="s">
        <v>2</v>
      </c>
      <c r="C1789" s="3">
        <v>11788</v>
      </c>
      <c r="D1789" s="3" t="s">
        <v>5799</v>
      </c>
      <c r="E1789" s="3" t="s">
        <v>5800</v>
      </c>
      <c r="F1789" s="3">
        <v>1990</v>
      </c>
      <c r="G1789" s="3" t="s">
        <v>284</v>
      </c>
      <c r="H1789" s="3" t="s">
        <v>2781</v>
      </c>
      <c r="K1789" s="3" t="s">
        <v>59</v>
      </c>
      <c r="L1789" s="3" t="s">
        <v>42</v>
      </c>
      <c r="M1789" s="3" t="s">
        <v>43</v>
      </c>
      <c r="N1789" s="3" t="s">
        <v>44</v>
      </c>
      <c r="O1789" s="3">
        <v>1590</v>
      </c>
      <c r="R1789" s="3">
        <v>20</v>
      </c>
      <c r="S1789" s="3" t="s">
        <v>5801</v>
      </c>
      <c r="T1789" s="3" t="s">
        <v>47</v>
      </c>
      <c r="U1789" s="3" t="s">
        <v>494</v>
      </c>
      <c r="V1789" s="3">
        <v>5710</v>
      </c>
      <c r="W1789" s="3" t="s">
        <v>229</v>
      </c>
      <c r="Y1789" s="3">
        <v>47</v>
      </c>
      <c r="Z1789" s="3" t="s">
        <v>204</v>
      </c>
      <c r="AA1789" s="3" t="s">
        <v>51</v>
      </c>
      <c r="AB1789" s="3" t="s">
        <v>52</v>
      </c>
      <c r="AD1789" s="3" t="s">
        <v>53</v>
      </c>
      <c r="AG1789" s="3" t="s">
        <v>54</v>
      </c>
      <c r="AH1789" s="3">
        <v>1380</v>
      </c>
    </row>
    <row r="1790" spans="1:34" x14ac:dyDescent="0.2">
      <c r="A1790" s="3">
        <v>11789</v>
      </c>
      <c r="B1790" s="3" t="s">
        <v>2</v>
      </c>
      <c r="C1790" s="3">
        <v>11789</v>
      </c>
      <c r="D1790" s="3" t="s">
        <v>5802</v>
      </c>
      <c r="E1790" s="3" t="s">
        <v>5803</v>
      </c>
      <c r="F1790" s="3">
        <v>1996</v>
      </c>
      <c r="G1790" s="3" t="s">
        <v>191</v>
      </c>
      <c r="H1790" s="3" t="s">
        <v>192</v>
      </c>
      <c r="I1790" s="3" t="s">
        <v>2560</v>
      </c>
      <c r="K1790" s="3" t="s">
        <v>67</v>
      </c>
      <c r="L1790" s="3" t="s">
        <v>147</v>
      </c>
      <c r="M1790" s="3" t="s">
        <v>43</v>
      </c>
      <c r="N1790" s="3" t="s">
        <v>104</v>
      </c>
      <c r="O1790" s="3">
        <v>1994</v>
      </c>
      <c r="R1790" s="3">
        <v>32</v>
      </c>
      <c r="S1790" s="3" t="s">
        <v>5804</v>
      </c>
      <c r="T1790" s="3" t="s">
        <v>62</v>
      </c>
      <c r="U1790" s="3" t="s">
        <v>5805</v>
      </c>
      <c r="W1790" s="3" t="s">
        <v>83</v>
      </c>
      <c r="Y1790" s="3">
        <v>20</v>
      </c>
      <c r="Z1790" s="3" t="s">
        <v>204</v>
      </c>
      <c r="AA1790" s="3" t="s">
        <v>92</v>
      </c>
      <c r="AB1790" s="3" t="s">
        <v>108</v>
      </c>
      <c r="AC1790" s="3" t="s">
        <v>109</v>
      </c>
      <c r="AD1790" s="3" t="s">
        <v>53</v>
      </c>
      <c r="AE1790" s="3">
        <v>16</v>
      </c>
      <c r="AF1790" s="3" t="s">
        <v>73</v>
      </c>
      <c r="AG1790" s="3" t="s">
        <v>54</v>
      </c>
      <c r="AH1790" s="3">
        <v>5630</v>
      </c>
    </row>
    <row r="1791" spans="1:34" x14ac:dyDescent="0.2">
      <c r="A1791" s="3">
        <v>11790</v>
      </c>
      <c r="B1791" s="3" t="s">
        <v>2</v>
      </c>
      <c r="C1791" s="3">
        <v>11790</v>
      </c>
      <c r="D1791" s="3" t="s">
        <v>5806</v>
      </c>
      <c r="E1791" s="3" t="s">
        <v>5807</v>
      </c>
      <c r="F1791" s="3">
        <v>2013</v>
      </c>
      <c r="G1791" s="3" t="s">
        <v>292</v>
      </c>
      <c r="H1791" s="3" t="s">
        <v>899</v>
      </c>
      <c r="I1791" s="3" t="s">
        <v>5270</v>
      </c>
      <c r="J1791" s="3" t="s">
        <v>1663</v>
      </c>
      <c r="K1791" s="3" t="s">
        <v>67</v>
      </c>
      <c r="L1791" s="3" t="s">
        <v>123</v>
      </c>
      <c r="M1791" s="3" t="s">
        <v>43</v>
      </c>
      <c r="N1791" s="3" t="s">
        <v>104</v>
      </c>
      <c r="O1791" s="3">
        <v>1984</v>
      </c>
      <c r="R1791" s="3">
        <v>77</v>
      </c>
      <c r="S1791" s="3" t="s">
        <v>5808</v>
      </c>
      <c r="T1791" s="3" t="s">
        <v>62</v>
      </c>
      <c r="U1791" s="3" t="s">
        <v>4256</v>
      </c>
      <c r="V1791" s="3">
        <v>6011</v>
      </c>
      <c r="W1791" s="3" t="s">
        <v>229</v>
      </c>
      <c r="Y1791" s="3">
        <v>65</v>
      </c>
      <c r="Z1791" s="3" t="s">
        <v>64</v>
      </c>
      <c r="AA1791" s="3" t="s">
        <v>92</v>
      </c>
      <c r="AB1791" s="3" t="s">
        <v>52</v>
      </c>
      <c r="AD1791" s="3" t="s">
        <v>53</v>
      </c>
      <c r="AE1791" s="3">
        <v>22</v>
      </c>
      <c r="AF1791" s="3" t="s">
        <v>73</v>
      </c>
      <c r="AG1791" s="3" t="s">
        <v>54</v>
      </c>
      <c r="AH1791" s="3">
        <v>31900</v>
      </c>
    </row>
    <row r="1792" spans="1:34" x14ac:dyDescent="0.2">
      <c r="A1792" s="3">
        <v>11791</v>
      </c>
      <c r="B1792" s="3" t="s">
        <v>2</v>
      </c>
      <c r="C1792" s="3">
        <v>11791</v>
      </c>
      <c r="D1792" s="3" t="s">
        <v>5809</v>
      </c>
      <c r="F1792" s="3">
        <v>2012</v>
      </c>
      <c r="G1792" s="3" t="s">
        <v>38</v>
      </c>
      <c r="H1792" s="3" t="s">
        <v>2916</v>
      </c>
      <c r="J1792" s="3" t="s">
        <v>5213</v>
      </c>
      <c r="K1792" s="3" t="s">
        <v>67</v>
      </c>
      <c r="L1792" s="3" t="s">
        <v>2917</v>
      </c>
      <c r="M1792" s="3" t="s">
        <v>2918</v>
      </c>
      <c r="N1792" s="3" t="s">
        <v>2918</v>
      </c>
      <c r="R1792" s="3">
        <v>169</v>
      </c>
      <c r="S1792" s="3" t="s">
        <v>3850</v>
      </c>
      <c r="T1792" s="3" t="s">
        <v>62</v>
      </c>
      <c r="U1792" s="3" t="s">
        <v>432</v>
      </c>
      <c r="V1792" s="3">
        <v>600</v>
      </c>
      <c r="W1792" s="3" t="s">
        <v>83</v>
      </c>
      <c r="Y1792" s="3">
        <v>57</v>
      </c>
      <c r="Z1792" s="3" t="s">
        <v>64</v>
      </c>
      <c r="AA1792" s="3" t="s">
        <v>92</v>
      </c>
      <c r="AB1792" s="3" t="s">
        <v>52</v>
      </c>
      <c r="AD1792" s="3" t="s">
        <v>53</v>
      </c>
      <c r="AG1792" s="3" t="s">
        <v>54</v>
      </c>
      <c r="AH1792" s="3">
        <v>21380</v>
      </c>
    </row>
    <row r="1793" spans="1:34" x14ac:dyDescent="0.2">
      <c r="A1793" s="3">
        <v>11792</v>
      </c>
      <c r="B1793" s="3" t="s">
        <v>2</v>
      </c>
      <c r="C1793" s="3">
        <v>11792</v>
      </c>
      <c r="D1793" s="3" t="s">
        <v>980</v>
      </c>
      <c r="F1793" s="3">
        <v>2007</v>
      </c>
      <c r="G1793" s="3" t="s">
        <v>38</v>
      </c>
      <c r="H1793" s="3" t="s">
        <v>512</v>
      </c>
      <c r="I1793" s="3" t="s">
        <v>949</v>
      </c>
      <c r="J1793" s="3" t="s">
        <v>950</v>
      </c>
      <c r="K1793" s="3" t="s">
        <v>41</v>
      </c>
      <c r="L1793" s="3" t="s">
        <v>115</v>
      </c>
      <c r="M1793" s="3" t="s">
        <v>60</v>
      </c>
      <c r="N1793" s="3" t="s">
        <v>44</v>
      </c>
      <c r="O1793" s="3">
        <v>2495</v>
      </c>
      <c r="Q1793" s="3" t="s">
        <v>79</v>
      </c>
      <c r="R1793" s="3">
        <v>20</v>
      </c>
      <c r="S1793" s="3" t="s">
        <v>5810</v>
      </c>
      <c r="T1793" s="3" t="s">
        <v>62</v>
      </c>
      <c r="U1793" s="3" t="s">
        <v>469</v>
      </c>
      <c r="W1793" s="3" t="s">
        <v>83</v>
      </c>
      <c r="Y1793" s="3">
        <v>35</v>
      </c>
      <c r="Z1793" s="3" t="s">
        <v>50</v>
      </c>
      <c r="AA1793" s="3" t="s">
        <v>92</v>
      </c>
      <c r="AB1793" s="3" t="s">
        <v>108</v>
      </c>
      <c r="AC1793" s="3" t="s">
        <v>109</v>
      </c>
      <c r="AD1793" s="3" t="s">
        <v>53</v>
      </c>
      <c r="AG1793" s="3" t="s">
        <v>54</v>
      </c>
      <c r="AH1793" s="3">
        <v>9570</v>
      </c>
    </row>
    <row r="1794" spans="1:34" x14ac:dyDescent="0.2">
      <c r="A1794" s="3">
        <v>11793</v>
      </c>
      <c r="B1794" s="3" t="s">
        <v>2</v>
      </c>
      <c r="C1794" s="3">
        <v>11793</v>
      </c>
      <c r="D1794" s="3" t="s">
        <v>5548</v>
      </c>
      <c r="F1794" s="3">
        <v>2016</v>
      </c>
      <c r="G1794" s="3" t="s">
        <v>38</v>
      </c>
      <c r="H1794" s="3" t="s">
        <v>452</v>
      </c>
      <c r="I1794" s="3" t="s">
        <v>609</v>
      </c>
      <c r="J1794" s="3" t="s">
        <v>5549</v>
      </c>
      <c r="K1794" s="3" t="s">
        <v>41</v>
      </c>
      <c r="L1794" s="3" t="s">
        <v>361</v>
      </c>
      <c r="M1794" s="3" t="s">
        <v>60</v>
      </c>
      <c r="N1794" s="3" t="s">
        <v>44</v>
      </c>
      <c r="O1794" s="3">
        <v>1798</v>
      </c>
      <c r="R1794" s="3">
        <v>63</v>
      </c>
      <c r="S1794" s="3" t="s">
        <v>5550</v>
      </c>
      <c r="T1794" s="3" t="s">
        <v>62</v>
      </c>
      <c r="U1794" s="3" t="s">
        <v>4526</v>
      </c>
      <c r="V1794" s="3">
        <v>2014</v>
      </c>
      <c r="W1794" s="3" t="s">
        <v>83</v>
      </c>
      <c r="Y1794" s="3">
        <v>58</v>
      </c>
      <c r="Z1794" s="3" t="s">
        <v>64</v>
      </c>
      <c r="AA1794" s="3" t="s">
        <v>92</v>
      </c>
      <c r="AB1794" s="3" t="s">
        <v>52</v>
      </c>
      <c r="AD1794" s="3" t="s">
        <v>53</v>
      </c>
      <c r="AG1794" s="3" t="s">
        <v>54</v>
      </c>
      <c r="AH1794" s="3">
        <v>19950</v>
      </c>
    </row>
    <row r="1795" spans="1:34" x14ac:dyDescent="0.2">
      <c r="A1795" s="3">
        <v>11794</v>
      </c>
      <c r="B1795" s="3" t="s">
        <v>2</v>
      </c>
      <c r="C1795" s="3">
        <v>11794</v>
      </c>
      <c r="D1795" s="3" t="s">
        <v>5811</v>
      </c>
      <c r="F1795" s="3">
        <v>1994</v>
      </c>
      <c r="G1795" s="3" t="s">
        <v>56</v>
      </c>
      <c r="H1795" s="3" t="s">
        <v>653</v>
      </c>
      <c r="I1795" s="3" t="s">
        <v>274</v>
      </c>
      <c r="K1795" s="3" t="s">
        <v>59</v>
      </c>
      <c r="L1795" s="3" t="s">
        <v>147</v>
      </c>
      <c r="M1795" s="3" t="s">
        <v>43</v>
      </c>
      <c r="N1795" s="3" t="s">
        <v>44</v>
      </c>
      <c r="O1795" s="3">
        <v>1998</v>
      </c>
      <c r="R1795" s="3">
        <v>11</v>
      </c>
      <c r="S1795" s="3" t="s">
        <v>5812</v>
      </c>
      <c r="T1795" s="3" t="s">
        <v>47</v>
      </c>
      <c r="U1795" s="3" t="s">
        <v>5813</v>
      </c>
      <c r="V1795" s="3">
        <v>9013</v>
      </c>
      <c r="W1795" s="3" t="s">
        <v>450</v>
      </c>
      <c r="Y1795" s="3">
        <v>44</v>
      </c>
      <c r="Z1795" s="3" t="s">
        <v>64</v>
      </c>
      <c r="AA1795" s="3" t="s">
        <v>51</v>
      </c>
      <c r="AB1795" s="3" t="s">
        <v>52</v>
      </c>
      <c r="AD1795" s="3" t="s">
        <v>53</v>
      </c>
      <c r="AG1795" s="3" t="s">
        <v>54</v>
      </c>
      <c r="AH1795" s="3">
        <v>1840</v>
      </c>
    </row>
    <row r="1796" spans="1:34" x14ac:dyDescent="0.2">
      <c r="A1796" s="3">
        <v>11795</v>
      </c>
      <c r="B1796" s="3" t="s">
        <v>2</v>
      </c>
      <c r="C1796" s="3">
        <v>11795</v>
      </c>
      <c r="D1796" s="3" t="s">
        <v>5814</v>
      </c>
      <c r="E1796" s="3" t="s">
        <v>5815</v>
      </c>
      <c r="F1796" s="3">
        <v>2002</v>
      </c>
      <c r="G1796" s="3" t="s">
        <v>56</v>
      </c>
      <c r="H1796" s="3" t="s">
        <v>183</v>
      </c>
      <c r="K1796" s="3" t="s">
        <v>252</v>
      </c>
      <c r="L1796" s="3" t="s">
        <v>147</v>
      </c>
      <c r="M1796" s="3" t="s">
        <v>103</v>
      </c>
      <c r="N1796" s="3" t="s">
        <v>44</v>
      </c>
      <c r="O1796" s="3">
        <v>2986</v>
      </c>
      <c r="R1796" s="3">
        <v>165</v>
      </c>
      <c r="S1796" s="3" t="s">
        <v>2673</v>
      </c>
      <c r="T1796" s="3" t="s">
        <v>62</v>
      </c>
      <c r="U1796" s="3" t="s">
        <v>212</v>
      </c>
      <c r="V1796" s="3">
        <v>626</v>
      </c>
      <c r="W1796" s="3" t="s">
        <v>83</v>
      </c>
      <c r="Y1796" s="3">
        <v>25</v>
      </c>
      <c r="Z1796" s="3" t="s">
        <v>64</v>
      </c>
      <c r="AA1796" s="3" t="s">
        <v>92</v>
      </c>
      <c r="AB1796" s="3" t="s">
        <v>52</v>
      </c>
      <c r="AD1796" s="3" t="s">
        <v>53</v>
      </c>
      <c r="AG1796" s="3" t="s">
        <v>54</v>
      </c>
      <c r="AH1796" s="3">
        <v>12160</v>
      </c>
    </row>
    <row r="1797" spans="1:34" x14ac:dyDescent="0.2">
      <c r="A1797" s="3">
        <v>11796</v>
      </c>
      <c r="B1797" s="3" t="s">
        <v>2</v>
      </c>
      <c r="C1797" s="3">
        <v>11796</v>
      </c>
      <c r="D1797" s="3" t="s">
        <v>5816</v>
      </c>
      <c r="F1797" s="3">
        <v>1994</v>
      </c>
      <c r="G1797" s="3" t="s">
        <v>721</v>
      </c>
      <c r="H1797" s="3">
        <v>80</v>
      </c>
      <c r="K1797" s="3" t="s">
        <v>41</v>
      </c>
      <c r="L1797" s="3" t="s">
        <v>147</v>
      </c>
      <c r="M1797" s="3" t="s">
        <v>43</v>
      </c>
      <c r="N1797" s="3" t="s">
        <v>44</v>
      </c>
      <c r="O1797" s="3">
        <v>1984</v>
      </c>
      <c r="R1797" s="3">
        <v>5</v>
      </c>
      <c r="S1797" s="3" t="s">
        <v>5817</v>
      </c>
      <c r="T1797" s="3" t="s">
        <v>254</v>
      </c>
      <c r="U1797" s="3" t="s">
        <v>791</v>
      </c>
      <c r="V1797" s="3">
        <v>1025</v>
      </c>
      <c r="W1797" s="3" t="s">
        <v>83</v>
      </c>
      <c r="Y1797" s="3">
        <v>26</v>
      </c>
      <c r="Z1797" s="3" t="s">
        <v>64</v>
      </c>
      <c r="AA1797" s="3" t="s">
        <v>92</v>
      </c>
      <c r="AB1797" s="3" t="s">
        <v>52</v>
      </c>
      <c r="AD1797" s="3" t="s">
        <v>53</v>
      </c>
      <c r="AG1797" s="3" t="s">
        <v>54</v>
      </c>
      <c r="AH1797" s="3">
        <v>1500</v>
      </c>
    </row>
    <row r="1798" spans="1:34" x14ac:dyDescent="0.2">
      <c r="A1798" s="3">
        <v>11797</v>
      </c>
      <c r="B1798" s="3" t="s">
        <v>2</v>
      </c>
      <c r="C1798" s="3">
        <v>11797</v>
      </c>
      <c r="D1798" s="3" t="s">
        <v>5818</v>
      </c>
      <c r="F1798" s="3">
        <v>2016</v>
      </c>
      <c r="G1798" s="3" t="s">
        <v>292</v>
      </c>
      <c r="H1798" s="3" t="s">
        <v>507</v>
      </c>
      <c r="I1798" s="3" t="s">
        <v>4427</v>
      </c>
      <c r="K1798" s="3" t="s">
        <v>59</v>
      </c>
      <c r="L1798" s="3" t="s">
        <v>901</v>
      </c>
      <c r="M1798" s="3" t="s">
        <v>60</v>
      </c>
      <c r="N1798" s="3" t="s">
        <v>104</v>
      </c>
      <c r="O1798" s="3">
        <v>1984</v>
      </c>
      <c r="R1798" s="3">
        <v>18</v>
      </c>
      <c r="S1798" s="3" t="s">
        <v>5819</v>
      </c>
      <c r="T1798" s="3" t="s">
        <v>171</v>
      </c>
      <c r="U1798" s="3" t="s">
        <v>2659</v>
      </c>
      <c r="V1798" s="3">
        <v>620</v>
      </c>
      <c r="W1798" s="3" t="s">
        <v>83</v>
      </c>
      <c r="Y1798" s="3">
        <v>36</v>
      </c>
      <c r="Z1798" s="3" t="s">
        <v>64</v>
      </c>
      <c r="AA1798" s="3" t="s">
        <v>51</v>
      </c>
      <c r="AB1798" s="3" t="s">
        <v>108</v>
      </c>
      <c r="AC1798" s="3" t="s">
        <v>109</v>
      </c>
      <c r="AD1798" s="3" t="s">
        <v>53</v>
      </c>
      <c r="AG1798" s="3" t="s">
        <v>54</v>
      </c>
      <c r="AH1798" s="3">
        <v>41700</v>
      </c>
    </row>
    <row r="1799" spans="1:34" x14ac:dyDescent="0.2">
      <c r="A1799" s="3">
        <v>11798</v>
      </c>
      <c r="B1799" s="3" t="s">
        <v>2</v>
      </c>
      <c r="C1799" s="3">
        <v>11798</v>
      </c>
      <c r="D1799" s="3" t="s">
        <v>5820</v>
      </c>
      <c r="F1799" s="3">
        <v>2014</v>
      </c>
      <c r="G1799" s="3" t="s">
        <v>721</v>
      </c>
      <c r="H1799" s="3" t="s">
        <v>5821</v>
      </c>
      <c r="I1799" s="3" t="s">
        <v>5822</v>
      </c>
      <c r="K1799" s="3" t="s">
        <v>67</v>
      </c>
      <c r="L1799" s="3" t="s">
        <v>901</v>
      </c>
      <c r="M1799" s="3" t="s">
        <v>60</v>
      </c>
      <c r="N1799" s="3" t="s">
        <v>104</v>
      </c>
      <c r="O1799" s="3">
        <v>1390</v>
      </c>
      <c r="R1799" s="3">
        <v>180</v>
      </c>
      <c r="S1799" s="3" t="s">
        <v>1007</v>
      </c>
      <c r="T1799" s="3" t="s">
        <v>62</v>
      </c>
      <c r="U1799" s="3" t="s">
        <v>1833</v>
      </c>
      <c r="V1799" s="3">
        <v>3116</v>
      </c>
      <c r="W1799" s="6" t="s">
        <v>6355</v>
      </c>
      <c r="Y1799" s="3">
        <v>26</v>
      </c>
      <c r="Z1799" s="3" t="s">
        <v>64</v>
      </c>
      <c r="AA1799" s="3" t="s">
        <v>51</v>
      </c>
      <c r="AB1799" s="3" t="s">
        <v>108</v>
      </c>
      <c r="AC1799" s="3" t="s">
        <v>109</v>
      </c>
      <c r="AD1799" s="3" t="s">
        <v>53</v>
      </c>
      <c r="AG1799" s="3" t="s">
        <v>54</v>
      </c>
      <c r="AH1799" s="3">
        <v>30400</v>
      </c>
    </row>
    <row r="1800" spans="1:34" x14ac:dyDescent="0.2">
      <c r="A1800" s="3">
        <v>11799</v>
      </c>
      <c r="B1800" s="3" t="s">
        <v>2</v>
      </c>
      <c r="C1800" s="3">
        <v>11799</v>
      </c>
      <c r="D1800" s="3" t="s">
        <v>5823</v>
      </c>
      <c r="E1800" s="3" t="s">
        <v>5824</v>
      </c>
      <c r="F1800" s="3">
        <v>2003</v>
      </c>
      <c r="G1800" s="3" t="s">
        <v>86</v>
      </c>
      <c r="H1800" s="3" t="s">
        <v>1804</v>
      </c>
      <c r="I1800" s="3" t="s">
        <v>286</v>
      </c>
      <c r="K1800" s="3" t="s">
        <v>59</v>
      </c>
      <c r="L1800" s="3" t="s">
        <v>42</v>
      </c>
      <c r="M1800" s="3" t="s">
        <v>43</v>
      </c>
      <c r="N1800" s="3" t="s">
        <v>44</v>
      </c>
      <c r="O1800" s="3">
        <v>1839</v>
      </c>
      <c r="R1800" s="3">
        <v>2</v>
      </c>
      <c r="S1800" s="3" t="s">
        <v>1569</v>
      </c>
      <c r="T1800" s="3" t="s">
        <v>62</v>
      </c>
      <c r="U1800" s="3" t="s">
        <v>1108</v>
      </c>
      <c r="V1800" s="3">
        <v>932</v>
      </c>
      <c r="W1800" s="3" t="s">
        <v>83</v>
      </c>
      <c r="Y1800" s="3">
        <v>33</v>
      </c>
      <c r="Z1800" s="3" t="s">
        <v>64</v>
      </c>
      <c r="AA1800" s="3" t="s">
        <v>51</v>
      </c>
      <c r="AB1800" s="3" t="s">
        <v>52</v>
      </c>
      <c r="AD1800" s="3" t="s">
        <v>53</v>
      </c>
      <c r="AE1800" s="3">
        <v>12</v>
      </c>
      <c r="AF1800" s="3" t="s">
        <v>84</v>
      </c>
      <c r="AG1800" s="3" t="s">
        <v>54</v>
      </c>
      <c r="AH1800" s="3">
        <v>6800</v>
      </c>
    </row>
    <row r="1801" spans="1:34" x14ac:dyDescent="0.2">
      <c r="A1801" s="3">
        <v>11800</v>
      </c>
      <c r="B1801" s="3" t="s">
        <v>2</v>
      </c>
      <c r="C1801" s="3">
        <v>11800</v>
      </c>
      <c r="D1801" s="3" t="s">
        <v>5825</v>
      </c>
      <c r="E1801" s="3" t="s">
        <v>5826</v>
      </c>
      <c r="F1801" s="3">
        <v>2013</v>
      </c>
      <c r="G1801" s="3" t="s">
        <v>347</v>
      </c>
      <c r="H1801" s="3" t="s">
        <v>2578</v>
      </c>
      <c r="I1801" s="3" t="s">
        <v>852</v>
      </c>
      <c r="K1801" s="3" t="s">
        <v>67</v>
      </c>
      <c r="L1801" s="3" t="s">
        <v>480</v>
      </c>
      <c r="M1801" s="3" t="s">
        <v>60</v>
      </c>
      <c r="N1801" s="3" t="s">
        <v>44</v>
      </c>
      <c r="O1801" s="3">
        <v>1396</v>
      </c>
      <c r="Q1801" s="3">
        <v>38</v>
      </c>
      <c r="R1801" s="3">
        <v>389</v>
      </c>
      <c r="S1801" s="3" t="s">
        <v>3543</v>
      </c>
      <c r="T1801" s="3" t="s">
        <v>62</v>
      </c>
      <c r="U1801" s="3" t="s">
        <v>5827</v>
      </c>
      <c r="V1801" s="3">
        <v>6021</v>
      </c>
      <c r="W1801" s="3" t="s">
        <v>229</v>
      </c>
      <c r="Y1801" s="3">
        <v>83</v>
      </c>
      <c r="Z1801" s="3" t="s">
        <v>64</v>
      </c>
      <c r="AA1801" s="3" t="s">
        <v>51</v>
      </c>
      <c r="AB1801" s="3" t="s">
        <v>52</v>
      </c>
      <c r="AD1801" s="3" t="s">
        <v>53</v>
      </c>
      <c r="AG1801" s="3" t="s">
        <v>54</v>
      </c>
      <c r="AH1801" s="3">
        <v>14570</v>
      </c>
    </row>
    <row r="1802" spans="1:34" x14ac:dyDescent="0.2">
      <c r="A1802" s="3">
        <v>11801</v>
      </c>
      <c r="B1802" s="3" t="s">
        <v>2</v>
      </c>
      <c r="C1802" s="3">
        <v>11801</v>
      </c>
      <c r="D1802" s="3" t="s">
        <v>589</v>
      </c>
      <c r="E1802" s="3" t="s">
        <v>5828</v>
      </c>
      <c r="F1802" s="3">
        <v>2010</v>
      </c>
      <c r="G1802" s="3" t="s">
        <v>56</v>
      </c>
      <c r="H1802" s="3" t="s">
        <v>366</v>
      </c>
      <c r="J1802" s="3" t="s">
        <v>367</v>
      </c>
      <c r="K1802" s="3" t="s">
        <v>67</v>
      </c>
      <c r="L1802" s="3" t="s">
        <v>140</v>
      </c>
      <c r="M1802" s="3" t="s">
        <v>133</v>
      </c>
      <c r="N1802" s="3" t="s">
        <v>44</v>
      </c>
      <c r="O1802" s="3">
        <v>1798</v>
      </c>
      <c r="R1802" s="3">
        <v>16</v>
      </c>
      <c r="S1802" s="3" t="s">
        <v>5829</v>
      </c>
      <c r="T1802" s="3" t="s">
        <v>47</v>
      </c>
      <c r="U1802" s="3" t="s">
        <v>5827</v>
      </c>
      <c r="V1802" s="3">
        <v>6023</v>
      </c>
      <c r="W1802" s="3" t="s">
        <v>229</v>
      </c>
      <c r="Y1802" s="3">
        <v>48</v>
      </c>
      <c r="Z1802" s="3" t="s">
        <v>64</v>
      </c>
      <c r="AA1802" s="3" t="s">
        <v>92</v>
      </c>
      <c r="AB1802" s="3" t="s">
        <v>52</v>
      </c>
      <c r="AD1802" s="3" t="s">
        <v>143</v>
      </c>
      <c r="AE1802" s="3">
        <v>7</v>
      </c>
      <c r="AF1802" s="3" t="s">
        <v>256</v>
      </c>
      <c r="AG1802" s="3" t="s">
        <v>54</v>
      </c>
      <c r="AH1802" s="3">
        <v>16660</v>
      </c>
    </row>
    <row r="1803" spans="1:34" x14ac:dyDescent="0.2">
      <c r="A1803" s="3">
        <v>11802</v>
      </c>
      <c r="B1803" s="3" t="s">
        <v>2</v>
      </c>
      <c r="C1803" s="3">
        <v>11802</v>
      </c>
      <c r="D1803" s="3" t="s">
        <v>5830</v>
      </c>
      <c r="E1803" s="3" t="s">
        <v>5831</v>
      </c>
      <c r="F1803" s="3">
        <v>2006</v>
      </c>
      <c r="G1803" s="3" t="s">
        <v>86</v>
      </c>
      <c r="H1803" s="3" t="s">
        <v>1711</v>
      </c>
      <c r="I1803" s="3" t="s">
        <v>5832</v>
      </c>
      <c r="K1803" s="3" t="s">
        <v>131</v>
      </c>
      <c r="L1803" s="3" t="s">
        <v>132</v>
      </c>
      <c r="M1803" s="3" t="s">
        <v>43</v>
      </c>
      <c r="N1803" s="3" t="s">
        <v>44</v>
      </c>
      <c r="O1803" s="3">
        <v>1998</v>
      </c>
      <c r="R1803" s="3">
        <v>8</v>
      </c>
      <c r="S1803" s="3" t="s">
        <v>2019</v>
      </c>
      <c r="T1803" s="3" t="s">
        <v>47</v>
      </c>
      <c r="U1803" s="3" t="s">
        <v>406</v>
      </c>
      <c r="V1803" s="3">
        <v>3216</v>
      </c>
      <c r="W1803" s="3" t="s">
        <v>49</v>
      </c>
      <c r="Y1803" s="3">
        <v>20</v>
      </c>
      <c r="Z1803" s="3" t="s">
        <v>50</v>
      </c>
      <c r="AA1803" s="3" t="s">
        <v>92</v>
      </c>
      <c r="AB1803" s="3" t="s">
        <v>108</v>
      </c>
      <c r="AC1803" s="3" t="s">
        <v>109</v>
      </c>
      <c r="AD1803" s="3" t="s">
        <v>53</v>
      </c>
      <c r="AG1803" s="3" t="s">
        <v>54</v>
      </c>
      <c r="AH1803" s="3">
        <v>12700</v>
      </c>
    </row>
    <row r="1804" spans="1:34" x14ac:dyDescent="0.2">
      <c r="A1804" s="3">
        <v>11803</v>
      </c>
      <c r="B1804" s="3" t="s">
        <v>2</v>
      </c>
      <c r="C1804" s="3">
        <v>11803</v>
      </c>
      <c r="D1804" s="3" t="s">
        <v>5833</v>
      </c>
      <c r="E1804" s="3" t="s">
        <v>5834</v>
      </c>
      <c r="F1804" s="3">
        <v>2009</v>
      </c>
      <c r="G1804" s="3" t="s">
        <v>152</v>
      </c>
      <c r="H1804" s="3" t="s">
        <v>2170</v>
      </c>
      <c r="I1804" s="3" t="s">
        <v>5835</v>
      </c>
      <c r="J1804" s="3" t="s">
        <v>2171</v>
      </c>
      <c r="K1804" s="3" t="s">
        <v>59</v>
      </c>
      <c r="L1804" s="3" t="s">
        <v>156</v>
      </c>
      <c r="M1804" s="3" t="s">
        <v>103</v>
      </c>
      <c r="N1804" s="3" t="s">
        <v>104</v>
      </c>
      <c r="O1804" s="3">
        <v>2993</v>
      </c>
      <c r="R1804" s="3">
        <v>20</v>
      </c>
      <c r="S1804" s="3" t="s">
        <v>4682</v>
      </c>
      <c r="T1804" s="3" t="s">
        <v>47</v>
      </c>
      <c r="U1804" s="3" t="s">
        <v>5836</v>
      </c>
      <c r="V1804" s="3">
        <v>1081</v>
      </c>
      <c r="W1804" s="3" t="s">
        <v>83</v>
      </c>
      <c r="Y1804" s="3">
        <v>32</v>
      </c>
      <c r="Z1804" s="3" t="s">
        <v>64</v>
      </c>
      <c r="AA1804" s="3" t="s">
        <v>92</v>
      </c>
      <c r="AB1804" s="3" t="s">
        <v>52</v>
      </c>
      <c r="AD1804" s="3" t="s">
        <v>53</v>
      </c>
      <c r="AG1804" s="3" t="s">
        <v>54</v>
      </c>
      <c r="AH1804" s="3">
        <v>35275</v>
      </c>
    </row>
    <row r="1805" spans="1:34" x14ac:dyDescent="0.2">
      <c r="A1805" s="3">
        <v>11804</v>
      </c>
      <c r="B1805" s="3" t="s">
        <v>2</v>
      </c>
      <c r="C1805" s="3">
        <v>11804</v>
      </c>
      <c r="D1805" s="3" t="s">
        <v>5837</v>
      </c>
      <c r="F1805" s="3">
        <v>2004</v>
      </c>
      <c r="G1805" s="3" t="s">
        <v>56</v>
      </c>
      <c r="H1805" s="3" t="s">
        <v>366</v>
      </c>
      <c r="J1805" s="3" t="s">
        <v>730</v>
      </c>
      <c r="K1805" s="3" t="s">
        <v>67</v>
      </c>
      <c r="L1805" s="3" t="s">
        <v>140</v>
      </c>
      <c r="M1805" s="3" t="s">
        <v>43</v>
      </c>
      <c r="N1805" s="3" t="s">
        <v>44</v>
      </c>
      <c r="O1805" s="3">
        <v>1497</v>
      </c>
      <c r="R1805" s="3" t="s">
        <v>5838</v>
      </c>
      <c r="S1805" s="3" t="s">
        <v>5839</v>
      </c>
      <c r="T1805" s="3" t="s">
        <v>62</v>
      </c>
      <c r="U1805" s="3" t="s">
        <v>5840</v>
      </c>
      <c r="V1805" s="3">
        <v>3175</v>
      </c>
      <c r="W1805" s="3" t="s">
        <v>107</v>
      </c>
      <c r="Y1805" s="3">
        <v>25</v>
      </c>
      <c r="Z1805" s="3" t="s">
        <v>204</v>
      </c>
      <c r="AA1805" s="3" t="s">
        <v>51</v>
      </c>
      <c r="AB1805" s="3" t="s">
        <v>52</v>
      </c>
      <c r="AD1805" s="3" t="s">
        <v>53</v>
      </c>
      <c r="AG1805" s="3" t="s">
        <v>54</v>
      </c>
      <c r="AH1805" s="3">
        <v>6850</v>
      </c>
    </row>
    <row r="1806" spans="1:34" x14ac:dyDescent="0.2">
      <c r="A1806" s="3">
        <v>11805</v>
      </c>
      <c r="B1806" s="3" t="s">
        <v>2</v>
      </c>
      <c r="C1806" s="3">
        <v>11805</v>
      </c>
      <c r="D1806" s="3" t="s">
        <v>3037</v>
      </c>
      <c r="F1806" s="3">
        <v>2004</v>
      </c>
      <c r="G1806" s="3" t="s">
        <v>56</v>
      </c>
      <c r="H1806" s="3" t="s">
        <v>3039</v>
      </c>
      <c r="I1806" s="3" t="s">
        <v>360</v>
      </c>
      <c r="K1806" s="3" t="s">
        <v>59</v>
      </c>
      <c r="L1806" s="3" t="s">
        <v>42</v>
      </c>
      <c r="M1806" s="3" t="s">
        <v>43</v>
      </c>
      <c r="N1806" s="3" t="s">
        <v>44</v>
      </c>
      <c r="O1806" s="3">
        <v>2362</v>
      </c>
      <c r="R1806" s="3">
        <v>6</v>
      </c>
      <c r="S1806" s="3" t="s">
        <v>5841</v>
      </c>
      <c r="T1806" s="3" t="s">
        <v>70</v>
      </c>
      <c r="U1806" s="3" t="s">
        <v>91</v>
      </c>
      <c r="W1806" s="3" t="s">
        <v>83</v>
      </c>
      <c r="Y1806" s="3">
        <v>42</v>
      </c>
      <c r="Z1806" s="3" t="s">
        <v>64</v>
      </c>
      <c r="AA1806" s="3" t="s">
        <v>92</v>
      </c>
      <c r="AB1806" s="3" t="s">
        <v>52</v>
      </c>
      <c r="AD1806" s="3" t="s">
        <v>53</v>
      </c>
      <c r="AG1806" s="3" t="s">
        <v>54</v>
      </c>
      <c r="AH1806" s="3">
        <v>9250</v>
      </c>
    </row>
    <row r="1807" spans="1:34" x14ac:dyDescent="0.2">
      <c r="A1807" s="3">
        <v>11806</v>
      </c>
      <c r="B1807" s="3" t="s">
        <v>2</v>
      </c>
      <c r="C1807" s="3">
        <v>11806</v>
      </c>
      <c r="D1807" s="3" t="s">
        <v>5842</v>
      </c>
      <c r="E1807" s="3" t="s">
        <v>5843</v>
      </c>
      <c r="F1807" s="3">
        <v>2016</v>
      </c>
      <c r="G1807" s="3" t="s">
        <v>56</v>
      </c>
      <c r="H1807" s="3" t="s">
        <v>76</v>
      </c>
      <c r="I1807" s="3" t="s">
        <v>2239</v>
      </c>
      <c r="K1807" s="3" t="s">
        <v>78</v>
      </c>
      <c r="L1807" s="3" t="s">
        <v>42</v>
      </c>
      <c r="M1807" s="3" t="s">
        <v>103</v>
      </c>
      <c r="N1807" s="3" t="s">
        <v>104</v>
      </c>
      <c r="O1807" s="3">
        <v>2982</v>
      </c>
      <c r="Q1807" s="3">
        <v>7</v>
      </c>
      <c r="R1807" s="3">
        <v>23</v>
      </c>
      <c r="S1807" s="3" t="s">
        <v>5844</v>
      </c>
      <c r="T1807" s="3" t="s">
        <v>47</v>
      </c>
      <c r="U1807" s="3" t="s">
        <v>5845</v>
      </c>
      <c r="V1807" s="3">
        <v>3206</v>
      </c>
      <c r="W1807" s="3" t="s">
        <v>49</v>
      </c>
      <c r="Y1807" s="3">
        <v>40</v>
      </c>
      <c r="Z1807" s="3" t="s">
        <v>64</v>
      </c>
      <c r="AA1807" s="3" t="s">
        <v>92</v>
      </c>
      <c r="AB1807" s="3" t="s">
        <v>108</v>
      </c>
      <c r="AC1807" s="3" t="s">
        <v>109</v>
      </c>
      <c r="AD1807" s="3" t="s">
        <v>143</v>
      </c>
      <c r="AG1807" s="3" t="s">
        <v>54</v>
      </c>
      <c r="AH1807" s="3">
        <v>56930</v>
      </c>
    </row>
    <row r="1808" spans="1:34" x14ac:dyDescent="0.2">
      <c r="A1808" s="3">
        <v>11807</v>
      </c>
      <c r="B1808" s="3" t="s">
        <v>2</v>
      </c>
      <c r="C1808" s="3">
        <v>11807</v>
      </c>
      <c r="D1808" s="3" t="s">
        <v>5846</v>
      </c>
      <c r="F1808" s="3">
        <v>2009</v>
      </c>
      <c r="G1808" s="3" t="s">
        <v>152</v>
      </c>
      <c r="H1808" s="3" t="s">
        <v>1603</v>
      </c>
      <c r="I1808" s="3" t="s">
        <v>5847</v>
      </c>
      <c r="J1808" s="3" t="s">
        <v>736</v>
      </c>
      <c r="K1808" s="3" t="s">
        <v>59</v>
      </c>
      <c r="L1808" s="3" t="s">
        <v>156</v>
      </c>
      <c r="M1808" s="3" t="s">
        <v>43</v>
      </c>
      <c r="N1808" s="3" t="s">
        <v>44</v>
      </c>
      <c r="O1808" s="3">
        <v>2496</v>
      </c>
      <c r="R1808" s="3">
        <v>748</v>
      </c>
      <c r="S1808" s="3" t="s">
        <v>5848</v>
      </c>
      <c r="T1808" s="3" t="s">
        <v>62</v>
      </c>
      <c r="U1808" s="3" t="s">
        <v>3836</v>
      </c>
      <c r="W1808" s="3" t="s">
        <v>702</v>
      </c>
      <c r="Y1808" s="3">
        <v>61</v>
      </c>
      <c r="Z1808" s="3" t="s">
        <v>64</v>
      </c>
      <c r="AA1808" s="3" t="s">
        <v>92</v>
      </c>
      <c r="AB1808" s="3" t="s">
        <v>52</v>
      </c>
      <c r="AD1808" s="3" t="s">
        <v>53</v>
      </c>
      <c r="AG1808" s="3" t="s">
        <v>54</v>
      </c>
      <c r="AH1808" s="3">
        <v>16600</v>
      </c>
    </row>
    <row r="1809" spans="1:34" x14ac:dyDescent="0.2">
      <c r="A1809" s="3">
        <v>11808</v>
      </c>
      <c r="B1809" s="3" t="s">
        <v>2</v>
      </c>
      <c r="C1809" s="3">
        <v>11808</v>
      </c>
      <c r="D1809" s="3" t="s">
        <v>5849</v>
      </c>
      <c r="F1809" s="3">
        <v>2016</v>
      </c>
      <c r="G1809" s="3" t="s">
        <v>299</v>
      </c>
      <c r="H1809" s="3" t="s">
        <v>710</v>
      </c>
      <c r="J1809" s="3" t="s">
        <v>1996</v>
      </c>
      <c r="K1809" s="3" t="s">
        <v>59</v>
      </c>
      <c r="L1809" s="3" t="s">
        <v>156</v>
      </c>
      <c r="M1809" s="3" t="s">
        <v>60</v>
      </c>
      <c r="N1809" s="3" t="s">
        <v>44</v>
      </c>
      <c r="O1809" s="3">
        <v>1999</v>
      </c>
      <c r="R1809" s="3">
        <v>27</v>
      </c>
      <c r="S1809" s="3" t="s">
        <v>5850</v>
      </c>
      <c r="T1809" s="3" t="s">
        <v>47</v>
      </c>
      <c r="U1809" s="3" t="s">
        <v>5851</v>
      </c>
      <c r="V1809" s="3">
        <v>4200</v>
      </c>
      <c r="W1809" s="3" t="s">
        <v>333</v>
      </c>
      <c r="Y1809" s="3">
        <v>20</v>
      </c>
      <c r="Z1809" s="3" t="s">
        <v>64</v>
      </c>
      <c r="AA1809" s="3" t="s">
        <v>51</v>
      </c>
      <c r="AB1809" s="3" t="s">
        <v>108</v>
      </c>
      <c r="AC1809" s="3" t="s">
        <v>109</v>
      </c>
      <c r="AD1809" s="3" t="s">
        <v>53</v>
      </c>
      <c r="AG1809" s="3" t="s">
        <v>54</v>
      </c>
      <c r="AH1809" s="3">
        <v>34400</v>
      </c>
    </row>
    <row r="1810" spans="1:34" x14ac:dyDescent="0.2">
      <c r="A1810" s="3">
        <v>11809</v>
      </c>
      <c r="B1810" s="3" t="s">
        <v>2</v>
      </c>
      <c r="C1810" s="3">
        <v>11809</v>
      </c>
      <c r="D1810" s="3" t="s">
        <v>74</v>
      </c>
      <c r="E1810" s="3" t="s">
        <v>5852</v>
      </c>
      <c r="F1810" s="3">
        <v>2008</v>
      </c>
      <c r="G1810" s="3" t="s">
        <v>56</v>
      </c>
      <c r="H1810" s="3" t="s">
        <v>76</v>
      </c>
      <c r="I1810" s="3" t="s">
        <v>77</v>
      </c>
      <c r="K1810" s="3" t="s">
        <v>78</v>
      </c>
      <c r="L1810" s="3" t="s">
        <v>42</v>
      </c>
      <c r="M1810" s="3" t="s">
        <v>43</v>
      </c>
      <c r="N1810" s="3" t="s">
        <v>44</v>
      </c>
      <c r="O1810" s="3">
        <v>1990</v>
      </c>
      <c r="R1810" s="3">
        <v>98</v>
      </c>
      <c r="S1810" s="3" t="s">
        <v>5853</v>
      </c>
      <c r="T1810" s="3" t="s">
        <v>62</v>
      </c>
      <c r="U1810" s="3" t="s">
        <v>1685</v>
      </c>
      <c r="V1810" s="3">
        <v>2014</v>
      </c>
      <c r="W1810" s="3" t="s">
        <v>83</v>
      </c>
      <c r="Y1810" s="3">
        <v>31</v>
      </c>
      <c r="Z1810" s="3" t="s">
        <v>64</v>
      </c>
      <c r="AA1810" s="3" t="s">
        <v>92</v>
      </c>
      <c r="AB1810" s="3" t="s">
        <v>108</v>
      </c>
      <c r="AC1810" s="3" t="s">
        <v>109</v>
      </c>
      <c r="AD1810" s="3" t="s">
        <v>143</v>
      </c>
      <c r="AG1810" s="3" t="s">
        <v>54</v>
      </c>
      <c r="AH1810" s="3">
        <v>19030</v>
      </c>
    </row>
    <row r="1811" spans="1:34" x14ac:dyDescent="0.2">
      <c r="A1811" s="3">
        <v>11810</v>
      </c>
      <c r="B1811" s="3" t="s">
        <v>2</v>
      </c>
      <c r="C1811" s="3">
        <v>11810</v>
      </c>
      <c r="D1811" s="3" t="s">
        <v>5854</v>
      </c>
      <c r="F1811" s="3">
        <v>2014</v>
      </c>
      <c r="G1811" s="3" t="s">
        <v>2519</v>
      </c>
      <c r="H1811" s="3" t="s">
        <v>5855</v>
      </c>
      <c r="I1811" s="3" t="s">
        <v>5856</v>
      </c>
      <c r="J1811" s="3" t="s">
        <v>5857</v>
      </c>
      <c r="K1811" s="3" t="s">
        <v>59</v>
      </c>
      <c r="L1811" s="3" t="s">
        <v>5858</v>
      </c>
      <c r="M1811" s="3" t="s">
        <v>103</v>
      </c>
      <c r="N1811" s="3" t="s">
        <v>104</v>
      </c>
      <c r="O1811" s="3">
        <v>2179</v>
      </c>
      <c r="R1811" s="3">
        <v>216</v>
      </c>
      <c r="S1811" s="3" t="s">
        <v>1492</v>
      </c>
      <c r="T1811" s="3" t="s">
        <v>2359</v>
      </c>
      <c r="U1811" s="3" t="s">
        <v>838</v>
      </c>
      <c r="V1811" s="3">
        <v>7011</v>
      </c>
      <c r="W1811" s="3" t="s">
        <v>839</v>
      </c>
      <c r="Y1811" s="3">
        <v>40</v>
      </c>
      <c r="Z1811" s="3" t="s">
        <v>64</v>
      </c>
      <c r="AA1811" s="3" t="s">
        <v>51</v>
      </c>
      <c r="AB1811" s="3" t="s">
        <v>108</v>
      </c>
      <c r="AC1811" s="3" t="s">
        <v>109</v>
      </c>
      <c r="AD1811" s="3" t="s">
        <v>53</v>
      </c>
      <c r="AG1811" s="3" t="s">
        <v>54</v>
      </c>
      <c r="AH1811" s="3">
        <v>75650</v>
      </c>
    </row>
    <row r="1812" spans="1:34" x14ac:dyDescent="0.2">
      <c r="A1812" s="3">
        <v>11811</v>
      </c>
      <c r="B1812" s="3" t="s">
        <v>2</v>
      </c>
      <c r="C1812" s="3">
        <v>11811</v>
      </c>
      <c r="D1812" s="3" t="s">
        <v>5859</v>
      </c>
      <c r="F1812" s="3">
        <v>2017</v>
      </c>
      <c r="G1812" s="3" t="s">
        <v>284</v>
      </c>
      <c r="H1812" s="3" t="s">
        <v>285</v>
      </c>
      <c r="I1812" s="3" t="s">
        <v>5860</v>
      </c>
      <c r="K1812" s="3" t="s">
        <v>67</v>
      </c>
      <c r="L1812" s="3" t="s">
        <v>2828</v>
      </c>
      <c r="M1812" s="3" t="s">
        <v>60</v>
      </c>
      <c r="N1812" s="3" t="s">
        <v>44</v>
      </c>
      <c r="O1812" s="3">
        <v>1372</v>
      </c>
      <c r="Q1812" s="3" t="s">
        <v>79</v>
      </c>
      <c r="R1812" s="3">
        <v>18</v>
      </c>
      <c r="S1812" s="3" t="s">
        <v>5861</v>
      </c>
      <c r="T1812" s="3" t="s">
        <v>62</v>
      </c>
      <c r="U1812" s="3" t="s">
        <v>2743</v>
      </c>
      <c r="W1812" s="3" t="s">
        <v>83</v>
      </c>
      <c r="Y1812" s="3">
        <v>26</v>
      </c>
      <c r="Z1812" s="3" t="s">
        <v>64</v>
      </c>
      <c r="AA1812" s="3" t="s">
        <v>51</v>
      </c>
      <c r="AB1812" s="3" t="s">
        <v>108</v>
      </c>
      <c r="AC1812" s="3" t="s">
        <v>109</v>
      </c>
      <c r="AD1812" s="3" t="s">
        <v>53</v>
      </c>
      <c r="AG1812" s="3" t="s">
        <v>54</v>
      </c>
      <c r="AH1812" s="3">
        <v>24000</v>
      </c>
    </row>
    <row r="1813" spans="1:34" x14ac:dyDescent="0.2">
      <c r="A1813" s="3">
        <v>11812</v>
      </c>
      <c r="B1813" s="3" t="s">
        <v>2</v>
      </c>
      <c r="C1813" s="3">
        <v>11812</v>
      </c>
      <c r="D1813" s="3" t="s">
        <v>5862</v>
      </c>
      <c r="E1813" s="3" t="s">
        <v>5863</v>
      </c>
      <c r="F1813" s="3">
        <v>1998</v>
      </c>
      <c r="G1813" s="3" t="s">
        <v>56</v>
      </c>
      <c r="H1813" s="3" t="s">
        <v>5864</v>
      </c>
      <c r="I1813" s="3" t="s">
        <v>5865</v>
      </c>
      <c r="K1813" s="3" t="s">
        <v>59</v>
      </c>
      <c r="L1813" s="3" t="s">
        <v>42</v>
      </c>
      <c r="M1813" s="3" t="s">
        <v>43</v>
      </c>
      <c r="N1813" s="3" t="s">
        <v>44</v>
      </c>
      <c r="O1813" s="3">
        <v>1587</v>
      </c>
      <c r="R1813" s="3" t="s">
        <v>5866</v>
      </c>
      <c r="S1813" s="3" t="s">
        <v>5867</v>
      </c>
      <c r="T1813" s="3" t="s">
        <v>47</v>
      </c>
      <c r="U1813" s="3" t="s">
        <v>5868</v>
      </c>
      <c r="W1813" s="3" t="s">
        <v>333</v>
      </c>
      <c r="Y1813" s="3">
        <v>43</v>
      </c>
      <c r="Z1813" s="3" t="s">
        <v>64</v>
      </c>
      <c r="AA1813" s="3" t="s">
        <v>92</v>
      </c>
      <c r="AB1813" s="3" t="s">
        <v>52</v>
      </c>
      <c r="AD1813" s="3" t="s">
        <v>53</v>
      </c>
      <c r="AG1813" s="3" t="s">
        <v>54</v>
      </c>
      <c r="AH1813" s="3">
        <v>3200</v>
      </c>
    </row>
    <row r="1814" spans="1:34" x14ac:dyDescent="0.2">
      <c r="A1814" s="3">
        <v>11813</v>
      </c>
      <c r="B1814" s="3" t="s">
        <v>2</v>
      </c>
      <c r="C1814" s="3">
        <v>11813</v>
      </c>
      <c r="D1814" s="3" t="s">
        <v>5869</v>
      </c>
      <c r="E1814" s="3" t="s">
        <v>5870</v>
      </c>
      <c r="F1814" s="3">
        <v>2005</v>
      </c>
      <c r="G1814" s="3" t="s">
        <v>112</v>
      </c>
      <c r="H1814" s="3" t="s">
        <v>960</v>
      </c>
      <c r="I1814" s="3" t="s">
        <v>5871</v>
      </c>
      <c r="K1814" s="3" t="s">
        <v>41</v>
      </c>
      <c r="L1814" s="3" t="s">
        <v>209</v>
      </c>
      <c r="M1814" s="3" t="s">
        <v>60</v>
      </c>
      <c r="N1814" s="3" t="s">
        <v>44</v>
      </c>
      <c r="O1814" s="3">
        <v>2997</v>
      </c>
      <c r="R1814" s="3" t="s">
        <v>4667</v>
      </c>
      <c r="S1814" s="3" t="s">
        <v>4858</v>
      </c>
      <c r="T1814" s="3" t="s">
        <v>62</v>
      </c>
      <c r="U1814" s="3" t="s">
        <v>944</v>
      </c>
      <c r="W1814" s="3" t="s">
        <v>166</v>
      </c>
      <c r="Y1814" s="3">
        <v>33</v>
      </c>
      <c r="Z1814" s="3" t="s">
        <v>64</v>
      </c>
      <c r="AA1814" s="3" t="s">
        <v>92</v>
      </c>
      <c r="AB1814" s="3" t="s">
        <v>108</v>
      </c>
      <c r="AC1814" s="3" t="s">
        <v>109</v>
      </c>
      <c r="AD1814" s="3" t="s">
        <v>53</v>
      </c>
      <c r="AE1814" s="3">
        <v>26</v>
      </c>
      <c r="AF1814" s="3" t="s">
        <v>73</v>
      </c>
      <c r="AG1814" s="3" t="s">
        <v>54</v>
      </c>
      <c r="AH1814" s="3">
        <v>6850</v>
      </c>
    </row>
    <row r="1815" spans="1:34" x14ac:dyDescent="0.2">
      <c r="A1815" s="3">
        <v>11814</v>
      </c>
      <c r="B1815" s="3" t="s">
        <v>2</v>
      </c>
      <c r="C1815" s="3">
        <v>11814</v>
      </c>
      <c r="D1815" s="3" t="s">
        <v>5872</v>
      </c>
      <c r="F1815" s="3">
        <v>1997</v>
      </c>
      <c r="G1815" s="3" t="s">
        <v>841</v>
      </c>
      <c r="H1815" s="3" t="s">
        <v>5873</v>
      </c>
      <c r="I1815" s="3" t="s">
        <v>5874</v>
      </c>
      <c r="K1815" s="3" t="s">
        <v>59</v>
      </c>
      <c r="L1815" s="3" t="s">
        <v>42</v>
      </c>
      <c r="M1815" s="3" t="s">
        <v>103</v>
      </c>
      <c r="N1815" s="3" t="s">
        <v>552</v>
      </c>
      <c r="O1815" s="3">
        <v>3059</v>
      </c>
      <c r="Q1815" s="3" t="s">
        <v>79</v>
      </c>
      <c r="R1815" s="3">
        <v>11</v>
      </c>
      <c r="S1815" s="3" t="s">
        <v>5875</v>
      </c>
      <c r="T1815" s="3" t="s">
        <v>47</v>
      </c>
      <c r="U1815" s="3" t="s">
        <v>5876</v>
      </c>
      <c r="W1815" s="3" t="s">
        <v>166</v>
      </c>
      <c r="Y1815" s="3">
        <v>22</v>
      </c>
      <c r="Z1815" s="3" t="s">
        <v>204</v>
      </c>
      <c r="AA1815" s="3" t="s">
        <v>92</v>
      </c>
      <c r="AB1815" s="3" t="s">
        <v>52</v>
      </c>
      <c r="AD1815" s="3" t="s">
        <v>53</v>
      </c>
      <c r="AG1815" s="3" t="s">
        <v>54</v>
      </c>
      <c r="AH1815" s="3">
        <v>3640</v>
      </c>
    </row>
    <row r="1816" spans="1:34" x14ac:dyDescent="0.2">
      <c r="A1816" s="3">
        <v>11815</v>
      </c>
      <c r="B1816" s="3" t="s">
        <v>2</v>
      </c>
      <c r="C1816" s="3">
        <v>11815</v>
      </c>
      <c r="D1816" s="3" t="s">
        <v>5877</v>
      </c>
      <c r="F1816" s="3">
        <v>2004</v>
      </c>
      <c r="G1816" s="3" t="s">
        <v>112</v>
      </c>
      <c r="H1816" s="3" t="s">
        <v>2165</v>
      </c>
      <c r="I1816" s="3" t="s">
        <v>942</v>
      </c>
      <c r="K1816" s="3" t="s">
        <v>67</v>
      </c>
      <c r="L1816" s="3" t="s">
        <v>140</v>
      </c>
      <c r="M1816" s="3" t="s">
        <v>60</v>
      </c>
      <c r="N1816" s="3" t="s">
        <v>44</v>
      </c>
      <c r="O1816" s="3">
        <v>1668</v>
      </c>
      <c r="R1816" s="3">
        <v>247</v>
      </c>
      <c r="S1816" s="3" t="s">
        <v>5878</v>
      </c>
      <c r="T1816" s="3" t="s">
        <v>1293</v>
      </c>
      <c r="U1816" s="3" t="s">
        <v>3480</v>
      </c>
      <c r="W1816" s="3" t="s">
        <v>83</v>
      </c>
      <c r="Y1816" s="3">
        <v>45</v>
      </c>
      <c r="Z1816" s="3" t="s">
        <v>64</v>
      </c>
      <c r="AA1816" s="3" t="s">
        <v>92</v>
      </c>
      <c r="AB1816" s="3" t="s">
        <v>52</v>
      </c>
      <c r="AD1816" s="3" t="s">
        <v>53</v>
      </c>
      <c r="AE1816" s="3">
        <v>2</v>
      </c>
      <c r="AF1816" s="3" t="s">
        <v>84</v>
      </c>
      <c r="AG1816" s="3" t="s">
        <v>54</v>
      </c>
      <c r="AH1816" s="3">
        <v>6100</v>
      </c>
    </row>
    <row r="1817" spans="1:34" x14ac:dyDescent="0.2">
      <c r="A1817" s="3">
        <v>11816</v>
      </c>
      <c r="B1817" s="3" t="s">
        <v>2</v>
      </c>
      <c r="C1817" s="3">
        <v>11816</v>
      </c>
      <c r="D1817" s="3" t="s">
        <v>5879</v>
      </c>
      <c r="F1817" s="3">
        <v>2002</v>
      </c>
      <c r="G1817" s="3" t="s">
        <v>86</v>
      </c>
      <c r="H1817" s="3" t="s">
        <v>219</v>
      </c>
      <c r="K1817" s="3" t="s">
        <v>41</v>
      </c>
      <c r="L1817" s="3" t="s">
        <v>42</v>
      </c>
      <c r="M1817" s="3" t="s">
        <v>43</v>
      </c>
      <c r="N1817" s="3" t="s">
        <v>44</v>
      </c>
      <c r="O1817" s="3">
        <v>2261</v>
      </c>
      <c r="R1817" s="3">
        <v>11</v>
      </c>
      <c r="S1817" s="3" t="s">
        <v>5880</v>
      </c>
      <c r="T1817" s="3" t="s">
        <v>211</v>
      </c>
      <c r="U1817" s="3" t="s">
        <v>1915</v>
      </c>
      <c r="V1817" s="3">
        <v>112</v>
      </c>
      <c r="W1817" s="3" t="s">
        <v>173</v>
      </c>
      <c r="Y1817" s="3">
        <v>64</v>
      </c>
      <c r="Z1817" s="3" t="s">
        <v>64</v>
      </c>
      <c r="AA1817" s="3" t="s">
        <v>51</v>
      </c>
      <c r="AB1817" s="3" t="s">
        <v>52</v>
      </c>
      <c r="AD1817" s="3" t="s">
        <v>53</v>
      </c>
      <c r="AG1817" s="3" t="s">
        <v>54</v>
      </c>
      <c r="AH1817" s="3">
        <v>6320</v>
      </c>
    </row>
    <row r="1818" spans="1:34" x14ac:dyDescent="0.2">
      <c r="A1818" s="3">
        <v>11817</v>
      </c>
      <c r="B1818" s="3" t="s">
        <v>2</v>
      </c>
      <c r="C1818" s="3">
        <v>11817</v>
      </c>
      <c r="D1818" s="3" t="s">
        <v>5881</v>
      </c>
      <c r="F1818" s="3">
        <v>2011</v>
      </c>
      <c r="G1818" s="3" t="s">
        <v>198</v>
      </c>
      <c r="H1818" s="3" t="s">
        <v>199</v>
      </c>
      <c r="I1818" s="3" t="s">
        <v>1421</v>
      </c>
      <c r="J1818" s="3" t="s">
        <v>201</v>
      </c>
      <c r="K1818" s="3" t="s">
        <v>67</v>
      </c>
      <c r="L1818" s="3" t="s">
        <v>156</v>
      </c>
      <c r="M1818" s="3" t="s">
        <v>60</v>
      </c>
      <c r="N1818" s="3" t="s">
        <v>104</v>
      </c>
      <c r="O1818" s="3">
        <v>1364</v>
      </c>
      <c r="R1818" s="3" t="s">
        <v>771</v>
      </c>
      <c r="S1818" s="3" t="s">
        <v>772</v>
      </c>
      <c r="T1818" s="3" t="s">
        <v>171</v>
      </c>
      <c r="U1818" s="3" t="s">
        <v>773</v>
      </c>
      <c r="V1818" s="3">
        <v>602</v>
      </c>
      <c r="W1818" s="3" t="s">
        <v>83</v>
      </c>
      <c r="Y1818" s="3">
        <v>66</v>
      </c>
      <c r="Z1818" s="3" t="s">
        <v>64</v>
      </c>
      <c r="AA1818" s="3" t="s">
        <v>51</v>
      </c>
      <c r="AB1818" s="3" t="s">
        <v>52</v>
      </c>
      <c r="AD1818" s="3" t="s">
        <v>53</v>
      </c>
      <c r="AG1818" s="3" t="s">
        <v>54</v>
      </c>
      <c r="AH1818" s="3">
        <v>14395</v>
      </c>
    </row>
    <row r="1819" spans="1:34" x14ac:dyDescent="0.2">
      <c r="A1819" s="3">
        <v>11818</v>
      </c>
      <c r="B1819" s="3" t="s">
        <v>2</v>
      </c>
      <c r="C1819" s="3">
        <v>11818</v>
      </c>
      <c r="D1819" s="3" t="s">
        <v>5882</v>
      </c>
      <c r="F1819" s="3">
        <v>2015</v>
      </c>
      <c r="G1819" s="3" t="s">
        <v>292</v>
      </c>
      <c r="H1819" s="3" t="s">
        <v>899</v>
      </c>
      <c r="I1819" s="3" t="s">
        <v>1314</v>
      </c>
      <c r="J1819" s="3" t="s">
        <v>1663</v>
      </c>
      <c r="K1819" s="3" t="s">
        <v>67</v>
      </c>
      <c r="L1819" s="3" t="s">
        <v>123</v>
      </c>
      <c r="M1819" s="3" t="s">
        <v>133</v>
      </c>
      <c r="N1819" s="3" t="s">
        <v>104</v>
      </c>
      <c r="O1819" s="3">
        <v>1984</v>
      </c>
      <c r="R1819" s="3">
        <v>98</v>
      </c>
      <c r="S1819" s="3" t="s">
        <v>5883</v>
      </c>
      <c r="T1819" s="3" t="s">
        <v>62</v>
      </c>
      <c r="U1819" s="3" t="s">
        <v>2711</v>
      </c>
      <c r="V1819" s="3">
        <v>600</v>
      </c>
      <c r="W1819" s="3" t="s">
        <v>83</v>
      </c>
      <c r="Y1819" s="3">
        <v>47</v>
      </c>
      <c r="Z1819" s="3" t="s">
        <v>64</v>
      </c>
      <c r="AA1819" s="3" t="s">
        <v>92</v>
      </c>
      <c r="AB1819" s="3" t="s">
        <v>108</v>
      </c>
      <c r="AC1819" s="3" t="s">
        <v>109</v>
      </c>
      <c r="AD1819" s="3" t="s">
        <v>53</v>
      </c>
      <c r="AG1819" s="3" t="s">
        <v>54</v>
      </c>
      <c r="AH1819" s="3">
        <v>71990</v>
      </c>
    </row>
    <row r="1820" spans="1:34" x14ac:dyDescent="0.2">
      <c r="A1820" s="3">
        <v>11819</v>
      </c>
      <c r="B1820" s="3" t="s">
        <v>2</v>
      </c>
      <c r="C1820" s="3">
        <v>11819</v>
      </c>
      <c r="D1820" s="3" t="s">
        <v>5884</v>
      </c>
      <c r="F1820" s="3">
        <v>2017</v>
      </c>
      <c r="G1820" s="3" t="s">
        <v>2618</v>
      </c>
      <c r="H1820" s="3" t="s">
        <v>2619</v>
      </c>
      <c r="I1820" s="3" t="s">
        <v>5885</v>
      </c>
      <c r="K1820" s="3" t="s">
        <v>59</v>
      </c>
      <c r="L1820" s="3" t="s">
        <v>5194</v>
      </c>
      <c r="M1820" s="3" t="s">
        <v>103</v>
      </c>
      <c r="N1820" s="3" t="s">
        <v>104</v>
      </c>
      <c r="O1820" s="3">
        <v>2967</v>
      </c>
      <c r="R1820" s="3">
        <v>40</v>
      </c>
      <c r="S1820" s="3" t="s">
        <v>5886</v>
      </c>
      <c r="T1820" s="3" t="s">
        <v>70</v>
      </c>
      <c r="U1820" s="3" t="s">
        <v>3343</v>
      </c>
      <c r="W1820" s="3" t="s">
        <v>83</v>
      </c>
      <c r="Y1820" s="3">
        <v>54</v>
      </c>
      <c r="Z1820" s="3" t="s">
        <v>64</v>
      </c>
      <c r="AA1820" s="3" t="s">
        <v>92</v>
      </c>
      <c r="AB1820" s="3" t="s">
        <v>52</v>
      </c>
      <c r="AD1820" s="3" t="s">
        <v>53</v>
      </c>
      <c r="AG1820" s="3" t="s">
        <v>54</v>
      </c>
      <c r="AH1820" s="3">
        <v>142000</v>
      </c>
    </row>
    <row r="1821" spans="1:34" x14ac:dyDescent="0.2">
      <c r="A1821" s="3">
        <v>11820</v>
      </c>
      <c r="B1821" s="3" t="s">
        <v>2</v>
      </c>
      <c r="C1821" s="3">
        <v>11820</v>
      </c>
      <c r="D1821" s="3" t="s">
        <v>5887</v>
      </c>
      <c r="E1821" s="3" t="s">
        <v>5888</v>
      </c>
      <c r="F1821" s="3">
        <v>2010</v>
      </c>
      <c r="G1821" s="3" t="s">
        <v>86</v>
      </c>
      <c r="H1821" s="3" t="s">
        <v>87</v>
      </c>
      <c r="K1821" s="3" t="s">
        <v>67</v>
      </c>
      <c r="L1821" s="3" t="s">
        <v>209</v>
      </c>
      <c r="M1821" s="3" t="s">
        <v>60</v>
      </c>
      <c r="N1821" s="3" t="s">
        <v>44</v>
      </c>
      <c r="O1821" s="3">
        <v>2000</v>
      </c>
      <c r="R1821" s="3">
        <v>27</v>
      </c>
      <c r="S1821" s="3" t="s">
        <v>5889</v>
      </c>
      <c r="T1821" s="3" t="s">
        <v>47</v>
      </c>
      <c r="U1821" s="3" t="s">
        <v>2721</v>
      </c>
      <c r="W1821" s="3" t="s">
        <v>83</v>
      </c>
      <c r="Y1821" s="3">
        <v>62</v>
      </c>
      <c r="Z1821" s="3" t="s">
        <v>64</v>
      </c>
      <c r="AA1821" s="3" t="s">
        <v>51</v>
      </c>
      <c r="AB1821" s="3" t="s">
        <v>52</v>
      </c>
      <c r="AD1821" s="3" t="s">
        <v>53</v>
      </c>
      <c r="AG1821" s="3" t="s">
        <v>54</v>
      </c>
      <c r="AH1821" s="3">
        <v>13060</v>
      </c>
    </row>
    <row r="1822" spans="1:34" x14ac:dyDescent="0.2">
      <c r="A1822" s="3">
        <v>11821</v>
      </c>
      <c r="B1822" s="3" t="s">
        <v>2</v>
      </c>
      <c r="C1822" s="3">
        <v>11821</v>
      </c>
      <c r="D1822" s="3" t="s">
        <v>5890</v>
      </c>
      <c r="F1822" s="3">
        <v>2003</v>
      </c>
      <c r="G1822" s="3" t="s">
        <v>56</v>
      </c>
      <c r="H1822" s="3" t="s">
        <v>1335</v>
      </c>
      <c r="I1822" s="3" t="s">
        <v>360</v>
      </c>
      <c r="K1822" s="3" t="s">
        <v>59</v>
      </c>
      <c r="L1822" s="3" t="s">
        <v>42</v>
      </c>
      <c r="M1822" s="3" t="s">
        <v>60</v>
      </c>
      <c r="N1822" s="3" t="s">
        <v>44</v>
      </c>
      <c r="O1822" s="3">
        <v>2994</v>
      </c>
      <c r="R1822" s="3">
        <v>27</v>
      </c>
      <c r="S1822" s="3" t="s">
        <v>5891</v>
      </c>
      <c r="T1822" s="3" t="s">
        <v>47</v>
      </c>
      <c r="U1822" s="3" t="s">
        <v>855</v>
      </c>
      <c r="V1822" s="3">
        <v>9320</v>
      </c>
      <c r="W1822" s="3" t="s">
        <v>450</v>
      </c>
      <c r="Y1822" s="3">
        <v>50</v>
      </c>
      <c r="Z1822" s="3" t="s">
        <v>64</v>
      </c>
      <c r="AA1822" s="3" t="s">
        <v>92</v>
      </c>
      <c r="AB1822" s="3" t="s">
        <v>52</v>
      </c>
      <c r="AD1822" s="3" t="s">
        <v>53</v>
      </c>
      <c r="AG1822" s="3" t="s">
        <v>54</v>
      </c>
      <c r="AH1822" s="3">
        <v>7900</v>
      </c>
    </row>
    <row r="1823" spans="1:34" x14ac:dyDescent="0.2">
      <c r="A1823" s="3">
        <v>11822</v>
      </c>
      <c r="B1823" s="3" t="s">
        <v>2</v>
      </c>
      <c r="C1823" s="3">
        <v>11822</v>
      </c>
      <c r="D1823" s="3" t="s">
        <v>3456</v>
      </c>
      <c r="F1823" s="3">
        <v>2006</v>
      </c>
      <c r="G1823" s="3" t="s">
        <v>38</v>
      </c>
      <c r="H1823" s="3" t="s">
        <v>273</v>
      </c>
      <c r="I1823" s="3" t="s">
        <v>779</v>
      </c>
      <c r="J1823" s="3" t="s">
        <v>1196</v>
      </c>
      <c r="K1823" s="3" t="s">
        <v>41</v>
      </c>
      <c r="L1823" s="3" t="s">
        <v>42</v>
      </c>
      <c r="M1823" s="3" t="s">
        <v>43</v>
      </c>
      <c r="N1823" s="3" t="s">
        <v>44</v>
      </c>
      <c r="O1823" s="3">
        <v>2349</v>
      </c>
      <c r="R1823" s="3">
        <v>558</v>
      </c>
      <c r="S1823" s="3" t="s">
        <v>1350</v>
      </c>
      <c r="T1823" s="3" t="s">
        <v>62</v>
      </c>
      <c r="U1823" s="3" t="s">
        <v>5892</v>
      </c>
      <c r="V1823" s="3">
        <v>630</v>
      </c>
      <c r="W1823" s="3" t="s">
        <v>83</v>
      </c>
      <c r="Y1823" s="3">
        <v>24</v>
      </c>
      <c r="Z1823" s="3" t="s">
        <v>64</v>
      </c>
      <c r="AA1823" s="3" t="s">
        <v>92</v>
      </c>
      <c r="AB1823" s="3" t="s">
        <v>52</v>
      </c>
      <c r="AD1823" s="3" t="s">
        <v>53</v>
      </c>
      <c r="AE1823" s="3">
        <v>7</v>
      </c>
      <c r="AF1823" s="3" t="s">
        <v>73</v>
      </c>
      <c r="AG1823" s="3" t="s">
        <v>54</v>
      </c>
      <c r="AH1823" s="3">
        <v>6700</v>
      </c>
    </row>
    <row r="1824" spans="1:34" x14ac:dyDescent="0.2">
      <c r="A1824" s="3">
        <v>11823</v>
      </c>
      <c r="B1824" s="3" t="s">
        <v>2</v>
      </c>
      <c r="C1824" s="3">
        <v>11823</v>
      </c>
      <c r="D1824" s="3" t="s">
        <v>5893</v>
      </c>
      <c r="F1824" s="3">
        <v>2011</v>
      </c>
      <c r="G1824" s="3" t="s">
        <v>152</v>
      </c>
      <c r="H1824" s="3" t="s">
        <v>4135</v>
      </c>
      <c r="I1824" s="3" t="s">
        <v>5894</v>
      </c>
      <c r="J1824" s="3" t="s">
        <v>1874</v>
      </c>
      <c r="K1824" s="3" t="s">
        <v>41</v>
      </c>
      <c r="L1824" s="3" t="s">
        <v>156</v>
      </c>
      <c r="M1824" s="3" t="s">
        <v>103</v>
      </c>
      <c r="N1824" s="3" t="s">
        <v>104</v>
      </c>
      <c r="O1824" s="3">
        <v>1995</v>
      </c>
      <c r="R1824" s="3">
        <v>20</v>
      </c>
      <c r="S1824" s="3" t="s">
        <v>5895</v>
      </c>
      <c r="T1824" s="3" t="s">
        <v>47</v>
      </c>
      <c r="U1824" s="3" t="s">
        <v>158</v>
      </c>
      <c r="W1824" s="3" t="s">
        <v>83</v>
      </c>
      <c r="Y1824" s="3">
        <v>35</v>
      </c>
      <c r="Z1824" s="3" t="s">
        <v>64</v>
      </c>
      <c r="AA1824" s="3" t="s">
        <v>92</v>
      </c>
      <c r="AB1824" s="3" t="s">
        <v>52</v>
      </c>
      <c r="AD1824" s="3" t="s">
        <v>53</v>
      </c>
      <c r="AG1824" s="3" t="s">
        <v>54</v>
      </c>
      <c r="AH1824" s="3">
        <v>36550</v>
      </c>
    </row>
    <row r="1825" spans="1:34" x14ac:dyDescent="0.2">
      <c r="A1825" s="3">
        <v>11824</v>
      </c>
      <c r="B1825" s="3" t="s">
        <v>2</v>
      </c>
      <c r="C1825" s="3">
        <v>11824</v>
      </c>
      <c r="D1825" s="3" t="s">
        <v>5896</v>
      </c>
      <c r="F1825" s="3">
        <v>2005</v>
      </c>
      <c r="G1825" s="3" t="s">
        <v>86</v>
      </c>
      <c r="H1825" s="3" t="s">
        <v>87</v>
      </c>
      <c r="I1825" s="3" t="s">
        <v>5897</v>
      </c>
      <c r="K1825" s="3" t="s">
        <v>67</v>
      </c>
      <c r="L1825" s="3" t="s">
        <v>480</v>
      </c>
      <c r="M1825" s="3" t="s">
        <v>60</v>
      </c>
      <c r="N1825" s="3" t="s">
        <v>44</v>
      </c>
      <c r="O1825" s="3">
        <v>2260</v>
      </c>
      <c r="R1825" s="3">
        <v>23</v>
      </c>
      <c r="S1825" s="3" t="s">
        <v>5898</v>
      </c>
      <c r="T1825" s="3" t="s">
        <v>47</v>
      </c>
      <c r="U1825" s="3" t="s">
        <v>3463</v>
      </c>
      <c r="V1825" s="3">
        <v>9011</v>
      </c>
      <c r="W1825" s="3" t="s">
        <v>450</v>
      </c>
      <c r="Y1825" s="3">
        <v>22</v>
      </c>
      <c r="Z1825" s="3" t="s">
        <v>64</v>
      </c>
      <c r="AA1825" s="3" t="s">
        <v>51</v>
      </c>
      <c r="AB1825" s="3" t="s">
        <v>52</v>
      </c>
      <c r="AD1825" s="3" t="s">
        <v>53</v>
      </c>
      <c r="AG1825" s="3" t="s">
        <v>54</v>
      </c>
      <c r="AH1825" s="3">
        <v>9300</v>
      </c>
    </row>
    <row r="1826" spans="1:34" x14ac:dyDescent="0.2">
      <c r="A1826" s="3">
        <v>11825</v>
      </c>
      <c r="B1826" s="3" t="s">
        <v>2</v>
      </c>
      <c r="C1826" s="3">
        <v>11825</v>
      </c>
      <c r="D1826" s="3" t="s">
        <v>5899</v>
      </c>
      <c r="E1826" s="3" t="s">
        <v>5900</v>
      </c>
      <c r="F1826" s="3">
        <v>2015</v>
      </c>
      <c r="G1826" s="3" t="s">
        <v>86</v>
      </c>
      <c r="H1826" s="3" t="s">
        <v>384</v>
      </c>
      <c r="I1826" s="3" t="s">
        <v>503</v>
      </c>
      <c r="K1826" s="3" t="s">
        <v>59</v>
      </c>
      <c r="L1826" s="3" t="s">
        <v>156</v>
      </c>
      <c r="M1826" s="3" t="s">
        <v>60</v>
      </c>
      <c r="N1826" s="3" t="s">
        <v>44</v>
      </c>
      <c r="O1826" s="3">
        <v>1998</v>
      </c>
      <c r="R1826" s="3">
        <v>100</v>
      </c>
      <c r="S1826" s="3" t="s">
        <v>5901</v>
      </c>
      <c r="T1826" s="3" t="s">
        <v>62</v>
      </c>
      <c r="U1826" s="3" t="s">
        <v>5902</v>
      </c>
      <c r="V1826" s="3">
        <v>7632</v>
      </c>
      <c r="W1826" s="3" t="s">
        <v>166</v>
      </c>
      <c r="Y1826" s="3">
        <v>30</v>
      </c>
      <c r="Z1826" s="3" t="s">
        <v>64</v>
      </c>
      <c r="AA1826" s="3" t="s">
        <v>51</v>
      </c>
      <c r="AB1826" s="3" t="s">
        <v>52</v>
      </c>
      <c r="AD1826" s="3" t="s">
        <v>53</v>
      </c>
      <c r="AG1826" s="3" t="s">
        <v>54</v>
      </c>
      <c r="AH1826" s="3">
        <v>29650</v>
      </c>
    </row>
    <row r="1827" spans="1:34" x14ac:dyDescent="0.2">
      <c r="A1827" s="3">
        <v>11826</v>
      </c>
      <c r="B1827" s="3" t="s">
        <v>2</v>
      </c>
      <c r="C1827" s="3">
        <v>11826</v>
      </c>
      <c r="D1827" s="3" t="s">
        <v>5903</v>
      </c>
      <c r="E1827" s="3" t="s">
        <v>5904</v>
      </c>
      <c r="F1827" s="3">
        <v>2012</v>
      </c>
      <c r="G1827" s="3" t="s">
        <v>176</v>
      </c>
      <c r="H1827" s="3" t="s">
        <v>1364</v>
      </c>
      <c r="I1827" s="3" t="s">
        <v>5905</v>
      </c>
      <c r="J1827" s="3" t="s">
        <v>1365</v>
      </c>
      <c r="K1827" s="3" t="s">
        <v>41</v>
      </c>
      <c r="L1827" s="3" t="s">
        <v>1508</v>
      </c>
      <c r="M1827" s="3" t="s">
        <v>133</v>
      </c>
      <c r="N1827" s="3" t="s">
        <v>104</v>
      </c>
      <c r="O1827" s="3">
        <v>1796</v>
      </c>
      <c r="R1827" s="3">
        <v>6</v>
      </c>
      <c r="S1827" s="3" t="s">
        <v>5906</v>
      </c>
      <c r="T1827" s="3" t="s">
        <v>254</v>
      </c>
      <c r="U1827" s="3" t="s">
        <v>651</v>
      </c>
      <c r="V1827" s="3">
        <v>6035</v>
      </c>
      <c r="W1827" s="3" t="s">
        <v>229</v>
      </c>
      <c r="Y1827" s="3">
        <v>46</v>
      </c>
      <c r="Z1827" s="3" t="s">
        <v>64</v>
      </c>
      <c r="AA1827" s="3" t="s">
        <v>51</v>
      </c>
      <c r="AB1827" s="3" t="s">
        <v>52</v>
      </c>
      <c r="AD1827" s="3" t="s">
        <v>53</v>
      </c>
      <c r="AG1827" s="3" t="s">
        <v>54</v>
      </c>
      <c r="AH1827" s="3">
        <v>33160</v>
      </c>
    </row>
    <row r="1828" spans="1:34" x14ac:dyDescent="0.2">
      <c r="A1828" s="3">
        <v>11827</v>
      </c>
      <c r="B1828" s="3" t="s">
        <v>2</v>
      </c>
      <c r="C1828" s="3">
        <v>11827</v>
      </c>
      <c r="D1828" s="3" t="s">
        <v>5907</v>
      </c>
      <c r="E1828" s="3" t="s">
        <v>5908</v>
      </c>
      <c r="F1828" s="3">
        <v>2005</v>
      </c>
      <c r="G1828" s="3" t="s">
        <v>86</v>
      </c>
      <c r="H1828" s="3" t="s">
        <v>87</v>
      </c>
      <c r="K1828" s="3" t="s">
        <v>67</v>
      </c>
      <c r="L1828" s="3" t="s">
        <v>42</v>
      </c>
      <c r="M1828" s="3" t="s">
        <v>60</v>
      </c>
      <c r="N1828" s="3" t="s">
        <v>44</v>
      </c>
      <c r="O1828" s="3">
        <v>2000</v>
      </c>
      <c r="R1828" s="3">
        <v>9</v>
      </c>
      <c r="S1828" s="3" t="s">
        <v>5909</v>
      </c>
      <c r="U1828" s="3" t="s">
        <v>1930</v>
      </c>
      <c r="V1828" s="3">
        <v>930</v>
      </c>
      <c r="W1828" s="3" t="s">
        <v>83</v>
      </c>
      <c r="Y1828" s="3">
        <v>23</v>
      </c>
      <c r="Z1828" s="3" t="s">
        <v>64</v>
      </c>
      <c r="AA1828" s="3" t="s">
        <v>92</v>
      </c>
      <c r="AB1828" s="3" t="s">
        <v>52</v>
      </c>
      <c r="AD1828" s="3" t="s">
        <v>53</v>
      </c>
      <c r="AG1828" s="3" t="s">
        <v>54</v>
      </c>
      <c r="AH1828" s="3">
        <v>8500</v>
      </c>
    </row>
    <row r="1829" spans="1:34" x14ac:dyDescent="0.2">
      <c r="A1829" s="3">
        <v>11828</v>
      </c>
      <c r="B1829" s="3" t="s">
        <v>2</v>
      </c>
      <c r="C1829" s="3">
        <v>11828</v>
      </c>
      <c r="D1829" s="3" t="s">
        <v>5910</v>
      </c>
      <c r="F1829" s="3">
        <v>2003</v>
      </c>
      <c r="G1829" s="3" t="s">
        <v>176</v>
      </c>
      <c r="H1829" s="3" t="s">
        <v>1364</v>
      </c>
      <c r="J1829" s="3" t="s">
        <v>5911</v>
      </c>
      <c r="K1829" s="3" t="s">
        <v>122</v>
      </c>
      <c r="L1829" s="3" t="s">
        <v>115</v>
      </c>
      <c r="M1829" s="3" t="s">
        <v>133</v>
      </c>
      <c r="N1829" s="3" t="s">
        <v>2957</v>
      </c>
      <c r="O1829" s="3">
        <v>1796</v>
      </c>
      <c r="R1829" s="3" t="s">
        <v>2394</v>
      </c>
      <c r="S1829" s="3" t="s">
        <v>5912</v>
      </c>
      <c r="T1829" s="3" t="s">
        <v>62</v>
      </c>
      <c r="U1829" s="3" t="s">
        <v>733</v>
      </c>
      <c r="V1829" s="3">
        <v>1024</v>
      </c>
      <c r="W1829" s="3" t="s">
        <v>83</v>
      </c>
      <c r="Y1829" s="3">
        <v>65</v>
      </c>
      <c r="Z1829" s="3" t="s">
        <v>64</v>
      </c>
      <c r="AA1829" s="3" t="s">
        <v>51</v>
      </c>
      <c r="AB1829" s="3" t="s">
        <v>52</v>
      </c>
      <c r="AD1829" s="3" t="s">
        <v>53</v>
      </c>
      <c r="AG1829" s="3" t="s">
        <v>54</v>
      </c>
      <c r="AH1829" s="3">
        <v>7500</v>
      </c>
    </row>
    <row r="1830" spans="1:34" x14ac:dyDescent="0.2">
      <c r="A1830" s="3">
        <v>11829</v>
      </c>
      <c r="B1830" s="3" t="s">
        <v>2</v>
      </c>
      <c r="C1830" s="3">
        <v>11829</v>
      </c>
      <c r="D1830" s="3" t="s">
        <v>5913</v>
      </c>
      <c r="F1830" s="3">
        <v>2009</v>
      </c>
      <c r="G1830" s="3" t="s">
        <v>38</v>
      </c>
      <c r="H1830" s="3" t="s">
        <v>66</v>
      </c>
      <c r="I1830" s="3" t="s">
        <v>5914</v>
      </c>
      <c r="K1830" s="3" t="s">
        <v>67</v>
      </c>
      <c r="L1830" s="3" t="s">
        <v>42</v>
      </c>
      <c r="M1830" s="3" t="s">
        <v>43</v>
      </c>
      <c r="N1830" s="3" t="s">
        <v>44</v>
      </c>
      <c r="O1830" s="3">
        <v>1498</v>
      </c>
      <c r="R1830" s="3">
        <v>12</v>
      </c>
      <c r="S1830" s="3" t="s">
        <v>1318</v>
      </c>
      <c r="T1830" s="3" t="s">
        <v>1319</v>
      </c>
      <c r="U1830" s="3" t="s">
        <v>1320</v>
      </c>
      <c r="V1830" s="3">
        <v>610</v>
      </c>
      <c r="W1830" s="3" t="s">
        <v>83</v>
      </c>
      <c r="Y1830" s="3">
        <v>35</v>
      </c>
      <c r="Z1830" s="3" t="s">
        <v>204</v>
      </c>
      <c r="AA1830" s="3" t="s">
        <v>92</v>
      </c>
      <c r="AB1830" s="3" t="s">
        <v>52</v>
      </c>
      <c r="AD1830" s="3" t="s">
        <v>53</v>
      </c>
      <c r="AG1830" s="3" t="s">
        <v>54</v>
      </c>
      <c r="AH1830" s="3">
        <v>8300</v>
      </c>
    </row>
    <row r="1831" spans="1:34" x14ac:dyDescent="0.2">
      <c r="A1831" s="3">
        <v>11830</v>
      </c>
      <c r="B1831" s="3" t="s">
        <v>2</v>
      </c>
      <c r="C1831" s="3">
        <v>11830</v>
      </c>
      <c r="D1831" s="3" t="s">
        <v>5915</v>
      </c>
      <c r="E1831" s="3" t="s">
        <v>5916</v>
      </c>
      <c r="F1831" s="3">
        <v>2009</v>
      </c>
      <c r="G1831" s="3" t="s">
        <v>191</v>
      </c>
      <c r="H1831" s="3" t="s">
        <v>192</v>
      </c>
      <c r="I1831" s="3" t="s">
        <v>193</v>
      </c>
      <c r="K1831" s="3" t="s">
        <v>67</v>
      </c>
      <c r="L1831" s="3" t="s">
        <v>42</v>
      </c>
      <c r="M1831" s="3" t="s">
        <v>43</v>
      </c>
      <c r="N1831" s="3" t="s">
        <v>44</v>
      </c>
      <c r="O1831" s="3">
        <v>1498</v>
      </c>
      <c r="R1831" s="3">
        <v>319</v>
      </c>
      <c r="S1831" s="3" t="s">
        <v>5917</v>
      </c>
      <c r="T1831" s="3" t="s">
        <v>62</v>
      </c>
      <c r="U1831" s="3" t="s">
        <v>469</v>
      </c>
      <c r="V1831" s="3">
        <v>2103</v>
      </c>
      <c r="W1831" s="3" t="s">
        <v>83</v>
      </c>
      <c r="Y1831" s="3">
        <v>22</v>
      </c>
      <c r="Z1831" s="3" t="s">
        <v>204</v>
      </c>
      <c r="AA1831" s="3" t="s">
        <v>92</v>
      </c>
      <c r="AB1831" s="3" t="s">
        <v>52</v>
      </c>
      <c r="AD1831" s="3" t="s">
        <v>53</v>
      </c>
      <c r="AG1831" s="3" t="s">
        <v>54</v>
      </c>
      <c r="AH1831" s="3">
        <v>10275</v>
      </c>
    </row>
    <row r="1832" spans="1:34" x14ac:dyDescent="0.2">
      <c r="A1832" s="3">
        <v>11831</v>
      </c>
      <c r="B1832" s="3" t="s">
        <v>2</v>
      </c>
      <c r="C1832" s="3">
        <v>11831</v>
      </c>
      <c r="D1832" s="3" t="s">
        <v>2920</v>
      </c>
      <c r="E1832" s="3" t="s">
        <v>5918</v>
      </c>
      <c r="F1832" s="3">
        <v>2016</v>
      </c>
      <c r="G1832" s="3" t="s">
        <v>86</v>
      </c>
      <c r="H1832" s="3" t="s">
        <v>322</v>
      </c>
      <c r="I1832" s="3" t="s">
        <v>503</v>
      </c>
      <c r="K1832" s="3" t="s">
        <v>67</v>
      </c>
      <c r="L1832" s="3" t="s">
        <v>156</v>
      </c>
      <c r="M1832" s="3" t="s">
        <v>60</v>
      </c>
      <c r="N1832" s="3" t="s">
        <v>44</v>
      </c>
      <c r="O1832" s="3">
        <v>1998</v>
      </c>
      <c r="R1832" s="3">
        <v>105</v>
      </c>
      <c r="S1832" s="3" t="s">
        <v>5919</v>
      </c>
      <c r="T1832" s="3" t="s">
        <v>62</v>
      </c>
      <c r="U1832" s="3" t="s">
        <v>788</v>
      </c>
      <c r="V1832" s="3">
        <v>3112</v>
      </c>
      <c r="W1832" s="3" t="s">
        <v>107</v>
      </c>
      <c r="Y1832" s="3">
        <v>23</v>
      </c>
      <c r="Z1832" s="3" t="s">
        <v>64</v>
      </c>
      <c r="AA1832" s="3" t="s">
        <v>92</v>
      </c>
      <c r="AB1832" s="3" t="s">
        <v>52</v>
      </c>
      <c r="AD1832" s="3" t="s">
        <v>53</v>
      </c>
      <c r="AE1832" s="3">
        <v>9</v>
      </c>
      <c r="AF1832" s="3" t="s">
        <v>84</v>
      </c>
      <c r="AG1832" s="3" t="s">
        <v>54</v>
      </c>
      <c r="AH1832" s="3">
        <v>31850</v>
      </c>
    </row>
    <row r="1833" spans="1:34" x14ac:dyDescent="0.2">
      <c r="A1833" s="3">
        <v>11832</v>
      </c>
      <c r="B1833" s="3" t="s">
        <v>2</v>
      </c>
      <c r="C1833" s="3">
        <v>11832</v>
      </c>
      <c r="D1833" s="3" t="s">
        <v>1304</v>
      </c>
      <c r="F1833" s="3">
        <v>2005</v>
      </c>
      <c r="G1833" s="3" t="s">
        <v>112</v>
      </c>
      <c r="H1833" s="3" t="s">
        <v>1306</v>
      </c>
      <c r="I1833" s="3" t="s">
        <v>1307</v>
      </c>
      <c r="K1833" s="3" t="s">
        <v>59</v>
      </c>
      <c r="L1833" s="3" t="s">
        <v>115</v>
      </c>
      <c r="M1833" s="3" t="s">
        <v>60</v>
      </c>
      <c r="N1833" s="3" t="s">
        <v>44</v>
      </c>
      <c r="O1833" s="3">
        <v>2354</v>
      </c>
      <c r="R1833" s="3">
        <v>11</v>
      </c>
      <c r="S1833" s="3" t="s">
        <v>5920</v>
      </c>
      <c r="T1833" s="3" t="s">
        <v>171</v>
      </c>
      <c r="U1833" s="3" t="s">
        <v>3636</v>
      </c>
      <c r="W1833" s="3" t="s">
        <v>83</v>
      </c>
      <c r="Y1833" s="3">
        <v>40</v>
      </c>
      <c r="Z1833" s="3" t="s">
        <v>64</v>
      </c>
      <c r="AA1833" s="3" t="s">
        <v>51</v>
      </c>
      <c r="AB1833" s="3" t="s">
        <v>52</v>
      </c>
      <c r="AD1833" s="3" t="s">
        <v>53</v>
      </c>
      <c r="AG1833" s="3" t="s">
        <v>54</v>
      </c>
      <c r="AH1833" s="3">
        <v>6000</v>
      </c>
    </row>
    <row r="1834" spans="1:34" x14ac:dyDescent="0.2">
      <c r="A1834" s="3">
        <v>11833</v>
      </c>
      <c r="B1834" s="3" t="s">
        <v>2</v>
      </c>
      <c r="C1834" s="3">
        <v>11833</v>
      </c>
      <c r="D1834" s="3" t="s">
        <v>364</v>
      </c>
      <c r="E1834" s="3" t="s">
        <v>5921</v>
      </c>
      <c r="F1834" s="3">
        <v>2011</v>
      </c>
      <c r="G1834" s="3" t="s">
        <v>56</v>
      </c>
      <c r="H1834" s="3" t="s">
        <v>366</v>
      </c>
      <c r="J1834" s="3" t="s">
        <v>367</v>
      </c>
      <c r="K1834" s="3" t="s">
        <v>67</v>
      </c>
      <c r="L1834" s="3" t="s">
        <v>140</v>
      </c>
      <c r="M1834" s="3" t="s">
        <v>133</v>
      </c>
      <c r="N1834" s="3" t="s">
        <v>44</v>
      </c>
      <c r="O1834" s="3">
        <v>1798</v>
      </c>
      <c r="Q1834" s="3" t="s">
        <v>68</v>
      </c>
      <c r="R1834" s="3">
        <v>18</v>
      </c>
      <c r="S1834" s="3" t="s">
        <v>5922</v>
      </c>
      <c r="T1834" s="3" t="s">
        <v>62</v>
      </c>
      <c r="U1834" s="3" t="s">
        <v>469</v>
      </c>
      <c r="W1834" s="3" t="s">
        <v>83</v>
      </c>
      <c r="Y1834" s="3">
        <v>50</v>
      </c>
      <c r="Z1834" s="3" t="s">
        <v>64</v>
      </c>
      <c r="AA1834" s="3" t="s">
        <v>92</v>
      </c>
      <c r="AB1834" s="3" t="s">
        <v>108</v>
      </c>
      <c r="AC1834" s="3" t="s">
        <v>109</v>
      </c>
      <c r="AD1834" s="3" t="s">
        <v>143</v>
      </c>
      <c r="AE1834" s="3">
        <v>5</v>
      </c>
      <c r="AF1834" s="3" t="s">
        <v>84</v>
      </c>
      <c r="AG1834" s="3" t="s">
        <v>54</v>
      </c>
      <c r="AH1834" s="3">
        <v>20545</v>
      </c>
    </row>
    <row r="1835" spans="1:34" x14ac:dyDescent="0.2">
      <c r="A1835" s="3">
        <v>11834</v>
      </c>
      <c r="B1835" s="3" t="s">
        <v>2</v>
      </c>
      <c r="C1835" s="3">
        <v>11834</v>
      </c>
      <c r="D1835" s="3" t="s">
        <v>5923</v>
      </c>
      <c r="F1835" s="3">
        <v>2004</v>
      </c>
      <c r="G1835" s="3" t="s">
        <v>259</v>
      </c>
      <c r="H1835" s="3" t="s">
        <v>648</v>
      </c>
      <c r="I1835" s="3" t="s">
        <v>572</v>
      </c>
      <c r="K1835" s="3" t="s">
        <v>41</v>
      </c>
      <c r="L1835" s="3" t="s">
        <v>42</v>
      </c>
      <c r="M1835" s="3" t="s">
        <v>43</v>
      </c>
      <c r="N1835" s="3" t="s">
        <v>44</v>
      </c>
      <c r="O1835" s="3">
        <v>2497</v>
      </c>
      <c r="Q1835" s="3" t="s">
        <v>79</v>
      </c>
      <c r="R1835" s="3">
        <v>82</v>
      </c>
      <c r="S1835" s="3" t="s">
        <v>5924</v>
      </c>
      <c r="T1835" s="3" t="s">
        <v>81</v>
      </c>
      <c r="U1835" s="3" t="s">
        <v>2680</v>
      </c>
      <c r="W1835" s="3" t="s">
        <v>83</v>
      </c>
      <c r="Y1835" s="3">
        <v>25</v>
      </c>
      <c r="Z1835" s="3" t="s">
        <v>204</v>
      </c>
      <c r="AA1835" s="3" t="s">
        <v>92</v>
      </c>
      <c r="AB1835" s="3" t="s">
        <v>52</v>
      </c>
      <c r="AD1835" s="3" t="s">
        <v>53</v>
      </c>
      <c r="AG1835" s="3" t="s">
        <v>54</v>
      </c>
      <c r="AH1835" s="3">
        <v>4950</v>
      </c>
    </row>
    <row r="1836" spans="1:34" x14ac:dyDescent="0.2">
      <c r="A1836" s="3">
        <v>11835</v>
      </c>
      <c r="B1836" s="3" t="s">
        <v>2</v>
      </c>
      <c r="C1836" s="3">
        <v>11835</v>
      </c>
      <c r="D1836" s="3" t="s">
        <v>5740</v>
      </c>
      <c r="E1836" s="3" t="s">
        <v>5925</v>
      </c>
      <c r="F1836" s="3">
        <v>2008</v>
      </c>
      <c r="G1836" s="3" t="s">
        <v>56</v>
      </c>
      <c r="H1836" s="3" t="s">
        <v>2087</v>
      </c>
      <c r="K1836" s="3" t="s">
        <v>59</v>
      </c>
      <c r="L1836" s="3" t="s">
        <v>42</v>
      </c>
      <c r="M1836" s="3" t="s">
        <v>60</v>
      </c>
      <c r="N1836" s="3" t="s">
        <v>44</v>
      </c>
      <c r="O1836" s="3">
        <v>2362</v>
      </c>
      <c r="R1836" s="3">
        <v>109</v>
      </c>
      <c r="S1836" s="3" t="s">
        <v>5926</v>
      </c>
      <c r="T1836" s="3" t="s">
        <v>62</v>
      </c>
      <c r="U1836" s="3" t="s">
        <v>1137</v>
      </c>
      <c r="V1836" s="3">
        <v>2103</v>
      </c>
      <c r="W1836" s="3" t="s">
        <v>83</v>
      </c>
      <c r="Y1836" s="3">
        <v>51</v>
      </c>
      <c r="Z1836" s="3" t="s">
        <v>64</v>
      </c>
      <c r="AA1836" s="3" t="s">
        <v>92</v>
      </c>
      <c r="AB1836" s="3" t="s">
        <v>108</v>
      </c>
      <c r="AC1836" s="3" t="s">
        <v>109</v>
      </c>
      <c r="AD1836" s="3" t="s">
        <v>143</v>
      </c>
      <c r="AG1836" s="3" t="s">
        <v>54</v>
      </c>
      <c r="AH1836" s="3">
        <v>14670</v>
      </c>
    </row>
    <row r="1837" spans="1:34" x14ac:dyDescent="0.2">
      <c r="A1837" s="3">
        <v>11836</v>
      </c>
      <c r="B1837" s="3" t="s">
        <v>2</v>
      </c>
      <c r="C1837" s="3">
        <v>11836</v>
      </c>
      <c r="D1837" s="3" t="s">
        <v>5927</v>
      </c>
      <c r="F1837" s="3">
        <v>1990</v>
      </c>
      <c r="G1837" s="3" t="s">
        <v>358</v>
      </c>
      <c r="H1837" s="3" t="s">
        <v>1567</v>
      </c>
      <c r="I1837" s="3" t="s">
        <v>5275</v>
      </c>
      <c r="K1837" s="3" t="s">
        <v>41</v>
      </c>
      <c r="L1837" s="3" t="s">
        <v>147</v>
      </c>
      <c r="M1837" s="3" t="s">
        <v>43</v>
      </c>
      <c r="N1837" s="3" t="s">
        <v>44</v>
      </c>
      <c r="O1837" s="3">
        <v>1997</v>
      </c>
      <c r="Q1837" s="3">
        <v>2</v>
      </c>
      <c r="R1837" s="3">
        <v>14</v>
      </c>
      <c r="S1837" s="3" t="s">
        <v>5928</v>
      </c>
      <c r="T1837" s="3" t="s">
        <v>81</v>
      </c>
      <c r="U1837" s="3" t="s">
        <v>142</v>
      </c>
      <c r="W1837" s="3" t="s">
        <v>83</v>
      </c>
      <c r="Y1837" s="3">
        <v>31</v>
      </c>
      <c r="Z1837" s="3" t="s">
        <v>64</v>
      </c>
      <c r="AA1837" s="3" t="s">
        <v>92</v>
      </c>
      <c r="AB1837" s="3" t="s">
        <v>52</v>
      </c>
      <c r="AD1837" s="3" t="s">
        <v>53</v>
      </c>
      <c r="AG1837" s="3" t="s">
        <v>54</v>
      </c>
      <c r="AH1837" s="3">
        <v>1225</v>
      </c>
    </row>
    <row r="1838" spans="1:34" x14ac:dyDescent="0.2">
      <c r="A1838" s="3">
        <v>11837</v>
      </c>
      <c r="B1838" s="3" t="s">
        <v>2</v>
      </c>
      <c r="C1838" s="3">
        <v>11837</v>
      </c>
      <c r="D1838" s="3" t="s">
        <v>5929</v>
      </c>
      <c r="E1838" s="3" t="s">
        <v>5930</v>
      </c>
      <c r="F1838" s="3">
        <v>2009</v>
      </c>
      <c r="G1838" s="3" t="s">
        <v>56</v>
      </c>
      <c r="H1838" s="3" t="s">
        <v>335</v>
      </c>
      <c r="J1838" s="3" t="s">
        <v>3872</v>
      </c>
      <c r="K1838" s="3" t="s">
        <v>59</v>
      </c>
      <c r="L1838" s="3" t="s">
        <v>115</v>
      </c>
      <c r="M1838" s="3" t="s">
        <v>60</v>
      </c>
      <c r="N1838" s="3" t="s">
        <v>44</v>
      </c>
      <c r="O1838" s="3">
        <v>3456</v>
      </c>
      <c r="R1838" s="3">
        <v>21</v>
      </c>
      <c r="S1838" s="3" t="s">
        <v>5931</v>
      </c>
      <c r="T1838" s="3" t="s">
        <v>62</v>
      </c>
      <c r="U1838" s="3" t="s">
        <v>5932</v>
      </c>
      <c r="W1838" s="3" t="s">
        <v>229</v>
      </c>
      <c r="Y1838" s="3">
        <v>53</v>
      </c>
      <c r="Z1838" s="3" t="s">
        <v>64</v>
      </c>
      <c r="AA1838" s="3" t="s">
        <v>92</v>
      </c>
      <c r="AB1838" s="3" t="s">
        <v>52</v>
      </c>
      <c r="AD1838" s="3" t="s">
        <v>53</v>
      </c>
      <c r="AG1838" s="3" t="s">
        <v>54</v>
      </c>
      <c r="AH1838" s="3">
        <v>22550</v>
      </c>
    </row>
    <row r="1839" spans="1:34" x14ac:dyDescent="0.2">
      <c r="A1839" s="3">
        <v>11838</v>
      </c>
      <c r="B1839" s="3" t="s">
        <v>2</v>
      </c>
      <c r="C1839" s="3">
        <v>11838</v>
      </c>
      <c r="D1839" s="3" t="s">
        <v>5933</v>
      </c>
      <c r="E1839" s="3" t="s">
        <v>5934</v>
      </c>
      <c r="F1839" s="3">
        <v>1985</v>
      </c>
      <c r="G1839" s="3" t="s">
        <v>56</v>
      </c>
      <c r="H1839" s="3" t="s">
        <v>183</v>
      </c>
      <c r="K1839" s="3" t="s">
        <v>186</v>
      </c>
      <c r="L1839" s="3" t="s">
        <v>147</v>
      </c>
      <c r="M1839" s="3" t="s">
        <v>43</v>
      </c>
      <c r="N1839" s="3" t="s">
        <v>44</v>
      </c>
      <c r="O1839" s="3">
        <v>1968</v>
      </c>
      <c r="R1839" s="3">
        <v>52</v>
      </c>
      <c r="S1839" s="3" t="s">
        <v>5935</v>
      </c>
      <c r="T1839" s="3" t="s">
        <v>47</v>
      </c>
      <c r="U1839" s="3" t="s">
        <v>1449</v>
      </c>
      <c r="V1839" s="3">
        <v>5032</v>
      </c>
      <c r="W1839" s="3" t="s">
        <v>229</v>
      </c>
      <c r="Y1839" s="3">
        <v>25</v>
      </c>
      <c r="Z1839" s="3" t="s">
        <v>64</v>
      </c>
      <c r="AA1839" s="3" t="s">
        <v>92</v>
      </c>
      <c r="AB1839" s="3" t="s">
        <v>108</v>
      </c>
      <c r="AC1839" s="3" t="s">
        <v>109</v>
      </c>
      <c r="AD1839" s="3" t="s">
        <v>53</v>
      </c>
      <c r="AG1839" s="3" t="s">
        <v>54</v>
      </c>
      <c r="AH1839" s="3">
        <v>875</v>
      </c>
    </row>
    <row r="1840" spans="1:34" x14ac:dyDescent="0.2">
      <c r="A1840" s="3">
        <v>11839</v>
      </c>
      <c r="B1840" s="3" t="s">
        <v>2</v>
      </c>
      <c r="C1840" s="3">
        <v>11839</v>
      </c>
      <c r="D1840" s="3" t="s">
        <v>5936</v>
      </c>
      <c r="E1840" s="3" t="s">
        <v>5937</v>
      </c>
      <c r="F1840" s="3">
        <v>2006</v>
      </c>
      <c r="G1840" s="3" t="s">
        <v>2519</v>
      </c>
      <c r="H1840" s="3" t="s">
        <v>2677</v>
      </c>
      <c r="J1840" s="3" t="s">
        <v>4188</v>
      </c>
      <c r="K1840" s="3" t="s">
        <v>59</v>
      </c>
      <c r="L1840" s="3" t="s">
        <v>163</v>
      </c>
      <c r="M1840" s="3" t="s">
        <v>60</v>
      </c>
      <c r="N1840" s="3" t="s">
        <v>44</v>
      </c>
      <c r="O1840" s="3">
        <v>4394</v>
      </c>
      <c r="R1840" s="3">
        <v>37</v>
      </c>
      <c r="S1840" s="3" t="s">
        <v>5938</v>
      </c>
      <c r="T1840" s="3" t="s">
        <v>47</v>
      </c>
      <c r="U1840" s="3" t="s">
        <v>442</v>
      </c>
      <c r="W1840" s="3" t="s">
        <v>166</v>
      </c>
      <c r="Y1840" s="3">
        <v>31</v>
      </c>
      <c r="Z1840" s="3" t="s">
        <v>64</v>
      </c>
      <c r="AA1840" s="3" t="s">
        <v>92</v>
      </c>
      <c r="AB1840" s="3" t="s">
        <v>52</v>
      </c>
      <c r="AD1840" s="3" t="s">
        <v>53</v>
      </c>
      <c r="AG1840" s="3" t="s">
        <v>54</v>
      </c>
      <c r="AH1840" s="3">
        <v>33050</v>
      </c>
    </row>
    <row r="1841" spans="1:34" x14ac:dyDescent="0.2">
      <c r="A1841" s="3">
        <v>11840</v>
      </c>
      <c r="B1841" s="3" t="s">
        <v>2</v>
      </c>
      <c r="C1841" s="3">
        <v>11840</v>
      </c>
      <c r="D1841" s="3" t="s">
        <v>5939</v>
      </c>
      <c r="F1841" s="3">
        <v>1996</v>
      </c>
      <c r="G1841" s="3" t="s">
        <v>358</v>
      </c>
      <c r="H1841" s="3" t="s">
        <v>496</v>
      </c>
      <c r="K1841" s="3" t="s">
        <v>59</v>
      </c>
      <c r="L1841" s="3" t="s">
        <v>147</v>
      </c>
      <c r="M1841" s="3" t="s">
        <v>103</v>
      </c>
      <c r="N1841" s="3" t="s">
        <v>44</v>
      </c>
      <c r="O1841" s="3">
        <v>2835</v>
      </c>
      <c r="R1841" s="3">
        <v>26</v>
      </c>
      <c r="S1841" s="3" t="s">
        <v>5539</v>
      </c>
      <c r="T1841" s="3" t="s">
        <v>62</v>
      </c>
      <c r="U1841" s="3" t="s">
        <v>4000</v>
      </c>
      <c r="V1841" s="3">
        <v>3214</v>
      </c>
      <c r="W1841" s="3" t="s">
        <v>49</v>
      </c>
      <c r="Y1841" s="3">
        <v>41</v>
      </c>
      <c r="Z1841" s="3" t="s">
        <v>64</v>
      </c>
      <c r="AA1841" s="3" t="s">
        <v>92</v>
      </c>
      <c r="AB1841" s="3" t="s">
        <v>52</v>
      </c>
      <c r="AD1841" s="3" t="s">
        <v>53</v>
      </c>
      <c r="AG1841" s="3" t="s">
        <v>54</v>
      </c>
      <c r="AH1841" s="3">
        <v>4120</v>
      </c>
    </row>
    <row r="1842" spans="1:34" x14ac:dyDescent="0.2">
      <c r="A1842" s="3">
        <v>11841</v>
      </c>
      <c r="B1842" s="3" t="s">
        <v>2</v>
      </c>
      <c r="C1842" s="3">
        <v>11841</v>
      </c>
      <c r="D1842" s="3" t="s">
        <v>5940</v>
      </c>
      <c r="F1842" s="3">
        <v>2005</v>
      </c>
      <c r="G1842" s="3" t="s">
        <v>198</v>
      </c>
      <c r="H1842" s="3" t="s">
        <v>877</v>
      </c>
      <c r="I1842" s="3" t="s">
        <v>1093</v>
      </c>
      <c r="J1842" s="3" t="s">
        <v>879</v>
      </c>
      <c r="K1842" s="3" t="s">
        <v>41</v>
      </c>
      <c r="L1842" s="3" t="s">
        <v>42</v>
      </c>
      <c r="M1842" s="3" t="s">
        <v>60</v>
      </c>
      <c r="N1842" s="3" t="s">
        <v>44</v>
      </c>
      <c r="O1842" s="3">
        <v>3565</v>
      </c>
      <c r="R1842" s="3">
        <v>27</v>
      </c>
      <c r="S1842" s="3" t="s">
        <v>5941</v>
      </c>
      <c r="T1842" s="3" t="s">
        <v>171</v>
      </c>
      <c r="U1842" s="3" t="s">
        <v>5942</v>
      </c>
      <c r="V1842" s="3">
        <v>3330</v>
      </c>
      <c r="W1842" s="3" t="s">
        <v>49</v>
      </c>
      <c r="Y1842" s="3">
        <v>58</v>
      </c>
      <c r="Z1842" s="3" t="s">
        <v>64</v>
      </c>
      <c r="AA1842" s="3" t="s">
        <v>92</v>
      </c>
      <c r="AB1842" s="3" t="s">
        <v>52</v>
      </c>
      <c r="AD1842" s="3" t="s">
        <v>53</v>
      </c>
      <c r="AG1842" s="3" t="s">
        <v>54</v>
      </c>
      <c r="AH1842" s="3">
        <v>6300</v>
      </c>
    </row>
    <row r="1843" spans="1:34" x14ac:dyDescent="0.2">
      <c r="A1843" s="3">
        <v>11842</v>
      </c>
      <c r="B1843" s="3" t="s">
        <v>2</v>
      </c>
      <c r="C1843" s="3">
        <v>11842</v>
      </c>
      <c r="D1843" s="3" t="s">
        <v>5943</v>
      </c>
      <c r="E1843" s="3" t="s">
        <v>5944</v>
      </c>
      <c r="F1843" s="3">
        <v>2014</v>
      </c>
      <c r="G1843" s="3" t="s">
        <v>284</v>
      </c>
      <c r="H1843" s="3" t="s">
        <v>285</v>
      </c>
      <c r="I1843" s="3" t="s">
        <v>323</v>
      </c>
      <c r="J1843" s="3" t="s">
        <v>1011</v>
      </c>
      <c r="K1843" s="3" t="s">
        <v>67</v>
      </c>
      <c r="L1843" s="3" t="s">
        <v>42</v>
      </c>
      <c r="M1843" s="3" t="s">
        <v>60</v>
      </c>
      <c r="N1843" s="3" t="s">
        <v>44</v>
      </c>
      <c r="O1843" s="3">
        <v>1372</v>
      </c>
      <c r="R1843" s="3">
        <v>297</v>
      </c>
      <c r="S1843" s="3" t="s">
        <v>5945</v>
      </c>
      <c r="T1843" s="3" t="s">
        <v>62</v>
      </c>
      <c r="U1843" s="3" t="s">
        <v>874</v>
      </c>
      <c r="V1843" s="3">
        <v>3127</v>
      </c>
      <c r="W1843" s="3" t="s">
        <v>107</v>
      </c>
      <c r="Y1843" s="3">
        <v>51</v>
      </c>
      <c r="Z1843" s="3" t="s">
        <v>64</v>
      </c>
      <c r="AA1843" s="3" t="s">
        <v>51</v>
      </c>
      <c r="AB1843" s="3" t="s">
        <v>52</v>
      </c>
      <c r="AD1843" s="3" t="s">
        <v>53</v>
      </c>
      <c r="AG1843" s="3" t="s">
        <v>54</v>
      </c>
      <c r="AH1843" s="3">
        <v>15650</v>
      </c>
    </row>
    <row r="1844" spans="1:34" x14ac:dyDescent="0.2">
      <c r="A1844" s="3">
        <v>11843</v>
      </c>
      <c r="B1844" s="3" t="s">
        <v>2</v>
      </c>
      <c r="C1844" s="3">
        <v>11843</v>
      </c>
      <c r="D1844" s="3" t="s">
        <v>5946</v>
      </c>
      <c r="F1844" s="3">
        <v>2011</v>
      </c>
      <c r="G1844" s="3" t="s">
        <v>347</v>
      </c>
      <c r="H1844" s="3" t="s">
        <v>1121</v>
      </c>
      <c r="I1844" s="3" t="s">
        <v>965</v>
      </c>
      <c r="K1844" s="3" t="s">
        <v>59</v>
      </c>
      <c r="L1844" s="3" t="s">
        <v>156</v>
      </c>
      <c r="M1844" s="3" t="s">
        <v>60</v>
      </c>
      <c r="N1844" s="3" t="s">
        <v>44</v>
      </c>
      <c r="O1844" s="3">
        <v>2359</v>
      </c>
      <c r="Q1844" s="3" t="s">
        <v>79</v>
      </c>
      <c r="R1844" s="3">
        <v>225</v>
      </c>
      <c r="S1844" s="3" t="s">
        <v>5188</v>
      </c>
      <c r="T1844" s="3" t="s">
        <v>62</v>
      </c>
      <c r="U1844" s="3" t="s">
        <v>3530</v>
      </c>
      <c r="W1844" s="3" t="s">
        <v>83</v>
      </c>
      <c r="Y1844" s="3">
        <v>43</v>
      </c>
      <c r="Z1844" s="3" t="s">
        <v>64</v>
      </c>
      <c r="AA1844" s="3" t="s">
        <v>51</v>
      </c>
      <c r="AB1844" s="3" t="s">
        <v>52</v>
      </c>
      <c r="AD1844" s="3" t="s">
        <v>53</v>
      </c>
      <c r="AG1844" s="3" t="s">
        <v>54</v>
      </c>
      <c r="AH1844" s="3">
        <v>22820</v>
      </c>
    </row>
    <row r="1845" spans="1:34" x14ac:dyDescent="0.2">
      <c r="A1845" s="3">
        <v>11844</v>
      </c>
      <c r="B1845" s="3" t="s">
        <v>2</v>
      </c>
      <c r="C1845" s="3">
        <v>11844</v>
      </c>
      <c r="D1845" s="3" t="s">
        <v>5947</v>
      </c>
      <c r="E1845" s="3" t="s">
        <v>5948</v>
      </c>
      <c r="F1845" s="3">
        <v>1998</v>
      </c>
      <c r="G1845" s="3" t="s">
        <v>86</v>
      </c>
      <c r="H1845" s="3" t="s">
        <v>5949</v>
      </c>
      <c r="J1845" s="3" t="s">
        <v>2383</v>
      </c>
      <c r="K1845" s="3" t="s">
        <v>41</v>
      </c>
      <c r="L1845" s="3" t="s">
        <v>147</v>
      </c>
      <c r="M1845" s="3" t="s">
        <v>60</v>
      </c>
      <c r="N1845" s="3" t="s">
        <v>44</v>
      </c>
      <c r="O1845" s="3">
        <v>1991</v>
      </c>
      <c r="R1845" s="3" t="s">
        <v>686</v>
      </c>
      <c r="S1845" s="3" t="s">
        <v>3749</v>
      </c>
      <c r="T1845" s="3" t="s">
        <v>903</v>
      </c>
      <c r="U1845" s="3" t="s">
        <v>957</v>
      </c>
      <c r="V1845" s="3">
        <v>3110</v>
      </c>
      <c r="W1845" s="3" t="s">
        <v>107</v>
      </c>
      <c r="Y1845" s="3">
        <v>46</v>
      </c>
      <c r="Z1845" s="3" t="s">
        <v>64</v>
      </c>
      <c r="AA1845" s="3" t="s">
        <v>92</v>
      </c>
      <c r="AB1845" s="3" t="s">
        <v>52</v>
      </c>
      <c r="AD1845" s="3" t="s">
        <v>53</v>
      </c>
      <c r="AG1845" s="3" t="s">
        <v>54</v>
      </c>
      <c r="AH1845" s="3">
        <v>3400</v>
      </c>
    </row>
    <row r="1846" spans="1:34" x14ac:dyDescent="0.2">
      <c r="A1846" s="3">
        <v>11845</v>
      </c>
      <c r="B1846" s="3" t="s">
        <v>2</v>
      </c>
      <c r="C1846" s="3">
        <v>11845</v>
      </c>
      <c r="D1846" s="3" t="s">
        <v>5950</v>
      </c>
      <c r="F1846" s="3">
        <v>1997</v>
      </c>
      <c r="G1846" s="3" t="s">
        <v>56</v>
      </c>
      <c r="H1846" s="3" t="s">
        <v>1785</v>
      </c>
      <c r="I1846" s="3" t="s">
        <v>3504</v>
      </c>
      <c r="K1846" s="3" t="s">
        <v>59</v>
      </c>
      <c r="L1846" s="3" t="s">
        <v>42</v>
      </c>
      <c r="M1846" s="3" t="s">
        <v>103</v>
      </c>
      <c r="N1846" s="3" t="s">
        <v>104</v>
      </c>
      <c r="O1846" s="3">
        <v>2959</v>
      </c>
      <c r="R1846" s="3">
        <v>9</v>
      </c>
      <c r="S1846" s="3" t="s">
        <v>5951</v>
      </c>
      <c r="T1846" s="3" t="s">
        <v>81</v>
      </c>
      <c r="U1846" s="3" t="s">
        <v>5952</v>
      </c>
      <c r="V1846" s="3">
        <v>7910</v>
      </c>
      <c r="W1846" s="3" t="s">
        <v>166</v>
      </c>
      <c r="Y1846" s="3">
        <v>38</v>
      </c>
      <c r="Z1846" s="3" t="s">
        <v>64</v>
      </c>
      <c r="AA1846" s="3" t="s">
        <v>92</v>
      </c>
      <c r="AB1846" s="3" t="s">
        <v>52</v>
      </c>
      <c r="AD1846" s="3" t="s">
        <v>53</v>
      </c>
      <c r="AE1846" s="3">
        <v>27</v>
      </c>
      <c r="AF1846" s="3" t="s">
        <v>370</v>
      </c>
      <c r="AG1846" s="3" t="s">
        <v>54</v>
      </c>
      <c r="AH1846" s="3">
        <v>10115</v>
      </c>
    </row>
    <row r="1847" spans="1:34" x14ac:dyDescent="0.2">
      <c r="A1847" s="3">
        <v>11846</v>
      </c>
      <c r="B1847" s="3" t="s">
        <v>2</v>
      </c>
      <c r="C1847" s="3">
        <v>11846</v>
      </c>
      <c r="D1847" s="3" t="s">
        <v>5953</v>
      </c>
      <c r="E1847" s="3" t="s">
        <v>5954</v>
      </c>
      <c r="F1847" s="3">
        <v>2015</v>
      </c>
      <c r="G1847" s="3" t="s">
        <v>56</v>
      </c>
      <c r="H1847" s="3" t="s">
        <v>341</v>
      </c>
      <c r="I1847" s="3" t="s">
        <v>5955</v>
      </c>
      <c r="J1847" s="3" t="s">
        <v>4600</v>
      </c>
      <c r="K1847" s="3" t="s">
        <v>67</v>
      </c>
      <c r="L1847" s="3" t="s">
        <v>480</v>
      </c>
      <c r="M1847" s="3" t="s">
        <v>60</v>
      </c>
      <c r="N1847" s="3" t="s">
        <v>44</v>
      </c>
      <c r="O1847" s="3">
        <v>1497</v>
      </c>
      <c r="R1847" s="3">
        <v>9</v>
      </c>
      <c r="S1847" s="3" t="s">
        <v>5956</v>
      </c>
      <c r="T1847" s="3" t="s">
        <v>62</v>
      </c>
      <c r="U1847" s="3" t="s">
        <v>773</v>
      </c>
      <c r="V1847" s="3">
        <v>602</v>
      </c>
      <c r="W1847" s="3" t="s">
        <v>83</v>
      </c>
      <c r="Y1847" s="3">
        <v>69</v>
      </c>
      <c r="Z1847" s="3" t="s">
        <v>64</v>
      </c>
      <c r="AA1847" s="3" t="s">
        <v>51</v>
      </c>
      <c r="AB1847" s="3" t="s">
        <v>52</v>
      </c>
      <c r="AD1847" s="3" t="s">
        <v>53</v>
      </c>
      <c r="AG1847" s="3" t="s">
        <v>54</v>
      </c>
      <c r="AH1847" s="3">
        <v>19900</v>
      </c>
    </row>
    <row r="1848" spans="1:34" x14ac:dyDescent="0.2">
      <c r="A1848" s="3">
        <v>11847</v>
      </c>
      <c r="B1848" s="3" t="s">
        <v>2</v>
      </c>
      <c r="C1848" s="3">
        <v>11847</v>
      </c>
      <c r="D1848" s="3" t="s">
        <v>5957</v>
      </c>
      <c r="E1848" s="3" t="s">
        <v>5958</v>
      </c>
      <c r="F1848" s="3">
        <v>1985</v>
      </c>
      <c r="G1848" s="3" t="s">
        <v>86</v>
      </c>
      <c r="H1848" s="3" t="s">
        <v>3752</v>
      </c>
      <c r="I1848" s="3" t="s">
        <v>208</v>
      </c>
      <c r="K1848" s="3" t="s">
        <v>67</v>
      </c>
      <c r="L1848" s="3" t="s">
        <v>147</v>
      </c>
      <c r="M1848" s="3" t="s">
        <v>43</v>
      </c>
      <c r="N1848" s="3" t="s">
        <v>552</v>
      </c>
      <c r="O1848" s="3">
        <v>1597</v>
      </c>
      <c r="R1848" s="3">
        <v>42</v>
      </c>
      <c r="S1848" s="3" t="s">
        <v>5959</v>
      </c>
      <c r="T1848" s="3" t="s">
        <v>47</v>
      </c>
      <c r="U1848" s="3" t="s">
        <v>350</v>
      </c>
      <c r="W1848" s="3" t="s">
        <v>351</v>
      </c>
      <c r="Y1848" s="3">
        <v>22</v>
      </c>
      <c r="Z1848" s="3" t="s">
        <v>64</v>
      </c>
      <c r="AA1848" s="3" t="s">
        <v>92</v>
      </c>
      <c r="AB1848" s="3" t="s">
        <v>52</v>
      </c>
      <c r="AD1848" s="3" t="s">
        <v>53</v>
      </c>
      <c r="AE1848" s="3">
        <v>14</v>
      </c>
      <c r="AF1848" s="3" t="s">
        <v>84</v>
      </c>
      <c r="AG1848" s="3" t="s">
        <v>54</v>
      </c>
      <c r="AH1848" s="3">
        <v>509</v>
      </c>
    </row>
    <row r="1849" spans="1:34" x14ac:dyDescent="0.2">
      <c r="A1849" s="3">
        <v>11848</v>
      </c>
      <c r="B1849" s="3" t="s">
        <v>2</v>
      </c>
      <c r="C1849" s="3">
        <v>11848</v>
      </c>
      <c r="D1849" s="3" t="s">
        <v>4656</v>
      </c>
      <c r="E1849" s="3" t="s">
        <v>5960</v>
      </c>
      <c r="F1849" s="3">
        <v>2005</v>
      </c>
      <c r="G1849" s="3" t="s">
        <v>38</v>
      </c>
      <c r="H1849" s="3" t="s">
        <v>66</v>
      </c>
      <c r="K1849" s="3" t="s">
        <v>67</v>
      </c>
      <c r="L1849" s="3" t="s">
        <v>42</v>
      </c>
      <c r="M1849" s="3" t="s">
        <v>60</v>
      </c>
      <c r="N1849" s="3" t="s">
        <v>44</v>
      </c>
      <c r="O1849" s="3">
        <v>1498</v>
      </c>
      <c r="R1849" s="3">
        <v>5</v>
      </c>
      <c r="S1849" s="3" t="s">
        <v>2900</v>
      </c>
      <c r="T1849" s="3" t="s">
        <v>47</v>
      </c>
      <c r="U1849" s="3" t="s">
        <v>5961</v>
      </c>
      <c r="W1849" s="3" t="s">
        <v>49</v>
      </c>
      <c r="Y1849" s="3">
        <v>53</v>
      </c>
      <c r="Z1849" s="3" t="s">
        <v>64</v>
      </c>
      <c r="AA1849" s="3" t="s">
        <v>51</v>
      </c>
      <c r="AB1849" s="3" t="s">
        <v>52</v>
      </c>
      <c r="AD1849" s="3" t="s">
        <v>53</v>
      </c>
      <c r="AE1849" s="3">
        <v>15</v>
      </c>
      <c r="AF1849" s="3" t="s">
        <v>73</v>
      </c>
      <c r="AG1849" s="3" t="s">
        <v>54</v>
      </c>
      <c r="AH1849" s="3">
        <v>5350</v>
      </c>
    </row>
    <row r="1850" spans="1:34" x14ac:dyDescent="0.2">
      <c r="A1850" s="3">
        <v>11849</v>
      </c>
      <c r="B1850" s="3" t="s">
        <v>2</v>
      </c>
      <c r="C1850" s="3">
        <v>11849</v>
      </c>
      <c r="D1850" s="3" t="s">
        <v>5962</v>
      </c>
      <c r="E1850" s="3" t="s">
        <v>5963</v>
      </c>
      <c r="F1850" s="3">
        <v>1996</v>
      </c>
      <c r="G1850" s="3" t="s">
        <v>38</v>
      </c>
      <c r="H1850" s="3" t="s">
        <v>5964</v>
      </c>
      <c r="K1850" s="3" t="s">
        <v>41</v>
      </c>
      <c r="L1850" s="3" t="s">
        <v>42</v>
      </c>
      <c r="M1850" s="3" t="s">
        <v>43</v>
      </c>
      <c r="N1850" s="3" t="s">
        <v>44</v>
      </c>
      <c r="O1850" s="3">
        <v>1497</v>
      </c>
      <c r="R1850" s="3">
        <v>63</v>
      </c>
      <c r="S1850" s="3" t="s">
        <v>549</v>
      </c>
      <c r="T1850" s="3" t="s">
        <v>62</v>
      </c>
      <c r="U1850" s="3" t="s">
        <v>142</v>
      </c>
      <c r="W1850" s="3" t="s">
        <v>83</v>
      </c>
      <c r="Y1850" s="3">
        <v>25</v>
      </c>
      <c r="Z1850" s="3" t="s">
        <v>236</v>
      </c>
      <c r="AA1850" s="3" t="s">
        <v>92</v>
      </c>
      <c r="AB1850" s="3" t="s">
        <v>52</v>
      </c>
      <c r="AD1850" s="3" t="s">
        <v>53</v>
      </c>
      <c r="AG1850" s="3" t="s">
        <v>54</v>
      </c>
      <c r="AH1850" s="3">
        <v>1250</v>
      </c>
    </row>
    <row r="1851" spans="1:34" x14ac:dyDescent="0.2">
      <c r="A1851" s="3">
        <v>11850</v>
      </c>
      <c r="B1851" s="3" t="s">
        <v>2</v>
      </c>
      <c r="C1851" s="3">
        <v>11850</v>
      </c>
      <c r="D1851" s="3" t="s">
        <v>5965</v>
      </c>
      <c r="F1851" s="3">
        <v>1995</v>
      </c>
      <c r="G1851" s="3" t="s">
        <v>56</v>
      </c>
      <c r="H1851" s="3" t="s">
        <v>5966</v>
      </c>
      <c r="K1851" s="3" t="s">
        <v>41</v>
      </c>
      <c r="L1851" s="3" t="s">
        <v>42</v>
      </c>
      <c r="M1851" s="3" t="s">
        <v>43</v>
      </c>
      <c r="N1851" s="3" t="s">
        <v>44</v>
      </c>
      <c r="O1851" s="3">
        <v>1295</v>
      </c>
      <c r="R1851" s="3">
        <v>48</v>
      </c>
      <c r="S1851" s="3" t="s">
        <v>5222</v>
      </c>
      <c r="T1851" s="3" t="s">
        <v>254</v>
      </c>
      <c r="U1851" s="3" t="s">
        <v>1930</v>
      </c>
      <c r="V1851" s="3">
        <v>930</v>
      </c>
      <c r="W1851" s="3" t="s">
        <v>83</v>
      </c>
      <c r="Y1851" s="3">
        <v>28</v>
      </c>
      <c r="Z1851" s="3" t="s">
        <v>64</v>
      </c>
      <c r="AA1851" s="3" t="s">
        <v>92</v>
      </c>
      <c r="AB1851" s="3" t="s">
        <v>52</v>
      </c>
      <c r="AD1851" s="3" t="s">
        <v>53</v>
      </c>
      <c r="AE1851" s="3">
        <v>6</v>
      </c>
      <c r="AF1851" s="3" t="s">
        <v>73</v>
      </c>
      <c r="AG1851" s="3" t="s">
        <v>54</v>
      </c>
      <c r="AH1851" s="3">
        <v>1560</v>
      </c>
    </row>
    <row r="1852" spans="1:34" x14ac:dyDescent="0.2">
      <c r="A1852" s="3">
        <v>11851</v>
      </c>
      <c r="B1852" s="3" t="s">
        <v>2</v>
      </c>
      <c r="C1852" s="3">
        <v>11851</v>
      </c>
      <c r="D1852" s="3" t="s">
        <v>4838</v>
      </c>
      <c r="F1852" s="3">
        <v>2010</v>
      </c>
      <c r="G1852" s="3" t="s">
        <v>86</v>
      </c>
      <c r="H1852" s="3" t="s">
        <v>87</v>
      </c>
      <c r="I1852" s="3" t="s">
        <v>88</v>
      </c>
      <c r="K1852" s="3" t="s">
        <v>67</v>
      </c>
      <c r="L1852" s="3" t="s">
        <v>140</v>
      </c>
      <c r="M1852" s="3" t="s">
        <v>43</v>
      </c>
      <c r="N1852" s="3" t="s">
        <v>44</v>
      </c>
      <c r="O1852" s="3">
        <v>1498</v>
      </c>
      <c r="R1852" s="3" t="s">
        <v>1173</v>
      </c>
      <c r="S1852" s="3" t="s">
        <v>3435</v>
      </c>
      <c r="T1852" s="3" t="s">
        <v>62</v>
      </c>
      <c r="U1852" s="3" t="s">
        <v>1356</v>
      </c>
      <c r="V1852" s="3">
        <v>624</v>
      </c>
      <c r="W1852" s="3" t="s">
        <v>83</v>
      </c>
      <c r="Y1852" s="3">
        <v>26</v>
      </c>
      <c r="Z1852" s="3" t="s">
        <v>64</v>
      </c>
      <c r="AA1852" s="3" t="s">
        <v>92</v>
      </c>
      <c r="AB1852" s="3" t="s">
        <v>52</v>
      </c>
      <c r="AD1852" s="3" t="s">
        <v>53</v>
      </c>
      <c r="AG1852" s="3" t="s">
        <v>54</v>
      </c>
      <c r="AH1852" s="3">
        <v>11050</v>
      </c>
    </row>
    <row r="1853" spans="1:34" x14ac:dyDescent="0.2">
      <c r="A1853" s="3">
        <v>11852</v>
      </c>
      <c r="B1853" s="3" t="s">
        <v>2</v>
      </c>
      <c r="C1853" s="3">
        <v>11852</v>
      </c>
      <c r="D1853" s="3" t="s">
        <v>5967</v>
      </c>
      <c r="E1853" s="3" t="s">
        <v>5968</v>
      </c>
      <c r="F1853" s="3">
        <v>2000</v>
      </c>
      <c r="G1853" s="3" t="s">
        <v>389</v>
      </c>
      <c r="H1853" s="3" t="s">
        <v>5969</v>
      </c>
      <c r="I1853" s="3" t="s">
        <v>391</v>
      </c>
      <c r="K1853" s="3" t="s">
        <v>41</v>
      </c>
      <c r="L1853" s="3" t="s">
        <v>42</v>
      </c>
      <c r="M1853" s="3" t="s">
        <v>43</v>
      </c>
      <c r="N1853" s="3" t="s">
        <v>104</v>
      </c>
      <c r="O1853" s="3">
        <v>2319</v>
      </c>
      <c r="R1853" s="3">
        <v>14</v>
      </c>
      <c r="S1853" s="3" t="s">
        <v>61</v>
      </c>
      <c r="T1853" s="3" t="s">
        <v>47</v>
      </c>
      <c r="U1853" s="3" t="s">
        <v>2405</v>
      </c>
      <c r="V1853" s="3">
        <v>5510</v>
      </c>
      <c r="W1853" s="3" t="s">
        <v>702</v>
      </c>
      <c r="Y1853" s="3">
        <v>58</v>
      </c>
      <c r="Z1853" s="3" t="s">
        <v>64</v>
      </c>
      <c r="AA1853" s="3" t="s">
        <v>92</v>
      </c>
      <c r="AB1853" s="3" t="s">
        <v>52</v>
      </c>
      <c r="AD1853" s="3" t="s">
        <v>53</v>
      </c>
      <c r="AG1853" s="3" t="s">
        <v>54</v>
      </c>
      <c r="AH1853" s="3">
        <v>2890</v>
      </c>
    </row>
    <row r="1854" spans="1:34" x14ac:dyDescent="0.2">
      <c r="A1854" s="3">
        <v>11853</v>
      </c>
      <c r="B1854" s="3" t="s">
        <v>2</v>
      </c>
      <c r="C1854" s="3">
        <v>11853</v>
      </c>
      <c r="D1854" s="3" t="s">
        <v>3613</v>
      </c>
      <c r="E1854" s="3" t="s">
        <v>5970</v>
      </c>
      <c r="F1854" s="3">
        <v>2012</v>
      </c>
      <c r="G1854" s="3" t="s">
        <v>198</v>
      </c>
      <c r="H1854" s="3" t="s">
        <v>597</v>
      </c>
      <c r="I1854" s="3" t="s">
        <v>3615</v>
      </c>
      <c r="J1854" s="3" t="s">
        <v>2225</v>
      </c>
      <c r="K1854" s="3" t="s">
        <v>59</v>
      </c>
      <c r="L1854" s="3" t="s">
        <v>156</v>
      </c>
      <c r="M1854" s="3" t="s">
        <v>103</v>
      </c>
      <c r="N1854" s="3" t="s">
        <v>104</v>
      </c>
      <c r="O1854" s="3">
        <v>2231</v>
      </c>
      <c r="R1854" s="3" t="s">
        <v>559</v>
      </c>
      <c r="S1854" s="3" t="s">
        <v>5971</v>
      </c>
      <c r="T1854" s="3" t="s">
        <v>70</v>
      </c>
      <c r="U1854" s="3" t="s">
        <v>555</v>
      </c>
      <c r="V1854" s="3">
        <v>9300</v>
      </c>
      <c r="W1854" s="3" t="s">
        <v>450</v>
      </c>
      <c r="Y1854" s="3">
        <v>42</v>
      </c>
      <c r="Z1854" s="3" t="s">
        <v>64</v>
      </c>
      <c r="AA1854" s="3" t="s">
        <v>51</v>
      </c>
      <c r="AB1854" s="3" t="s">
        <v>52</v>
      </c>
      <c r="AD1854" s="3" t="s">
        <v>53</v>
      </c>
      <c r="AG1854" s="3" t="s">
        <v>54</v>
      </c>
      <c r="AH1854" s="3">
        <v>24840</v>
      </c>
    </row>
    <row r="1855" spans="1:34" x14ac:dyDescent="0.2">
      <c r="A1855" s="3">
        <v>11854</v>
      </c>
      <c r="B1855" s="3" t="s">
        <v>2</v>
      </c>
      <c r="C1855" s="3">
        <v>11854</v>
      </c>
      <c r="D1855" s="3" t="s">
        <v>5972</v>
      </c>
      <c r="F1855" s="3">
        <v>1998</v>
      </c>
      <c r="G1855" s="3" t="s">
        <v>358</v>
      </c>
      <c r="H1855" s="3" t="s">
        <v>5973</v>
      </c>
      <c r="I1855" s="3" t="s">
        <v>1093</v>
      </c>
      <c r="J1855" s="3" t="s">
        <v>5974</v>
      </c>
      <c r="K1855" s="3" t="s">
        <v>41</v>
      </c>
      <c r="L1855" s="3" t="s">
        <v>42</v>
      </c>
      <c r="M1855" s="3" t="s">
        <v>60</v>
      </c>
      <c r="N1855" s="3" t="s">
        <v>44</v>
      </c>
      <c r="O1855" s="3">
        <v>2351</v>
      </c>
      <c r="R1855" s="3">
        <v>79</v>
      </c>
      <c r="S1855" s="3" t="s">
        <v>5975</v>
      </c>
      <c r="T1855" s="3" t="s">
        <v>47</v>
      </c>
      <c r="U1855" s="3" t="s">
        <v>5961</v>
      </c>
      <c r="W1855" s="3" t="s">
        <v>49</v>
      </c>
      <c r="Y1855" s="3">
        <v>24</v>
      </c>
      <c r="Z1855" s="3" t="s">
        <v>236</v>
      </c>
      <c r="AA1855" s="3" t="s">
        <v>92</v>
      </c>
      <c r="AB1855" s="3" t="s">
        <v>52</v>
      </c>
      <c r="AD1855" s="3" t="s">
        <v>53</v>
      </c>
      <c r="AG1855" s="3" t="s">
        <v>54</v>
      </c>
      <c r="AH1855" s="3">
        <v>1600</v>
      </c>
    </row>
    <row r="1856" spans="1:34" x14ac:dyDescent="0.2">
      <c r="A1856" s="3">
        <v>11855</v>
      </c>
      <c r="B1856" s="3" t="s">
        <v>2</v>
      </c>
      <c r="C1856" s="3">
        <v>11855</v>
      </c>
      <c r="D1856" s="3" t="s">
        <v>5976</v>
      </c>
      <c r="E1856" s="3" t="s">
        <v>5977</v>
      </c>
      <c r="F1856" s="3">
        <v>2004</v>
      </c>
      <c r="G1856" s="3" t="s">
        <v>259</v>
      </c>
      <c r="H1856" s="3" t="s">
        <v>571</v>
      </c>
      <c r="I1856" s="3" t="s">
        <v>3504</v>
      </c>
      <c r="J1856" s="3" t="s">
        <v>1155</v>
      </c>
      <c r="K1856" s="3" t="s">
        <v>59</v>
      </c>
      <c r="L1856" s="3" t="s">
        <v>42</v>
      </c>
      <c r="M1856" s="3" t="s">
        <v>60</v>
      </c>
      <c r="N1856" s="3" t="s">
        <v>44</v>
      </c>
      <c r="O1856" s="3">
        <v>3984</v>
      </c>
      <c r="R1856" s="3">
        <v>454</v>
      </c>
      <c r="S1856" s="3" t="s">
        <v>5978</v>
      </c>
      <c r="T1856" s="3" t="s">
        <v>62</v>
      </c>
      <c r="U1856" s="3" t="s">
        <v>195</v>
      </c>
      <c r="V1856" s="3">
        <v>8052</v>
      </c>
      <c r="W1856" s="3" t="s">
        <v>166</v>
      </c>
      <c r="Y1856" s="3">
        <v>48</v>
      </c>
      <c r="Z1856" s="3" t="s">
        <v>64</v>
      </c>
      <c r="AA1856" s="3" t="s">
        <v>92</v>
      </c>
      <c r="AB1856" s="3" t="s">
        <v>108</v>
      </c>
      <c r="AC1856" s="3" t="s">
        <v>109</v>
      </c>
      <c r="AD1856" s="3" t="s">
        <v>53</v>
      </c>
      <c r="AG1856" s="3" t="s">
        <v>54</v>
      </c>
      <c r="AH1856" s="3">
        <v>8100</v>
      </c>
    </row>
    <row r="1857" spans="1:34" x14ac:dyDescent="0.2">
      <c r="A1857" s="3">
        <v>11856</v>
      </c>
      <c r="B1857" s="3" t="s">
        <v>2</v>
      </c>
      <c r="C1857" s="3">
        <v>11856</v>
      </c>
      <c r="D1857" s="3" t="s">
        <v>5979</v>
      </c>
      <c r="E1857" s="3" t="s">
        <v>5980</v>
      </c>
      <c r="F1857" s="3">
        <v>2005</v>
      </c>
      <c r="G1857" s="3" t="s">
        <v>56</v>
      </c>
      <c r="H1857" s="3" t="s">
        <v>528</v>
      </c>
      <c r="I1857" s="3" t="s">
        <v>770</v>
      </c>
      <c r="K1857" s="3" t="s">
        <v>67</v>
      </c>
      <c r="L1857" s="3" t="s">
        <v>115</v>
      </c>
      <c r="M1857" s="3" t="s">
        <v>43</v>
      </c>
      <c r="N1857" s="3" t="s">
        <v>44</v>
      </c>
      <c r="O1857" s="3">
        <v>1299</v>
      </c>
      <c r="R1857" s="3">
        <v>3</v>
      </c>
      <c r="S1857" s="3" t="s">
        <v>5981</v>
      </c>
      <c r="T1857" s="3" t="s">
        <v>171</v>
      </c>
      <c r="U1857" s="3" t="s">
        <v>91</v>
      </c>
      <c r="W1857" s="3" t="s">
        <v>83</v>
      </c>
      <c r="Y1857" s="3">
        <v>30</v>
      </c>
      <c r="Z1857" s="3" t="s">
        <v>50</v>
      </c>
      <c r="AA1857" s="3" t="s">
        <v>51</v>
      </c>
      <c r="AB1857" s="3" t="s">
        <v>52</v>
      </c>
      <c r="AD1857" s="3" t="s">
        <v>53</v>
      </c>
      <c r="AG1857" s="3" t="s">
        <v>54</v>
      </c>
      <c r="AH1857" s="3">
        <v>6450</v>
      </c>
    </row>
    <row r="1858" spans="1:34" x14ac:dyDescent="0.2">
      <c r="A1858" s="3">
        <v>11857</v>
      </c>
      <c r="B1858" s="3" t="s">
        <v>2</v>
      </c>
      <c r="C1858" s="3">
        <v>11857</v>
      </c>
      <c r="D1858" s="3" t="s">
        <v>5982</v>
      </c>
      <c r="F1858" s="3">
        <v>1995</v>
      </c>
      <c r="G1858" s="3" t="s">
        <v>457</v>
      </c>
      <c r="H1858" s="3" t="s">
        <v>2012</v>
      </c>
      <c r="K1858" s="3" t="s">
        <v>59</v>
      </c>
      <c r="L1858" s="3" t="s">
        <v>42</v>
      </c>
      <c r="M1858" s="3" t="s">
        <v>43</v>
      </c>
      <c r="N1858" s="3" t="s">
        <v>44</v>
      </c>
      <c r="O1858" s="3">
        <v>3960</v>
      </c>
      <c r="R1858" s="3">
        <v>13</v>
      </c>
      <c r="S1858" s="3" t="s">
        <v>5983</v>
      </c>
      <c r="T1858" s="3" t="s">
        <v>47</v>
      </c>
      <c r="U1858" s="3" t="s">
        <v>3300</v>
      </c>
      <c r="W1858" s="3" t="s">
        <v>450</v>
      </c>
      <c r="Y1858" s="3">
        <v>29</v>
      </c>
      <c r="Z1858" s="3" t="s">
        <v>204</v>
      </c>
      <c r="AA1858" s="3" t="s">
        <v>92</v>
      </c>
      <c r="AB1858" s="3" t="s">
        <v>52</v>
      </c>
      <c r="AD1858" s="3" t="s">
        <v>53</v>
      </c>
      <c r="AE1858" s="3">
        <v>9</v>
      </c>
      <c r="AF1858" s="3" t="s">
        <v>73</v>
      </c>
      <c r="AG1858" s="3" t="s">
        <v>54</v>
      </c>
      <c r="AH1858" s="3">
        <v>2570</v>
      </c>
    </row>
    <row r="1859" spans="1:34" x14ac:dyDescent="0.2">
      <c r="A1859" s="3">
        <v>11858</v>
      </c>
      <c r="B1859" s="3" t="s">
        <v>2</v>
      </c>
      <c r="C1859" s="3">
        <v>11858</v>
      </c>
      <c r="D1859" s="3" t="s">
        <v>5984</v>
      </c>
      <c r="E1859" s="3" t="s">
        <v>5985</v>
      </c>
      <c r="F1859" s="3">
        <v>2012</v>
      </c>
      <c r="G1859" s="3" t="s">
        <v>112</v>
      </c>
      <c r="H1859" s="3" t="s">
        <v>812</v>
      </c>
      <c r="I1859" s="3" t="s">
        <v>114</v>
      </c>
      <c r="K1859" s="3" t="s">
        <v>67</v>
      </c>
      <c r="L1859" s="3" t="s">
        <v>140</v>
      </c>
      <c r="M1859" s="3" t="s">
        <v>60</v>
      </c>
      <c r="N1859" s="3" t="s">
        <v>44</v>
      </c>
      <c r="O1859" s="3">
        <v>1339</v>
      </c>
      <c r="R1859" s="3">
        <v>20</v>
      </c>
      <c r="S1859" s="3" t="s">
        <v>5986</v>
      </c>
      <c r="T1859" s="3" t="s">
        <v>62</v>
      </c>
      <c r="U1859" s="3" t="s">
        <v>5987</v>
      </c>
      <c r="V1859" s="3">
        <v>8083</v>
      </c>
      <c r="W1859" s="3" t="s">
        <v>166</v>
      </c>
      <c r="Y1859" s="3">
        <v>60</v>
      </c>
      <c r="Z1859" s="3" t="s">
        <v>50</v>
      </c>
      <c r="AA1859" s="3" t="s">
        <v>51</v>
      </c>
      <c r="AB1859" s="3" t="s">
        <v>52</v>
      </c>
      <c r="AD1859" s="3" t="s">
        <v>53</v>
      </c>
      <c r="AG1859" s="3" t="s">
        <v>54</v>
      </c>
      <c r="AH1859" s="3">
        <v>16840</v>
      </c>
    </row>
    <row r="1860" spans="1:34" x14ac:dyDescent="0.2">
      <c r="A1860" s="3">
        <v>11859</v>
      </c>
      <c r="B1860" s="3" t="s">
        <v>2</v>
      </c>
      <c r="C1860" s="3">
        <v>11859</v>
      </c>
      <c r="D1860" s="3" t="s">
        <v>5988</v>
      </c>
      <c r="E1860" s="3" t="s">
        <v>5989</v>
      </c>
      <c r="F1860" s="3">
        <v>2017</v>
      </c>
      <c r="G1860" s="3" t="s">
        <v>56</v>
      </c>
      <c r="H1860" s="3" t="s">
        <v>926</v>
      </c>
      <c r="I1860" s="3" t="s">
        <v>453</v>
      </c>
      <c r="K1860" s="3" t="s">
        <v>1560</v>
      </c>
      <c r="L1860" s="3" t="s">
        <v>672</v>
      </c>
      <c r="M1860" s="3" t="s">
        <v>103</v>
      </c>
      <c r="N1860" s="3" t="s">
        <v>104</v>
      </c>
      <c r="O1860" s="3">
        <v>4461</v>
      </c>
      <c r="R1860" s="3">
        <v>110</v>
      </c>
      <c r="S1860" s="3" t="s">
        <v>5990</v>
      </c>
      <c r="T1860" s="3" t="s">
        <v>62</v>
      </c>
      <c r="U1860" s="3" t="s">
        <v>1108</v>
      </c>
      <c r="V1860" s="3">
        <v>932</v>
      </c>
      <c r="W1860" s="3" t="s">
        <v>83</v>
      </c>
      <c r="Y1860" s="3">
        <v>71</v>
      </c>
      <c r="Z1860" s="3" t="s">
        <v>64</v>
      </c>
      <c r="AA1860" s="3" t="s">
        <v>92</v>
      </c>
      <c r="AB1860" s="3" t="s">
        <v>52</v>
      </c>
      <c r="AD1860" s="3" t="s">
        <v>53</v>
      </c>
      <c r="AG1860" s="3" t="s">
        <v>54</v>
      </c>
      <c r="AH1860" s="3">
        <v>81980</v>
      </c>
    </row>
    <row r="1861" spans="1:34" x14ac:dyDescent="0.2">
      <c r="A1861" s="3">
        <v>11860</v>
      </c>
      <c r="B1861" s="3" t="s">
        <v>2</v>
      </c>
      <c r="C1861" s="3">
        <v>11860</v>
      </c>
      <c r="D1861" s="3" t="s">
        <v>5991</v>
      </c>
      <c r="F1861" s="3">
        <v>2004</v>
      </c>
      <c r="G1861" s="3" t="s">
        <v>353</v>
      </c>
      <c r="H1861" s="3">
        <v>307</v>
      </c>
      <c r="J1861" s="3" t="s">
        <v>3596</v>
      </c>
      <c r="K1861" s="3" t="s">
        <v>59</v>
      </c>
      <c r="L1861" s="3" t="s">
        <v>42</v>
      </c>
      <c r="M1861" s="3" t="s">
        <v>60</v>
      </c>
      <c r="N1861" s="3" t="s">
        <v>44</v>
      </c>
      <c r="O1861" s="3">
        <v>1998</v>
      </c>
      <c r="R1861" s="3">
        <v>32</v>
      </c>
      <c r="S1861" s="3" t="s">
        <v>5992</v>
      </c>
      <c r="T1861" s="3" t="s">
        <v>81</v>
      </c>
      <c r="U1861" s="3" t="s">
        <v>5993</v>
      </c>
      <c r="W1861" s="3" t="s">
        <v>83</v>
      </c>
      <c r="Y1861" s="3">
        <v>43</v>
      </c>
      <c r="Z1861" s="3" t="s">
        <v>64</v>
      </c>
      <c r="AA1861" s="3" t="s">
        <v>51</v>
      </c>
      <c r="AB1861" s="3" t="s">
        <v>52</v>
      </c>
      <c r="AD1861" s="3" t="s">
        <v>53</v>
      </c>
      <c r="AG1861" s="3" t="s">
        <v>54</v>
      </c>
      <c r="AH1861" s="3">
        <v>4600</v>
      </c>
    </row>
    <row r="1862" spans="1:34" x14ac:dyDescent="0.2">
      <c r="A1862" s="3">
        <v>11861</v>
      </c>
      <c r="B1862" s="3" t="s">
        <v>2</v>
      </c>
      <c r="C1862" s="3">
        <v>11861</v>
      </c>
      <c r="D1862" s="3" t="s">
        <v>5994</v>
      </c>
      <c r="F1862" s="3">
        <v>2006</v>
      </c>
      <c r="G1862" s="3" t="s">
        <v>38</v>
      </c>
      <c r="H1862" s="3" t="s">
        <v>66</v>
      </c>
      <c r="J1862" s="3" t="s">
        <v>610</v>
      </c>
      <c r="K1862" s="3" t="s">
        <v>67</v>
      </c>
      <c r="L1862" s="3" t="s">
        <v>42</v>
      </c>
      <c r="M1862" s="3" t="s">
        <v>60</v>
      </c>
      <c r="N1862" s="3" t="s">
        <v>44</v>
      </c>
      <c r="O1862" s="3">
        <v>1498</v>
      </c>
      <c r="Q1862" s="3" t="s">
        <v>79</v>
      </c>
      <c r="R1862" s="3">
        <v>186</v>
      </c>
      <c r="S1862" s="3" t="s">
        <v>5995</v>
      </c>
      <c r="T1862" s="3" t="s">
        <v>62</v>
      </c>
      <c r="U1862" s="3" t="s">
        <v>1652</v>
      </c>
      <c r="W1862" s="3" t="s">
        <v>83</v>
      </c>
      <c r="Y1862" s="3">
        <v>41</v>
      </c>
      <c r="Z1862" s="3" t="s">
        <v>64</v>
      </c>
      <c r="AA1862" s="3" t="s">
        <v>51</v>
      </c>
      <c r="AB1862" s="3" t="s">
        <v>52</v>
      </c>
      <c r="AD1862" s="3" t="s">
        <v>53</v>
      </c>
      <c r="AE1862" s="3">
        <v>5</v>
      </c>
      <c r="AF1862" s="3" t="s">
        <v>84</v>
      </c>
      <c r="AG1862" s="3" t="s">
        <v>54</v>
      </c>
      <c r="AH1862" s="3">
        <v>5400</v>
      </c>
    </row>
    <row r="1863" spans="1:34" x14ac:dyDescent="0.2">
      <c r="A1863" s="3">
        <v>11862</v>
      </c>
      <c r="B1863" s="3" t="s">
        <v>2</v>
      </c>
      <c r="C1863" s="3">
        <v>11862</v>
      </c>
      <c r="D1863" s="3" t="s">
        <v>3398</v>
      </c>
      <c r="F1863" s="3">
        <v>2017</v>
      </c>
      <c r="G1863" s="3" t="s">
        <v>358</v>
      </c>
      <c r="H1863" s="3" t="s">
        <v>2079</v>
      </c>
      <c r="I1863" s="3" t="s">
        <v>2080</v>
      </c>
      <c r="K1863" s="3" t="s">
        <v>252</v>
      </c>
      <c r="L1863" s="3" t="s">
        <v>209</v>
      </c>
      <c r="M1863" s="3" t="s">
        <v>103</v>
      </c>
      <c r="N1863" s="3" t="s">
        <v>104</v>
      </c>
      <c r="O1863" s="3">
        <v>2442</v>
      </c>
      <c r="R1863" s="3">
        <v>20</v>
      </c>
      <c r="S1863" s="3" t="s">
        <v>5996</v>
      </c>
      <c r="T1863" s="3" t="s">
        <v>211</v>
      </c>
      <c r="U1863" s="3" t="s">
        <v>276</v>
      </c>
      <c r="V1863" s="3">
        <v>2018</v>
      </c>
      <c r="W1863" s="3" t="s">
        <v>83</v>
      </c>
      <c r="Y1863" s="3">
        <v>67</v>
      </c>
      <c r="Z1863" s="3" t="s">
        <v>64</v>
      </c>
      <c r="AA1863" s="3" t="s">
        <v>51</v>
      </c>
      <c r="AB1863" s="3" t="s">
        <v>52</v>
      </c>
      <c r="AD1863" s="3" t="s">
        <v>53</v>
      </c>
      <c r="AE1863" s="3">
        <v>6</v>
      </c>
      <c r="AF1863" s="3" t="s">
        <v>370</v>
      </c>
      <c r="AG1863" s="3" t="s">
        <v>54</v>
      </c>
      <c r="AH1863" s="3">
        <v>47120</v>
      </c>
    </row>
    <row r="1864" spans="1:34" x14ac:dyDescent="0.2">
      <c r="A1864" s="3">
        <v>11863</v>
      </c>
      <c r="B1864" s="3" t="s">
        <v>2</v>
      </c>
      <c r="C1864" s="3">
        <v>11863</v>
      </c>
      <c r="D1864" s="3" t="s">
        <v>5997</v>
      </c>
      <c r="E1864" s="3" t="s">
        <v>5998</v>
      </c>
      <c r="F1864" s="3">
        <v>2010</v>
      </c>
      <c r="G1864" s="3" t="s">
        <v>259</v>
      </c>
      <c r="H1864" s="3" t="s">
        <v>2023</v>
      </c>
      <c r="I1864" s="3" t="s">
        <v>453</v>
      </c>
      <c r="J1864" s="3" t="s">
        <v>5999</v>
      </c>
      <c r="K1864" s="3" t="s">
        <v>67</v>
      </c>
      <c r="L1864" s="3" t="s">
        <v>123</v>
      </c>
      <c r="M1864" s="3" t="s">
        <v>60</v>
      </c>
      <c r="N1864" s="3" t="s">
        <v>44</v>
      </c>
      <c r="O1864" s="3">
        <v>1596</v>
      </c>
      <c r="Q1864" s="3" t="s">
        <v>6000</v>
      </c>
      <c r="R1864" s="3">
        <v>16</v>
      </c>
      <c r="S1864" s="3" t="s">
        <v>6001</v>
      </c>
      <c r="T1864" s="3" t="s">
        <v>62</v>
      </c>
      <c r="U1864" s="3" t="s">
        <v>1685</v>
      </c>
      <c r="V1864" s="3">
        <v>2012</v>
      </c>
      <c r="W1864" s="3" t="s">
        <v>83</v>
      </c>
      <c r="Y1864" s="3">
        <v>55</v>
      </c>
      <c r="Z1864" s="3" t="s">
        <v>64</v>
      </c>
      <c r="AA1864" s="3" t="s">
        <v>51</v>
      </c>
      <c r="AB1864" s="3" t="s">
        <v>52</v>
      </c>
      <c r="AD1864" s="3" t="s">
        <v>143</v>
      </c>
      <c r="AG1864" s="3" t="s">
        <v>54</v>
      </c>
      <c r="AH1864" s="3">
        <v>12560</v>
      </c>
    </row>
    <row r="1865" spans="1:34" x14ac:dyDescent="0.2">
      <c r="A1865" s="3">
        <v>11864</v>
      </c>
      <c r="B1865" s="3" t="s">
        <v>2</v>
      </c>
      <c r="C1865" s="3">
        <v>11864</v>
      </c>
      <c r="D1865" s="3" t="s">
        <v>6002</v>
      </c>
      <c r="E1865" s="3" t="s">
        <v>6003</v>
      </c>
      <c r="F1865" s="3">
        <v>2000</v>
      </c>
      <c r="G1865" s="3" t="s">
        <v>292</v>
      </c>
      <c r="H1865" s="3" t="s">
        <v>1241</v>
      </c>
      <c r="K1865" s="3" t="s">
        <v>474</v>
      </c>
      <c r="L1865" s="3" t="s">
        <v>42</v>
      </c>
      <c r="M1865" s="3" t="s">
        <v>133</v>
      </c>
      <c r="N1865" s="3" t="s">
        <v>44</v>
      </c>
      <c r="O1865" s="3">
        <v>1984</v>
      </c>
      <c r="Q1865" s="3" t="s">
        <v>79</v>
      </c>
      <c r="R1865" s="3">
        <v>12</v>
      </c>
      <c r="S1865" s="3" t="s">
        <v>6004</v>
      </c>
      <c r="T1865" s="3" t="s">
        <v>62</v>
      </c>
      <c r="U1865" s="3" t="s">
        <v>393</v>
      </c>
      <c r="W1865" s="3" t="s">
        <v>83</v>
      </c>
      <c r="Y1865" s="3">
        <v>48</v>
      </c>
      <c r="Z1865" s="3" t="s">
        <v>64</v>
      </c>
      <c r="AA1865" s="3" t="s">
        <v>51</v>
      </c>
      <c r="AB1865" s="3" t="s">
        <v>52</v>
      </c>
      <c r="AD1865" s="3" t="s">
        <v>53</v>
      </c>
      <c r="AG1865" s="3" t="s">
        <v>54</v>
      </c>
      <c r="AH1865" s="3">
        <v>3447</v>
      </c>
    </row>
    <row r="1866" spans="1:34" x14ac:dyDescent="0.2">
      <c r="A1866" s="3">
        <v>11865</v>
      </c>
      <c r="B1866" s="3" t="s">
        <v>2</v>
      </c>
      <c r="C1866" s="3">
        <v>11865</v>
      </c>
      <c r="D1866" s="3" t="s">
        <v>6005</v>
      </c>
      <c r="E1866" s="3" t="s">
        <v>6006</v>
      </c>
      <c r="F1866" s="3">
        <v>2014</v>
      </c>
      <c r="G1866" s="3" t="s">
        <v>259</v>
      </c>
      <c r="H1866" s="3" t="s">
        <v>444</v>
      </c>
      <c r="I1866" s="3" t="s">
        <v>630</v>
      </c>
      <c r="K1866" s="3" t="s">
        <v>252</v>
      </c>
      <c r="L1866" s="3" t="s">
        <v>132</v>
      </c>
      <c r="M1866" s="3" t="s">
        <v>103</v>
      </c>
      <c r="N1866" s="3" t="s">
        <v>104</v>
      </c>
      <c r="O1866" s="3">
        <v>3199</v>
      </c>
      <c r="R1866" s="3">
        <v>4</v>
      </c>
      <c r="S1866" s="3" t="s">
        <v>6007</v>
      </c>
      <c r="T1866" s="3" t="s">
        <v>47</v>
      </c>
      <c r="U1866" s="3" t="s">
        <v>414</v>
      </c>
      <c r="W1866" s="3" t="s">
        <v>83</v>
      </c>
      <c r="Y1866" s="3">
        <v>32</v>
      </c>
      <c r="Z1866" s="3" t="s">
        <v>64</v>
      </c>
      <c r="AA1866" s="3" t="s">
        <v>92</v>
      </c>
      <c r="AB1866" s="3" t="s">
        <v>52</v>
      </c>
      <c r="AD1866" s="3" t="s">
        <v>143</v>
      </c>
      <c r="AG1866" s="3" t="s">
        <v>54</v>
      </c>
      <c r="AH1866" s="3">
        <v>38700</v>
      </c>
    </row>
    <row r="1867" spans="1:34" x14ac:dyDescent="0.2">
      <c r="A1867" s="3">
        <v>11866</v>
      </c>
      <c r="B1867" s="3" t="s">
        <v>2</v>
      </c>
      <c r="C1867" s="3">
        <v>11866</v>
      </c>
      <c r="D1867" s="3" t="s">
        <v>6008</v>
      </c>
      <c r="F1867" s="3">
        <v>2011</v>
      </c>
      <c r="G1867" s="3" t="s">
        <v>358</v>
      </c>
      <c r="H1867" s="3" t="s">
        <v>2079</v>
      </c>
      <c r="I1867" s="3" t="s">
        <v>497</v>
      </c>
      <c r="K1867" s="3" t="s">
        <v>252</v>
      </c>
      <c r="L1867" s="3" t="s">
        <v>42</v>
      </c>
      <c r="M1867" s="3" t="s">
        <v>103</v>
      </c>
      <c r="N1867" s="3" t="s">
        <v>104</v>
      </c>
      <c r="O1867" s="3">
        <v>2477</v>
      </c>
      <c r="R1867" s="3">
        <v>3</v>
      </c>
      <c r="S1867" s="3" t="s">
        <v>6009</v>
      </c>
      <c r="T1867" s="3" t="s">
        <v>70</v>
      </c>
      <c r="U1867" s="3" t="s">
        <v>664</v>
      </c>
      <c r="W1867" s="3" t="s">
        <v>229</v>
      </c>
      <c r="Y1867" s="3">
        <v>36</v>
      </c>
      <c r="Z1867" s="3" t="s">
        <v>236</v>
      </c>
      <c r="AA1867" s="3" t="s">
        <v>51</v>
      </c>
      <c r="AB1867" s="3" t="s">
        <v>108</v>
      </c>
      <c r="AC1867" s="3" t="s">
        <v>109</v>
      </c>
      <c r="AD1867" s="3" t="s">
        <v>53</v>
      </c>
      <c r="AE1867" s="3">
        <v>10</v>
      </c>
      <c r="AF1867" s="3" t="s">
        <v>73</v>
      </c>
      <c r="AG1867" s="3" t="s">
        <v>54</v>
      </c>
      <c r="AH1867" s="3">
        <v>23805</v>
      </c>
    </row>
    <row r="1868" spans="1:34" x14ac:dyDescent="0.2">
      <c r="A1868" s="3">
        <v>11867</v>
      </c>
      <c r="B1868" s="3" t="s">
        <v>2</v>
      </c>
      <c r="C1868" s="3">
        <v>11867</v>
      </c>
      <c r="D1868" s="3" t="s">
        <v>6010</v>
      </c>
      <c r="E1868" s="3" t="s">
        <v>6011</v>
      </c>
      <c r="F1868" s="3">
        <v>2004</v>
      </c>
      <c r="G1868" s="3" t="s">
        <v>198</v>
      </c>
      <c r="H1868" s="3" t="s">
        <v>877</v>
      </c>
      <c r="I1868" s="3" t="s">
        <v>1093</v>
      </c>
      <c r="J1868" s="3" t="s">
        <v>879</v>
      </c>
      <c r="K1868" s="3" t="s">
        <v>41</v>
      </c>
      <c r="L1868" s="3" t="s">
        <v>42</v>
      </c>
      <c r="M1868" s="3" t="s">
        <v>60</v>
      </c>
      <c r="N1868" s="3" t="s">
        <v>44</v>
      </c>
      <c r="O1868" s="3">
        <v>3565</v>
      </c>
      <c r="R1868" s="3">
        <v>143</v>
      </c>
      <c r="S1868" s="3" t="s">
        <v>6012</v>
      </c>
      <c r="T1868" s="3" t="s">
        <v>62</v>
      </c>
      <c r="U1868" s="3" t="s">
        <v>142</v>
      </c>
      <c r="W1868" s="3" t="s">
        <v>83</v>
      </c>
      <c r="Y1868" s="3">
        <v>35</v>
      </c>
      <c r="Z1868" s="3" t="s">
        <v>204</v>
      </c>
      <c r="AA1868" s="3" t="s">
        <v>92</v>
      </c>
      <c r="AB1868" s="3" t="s">
        <v>52</v>
      </c>
      <c r="AD1868" s="3" t="s">
        <v>53</v>
      </c>
      <c r="AG1868" s="3" t="s">
        <v>54</v>
      </c>
      <c r="AH1868" s="3">
        <v>6150</v>
      </c>
    </row>
    <row r="1869" spans="1:34" x14ac:dyDescent="0.2">
      <c r="A1869" s="3">
        <v>11868</v>
      </c>
      <c r="B1869" s="3" t="s">
        <v>2</v>
      </c>
      <c r="C1869" s="3">
        <v>11868</v>
      </c>
      <c r="D1869" s="3" t="s">
        <v>6013</v>
      </c>
      <c r="E1869" s="3" t="s">
        <v>6014</v>
      </c>
      <c r="F1869" s="3">
        <v>2004</v>
      </c>
      <c r="G1869" s="3" t="s">
        <v>358</v>
      </c>
      <c r="H1869" s="3" t="s">
        <v>798</v>
      </c>
      <c r="I1869" s="3" t="s">
        <v>4319</v>
      </c>
      <c r="J1869" s="3" t="s">
        <v>2051</v>
      </c>
      <c r="K1869" s="3" t="s">
        <v>41</v>
      </c>
      <c r="L1869" s="3" t="s">
        <v>147</v>
      </c>
      <c r="M1869" s="3" t="s">
        <v>60</v>
      </c>
      <c r="N1869" s="3" t="s">
        <v>44</v>
      </c>
      <c r="O1869" s="3">
        <v>1999</v>
      </c>
      <c r="Q1869" s="3">
        <v>10</v>
      </c>
      <c r="R1869" s="3">
        <v>360</v>
      </c>
      <c r="S1869" s="3" t="s">
        <v>1843</v>
      </c>
      <c r="T1869" s="3" t="s">
        <v>62</v>
      </c>
      <c r="U1869" s="3" t="s">
        <v>2353</v>
      </c>
      <c r="W1869" s="3" t="s">
        <v>83</v>
      </c>
      <c r="Y1869" s="3">
        <v>24</v>
      </c>
      <c r="Z1869" s="3" t="s">
        <v>64</v>
      </c>
      <c r="AA1869" s="3" t="s">
        <v>92</v>
      </c>
      <c r="AB1869" s="3" t="s">
        <v>108</v>
      </c>
      <c r="AC1869" s="3" t="s">
        <v>109</v>
      </c>
      <c r="AD1869" s="3" t="s">
        <v>53</v>
      </c>
      <c r="AG1869" s="3" t="s">
        <v>54</v>
      </c>
      <c r="AH1869" s="3">
        <v>5300</v>
      </c>
    </row>
    <row r="1870" spans="1:34" x14ac:dyDescent="0.2">
      <c r="A1870" s="3">
        <v>11869</v>
      </c>
      <c r="B1870" s="3" t="s">
        <v>2</v>
      </c>
      <c r="C1870" s="3">
        <v>11869</v>
      </c>
      <c r="D1870" s="3" t="s">
        <v>6015</v>
      </c>
      <c r="F1870" s="3">
        <v>2015</v>
      </c>
      <c r="G1870" s="3" t="s">
        <v>191</v>
      </c>
      <c r="H1870" s="3" t="s">
        <v>1718</v>
      </c>
      <c r="I1870" s="3" t="s">
        <v>4385</v>
      </c>
      <c r="K1870" s="3" t="s">
        <v>67</v>
      </c>
      <c r="L1870" s="3" t="s">
        <v>361</v>
      </c>
      <c r="M1870" s="3" t="s">
        <v>60</v>
      </c>
      <c r="N1870" s="3" t="s">
        <v>44</v>
      </c>
      <c r="O1870" s="3">
        <v>1995</v>
      </c>
      <c r="R1870" s="3">
        <v>49</v>
      </c>
      <c r="S1870" s="3" t="s">
        <v>4687</v>
      </c>
      <c r="T1870" s="3" t="s">
        <v>903</v>
      </c>
      <c r="U1870" s="3" t="s">
        <v>2371</v>
      </c>
      <c r="V1870" s="3">
        <v>4112</v>
      </c>
      <c r="W1870" s="3" t="s">
        <v>333</v>
      </c>
      <c r="Y1870" s="3">
        <v>68</v>
      </c>
      <c r="Z1870" s="3" t="s">
        <v>64</v>
      </c>
      <c r="AA1870" s="3" t="s">
        <v>92</v>
      </c>
      <c r="AB1870" s="3" t="s">
        <v>52</v>
      </c>
      <c r="AD1870" s="3" t="s">
        <v>53</v>
      </c>
      <c r="AG1870" s="3" t="s">
        <v>54</v>
      </c>
      <c r="AH1870" s="3">
        <v>26500</v>
      </c>
    </row>
    <row r="1871" spans="1:34" x14ac:dyDescent="0.2">
      <c r="A1871" s="3">
        <v>11870</v>
      </c>
      <c r="B1871" s="3" t="s">
        <v>2</v>
      </c>
      <c r="C1871" s="3">
        <v>11870</v>
      </c>
      <c r="D1871" s="3" t="s">
        <v>6016</v>
      </c>
      <c r="F1871" s="3">
        <v>2005</v>
      </c>
      <c r="G1871" s="3" t="s">
        <v>2519</v>
      </c>
      <c r="H1871" s="3" t="s">
        <v>2520</v>
      </c>
      <c r="K1871" s="3" t="s">
        <v>59</v>
      </c>
      <c r="L1871" s="3" t="s">
        <v>42</v>
      </c>
      <c r="M1871" s="3" t="s">
        <v>43</v>
      </c>
      <c r="N1871" s="3" t="s">
        <v>44</v>
      </c>
      <c r="O1871" s="3">
        <v>2500</v>
      </c>
      <c r="R1871" s="3">
        <v>657</v>
      </c>
      <c r="S1871" s="3" t="s">
        <v>5448</v>
      </c>
      <c r="T1871" s="3" t="s">
        <v>62</v>
      </c>
      <c r="U1871" s="3" t="s">
        <v>6017</v>
      </c>
      <c r="W1871" s="3" t="s">
        <v>107</v>
      </c>
      <c r="Y1871" s="3">
        <v>37</v>
      </c>
      <c r="Z1871" s="3" t="s">
        <v>64</v>
      </c>
      <c r="AA1871" s="3" t="s">
        <v>92</v>
      </c>
      <c r="AB1871" s="3" t="s">
        <v>52</v>
      </c>
      <c r="AD1871" s="3" t="s">
        <v>53</v>
      </c>
      <c r="AG1871" s="3" t="s">
        <v>54</v>
      </c>
      <c r="AH1871" s="3">
        <v>7100</v>
      </c>
    </row>
    <row r="1872" spans="1:34" x14ac:dyDescent="0.2">
      <c r="A1872" s="3">
        <v>11871</v>
      </c>
      <c r="B1872" s="3" t="s">
        <v>2</v>
      </c>
      <c r="C1872" s="3">
        <v>11871</v>
      </c>
      <c r="D1872" s="3" t="s">
        <v>6018</v>
      </c>
      <c r="F1872" s="3">
        <v>2011</v>
      </c>
      <c r="G1872" s="3" t="s">
        <v>152</v>
      </c>
      <c r="H1872" s="3" t="s">
        <v>6019</v>
      </c>
      <c r="I1872" s="3" t="s">
        <v>6020</v>
      </c>
      <c r="J1872" s="3" t="s">
        <v>6021</v>
      </c>
      <c r="K1872" s="3" t="s">
        <v>122</v>
      </c>
      <c r="L1872" s="3" t="s">
        <v>156</v>
      </c>
      <c r="M1872" s="3" t="s">
        <v>103</v>
      </c>
      <c r="N1872" s="3" t="s">
        <v>124</v>
      </c>
      <c r="O1872" s="3">
        <v>2993</v>
      </c>
      <c r="R1872" s="3">
        <v>87</v>
      </c>
      <c r="S1872" s="3" t="s">
        <v>6022</v>
      </c>
      <c r="T1872" s="3" t="s">
        <v>62</v>
      </c>
      <c r="U1872" s="3" t="s">
        <v>2353</v>
      </c>
      <c r="V1872" s="3">
        <v>1071</v>
      </c>
      <c r="W1872" s="3" t="s">
        <v>83</v>
      </c>
      <c r="Y1872" s="3">
        <v>68</v>
      </c>
      <c r="Z1872" s="3" t="s">
        <v>64</v>
      </c>
      <c r="AA1872" s="3" t="s">
        <v>51</v>
      </c>
      <c r="AB1872" s="3" t="s">
        <v>52</v>
      </c>
      <c r="AD1872" s="3" t="s">
        <v>53</v>
      </c>
      <c r="AG1872" s="3" t="s">
        <v>54</v>
      </c>
      <c r="AH1872" s="3">
        <v>38625</v>
      </c>
    </row>
    <row r="1873" spans="1:34" x14ac:dyDescent="0.2">
      <c r="A1873" s="3">
        <v>11872</v>
      </c>
      <c r="B1873" s="3" t="s">
        <v>2</v>
      </c>
      <c r="C1873" s="3">
        <v>11872</v>
      </c>
      <c r="D1873" s="3" t="s">
        <v>6023</v>
      </c>
      <c r="F1873" s="3">
        <v>2011</v>
      </c>
      <c r="G1873" s="3" t="s">
        <v>1035</v>
      </c>
      <c r="H1873" s="3" t="s">
        <v>1036</v>
      </c>
      <c r="I1873" s="3" t="s">
        <v>1037</v>
      </c>
      <c r="K1873" s="3" t="s">
        <v>59</v>
      </c>
      <c r="L1873" s="3" t="s">
        <v>42</v>
      </c>
      <c r="M1873" s="3" t="s">
        <v>60</v>
      </c>
      <c r="N1873" s="3" t="s">
        <v>44</v>
      </c>
      <c r="O1873" s="3">
        <v>3700</v>
      </c>
      <c r="Q1873" s="3" t="s">
        <v>1364</v>
      </c>
      <c r="R1873" s="3">
        <v>402</v>
      </c>
      <c r="S1873" s="3" t="s">
        <v>2241</v>
      </c>
      <c r="T1873" s="3" t="s">
        <v>2242</v>
      </c>
      <c r="U1873" s="3" t="s">
        <v>490</v>
      </c>
      <c r="W1873" s="3" t="s">
        <v>83</v>
      </c>
      <c r="Y1873" s="3">
        <v>27</v>
      </c>
      <c r="Z1873" s="3" t="s">
        <v>64</v>
      </c>
      <c r="AA1873" s="3" t="s">
        <v>92</v>
      </c>
      <c r="AB1873" s="3" t="s">
        <v>108</v>
      </c>
      <c r="AC1873" s="3" t="s">
        <v>109</v>
      </c>
      <c r="AD1873" s="3" t="s">
        <v>53</v>
      </c>
      <c r="AG1873" s="3" t="s">
        <v>54</v>
      </c>
      <c r="AH1873" s="3">
        <v>24625</v>
      </c>
    </row>
    <row r="1874" spans="1:34" x14ac:dyDescent="0.2">
      <c r="A1874" s="3">
        <v>11873</v>
      </c>
      <c r="B1874" s="3" t="s">
        <v>2</v>
      </c>
      <c r="C1874" s="3">
        <v>11873</v>
      </c>
      <c r="D1874" s="3" t="s">
        <v>4656</v>
      </c>
      <c r="F1874" s="3">
        <v>2005</v>
      </c>
      <c r="G1874" s="3" t="s">
        <v>38</v>
      </c>
      <c r="H1874" s="3" t="s">
        <v>66</v>
      </c>
      <c r="K1874" s="3" t="s">
        <v>67</v>
      </c>
      <c r="L1874" s="3" t="s">
        <v>42</v>
      </c>
      <c r="M1874" s="3" t="s">
        <v>60</v>
      </c>
      <c r="N1874" s="3" t="s">
        <v>44</v>
      </c>
      <c r="O1874" s="3">
        <v>1498</v>
      </c>
      <c r="R1874" s="3">
        <v>258</v>
      </c>
      <c r="S1874" s="3" t="s">
        <v>5523</v>
      </c>
      <c r="T1874" s="3" t="s">
        <v>47</v>
      </c>
      <c r="U1874" s="3" t="s">
        <v>3245</v>
      </c>
      <c r="V1874" s="3">
        <v>7201</v>
      </c>
      <c r="W1874" s="3" t="s">
        <v>189</v>
      </c>
      <c r="Y1874" s="3">
        <v>59</v>
      </c>
      <c r="Z1874" s="3" t="s">
        <v>64</v>
      </c>
      <c r="AA1874" s="3" t="s">
        <v>92</v>
      </c>
      <c r="AB1874" s="3" t="s">
        <v>108</v>
      </c>
      <c r="AC1874" s="3" t="s">
        <v>109</v>
      </c>
      <c r="AD1874" s="3" t="s">
        <v>53</v>
      </c>
      <c r="AG1874" s="3" t="s">
        <v>54</v>
      </c>
      <c r="AH1874" s="3">
        <v>4400</v>
      </c>
    </row>
    <row r="1875" spans="1:34" x14ac:dyDescent="0.2">
      <c r="A1875" s="3">
        <v>11874</v>
      </c>
      <c r="B1875" s="3" t="s">
        <v>2</v>
      </c>
      <c r="C1875" s="3">
        <v>11874</v>
      </c>
      <c r="D1875" s="3" t="s">
        <v>98</v>
      </c>
      <c r="E1875" s="3" t="s">
        <v>6024</v>
      </c>
      <c r="F1875" s="3">
        <v>1995</v>
      </c>
      <c r="G1875" s="3" t="s">
        <v>56</v>
      </c>
      <c r="H1875" s="3" t="s">
        <v>100</v>
      </c>
      <c r="I1875" s="3" t="s">
        <v>101</v>
      </c>
      <c r="J1875" s="3" t="s">
        <v>102</v>
      </c>
      <c r="K1875" s="3" t="s">
        <v>59</v>
      </c>
      <c r="L1875" s="3" t="s">
        <v>42</v>
      </c>
      <c r="M1875" s="3" t="s">
        <v>103</v>
      </c>
      <c r="N1875" s="3" t="s">
        <v>104</v>
      </c>
      <c r="O1875" s="3">
        <v>2953</v>
      </c>
      <c r="R1875" s="3">
        <v>120</v>
      </c>
      <c r="S1875" s="3" t="s">
        <v>6025</v>
      </c>
      <c r="T1875" s="3" t="s">
        <v>62</v>
      </c>
      <c r="U1875" s="3" t="s">
        <v>6026</v>
      </c>
      <c r="V1875" s="3">
        <v>7910</v>
      </c>
      <c r="W1875" s="3" t="s">
        <v>166</v>
      </c>
      <c r="Y1875" s="3">
        <v>54</v>
      </c>
      <c r="Z1875" s="3" t="s">
        <v>64</v>
      </c>
      <c r="AA1875" s="3" t="s">
        <v>92</v>
      </c>
      <c r="AB1875" s="3" t="s">
        <v>52</v>
      </c>
      <c r="AD1875" s="3" t="s">
        <v>53</v>
      </c>
      <c r="AG1875" s="3" t="s">
        <v>54</v>
      </c>
      <c r="AH1875" s="3">
        <v>7810</v>
      </c>
    </row>
    <row r="1876" spans="1:34" x14ac:dyDescent="0.2">
      <c r="A1876" s="3">
        <v>11875</v>
      </c>
      <c r="B1876" s="3" t="s">
        <v>2</v>
      </c>
      <c r="C1876" s="3">
        <v>11875</v>
      </c>
      <c r="D1876" s="3" t="s">
        <v>6027</v>
      </c>
      <c r="E1876" s="3" t="s">
        <v>6028</v>
      </c>
      <c r="F1876" s="3">
        <v>2008</v>
      </c>
      <c r="G1876" s="3" t="s">
        <v>38</v>
      </c>
      <c r="H1876" s="3" t="s">
        <v>2179</v>
      </c>
      <c r="J1876" s="3" t="s">
        <v>6029</v>
      </c>
      <c r="K1876" s="3" t="s">
        <v>67</v>
      </c>
      <c r="L1876" s="3" t="s">
        <v>42</v>
      </c>
      <c r="M1876" s="3" t="s">
        <v>60</v>
      </c>
      <c r="N1876" s="3" t="s">
        <v>44</v>
      </c>
      <c r="O1876" s="3">
        <v>1275</v>
      </c>
      <c r="R1876" s="3" t="s">
        <v>6030</v>
      </c>
      <c r="S1876" s="3" t="s">
        <v>6031</v>
      </c>
      <c r="T1876" s="3" t="s">
        <v>289</v>
      </c>
      <c r="U1876" s="3" t="s">
        <v>4623</v>
      </c>
      <c r="V1876" s="3">
        <v>6021</v>
      </c>
      <c r="W1876" s="3" t="s">
        <v>229</v>
      </c>
      <c r="Y1876" s="3">
        <v>23</v>
      </c>
      <c r="Z1876" s="3" t="s">
        <v>64</v>
      </c>
      <c r="AA1876" s="3" t="s">
        <v>51</v>
      </c>
      <c r="AB1876" s="3" t="s">
        <v>52</v>
      </c>
      <c r="AD1876" s="3" t="s">
        <v>53</v>
      </c>
      <c r="AG1876" s="3" t="s">
        <v>54</v>
      </c>
      <c r="AH1876" s="3">
        <v>6360</v>
      </c>
    </row>
    <row r="1877" spans="1:34" x14ac:dyDescent="0.2">
      <c r="A1877" s="3">
        <v>11876</v>
      </c>
      <c r="B1877" s="3" t="s">
        <v>2</v>
      </c>
      <c r="C1877" s="3">
        <v>11876</v>
      </c>
      <c r="D1877" s="3" t="s">
        <v>6032</v>
      </c>
      <c r="E1877" s="3" t="s">
        <v>6033</v>
      </c>
      <c r="F1877" s="3">
        <v>2008</v>
      </c>
      <c r="G1877" s="3" t="s">
        <v>112</v>
      </c>
      <c r="H1877" s="3" t="s">
        <v>113</v>
      </c>
      <c r="I1877" s="3" t="s">
        <v>1219</v>
      </c>
      <c r="J1877" s="3" t="s">
        <v>6034</v>
      </c>
      <c r="K1877" s="3" t="s">
        <v>41</v>
      </c>
      <c r="L1877" s="3" t="s">
        <v>209</v>
      </c>
      <c r="M1877" s="3" t="s">
        <v>133</v>
      </c>
      <c r="N1877" s="3" t="s">
        <v>44</v>
      </c>
      <c r="O1877" s="3">
        <v>2354</v>
      </c>
      <c r="R1877" s="3">
        <v>5</v>
      </c>
      <c r="S1877" s="3" t="s">
        <v>6035</v>
      </c>
      <c r="T1877" s="3" t="s">
        <v>171</v>
      </c>
      <c r="U1877" s="3" t="s">
        <v>530</v>
      </c>
      <c r="V1877" s="3">
        <v>2104</v>
      </c>
      <c r="W1877" s="3" t="s">
        <v>83</v>
      </c>
      <c r="Y1877" s="3">
        <v>30</v>
      </c>
      <c r="Z1877" s="3" t="s">
        <v>64</v>
      </c>
      <c r="AA1877" s="3" t="s">
        <v>92</v>
      </c>
      <c r="AB1877" s="3" t="s">
        <v>108</v>
      </c>
      <c r="AC1877" s="3" t="s">
        <v>109</v>
      </c>
      <c r="AD1877" s="3" t="s">
        <v>53</v>
      </c>
      <c r="AG1877" s="3" t="s">
        <v>54</v>
      </c>
      <c r="AH1877" s="3">
        <v>16230</v>
      </c>
    </row>
    <row r="1878" spans="1:34" x14ac:dyDescent="0.2">
      <c r="A1878" s="3">
        <v>11877</v>
      </c>
      <c r="B1878" s="3" t="s">
        <v>2</v>
      </c>
      <c r="C1878" s="3">
        <v>11877</v>
      </c>
      <c r="D1878" s="3" t="s">
        <v>411</v>
      </c>
      <c r="E1878" s="3" t="s">
        <v>6036</v>
      </c>
      <c r="F1878" s="3">
        <v>2012</v>
      </c>
      <c r="G1878" s="3" t="s">
        <v>56</v>
      </c>
      <c r="H1878" s="3" t="s">
        <v>138</v>
      </c>
      <c r="I1878" s="3" t="s">
        <v>139</v>
      </c>
      <c r="J1878" s="3" t="s">
        <v>374</v>
      </c>
      <c r="K1878" s="3" t="s">
        <v>41</v>
      </c>
      <c r="L1878" s="3" t="s">
        <v>140</v>
      </c>
      <c r="M1878" s="3" t="s">
        <v>60</v>
      </c>
      <c r="N1878" s="3" t="s">
        <v>44</v>
      </c>
      <c r="O1878" s="3">
        <v>2494</v>
      </c>
      <c r="R1878" s="3">
        <v>57</v>
      </c>
      <c r="S1878" s="3" t="s">
        <v>1736</v>
      </c>
      <c r="T1878" s="3" t="s">
        <v>62</v>
      </c>
      <c r="U1878" s="3" t="s">
        <v>1737</v>
      </c>
      <c r="V1878" s="3">
        <v>2010</v>
      </c>
      <c r="W1878" s="3" t="s">
        <v>83</v>
      </c>
      <c r="Y1878" s="3">
        <v>27</v>
      </c>
      <c r="Z1878" s="3" t="s">
        <v>64</v>
      </c>
      <c r="AA1878" s="3" t="s">
        <v>92</v>
      </c>
      <c r="AB1878" s="3" t="s">
        <v>108</v>
      </c>
      <c r="AC1878" s="3" t="s">
        <v>109</v>
      </c>
      <c r="AD1878" s="3" t="s">
        <v>53</v>
      </c>
      <c r="AE1878" s="3">
        <v>9</v>
      </c>
      <c r="AF1878" s="3" t="s">
        <v>84</v>
      </c>
      <c r="AG1878" s="3" t="s">
        <v>54</v>
      </c>
      <c r="AH1878" s="3">
        <v>22720</v>
      </c>
    </row>
    <row r="1879" spans="1:34" x14ac:dyDescent="0.2">
      <c r="A1879" s="3">
        <v>11878</v>
      </c>
      <c r="B1879" s="3" t="s">
        <v>2</v>
      </c>
      <c r="C1879" s="3">
        <v>11878</v>
      </c>
      <c r="D1879" s="3" t="s">
        <v>5849</v>
      </c>
      <c r="E1879" s="3" t="s">
        <v>6037</v>
      </c>
      <c r="F1879" s="3">
        <v>2016</v>
      </c>
      <c r="G1879" s="3" t="s">
        <v>299</v>
      </c>
      <c r="H1879" s="3" t="s">
        <v>710</v>
      </c>
      <c r="J1879" s="3" t="s">
        <v>1996</v>
      </c>
      <c r="K1879" s="3" t="s">
        <v>59</v>
      </c>
      <c r="L1879" s="3" t="s">
        <v>156</v>
      </c>
      <c r="M1879" s="3" t="s">
        <v>60</v>
      </c>
      <c r="N1879" s="3" t="s">
        <v>44</v>
      </c>
      <c r="O1879" s="3">
        <v>1999</v>
      </c>
      <c r="R1879" s="3">
        <v>1700</v>
      </c>
      <c r="S1879" s="3" t="s">
        <v>891</v>
      </c>
      <c r="T1879" s="3" t="s">
        <v>62</v>
      </c>
      <c r="U1879" s="3" t="s">
        <v>1652</v>
      </c>
      <c r="V1879" s="3">
        <v>1026</v>
      </c>
      <c r="W1879" s="3" t="s">
        <v>83</v>
      </c>
      <c r="Y1879" s="3">
        <v>25</v>
      </c>
      <c r="Z1879" s="3" t="s">
        <v>64</v>
      </c>
      <c r="AA1879" s="3" t="s">
        <v>92</v>
      </c>
      <c r="AB1879" s="3" t="s">
        <v>108</v>
      </c>
      <c r="AC1879" s="3" t="s">
        <v>109</v>
      </c>
      <c r="AD1879" s="3" t="s">
        <v>53</v>
      </c>
      <c r="AG1879" s="3" t="s">
        <v>54</v>
      </c>
      <c r="AH1879" s="3">
        <v>34650</v>
      </c>
    </row>
    <row r="1880" spans="1:34" x14ac:dyDescent="0.2">
      <c r="A1880" s="3">
        <v>11879</v>
      </c>
      <c r="B1880" s="3" t="s">
        <v>2</v>
      </c>
      <c r="C1880" s="3">
        <v>11879</v>
      </c>
      <c r="D1880" s="3" t="s">
        <v>6038</v>
      </c>
      <c r="E1880" s="3" t="s">
        <v>6039</v>
      </c>
      <c r="F1880" s="3">
        <v>2017</v>
      </c>
      <c r="G1880" s="3" t="s">
        <v>56</v>
      </c>
      <c r="H1880" s="3" t="s">
        <v>138</v>
      </c>
      <c r="I1880" s="3" t="s">
        <v>373</v>
      </c>
      <c r="K1880" s="3" t="s">
        <v>41</v>
      </c>
      <c r="L1880" s="3" t="s">
        <v>907</v>
      </c>
      <c r="M1880" s="3" t="s">
        <v>60</v>
      </c>
      <c r="N1880" s="3" t="s">
        <v>44</v>
      </c>
      <c r="O1880" s="3">
        <v>2494</v>
      </c>
      <c r="R1880" s="3">
        <v>4</v>
      </c>
      <c r="S1880" s="3" t="s">
        <v>6040</v>
      </c>
      <c r="T1880" s="3" t="s">
        <v>171</v>
      </c>
      <c r="U1880" s="3" t="s">
        <v>6041</v>
      </c>
      <c r="V1880" s="3">
        <v>3210</v>
      </c>
      <c r="W1880" s="3" t="s">
        <v>49</v>
      </c>
      <c r="Y1880" s="3">
        <v>57</v>
      </c>
      <c r="Z1880" s="3" t="s">
        <v>64</v>
      </c>
      <c r="AA1880" s="3" t="s">
        <v>92</v>
      </c>
      <c r="AB1880" s="3" t="s">
        <v>108</v>
      </c>
      <c r="AC1880" s="3" t="s">
        <v>109</v>
      </c>
      <c r="AD1880" s="3" t="s">
        <v>143</v>
      </c>
      <c r="AE1880" s="3">
        <v>16</v>
      </c>
      <c r="AF1880" s="3" t="s">
        <v>84</v>
      </c>
      <c r="AG1880" s="3" t="s">
        <v>54</v>
      </c>
      <c r="AH1880" s="3">
        <v>56290</v>
      </c>
    </row>
    <row r="1881" spans="1:34" x14ac:dyDescent="0.2">
      <c r="A1881" s="3">
        <v>11880</v>
      </c>
      <c r="B1881" s="3" t="s">
        <v>2</v>
      </c>
      <c r="C1881" s="3">
        <v>11880</v>
      </c>
      <c r="D1881" s="3" t="s">
        <v>6042</v>
      </c>
      <c r="E1881" s="3" t="s">
        <v>6043</v>
      </c>
      <c r="F1881" s="3">
        <v>2006</v>
      </c>
      <c r="G1881" s="3" t="s">
        <v>6044</v>
      </c>
      <c r="H1881" s="3" t="s">
        <v>208</v>
      </c>
      <c r="I1881" s="3" t="s">
        <v>208</v>
      </c>
      <c r="J1881" s="3" t="s">
        <v>262</v>
      </c>
      <c r="K1881" s="3" t="s">
        <v>41</v>
      </c>
      <c r="L1881" s="3" t="s">
        <v>163</v>
      </c>
      <c r="M1881" s="3" t="s">
        <v>60</v>
      </c>
      <c r="N1881" s="3" t="s">
        <v>44</v>
      </c>
      <c r="O1881" s="3">
        <v>5408</v>
      </c>
      <c r="R1881" s="3" t="s">
        <v>6045</v>
      </c>
      <c r="S1881" s="3" t="s">
        <v>6046</v>
      </c>
      <c r="T1881" s="3" t="s">
        <v>62</v>
      </c>
      <c r="U1881" s="3" t="s">
        <v>920</v>
      </c>
      <c r="W1881" s="3" t="s">
        <v>83</v>
      </c>
      <c r="Y1881" s="3">
        <v>69</v>
      </c>
      <c r="Z1881" s="3" t="s">
        <v>64</v>
      </c>
      <c r="AA1881" s="3" t="s">
        <v>92</v>
      </c>
      <c r="AB1881" s="3" t="s">
        <v>52</v>
      </c>
      <c r="AD1881" s="3" t="s">
        <v>53</v>
      </c>
      <c r="AE1881" s="3">
        <v>6</v>
      </c>
      <c r="AF1881" s="3" t="s">
        <v>256</v>
      </c>
      <c r="AG1881" s="3" t="s">
        <v>54</v>
      </c>
      <c r="AH1881" s="3">
        <v>28800</v>
      </c>
    </row>
    <row r="1882" spans="1:34" x14ac:dyDescent="0.2">
      <c r="A1882" s="3">
        <v>11881</v>
      </c>
      <c r="B1882" s="3" t="s">
        <v>2</v>
      </c>
      <c r="C1882" s="3">
        <v>11881</v>
      </c>
      <c r="D1882" s="3" t="s">
        <v>6047</v>
      </c>
      <c r="E1882" s="3" t="s">
        <v>6048</v>
      </c>
      <c r="F1882" s="3">
        <v>2016</v>
      </c>
      <c r="G1882" s="3" t="s">
        <v>198</v>
      </c>
      <c r="H1882" s="3" t="s">
        <v>621</v>
      </c>
      <c r="I1882" s="3" t="s">
        <v>716</v>
      </c>
      <c r="J1882" s="3" t="s">
        <v>2292</v>
      </c>
      <c r="K1882" s="3" t="s">
        <v>67</v>
      </c>
      <c r="L1882" s="3" t="s">
        <v>163</v>
      </c>
      <c r="M1882" s="3" t="s">
        <v>60</v>
      </c>
      <c r="N1882" s="3" t="s">
        <v>44</v>
      </c>
      <c r="O1882" s="3">
        <v>1598</v>
      </c>
      <c r="R1882" s="3">
        <v>1434</v>
      </c>
      <c r="S1882" s="3" t="s">
        <v>6049</v>
      </c>
      <c r="T1882" s="3" t="s">
        <v>62</v>
      </c>
      <c r="U1882" s="3" t="s">
        <v>6050</v>
      </c>
      <c r="V1882" s="3">
        <v>3597</v>
      </c>
      <c r="W1882" s="3" t="s">
        <v>49</v>
      </c>
      <c r="Y1882" s="3">
        <v>36</v>
      </c>
      <c r="Z1882" s="3" t="s">
        <v>64</v>
      </c>
      <c r="AA1882" s="3" t="s">
        <v>51</v>
      </c>
      <c r="AB1882" s="3" t="s">
        <v>52</v>
      </c>
      <c r="AD1882" s="3" t="s">
        <v>53</v>
      </c>
      <c r="AG1882" s="3" t="s">
        <v>54</v>
      </c>
      <c r="AH1882" s="3">
        <v>19700</v>
      </c>
    </row>
    <row r="1883" spans="1:34" x14ac:dyDescent="0.2">
      <c r="A1883" s="3">
        <v>11882</v>
      </c>
      <c r="B1883" s="3" t="s">
        <v>2</v>
      </c>
      <c r="C1883" s="3">
        <v>11882</v>
      </c>
      <c r="D1883" s="3" t="s">
        <v>6051</v>
      </c>
      <c r="F1883" s="3">
        <v>2007</v>
      </c>
      <c r="G1883" s="3" t="s">
        <v>56</v>
      </c>
      <c r="H1883" s="3" t="s">
        <v>528</v>
      </c>
      <c r="K1883" s="3" t="s">
        <v>67</v>
      </c>
      <c r="L1883" s="3" t="s">
        <v>140</v>
      </c>
      <c r="M1883" s="3" t="s">
        <v>43</v>
      </c>
      <c r="N1883" s="3" t="s">
        <v>44</v>
      </c>
      <c r="O1883" s="3">
        <v>1496</v>
      </c>
      <c r="R1883" s="3">
        <v>68</v>
      </c>
      <c r="S1883" s="3" t="s">
        <v>6052</v>
      </c>
      <c r="T1883" s="3" t="s">
        <v>6053</v>
      </c>
      <c r="U1883" s="3" t="s">
        <v>628</v>
      </c>
      <c r="V1883" s="3">
        <v>2103</v>
      </c>
      <c r="W1883" s="3" t="s">
        <v>83</v>
      </c>
      <c r="Y1883" s="3">
        <v>33</v>
      </c>
      <c r="Z1883" s="3" t="s">
        <v>236</v>
      </c>
      <c r="AA1883" s="3" t="s">
        <v>51</v>
      </c>
      <c r="AB1883" s="3" t="s">
        <v>108</v>
      </c>
      <c r="AC1883" s="3" t="s">
        <v>109</v>
      </c>
      <c r="AD1883" s="3" t="s">
        <v>53</v>
      </c>
      <c r="AG1883" s="3" t="s">
        <v>54</v>
      </c>
      <c r="AH1883" s="3">
        <v>8160</v>
      </c>
    </row>
    <row r="1884" spans="1:34" x14ac:dyDescent="0.2">
      <c r="A1884" s="3">
        <v>11883</v>
      </c>
      <c r="B1884" s="3" t="s">
        <v>2</v>
      </c>
      <c r="C1884" s="3">
        <v>11883</v>
      </c>
      <c r="D1884" s="3" t="s">
        <v>6054</v>
      </c>
      <c r="F1884" s="3">
        <v>2003</v>
      </c>
      <c r="G1884" s="3" t="s">
        <v>56</v>
      </c>
      <c r="H1884" s="3" t="s">
        <v>1335</v>
      </c>
      <c r="K1884" s="3" t="s">
        <v>59</v>
      </c>
      <c r="L1884" s="3" t="s">
        <v>42</v>
      </c>
      <c r="M1884" s="3" t="s">
        <v>43</v>
      </c>
      <c r="N1884" s="3" t="s">
        <v>44</v>
      </c>
      <c r="O1884" s="3">
        <v>2994</v>
      </c>
      <c r="R1884" s="3">
        <v>98</v>
      </c>
      <c r="S1884" s="3" t="s">
        <v>6055</v>
      </c>
      <c r="T1884" s="3" t="s">
        <v>62</v>
      </c>
      <c r="U1884" s="3" t="s">
        <v>3203</v>
      </c>
      <c r="W1884" s="3" t="s">
        <v>72</v>
      </c>
      <c r="Y1884" s="3">
        <v>41</v>
      </c>
      <c r="Z1884" s="3" t="s">
        <v>204</v>
      </c>
      <c r="AA1884" s="3" t="s">
        <v>51</v>
      </c>
      <c r="AB1884" s="3" t="s">
        <v>52</v>
      </c>
      <c r="AD1884" s="3" t="s">
        <v>53</v>
      </c>
      <c r="AG1884" s="3" t="s">
        <v>54</v>
      </c>
      <c r="AH1884" s="3">
        <v>7900</v>
      </c>
    </row>
    <row r="1885" spans="1:34" x14ac:dyDescent="0.2">
      <c r="A1885" s="3">
        <v>11884</v>
      </c>
      <c r="B1885" s="3" t="s">
        <v>2</v>
      </c>
      <c r="C1885" s="3">
        <v>11884</v>
      </c>
      <c r="D1885" s="3" t="s">
        <v>1980</v>
      </c>
      <c r="F1885" s="3">
        <v>2008</v>
      </c>
      <c r="G1885" s="3" t="s">
        <v>112</v>
      </c>
      <c r="H1885" s="3" t="s">
        <v>1323</v>
      </c>
      <c r="K1885" s="3" t="s">
        <v>67</v>
      </c>
      <c r="L1885" s="3" t="s">
        <v>42</v>
      </c>
      <c r="M1885" s="3" t="s">
        <v>60</v>
      </c>
      <c r="N1885" s="3" t="s">
        <v>44</v>
      </c>
      <c r="O1885" s="3">
        <v>1339</v>
      </c>
      <c r="Q1885" s="3">
        <v>15</v>
      </c>
      <c r="R1885" s="3">
        <v>15</v>
      </c>
      <c r="S1885" s="3" t="s">
        <v>6056</v>
      </c>
      <c r="T1885" s="3" t="s">
        <v>171</v>
      </c>
      <c r="U1885" s="3" t="s">
        <v>212</v>
      </c>
      <c r="W1885" s="3" t="s">
        <v>83</v>
      </c>
      <c r="Y1885" s="3">
        <v>37</v>
      </c>
      <c r="Z1885" s="3" t="s">
        <v>236</v>
      </c>
      <c r="AA1885" s="3" t="s">
        <v>51</v>
      </c>
      <c r="AB1885" s="3" t="s">
        <v>52</v>
      </c>
      <c r="AD1885" s="3" t="s">
        <v>53</v>
      </c>
      <c r="AG1885" s="3" t="s">
        <v>54</v>
      </c>
      <c r="AH1885" s="3">
        <v>5500</v>
      </c>
    </row>
    <row r="1886" spans="1:34" x14ac:dyDescent="0.2">
      <c r="A1886" s="3">
        <v>11885</v>
      </c>
      <c r="B1886" s="3" t="s">
        <v>2</v>
      </c>
      <c r="C1886" s="3">
        <v>11885</v>
      </c>
      <c r="D1886" s="3" t="s">
        <v>6057</v>
      </c>
      <c r="F1886" s="3">
        <v>1995</v>
      </c>
      <c r="G1886" s="3" t="s">
        <v>38</v>
      </c>
      <c r="H1886" s="3" t="s">
        <v>6058</v>
      </c>
      <c r="K1886" s="3" t="s">
        <v>78</v>
      </c>
      <c r="L1886" s="3" t="s">
        <v>147</v>
      </c>
      <c r="M1886" s="3" t="s">
        <v>103</v>
      </c>
      <c r="N1886" s="3" t="s">
        <v>44</v>
      </c>
      <c r="O1886" s="3">
        <v>2664</v>
      </c>
      <c r="R1886" s="3">
        <v>1633</v>
      </c>
      <c r="S1886" s="3" t="s">
        <v>6059</v>
      </c>
      <c r="T1886" s="3" t="s">
        <v>62</v>
      </c>
      <c r="U1886" s="3" t="s">
        <v>4071</v>
      </c>
      <c r="W1886" s="3" t="s">
        <v>166</v>
      </c>
      <c r="Y1886" s="3">
        <v>31</v>
      </c>
      <c r="Z1886" s="3" t="s">
        <v>236</v>
      </c>
      <c r="AA1886" s="3" t="s">
        <v>51</v>
      </c>
      <c r="AB1886" s="3" t="s">
        <v>52</v>
      </c>
      <c r="AD1886" s="3" t="s">
        <v>53</v>
      </c>
      <c r="AG1886" s="3" t="s">
        <v>54</v>
      </c>
      <c r="AH1886" s="3">
        <v>4110</v>
      </c>
    </row>
    <row r="1887" spans="1:34" x14ac:dyDescent="0.2">
      <c r="A1887" s="3">
        <v>11886</v>
      </c>
      <c r="B1887" s="3" t="s">
        <v>2</v>
      </c>
      <c r="C1887" s="3">
        <v>11886</v>
      </c>
      <c r="D1887" s="3" t="s">
        <v>589</v>
      </c>
      <c r="E1887" s="3" t="s">
        <v>6060</v>
      </c>
      <c r="F1887" s="3">
        <v>2010</v>
      </c>
      <c r="G1887" s="3" t="s">
        <v>56</v>
      </c>
      <c r="H1887" s="3" t="s">
        <v>366</v>
      </c>
      <c r="J1887" s="3" t="s">
        <v>367</v>
      </c>
      <c r="K1887" s="3" t="s">
        <v>67</v>
      </c>
      <c r="L1887" s="3" t="s">
        <v>140</v>
      </c>
      <c r="M1887" s="3" t="s">
        <v>133</v>
      </c>
      <c r="N1887" s="3" t="s">
        <v>44</v>
      </c>
      <c r="O1887" s="3">
        <v>1798</v>
      </c>
      <c r="R1887" s="3" t="s">
        <v>2799</v>
      </c>
      <c r="S1887" s="3" t="s">
        <v>1127</v>
      </c>
      <c r="T1887" s="3" t="s">
        <v>47</v>
      </c>
      <c r="U1887" s="3" t="s">
        <v>82</v>
      </c>
      <c r="V1887" s="3">
        <v>600</v>
      </c>
      <c r="W1887" s="3" t="s">
        <v>83</v>
      </c>
      <c r="Y1887" s="3">
        <v>40</v>
      </c>
      <c r="Z1887" s="3" t="s">
        <v>64</v>
      </c>
      <c r="AA1887" s="3" t="s">
        <v>92</v>
      </c>
      <c r="AB1887" s="3" t="s">
        <v>52</v>
      </c>
      <c r="AD1887" s="3" t="s">
        <v>143</v>
      </c>
      <c r="AG1887" s="3" t="s">
        <v>54</v>
      </c>
      <c r="AH1887" s="3">
        <v>15490</v>
      </c>
    </row>
    <row r="1888" spans="1:34" x14ac:dyDescent="0.2">
      <c r="A1888" s="3">
        <v>11887</v>
      </c>
      <c r="B1888" s="3" t="s">
        <v>2</v>
      </c>
      <c r="C1888" s="3">
        <v>11887</v>
      </c>
      <c r="D1888" s="3" t="s">
        <v>4529</v>
      </c>
      <c r="E1888" s="3" t="s">
        <v>6061</v>
      </c>
      <c r="F1888" s="3">
        <v>2017</v>
      </c>
      <c r="G1888" s="3" t="s">
        <v>4313</v>
      </c>
      <c r="H1888" s="3" t="s">
        <v>4441</v>
      </c>
      <c r="I1888" s="3" t="s">
        <v>4427</v>
      </c>
      <c r="K1888" s="3" t="s">
        <v>67</v>
      </c>
      <c r="L1888" s="3" t="s">
        <v>147</v>
      </c>
      <c r="M1888" s="3" t="s">
        <v>60</v>
      </c>
      <c r="N1888" s="3" t="s">
        <v>104</v>
      </c>
      <c r="O1888" s="3">
        <v>1197</v>
      </c>
      <c r="R1888" s="3">
        <v>29</v>
      </c>
      <c r="S1888" s="3" t="s">
        <v>6062</v>
      </c>
      <c r="T1888" s="3" t="s">
        <v>70</v>
      </c>
      <c r="U1888" s="3" t="s">
        <v>4526</v>
      </c>
      <c r="V1888" s="3">
        <v>2014</v>
      </c>
      <c r="W1888" s="3" t="s">
        <v>83</v>
      </c>
      <c r="Y1888" s="3">
        <v>60</v>
      </c>
      <c r="Z1888" s="3" t="s">
        <v>64</v>
      </c>
      <c r="AA1888" s="3" t="s">
        <v>51</v>
      </c>
      <c r="AB1888" s="3" t="s">
        <v>52</v>
      </c>
      <c r="AD1888" s="3" t="s">
        <v>53</v>
      </c>
      <c r="AG1888" s="3" t="s">
        <v>54</v>
      </c>
      <c r="AH1888" s="3">
        <v>19990</v>
      </c>
    </row>
    <row r="1889" spans="1:34" x14ac:dyDescent="0.2">
      <c r="A1889" s="3">
        <v>11888</v>
      </c>
      <c r="B1889" s="3" t="s">
        <v>2</v>
      </c>
      <c r="C1889" s="3">
        <v>11888</v>
      </c>
      <c r="D1889" s="3" t="s">
        <v>3110</v>
      </c>
      <c r="E1889" s="3" t="s">
        <v>6063</v>
      </c>
      <c r="F1889" s="3">
        <v>2006</v>
      </c>
      <c r="G1889" s="3" t="s">
        <v>38</v>
      </c>
      <c r="H1889" s="3" t="s">
        <v>689</v>
      </c>
      <c r="J1889" s="3" t="s">
        <v>690</v>
      </c>
      <c r="K1889" s="3" t="s">
        <v>59</v>
      </c>
      <c r="L1889" s="3" t="s">
        <v>42</v>
      </c>
      <c r="M1889" s="3" t="s">
        <v>43</v>
      </c>
      <c r="N1889" s="3" t="s">
        <v>44</v>
      </c>
      <c r="O1889" s="3">
        <v>2488</v>
      </c>
      <c r="R1889" s="3" t="s">
        <v>1477</v>
      </c>
      <c r="S1889" s="3" t="s">
        <v>400</v>
      </c>
      <c r="T1889" s="3" t="s">
        <v>47</v>
      </c>
      <c r="U1889" s="3" t="s">
        <v>1233</v>
      </c>
      <c r="V1889" s="3">
        <v>931</v>
      </c>
      <c r="W1889" s="3" t="s">
        <v>83</v>
      </c>
      <c r="Y1889" s="3">
        <v>38</v>
      </c>
      <c r="Z1889" s="3" t="s">
        <v>204</v>
      </c>
      <c r="AA1889" s="3" t="s">
        <v>51</v>
      </c>
      <c r="AB1889" s="3" t="s">
        <v>108</v>
      </c>
      <c r="AC1889" s="3" t="s">
        <v>109</v>
      </c>
      <c r="AD1889" s="3" t="s">
        <v>53</v>
      </c>
      <c r="AE1889" s="3">
        <v>11</v>
      </c>
      <c r="AF1889" s="3" t="s">
        <v>84</v>
      </c>
      <c r="AG1889" s="3" t="s">
        <v>54</v>
      </c>
      <c r="AH1889" s="3">
        <v>10650</v>
      </c>
    </row>
    <row r="1890" spans="1:34" x14ac:dyDescent="0.2">
      <c r="A1890" s="3">
        <v>11889</v>
      </c>
      <c r="B1890" s="3" t="s">
        <v>2</v>
      </c>
      <c r="C1890" s="3">
        <v>11889</v>
      </c>
      <c r="D1890" s="3" t="s">
        <v>5869</v>
      </c>
      <c r="E1890" s="3" t="s">
        <v>6064</v>
      </c>
      <c r="F1890" s="3">
        <v>2005</v>
      </c>
      <c r="G1890" s="3" t="s">
        <v>112</v>
      </c>
      <c r="H1890" s="3" t="s">
        <v>960</v>
      </c>
      <c r="I1890" s="3" t="s">
        <v>5871</v>
      </c>
      <c r="K1890" s="3" t="s">
        <v>41</v>
      </c>
      <c r="L1890" s="3" t="s">
        <v>209</v>
      </c>
      <c r="M1890" s="3" t="s">
        <v>60</v>
      </c>
      <c r="N1890" s="3" t="s">
        <v>44</v>
      </c>
      <c r="O1890" s="3">
        <v>2997</v>
      </c>
      <c r="R1890" s="3">
        <v>26</v>
      </c>
      <c r="S1890" s="3" t="s">
        <v>6065</v>
      </c>
      <c r="T1890" s="3" t="s">
        <v>211</v>
      </c>
      <c r="U1890" s="3" t="s">
        <v>91</v>
      </c>
      <c r="W1890" s="3" t="s">
        <v>83</v>
      </c>
      <c r="Y1890" s="3">
        <v>23</v>
      </c>
      <c r="Z1890" s="3" t="s">
        <v>64</v>
      </c>
      <c r="AA1890" s="3" t="s">
        <v>92</v>
      </c>
      <c r="AB1890" s="3" t="s">
        <v>52</v>
      </c>
      <c r="AD1890" s="3" t="s">
        <v>53</v>
      </c>
      <c r="AG1890" s="3" t="s">
        <v>54</v>
      </c>
      <c r="AH1890" s="3">
        <v>6850</v>
      </c>
    </row>
    <row r="1891" spans="1:34" x14ac:dyDescent="0.2">
      <c r="A1891" s="3">
        <v>11890</v>
      </c>
      <c r="B1891" s="3" t="s">
        <v>2</v>
      </c>
      <c r="C1891" s="3">
        <v>11890</v>
      </c>
      <c r="D1891" s="3" t="s">
        <v>3944</v>
      </c>
      <c r="E1891" s="3" t="s">
        <v>6066</v>
      </c>
      <c r="F1891" s="3">
        <v>2012</v>
      </c>
      <c r="G1891" s="3" t="s">
        <v>299</v>
      </c>
      <c r="H1891" s="3" t="s">
        <v>593</v>
      </c>
      <c r="I1891" s="3" t="s">
        <v>1758</v>
      </c>
      <c r="K1891" s="3" t="s">
        <v>59</v>
      </c>
      <c r="L1891" s="3" t="s">
        <v>156</v>
      </c>
      <c r="M1891" s="3" t="s">
        <v>103</v>
      </c>
      <c r="N1891" s="3" t="s">
        <v>104</v>
      </c>
      <c r="O1891" s="3">
        <v>2199</v>
      </c>
      <c r="R1891" s="3">
        <v>43</v>
      </c>
      <c r="S1891" s="3" t="s">
        <v>6067</v>
      </c>
      <c r="T1891" s="3" t="s">
        <v>149</v>
      </c>
      <c r="U1891" s="3" t="s">
        <v>150</v>
      </c>
      <c r="V1891" s="3">
        <v>612</v>
      </c>
      <c r="W1891" s="3" t="s">
        <v>83</v>
      </c>
      <c r="Y1891" s="3">
        <v>48</v>
      </c>
      <c r="Z1891" s="3" t="s">
        <v>64</v>
      </c>
      <c r="AA1891" s="3" t="s">
        <v>51</v>
      </c>
      <c r="AB1891" s="3" t="s">
        <v>52</v>
      </c>
      <c r="AD1891" s="3" t="s">
        <v>53</v>
      </c>
      <c r="AE1891" s="3">
        <v>11</v>
      </c>
      <c r="AF1891" s="3" t="s">
        <v>73</v>
      </c>
      <c r="AG1891" s="3" t="s">
        <v>54</v>
      </c>
      <c r="AH1891" s="3">
        <v>33130</v>
      </c>
    </row>
    <row r="1892" spans="1:34" x14ac:dyDescent="0.2">
      <c r="A1892" s="3">
        <v>11891</v>
      </c>
      <c r="B1892" s="3" t="s">
        <v>2</v>
      </c>
      <c r="C1892" s="3">
        <v>11891</v>
      </c>
      <c r="D1892" s="3" t="s">
        <v>6068</v>
      </c>
      <c r="F1892" s="3">
        <v>2014</v>
      </c>
      <c r="G1892" s="3" t="s">
        <v>191</v>
      </c>
      <c r="H1892" s="3" t="s">
        <v>1718</v>
      </c>
      <c r="I1892" s="3" t="s">
        <v>4385</v>
      </c>
      <c r="K1892" s="3" t="s">
        <v>67</v>
      </c>
      <c r="L1892" s="3" t="s">
        <v>140</v>
      </c>
      <c r="M1892" s="3" t="s">
        <v>60</v>
      </c>
      <c r="N1892" s="3" t="s">
        <v>44</v>
      </c>
      <c r="O1892" s="3">
        <v>1995</v>
      </c>
      <c r="Q1892" s="3">
        <v>508</v>
      </c>
      <c r="R1892" s="3">
        <v>441</v>
      </c>
      <c r="S1892" s="3" t="s">
        <v>4602</v>
      </c>
      <c r="T1892" s="3" t="s">
        <v>62</v>
      </c>
      <c r="U1892" s="3" t="s">
        <v>1108</v>
      </c>
      <c r="V1892" s="3">
        <v>932</v>
      </c>
      <c r="W1892" s="3" t="s">
        <v>83</v>
      </c>
      <c r="Y1892" s="3">
        <v>78</v>
      </c>
      <c r="Z1892" s="3" t="s">
        <v>64</v>
      </c>
      <c r="AA1892" s="3" t="s">
        <v>92</v>
      </c>
      <c r="AB1892" s="3" t="s">
        <v>52</v>
      </c>
      <c r="AD1892" s="3" t="s">
        <v>53</v>
      </c>
      <c r="AG1892" s="3" t="s">
        <v>54</v>
      </c>
      <c r="AH1892" s="3">
        <v>20000</v>
      </c>
    </row>
    <row r="1893" spans="1:34" x14ac:dyDescent="0.2">
      <c r="A1893" s="3">
        <v>11892</v>
      </c>
      <c r="B1893" s="3" t="s">
        <v>2</v>
      </c>
      <c r="C1893" s="3">
        <v>11892</v>
      </c>
      <c r="D1893" s="3" t="s">
        <v>6069</v>
      </c>
      <c r="E1893" s="3" t="s">
        <v>6070</v>
      </c>
      <c r="F1893" s="3">
        <v>2016</v>
      </c>
      <c r="G1893" s="3" t="s">
        <v>284</v>
      </c>
      <c r="H1893" s="3" t="s">
        <v>6071</v>
      </c>
      <c r="I1893" s="3" t="s">
        <v>6072</v>
      </c>
      <c r="J1893" s="3" t="s">
        <v>6073</v>
      </c>
      <c r="K1893" s="3" t="s">
        <v>59</v>
      </c>
      <c r="L1893" s="3" t="s">
        <v>147</v>
      </c>
      <c r="M1893" s="3" t="s">
        <v>60</v>
      </c>
      <c r="N1893" s="3" t="s">
        <v>44</v>
      </c>
      <c r="O1893" s="3">
        <v>1328</v>
      </c>
      <c r="Q1893" s="6"/>
      <c r="R1893" s="6"/>
      <c r="S1893" s="3" t="s">
        <v>966</v>
      </c>
      <c r="T1893" s="3" t="s">
        <v>62</v>
      </c>
      <c r="U1893" s="6" t="s">
        <v>1242</v>
      </c>
      <c r="V1893" s="6">
        <v>3495</v>
      </c>
      <c r="W1893" s="3" t="s">
        <v>49</v>
      </c>
      <c r="Y1893" s="3">
        <v>93</v>
      </c>
      <c r="Z1893" s="3" t="s">
        <v>64</v>
      </c>
      <c r="AA1893" s="3" t="s">
        <v>92</v>
      </c>
      <c r="AB1893" s="3" t="s">
        <v>52</v>
      </c>
      <c r="AD1893" s="3" t="s">
        <v>53</v>
      </c>
      <c r="AG1893" s="3" t="s">
        <v>54</v>
      </c>
      <c r="AH1893" s="3">
        <v>17950</v>
      </c>
    </row>
    <row r="1894" spans="1:34" x14ac:dyDescent="0.2">
      <c r="A1894" s="3">
        <v>11893</v>
      </c>
      <c r="B1894" s="3" t="s">
        <v>2</v>
      </c>
      <c r="C1894" s="3">
        <v>11893</v>
      </c>
      <c r="D1894" s="3" t="s">
        <v>6074</v>
      </c>
      <c r="E1894" s="3" t="s">
        <v>6075</v>
      </c>
      <c r="F1894" s="3">
        <v>2001</v>
      </c>
      <c r="G1894" s="3" t="s">
        <v>198</v>
      </c>
      <c r="H1894" s="3" t="s">
        <v>877</v>
      </c>
      <c r="I1894" s="3" t="s">
        <v>114</v>
      </c>
      <c r="J1894" s="3" t="s">
        <v>6076</v>
      </c>
      <c r="K1894" s="3" t="s">
        <v>41</v>
      </c>
      <c r="L1894" s="3" t="s">
        <v>42</v>
      </c>
      <c r="M1894" s="3" t="s">
        <v>60</v>
      </c>
      <c r="N1894" s="3" t="s">
        <v>44</v>
      </c>
      <c r="O1894" s="3">
        <v>3791</v>
      </c>
      <c r="Q1894" s="3">
        <v>3</v>
      </c>
      <c r="R1894" s="3">
        <v>42</v>
      </c>
      <c r="S1894" s="3" t="s">
        <v>3718</v>
      </c>
      <c r="T1894" s="3" t="s">
        <v>62</v>
      </c>
      <c r="U1894" s="3" t="s">
        <v>881</v>
      </c>
      <c r="V1894" s="3">
        <v>2110</v>
      </c>
      <c r="W1894" s="3" t="s">
        <v>83</v>
      </c>
      <c r="Y1894" s="3">
        <v>45</v>
      </c>
      <c r="Z1894" s="3" t="s">
        <v>64</v>
      </c>
      <c r="AA1894" s="3" t="s">
        <v>92</v>
      </c>
      <c r="AB1894" s="3" t="s">
        <v>52</v>
      </c>
      <c r="AD1894" s="3" t="s">
        <v>53</v>
      </c>
      <c r="AG1894" s="3" t="s">
        <v>54</v>
      </c>
      <c r="AH1894" s="3">
        <v>5170</v>
      </c>
    </row>
    <row r="1895" spans="1:34" x14ac:dyDescent="0.2">
      <c r="A1895" s="3">
        <v>11894</v>
      </c>
      <c r="B1895" s="3" t="s">
        <v>2</v>
      </c>
      <c r="C1895" s="3">
        <v>11894</v>
      </c>
      <c r="D1895" s="3" t="s">
        <v>6077</v>
      </c>
      <c r="F1895" s="3">
        <v>1992</v>
      </c>
      <c r="G1895" s="3" t="s">
        <v>38</v>
      </c>
      <c r="H1895" s="3" t="s">
        <v>512</v>
      </c>
      <c r="I1895" s="3" t="s">
        <v>6078</v>
      </c>
      <c r="J1895" s="3" t="s">
        <v>6079</v>
      </c>
      <c r="K1895" s="3" t="s">
        <v>122</v>
      </c>
      <c r="L1895" s="3" t="s">
        <v>147</v>
      </c>
      <c r="M1895" s="3" t="s">
        <v>43</v>
      </c>
      <c r="N1895" s="3" t="s">
        <v>124</v>
      </c>
      <c r="O1895" s="3">
        <v>2568</v>
      </c>
      <c r="R1895" s="3">
        <v>37</v>
      </c>
      <c r="S1895" s="3" t="s">
        <v>6080</v>
      </c>
      <c r="T1895" s="3" t="s">
        <v>62</v>
      </c>
      <c r="U1895" s="3" t="s">
        <v>733</v>
      </c>
      <c r="V1895" s="3">
        <v>1024</v>
      </c>
      <c r="W1895" s="3" t="s">
        <v>83</v>
      </c>
      <c r="Y1895" s="3">
        <v>30</v>
      </c>
      <c r="Z1895" s="3" t="s">
        <v>64</v>
      </c>
      <c r="AA1895" s="3" t="s">
        <v>92</v>
      </c>
      <c r="AB1895" s="3" t="s">
        <v>52</v>
      </c>
      <c r="AD1895" s="3" t="s">
        <v>53</v>
      </c>
      <c r="AG1895" s="3" t="s">
        <v>54</v>
      </c>
      <c r="AH1895" s="3">
        <v>17940</v>
      </c>
    </row>
    <row r="1896" spans="1:34" x14ac:dyDescent="0.2">
      <c r="A1896" s="3">
        <v>11895</v>
      </c>
      <c r="B1896" s="3" t="s">
        <v>2</v>
      </c>
      <c r="C1896" s="3">
        <v>11895</v>
      </c>
      <c r="D1896" s="3" t="s">
        <v>6081</v>
      </c>
      <c r="E1896" s="3" t="s">
        <v>6082</v>
      </c>
      <c r="F1896" s="3">
        <v>2017</v>
      </c>
      <c r="G1896" s="3" t="s">
        <v>259</v>
      </c>
      <c r="H1896" s="3" t="s">
        <v>444</v>
      </c>
      <c r="I1896" s="3" t="s">
        <v>630</v>
      </c>
      <c r="K1896" s="3" t="s">
        <v>252</v>
      </c>
      <c r="L1896" s="3" t="s">
        <v>654</v>
      </c>
      <c r="M1896" s="3" t="s">
        <v>103</v>
      </c>
      <c r="N1896" s="3" t="s">
        <v>104</v>
      </c>
      <c r="O1896" s="3">
        <v>3198</v>
      </c>
      <c r="R1896" s="3">
        <v>7</v>
      </c>
      <c r="S1896" s="3" t="s">
        <v>549</v>
      </c>
      <c r="T1896" s="3" t="s">
        <v>62</v>
      </c>
      <c r="U1896" s="3" t="s">
        <v>142</v>
      </c>
      <c r="W1896" s="3" t="s">
        <v>83</v>
      </c>
      <c r="Y1896" s="3">
        <v>26</v>
      </c>
      <c r="Z1896" s="3" t="s">
        <v>64</v>
      </c>
      <c r="AA1896" s="3" t="s">
        <v>92</v>
      </c>
      <c r="AB1896" s="3" t="s">
        <v>108</v>
      </c>
      <c r="AC1896" s="3" t="s">
        <v>109</v>
      </c>
      <c r="AD1896" s="3" t="s">
        <v>53</v>
      </c>
      <c r="AG1896" s="3" t="s">
        <v>54</v>
      </c>
      <c r="AH1896" s="3">
        <v>51040</v>
      </c>
    </row>
    <row r="1897" spans="1:34" x14ac:dyDescent="0.2">
      <c r="A1897" s="3">
        <v>11896</v>
      </c>
      <c r="B1897" s="3" t="s">
        <v>2</v>
      </c>
      <c r="C1897" s="3">
        <v>11896</v>
      </c>
      <c r="D1897" s="3" t="s">
        <v>6083</v>
      </c>
      <c r="F1897" s="3">
        <v>2017</v>
      </c>
      <c r="G1897" s="3" t="s">
        <v>86</v>
      </c>
      <c r="H1897" s="3" t="s">
        <v>836</v>
      </c>
      <c r="I1897" s="3" t="s">
        <v>503</v>
      </c>
      <c r="K1897" s="3" t="s">
        <v>59</v>
      </c>
      <c r="L1897" s="3" t="s">
        <v>654</v>
      </c>
      <c r="M1897" s="3" t="s">
        <v>60</v>
      </c>
      <c r="N1897" s="3" t="s">
        <v>44</v>
      </c>
      <c r="O1897" s="3">
        <v>2488</v>
      </c>
      <c r="R1897" s="3">
        <v>8</v>
      </c>
      <c r="S1897" s="3" t="s">
        <v>6084</v>
      </c>
      <c r="T1897" s="3" t="s">
        <v>62</v>
      </c>
      <c r="U1897" s="3" t="s">
        <v>6085</v>
      </c>
      <c r="V1897" s="3">
        <v>3592</v>
      </c>
      <c r="W1897" s="3" t="s">
        <v>49</v>
      </c>
      <c r="Y1897" s="3">
        <v>39</v>
      </c>
      <c r="Z1897" s="3" t="s">
        <v>64</v>
      </c>
      <c r="AA1897" s="3" t="s">
        <v>51</v>
      </c>
      <c r="AB1897" s="3" t="s">
        <v>52</v>
      </c>
      <c r="AD1897" s="3" t="s">
        <v>53</v>
      </c>
      <c r="AG1897" s="3" t="s">
        <v>54</v>
      </c>
      <c r="AH1897" s="3">
        <v>45295</v>
      </c>
    </row>
    <row r="1898" spans="1:34" x14ac:dyDescent="0.2">
      <c r="A1898" s="3">
        <v>11897</v>
      </c>
      <c r="B1898" s="3" t="s">
        <v>2</v>
      </c>
      <c r="C1898" s="3">
        <v>11897</v>
      </c>
      <c r="D1898" s="3" t="s">
        <v>6086</v>
      </c>
      <c r="F1898" s="3">
        <v>2006</v>
      </c>
      <c r="G1898" s="3" t="s">
        <v>2910</v>
      </c>
      <c r="H1898" s="3">
        <v>159</v>
      </c>
      <c r="I1898" s="3" t="s">
        <v>6087</v>
      </c>
      <c r="K1898" s="3" t="s">
        <v>41</v>
      </c>
      <c r="L1898" s="3" t="s">
        <v>132</v>
      </c>
      <c r="M1898" s="3" t="s">
        <v>60</v>
      </c>
      <c r="N1898" s="3" t="s">
        <v>44</v>
      </c>
      <c r="O1898" s="3">
        <v>2198</v>
      </c>
      <c r="R1898" s="3">
        <v>26</v>
      </c>
      <c r="S1898" s="3" t="s">
        <v>5556</v>
      </c>
      <c r="T1898" s="3" t="s">
        <v>47</v>
      </c>
      <c r="U1898" s="3" t="s">
        <v>4339</v>
      </c>
      <c r="W1898" s="3" t="s">
        <v>72</v>
      </c>
      <c r="Y1898" s="3">
        <v>48</v>
      </c>
      <c r="Z1898" s="3" t="s">
        <v>64</v>
      </c>
      <c r="AA1898" s="3" t="s">
        <v>92</v>
      </c>
      <c r="AB1898" s="3" t="s">
        <v>52</v>
      </c>
      <c r="AD1898" s="3" t="s">
        <v>53</v>
      </c>
      <c r="AG1898" s="3" t="s">
        <v>54</v>
      </c>
      <c r="AH1898" s="3">
        <v>10400</v>
      </c>
    </row>
    <row r="1899" spans="1:34" x14ac:dyDescent="0.2">
      <c r="A1899" s="3">
        <v>11898</v>
      </c>
      <c r="B1899" s="3" t="s">
        <v>2</v>
      </c>
      <c r="C1899" s="3">
        <v>11898</v>
      </c>
      <c r="D1899" s="3" t="s">
        <v>6088</v>
      </c>
      <c r="F1899" s="3">
        <v>2006</v>
      </c>
      <c r="G1899" s="3" t="s">
        <v>284</v>
      </c>
      <c r="H1899" s="3" t="s">
        <v>285</v>
      </c>
      <c r="I1899" s="3" t="s">
        <v>965</v>
      </c>
      <c r="J1899" s="3" t="s">
        <v>532</v>
      </c>
      <c r="K1899" s="3" t="s">
        <v>67</v>
      </c>
      <c r="L1899" s="3" t="s">
        <v>147</v>
      </c>
      <c r="M1899" s="3" t="s">
        <v>43</v>
      </c>
      <c r="N1899" s="3" t="s">
        <v>44</v>
      </c>
      <c r="O1899" s="3">
        <v>1490</v>
      </c>
      <c r="Q1899" s="3" t="s">
        <v>79</v>
      </c>
      <c r="R1899" s="3">
        <v>8</v>
      </c>
      <c r="S1899" s="3" t="s">
        <v>6089</v>
      </c>
      <c r="T1899" s="3" t="s">
        <v>47</v>
      </c>
      <c r="U1899" s="3" t="s">
        <v>3619</v>
      </c>
      <c r="W1899" s="3" t="s">
        <v>166</v>
      </c>
      <c r="Y1899" s="3">
        <v>52</v>
      </c>
      <c r="Z1899" s="3" t="s">
        <v>64</v>
      </c>
      <c r="AA1899" s="3" t="s">
        <v>51</v>
      </c>
      <c r="AB1899" s="3" t="s">
        <v>52</v>
      </c>
      <c r="AD1899" s="3" t="s">
        <v>53</v>
      </c>
      <c r="AG1899" s="3" t="s">
        <v>54</v>
      </c>
      <c r="AH1899" s="3">
        <v>7900</v>
      </c>
    </row>
    <row r="1900" spans="1:34" x14ac:dyDescent="0.2">
      <c r="A1900" s="3">
        <v>11899</v>
      </c>
      <c r="B1900" s="3" t="s">
        <v>2</v>
      </c>
      <c r="C1900" s="3">
        <v>11899</v>
      </c>
      <c r="D1900" s="3" t="s">
        <v>6090</v>
      </c>
      <c r="E1900" s="3" t="s">
        <v>6091</v>
      </c>
      <c r="F1900" s="3">
        <v>2009</v>
      </c>
      <c r="G1900" s="3" t="s">
        <v>292</v>
      </c>
      <c r="H1900" s="3" t="s">
        <v>293</v>
      </c>
      <c r="I1900" s="3" t="s">
        <v>6092</v>
      </c>
      <c r="J1900" s="3" t="s">
        <v>2934</v>
      </c>
      <c r="K1900" s="3" t="s">
        <v>59</v>
      </c>
      <c r="L1900" s="3" t="s">
        <v>123</v>
      </c>
      <c r="M1900" s="3" t="s">
        <v>133</v>
      </c>
      <c r="N1900" s="3" t="s">
        <v>44</v>
      </c>
      <c r="O1900" s="3">
        <v>3597</v>
      </c>
      <c r="R1900" s="3">
        <v>11</v>
      </c>
      <c r="S1900" s="3" t="s">
        <v>5709</v>
      </c>
      <c r="T1900" s="3" t="s">
        <v>47</v>
      </c>
      <c r="U1900" s="3" t="s">
        <v>3133</v>
      </c>
      <c r="V1900" s="3">
        <v>622</v>
      </c>
      <c r="W1900" s="3" t="s">
        <v>83</v>
      </c>
      <c r="Y1900" s="3">
        <v>44</v>
      </c>
      <c r="Z1900" s="3" t="s">
        <v>64</v>
      </c>
      <c r="AA1900" s="3" t="s">
        <v>92</v>
      </c>
      <c r="AB1900" s="3" t="s">
        <v>52</v>
      </c>
      <c r="AD1900" s="3" t="s">
        <v>53</v>
      </c>
      <c r="AG1900" s="3" t="s">
        <v>54</v>
      </c>
      <c r="AH1900" s="3">
        <v>23600</v>
      </c>
    </row>
    <row r="1901" spans="1:34" x14ac:dyDescent="0.2">
      <c r="A1901" s="3">
        <v>11900</v>
      </c>
      <c r="B1901" s="3" t="s">
        <v>2</v>
      </c>
      <c r="C1901" s="3">
        <v>11900</v>
      </c>
      <c r="D1901" s="3" t="s">
        <v>6093</v>
      </c>
      <c r="E1901" s="3" t="s">
        <v>6094</v>
      </c>
      <c r="F1901" s="3">
        <v>2005</v>
      </c>
      <c r="G1901" s="3" t="s">
        <v>161</v>
      </c>
      <c r="H1901" s="3" t="s">
        <v>162</v>
      </c>
      <c r="I1901" s="3" t="s">
        <v>114</v>
      </c>
      <c r="J1901" s="3" t="s">
        <v>3135</v>
      </c>
      <c r="K1901" s="3" t="s">
        <v>4034</v>
      </c>
      <c r="L1901" s="3" t="s">
        <v>147</v>
      </c>
      <c r="M1901" s="3" t="s">
        <v>60</v>
      </c>
      <c r="N1901" s="3" t="s">
        <v>2957</v>
      </c>
      <c r="O1901" s="3">
        <v>1598</v>
      </c>
      <c r="R1901" s="3">
        <v>96</v>
      </c>
      <c r="S1901" s="3" t="s">
        <v>6095</v>
      </c>
      <c r="T1901" s="3" t="s">
        <v>81</v>
      </c>
      <c r="U1901" s="3" t="s">
        <v>1665</v>
      </c>
      <c r="V1901" s="3">
        <v>7618</v>
      </c>
      <c r="W1901" s="3" t="s">
        <v>166</v>
      </c>
      <c r="Y1901" s="3">
        <v>45</v>
      </c>
      <c r="Z1901" s="3" t="s">
        <v>64</v>
      </c>
      <c r="AA1901" s="3" t="s">
        <v>92</v>
      </c>
      <c r="AB1901" s="3" t="s">
        <v>52</v>
      </c>
      <c r="AD1901" s="3" t="s">
        <v>53</v>
      </c>
      <c r="AE1901" s="3">
        <v>5</v>
      </c>
      <c r="AF1901" s="3" t="s">
        <v>73</v>
      </c>
      <c r="AG1901" s="3" t="s">
        <v>54</v>
      </c>
      <c r="AH1901" s="3">
        <v>11550</v>
      </c>
    </row>
    <row r="1902" spans="1:34" x14ac:dyDescent="0.2">
      <c r="A1902" s="3">
        <v>11901</v>
      </c>
      <c r="B1902" s="3" t="s">
        <v>2</v>
      </c>
      <c r="C1902" s="3">
        <v>11901</v>
      </c>
      <c r="D1902" s="3" t="s">
        <v>6096</v>
      </c>
      <c r="E1902" s="3" t="s">
        <v>6097</v>
      </c>
      <c r="F1902" s="3">
        <v>2002</v>
      </c>
      <c r="G1902" s="3" t="s">
        <v>56</v>
      </c>
      <c r="H1902" s="3" t="s">
        <v>57</v>
      </c>
      <c r="I1902" s="3" t="s">
        <v>3584</v>
      </c>
      <c r="J1902" s="3" t="s">
        <v>2414</v>
      </c>
      <c r="K1902" s="3" t="s">
        <v>67</v>
      </c>
      <c r="L1902" s="3" t="s">
        <v>42</v>
      </c>
      <c r="M1902" s="3" t="s">
        <v>60</v>
      </c>
      <c r="N1902" s="3" t="s">
        <v>44</v>
      </c>
      <c r="O1902" s="3">
        <v>1794</v>
      </c>
      <c r="Q1902" s="3">
        <v>42</v>
      </c>
      <c r="R1902" s="3">
        <v>11</v>
      </c>
      <c r="S1902" s="3" t="s">
        <v>6098</v>
      </c>
      <c r="T1902" s="3" t="s">
        <v>149</v>
      </c>
      <c r="U1902" s="3" t="s">
        <v>2893</v>
      </c>
      <c r="V1902" s="3">
        <v>3112</v>
      </c>
      <c r="W1902" s="3" t="s">
        <v>107</v>
      </c>
      <c r="Y1902" s="3">
        <v>78</v>
      </c>
      <c r="Z1902" s="3" t="s">
        <v>64</v>
      </c>
      <c r="AA1902" s="3" t="s">
        <v>51</v>
      </c>
      <c r="AB1902" s="3" t="s">
        <v>52</v>
      </c>
      <c r="AD1902" s="3" t="s">
        <v>53</v>
      </c>
      <c r="AG1902" s="3" t="s">
        <v>54</v>
      </c>
      <c r="AH1902" s="3">
        <v>5880</v>
      </c>
    </row>
    <row r="1903" spans="1:34" x14ac:dyDescent="0.2">
      <c r="A1903" s="3">
        <v>11902</v>
      </c>
      <c r="B1903" s="3" t="s">
        <v>2</v>
      </c>
      <c r="C1903" s="3">
        <v>11902</v>
      </c>
      <c r="D1903" s="3" t="s">
        <v>6099</v>
      </c>
      <c r="E1903" s="3" t="s">
        <v>6100</v>
      </c>
      <c r="F1903" s="3">
        <v>2008</v>
      </c>
      <c r="G1903" s="3" t="s">
        <v>358</v>
      </c>
      <c r="H1903" s="3" t="s">
        <v>798</v>
      </c>
      <c r="I1903" s="3" t="s">
        <v>1870</v>
      </c>
      <c r="K1903" s="3" t="s">
        <v>41</v>
      </c>
      <c r="L1903" s="3" t="s">
        <v>361</v>
      </c>
      <c r="M1903" s="3" t="s">
        <v>60</v>
      </c>
      <c r="N1903" s="3" t="s">
        <v>44</v>
      </c>
      <c r="O1903" s="3">
        <v>1998</v>
      </c>
      <c r="R1903" s="3">
        <v>24</v>
      </c>
      <c r="S1903" s="3" t="s">
        <v>6101</v>
      </c>
      <c r="T1903" s="3" t="s">
        <v>171</v>
      </c>
      <c r="U1903" s="3" t="s">
        <v>180</v>
      </c>
      <c r="V1903" s="3">
        <v>3210</v>
      </c>
      <c r="W1903" s="3" t="s">
        <v>49</v>
      </c>
      <c r="Y1903" s="3">
        <v>76</v>
      </c>
      <c r="Z1903" s="3" t="s">
        <v>64</v>
      </c>
      <c r="AA1903" s="3" t="s">
        <v>92</v>
      </c>
      <c r="AB1903" s="3" t="s">
        <v>52</v>
      </c>
      <c r="AD1903" s="3" t="s">
        <v>53</v>
      </c>
      <c r="AG1903" s="3" t="s">
        <v>54</v>
      </c>
      <c r="AH1903" s="3">
        <v>11560</v>
      </c>
    </row>
    <row r="1904" spans="1:34" x14ac:dyDescent="0.2">
      <c r="A1904" s="3">
        <v>11903</v>
      </c>
      <c r="B1904" s="3" t="s">
        <v>2</v>
      </c>
      <c r="C1904" s="3">
        <v>11903</v>
      </c>
      <c r="D1904" s="3" t="s">
        <v>6102</v>
      </c>
      <c r="F1904" s="3">
        <v>1995</v>
      </c>
      <c r="G1904" s="3" t="s">
        <v>86</v>
      </c>
      <c r="H1904" s="3" t="s">
        <v>1711</v>
      </c>
      <c r="K1904" s="3" t="s">
        <v>131</v>
      </c>
      <c r="L1904" s="3" t="s">
        <v>147</v>
      </c>
      <c r="M1904" s="3" t="s">
        <v>43</v>
      </c>
      <c r="N1904" s="3" t="s">
        <v>44</v>
      </c>
      <c r="O1904" s="3">
        <v>1840</v>
      </c>
      <c r="R1904" s="3">
        <v>33</v>
      </c>
      <c r="S1904" s="3" t="s">
        <v>1509</v>
      </c>
      <c r="T1904" s="3" t="s">
        <v>47</v>
      </c>
      <c r="U1904" s="3" t="s">
        <v>6103</v>
      </c>
      <c r="V1904" s="3">
        <v>5010</v>
      </c>
      <c r="W1904" s="3" t="s">
        <v>229</v>
      </c>
      <c r="Y1904" s="3">
        <v>58</v>
      </c>
      <c r="Z1904" s="3" t="s">
        <v>64</v>
      </c>
      <c r="AA1904" s="3" t="s">
        <v>51</v>
      </c>
      <c r="AB1904" s="3" t="s">
        <v>52</v>
      </c>
      <c r="AD1904" s="3" t="s">
        <v>53</v>
      </c>
      <c r="AG1904" s="3" t="s">
        <v>54</v>
      </c>
      <c r="AH1904" s="3">
        <v>4110</v>
      </c>
    </row>
    <row r="1905" spans="1:34" x14ac:dyDescent="0.2">
      <c r="A1905" s="3">
        <v>11904</v>
      </c>
      <c r="B1905" s="3" t="s">
        <v>2</v>
      </c>
      <c r="C1905" s="3">
        <v>11904</v>
      </c>
      <c r="D1905" s="3" t="s">
        <v>6104</v>
      </c>
      <c r="E1905" s="3" t="s">
        <v>6105</v>
      </c>
      <c r="F1905" s="3">
        <v>2008</v>
      </c>
      <c r="G1905" s="3" t="s">
        <v>86</v>
      </c>
      <c r="H1905" s="3" t="s">
        <v>322</v>
      </c>
      <c r="I1905" s="3" t="s">
        <v>5897</v>
      </c>
      <c r="K1905" s="3" t="s">
        <v>67</v>
      </c>
      <c r="L1905" s="3" t="s">
        <v>209</v>
      </c>
      <c r="M1905" s="3" t="s">
        <v>60</v>
      </c>
      <c r="N1905" s="3" t="s">
        <v>44</v>
      </c>
      <c r="O1905" s="3">
        <v>2260</v>
      </c>
      <c r="R1905" s="3">
        <v>31</v>
      </c>
      <c r="S1905" s="3" t="s">
        <v>4352</v>
      </c>
      <c r="T1905" s="3" t="s">
        <v>47</v>
      </c>
      <c r="U1905" s="3" t="s">
        <v>2534</v>
      </c>
      <c r="W1905" s="3" t="s">
        <v>83</v>
      </c>
      <c r="Y1905" s="3">
        <v>28</v>
      </c>
      <c r="Z1905" s="3" t="s">
        <v>64</v>
      </c>
      <c r="AA1905" s="3" t="s">
        <v>51</v>
      </c>
      <c r="AB1905" s="3" t="s">
        <v>52</v>
      </c>
      <c r="AD1905" s="3" t="s">
        <v>53</v>
      </c>
      <c r="AG1905" s="3" t="s">
        <v>54</v>
      </c>
      <c r="AH1905" s="3">
        <v>12970</v>
      </c>
    </row>
    <row r="1906" spans="1:34" x14ac:dyDescent="0.2">
      <c r="A1906" s="3">
        <v>11905</v>
      </c>
      <c r="B1906" s="3" t="s">
        <v>2</v>
      </c>
      <c r="C1906" s="3">
        <v>11905</v>
      </c>
      <c r="D1906" s="3" t="s">
        <v>1563</v>
      </c>
      <c r="E1906" s="3" t="s">
        <v>6106</v>
      </c>
      <c r="F1906" s="3">
        <v>2005</v>
      </c>
      <c r="G1906" s="3" t="s">
        <v>56</v>
      </c>
      <c r="H1906" s="3" t="s">
        <v>57</v>
      </c>
      <c r="I1906" s="3" t="s">
        <v>1050</v>
      </c>
      <c r="K1906" s="3" t="s">
        <v>67</v>
      </c>
      <c r="L1906" s="3" t="s">
        <v>42</v>
      </c>
      <c r="M1906" s="3" t="s">
        <v>60</v>
      </c>
      <c r="N1906" s="3" t="s">
        <v>44</v>
      </c>
      <c r="O1906" s="3">
        <v>1498</v>
      </c>
      <c r="R1906" s="3">
        <v>270</v>
      </c>
      <c r="S1906" s="3" t="s">
        <v>6107</v>
      </c>
      <c r="T1906" s="3" t="s">
        <v>62</v>
      </c>
      <c r="U1906" s="3" t="s">
        <v>2711</v>
      </c>
      <c r="V1906" s="3">
        <v>600</v>
      </c>
      <c r="W1906" s="3" t="s">
        <v>83</v>
      </c>
      <c r="Y1906" s="3">
        <v>49</v>
      </c>
      <c r="Z1906" s="3" t="s">
        <v>64</v>
      </c>
      <c r="AA1906" s="3" t="s">
        <v>51</v>
      </c>
      <c r="AB1906" s="3" t="s">
        <v>52</v>
      </c>
      <c r="AD1906" s="3" t="s">
        <v>53</v>
      </c>
      <c r="AG1906" s="3" t="s">
        <v>54</v>
      </c>
      <c r="AH1906" s="3">
        <v>6300</v>
      </c>
    </row>
    <row r="1907" spans="1:34" x14ac:dyDescent="0.2">
      <c r="A1907" s="3">
        <v>11906</v>
      </c>
      <c r="B1907" s="3" t="s">
        <v>2</v>
      </c>
      <c r="C1907" s="3">
        <v>11906</v>
      </c>
      <c r="D1907" s="3" t="s">
        <v>769</v>
      </c>
      <c r="F1907" s="3">
        <v>1989</v>
      </c>
      <c r="G1907" s="3" t="s">
        <v>191</v>
      </c>
      <c r="H1907" s="3" t="s">
        <v>207</v>
      </c>
      <c r="I1907" s="3" t="s">
        <v>770</v>
      </c>
      <c r="K1907" s="3" t="s">
        <v>41</v>
      </c>
      <c r="L1907" s="3" t="s">
        <v>147</v>
      </c>
      <c r="M1907" s="3" t="s">
        <v>43</v>
      </c>
      <c r="N1907" s="3" t="s">
        <v>552</v>
      </c>
      <c r="O1907" s="3">
        <v>1994</v>
      </c>
      <c r="R1907" s="3">
        <v>113</v>
      </c>
      <c r="S1907" s="3" t="s">
        <v>6108</v>
      </c>
      <c r="T1907" s="3" t="s">
        <v>47</v>
      </c>
      <c r="U1907" s="3" t="s">
        <v>869</v>
      </c>
      <c r="V1907" s="3">
        <v>5014</v>
      </c>
      <c r="W1907" s="3" t="s">
        <v>229</v>
      </c>
      <c r="Y1907" s="3">
        <v>33</v>
      </c>
      <c r="Z1907" s="3" t="s">
        <v>204</v>
      </c>
      <c r="AA1907" s="3" t="s">
        <v>51</v>
      </c>
      <c r="AB1907" s="3" t="s">
        <v>52</v>
      </c>
      <c r="AD1907" s="3" t="s">
        <v>53</v>
      </c>
      <c r="AG1907" s="3" t="s">
        <v>54</v>
      </c>
      <c r="AH1907" s="3">
        <v>1050</v>
      </c>
    </row>
    <row r="1908" spans="1:34" x14ac:dyDescent="0.2">
      <c r="A1908" s="3">
        <v>11907</v>
      </c>
      <c r="B1908" s="3" t="s">
        <v>2</v>
      </c>
      <c r="C1908" s="3">
        <v>11907</v>
      </c>
      <c r="D1908" s="3" t="s">
        <v>6109</v>
      </c>
      <c r="E1908" s="3" t="s">
        <v>6110</v>
      </c>
      <c r="F1908" s="3">
        <v>2009</v>
      </c>
      <c r="G1908" s="3" t="s">
        <v>176</v>
      </c>
      <c r="H1908" s="3" t="s">
        <v>1364</v>
      </c>
      <c r="I1908" s="3" t="s">
        <v>2028</v>
      </c>
      <c r="J1908" s="3" t="s">
        <v>1365</v>
      </c>
      <c r="K1908" s="3" t="s">
        <v>41</v>
      </c>
      <c r="L1908" s="3" t="s">
        <v>1508</v>
      </c>
      <c r="M1908" s="3" t="s">
        <v>60</v>
      </c>
      <c r="N1908" s="3" t="s">
        <v>44</v>
      </c>
      <c r="O1908" s="3">
        <v>6208</v>
      </c>
      <c r="Q1908" s="6">
        <v>2</v>
      </c>
      <c r="R1908" s="6" t="s">
        <v>1221</v>
      </c>
      <c r="S1908" s="3" t="s">
        <v>6111</v>
      </c>
      <c r="T1908" s="3" t="s">
        <v>81</v>
      </c>
      <c r="U1908" s="3" t="s">
        <v>1833</v>
      </c>
      <c r="W1908" s="6" t="s">
        <v>6355</v>
      </c>
      <c r="Y1908" s="3">
        <v>48</v>
      </c>
      <c r="Z1908" s="3" t="s">
        <v>64</v>
      </c>
      <c r="AA1908" s="3" t="s">
        <v>92</v>
      </c>
      <c r="AB1908" s="3" t="s">
        <v>52</v>
      </c>
      <c r="AD1908" s="3" t="s">
        <v>53</v>
      </c>
      <c r="AG1908" s="3" t="s">
        <v>54</v>
      </c>
      <c r="AH1908" s="3">
        <v>45000</v>
      </c>
    </row>
    <row r="1909" spans="1:34" x14ac:dyDescent="0.2">
      <c r="A1909" s="3">
        <v>11908</v>
      </c>
      <c r="B1909" s="3" t="s">
        <v>2</v>
      </c>
      <c r="C1909" s="3">
        <v>11908</v>
      </c>
      <c r="D1909" s="3" t="s">
        <v>364</v>
      </c>
      <c r="F1909" s="3">
        <v>2011</v>
      </c>
      <c r="G1909" s="3" t="s">
        <v>56</v>
      </c>
      <c r="H1909" s="3" t="s">
        <v>366</v>
      </c>
      <c r="J1909" s="3" t="s">
        <v>367</v>
      </c>
      <c r="K1909" s="3" t="s">
        <v>67</v>
      </c>
      <c r="L1909" s="3" t="s">
        <v>140</v>
      </c>
      <c r="M1909" s="3" t="s">
        <v>133</v>
      </c>
      <c r="N1909" s="3" t="s">
        <v>44</v>
      </c>
      <c r="O1909" s="3">
        <v>1798</v>
      </c>
      <c r="Q1909" s="3">
        <v>15</v>
      </c>
      <c r="R1909" s="3">
        <v>2</v>
      </c>
      <c r="S1909" s="3" t="s">
        <v>6112</v>
      </c>
      <c r="T1909" s="3" t="s">
        <v>62</v>
      </c>
      <c r="U1909" s="3" t="s">
        <v>419</v>
      </c>
      <c r="W1909" s="3" t="s">
        <v>83</v>
      </c>
      <c r="Y1909" s="3">
        <v>31</v>
      </c>
      <c r="Z1909" s="3" t="s">
        <v>64</v>
      </c>
      <c r="AA1909" s="3" t="s">
        <v>92</v>
      </c>
      <c r="AB1909" s="3" t="s">
        <v>52</v>
      </c>
      <c r="AD1909" s="3" t="s">
        <v>143</v>
      </c>
      <c r="AG1909" s="3" t="s">
        <v>54</v>
      </c>
      <c r="AH1909" s="3">
        <v>17990</v>
      </c>
    </row>
    <row r="1910" spans="1:34" x14ac:dyDescent="0.2">
      <c r="A1910" s="3">
        <v>11909</v>
      </c>
      <c r="B1910" s="3" t="s">
        <v>2</v>
      </c>
      <c r="C1910" s="3">
        <v>11909</v>
      </c>
      <c r="D1910" s="3" t="s">
        <v>6113</v>
      </c>
      <c r="E1910" s="3" t="s">
        <v>6114</v>
      </c>
      <c r="F1910" s="3">
        <v>2016</v>
      </c>
      <c r="G1910" s="3" t="s">
        <v>6115</v>
      </c>
      <c r="H1910" s="3" t="s">
        <v>6116</v>
      </c>
      <c r="I1910" s="3" t="s">
        <v>6117</v>
      </c>
      <c r="K1910" s="3" t="s">
        <v>78</v>
      </c>
      <c r="L1910" s="3" t="s">
        <v>147</v>
      </c>
      <c r="M1910" s="3" t="s">
        <v>103</v>
      </c>
      <c r="N1910" s="3" t="s">
        <v>104</v>
      </c>
      <c r="O1910" s="3">
        <v>2499</v>
      </c>
      <c r="Q1910" s="3">
        <v>1</v>
      </c>
      <c r="R1910" s="3">
        <v>1</v>
      </c>
      <c r="S1910" s="3" t="s">
        <v>6118</v>
      </c>
      <c r="T1910" s="3" t="s">
        <v>81</v>
      </c>
      <c r="U1910" s="3" t="s">
        <v>2659</v>
      </c>
      <c r="V1910" s="3">
        <v>620</v>
      </c>
      <c r="W1910" s="3" t="s">
        <v>83</v>
      </c>
      <c r="Y1910" s="3">
        <v>23</v>
      </c>
      <c r="Z1910" s="3" t="s">
        <v>64</v>
      </c>
      <c r="AA1910" s="3" t="s">
        <v>92</v>
      </c>
      <c r="AB1910" s="3" t="s">
        <v>108</v>
      </c>
      <c r="AC1910" s="3" t="s">
        <v>109</v>
      </c>
      <c r="AD1910" s="3" t="s">
        <v>143</v>
      </c>
      <c r="AG1910" s="3" t="s">
        <v>54</v>
      </c>
      <c r="AH1910" s="3">
        <v>34489</v>
      </c>
    </row>
    <row r="1911" spans="1:34" x14ac:dyDescent="0.2">
      <c r="A1911" s="3">
        <v>11910</v>
      </c>
      <c r="B1911" s="3" t="s">
        <v>2</v>
      </c>
      <c r="C1911" s="3">
        <v>11910</v>
      </c>
      <c r="D1911" s="3" t="s">
        <v>6119</v>
      </c>
      <c r="E1911" s="3" t="s">
        <v>6120</v>
      </c>
      <c r="F1911" s="3">
        <v>2007</v>
      </c>
      <c r="G1911" s="3" t="s">
        <v>86</v>
      </c>
      <c r="H1911" s="3" t="s">
        <v>244</v>
      </c>
      <c r="J1911" s="3" t="s">
        <v>265</v>
      </c>
      <c r="K1911" s="3" t="s">
        <v>67</v>
      </c>
      <c r="L1911" s="3" t="s">
        <v>42</v>
      </c>
      <c r="M1911" s="3" t="s">
        <v>43</v>
      </c>
      <c r="N1911" s="3" t="s">
        <v>44</v>
      </c>
      <c r="O1911" s="3">
        <v>1498</v>
      </c>
      <c r="Q1911" s="3">
        <v>11</v>
      </c>
      <c r="R1911" s="3">
        <v>24</v>
      </c>
      <c r="S1911" s="3" t="s">
        <v>6121</v>
      </c>
      <c r="T1911" s="3" t="s">
        <v>81</v>
      </c>
      <c r="U1911" s="3" t="s">
        <v>2609</v>
      </c>
      <c r="V1911" s="3">
        <v>1025</v>
      </c>
      <c r="W1911" s="3" t="s">
        <v>83</v>
      </c>
      <c r="Y1911" s="3">
        <v>40</v>
      </c>
      <c r="Z1911" s="3" t="s">
        <v>64</v>
      </c>
      <c r="AA1911" s="3" t="s">
        <v>51</v>
      </c>
      <c r="AB1911" s="3" t="s">
        <v>52</v>
      </c>
      <c r="AD1911" s="3" t="s">
        <v>53</v>
      </c>
      <c r="AE1911" s="3">
        <v>19</v>
      </c>
      <c r="AF1911" s="3" t="s">
        <v>256</v>
      </c>
      <c r="AG1911" s="3" t="s">
        <v>54</v>
      </c>
      <c r="AH1911" s="3">
        <v>7545</v>
      </c>
    </row>
    <row r="1912" spans="1:34" x14ac:dyDescent="0.2">
      <c r="A1912" s="3">
        <v>11911</v>
      </c>
      <c r="B1912" s="3" t="s">
        <v>2</v>
      </c>
      <c r="C1912" s="3">
        <v>11911</v>
      </c>
      <c r="D1912" s="3" t="s">
        <v>5016</v>
      </c>
      <c r="E1912" s="3" t="s">
        <v>6122</v>
      </c>
      <c r="F1912" s="3">
        <v>2013</v>
      </c>
      <c r="G1912" s="3" t="s">
        <v>56</v>
      </c>
      <c r="H1912" s="3" t="s">
        <v>138</v>
      </c>
      <c r="I1912" s="3" t="s">
        <v>139</v>
      </c>
      <c r="J1912" s="3" t="s">
        <v>374</v>
      </c>
      <c r="K1912" s="3" t="s">
        <v>41</v>
      </c>
      <c r="L1912" s="3" t="s">
        <v>140</v>
      </c>
      <c r="M1912" s="3" t="s">
        <v>60</v>
      </c>
      <c r="N1912" s="3" t="s">
        <v>44</v>
      </c>
      <c r="O1912" s="3">
        <v>2494</v>
      </c>
      <c r="R1912" s="3">
        <v>48</v>
      </c>
      <c r="S1912" s="3" t="s">
        <v>6123</v>
      </c>
      <c r="T1912" s="3" t="s">
        <v>81</v>
      </c>
      <c r="U1912" s="3" t="s">
        <v>2680</v>
      </c>
      <c r="W1912" s="3" t="s">
        <v>83</v>
      </c>
      <c r="Y1912" s="3">
        <v>37</v>
      </c>
      <c r="Z1912" s="3" t="s">
        <v>64</v>
      </c>
      <c r="AA1912" s="3" t="s">
        <v>92</v>
      </c>
      <c r="AB1912" s="3" t="s">
        <v>108</v>
      </c>
      <c r="AC1912" s="3" t="s">
        <v>109</v>
      </c>
      <c r="AD1912" s="3" t="s">
        <v>143</v>
      </c>
      <c r="AG1912" s="3" t="s">
        <v>54</v>
      </c>
      <c r="AH1912" s="3">
        <v>24160</v>
      </c>
    </row>
    <row r="1913" spans="1:34" x14ac:dyDescent="0.2">
      <c r="A1913" s="3">
        <v>11912</v>
      </c>
      <c r="B1913" s="3" t="s">
        <v>2</v>
      </c>
      <c r="C1913" s="3">
        <v>11912</v>
      </c>
      <c r="D1913" s="3" t="s">
        <v>6124</v>
      </c>
      <c r="F1913" s="3">
        <v>2017</v>
      </c>
      <c r="G1913" s="3" t="s">
        <v>176</v>
      </c>
      <c r="H1913" s="3" t="s">
        <v>1364</v>
      </c>
      <c r="K1913" s="3" t="s">
        <v>122</v>
      </c>
      <c r="L1913" s="3" t="s">
        <v>1508</v>
      </c>
      <c r="M1913" s="3" t="s">
        <v>133</v>
      </c>
      <c r="N1913" s="3" t="s">
        <v>104</v>
      </c>
      <c r="O1913" s="3">
        <v>1991</v>
      </c>
      <c r="R1913" s="3">
        <v>6</v>
      </c>
      <c r="S1913" s="3" t="s">
        <v>6125</v>
      </c>
      <c r="T1913" s="3" t="s">
        <v>171</v>
      </c>
      <c r="U1913" s="3" t="s">
        <v>6126</v>
      </c>
      <c r="W1913" s="3" t="s">
        <v>173</v>
      </c>
      <c r="Y1913" s="3">
        <v>55</v>
      </c>
      <c r="Z1913" s="3" t="s">
        <v>64</v>
      </c>
      <c r="AA1913" s="3" t="s">
        <v>51</v>
      </c>
      <c r="AB1913" s="3" t="s">
        <v>52</v>
      </c>
      <c r="AD1913" s="3" t="s">
        <v>53</v>
      </c>
      <c r="AG1913" s="3" t="s">
        <v>54</v>
      </c>
      <c r="AH1913" s="3">
        <v>97900</v>
      </c>
    </row>
    <row r="1914" spans="1:34" x14ac:dyDescent="0.2">
      <c r="A1914" s="3">
        <v>11913</v>
      </c>
      <c r="B1914" s="3" t="s">
        <v>2</v>
      </c>
      <c r="C1914" s="3">
        <v>11913</v>
      </c>
      <c r="D1914" s="3" t="s">
        <v>3815</v>
      </c>
      <c r="E1914" s="3" t="s">
        <v>6127</v>
      </c>
      <c r="F1914" s="3">
        <v>2003</v>
      </c>
      <c r="G1914" s="3" t="s">
        <v>353</v>
      </c>
      <c r="H1914" s="3">
        <v>206</v>
      </c>
      <c r="J1914" s="3" t="s">
        <v>3643</v>
      </c>
      <c r="K1914" s="3" t="s">
        <v>1683</v>
      </c>
      <c r="L1914" s="3" t="s">
        <v>147</v>
      </c>
      <c r="M1914" s="3" t="s">
        <v>60</v>
      </c>
      <c r="N1914" s="3" t="s">
        <v>44</v>
      </c>
      <c r="O1914" s="3">
        <v>1997</v>
      </c>
      <c r="R1914" s="3">
        <v>6</v>
      </c>
      <c r="S1914" s="3" t="s">
        <v>6128</v>
      </c>
      <c r="T1914" s="3" t="s">
        <v>47</v>
      </c>
      <c r="U1914" s="3" t="s">
        <v>6129</v>
      </c>
      <c r="W1914" s="3" t="s">
        <v>410</v>
      </c>
      <c r="Y1914" s="3">
        <v>59</v>
      </c>
      <c r="Z1914" s="3" t="s">
        <v>64</v>
      </c>
      <c r="AA1914" s="3" t="s">
        <v>92</v>
      </c>
      <c r="AB1914" s="3" t="s">
        <v>52</v>
      </c>
      <c r="AD1914" s="3" t="s">
        <v>53</v>
      </c>
      <c r="AG1914" s="3" t="s">
        <v>54</v>
      </c>
      <c r="AH1914" s="3">
        <v>7850</v>
      </c>
    </row>
    <row r="1915" spans="1:34" x14ac:dyDescent="0.2">
      <c r="A1915" s="3">
        <v>11914</v>
      </c>
      <c r="B1915" s="3" t="s">
        <v>2</v>
      </c>
      <c r="C1915" s="3">
        <v>11914</v>
      </c>
      <c r="D1915" s="3" t="s">
        <v>6130</v>
      </c>
      <c r="F1915" s="3">
        <v>1995</v>
      </c>
      <c r="G1915" s="3" t="s">
        <v>259</v>
      </c>
      <c r="H1915" s="3" t="s">
        <v>260</v>
      </c>
      <c r="I1915" s="3" t="s">
        <v>4050</v>
      </c>
      <c r="J1915" s="3" t="s">
        <v>6131</v>
      </c>
      <c r="K1915" s="3" t="s">
        <v>41</v>
      </c>
      <c r="L1915" s="3" t="s">
        <v>42</v>
      </c>
      <c r="M1915" s="3" t="s">
        <v>43</v>
      </c>
      <c r="N1915" s="3" t="s">
        <v>44</v>
      </c>
      <c r="O1915" s="3">
        <v>4942</v>
      </c>
      <c r="R1915" s="3">
        <v>1</v>
      </c>
      <c r="S1915" s="3" t="s">
        <v>6132</v>
      </c>
      <c r="T1915" s="3" t="s">
        <v>171</v>
      </c>
      <c r="U1915" s="3" t="s">
        <v>1098</v>
      </c>
      <c r="V1915" s="3">
        <v>9310</v>
      </c>
      <c r="W1915" s="3" t="s">
        <v>450</v>
      </c>
      <c r="Y1915" s="3">
        <v>27</v>
      </c>
      <c r="Z1915" s="3" t="s">
        <v>64</v>
      </c>
      <c r="AA1915" s="3" t="s">
        <v>92</v>
      </c>
      <c r="AB1915" s="3" t="s">
        <v>52</v>
      </c>
      <c r="AD1915" s="3" t="s">
        <v>53</v>
      </c>
      <c r="AG1915" s="3" t="s">
        <v>54</v>
      </c>
      <c r="AH1915" s="3">
        <v>3840</v>
      </c>
    </row>
    <row r="1916" spans="1:34" x14ac:dyDescent="0.2">
      <c r="A1916" s="3">
        <v>11915</v>
      </c>
      <c r="B1916" s="3" t="s">
        <v>2</v>
      </c>
      <c r="C1916" s="3">
        <v>11915</v>
      </c>
      <c r="D1916" s="3" t="s">
        <v>6133</v>
      </c>
      <c r="F1916" s="3">
        <v>2006</v>
      </c>
      <c r="G1916" s="3" t="s">
        <v>152</v>
      </c>
      <c r="H1916" s="3" t="s">
        <v>1031</v>
      </c>
      <c r="J1916" s="3" t="s">
        <v>736</v>
      </c>
      <c r="K1916" s="3" t="s">
        <v>67</v>
      </c>
      <c r="L1916" s="3" t="s">
        <v>147</v>
      </c>
      <c r="M1916" s="3" t="s">
        <v>60</v>
      </c>
      <c r="N1916" s="3" t="s">
        <v>44</v>
      </c>
      <c r="O1916" s="3">
        <v>1596</v>
      </c>
      <c r="R1916" s="3">
        <v>87</v>
      </c>
      <c r="S1916" s="3" t="s">
        <v>6134</v>
      </c>
      <c r="T1916" s="3" t="s">
        <v>81</v>
      </c>
      <c r="U1916" s="3" t="s">
        <v>1039</v>
      </c>
      <c r="V1916" s="3">
        <v>7612</v>
      </c>
      <c r="W1916" s="3" t="s">
        <v>166</v>
      </c>
      <c r="Y1916" s="3">
        <v>33</v>
      </c>
      <c r="Z1916" s="3" t="s">
        <v>64</v>
      </c>
      <c r="AA1916" s="3" t="s">
        <v>51</v>
      </c>
      <c r="AB1916" s="3" t="s">
        <v>52</v>
      </c>
      <c r="AD1916" s="3" t="s">
        <v>143</v>
      </c>
      <c r="AG1916" s="3" t="s">
        <v>54</v>
      </c>
      <c r="AH1916" s="3">
        <v>8450</v>
      </c>
    </row>
    <row r="1917" spans="1:34" x14ac:dyDescent="0.2">
      <c r="A1917" s="3">
        <v>11916</v>
      </c>
      <c r="B1917" s="3" t="s">
        <v>2</v>
      </c>
      <c r="C1917" s="3">
        <v>11916</v>
      </c>
      <c r="D1917" s="3" t="s">
        <v>6135</v>
      </c>
      <c r="F1917" s="3">
        <v>2014</v>
      </c>
      <c r="G1917" s="3" t="s">
        <v>38</v>
      </c>
      <c r="H1917" s="3" t="s">
        <v>1773</v>
      </c>
      <c r="I1917" s="3" t="s">
        <v>985</v>
      </c>
      <c r="K1917" s="3" t="s">
        <v>59</v>
      </c>
      <c r="L1917" s="3" t="s">
        <v>361</v>
      </c>
      <c r="M1917" s="3" t="s">
        <v>60</v>
      </c>
      <c r="N1917" s="3" t="s">
        <v>44</v>
      </c>
      <c r="O1917" s="3">
        <v>2488</v>
      </c>
      <c r="R1917" s="3">
        <v>12</v>
      </c>
      <c r="S1917" s="3" t="s">
        <v>5469</v>
      </c>
      <c r="T1917" s="3" t="s">
        <v>47</v>
      </c>
      <c r="U1917" s="3" t="s">
        <v>1008</v>
      </c>
      <c r="V1917" s="3">
        <v>3116</v>
      </c>
      <c r="W1917" s="3" t="s">
        <v>107</v>
      </c>
      <c r="Y1917" s="3">
        <v>44</v>
      </c>
      <c r="Z1917" s="3" t="s">
        <v>64</v>
      </c>
      <c r="AA1917" s="3" t="s">
        <v>92</v>
      </c>
      <c r="AB1917" s="3" t="s">
        <v>52</v>
      </c>
      <c r="AD1917" s="3" t="s">
        <v>53</v>
      </c>
      <c r="AG1917" s="3" t="s">
        <v>54</v>
      </c>
      <c r="AH1917" s="3">
        <v>26650</v>
      </c>
    </row>
    <row r="1918" spans="1:34" x14ac:dyDescent="0.2">
      <c r="A1918" s="3">
        <v>11917</v>
      </c>
      <c r="B1918" s="3" t="s">
        <v>2</v>
      </c>
      <c r="C1918" s="3">
        <v>11917</v>
      </c>
      <c r="D1918" s="3" t="s">
        <v>6136</v>
      </c>
      <c r="F1918" s="3">
        <v>2006</v>
      </c>
      <c r="G1918" s="3" t="s">
        <v>38</v>
      </c>
      <c r="H1918" s="3" t="s">
        <v>452</v>
      </c>
      <c r="I1918" s="3" t="s">
        <v>1110</v>
      </c>
      <c r="J1918" s="3" t="s">
        <v>454</v>
      </c>
      <c r="K1918" s="3" t="s">
        <v>67</v>
      </c>
      <c r="L1918" s="3" t="s">
        <v>42</v>
      </c>
      <c r="M1918" s="3" t="s">
        <v>43</v>
      </c>
      <c r="N1918" s="3" t="s">
        <v>44</v>
      </c>
      <c r="O1918" s="3">
        <v>1769</v>
      </c>
      <c r="R1918" s="3">
        <v>7</v>
      </c>
      <c r="S1918" s="3" t="s">
        <v>489</v>
      </c>
      <c r="T1918" s="3" t="s">
        <v>62</v>
      </c>
      <c r="U1918" s="3" t="s">
        <v>490</v>
      </c>
      <c r="W1918" s="3" t="s">
        <v>83</v>
      </c>
      <c r="Y1918" s="3">
        <v>23</v>
      </c>
      <c r="Z1918" s="3" t="s">
        <v>64</v>
      </c>
      <c r="AA1918" s="3" t="s">
        <v>51</v>
      </c>
      <c r="AB1918" s="3" t="s">
        <v>52</v>
      </c>
      <c r="AD1918" s="3" t="s">
        <v>53</v>
      </c>
      <c r="AG1918" s="3" t="s">
        <v>54</v>
      </c>
      <c r="AH1918" s="3">
        <v>5200</v>
      </c>
    </row>
    <row r="1919" spans="1:34" x14ac:dyDescent="0.2">
      <c r="A1919" s="3">
        <v>11918</v>
      </c>
      <c r="B1919" s="3" t="s">
        <v>2</v>
      </c>
      <c r="C1919" s="3">
        <v>11918</v>
      </c>
      <c r="D1919" s="3" t="s">
        <v>3190</v>
      </c>
      <c r="E1919" s="3" t="s">
        <v>6137</v>
      </c>
      <c r="F1919" s="3">
        <v>2009</v>
      </c>
      <c r="G1919" s="3" t="s">
        <v>56</v>
      </c>
      <c r="H1919" s="3" t="s">
        <v>366</v>
      </c>
      <c r="I1919" s="3" t="s">
        <v>852</v>
      </c>
      <c r="J1919" s="3" t="s">
        <v>3192</v>
      </c>
      <c r="K1919" s="3" t="s">
        <v>67</v>
      </c>
      <c r="L1919" s="3" t="s">
        <v>140</v>
      </c>
      <c r="M1919" s="3" t="s">
        <v>43</v>
      </c>
      <c r="N1919" s="3" t="s">
        <v>44</v>
      </c>
      <c r="O1919" s="3">
        <v>1497</v>
      </c>
      <c r="Q1919" s="3" t="s">
        <v>79</v>
      </c>
      <c r="R1919" s="3">
        <v>40</v>
      </c>
      <c r="S1919" s="3" t="s">
        <v>6138</v>
      </c>
      <c r="T1919" s="3" t="s">
        <v>171</v>
      </c>
      <c r="U1919" s="3" t="s">
        <v>222</v>
      </c>
      <c r="W1919" s="3" t="s">
        <v>83</v>
      </c>
      <c r="Y1919" s="3">
        <v>40</v>
      </c>
      <c r="Z1919" s="3" t="s">
        <v>64</v>
      </c>
      <c r="AA1919" s="3" t="s">
        <v>92</v>
      </c>
      <c r="AB1919" s="3" t="s">
        <v>52</v>
      </c>
      <c r="AD1919" s="3" t="s">
        <v>143</v>
      </c>
      <c r="AG1919" s="3" t="s">
        <v>54</v>
      </c>
      <c r="AH1919" s="3">
        <v>12275</v>
      </c>
    </row>
    <row r="1920" spans="1:34" x14ac:dyDescent="0.2">
      <c r="A1920" s="3">
        <v>11919</v>
      </c>
      <c r="B1920" s="3" t="s">
        <v>2</v>
      </c>
      <c r="C1920" s="3">
        <v>11919</v>
      </c>
      <c r="D1920" s="3" t="s">
        <v>6139</v>
      </c>
      <c r="F1920" s="3">
        <v>2008</v>
      </c>
      <c r="G1920" s="3" t="s">
        <v>198</v>
      </c>
      <c r="H1920" s="3" t="s">
        <v>877</v>
      </c>
      <c r="I1920" s="3" t="s">
        <v>1501</v>
      </c>
      <c r="J1920" s="3" t="s">
        <v>2556</v>
      </c>
      <c r="K1920" s="3" t="s">
        <v>41</v>
      </c>
      <c r="L1920" s="3" t="s">
        <v>209</v>
      </c>
      <c r="M1920" s="3" t="s">
        <v>60</v>
      </c>
      <c r="N1920" s="3" t="s">
        <v>44</v>
      </c>
      <c r="O1920" s="3">
        <v>3565</v>
      </c>
      <c r="R1920" s="3">
        <v>216</v>
      </c>
      <c r="S1920" s="3" t="s">
        <v>6140</v>
      </c>
      <c r="T1920" s="3" t="s">
        <v>62</v>
      </c>
      <c r="U1920" s="3" t="s">
        <v>6141</v>
      </c>
      <c r="V1920" s="3">
        <v>3879</v>
      </c>
      <c r="W1920" s="3" t="s">
        <v>49</v>
      </c>
      <c r="Y1920" s="3">
        <v>33</v>
      </c>
      <c r="Z1920" s="3" t="s">
        <v>204</v>
      </c>
      <c r="AA1920" s="3" t="s">
        <v>51</v>
      </c>
      <c r="AB1920" s="3" t="s">
        <v>52</v>
      </c>
      <c r="AD1920" s="3" t="s">
        <v>53</v>
      </c>
      <c r="AE1920" s="3">
        <v>4</v>
      </c>
      <c r="AF1920" s="3" t="s">
        <v>256</v>
      </c>
      <c r="AG1920" s="3" t="s">
        <v>54</v>
      </c>
      <c r="AH1920" s="3">
        <v>15070</v>
      </c>
    </row>
    <row r="1921" spans="1:34" x14ac:dyDescent="0.2">
      <c r="A1921" s="3">
        <v>11920</v>
      </c>
      <c r="B1921" s="3" t="s">
        <v>2</v>
      </c>
      <c r="C1921" s="3">
        <v>11920</v>
      </c>
      <c r="D1921" s="3" t="s">
        <v>6142</v>
      </c>
      <c r="F1921" s="3">
        <v>2002</v>
      </c>
      <c r="G1921" s="3" t="s">
        <v>191</v>
      </c>
      <c r="H1921" s="3" t="s">
        <v>207</v>
      </c>
      <c r="I1921" s="3" t="s">
        <v>3686</v>
      </c>
      <c r="J1921" s="3" t="s">
        <v>479</v>
      </c>
      <c r="K1921" s="3" t="s">
        <v>59</v>
      </c>
      <c r="L1921" s="3" t="s">
        <v>147</v>
      </c>
      <c r="M1921" s="3" t="s">
        <v>133</v>
      </c>
      <c r="N1921" s="3" t="s">
        <v>124</v>
      </c>
      <c r="O1921" s="3">
        <v>1994</v>
      </c>
      <c r="R1921" s="3">
        <v>27</v>
      </c>
      <c r="S1921" s="3" t="s">
        <v>6143</v>
      </c>
      <c r="T1921" s="3" t="s">
        <v>254</v>
      </c>
      <c r="U1921" s="3" t="s">
        <v>442</v>
      </c>
      <c r="W1921" s="3" t="s">
        <v>166</v>
      </c>
      <c r="Y1921" s="3">
        <v>29</v>
      </c>
      <c r="Z1921" s="3" t="s">
        <v>64</v>
      </c>
      <c r="AA1921" s="3" t="s">
        <v>92</v>
      </c>
      <c r="AB1921" s="3" t="s">
        <v>52</v>
      </c>
      <c r="AD1921" s="3" t="s">
        <v>53</v>
      </c>
      <c r="AE1921" s="3">
        <v>8</v>
      </c>
      <c r="AF1921" s="3" t="s">
        <v>73</v>
      </c>
      <c r="AG1921" s="3" t="s">
        <v>54</v>
      </c>
      <c r="AH1921" s="3">
        <v>6420</v>
      </c>
    </row>
    <row r="1922" spans="1:34" x14ac:dyDescent="0.2">
      <c r="A1922" s="3">
        <v>11921</v>
      </c>
      <c r="B1922" s="3" t="s">
        <v>2</v>
      </c>
      <c r="C1922" s="3">
        <v>11921</v>
      </c>
      <c r="D1922" s="3" t="s">
        <v>1394</v>
      </c>
      <c r="E1922" s="3" t="s">
        <v>6144</v>
      </c>
      <c r="F1922" s="3">
        <v>2006</v>
      </c>
      <c r="G1922" s="3" t="s">
        <v>112</v>
      </c>
      <c r="H1922" s="3" t="s">
        <v>1395</v>
      </c>
      <c r="K1922" s="3" t="s">
        <v>59</v>
      </c>
      <c r="L1922" s="3" t="s">
        <v>140</v>
      </c>
      <c r="M1922" s="3" t="s">
        <v>43</v>
      </c>
      <c r="N1922" s="3" t="s">
        <v>44</v>
      </c>
      <c r="O1922" s="3">
        <v>1496</v>
      </c>
      <c r="R1922" s="3">
        <v>9</v>
      </c>
      <c r="S1922" s="3" t="s">
        <v>6145</v>
      </c>
      <c r="T1922" s="3" t="s">
        <v>171</v>
      </c>
      <c r="U1922" s="3" t="s">
        <v>618</v>
      </c>
      <c r="V1922" s="3">
        <v>2025</v>
      </c>
      <c r="W1922" s="3" t="s">
        <v>83</v>
      </c>
      <c r="Y1922" s="3">
        <v>44</v>
      </c>
      <c r="Z1922" s="3" t="s">
        <v>64</v>
      </c>
      <c r="AA1922" s="3" t="s">
        <v>51</v>
      </c>
      <c r="AB1922" s="3" t="s">
        <v>52</v>
      </c>
      <c r="AD1922" s="3" t="s">
        <v>53</v>
      </c>
      <c r="AG1922" s="3" t="s">
        <v>54</v>
      </c>
      <c r="AH1922" s="3">
        <v>5000</v>
      </c>
    </row>
    <row r="1923" spans="1:34" x14ac:dyDescent="0.2">
      <c r="A1923" s="3">
        <v>11922</v>
      </c>
      <c r="B1923" s="3" t="s">
        <v>2</v>
      </c>
      <c r="C1923" s="3">
        <v>11922</v>
      </c>
      <c r="D1923" s="3" t="s">
        <v>792</v>
      </c>
      <c r="E1923" s="3" t="s">
        <v>6146</v>
      </c>
      <c r="F1923" s="3">
        <v>1998</v>
      </c>
      <c r="G1923" s="3" t="s">
        <v>56</v>
      </c>
      <c r="H1923" s="3" t="s">
        <v>794</v>
      </c>
      <c r="I1923" s="3" t="s">
        <v>177</v>
      </c>
      <c r="K1923" s="3" t="s">
        <v>59</v>
      </c>
      <c r="L1923" s="3" t="s">
        <v>42</v>
      </c>
      <c r="M1923" s="3" t="s">
        <v>43</v>
      </c>
      <c r="N1923" s="3" t="s">
        <v>44</v>
      </c>
      <c r="O1923" s="3">
        <v>1998</v>
      </c>
      <c r="R1923" s="3">
        <v>4021</v>
      </c>
      <c r="S1923" s="3" t="s">
        <v>6147</v>
      </c>
      <c r="T1923" s="3" t="s">
        <v>62</v>
      </c>
      <c r="U1923" s="3" t="s">
        <v>6148</v>
      </c>
      <c r="V1923" s="3">
        <v>484</v>
      </c>
      <c r="W1923" s="3" t="s">
        <v>173</v>
      </c>
      <c r="Y1923" s="3">
        <v>41</v>
      </c>
      <c r="Z1923" s="3" t="s">
        <v>64</v>
      </c>
      <c r="AA1923" s="3" t="s">
        <v>92</v>
      </c>
      <c r="AB1923" s="3" t="s">
        <v>52</v>
      </c>
      <c r="AD1923" s="3" t="s">
        <v>53</v>
      </c>
      <c r="AG1923" s="3" t="s">
        <v>54</v>
      </c>
      <c r="AH1923" s="3">
        <v>3600</v>
      </c>
    </row>
    <row r="1924" spans="1:34" x14ac:dyDescent="0.2">
      <c r="A1924" s="3">
        <v>11923</v>
      </c>
      <c r="B1924" s="3" t="s">
        <v>2</v>
      </c>
      <c r="C1924" s="3">
        <v>11923</v>
      </c>
      <c r="D1924" s="3" t="s">
        <v>6149</v>
      </c>
      <c r="E1924" s="3" t="s">
        <v>6150</v>
      </c>
      <c r="F1924" s="3">
        <v>2013</v>
      </c>
      <c r="G1924" s="3" t="s">
        <v>56</v>
      </c>
      <c r="H1924" s="3" t="s">
        <v>341</v>
      </c>
      <c r="I1924" s="3" t="s">
        <v>625</v>
      </c>
      <c r="J1924" s="3" t="s">
        <v>626</v>
      </c>
      <c r="K1924" s="3" t="s">
        <v>67</v>
      </c>
      <c r="L1924" s="3" t="s">
        <v>42</v>
      </c>
      <c r="M1924" s="3" t="s">
        <v>60</v>
      </c>
      <c r="N1924" s="3" t="s">
        <v>44</v>
      </c>
      <c r="O1924" s="3">
        <v>1299</v>
      </c>
      <c r="R1924" s="3">
        <v>10</v>
      </c>
      <c r="S1924" s="3" t="s">
        <v>4094</v>
      </c>
      <c r="T1924" s="3" t="s">
        <v>62</v>
      </c>
      <c r="U1924" s="3" t="s">
        <v>466</v>
      </c>
      <c r="V1924" s="3">
        <v>1024</v>
      </c>
      <c r="W1924" s="3" t="s">
        <v>83</v>
      </c>
      <c r="Y1924" s="3">
        <v>24</v>
      </c>
      <c r="Z1924" s="3" t="s">
        <v>64</v>
      </c>
      <c r="AA1924" s="3" t="s">
        <v>51</v>
      </c>
      <c r="AB1924" s="3" t="s">
        <v>52</v>
      </c>
      <c r="AD1924" s="3" t="s">
        <v>53</v>
      </c>
      <c r="AG1924" s="3" t="s">
        <v>54</v>
      </c>
      <c r="AH1924" s="3">
        <v>13725</v>
      </c>
    </row>
    <row r="1925" spans="1:34" x14ac:dyDescent="0.2">
      <c r="A1925" s="3">
        <v>11924</v>
      </c>
      <c r="B1925" s="3" t="s">
        <v>2</v>
      </c>
      <c r="C1925" s="3">
        <v>11924</v>
      </c>
      <c r="D1925" s="3" t="s">
        <v>5087</v>
      </c>
      <c r="E1925" s="3" t="s">
        <v>6151</v>
      </c>
      <c r="F1925" s="3">
        <v>2011</v>
      </c>
      <c r="G1925" s="3" t="s">
        <v>56</v>
      </c>
      <c r="H1925" s="3" t="s">
        <v>341</v>
      </c>
      <c r="J1925" s="3" t="s">
        <v>872</v>
      </c>
      <c r="K1925" s="3" t="s">
        <v>67</v>
      </c>
      <c r="L1925" s="3" t="s">
        <v>42</v>
      </c>
      <c r="M1925" s="3" t="s">
        <v>60</v>
      </c>
      <c r="N1925" s="3" t="s">
        <v>44</v>
      </c>
      <c r="O1925" s="3">
        <v>1298</v>
      </c>
      <c r="R1925" s="3">
        <v>8</v>
      </c>
      <c r="S1925" s="3" t="s">
        <v>6152</v>
      </c>
      <c r="T1925" s="3" t="s">
        <v>171</v>
      </c>
      <c r="U1925" s="3" t="s">
        <v>3056</v>
      </c>
      <c r="V1925" s="3">
        <v>8053</v>
      </c>
      <c r="W1925" s="3" t="s">
        <v>166</v>
      </c>
      <c r="Y1925" s="3">
        <v>84</v>
      </c>
      <c r="Z1925" s="3" t="s">
        <v>64</v>
      </c>
      <c r="AA1925" s="3" t="s">
        <v>92</v>
      </c>
      <c r="AB1925" s="3" t="s">
        <v>52</v>
      </c>
      <c r="AD1925" s="3" t="s">
        <v>53</v>
      </c>
      <c r="AE1925" s="3">
        <v>28</v>
      </c>
      <c r="AF1925" s="3" t="s">
        <v>84</v>
      </c>
      <c r="AG1925" s="3" t="s">
        <v>54</v>
      </c>
      <c r="AH1925" s="3">
        <v>11825</v>
      </c>
    </row>
    <row r="1926" spans="1:34" x14ac:dyDescent="0.2">
      <c r="A1926" s="3">
        <v>11925</v>
      </c>
      <c r="B1926" s="3" t="s">
        <v>2</v>
      </c>
      <c r="C1926" s="3">
        <v>11925</v>
      </c>
      <c r="D1926" s="3" t="s">
        <v>6153</v>
      </c>
      <c r="E1926" s="3" t="s">
        <v>6154</v>
      </c>
      <c r="F1926" s="3">
        <v>2011</v>
      </c>
      <c r="G1926" s="3" t="s">
        <v>198</v>
      </c>
      <c r="H1926" s="3" t="s">
        <v>597</v>
      </c>
      <c r="I1926" s="3" t="s">
        <v>3615</v>
      </c>
      <c r="J1926" s="3" t="s">
        <v>2225</v>
      </c>
      <c r="K1926" s="3" t="s">
        <v>59</v>
      </c>
      <c r="L1926" s="3" t="s">
        <v>156</v>
      </c>
      <c r="M1926" s="3" t="s">
        <v>103</v>
      </c>
      <c r="N1926" s="3" t="s">
        <v>104</v>
      </c>
      <c r="O1926" s="3">
        <v>2231</v>
      </c>
      <c r="R1926" s="3">
        <v>1</v>
      </c>
      <c r="S1926" s="3" t="s">
        <v>6155</v>
      </c>
      <c r="T1926" s="3" t="s">
        <v>211</v>
      </c>
      <c r="U1926" s="3" t="s">
        <v>1933</v>
      </c>
      <c r="V1926" s="3">
        <v>3411</v>
      </c>
      <c r="W1926" s="3" t="s">
        <v>49</v>
      </c>
      <c r="Y1926" s="3">
        <v>31</v>
      </c>
      <c r="Z1926" s="3" t="s">
        <v>204</v>
      </c>
      <c r="AA1926" s="3" t="s">
        <v>51</v>
      </c>
      <c r="AB1926" s="3" t="s">
        <v>108</v>
      </c>
      <c r="AC1926" s="3" t="s">
        <v>109</v>
      </c>
      <c r="AD1926" s="3" t="s">
        <v>53</v>
      </c>
      <c r="AG1926" s="3" t="s">
        <v>54</v>
      </c>
      <c r="AH1926" s="3">
        <v>22885</v>
      </c>
    </row>
    <row r="1927" spans="1:34" x14ac:dyDescent="0.2">
      <c r="A1927" s="3">
        <v>11926</v>
      </c>
      <c r="B1927" s="3" t="s">
        <v>2</v>
      </c>
      <c r="C1927" s="3">
        <v>11926</v>
      </c>
      <c r="D1927" s="3" t="s">
        <v>6156</v>
      </c>
      <c r="F1927" s="3">
        <v>2015</v>
      </c>
      <c r="G1927" s="3" t="s">
        <v>259</v>
      </c>
      <c r="H1927" s="3" t="s">
        <v>444</v>
      </c>
      <c r="I1927" s="3" t="s">
        <v>146</v>
      </c>
      <c r="K1927" s="3" t="s">
        <v>252</v>
      </c>
      <c r="L1927" s="3" t="s">
        <v>132</v>
      </c>
      <c r="M1927" s="3" t="s">
        <v>103</v>
      </c>
      <c r="N1927" s="3" t="s">
        <v>104</v>
      </c>
      <c r="O1927" s="3">
        <v>3199</v>
      </c>
      <c r="Q1927" s="3">
        <v>51</v>
      </c>
      <c r="R1927" s="3">
        <v>340</v>
      </c>
      <c r="S1927" s="3" t="s">
        <v>2399</v>
      </c>
      <c r="T1927" s="3" t="s">
        <v>70</v>
      </c>
      <c r="U1927" s="3" t="s">
        <v>1930</v>
      </c>
      <c r="V1927" s="3">
        <v>930</v>
      </c>
      <c r="W1927" s="3" t="s">
        <v>83</v>
      </c>
      <c r="Y1927" s="3">
        <v>36</v>
      </c>
      <c r="Z1927" s="3" t="s">
        <v>64</v>
      </c>
      <c r="AA1927" s="3" t="s">
        <v>92</v>
      </c>
      <c r="AB1927" s="3" t="s">
        <v>108</v>
      </c>
      <c r="AC1927" s="3" t="s">
        <v>109</v>
      </c>
      <c r="AD1927" s="3" t="s">
        <v>53</v>
      </c>
      <c r="AG1927" s="3" t="s">
        <v>54</v>
      </c>
      <c r="AH1927" s="3">
        <v>35200</v>
      </c>
    </row>
    <row r="1928" spans="1:34" x14ac:dyDescent="0.2">
      <c r="A1928" s="3">
        <v>11927</v>
      </c>
      <c r="B1928" s="3" t="s">
        <v>2</v>
      </c>
      <c r="C1928" s="3">
        <v>11927</v>
      </c>
      <c r="D1928" s="3" t="s">
        <v>6157</v>
      </c>
      <c r="E1928" s="3" t="s">
        <v>6158</v>
      </c>
      <c r="F1928" s="3">
        <v>1999</v>
      </c>
      <c r="G1928" s="3" t="s">
        <v>86</v>
      </c>
      <c r="H1928" s="3" t="s">
        <v>1558</v>
      </c>
      <c r="J1928" s="3" t="s">
        <v>1913</v>
      </c>
      <c r="K1928" s="3" t="s">
        <v>1560</v>
      </c>
      <c r="L1928" s="3" t="s">
        <v>147</v>
      </c>
      <c r="M1928" s="3" t="s">
        <v>103</v>
      </c>
      <c r="N1928" s="3" t="s">
        <v>552</v>
      </c>
      <c r="O1928" s="3">
        <v>2499</v>
      </c>
      <c r="Q1928" s="3" t="s">
        <v>68</v>
      </c>
      <c r="R1928" s="3">
        <v>14</v>
      </c>
      <c r="S1928" s="3" t="s">
        <v>3691</v>
      </c>
      <c r="T1928" s="3" t="s">
        <v>47</v>
      </c>
      <c r="U1928" s="3" t="s">
        <v>1198</v>
      </c>
      <c r="W1928" s="3" t="s">
        <v>702</v>
      </c>
      <c r="Y1928" s="3">
        <v>29</v>
      </c>
      <c r="Z1928" s="3" t="s">
        <v>64</v>
      </c>
      <c r="AA1928" s="3" t="s">
        <v>51</v>
      </c>
      <c r="AB1928" s="3" t="s">
        <v>52</v>
      </c>
      <c r="AD1928" s="3" t="s">
        <v>53</v>
      </c>
      <c r="AE1928" s="3">
        <v>7</v>
      </c>
      <c r="AF1928" s="3" t="s">
        <v>370</v>
      </c>
      <c r="AG1928" s="3" t="s">
        <v>54</v>
      </c>
      <c r="AH1928" s="3">
        <v>6710</v>
      </c>
    </row>
    <row r="1929" spans="1:34" x14ac:dyDescent="0.2">
      <c r="A1929" s="3">
        <v>11928</v>
      </c>
      <c r="B1929" s="3" t="s">
        <v>2</v>
      </c>
      <c r="C1929" s="3">
        <v>11928</v>
      </c>
      <c r="D1929" s="3" t="s">
        <v>6159</v>
      </c>
      <c r="E1929" s="3" t="s">
        <v>6160</v>
      </c>
      <c r="F1929" s="3">
        <v>2009</v>
      </c>
      <c r="G1929" s="3" t="s">
        <v>112</v>
      </c>
      <c r="H1929" s="3" t="s">
        <v>2165</v>
      </c>
      <c r="I1929" s="3" t="s">
        <v>114</v>
      </c>
      <c r="K1929" s="3" t="s">
        <v>41</v>
      </c>
      <c r="L1929" s="3" t="s">
        <v>209</v>
      </c>
      <c r="M1929" s="3" t="s">
        <v>60</v>
      </c>
      <c r="N1929" s="3" t="s">
        <v>44</v>
      </c>
      <c r="O1929" s="3">
        <v>1998</v>
      </c>
      <c r="R1929" s="3">
        <v>72</v>
      </c>
      <c r="S1929" s="3" t="s">
        <v>6161</v>
      </c>
      <c r="T1929" s="3" t="s">
        <v>47</v>
      </c>
      <c r="U1929" s="3" t="s">
        <v>6162</v>
      </c>
      <c r="W1929" s="3" t="s">
        <v>410</v>
      </c>
      <c r="Y1929" s="3">
        <v>47</v>
      </c>
      <c r="Z1929" s="3" t="s">
        <v>64</v>
      </c>
      <c r="AA1929" s="3" t="s">
        <v>51</v>
      </c>
      <c r="AB1929" s="3" t="s">
        <v>52</v>
      </c>
      <c r="AD1929" s="3" t="s">
        <v>53</v>
      </c>
      <c r="AG1929" s="3" t="s">
        <v>54</v>
      </c>
      <c r="AH1929" s="3">
        <v>16800</v>
      </c>
    </row>
    <row r="1930" spans="1:34" x14ac:dyDescent="0.2">
      <c r="A1930" s="3">
        <v>11929</v>
      </c>
      <c r="B1930" s="3" t="s">
        <v>2</v>
      </c>
      <c r="C1930" s="3">
        <v>11929</v>
      </c>
      <c r="D1930" s="3" t="s">
        <v>6163</v>
      </c>
      <c r="F1930" s="3">
        <v>2017</v>
      </c>
      <c r="G1930" s="3" t="s">
        <v>56</v>
      </c>
      <c r="H1930" s="3" t="s">
        <v>1785</v>
      </c>
      <c r="I1930" s="3" t="s">
        <v>3461</v>
      </c>
      <c r="J1930" s="3" t="s">
        <v>6164</v>
      </c>
      <c r="K1930" s="3" t="s">
        <v>59</v>
      </c>
      <c r="L1930" s="3" t="s">
        <v>156</v>
      </c>
      <c r="M1930" s="3" t="s">
        <v>103</v>
      </c>
      <c r="N1930" s="3" t="s">
        <v>104</v>
      </c>
      <c r="O1930" s="3">
        <v>2755</v>
      </c>
      <c r="R1930" s="3">
        <v>52</v>
      </c>
      <c r="S1930" s="3" t="s">
        <v>6165</v>
      </c>
      <c r="T1930" s="3" t="s">
        <v>211</v>
      </c>
      <c r="U1930" s="3" t="s">
        <v>822</v>
      </c>
      <c r="W1930" s="3" t="s">
        <v>166</v>
      </c>
      <c r="Y1930" s="3">
        <v>56</v>
      </c>
      <c r="Z1930" s="3" t="s">
        <v>64</v>
      </c>
      <c r="AA1930" s="3" t="s">
        <v>92</v>
      </c>
      <c r="AB1930" s="3" t="s">
        <v>108</v>
      </c>
      <c r="AC1930" s="3" t="s">
        <v>109</v>
      </c>
      <c r="AD1930" s="3" t="s">
        <v>53</v>
      </c>
      <c r="AG1930" s="3" t="s">
        <v>54</v>
      </c>
      <c r="AH1930" s="3">
        <v>88490</v>
      </c>
    </row>
    <row r="1931" spans="1:34" x14ac:dyDescent="0.2">
      <c r="A1931" s="3">
        <v>11930</v>
      </c>
      <c r="B1931" s="3" t="s">
        <v>2</v>
      </c>
      <c r="C1931" s="3">
        <v>11930</v>
      </c>
      <c r="D1931" s="3" t="s">
        <v>6166</v>
      </c>
      <c r="E1931" s="3" t="s">
        <v>6167</v>
      </c>
      <c r="F1931" s="3">
        <v>2014</v>
      </c>
      <c r="G1931" s="3" t="s">
        <v>198</v>
      </c>
      <c r="H1931" s="3" t="s">
        <v>621</v>
      </c>
      <c r="I1931" s="3" t="s">
        <v>716</v>
      </c>
      <c r="J1931" s="3" t="s">
        <v>2292</v>
      </c>
      <c r="K1931" s="3" t="s">
        <v>67</v>
      </c>
      <c r="L1931" s="3" t="s">
        <v>163</v>
      </c>
      <c r="M1931" s="3" t="s">
        <v>60</v>
      </c>
      <c r="N1931" s="3" t="s">
        <v>44</v>
      </c>
      <c r="O1931" s="3">
        <v>1598</v>
      </c>
      <c r="Q1931" s="3">
        <v>47</v>
      </c>
      <c r="R1931" s="3">
        <v>95</v>
      </c>
      <c r="S1931" s="3" t="s">
        <v>6168</v>
      </c>
      <c r="T1931" s="3" t="s">
        <v>62</v>
      </c>
      <c r="U1931" s="3" t="s">
        <v>1094</v>
      </c>
      <c r="V1931" s="3">
        <v>8052</v>
      </c>
      <c r="W1931" s="3" t="s">
        <v>166</v>
      </c>
      <c r="Y1931" s="3">
        <v>88</v>
      </c>
      <c r="Z1931" s="3" t="s">
        <v>64</v>
      </c>
      <c r="AA1931" s="3" t="s">
        <v>92</v>
      </c>
      <c r="AB1931" s="3" t="s">
        <v>52</v>
      </c>
      <c r="AD1931" s="3" t="s">
        <v>53</v>
      </c>
      <c r="AG1931" s="3" t="s">
        <v>54</v>
      </c>
      <c r="AH1931" s="3">
        <v>16000</v>
      </c>
    </row>
    <row r="1932" spans="1:34" x14ac:dyDescent="0.2">
      <c r="A1932" s="3">
        <v>11931</v>
      </c>
      <c r="B1932" s="3" t="s">
        <v>2</v>
      </c>
      <c r="C1932" s="3">
        <v>11931</v>
      </c>
      <c r="D1932" s="3" t="s">
        <v>546</v>
      </c>
      <c r="E1932" s="3" t="s">
        <v>6169</v>
      </c>
      <c r="F1932" s="3">
        <v>2010</v>
      </c>
      <c r="G1932" s="3" t="s">
        <v>56</v>
      </c>
      <c r="H1932" s="3" t="s">
        <v>366</v>
      </c>
      <c r="K1932" s="3" t="s">
        <v>67</v>
      </c>
      <c r="L1932" s="3" t="s">
        <v>140</v>
      </c>
      <c r="M1932" s="3" t="s">
        <v>43</v>
      </c>
      <c r="N1932" s="3" t="s">
        <v>44</v>
      </c>
      <c r="O1932" s="3">
        <v>1496</v>
      </c>
      <c r="R1932" s="3" t="s">
        <v>6170</v>
      </c>
      <c r="S1932" s="3" t="s">
        <v>5593</v>
      </c>
      <c r="T1932" s="3" t="s">
        <v>62</v>
      </c>
      <c r="U1932" s="3" t="s">
        <v>222</v>
      </c>
      <c r="V1932" s="3">
        <v>610</v>
      </c>
      <c r="W1932" s="3" t="s">
        <v>83</v>
      </c>
      <c r="Y1932" s="3">
        <v>27</v>
      </c>
      <c r="Z1932" s="3" t="s">
        <v>64</v>
      </c>
      <c r="AA1932" s="3" t="s">
        <v>92</v>
      </c>
      <c r="AB1932" s="3" t="s">
        <v>52</v>
      </c>
      <c r="AD1932" s="3" t="s">
        <v>53</v>
      </c>
      <c r="AG1932" s="3" t="s">
        <v>54</v>
      </c>
      <c r="AH1932" s="3">
        <v>14520</v>
      </c>
    </row>
    <row r="1933" spans="1:34" x14ac:dyDescent="0.2">
      <c r="A1933" s="3">
        <v>11932</v>
      </c>
      <c r="B1933" s="3" t="s">
        <v>2</v>
      </c>
      <c r="C1933" s="3">
        <v>11932</v>
      </c>
      <c r="D1933" s="3" t="s">
        <v>6171</v>
      </c>
      <c r="F1933" s="3">
        <v>2015</v>
      </c>
      <c r="G1933" s="3" t="s">
        <v>38</v>
      </c>
      <c r="H1933" s="3" t="s">
        <v>1506</v>
      </c>
      <c r="I1933" s="3" t="s">
        <v>336</v>
      </c>
      <c r="J1933" s="3" t="s">
        <v>911</v>
      </c>
      <c r="K1933" s="3" t="s">
        <v>252</v>
      </c>
      <c r="L1933" s="3" t="s">
        <v>132</v>
      </c>
      <c r="M1933" s="3" t="s">
        <v>103</v>
      </c>
      <c r="N1933" s="3" t="s">
        <v>104</v>
      </c>
      <c r="O1933" s="3">
        <v>2488</v>
      </c>
      <c r="R1933" s="3">
        <v>17</v>
      </c>
      <c r="S1933" s="3" t="s">
        <v>6172</v>
      </c>
      <c r="T1933" s="3" t="s">
        <v>70</v>
      </c>
      <c r="U1933" s="3" t="s">
        <v>643</v>
      </c>
      <c r="V1933" s="3">
        <v>3400</v>
      </c>
      <c r="W1933" s="3" t="s">
        <v>49</v>
      </c>
      <c r="Y1933" s="3">
        <v>42</v>
      </c>
      <c r="Z1933" s="3" t="s">
        <v>64</v>
      </c>
      <c r="AA1933" s="3" t="s">
        <v>51</v>
      </c>
      <c r="AB1933" s="3" t="s">
        <v>108</v>
      </c>
      <c r="AC1933" s="3" t="s">
        <v>109</v>
      </c>
      <c r="AD1933" s="3" t="s">
        <v>53</v>
      </c>
      <c r="AE1933" s="3">
        <v>19</v>
      </c>
      <c r="AF1933" s="3" t="s">
        <v>73</v>
      </c>
      <c r="AG1933" s="3" t="s">
        <v>54</v>
      </c>
      <c r="AH1933" s="3">
        <v>32500</v>
      </c>
    </row>
    <row r="1934" spans="1:34" x14ac:dyDescent="0.2">
      <c r="A1934" s="3">
        <v>11933</v>
      </c>
      <c r="B1934" s="3" t="s">
        <v>2</v>
      </c>
      <c r="C1934" s="3">
        <v>11933</v>
      </c>
      <c r="D1934" s="3" t="s">
        <v>6173</v>
      </c>
      <c r="F1934" s="3">
        <v>1994</v>
      </c>
      <c r="G1934" s="3" t="s">
        <v>56</v>
      </c>
      <c r="H1934" s="3" t="s">
        <v>3327</v>
      </c>
      <c r="K1934" s="3" t="s">
        <v>41</v>
      </c>
      <c r="L1934" s="3" t="s">
        <v>147</v>
      </c>
      <c r="M1934" s="3" t="s">
        <v>43</v>
      </c>
      <c r="N1934" s="3" t="s">
        <v>44</v>
      </c>
      <c r="O1934" s="3">
        <v>1998</v>
      </c>
      <c r="R1934" s="3">
        <v>271</v>
      </c>
      <c r="S1934" s="3" t="s">
        <v>6174</v>
      </c>
      <c r="T1934" s="3" t="s">
        <v>62</v>
      </c>
      <c r="U1934" s="3" t="s">
        <v>6175</v>
      </c>
      <c r="V1934" s="3">
        <v>7220</v>
      </c>
      <c r="W1934" s="3" t="s">
        <v>189</v>
      </c>
      <c r="Y1934" s="3">
        <v>63</v>
      </c>
      <c r="Z1934" s="3" t="s">
        <v>64</v>
      </c>
      <c r="AA1934" s="3" t="s">
        <v>92</v>
      </c>
      <c r="AB1934" s="3" t="s">
        <v>52</v>
      </c>
      <c r="AD1934" s="3" t="s">
        <v>53</v>
      </c>
      <c r="AG1934" s="3" t="s">
        <v>54</v>
      </c>
      <c r="AH1934" s="3">
        <v>1490</v>
      </c>
    </row>
    <row r="1935" spans="1:34" x14ac:dyDescent="0.2">
      <c r="A1935" s="3">
        <v>11934</v>
      </c>
      <c r="B1935" s="3" t="s">
        <v>2</v>
      </c>
      <c r="C1935" s="3">
        <v>11934</v>
      </c>
      <c r="D1935" s="3" t="s">
        <v>6176</v>
      </c>
      <c r="F1935" s="3">
        <v>1987</v>
      </c>
      <c r="G1935" s="3" t="s">
        <v>259</v>
      </c>
      <c r="H1935" s="3" t="s">
        <v>661</v>
      </c>
      <c r="I1935" s="3" t="s">
        <v>6177</v>
      </c>
      <c r="K1935" s="3" t="s">
        <v>41</v>
      </c>
      <c r="L1935" s="3" t="s">
        <v>147</v>
      </c>
      <c r="M1935" s="3" t="s">
        <v>43</v>
      </c>
      <c r="N1935" s="3" t="s">
        <v>44</v>
      </c>
      <c r="O1935" s="3">
        <v>1498</v>
      </c>
      <c r="Q1935" s="3" t="s">
        <v>79</v>
      </c>
      <c r="R1935" s="3">
        <v>18</v>
      </c>
      <c r="S1935" s="3" t="s">
        <v>6178</v>
      </c>
      <c r="T1935" s="3" t="s">
        <v>211</v>
      </c>
      <c r="U1935" s="3" t="s">
        <v>6179</v>
      </c>
      <c r="W1935" s="3" t="s">
        <v>83</v>
      </c>
      <c r="Y1935" s="3">
        <v>31</v>
      </c>
      <c r="Z1935" s="3" t="s">
        <v>204</v>
      </c>
      <c r="AA1935" s="3" t="s">
        <v>92</v>
      </c>
      <c r="AB1935" s="3" t="s">
        <v>52</v>
      </c>
      <c r="AD1935" s="3" t="s">
        <v>143</v>
      </c>
      <c r="AG1935" s="3" t="s">
        <v>54</v>
      </c>
      <c r="AH1935" s="3">
        <v>936</v>
      </c>
    </row>
    <row r="1936" spans="1:34" x14ac:dyDescent="0.2">
      <c r="A1936" s="3">
        <v>11935</v>
      </c>
      <c r="B1936" s="3" t="s">
        <v>2</v>
      </c>
      <c r="C1936" s="3">
        <v>11935</v>
      </c>
      <c r="D1936" s="3" t="s">
        <v>6180</v>
      </c>
      <c r="F1936" s="3">
        <v>1999</v>
      </c>
      <c r="G1936" s="3" t="s">
        <v>292</v>
      </c>
      <c r="H1936" s="3" t="s">
        <v>899</v>
      </c>
      <c r="I1936" s="3" t="s">
        <v>2879</v>
      </c>
      <c r="J1936" s="3" t="s">
        <v>3263</v>
      </c>
      <c r="K1936" s="3" t="s">
        <v>67</v>
      </c>
      <c r="L1936" s="3" t="s">
        <v>42</v>
      </c>
      <c r="M1936" s="3" t="s">
        <v>60</v>
      </c>
      <c r="N1936" s="3" t="s">
        <v>104</v>
      </c>
      <c r="O1936" s="3">
        <v>1781</v>
      </c>
      <c r="R1936" s="3" t="s">
        <v>6181</v>
      </c>
      <c r="S1936" s="3" t="s">
        <v>6182</v>
      </c>
      <c r="T1936" s="3" t="s">
        <v>47</v>
      </c>
      <c r="U1936" s="3" t="s">
        <v>643</v>
      </c>
      <c r="V1936" s="3">
        <v>3400</v>
      </c>
      <c r="W1936" s="3" t="s">
        <v>49</v>
      </c>
      <c r="Y1936" s="3">
        <v>23</v>
      </c>
      <c r="Z1936" s="3" t="s">
        <v>204</v>
      </c>
      <c r="AA1936" s="3" t="s">
        <v>92</v>
      </c>
      <c r="AB1936" s="3" t="s">
        <v>52</v>
      </c>
      <c r="AD1936" s="3" t="s">
        <v>53</v>
      </c>
      <c r="AG1936" s="3" t="s">
        <v>54</v>
      </c>
      <c r="AH1936" s="3">
        <v>2770</v>
      </c>
    </row>
    <row r="1937" spans="1:34" x14ac:dyDescent="0.2">
      <c r="A1937" s="3">
        <v>11936</v>
      </c>
      <c r="B1937" s="3" t="s">
        <v>2</v>
      </c>
      <c r="C1937" s="3">
        <v>11936</v>
      </c>
      <c r="D1937" s="3" t="s">
        <v>6183</v>
      </c>
      <c r="F1937" s="3">
        <v>2016</v>
      </c>
      <c r="G1937" s="3" t="s">
        <v>112</v>
      </c>
      <c r="H1937" s="3" t="s">
        <v>168</v>
      </c>
      <c r="I1937" s="3" t="s">
        <v>6184</v>
      </c>
      <c r="J1937" s="3" t="s">
        <v>1354</v>
      </c>
      <c r="K1937" s="3" t="s">
        <v>59</v>
      </c>
      <c r="L1937" s="3" t="s">
        <v>115</v>
      </c>
      <c r="M1937" s="3" t="s">
        <v>60</v>
      </c>
      <c r="N1937" s="3" t="s">
        <v>44</v>
      </c>
      <c r="O1937" s="3">
        <v>2354</v>
      </c>
      <c r="R1937" s="3">
        <v>26</v>
      </c>
      <c r="S1937" s="3" t="s">
        <v>6185</v>
      </c>
      <c r="T1937" s="3" t="s">
        <v>211</v>
      </c>
      <c r="U1937" s="3" t="s">
        <v>2391</v>
      </c>
      <c r="V1937" s="3">
        <v>1021</v>
      </c>
      <c r="W1937" s="3" t="s">
        <v>83</v>
      </c>
      <c r="Y1937" s="3">
        <v>50</v>
      </c>
      <c r="Z1937" s="3" t="s">
        <v>64</v>
      </c>
      <c r="AA1937" s="3" t="s">
        <v>51</v>
      </c>
      <c r="AB1937" s="3" t="s">
        <v>108</v>
      </c>
      <c r="AC1937" s="3" t="s">
        <v>109</v>
      </c>
      <c r="AD1937" s="3" t="s">
        <v>143</v>
      </c>
      <c r="AG1937" s="3" t="s">
        <v>54</v>
      </c>
      <c r="AH1937" s="3">
        <v>43000</v>
      </c>
    </row>
    <row r="1938" spans="1:34" x14ac:dyDescent="0.2">
      <c r="A1938" s="3">
        <v>11937</v>
      </c>
      <c r="B1938" s="3" t="s">
        <v>2</v>
      </c>
      <c r="C1938" s="3">
        <v>11937</v>
      </c>
      <c r="D1938" s="3" t="s">
        <v>6186</v>
      </c>
      <c r="E1938" s="3" t="s">
        <v>6187</v>
      </c>
      <c r="F1938" s="3">
        <v>2012</v>
      </c>
      <c r="G1938" s="3" t="s">
        <v>38</v>
      </c>
      <c r="H1938" s="3" t="s">
        <v>2424</v>
      </c>
      <c r="I1938" s="3" t="s">
        <v>317</v>
      </c>
      <c r="K1938" s="3" t="s">
        <v>59</v>
      </c>
      <c r="L1938" s="3" t="s">
        <v>361</v>
      </c>
      <c r="M1938" s="3" t="s">
        <v>60</v>
      </c>
      <c r="N1938" s="3" t="s">
        <v>44</v>
      </c>
      <c r="O1938" s="3">
        <v>1997</v>
      </c>
      <c r="Q1938" s="3">
        <v>1</v>
      </c>
      <c r="R1938" s="3">
        <v>104</v>
      </c>
      <c r="S1938" s="3" t="s">
        <v>6188</v>
      </c>
      <c r="T1938" s="3" t="s">
        <v>70</v>
      </c>
      <c r="U1938" s="3" t="s">
        <v>376</v>
      </c>
      <c r="W1938" s="3" t="s">
        <v>83</v>
      </c>
      <c r="Y1938" s="3">
        <v>67</v>
      </c>
      <c r="Z1938" s="3" t="s">
        <v>64</v>
      </c>
      <c r="AA1938" s="3" t="s">
        <v>92</v>
      </c>
      <c r="AB1938" s="3" t="s">
        <v>52</v>
      </c>
      <c r="AD1938" s="3" t="s">
        <v>53</v>
      </c>
      <c r="AE1938" s="3">
        <v>9</v>
      </c>
      <c r="AF1938" s="3" t="s">
        <v>73</v>
      </c>
      <c r="AG1938" s="3" t="s">
        <v>54</v>
      </c>
      <c r="AH1938" s="3">
        <v>21240</v>
      </c>
    </row>
    <row r="1939" spans="1:34" x14ac:dyDescent="0.2">
      <c r="A1939" s="3">
        <v>11938</v>
      </c>
      <c r="B1939" s="3" t="s">
        <v>2</v>
      </c>
      <c r="C1939" s="3">
        <v>11938</v>
      </c>
      <c r="D1939" s="3" t="s">
        <v>357</v>
      </c>
      <c r="F1939" s="3">
        <v>2006</v>
      </c>
      <c r="G1939" s="3" t="s">
        <v>358</v>
      </c>
      <c r="H1939" s="3" t="s">
        <v>359</v>
      </c>
      <c r="I1939" s="3" t="s">
        <v>360</v>
      </c>
      <c r="K1939" s="3" t="s">
        <v>59</v>
      </c>
      <c r="L1939" s="3" t="s">
        <v>361</v>
      </c>
      <c r="M1939" s="3" t="s">
        <v>60</v>
      </c>
      <c r="N1939" s="3" t="s">
        <v>44</v>
      </c>
      <c r="O1939" s="3">
        <v>2378</v>
      </c>
      <c r="R1939" s="3">
        <v>155</v>
      </c>
      <c r="S1939" s="3" t="s">
        <v>6189</v>
      </c>
      <c r="T1939" s="3" t="s">
        <v>62</v>
      </c>
      <c r="U1939" s="3" t="s">
        <v>6190</v>
      </c>
      <c r="W1939" s="3" t="s">
        <v>49</v>
      </c>
      <c r="Y1939" s="3">
        <v>55</v>
      </c>
      <c r="Z1939" s="3" t="s">
        <v>64</v>
      </c>
      <c r="AA1939" s="3" t="s">
        <v>92</v>
      </c>
      <c r="AB1939" s="3" t="s">
        <v>52</v>
      </c>
      <c r="AD1939" s="3" t="s">
        <v>53</v>
      </c>
      <c r="AG1939" s="3" t="s">
        <v>54</v>
      </c>
      <c r="AH1939" s="3">
        <v>10900</v>
      </c>
    </row>
    <row r="1940" spans="1:34" x14ac:dyDescent="0.2">
      <c r="A1940" s="3">
        <v>11939</v>
      </c>
      <c r="B1940" s="3" t="s">
        <v>2</v>
      </c>
      <c r="C1940" s="3">
        <v>11939</v>
      </c>
      <c r="D1940" s="3" t="s">
        <v>6191</v>
      </c>
      <c r="E1940" s="3" t="s">
        <v>6192</v>
      </c>
      <c r="F1940" s="3">
        <v>2009</v>
      </c>
      <c r="G1940" s="3" t="s">
        <v>56</v>
      </c>
      <c r="H1940" s="3" t="s">
        <v>76</v>
      </c>
      <c r="I1940" s="3" t="s">
        <v>77</v>
      </c>
      <c r="K1940" s="3" t="s">
        <v>78</v>
      </c>
      <c r="L1940" s="3" t="s">
        <v>42</v>
      </c>
      <c r="M1940" s="3" t="s">
        <v>43</v>
      </c>
      <c r="N1940" s="3" t="s">
        <v>44</v>
      </c>
      <c r="O1940" s="3">
        <v>1998</v>
      </c>
      <c r="Q1940" s="3">
        <v>11</v>
      </c>
      <c r="R1940" s="3">
        <v>86</v>
      </c>
      <c r="S1940" s="3" t="s">
        <v>6193</v>
      </c>
      <c r="T1940" s="3" t="s">
        <v>47</v>
      </c>
      <c r="U1940" s="3" t="s">
        <v>3709</v>
      </c>
      <c r="V1940" s="3">
        <v>5711</v>
      </c>
      <c r="W1940" s="3" t="s">
        <v>229</v>
      </c>
      <c r="Y1940" s="3">
        <v>64</v>
      </c>
      <c r="Z1940" s="3" t="s">
        <v>64</v>
      </c>
      <c r="AA1940" s="3" t="s">
        <v>92</v>
      </c>
      <c r="AB1940" s="3" t="s">
        <v>52</v>
      </c>
      <c r="AD1940" s="3" t="s">
        <v>53</v>
      </c>
      <c r="AG1940" s="3" t="s">
        <v>54</v>
      </c>
      <c r="AH1940" s="3">
        <v>17925</v>
      </c>
    </row>
    <row r="1941" spans="1:34" x14ac:dyDescent="0.2">
      <c r="A1941" s="3">
        <v>11940</v>
      </c>
      <c r="B1941" s="3" t="s">
        <v>2</v>
      </c>
      <c r="C1941" s="3">
        <v>11940</v>
      </c>
      <c r="D1941" s="3" t="s">
        <v>6194</v>
      </c>
      <c r="E1941" s="3" t="s">
        <v>6195</v>
      </c>
      <c r="F1941" s="3">
        <v>2008</v>
      </c>
      <c r="G1941" s="3" t="s">
        <v>56</v>
      </c>
      <c r="H1941" s="3" t="s">
        <v>57</v>
      </c>
      <c r="I1941" s="3" t="s">
        <v>889</v>
      </c>
      <c r="K1941" s="3" t="s">
        <v>41</v>
      </c>
      <c r="L1941" s="3" t="s">
        <v>42</v>
      </c>
      <c r="M1941" s="3" t="s">
        <v>60</v>
      </c>
      <c r="N1941" s="3" t="s">
        <v>44</v>
      </c>
      <c r="O1941" s="3">
        <v>1798</v>
      </c>
      <c r="Q1941" s="3">
        <v>2</v>
      </c>
      <c r="R1941" s="3">
        <v>106</v>
      </c>
      <c r="S1941" s="3" t="s">
        <v>6196</v>
      </c>
      <c r="T1941" s="3" t="s">
        <v>62</v>
      </c>
      <c r="U1941" s="3" t="s">
        <v>241</v>
      </c>
      <c r="V1941" s="3">
        <v>8025</v>
      </c>
      <c r="W1941" s="3" t="s">
        <v>166</v>
      </c>
      <c r="Y1941" s="3">
        <v>26</v>
      </c>
      <c r="Z1941" s="3" t="s">
        <v>64</v>
      </c>
      <c r="AA1941" s="3" t="s">
        <v>51</v>
      </c>
      <c r="AB1941" s="3" t="s">
        <v>52</v>
      </c>
      <c r="AD1941" s="3" t="s">
        <v>53</v>
      </c>
      <c r="AE1941" s="3">
        <v>9</v>
      </c>
      <c r="AF1941" s="3" t="s">
        <v>73</v>
      </c>
      <c r="AG1941" s="3" t="s">
        <v>54</v>
      </c>
      <c r="AH1941" s="3">
        <v>9570</v>
      </c>
    </row>
    <row r="1942" spans="1:34" x14ac:dyDescent="0.2">
      <c r="A1942" s="3">
        <v>11941</v>
      </c>
      <c r="B1942" s="3" t="s">
        <v>2</v>
      </c>
      <c r="C1942" s="3">
        <v>11941</v>
      </c>
      <c r="D1942" s="3" t="s">
        <v>589</v>
      </c>
      <c r="F1942" s="3">
        <v>2010</v>
      </c>
      <c r="G1942" s="3" t="s">
        <v>56</v>
      </c>
      <c r="H1942" s="3" t="s">
        <v>366</v>
      </c>
      <c r="J1942" s="3" t="s">
        <v>367</v>
      </c>
      <c r="K1942" s="3" t="s">
        <v>67</v>
      </c>
      <c r="L1942" s="3" t="s">
        <v>140</v>
      </c>
      <c r="M1942" s="3" t="s">
        <v>133</v>
      </c>
      <c r="N1942" s="3" t="s">
        <v>44</v>
      </c>
      <c r="O1942" s="3">
        <v>1798</v>
      </c>
      <c r="Q1942" s="3">
        <v>2</v>
      </c>
      <c r="R1942" s="3">
        <v>42</v>
      </c>
      <c r="S1942" s="3" t="s">
        <v>6107</v>
      </c>
      <c r="T1942" s="3" t="s">
        <v>62</v>
      </c>
      <c r="U1942" s="3" t="s">
        <v>2711</v>
      </c>
      <c r="W1942" s="3" t="s">
        <v>83</v>
      </c>
      <c r="Y1942" s="3">
        <v>52</v>
      </c>
      <c r="Z1942" s="3" t="s">
        <v>64</v>
      </c>
      <c r="AA1942" s="3" t="s">
        <v>92</v>
      </c>
      <c r="AB1942" s="3" t="s">
        <v>52</v>
      </c>
      <c r="AD1942" s="3" t="s">
        <v>143</v>
      </c>
      <c r="AG1942" s="3" t="s">
        <v>54</v>
      </c>
      <c r="AH1942" s="3">
        <v>15490</v>
      </c>
    </row>
    <row r="1943" spans="1:34" x14ac:dyDescent="0.2">
      <c r="A1943" s="3">
        <v>11942</v>
      </c>
      <c r="B1943" s="3" t="s">
        <v>2</v>
      </c>
      <c r="C1943" s="3">
        <v>11942</v>
      </c>
      <c r="D1943" s="3" t="s">
        <v>6197</v>
      </c>
      <c r="F1943" s="3">
        <v>2014</v>
      </c>
      <c r="G1943" s="3" t="s">
        <v>56</v>
      </c>
      <c r="H1943" s="3" t="s">
        <v>1335</v>
      </c>
      <c r="I1943" s="3" t="s">
        <v>2929</v>
      </c>
      <c r="K1943" s="3" t="s">
        <v>59</v>
      </c>
      <c r="L1943" s="3" t="s">
        <v>156</v>
      </c>
      <c r="M1943" s="3" t="s">
        <v>60</v>
      </c>
      <c r="N1943" s="3" t="s">
        <v>44</v>
      </c>
      <c r="O1943" s="3">
        <v>3456</v>
      </c>
      <c r="R1943" s="3" t="s">
        <v>3645</v>
      </c>
      <c r="S1943" s="3" t="s">
        <v>6198</v>
      </c>
      <c r="T1943" s="3" t="s">
        <v>81</v>
      </c>
      <c r="U1943" s="3" t="s">
        <v>142</v>
      </c>
      <c r="W1943" s="3" t="s">
        <v>83</v>
      </c>
      <c r="Y1943" s="3">
        <v>38</v>
      </c>
      <c r="Z1943" s="3" t="s">
        <v>64</v>
      </c>
      <c r="AA1943" s="3" t="s">
        <v>92</v>
      </c>
      <c r="AB1943" s="3" t="s">
        <v>108</v>
      </c>
      <c r="AC1943" s="3" t="s">
        <v>109</v>
      </c>
      <c r="AD1943" s="3" t="s">
        <v>143</v>
      </c>
      <c r="AE1943" s="3">
        <v>19</v>
      </c>
      <c r="AF1943" s="3" t="s">
        <v>73</v>
      </c>
      <c r="AG1943" s="3" t="s">
        <v>54</v>
      </c>
      <c r="AH1943" s="3">
        <v>47200</v>
      </c>
    </row>
    <row r="1944" spans="1:34" x14ac:dyDescent="0.2">
      <c r="A1944" s="3">
        <v>11943</v>
      </c>
      <c r="B1944" s="3" t="s">
        <v>2</v>
      </c>
      <c r="C1944" s="3">
        <v>11943</v>
      </c>
      <c r="D1944" s="3" t="s">
        <v>6199</v>
      </c>
      <c r="F1944" s="3">
        <v>2004</v>
      </c>
      <c r="G1944" s="3" t="s">
        <v>86</v>
      </c>
      <c r="H1944" s="3" t="s">
        <v>87</v>
      </c>
      <c r="I1944" s="3" t="s">
        <v>286</v>
      </c>
      <c r="K1944" s="3" t="s">
        <v>67</v>
      </c>
      <c r="L1944" s="3" t="s">
        <v>42</v>
      </c>
      <c r="M1944" s="3" t="s">
        <v>60</v>
      </c>
      <c r="N1944" s="3" t="s">
        <v>44</v>
      </c>
      <c r="O1944" s="3">
        <v>2290</v>
      </c>
      <c r="R1944" s="3">
        <v>23</v>
      </c>
      <c r="S1944" s="3" t="s">
        <v>6200</v>
      </c>
      <c r="T1944" s="3" t="s">
        <v>81</v>
      </c>
      <c r="U1944" s="3" t="s">
        <v>313</v>
      </c>
      <c r="V1944" s="3">
        <v>3204</v>
      </c>
      <c r="W1944" s="3" t="s">
        <v>49</v>
      </c>
      <c r="Y1944" s="3">
        <v>26</v>
      </c>
      <c r="Z1944" s="3" t="s">
        <v>64</v>
      </c>
      <c r="AA1944" s="3" t="s">
        <v>51</v>
      </c>
      <c r="AB1944" s="3" t="s">
        <v>108</v>
      </c>
      <c r="AC1944" s="3" t="s">
        <v>109</v>
      </c>
      <c r="AD1944" s="3" t="s">
        <v>53</v>
      </c>
      <c r="AG1944" s="3" t="s">
        <v>54</v>
      </c>
      <c r="AH1944" s="3">
        <v>7900</v>
      </c>
    </row>
    <row r="1945" spans="1:34" x14ac:dyDescent="0.2">
      <c r="A1945" s="3">
        <v>11944</v>
      </c>
      <c r="B1945" s="3" t="s">
        <v>2</v>
      </c>
      <c r="C1945" s="3">
        <v>11944</v>
      </c>
      <c r="D1945" s="3" t="s">
        <v>6201</v>
      </c>
      <c r="F1945" s="3">
        <v>1999</v>
      </c>
      <c r="G1945" s="3" t="s">
        <v>38</v>
      </c>
      <c r="H1945" s="3" t="s">
        <v>2064</v>
      </c>
      <c r="I1945" s="3" t="s">
        <v>6202</v>
      </c>
      <c r="K1945" s="3" t="s">
        <v>122</v>
      </c>
      <c r="L1945" s="3" t="s">
        <v>147</v>
      </c>
      <c r="M1945" s="3" t="s">
        <v>43</v>
      </c>
      <c r="N1945" s="3" t="s">
        <v>44</v>
      </c>
      <c r="O1945" s="3">
        <v>1974</v>
      </c>
      <c r="R1945" s="3">
        <v>46</v>
      </c>
      <c r="S1945" s="3" t="s">
        <v>6203</v>
      </c>
      <c r="T1945" s="3" t="s">
        <v>62</v>
      </c>
      <c r="U1945" s="3" t="s">
        <v>2821</v>
      </c>
      <c r="W1945" s="3" t="s">
        <v>83</v>
      </c>
      <c r="Y1945" s="3">
        <v>21</v>
      </c>
      <c r="Z1945" s="3" t="s">
        <v>64</v>
      </c>
      <c r="AA1945" s="3" t="s">
        <v>51</v>
      </c>
      <c r="AB1945" s="3" t="s">
        <v>52</v>
      </c>
      <c r="AD1945" s="3" t="s">
        <v>53</v>
      </c>
      <c r="AG1945" s="3" t="s">
        <v>54</v>
      </c>
      <c r="AH1945" s="3">
        <v>6470</v>
      </c>
    </row>
    <row r="1946" spans="1:34" x14ac:dyDescent="0.2">
      <c r="A1946" s="3">
        <v>11945</v>
      </c>
      <c r="B1946" s="3" t="s">
        <v>2</v>
      </c>
      <c r="C1946" s="3">
        <v>11945</v>
      </c>
      <c r="D1946" s="3" t="s">
        <v>6204</v>
      </c>
      <c r="E1946" s="3" t="s">
        <v>6205</v>
      </c>
      <c r="F1946" s="3">
        <v>1996</v>
      </c>
      <c r="G1946" s="3" t="s">
        <v>56</v>
      </c>
      <c r="H1946" s="3" t="s">
        <v>1370</v>
      </c>
      <c r="I1946" s="3" t="s">
        <v>6206</v>
      </c>
      <c r="K1946" s="3" t="s">
        <v>67</v>
      </c>
      <c r="L1946" s="3" t="s">
        <v>42</v>
      </c>
      <c r="M1946" s="3" t="s">
        <v>43</v>
      </c>
      <c r="N1946" s="3" t="s">
        <v>44</v>
      </c>
      <c r="O1946" s="3">
        <v>1296</v>
      </c>
      <c r="R1946" s="3" t="s">
        <v>4423</v>
      </c>
      <c r="S1946" s="3" t="s">
        <v>4338</v>
      </c>
      <c r="T1946" s="3" t="s">
        <v>47</v>
      </c>
      <c r="U1946" s="3" t="s">
        <v>1641</v>
      </c>
      <c r="V1946" s="3">
        <v>3200</v>
      </c>
      <c r="W1946" s="3" t="s">
        <v>49</v>
      </c>
      <c r="Y1946" s="3">
        <v>69</v>
      </c>
      <c r="Z1946" s="3" t="s">
        <v>64</v>
      </c>
      <c r="AA1946" s="3" t="s">
        <v>51</v>
      </c>
      <c r="AB1946" s="3" t="s">
        <v>52</v>
      </c>
      <c r="AD1946" s="3" t="s">
        <v>53</v>
      </c>
      <c r="AE1946" s="3">
        <v>5</v>
      </c>
      <c r="AF1946" s="3" t="s">
        <v>256</v>
      </c>
      <c r="AG1946" s="3" t="s">
        <v>54</v>
      </c>
      <c r="AH1946" s="3">
        <v>3550</v>
      </c>
    </row>
    <row r="1947" spans="1:34" x14ac:dyDescent="0.2">
      <c r="A1947" s="3">
        <v>11946</v>
      </c>
      <c r="B1947" s="3" t="s">
        <v>2</v>
      </c>
      <c r="C1947" s="3">
        <v>11946</v>
      </c>
      <c r="D1947" s="3" t="s">
        <v>6207</v>
      </c>
      <c r="F1947" s="3">
        <v>2000</v>
      </c>
      <c r="G1947" s="3" t="s">
        <v>259</v>
      </c>
      <c r="H1947" s="3" t="s">
        <v>636</v>
      </c>
      <c r="I1947" s="3" t="s">
        <v>146</v>
      </c>
      <c r="K1947" s="3" t="s">
        <v>1560</v>
      </c>
      <c r="L1947" s="3" t="s">
        <v>147</v>
      </c>
      <c r="M1947" s="3" t="s">
        <v>103</v>
      </c>
      <c r="N1947" s="3" t="s">
        <v>552</v>
      </c>
      <c r="O1947" s="3">
        <v>2499</v>
      </c>
      <c r="R1947" s="3">
        <v>88</v>
      </c>
      <c r="S1947" s="3" t="s">
        <v>6208</v>
      </c>
      <c r="T1947" s="3" t="s">
        <v>62</v>
      </c>
      <c r="U1947" s="3" t="s">
        <v>6209</v>
      </c>
      <c r="V1947" s="3">
        <v>9872</v>
      </c>
      <c r="W1947" s="3" t="s">
        <v>410</v>
      </c>
      <c r="Y1947" s="3">
        <v>20</v>
      </c>
      <c r="Z1947" s="3" t="s">
        <v>64</v>
      </c>
      <c r="AA1947" s="3" t="s">
        <v>92</v>
      </c>
      <c r="AB1947" s="3" t="s">
        <v>52</v>
      </c>
      <c r="AD1947" s="3" t="s">
        <v>53</v>
      </c>
      <c r="AG1947" s="3" t="s">
        <v>54</v>
      </c>
      <c r="AH1947" s="3">
        <v>5400</v>
      </c>
    </row>
    <row r="1948" spans="1:34" x14ac:dyDescent="0.2">
      <c r="A1948" s="3">
        <v>11947</v>
      </c>
      <c r="B1948" s="3" t="s">
        <v>2</v>
      </c>
      <c r="C1948" s="3">
        <v>11947</v>
      </c>
      <c r="D1948" s="3" t="s">
        <v>6210</v>
      </c>
      <c r="F1948" s="3">
        <v>2011</v>
      </c>
      <c r="G1948" s="3" t="s">
        <v>224</v>
      </c>
      <c r="H1948" s="3" t="s">
        <v>6211</v>
      </c>
      <c r="I1948" s="3" t="s">
        <v>336</v>
      </c>
      <c r="K1948" s="3" t="s">
        <v>59</v>
      </c>
      <c r="L1948" s="3" t="s">
        <v>115</v>
      </c>
      <c r="M1948" s="3" t="s">
        <v>133</v>
      </c>
      <c r="N1948" s="3" t="s">
        <v>44</v>
      </c>
      <c r="O1948" s="3">
        <v>3456</v>
      </c>
      <c r="R1948" s="3" t="s">
        <v>6212</v>
      </c>
      <c r="S1948" s="3" t="s">
        <v>3158</v>
      </c>
      <c r="T1948" s="3" t="s">
        <v>62</v>
      </c>
      <c r="U1948" s="3" t="s">
        <v>1972</v>
      </c>
      <c r="V1948" s="3">
        <v>618</v>
      </c>
      <c r="W1948" s="3" t="s">
        <v>83</v>
      </c>
      <c r="Y1948" s="3">
        <v>31</v>
      </c>
      <c r="Z1948" s="3" t="s">
        <v>64</v>
      </c>
      <c r="AA1948" s="3" t="s">
        <v>92</v>
      </c>
      <c r="AB1948" s="3" t="s">
        <v>52</v>
      </c>
      <c r="AD1948" s="3" t="s">
        <v>53</v>
      </c>
      <c r="AE1948" s="3">
        <v>19</v>
      </c>
      <c r="AF1948" s="3" t="s">
        <v>73</v>
      </c>
      <c r="AG1948" s="3" t="s">
        <v>54</v>
      </c>
      <c r="AH1948" s="3">
        <v>36650</v>
      </c>
    </row>
    <row r="1949" spans="1:34" x14ac:dyDescent="0.2">
      <c r="A1949" s="3">
        <v>11948</v>
      </c>
      <c r="B1949" s="3" t="s">
        <v>2</v>
      </c>
      <c r="C1949" s="3">
        <v>11948</v>
      </c>
      <c r="D1949" s="3" t="s">
        <v>6213</v>
      </c>
      <c r="F1949" s="3">
        <v>2015</v>
      </c>
      <c r="G1949" s="3" t="s">
        <v>56</v>
      </c>
      <c r="H1949" s="3" t="s">
        <v>138</v>
      </c>
      <c r="I1949" s="3" t="s">
        <v>6214</v>
      </c>
      <c r="J1949" s="3" t="s">
        <v>429</v>
      </c>
      <c r="K1949" s="3" t="s">
        <v>41</v>
      </c>
      <c r="L1949" s="3" t="s">
        <v>156</v>
      </c>
      <c r="M1949" s="3" t="s">
        <v>60</v>
      </c>
      <c r="N1949" s="3" t="s">
        <v>44</v>
      </c>
      <c r="O1949" s="3">
        <v>2494</v>
      </c>
      <c r="R1949" s="3">
        <v>164</v>
      </c>
      <c r="S1949" s="3" t="s">
        <v>6215</v>
      </c>
      <c r="T1949" s="3" t="s">
        <v>81</v>
      </c>
      <c r="U1949" s="3" t="s">
        <v>6216</v>
      </c>
      <c r="V1949" s="3">
        <v>6037</v>
      </c>
      <c r="W1949" s="3" t="s">
        <v>229</v>
      </c>
      <c r="Y1949" s="3">
        <v>41</v>
      </c>
      <c r="Z1949" s="3" t="s">
        <v>64</v>
      </c>
      <c r="AA1949" s="3" t="s">
        <v>51</v>
      </c>
      <c r="AB1949" s="3" t="s">
        <v>108</v>
      </c>
      <c r="AC1949" s="3" t="s">
        <v>109</v>
      </c>
      <c r="AD1949" s="3" t="s">
        <v>143</v>
      </c>
      <c r="AG1949" s="3" t="s">
        <v>54</v>
      </c>
      <c r="AH1949" s="3">
        <v>25000</v>
      </c>
    </row>
    <row r="1950" spans="1:34" x14ac:dyDescent="0.2">
      <c r="A1950" s="3">
        <v>11949</v>
      </c>
      <c r="B1950" s="3" t="s">
        <v>2</v>
      </c>
      <c r="C1950" s="3">
        <v>11949</v>
      </c>
      <c r="D1950" s="3" t="s">
        <v>4435</v>
      </c>
      <c r="E1950" s="3" t="s">
        <v>6217</v>
      </c>
      <c r="F1950" s="3">
        <v>2003</v>
      </c>
      <c r="G1950" s="3" t="s">
        <v>259</v>
      </c>
      <c r="H1950" s="3" t="s">
        <v>260</v>
      </c>
      <c r="I1950" s="3" t="s">
        <v>2665</v>
      </c>
      <c r="J1950" s="3" t="s">
        <v>3253</v>
      </c>
      <c r="K1950" s="3" t="s">
        <v>41</v>
      </c>
      <c r="L1950" s="3" t="s">
        <v>480</v>
      </c>
      <c r="M1950" s="3" t="s">
        <v>60</v>
      </c>
      <c r="N1950" s="3" t="s">
        <v>104</v>
      </c>
      <c r="O1950" s="3">
        <v>3984</v>
      </c>
      <c r="R1950" s="3">
        <v>173</v>
      </c>
      <c r="S1950" s="3" t="s">
        <v>5435</v>
      </c>
      <c r="T1950" s="3" t="s">
        <v>62</v>
      </c>
      <c r="U1950" s="3" t="s">
        <v>1368</v>
      </c>
      <c r="V1950" s="3">
        <v>3493</v>
      </c>
      <c r="W1950" s="3" t="s">
        <v>49</v>
      </c>
      <c r="Y1950" s="3">
        <v>21</v>
      </c>
      <c r="Z1950" s="3" t="s">
        <v>64</v>
      </c>
      <c r="AA1950" s="3" t="s">
        <v>92</v>
      </c>
      <c r="AB1950" s="3" t="s">
        <v>108</v>
      </c>
      <c r="AC1950" s="3" t="s">
        <v>109</v>
      </c>
      <c r="AD1950" s="3" t="s">
        <v>53</v>
      </c>
      <c r="AG1950" s="3" t="s">
        <v>54</v>
      </c>
      <c r="AH1950" s="3">
        <v>9550</v>
      </c>
    </row>
    <row r="1951" spans="1:34" x14ac:dyDescent="0.2">
      <c r="A1951" s="3">
        <v>11950</v>
      </c>
      <c r="B1951" s="3" t="s">
        <v>2</v>
      </c>
      <c r="C1951" s="3">
        <v>11950</v>
      </c>
      <c r="D1951" s="3" t="s">
        <v>6218</v>
      </c>
      <c r="F1951" s="3">
        <v>2008</v>
      </c>
      <c r="G1951" s="3" t="s">
        <v>112</v>
      </c>
      <c r="H1951" s="3" t="s">
        <v>113</v>
      </c>
      <c r="K1951" s="3" t="s">
        <v>41</v>
      </c>
      <c r="L1951" s="3" t="s">
        <v>115</v>
      </c>
      <c r="M1951" s="3" t="s">
        <v>133</v>
      </c>
      <c r="N1951" s="3" t="s">
        <v>44</v>
      </c>
      <c r="O1951" s="3">
        <v>2354</v>
      </c>
      <c r="R1951" s="3" t="s">
        <v>6219</v>
      </c>
      <c r="S1951" s="3" t="s">
        <v>5115</v>
      </c>
      <c r="T1951" s="3" t="s">
        <v>47</v>
      </c>
      <c r="U1951" s="3" t="s">
        <v>6220</v>
      </c>
      <c r="V1951" s="3">
        <v>8041</v>
      </c>
      <c r="W1951" s="3" t="s">
        <v>166</v>
      </c>
      <c r="Y1951" s="3">
        <v>55</v>
      </c>
      <c r="Z1951" s="3" t="s">
        <v>64</v>
      </c>
      <c r="AA1951" s="3" t="s">
        <v>92</v>
      </c>
      <c r="AB1951" s="3" t="s">
        <v>52</v>
      </c>
      <c r="AD1951" s="3" t="s">
        <v>53</v>
      </c>
      <c r="AG1951" s="3" t="s">
        <v>54</v>
      </c>
      <c r="AH1951" s="3">
        <v>11410</v>
      </c>
    </row>
    <row r="1952" spans="1:34" x14ac:dyDescent="0.2">
      <c r="A1952" s="3">
        <v>11951</v>
      </c>
      <c r="B1952" s="3" t="s">
        <v>2</v>
      </c>
      <c r="C1952" s="3">
        <v>11951</v>
      </c>
      <c r="D1952" s="3" t="s">
        <v>6221</v>
      </c>
      <c r="E1952" s="3" t="s">
        <v>6222</v>
      </c>
      <c r="F1952" s="3">
        <v>2011</v>
      </c>
      <c r="G1952" s="3" t="s">
        <v>86</v>
      </c>
      <c r="H1952" s="3" t="s">
        <v>6223</v>
      </c>
      <c r="I1952" s="3" t="s">
        <v>503</v>
      </c>
      <c r="K1952" s="3" t="s">
        <v>252</v>
      </c>
      <c r="L1952" s="3" t="s">
        <v>156</v>
      </c>
      <c r="M1952" s="3" t="s">
        <v>103</v>
      </c>
      <c r="N1952" s="3" t="s">
        <v>104</v>
      </c>
      <c r="O1952" s="3">
        <v>3196</v>
      </c>
      <c r="R1952" s="3">
        <v>33</v>
      </c>
      <c r="S1952" s="3" t="s">
        <v>6224</v>
      </c>
      <c r="T1952" s="3" t="s">
        <v>62</v>
      </c>
      <c r="U1952" s="3" t="s">
        <v>2549</v>
      </c>
      <c r="V1952" s="3">
        <v>1022</v>
      </c>
      <c r="W1952" s="3" t="s">
        <v>83</v>
      </c>
      <c r="Y1952" s="3">
        <v>50</v>
      </c>
      <c r="Z1952" s="3" t="s">
        <v>64</v>
      </c>
      <c r="AA1952" s="3" t="s">
        <v>92</v>
      </c>
      <c r="AB1952" s="3" t="s">
        <v>52</v>
      </c>
      <c r="AD1952" s="3" t="s">
        <v>53</v>
      </c>
      <c r="AE1952" s="3">
        <v>17</v>
      </c>
      <c r="AF1952" s="3" t="s">
        <v>370</v>
      </c>
      <c r="AG1952" s="3" t="s">
        <v>54</v>
      </c>
      <c r="AH1952" s="3">
        <v>31640</v>
      </c>
    </row>
    <row r="1953" spans="1:34" x14ac:dyDescent="0.2">
      <c r="A1953" s="3">
        <v>11952</v>
      </c>
      <c r="B1953" s="3" t="s">
        <v>2</v>
      </c>
      <c r="C1953" s="3">
        <v>11952</v>
      </c>
      <c r="D1953" s="3" t="s">
        <v>6225</v>
      </c>
      <c r="E1953" s="3" t="s">
        <v>6226</v>
      </c>
      <c r="F1953" s="3">
        <v>2017</v>
      </c>
      <c r="G1953" s="3" t="s">
        <v>86</v>
      </c>
      <c r="H1953" s="3" t="s">
        <v>6223</v>
      </c>
      <c r="I1953" s="3" t="s">
        <v>503</v>
      </c>
      <c r="K1953" s="3" t="s">
        <v>252</v>
      </c>
      <c r="L1953" s="3" t="s">
        <v>654</v>
      </c>
      <c r="M1953" s="3" t="s">
        <v>103</v>
      </c>
      <c r="N1953" s="3" t="s">
        <v>104</v>
      </c>
      <c r="O1953" s="3">
        <v>3198</v>
      </c>
      <c r="R1953" s="3">
        <v>9</v>
      </c>
      <c r="S1953" s="3" t="s">
        <v>3193</v>
      </c>
      <c r="T1953" s="3" t="s">
        <v>47</v>
      </c>
      <c r="U1953" s="3" t="s">
        <v>1400</v>
      </c>
      <c r="V1953" s="3">
        <v>3112</v>
      </c>
      <c r="W1953" s="3" t="s">
        <v>107</v>
      </c>
      <c r="Y1953" s="3">
        <v>59</v>
      </c>
      <c r="Z1953" s="3" t="s">
        <v>64</v>
      </c>
      <c r="AA1953" s="3" t="s">
        <v>51</v>
      </c>
      <c r="AB1953" s="3" t="s">
        <v>52</v>
      </c>
      <c r="AD1953" s="3" t="s">
        <v>143</v>
      </c>
      <c r="AE1953" s="3">
        <v>22</v>
      </c>
      <c r="AF1953" s="3" t="s">
        <v>73</v>
      </c>
      <c r="AG1953" s="3" t="s">
        <v>54</v>
      </c>
      <c r="AH1953" s="3">
        <v>47795</v>
      </c>
    </row>
    <row r="1954" spans="1:34" x14ac:dyDescent="0.2">
      <c r="A1954" s="3">
        <v>11953</v>
      </c>
      <c r="B1954" s="3" t="s">
        <v>2</v>
      </c>
      <c r="C1954" s="3">
        <v>11953</v>
      </c>
      <c r="D1954" s="3" t="s">
        <v>6227</v>
      </c>
      <c r="F1954" s="3">
        <v>2015</v>
      </c>
      <c r="G1954" s="3" t="s">
        <v>358</v>
      </c>
      <c r="H1954" s="3" t="s">
        <v>1846</v>
      </c>
      <c r="I1954" s="3" t="s">
        <v>3756</v>
      </c>
      <c r="K1954" s="3" t="s">
        <v>59</v>
      </c>
      <c r="L1954" s="3" t="s">
        <v>156</v>
      </c>
      <c r="M1954" s="3" t="s">
        <v>103</v>
      </c>
      <c r="N1954" s="3" t="s">
        <v>104</v>
      </c>
      <c r="O1954" s="3">
        <v>2268</v>
      </c>
      <c r="Q1954" s="6"/>
      <c r="R1954" s="3">
        <v>13</v>
      </c>
      <c r="S1954" s="3" t="s">
        <v>6228</v>
      </c>
      <c r="T1954" s="3" t="s">
        <v>81</v>
      </c>
      <c r="U1954" s="3" t="s">
        <v>1380</v>
      </c>
      <c r="W1954" s="3" t="s">
        <v>83</v>
      </c>
      <c r="Y1954" s="3">
        <v>60</v>
      </c>
      <c r="Z1954" s="3" t="s">
        <v>64</v>
      </c>
      <c r="AA1954" s="3" t="s">
        <v>92</v>
      </c>
      <c r="AB1954" s="3" t="s">
        <v>52</v>
      </c>
      <c r="AD1954" s="3" t="s">
        <v>53</v>
      </c>
      <c r="AE1954" s="3">
        <v>32</v>
      </c>
      <c r="AF1954" s="3" t="s">
        <v>84</v>
      </c>
      <c r="AG1954" s="3" t="s">
        <v>54</v>
      </c>
      <c r="AH1954" s="3">
        <v>27000</v>
      </c>
    </row>
    <row r="1955" spans="1:34" x14ac:dyDescent="0.2">
      <c r="A1955" s="3">
        <v>11954</v>
      </c>
      <c r="B1955" s="3" t="s">
        <v>2</v>
      </c>
      <c r="C1955" s="3">
        <v>11954</v>
      </c>
      <c r="D1955" s="3" t="s">
        <v>546</v>
      </c>
      <c r="E1955" s="3" t="s">
        <v>6229</v>
      </c>
      <c r="F1955" s="3">
        <v>2010</v>
      </c>
      <c r="G1955" s="3" t="s">
        <v>56</v>
      </c>
      <c r="H1955" s="3" t="s">
        <v>366</v>
      </c>
      <c r="K1955" s="3" t="s">
        <v>67</v>
      </c>
      <c r="L1955" s="3" t="s">
        <v>140</v>
      </c>
      <c r="M1955" s="3" t="s">
        <v>43</v>
      </c>
      <c r="N1955" s="3" t="s">
        <v>44</v>
      </c>
      <c r="O1955" s="3">
        <v>1496</v>
      </c>
      <c r="R1955" s="3" t="s">
        <v>6230</v>
      </c>
      <c r="S1955" s="3" t="s">
        <v>6231</v>
      </c>
      <c r="T1955" s="3" t="s">
        <v>62</v>
      </c>
      <c r="U1955" s="3" t="s">
        <v>1223</v>
      </c>
      <c r="V1955" s="3">
        <v>6022</v>
      </c>
      <c r="W1955" s="3" t="s">
        <v>229</v>
      </c>
      <c r="Y1955" s="3">
        <v>33</v>
      </c>
      <c r="Z1955" s="3" t="s">
        <v>64</v>
      </c>
      <c r="AA1955" s="3" t="s">
        <v>92</v>
      </c>
      <c r="AB1955" s="3" t="s">
        <v>108</v>
      </c>
      <c r="AC1955" s="3" t="s">
        <v>109</v>
      </c>
      <c r="AD1955" s="3" t="s">
        <v>143</v>
      </c>
      <c r="AE1955" s="3">
        <v>10</v>
      </c>
      <c r="AF1955" s="3" t="s">
        <v>73</v>
      </c>
      <c r="AG1955" s="3" t="s">
        <v>54</v>
      </c>
      <c r="AH1955" s="3">
        <v>14520</v>
      </c>
    </row>
    <row r="1956" spans="1:34" x14ac:dyDescent="0.2">
      <c r="A1956" s="3">
        <v>11955</v>
      </c>
      <c r="B1956" s="3" t="s">
        <v>2</v>
      </c>
      <c r="C1956" s="3">
        <v>11955</v>
      </c>
      <c r="D1956" s="3" t="s">
        <v>6232</v>
      </c>
      <c r="E1956" s="3" t="s">
        <v>6233</v>
      </c>
      <c r="F1956" s="3">
        <v>1999</v>
      </c>
      <c r="G1956" s="3" t="s">
        <v>56</v>
      </c>
      <c r="H1956" s="3" t="s">
        <v>794</v>
      </c>
      <c r="K1956" s="3" t="s">
        <v>59</v>
      </c>
      <c r="L1956" s="3" t="s">
        <v>42</v>
      </c>
      <c r="M1956" s="3" t="s">
        <v>43</v>
      </c>
      <c r="N1956" s="3" t="s">
        <v>44</v>
      </c>
      <c r="O1956" s="3">
        <v>1998</v>
      </c>
      <c r="R1956" s="3">
        <v>4</v>
      </c>
      <c r="S1956" s="3" t="s">
        <v>6234</v>
      </c>
      <c r="T1956" s="3" t="s">
        <v>47</v>
      </c>
      <c r="U1956" s="3" t="s">
        <v>855</v>
      </c>
      <c r="V1956" s="3">
        <v>9320</v>
      </c>
      <c r="W1956" s="3" t="s">
        <v>450</v>
      </c>
      <c r="Y1956" s="3">
        <v>32</v>
      </c>
      <c r="Z1956" s="3" t="s">
        <v>64</v>
      </c>
      <c r="AA1956" s="3" t="s">
        <v>92</v>
      </c>
      <c r="AB1956" s="3" t="s">
        <v>108</v>
      </c>
      <c r="AC1956" s="3" t="s">
        <v>109</v>
      </c>
      <c r="AD1956" s="3" t="s">
        <v>53</v>
      </c>
      <c r="AG1956" s="3" t="s">
        <v>54</v>
      </c>
      <c r="AH1956" s="3">
        <v>4780</v>
      </c>
    </row>
    <row r="1957" spans="1:34" x14ac:dyDescent="0.2">
      <c r="A1957" s="3">
        <v>11956</v>
      </c>
      <c r="B1957" s="3" t="s">
        <v>2</v>
      </c>
      <c r="C1957" s="3">
        <v>11956</v>
      </c>
      <c r="D1957" s="3" t="s">
        <v>4656</v>
      </c>
      <c r="E1957" s="3" t="s">
        <v>6235</v>
      </c>
      <c r="F1957" s="3">
        <v>2005</v>
      </c>
      <c r="G1957" s="3" t="s">
        <v>38</v>
      </c>
      <c r="H1957" s="3" t="s">
        <v>66</v>
      </c>
      <c r="K1957" s="3" t="s">
        <v>67</v>
      </c>
      <c r="L1957" s="3" t="s">
        <v>42</v>
      </c>
      <c r="M1957" s="3" t="s">
        <v>60</v>
      </c>
      <c r="N1957" s="3" t="s">
        <v>44</v>
      </c>
      <c r="O1957" s="3">
        <v>1498</v>
      </c>
      <c r="R1957" s="3">
        <v>18</v>
      </c>
      <c r="S1957" s="3" t="s">
        <v>6236</v>
      </c>
      <c r="T1957" s="3" t="s">
        <v>47</v>
      </c>
      <c r="U1957" s="3" t="s">
        <v>5845</v>
      </c>
      <c r="W1957" s="3" t="s">
        <v>49</v>
      </c>
      <c r="Y1957" s="3">
        <v>28</v>
      </c>
      <c r="Z1957" s="3" t="s">
        <v>64</v>
      </c>
      <c r="AA1957" s="3" t="s">
        <v>51</v>
      </c>
      <c r="AB1957" s="3" t="s">
        <v>52</v>
      </c>
      <c r="AD1957" s="3" t="s">
        <v>53</v>
      </c>
      <c r="AG1957" s="3" t="s">
        <v>54</v>
      </c>
      <c r="AH1957" s="3">
        <v>4500</v>
      </c>
    </row>
    <row r="1958" spans="1:34" x14ac:dyDescent="0.2">
      <c r="A1958" s="3">
        <v>11957</v>
      </c>
      <c r="B1958" s="3" t="s">
        <v>2</v>
      </c>
      <c r="C1958" s="3">
        <v>11957</v>
      </c>
      <c r="D1958" s="3" t="s">
        <v>5531</v>
      </c>
      <c r="E1958" s="3" t="s">
        <v>6237</v>
      </c>
      <c r="F1958" s="3">
        <v>2004</v>
      </c>
      <c r="G1958" s="3" t="s">
        <v>259</v>
      </c>
      <c r="H1958" s="3" t="s">
        <v>636</v>
      </c>
      <c r="I1958" s="3" t="s">
        <v>637</v>
      </c>
      <c r="K1958" s="3" t="s">
        <v>252</v>
      </c>
      <c r="L1958" s="3" t="s">
        <v>147</v>
      </c>
      <c r="M1958" s="3" t="s">
        <v>103</v>
      </c>
      <c r="N1958" s="3" t="s">
        <v>552</v>
      </c>
      <c r="O1958" s="3">
        <v>2499</v>
      </c>
      <c r="R1958" s="3">
        <v>11</v>
      </c>
      <c r="S1958" s="3" t="s">
        <v>6238</v>
      </c>
      <c r="T1958" s="3" t="s">
        <v>62</v>
      </c>
      <c r="U1958" s="3" t="s">
        <v>5787</v>
      </c>
      <c r="W1958" s="3" t="s">
        <v>72</v>
      </c>
      <c r="Y1958" s="3">
        <v>23</v>
      </c>
      <c r="Z1958" s="3" t="s">
        <v>64</v>
      </c>
      <c r="AA1958" s="3" t="s">
        <v>92</v>
      </c>
      <c r="AB1958" s="3" t="s">
        <v>52</v>
      </c>
      <c r="AD1958" s="3" t="s">
        <v>53</v>
      </c>
      <c r="AE1958" s="3">
        <v>18</v>
      </c>
      <c r="AF1958" s="3" t="s">
        <v>73</v>
      </c>
      <c r="AG1958" s="3" t="s">
        <v>54</v>
      </c>
      <c r="AH1958" s="3">
        <v>10850</v>
      </c>
    </row>
    <row r="1959" spans="1:34" x14ac:dyDescent="0.2">
      <c r="A1959" s="3">
        <v>11958</v>
      </c>
      <c r="B1959" s="3" t="s">
        <v>2</v>
      </c>
      <c r="C1959" s="3">
        <v>11958</v>
      </c>
      <c r="D1959" s="3" t="s">
        <v>6239</v>
      </c>
      <c r="E1959" s="3" t="s">
        <v>6240</v>
      </c>
      <c r="F1959" s="3">
        <v>2010</v>
      </c>
      <c r="G1959" s="3" t="s">
        <v>112</v>
      </c>
      <c r="H1959" s="3" t="s">
        <v>2165</v>
      </c>
      <c r="I1959" s="3" t="s">
        <v>114</v>
      </c>
      <c r="K1959" s="3" t="s">
        <v>41</v>
      </c>
      <c r="L1959" s="3" t="s">
        <v>209</v>
      </c>
      <c r="M1959" s="3" t="s">
        <v>43</v>
      </c>
      <c r="N1959" s="3" t="s">
        <v>44</v>
      </c>
      <c r="O1959" s="3">
        <v>1799</v>
      </c>
      <c r="R1959" s="3" t="s">
        <v>6241</v>
      </c>
      <c r="S1959" s="3" t="s">
        <v>3687</v>
      </c>
      <c r="T1959" s="3" t="s">
        <v>81</v>
      </c>
      <c r="U1959" s="3" t="s">
        <v>6242</v>
      </c>
      <c r="V1959" s="3">
        <v>8023</v>
      </c>
      <c r="W1959" s="3" t="s">
        <v>166</v>
      </c>
      <c r="Y1959" s="3">
        <v>75</v>
      </c>
      <c r="Z1959" s="3" t="s">
        <v>64</v>
      </c>
      <c r="AA1959" s="3" t="s">
        <v>92</v>
      </c>
      <c r="AB1959" s="3" t="s">
        <v>52</v>
      </c>
      <c r="AD1959" s="3" t="s">
        <v>53</v>
      </c>
      <c r="AE1959" s="3">
        <v>28</v>
      </c>
      <c r="AF1959" s="3" t="s">
        <v>84</v>
      </c>
      <c r="AG1959" s="3" t="s">
        <v>54</v>
      </c>
      <c r="AH1959" s="3">
        <v>14650</v>
      </c>
    </row>
    <row r="1960" spans="1:34" x14ac:dyDescent="0.2">
      <c r="A1960" s="3">
        <v>11959</v>
      </c>
      <c r="B1960" s="3" t="s">
        <v>2</v>
      </c>
      <c r="C1960" s="3">
        <v>11959</v>
      </c>
      <c r="D1960" s="3" t="s">
        <v>2521</v>
      </c>
      <c r="E1960" s="3" t="s">
        <v>6243</v>
      </c>
      <c r="F1960" s="3">
        <v>2005</v>
      </c>
      <c r="G1960" s="3" t="s">
        <v>191</v>
      </c>
      <c r="H1960" s="3" t="s">
        <v>941</v>
      </c>
      <c r="I1960" s="3" t="s">
        <v>942</v>
      </c>
      <c r="J1960" s="3" t="s">
        <v>1254</v>
      </c>
      <c r="K1960" s="3" t="s">
        <v>59</v>
      </c>
      <c r="L1960" s="3" t="s">
        <v>42</v>
      </c>
      <c r="M1960" s="3" t="s">
        <v>60</v>
      </c>
      <c r="N1960" s="3" t="s">
        <v>44</v>
      </c>
      <c r="O1960" s="3">
        <v>1994</v>
      </c>
      <c r="R1960" s="3">
        <v>2</v>
      </c>
      <c r="S1960" s="3" t="s">
        <v>1107</v>
      </c>
      <c r="T1960" s="3" t="s">
        <v>62</v>
      </c>
      <c r="U1960" s="3" t="s">
        <v>2247</v>
      </c>
      <c r="V1960" s="3">
        <v>1023</v>
      </c>
      <c r="W1960" s="3" t="s">
        <v>83</v>
      </c>
      <c r="Y1960" s="3">
        <v>53</v>
      </c>
      <c r="Z1960" s="3" t="s">
        <v>64</v>
      </c>
      <c r="AA1960" s="3" t="s">
        <v>51</v>
      </c>
      <c r="AB1960" s="3" t="s">
        <v>108</v>
      </c>
      <c r="AC1960" s="3" t="s">
        <v>109</v>
      </c>
      <c r="AD1960" s="3" t="s">
        <v>53</v>
      </c>
      <c r="AG1960" s="3" t="s">
        <v>54</v>
      </c>
      <c r="AH1960" s="3">
        <v>6950</v>
      </c>
    </row>
    <row r="1961" spans="1:34" x14ac:dyDescent="0.2">
      <c r="A1961" s="3">
        <v>11960</v>
      </c>
      <c r="B1961" s="3" t="s">
        <v>2</v>
      </c>
      <c r="C1961" s="3">
        <v>11960</v>
      </c>
      <c r="D1961" s="3" t="s">
        <v>575</v>
      </c>
      <c r="F1961" s="3">
        <v>2005</v>
      </c>
      <c r="G1961" s="3" t="s">
        <v>38</v>
      </c>
      <c r="H1961" s="3" t="s">
        <v>577</v>
      </c>
      <c r="K1961" s="3" t="s">
        <v>67</v>
      </c>
      <c r="L1961" s="3" t="s">
        <v>578</v>
      </c>
      <c r="M1961" s="3" t="s">
        <v>60</v>
      </c>
      <c r="N1961" s="3" t="s">
        <v>44</v>
      </c>
      <c r="O1961" s="3">
        <v>1498</v>
      </c>
      <c r="R1961" s="3">
        <v>8</v>
      </c>
      <c r="S1961" s="3" t="s">
        <v>3892</v>
      </c>
      <c r="T1961" s="3" t="s">
        <v>47</v>
      </c>
      <c r="U1961" s="3" t="s">
        <v>643</v>
      </c>
      <c r="V1961" s="3">
        <v>3400</v>
      </c>
      <c r="W1961" s="3" t="s">
        <v>49</v>
      </c>
      <c r="Y1961" s="3">
        <v>39</v>
      </c>
      <c r="Z1961" s="3" t="s">
        <v>64</v>
      </c>
      <c r="AA1961" s="3" t="s">
        <v>51</v>
      </c>
      <c r="AB1961" s="3" t="s">
        <v>108</v>
      </c>
      <c r="AC1961" s="3" t="s">
        <v>109</v>
      </c>
      <c r="AD1961" s="3" t="s">
        <v>53</v>
      </c>
      <c r="AG1961" s="3" t="s">
        <v>54</v>
      </c>
      <c r="AH1961" s="3">
        <v>5200</v>
      </c>
    </row>
    <row r="1962" spans="1:34" x14ac:dyDescent="0.2">
      <c r="A1962" s="3">
        <v>11961</v>
      </c>
      <c r="B1962" s="3" t="s">
        <v>2</v>
      </c>
      <c r="C1962" s="3">
        <v>11961</v>
      </c>
      <c r="D1962" s="3" t="s">
        <v>6244</v>
      </c>
      <c r="E1962" s="3" t="s">
        <v>6245</v>
      </c>
      <c r="F1962" s="3">
        <v>2005</v>
      </c>
      <c r="G1962" s="3" t="s">
        <v>259</v>
      </c>
      <c r="H1962" s="3" t="s">
        <v>6246</v>
      </c>
      <c r="J1962" s="3" t="s">
        <v>2212</v>
      </c>
      <c r="K1962" s="3" t="s">
        <v>41</v>
      </c>
      <c r="L1962" s="3" t="s">
        <v>480</v>
      </c>
      <c r="M1962" s="3" t="s">
        <v>60</v>
      </c>
      <c r="N1962" s="3" t="s">
        <v>44</v>
      </c>
      <c r="O1962" s="3">
        <v>3984</v>
      </c>
      <c r="R1962" s="3">
        <v>13</v>
      </c>
      <c r="S1962" s="3" t="s">
        <v>6247</v>
      </c>
      <c r="T1962" s="3" t="s">
        <v>62</v>
      </c>
      <c r="U1962" s="3" t="s">
        <v>809</v>
      </c>
      <c r="V1962" s="3">
        <v>5032</v>
      </c>
      <c r="W1962" s="3" t="s">
        <v>229</v>
      </c>
      <c r="Y1962" s="3">
        <v>60</v>
      </c>
      <c r="Z1962" s="3" t="s">
        <v>64</v>
      </c>
      <c r="AA1962" s="3" t="s">
        <v>92</v>
      </c>
      <c r="AB1962" s="3" t="s">
        <v>52</v>
      </c>
      <c r="AD1962" s="3" t="s">
        <v>53</v>
      </c>
      <c r="AE1962" s="3">
        <v>7</v>
      </c>
      <c r="AF1962" s="3" t="s">
        <v>256</v>
      </c>
      <c r="AG1962" s="3" t="s">
        <v>54</v>
      </c>
      <c r="AH1962" s="3">
        <v>3200</v>
      </c>
    </row>
    <row r="1963" spans="1:34" x14ac:dyDescent="0.2">
      <c r="A1963" s="3">
        <v>11962</v>
      </c>
      <c r="B1963" s="3" t="s">
        <v>2</v>
      </c>
      <c r="C1963" s="3">
        <v>11962</v>
      </c>
      <c r="D1963" s="3" t="s">
        <v>6248</v>
      </c>
      <c r="E1963" s="3" t="s">
        <v>6249</v>
      </c>
      <c r="F1963" s="3">
        <v>2008</v>
      </c>
      <c r="G1963" s="3" t="s">
        <v>299</v>
      </c>
      <c r="H1963" s="3" t="s">
        <v>710</v>
      </c>
      <c r="I1963" s="3" t="s">
        <v>497</v>
      </c>
      <c r="K1963" s="3" t="s">
        <v>59</v>
      </c>
      <c r="L1963" s="3" t="s">
        <v>42</v>
      </c>
      <c r="M1963" s="3" t="s">
        <v>60</v>
      </c>
      <c r="N1963" s="3" t="s">
        <v>44</v>
      </c>
      <c r="O1963" s="3">
        <v>1975</v>
      </c>
      <c r="R1963" s="3">
        <v>5</v>
      </c>
      <c r="S1963" s="3" t="s">
        <v>6250</v>
      </c>
      <c r="T1963" s="3" t="s">
        <v>62</v>
      </c>
      <c r="U1963" s="3" t="s">
        <v>1915</v>
      </c>
      <c r="V1963" s="3">
        <v>112</v>
      </c>
      <c r="W1963" s="3" t="s">
        <v>173</v>
      </c>
      <c r="Y1963" s="3">
        <v>78</v>
      </c>
      <c r="Z1963" s="3" t="s">
        <v>64</v>
      </c>
      <c r="AA1963" s="3" t="s">
        <v>92</v>
      </c>
      <c r="AB1963" s="3" t="s">
        <v>52</v>
      </c>
      <c r="AD1963" s="3" t="s">
        <v>53</v>
      </c>
      <c r="AG1963" s="3" t="s">
        <v>54</v>
      </c>
      <c r="AH1963" s="3">
        <v>14210</v>
      </c>
    </row>
    <row r="1964" spans="1:34" x14ac:dyDescent="0.2">
      <c r="A1964" s="3">
        <v>11963</v>
      </c>
      <c r="B1964" s="3" t="s">
        <v>2</v>
      </c>
      <c r="C1964" s="3">
        <v>11963</v>
      </c>
      <c r="D1964" s="3" t="s">
        <v>1488</v>
      </c>
      <c r="E1964" s="3" t="s">
        <v>6251</v>
      </c>
      <c r="F1964" s="3">
        <v>2006</v>
      </c>
      <c r="G1964" s="3" t="s">
        <v>358</v>
      </c>
      <c r="H1964" s="3" t="s">
        <v>359</v>
      </c>
      <c r="I1964" s="3" t="s">
        <v>1489</v>
      </c>
      <c r="K1964" s="3" t="s">
        <v>59</v>
      </c>
      <c r="L1964" s="3" t="s">
        <v>361</v>
      </c>
      <c r="M1964" s="3" t="s">
        <v>60</v>
      </c>
      <c r="N1964" s="3" t="s">
        <v>44</v>
      </c>
      <c r="O1964" s="3">
        <v>2360</v>
      </c>
      <c r="R1964" s="3">
        <v>43</v>
      </c>
      <c r="S1964" s="3" t="s">
        <v>4966</v>
      </c>
      <c r="T1964" s="3" t="s">
        <v>47</v>
      </c>
      <c r="U1964" s="3" t="s">
        <v>540</v>
      </c>
      <c r="V1964" s="3">
        <v>1072</v>
      </c>
      <c r="W1964" s="3" t="s">
        <v>83</v>
      </c>
      <c r="Y1964" s="3">
        <v>32</v>
      </c>
      <c r="Z1964" s="3" t="s">
        <v>64</v>
      </c>
      <c r="AA1964" s="3" t="s">
        <v>92</v>
      </c>
      <c r="AB1964" s="3" t="s">
        <v>52</v>
      </c>
      <c r="AD1964" s="3" t="s">
        <v>53</v>
      </c>
      <c r="AG1964" s="3" t="s">
        <v>54</v>
      </c>
      <c r="AH1964" s="3">
        <v>11100</v>
      </c>
    </row>
    <row r="1965" spans="1:34" x14ac:dyDescent="0.2">
      <c r="A1965" s="3">
        <v>11964</v>
      </c>
      <c r="B1965" s="3" t="s">
        <v>2</v>
      </c>
      <c r="C1965" s="3">
        <v>11964</v>
      </c>
      <c r="D1965" s="3" t="s">
        <v>6252</v>
      </c>
      <c r="E1965" s="3" t="s">
        <v>6253</v>
      </c>
      <c r="F1965" s="3">
        <v>2014</v>
      </c>
      <c r="G1965" s="3" t="s">
        <v>198</v>
      </c>
      <c r="H1965" s="3" t="s">
        <v>614</v>
      </c>
      <c r="I1965" s="3" t="s">
        <v>615</v>
      </c>
      <c r="J1965" s="3" t="s">
        <v>616</v>
      </c>
      <c r="K1965" s="3" t="s">
        <v>59</v>
      </c>
      <c r="L1965" s="3" t="s">
        <v>156</v>
      </c>
      <c r="M1965" s="3" t="s">
        <v>103</v>
      </c>
      <c r="N1965" s="3" t="s">
        <v>104</v>
      </c>
      <c r="O1965" s="3">
        <v>2776</v>
      </c>
      <c r="R1965" s="3">
        <v>6</v>
      </c>
      <c r="S1965" s="3" t="s">
        <v>6254</v>
      </c>
      <c r="T1965" s="3" t="s">
        <v>149</v>
      </c>
      <c r="U1965" s="3" t="s">
        <v>6255</v>
      </c>
      <c r="V1965" s="3">
        <v>3120</v>
      </c>
      <c r="W1965" s="3" t="s">
        <v>107</v>
      </c>
      <c r="Y1965" s="3">
        <v>64</v>
      </c>
      <c r="Z1965" s="3" t="s">
        <v>64</v>
      </c>
      <c r="AA1965" s="3" t="s">
        <v>51</v>
      </c>
      <c r="AB1965" s="3" t="s">
        <v>52</v>
      </c>
      <c r="AD1965" s="3" t="s">
        <v>53</v>
      </c>
      <c r="AG1965" s="3" t="s">
        <v>54</v>
      </c>
      <c r="AH1965" s="3">
        <v>41400</v>
      </c>
    </row>
    <row r="1966" spans="1:34" x14ac:dyDescent="0.2">
      <c r="A1966" s="3">
        <v>11965</v>
      </c>
      <c r="B1966" s="3" t="s">
        <v>2</v>
      </c>
      <c r="C1966" s="3">
        <v>11965</v>
      </c>
      <c r="D1966" s="3" t="s">
        <v>6256</v>
      </c>
      <c r="E1966" s="3" t="s">
        <v>6257</v>
      </c>
      <c r="F1966" s="3">
        <v>2014</v>
      </c>
      <c r="G1966" s="3" t="s">
        <v>56</v>
      </c>
      <c r="H1966" s="3" t="s">
        <v>138</v>
      </c>
      <c r="I1966" s="3" t="s">
        <v>306</v>
      </c>
      <c r="J1966" s="3" t="s">
        <v>429</v>
      </c>
      <c r="K1966" s="3" t="s">
        <v>41</v>
      </c>
      <c r="L1966" s="3" t="s">
        <v>156</v>
      </c>
      <c r="M1966" s="3" t="s">
        <v>60</v>
      </c>
      <c r="N1966" s="3" t="s">
        <v>44</v>
      </c>
      <c r="O1966" s="3">
        <v>2494</v>
      </c>
      <c r="R1966" s="3">
        <v>14</v>
      </c>
      <c r="S1966" s="3" t="s">
        <v>363</v>
      </c>
      <c r="T1966" s="3" t="s">
        <v>47</v>
      </c>
      <c r="U1966" s="3" t="s">
        <v>1223</v>
      </c>
      <c r="V1966" s="3">
        <v>6022</v>
      </c>
      <c r="W1966" s="3" t="s">
        <v>229</v>
      </c>
      <c r="Y1966" s="3">
        <v>66</v>
      </c>
      <c r="Z1966" s="3" t="s">
        <v>64</v>
      </c>
      <c r="AA1966" s="3" t="s">
        <v>92</v>
      </c>
      <c r="AB1966" s="3" t="s">
        <v>108</v>
      </c>
      <c r="AC1966" s="3" t="s">
        <v>109</v>
      </c>
      <c r="AD1966" s="3" t="s">
        <v>143</v>
      </c>
      <c r="AG1966" s="3" t="s">
        <v>54</v>
      </c>
      <c r="AH1966" s="3">
        <v>21550</v>
      </c>
    </row>
    <row r="1967" spans="1:34" x14ac:dyDescent="0.2">
      <c r="A1967" s="3">
        <v>11966</v>
      </c>
      <c r="B1967" s="3" t="s">
        <v>2</v>
      </c>
      <c r="C1967" s="3">
        <v>11966</v>
      </c>
      <c r="D1967" s="3" t="s">
        <v>1934</v>
      </c>
      <c r="F1967" s="3">
        <v>2006</v>
      </c>
      <c r="G1967" s="3" t="s">
        <v>358</v>
      </c>
      <c r="H1967" s="3" t="s">
        <v>359</v>
      </c>
      <c r="I1967" s="3" t="s">
        <v>360</v>
      </c>
      <c r="K1967" s="3" t="s">
        <v>59</v>
      </c>
      <c r="L1967" s="3" t="s">
        <v>361</v>
      </c>
      <c r="M1967" s="3" t="s">
        <v>60</v>
      </c>
      <c r="N1967" s="3" t="s">
        <v>44</v>
      </c>
      <c r="O1967" s="3">
        <v>2378</v>
      </c>
      <c r="Q1967" s="6"/>
      <c r="R1967" s="3">
        <v>4</v>
      </c>
      <c r="S1967" s="3" t="s">
        <v>6258</v>
      </c>
      <c r="T1967" s="3" t="s">
        <v>171</v>
      </c>
      <c r="U1967" s="3" t="s">
        <v>6259</v>
      </c>
      <c r="W1967" s="3" t="s">
        <v>189</v>
      </c>
      <c r="Y1967" s="3">
        <v>26</v>
      </c>
      <c r="Z1967" s="3" t="s">
        <v>64</v>
      </c>
      <c r="AA1967" s="3" t="s">
        <v>51</v>
      </c>
      <c r="AB1967" s="3" t="s">
        <v>52</v>
      </c>
      <c r="AD1967" s="3" t="s">
        <v>53</v>
      </c>
      <c r="AG1967" s="3" t="s">
        <v>54</v>
      </c>
      <c r="AH1967" s="3">
        <v>11900</v>
      </c>
    </row>
    <row r="1968" spans="1:34" x14ac:dyDescent="0.2">
      <c r="A1968" s="3">
        <v>11967</v>
      </c>
      <c r="B1968" s="3" t="s">
        <v>2</v>
      </c>
      <c r="C1968" s="3">
        <v>11967</v>
      </c>
      <c r="D1968" s="3" t="s">
        <v>6260</v>
      </c>
      <c r="F1968" s="3">
        <v>2017</v>
      </c>
      <c r="G1968" s="3" t="s">
        <v>347</v>
      </c>
      <c r="H1968" s="3" t="s">
        <v>860</v>
      </c>
      <c r="I1968" s="3" t="s">
        <v>453</v>
      </c>
      <c r="J1968" s="3" t="s">
        <v>6261</v>
      </c>
      <c r="K1968" s="3" t="s">
        <v>59</v>
      </c>
      <c r="L1968" s="3" t="s">
        <v>156</v>
      </c>
      <c r="M1968" s="3" t="s">
        <v>103</v>
      </c>
      <c r="N1968" s="3" t="s">
        <v>104</v>
      </c>
      <c r="O1968" s="3">
        <v>2199</v>
      </c>
      <c r="R1968" s="3">
        <v>66</v>
      </c>
      <c r="S1968" s="3" t="s">
        <v>6262</v>
      </c>
      <c r="T1968" s="3" t="s">
        <v>70</v>
      </c>
      <c r="U1968" s="3" t="s">
        <v>6263</v>
      </c>
      <c r="V1968" s="3">
        <v>3173</v>
      </c>
      <c r="W1968" s="3" t="s">
        <v>107</v>
      </c>
      <c r="Y1968" s="3">
        <v>62</v>
      </c>
      <c r="Z1968" s="3" t="s">
        <v>64</v>
      </c>
      <c r="AA1968" s="3" t="s">
        <v>51</v>
      </c>
      <c r="AB1968" s="3" t="s">
        <v>52</v>
      </c>
      <c r="AD1968" s="3" t="s">
        <v>53</v>
      </c>
      <c r="AG1968" s="3" t="s">
        <v>54</v>
      </c>
      <c r="AH1968" s="3">
        <v>55990</v>
      </c>
    </row>
    <row r="1969" spans="1:34" x14ac:dyDescent="0.2">
      <c r="A1969" s="3">
        <v>11968</v>
      </c>
      <c r="B1969" s="3" t="s">
        <v>2</v>
      </c>
      <c r="C1969" s="3">
        <v>11968</v>
      </c>
      <c r="D1969" s="3" t="s">
        <v>6264</v>
      </c>
      <c r="F1969" s="3">
        <v>2008</v>
      </c>
      <c r="G1969" s="3" t="s">
        <v>284</v>
      </c>
      <c r="H1969" s="3" t="s">
        <v>3138</v>
      </c>
      <c r="I1969" s="3" t="s">
        <v>323</v>
      </c>
      <c r="J1969" s="3" t="s">
        <v>6265</v>
      </c>
      <c r="K1969" s="3" t="s">
        <v>41</v>
      </c>
      <c r="L1969" s="3" t="s">
        <v>42</v>
      </c>
      <c r="M1969" s="3" t="s">
        <v>133</v>
      </c>
      <c r="N1969" s="3" t="s">
        <v>44</v>
      </c>
      <c r="O1969" s="3">
        <v>1490</v>
      </c>
      <c r="R1969" s="3">
        <v>11</v>
      </c>
      <c r="S1969" s="3" t="s">
        <v>6266</v>
      </c>
      <c r="T1969" s="3" t="s">
        <v>554</v>
      </c>
      <c r="U1969" s="3" t="s">
        <v>1217</v>
      </c>
      <c r="V1969" s="3">
        <v>7614</v>
      </c>
      <c r="W1969" s="3" t="s">
        <v>166</v>
      </c>
      <c r="Y1969" s="3">
        <v>21</v>
      </c>
      <c r="Z1969" s="3" t="s">
        <v>204</v>
      </c>
      <c r="AA1969" s="3" t="s">
        <v>51</v>
      </c>
      <c r="AB1969" s="3" t="s">
        <v>52</v>
      </c>
      <c r="AD1969" s="3" t="s">
        <v>53</v>
      </c>
      <c r="AG1969" s="3" t="s">
        <v>54</v>
      </c>
      <c r="AH1969" s="3">
        <v>9480</v>
      </c>
    </row>
    <row r="1970" spans="1:34" x14ac:dyDescent="0.2">
      <c r="A1970" s="3">
        <v>11969</v>
      </c>
      <c r="B1970" s="3" t="s">
        <v>2</v>
      </c>
      <c r="C1970" s="3">
        <v>11969</v>
      </c>
      <c r="D1970" s="3" t="s">
        <v>6267</v>
      </c>
      <c r="E1970" s="3" t="s">
        <v>6268</v>
      </c>
      <c r="F1970" s="3">
        <v>2013</v>
      </c>
      <c r="G1970" s="3" t="s">
        <v>56</v>
      </c>
      <c r="H1970" s="3" t="s">
        <v>183</v>
      </c>
      <c r="J1970" s="3" t="s">
        <v>1574</v>
      </c>
      <c r="K1970" s="3" t="s">
        <v>186</v>
      </c>
      <c r="L1970" s="3" t="s">
        <v>147</v>
      </c>
      <c r="M1970" s="3" t="s">
        <v>103</v>
      </c>
      <c r="N1970" s="3" t="s">
        <v>104</v>
      </c>
      <c r="O1970" s="3">
        <v>2982</v>
      </c>
      <c r="R1970" s="3">
        <v>23</v>
      </c>
      <c r="S1970" s="3" t="s">
        <v>6269</v>
      </c>
      <c r="T1970" s="3" t="s">
        <v>47</v>
      </c>
      <c r="U1970" s="3" t="s">
        <v>6270</v>
      </c>
      <c r="V1970" s="3">
        <v>7805</v>
      </c>
      <c r="W1970" s="3" t="s">
        <v>569</v>
      </c>
      <c r="Y1970" s="3">
        <v>20</v>
      </c>
      <c r="Z1970" s="3" t="s">
        <v>64</v>
      </c>
      <c r="AA1970" s="3" t="s">
        <v>92</v>
      </c>
      <c r="AB1970" s="3" t="s">
        <v>108</v>
      </c>
      <c r="AC1970" s="3" t="s">
        <v>109</v>
      </c>
      <c r="AD1970" s="3" t="s">
        <v>53</v>
      </c>
      <c r="AG1970" s="3" t="s">
        <v>54</v>
      </c>
      <c r="AH1970" s="3">
        <v>26290</v>
      </c>
    </row>
    <row r="1971" spans="1:34" x14ac:dyDescent="0.2">
      <c r="A1971" s="3">
        <v>11970</v>
      </c>
      <c r="B1971" s="3" t="s">
        <v>2</v>
      </c>
      <c r="C1971" s="3">
        <v>11970</v>
      </c>
      <c r="D1971" s="3" t="s">
        <v>6271</v>
      </c>
      <c r="F1971" s="3">
        <v>2008</v>
      </c>
      <c r="G1971" s="3" t="s">
        <v>86</v>
      </c>
      <c r="H1971" s="3" t="s">
        <v>6272</v>
      </c>
      <c r="K1971" s="3" t="s">
        <v>59</v>
      </c>
      <c r="L1971" s="3" t="s">
        <v>156</v>
      </c>
      <c r="M1971" s="3" t="s">
        <v>133</v>
      </c>
      <c r="N1971" s="3" t="s">
        <v>104</v>
      </c>
      <c r="O1971" s="3">
        <v>2261</v>
      </c>
      <c r="R1971" s="3">
        <v>30</v>
      </c>
      <c r="S1971" s="3" t="s">
        <v>6273</v>
      </c>
      <c r="T1971" s="3" t="s">
        <v>47</v>
      </c>
      <c r="U1971" s="3" t="s">
        <v>2438</v>
      </c>
      <c r="V1971" s="3">
        <v>4821</v>
      </c>
      <c r="W1971" s="3" t="s">
        <v>702</v>
      </c>
      <c r="Y1971" s="3">
        <v>35</v>
      </c>
      <c r="Z1971" s="3" t="s">
        <v>64</v>
      </c>
      <c r="AA1971" s="3" t="s">
        <v>92</v>
      </c>
      <c r="AB1971" s="3" t="s">
        <v>52</v>
      </c>
      <c r="AD1971" s="3" t="s">
        <v>53</v>
      </c>
      <c r="AG1971" s="3" t="s">
        <v>54</v>
      </c>
      <c r="AH1971" s="3">
        <v>18930</v>
      </c>
    </row>
    <row r="1972" spans="1:34" x14ac:dyDescent="0.2">
      <c r="A1972" s="3">
        <v>11971</v>
      </c>
      <c r="B1972" s="3" t="s">
        <v>2</v>
      </c>
      <c r="C1972" s="3">
        <v>11971</v>
      </c>
      <c r="D1972" s="3" t="s">
        <v>6274</v>
      </c>
      <c r="E1972" s="3" t="s">
        <v>6275</v>
      </c>
      <c r="F1972" s="3">
        <v>2017</v>
      </c>
      <c r="G1972" s="3" t="s">
        <v>327</v>
      </c>
      <c r="H1972" s="3" t="s">
        <v>2483</v>
      </c>
      <c r="J1972" s="3" t="s">
        <v>6276</v>
      </c>
      <c r="K1972" s="3" t="s">
        <v>41</v>
      </c>
      <c r="L1972" s="3" t="s">
        <v>654</v>
      </c>
      <c r="M1972" s="3" t="s">
        <v>133</v>
      </c>
      <c r="N1972" s="3" t="s">
        <v>2957</v>
      </c>
      <c r="O1972" s="3">
        <v>6162</v>
      </c>
      <c r="R1972" s="3" t="s">
        <v>4423</v>
      </c>
      <c r="S1972" s="3" t="s">
        <v>6277</v>
      </c>
      <c r="T1972" s="3" t="s">
        <v>62</v>
      </c>
      <c r="U1972" s="3" t="s">
        <v>540</v>
      </c>
      <c r="V1972" s="3">
        <v>1072</v>
      </c>
      <c r="W1972" s="3" t="s">
        <v>83</v>
      </c>
      <c r="Y1972" s="3">
        <v>49</v>
      </c>
      <c r="Z1972" s="3" t="s">
        <v>64</v>
      </c>
      <c r="AA1972" s="3" t="s">
        <v>92</v>
      </c>
      <c r="AB1972" s="3" t="s">
        <v>108</v>
      </c>
      <c r="AC1972" s="3" t="s">
        <v>109</v>
      </c>
      <c r="AD1972" s="3" t="s">
        <v>53</v>
      </c>
      <c r="AG1972" s="3" t="s">
        <v>54</v>
      </c>
      <c r="AH1972" s="3">
        <v>121990</v>
      </c>
    </row>
    <row r="1973" spans="1:34" x14ac:dyDescent="0.2">
      <c r="A1973" s="3">
        <v>11972</v>
      </c>
      <c r="B1973" s="3" t="s">
        <v>2</v>
      </c>
      <c r="C1973" s="3">
        <v>11972</v>
      </c>
      <c r="D1973" s="3" t="s">
        <v>6278</v>
      </c>
      <c r="E1973" s="3" t="s">
        <v>6279</v>
      </c>
      <c r="F1973" s="3">
        <v>1996</v>
      </c>
      <c r="G1973" s="3" t="s">
        <v>112</v>
      </c>
      <c r="H1973" s="3" t="s">
        <v>1306</v>
      </c>
      <c r="J1973" s="3" t="s">
        <v>2770</v>
      </c>
      <c r="K1973" s="3" t="s">
        <v>59</v>
      </c>
      <c r="L1973" s="3" t="s">
        <v>42</v>
      </c>
      <c r="M1973" s="3" t="s">
        <v>43</v>
      </c>
      <c r="N1973" s="3" t="s">
        <v>44</v>
      </c>
      <c r="O1973" s="3">
        <v>2156</v>
      </c>
      <c r="R1973" s="3">
        <v>6</v>
      </c>
      <c r="S1973" s="3" t="s">
        <v>6280</v>
      </c>
      <c r="T1973" s="3" t="s">
        <v>47</v>
      </c>
      <c r="U1973" s="3" t="s">
        <v>1217</v>
      </c>
      <c r="V1973" s="3">
        <v>7614</v>
      </c>
      <c r="W1973" s="3" t="s">
        <v>166</v>
      </c>
      <c r="Y1973" s="3">
        <v>32</v>
      </c>
      <c r="Z1973" s="3" t="s">
        <v>64</v>
      </c>
      <c r="AA1973" s="3" t="s">
        <v>92</v>
      </c>
      <c r="AB1973" s="3" t="s">
        <v>52</v>
      </c>
      <c r="AD1973" s="3" t="s">
        <v>53</v>
      </c>
      <c r="AG1973" s="3" t="s">
        <v>54</v>
      </c>
      <c r="AH1973" s="3">
        <v>2670</v>
      </c>
    </row>
    <row r="1974" spans="1:34" x14ac:dyDescent="0.2">
      <c r="A1974" s="3">
        <v>11973</v>
      </c>
      <c r="B1974" s="3" t="s">
        <v>2</v>
      </c>
      <c r="C1974" s="3">
        <v>11973</v>
      </c>
      <c r="D1974" s="3" t="s">
        <v>6281</v>
      </c>
      <c r="F1974" s="3">
        <v>2011</v>
      </c>
      <c r="G1974" s="3" t="s">
        <v>292</v>
      </c>
      <c r="H1974" s="3" t="s">
        <v>899</v>
      </c>
      <c r="I1974" s="3" t="s">
        <v>6282</v>
      </c>
      <c r="J1974" s="3" t="s">
        <v>3634</v>
      </c>
      <c r="K1974" s="3" t="s">
        <v>67</v>
      </c>
      <c r="L1974" s="3" t="s">
        <v>132</v>
      </c>
      <c r="M1974" s="3" t="s">
        <v>133</v>
      </c>
      <c r="N1974" s="3" t="s">
        <v>104</v>
      </c>
      <c r="O1974" s="3">
        <v>1984</v>
      </c>
      <c r="Q1974" s="3">
        <v>2</v>
      </c>
      <c r="R1974" s="3">
        <v>13</v>
      </c>
      <c r="S1974" s="3" t="s">
        <v>6283</v>
      </c>
      <c r="T1974" s="3" t="s">
        <v>47</v>
      </c>
      <c r="U1974" s="3" t="s">
        <v>1979</v>
      </c>
      <c r="W1974" s="3" t="s">
        <v>83</v>
      </c>
      <c r="Y1974" s="3">
        <v>42</v>
      </c>
      <c r="Z1974" s="3" t="s">
        <v>64</v>
      </c>
      <c r="AA1974" s="3" t="s">
        <v>92</v>
      </c>
      <c r="AB1974" s="3" t="s">
        <v>52</v>
      </c>
      <c r="AD1974" s="3" t="s">
        <v>53</v>
      </c>
      <c r="AE1974" s="3">
        <v>38</v>
      </c>
      <c r="AF1974" s="3" t="s">
        <v>73</v>
      </c>
      <c r="AG1974" s="3" t="s">
        <v>54</v>
      </c>
      <c r="AH1974" s="3">
        <v>24690</v>
      </c>
    </row>
    <row r="1975" spans="1:34" x14ac:dyDescent="0.2">
      <c r="A1975" s="3">
        <v>11974</v>
      </c>
      <c r="B1975" s="3" t="s">
        <v>2</v>
      </c>
      <c r="C1975" s="3">
        <v>11974</v>
      </c>
      <c r="D1975" s="3" t="s">
        <v>6284</v>
      </c>
      <c r="F1975" s="3">
        <v>2005</v>
      </c>
      <c r="G1975" s="3" t="s">
        <v>358</v>
      </c>
      <c r="H1975" s="3" t="s">
        <v>359</v>
      </c>
      <c r="I1975" s="3" t="s">
        <v>360</v>
      </c>
      <c r="K1975" s="3" t="s">
        <v>59</v>
      </c>
      <c r="L1975" s="3" t="s">
        <v>361</v>
      </c>
      <c r="M1975" s="3" t="s">
        <v>60</v>
      </c>
      <c r="N1975" s="3" t="s">
        <v>44</v>
      </c>
      <c r="O1975" s="3">
        <v>2378</v>
      </c>
      <c r="R1975" s="3">
        <v>56</v>
      </c>
      <c r="S1975" s="3" t="s">
        <v>6285</v>
      </c>
      <c r="T1975" s="3" t="s">
        <v>47</v>
      </c>
      <c r="U1975" s="3" t="s">
        <v>976</v>
      </c>
      <c r="V1975" s="3">
        <v>9810</v>
      </c>
      <c r="W1975" s="3" t="s">
        <v>410</v>
      </c>
      <c r="Y1975" s="3">
        <v>25</v>
      </c>
      <c r="Z1975" s="3" t="s">
        <v>64</v>
      </c>
      <c r="AA1975" s="3" t="s">
        <v>51</v>
      </c>
      <c r="AB1975" s="3" t="s">
        <v>108</v>
      </c>
      <c r="AC1975" s="3" t="s">
        <v>109</v>
      </c>
      <c r="AD1975" s="3" t="s">
        <v>53</v>
      </c>
      <c r="AG1975" s="3" t="s">
        <v>54</v>
      </c>
      <c r="AH1975" s="3">
        <v>10800</v>
      </c>
    </row>
    <row r="1976" spans="1:34" x14ac:dyDescent="0.2">
      <c r="A1976" s="3">
        <v>11975</v>
      </c>
      <c r="B1976" s="3" t="s">
        <v>2</v>
      </c>
      <c r="C1976" s="3">
        <v>11975</v>
      </c>
      <c r="D1976" s="3" t="s">
        <v>6286</v>
      </c>
      <c r="F1976" s="3">
        <v>2006</v>
      </c>
      <c r="G1976" s="3" t="s">
        <v>38</v>
      </c>
      <c r="H1976" s="3" t="s">
        <v>689</v>
      </c>
      <c r="J1976" s="3" t="s">
        <v>690</v>
      </c>
      <c r="K1976" s="3" t="s">
        <v>59</v>
      </c>
      <c r="L1976" s="3" t="s">
        <v>691</v>
      </c>
      <c r="M1976" s="3" t="s">
        <v>43</v>
      </c>
      <c r="N1976" s="3" t="s">
        <v>44</v>
      </c>
      <c r="O1976" s="3">
        <v>3498</v>
      </c>
      <c r="R1976" s="3" t="s">
        <v>2160</v>
      </c>
      <c r="S1976" s="3" t="s">
        <v>6287</v>
      </c>
      <c r="T1976" s="3" t="s">
        <v>47</v>
      </c>
      <c r="U1976" s="3" t="s">
        <v>6288</v>
      </c>
      <c r="V1976" s="3">
        <v>6022</v>
      </c>
      <c r="W1976" s="3" t="s">
        <v>229</v>
      </c>
      <c r="Y1976" s="3">
        <v>36</v>
      </c>
      <c r="Z1976" s="3" t="s">
        <v>204</v>
      </c>
      <c r="AA1976" s="3" t="s">
        <v>51</v>
      </c>
      <c r="AB1976" s="3" t="s">
        <v>108</v>
      </c>
      <c r="AC1976" s="3" t="s">
        <v>109</v>
      </c>
      <c r="AD1976" s="3" t="s">
        <v>53</v>
      </c>
      <c r="AG1976" s="3" t="s">
        <v>54</v>
      </c>
      <c r="AH1976" s="3">
        <v>11300</v>
      </c>
    </row>
    <row r="1977" spans="1:34" x14ac:dyDescent="0.2">
      <c r="A1977" s="3">
        <v>11976</v>
      </c>
      <c r="B1977" s="3" t="s">
        <v>2</v>
      </c>
      <c r="C1977" s="3">
        <v>11976</v>
      </c>
      <c r="D1977" s="3" t="s">
        <v>5508</v>
      </c>
      <c r="E1977" s="3" t="s">
        <v>6289</v>
      </c>
      <c r="F1977" s="3">
        <v>2009</v>
      </c>
      <c r="G1977" s="3" t="s">
        <v>198</v>
      </c>
      <c r="H1977" s="3" t="s">
        <v>877</v>
      </c>
      <c r="I1977" s="3" t="s">
        <v>2555</v>
      </c>
      <c r="J1977" s="3" t="s">
        <v>2556</v>
      </c>
      <c r="K1977" s="3" t="s">
        <v>41</v>
      </c>
      <c r="L1977" s="3" t="s">
        <v>156</v>
      </c>
      <c r="M1977" s="3" t="s">
        <v>60</v>
      </c>
      <c r="N1977" s="3" t="s">
        <v>44</v>
      </c>
      <c r="O1977" s="3">
        <v>2986</v>
      </c>
      <c r="R1977" s="3">
        <v>32</v>
      </c>
      <c r="S1977" s="3" t="s">
        <v>5204</v>
      </c>
      <c r="T1977" s="3" t="s">
        <v>47</v>
      </c>
      <c r="U1977" s="3" t="s">
        <v>6290</v>
      </c>
      <c r="V1977" s="3">
        <v>8061</v>
      </c>
      <c r="W1977" s="3" t="s">
        <v>166</v>
      </c>
      <c r="Y1977" s="3">
        <v>50</v>
      </c>
      <c r="Z1977" s="3" t="s">
        <v>64</v>
      </c>
      <c r="AA1977" s="3" t="s">
        <v>51</v>
      </c>
      <c r="AB1977" s="3" t="s">
        <v>52</v>
      </c>
      <c r="AD1977" s="3" t="s">
        <v>53</v>
      </c>
      <c r="AG1977" s="3" t="s">
        <v>54</v>
      </c>
      <c r="AH1977" s="3">
        <v>14625</v>
      </c>
    </row>
    <row r="1978" spans="1:34" x14ac:dyDescent="0.2">
      <c r="A1978" s="3">
        <v>11977</v>
      </c>
      <c r="B1978" s="3" t="s">
        <v>2</v>
      </c>
      <c r="C1978" s="3">
        <v>11977</v>
      </c>
      <c r="D1978" s="3" t="s">
        <v>6291</v>
      </c>
      <c r="F1978" s="3">
        <v>2005</v>
      </c>
      <c r="G1978" s="3" t="s">
        <v>191</v>
      </c>
      <c r="H1978" s="3" t="s">
        <v>207</v>
      </c>
      <c r="I1978" s="3" t="s">
        <v>6292</v>
      </c>
      <c r="J1978" s="3" t="s">
        <v>1270</v>
      </c>
      <c r="K1978" s="3" t="s">
        <v>41</v>
      </c>
      <c r="L1978" s="3" t="s">
        <v>209</v>
      </c>
      <c r="M1978" s="3" t="s">
        <v>60</v>
      </c>
      <c r="N1978" s="3" t="s">
        <v>104</v>
      </c>
      <c r="O1978" s="3">
        <v>1994</v>
      </c>
      <c r="Q1978" s="3">
        <v>78</v>
      </c>
      <c r="R1978" s="3">
        <v>70</v>
      </c>
      <c r="S1978" s="3" t="s">
        <v>6293</v>
      </c>
      <c r="T1978" s="3" t="s">
        <v>47</v>
      </c>
      <c r="U1978" s="3" t="s">
        <v>6294</v>
      </c>
      <c r="W1978" s="3" t="s">
        <v>229</v>
      </c>
      <c r="Y1978" s="3">
        <v>21</v>
      </c>
      <c r="Z1978" s="3" t="s">
        <v>64</v>
      </c>
      <c r="AA1978" s="3" t="s">
        <v>51</v>
      </c>
      <c r="AB1978" s="3" t="s">
        <v>52</v>
      </c>
      <c r="AD1978" s="3" t="s">
        <v>53</v>
      </c>
      <c r="AG1978" s="3" t="s">
        <v>54</v>
      </c>
      <c r="AH1978" s="3">
        <v>12250</v>
      </c>
    </row>
    <row r="1979" spans="1:34" x14ac:dyDescent="0.2">
      <c r="A1979" s="3">
        <v>11978</v>
      </c>
      <c r="B1979" s="3" t="s">
        <v>2</v>
      </c>
      <c r="C1979" s="3">
        <v>11978</v>
      </c>
      <c r="D1979" s="3" t="s">
        <v>6295</v>
      </c>
      <c r="E1979" s="3" t="s">
        <v>6296</v>
      </c>
      <c r="F1979" s="3">
        <v>2008</v>
      </c>
      <c r="G1979" s="3" t="s">
        <v>86</v>
      </c>
      <c r="H1979" s="3" t="s">
        <v>219</v>
      </c>
      <c r="K1979" s="3" t="s">
        <v>41</v>
      </c>
      <c r="L1979" s="3" t="s">
        <v>115</v>
      </c>
      <c r="M1979" s="3" t="s">
        <v>43</v>
      </c>
      <c r="N1979" s="3" t="s">
        <v>44</v>
      </c>
      <c r="O1979" s="3">
        <v>1990</v>
      </c>
      <c r="Q1979" s="3">
        <v>3</v>
      </c>
      <c r="R1979" s="3">
        <v>75</v>
      </c>
      <c r="S1979" s="3" t="s">
        <v>1492</v>
      </c>
      <c r="T1979" s="3" t="s">
        <v>70</v>
      </c>
      <c r="U1979" s="3" t="s">
        <v>2236</v>
      </c>
      <c r="V1979" s="3">
        <v>1023</v>
      </c>
      <c r="W1979" s="3" t="s">
        <v>83</v>
      </c>
      <c r="Y1979" s="3">
        <v>40</v>
      </c>
      <c r="Z1979" s="3" t="s">
        <v>64</v>
      </c>
      <c r="AA1979" s="3" t="s">
        <v>92</v>
      </c>
      <c r="AB1979" s="3" t="s">
        <v>52</v>
      </c>
      <c r="AD1979" s="3" t="s">
        <v>53</v>
      </c>
      <c r="AG1979" s="3" t="s">
        <v>54</v>
      </c>
      <c r="AH1979" s="3">
        <v>12200</v>
      </c>
    </row>
    <row r="1980" spans="1:34" x14ac:dyDescent="0.2">
      <c r="A1980" s="3">
        <v>11979</v>
      </c>
      <c r="B1980" s="3" t="s">
        <v>2</v>
      </c>
      <c r="C1980" s="3">
        <v>11979</v>
      </c>
      <c r="D1980" s="3" t="s">
        <v>6297</v>
      </c>
      <c r="F1980" s="3">
        <v>2002</v>
      </c>
      <c r="G1980" s="3" t="s">
        <v>292</v>
      </c>
      <c r="H1980" s="3" t="s">
        <v>293</v>
      </c>
      <c r="I1980" s="3" t="s">
        <v>6298</v>
      </c>
      <c r="K1980" s="3" t="s">
        <v>41</v>
      </c>
      <c r="L1980" s="3" t="s">
        <v>115</v>
      </c>
      <c r="M1980" s="3" t="s">
        <v>43</v>
      </c>
      <c r="N1980" s="3" t="s">
        <v>44</v>
      </c>
      <c r="O1980" s="3">
        <v>3998</v>
      </c>
      <c r="R1980" s="3">
        <v>63</v>
      </c>
      <c r="S1980" s="3" t="s">
        <v>1168</v>
      </c>
      <c r="T1980" s="3" t="s">
        <v>289</v>
      </c>
      <c r="U1980" s="3" t="s">
        <v>4214</v>
      </c>
      <c r="V1980" s="3">
        <v>875</v>
      </c>
      <c r="W1980" s="3" t="s">
        <v>83</v>
      </c>
      <c r="Y1980" s="3">
        <v>46</v>
      </c>
      <c r="Z1980" s="3" t="s">
        <v>64</v>
      </c>
      <c r="AA1980" s="3" t="s">
        <v>51</v>
      </c>
      <c r="AB1980" s="3" t="s">
        <v>52</v>
      </c>
      <c r="AD1980" s="3" t="s">
        <v>53</v>
      </c>
      <c r="AE1980" s="3">
        <v>15</v>
      </c>
      <c r="AF1980" s="3" t="s">
        <v>73</v>
      </c>
      <c r="AG1980" s="3" t="s">
        <v>54</v>
      </c>
      <c r="AH1980" s="3">
        <v>5600</v>
      </c>
    </row>
    <row r="1981" spans="1:34" x14ac:dyDescent="0.2">
      <c r="A1981" s="3">
        <v>11980</v>
      </c>
      <c r="B1981" s="3" t="s">
        <v>2</v>
      </c>
      <c r="C1981" s="3">
        <v>11980</v>
      </c>
      <c r="D1981" s="3" t="s">
        <v>6299</v>
      </c>
      <c r="E1981" s="3" t="s">
        <v>6300</v>
      </c>
      <c r="F1981" s="3">
        <v>2013</v>
      </c>
      <c r="G1981" s="3" t="s">
        <v>56</v>
      </c>
      <c r="H1981" s="3" t="s">
        <v>138</v>
      </c>
      <c r="I1981" s="3" t="s">
        <v>6301</v>
      </c>
      <c r="J1981" s="3" t="s">
        <v>374</v>
      </c>
      <c r="K1981" s="3" t="s">
        <v>41</v>
      </c>
      <c r="L1981" s="3" t="s">
        <v>140</v>
      </c>
      <c r="M1981" s="3" t="s">
        <v>60</v>
      </c>
      <c r="N1981" s="3" t="s">
        <v>44</v>
      </c>
      <c r="O1981" s="3">
        <v>2494</v>
      </c>
      <c r="Q1981" s="3" t="s">
        <v>79</v>
      </c>
      <c r="R1981" s="3">
        <v>4</v>
      </c>
      <c r="S1981" s="3" t="s">
        <v>6302</v>
      </c>
      <c r="T1981" s="3" t="s">
        <v>211</v>
      </c>
      <c r="U1981" s="3" t="s">
        <v>1513</v>
      </c>
      <c r="W1981" s="3" t="s">
        <v>229</v>
      </c>
      <c r="Y1981" s="3">
        <v>42</v>
      </c>
      <c r="Z1981" s="3" t="s">
        <v>64</v>
      </c>
      <c r="AA1981" s="3" t="s">
        <v>51</v>
      </c>
      <c r="AB1981" s="3" t="s">
        <v>52</v>
      </c>
      <c r="AD1981" s="3" t="s">
        <v>143</v>
      </c>
      <c r="AG1981" s="3" t="s">
        <v>54</v>
      </c>
      <c r="AH1981" s="3">
        <v>27140</v>
      </c>
    </row>
    <row r="1982" spans="1:34" x14ac:dyDescent="0.2">
      <c r="A1982" s="3">
        <v>11981</v>
      </c>
      <c r="B1982" s="3" t="s">
        <v>2</v>
      </c>
      <c r="C1982" s="3">
        <v>11981</v>
      </c>
      <c r="D1982" s="3" t="s">
        <v>5212</v>
      </c>
      <c r="E1982" s="3" t="s">
        <v>6303</v>
      </c>
      <c r="F1982" s="3">
        <v>2015</v>
      </c>
      <c r="G1982" s="3" t="s">
        <v>38</v>
      </c>
      <c r="H1982" s="3" t="s">
        <v>2916</v>
      </c>
      <c r="J1982" s="3" t="s">
        <v>5213</v>
      </c>
      <c r="K1982" s="3" t="s">
        <v>67</v>
      </c>
      <c r="L1982" s="3" t="s">
        <v>2917</v>
      </c>
      <c r="M1982" s="3" t="s">
        <v>2918</v>
      </c>
      <c r="N1982" s="3" t="s">
        <v>2918</v>
      </c>
      <c r="O1982" s="6"/>
      <c r="R1982" s="3">
        <v>4</v>
      </c>
      <c r="S1982" s="3" t="s">
        <v>6304</v>
      </c>
      <c r="T1982" s="3" t="s">
        <v>149</v>
      </c>
      <c r="U1982" s="3" t="s">
        <v>6305</v>
      </c>
      <c r="V1982" s="3">
        <v>8042</v>
      </c>
      <c r="W1982" s="3" t="s">
        <v>166</v>
      </c>
      <c r="Y1982" s="3">
        <v>68</v>
      </c>
      <c r="Z1982" s="3" t="s">
        <v>64</v>
      </c>
      <c r="AA1982" s="3" t="s">
        <v>51</v>
      </c>
      <c r="AB1982" s="3" t="s">
        <v>52</v>
      </c>
      <c r="AD1982" s="3" t="s">
        <v>53</v>
      </c>
      <c r="AG1982" s="3" t="s">
        <v>54</v>
      </c>
      <c r="AH1982" s="3">
        <v>39990</v>
      </c>
    </row>
    <row r="1983" spans="1:34" x14ac:dyDescent="0.2">
      <c r="A1983" s="3">
        <v>11982</v>
      </c>
      <c r="B1983" s="3" t="s">
        <v>2</v>
      </c>
      <c r="C1983" s="3">
        <v>11982</v>
      </c>
      <c r="D1983" s="3" t="s">
        <v>1004</v>
      </c>
      <c r="E1983" s="3" t="s">
        <v>6306</v>
      </c>
      <c r="F1983" s="3">
        <v>2006</v>
      </c>
      <c r="G1983" s="3" t="s">
        <v>38</v>
      </c>
      <c r="H1983" s="3" t="s">
        <v>1006</v>
      </c>
      <c r="K1983" s="3" t="s">
        <v>59</v>
      </c>
      <c r="L1983" s="3" t="s">
        <v>42</v>
      </c>
      <c r="M1983" s="3" t="s">
        <v>43</v>
      </c>
      <c r="N1983" s="3" t="s">
        <v>44</v>
      </c>
      <c r="O1983" s="3">
        <v>1497</v>
      </c>
      <c r="Q1983" s="3" t="s">
        <v>79</v>
      </c>
      <c r="R1983" s="3">
        <v>86</v>
      </c>
      <c r="S1983" s="3" t="s">
        <v>1107</v>
      </c>
      <c r="T1983" s="3" t="s">
        <v>62</v>
      </c>
      <c r="U1983" s="3" t="s">
        <v>1583</v>
      </c>
      <c r="W1983" s="3" t="s">
        <v>107</v>
      </c>
      <c r="Y1983" s="3">
        <v>42</v>
      </c>
      <c r="Z1983" s="3" t="s">
        <v>64</v>
      </c>
      <c r="AA1983" s="3" t="s">
        <v>51</v>
      </c>
      <c r="AB1983" s="3" t="s">
        <v>52</v>
      </c>
      <c r="AD1983" s="3" t="s">
        <v>53</v>
      </c>
      <c r="AE1983" s="3">
        <v>31</v>
      </c>
      <c r="AF1983" s="3" t="s">
        <v>73</v>
      </c>
      <c r="AG1983" s="3" t="s">
        <v>54</v>
      </c>
      <c r="AH1983" s="3">
        <v>7150</v>
      </c>
    </row>
    <row r="1984" spans="1:34" x14ac:dyDescent="0.2">
      <c r="A1984" s="3">
        <v>11983</v>
      </c>
      <c r="B1984" s="3" t="s">
        <v>2</v>
      </c>
      <c r="C1984" s="3">
        <v>11983</v>
      </c>
      <c r="D1984" s="3" t="s">
        <v>1965</v>
      </c>
      <c r="F1984" s="3">
        <v>2017</v>
      </c>
      <c r="G1984" s="3" t="s">
        <v>86</v>
      </c>
      <c r="H1984" s="3" t="s">
        <v>1967</v>
      </c>
      <c r="I1984" s="3" t="s">
        <v>336</v>
      </c>
      <c r="K1984" s="3" t="s">
        <v>59</v>
      </c>
      <c r="L1984" s="3" t="s">
        <v>654</v>
      </c>
      <c r="M1984" s="3" t="s">
        <v>60</v>
      </c>
      <c r="N1984" s="3" t="s">
        <v>104</v>
      </c>
      <c r="O1984" s="3">
        <v>2488</v>
      </c>
      <c r="R1984" s="3">
        <v>31</v>
      </c>
      <c r="S1984" s="3" t="s">
        <v>6307</v>
      </c>
      <c r="T1984" s="3" t="s">
        <v>171</v>
      </c>
      <c r="U1984" s="3" t="s">
        <v>6305</v>
      </c>
      <c r="V1984" s="3">
        <v>8042</v>
      </c>
      <c r="W1984" s="3" t="s">
        <v>166</v>
      </c>
      <c r="Y1984" s="3">
        <v>40</v>
      </c>
      <c r="Z1984" s="3" t="s">
        <v>64</v>
      </c>
      <c r="AA1984" s="3" t="s">
        <v>51</v>
      </c>
      <c r="AB1984" s="3" t="s">
        <v>108</v>
      </c>
      <c r="AC1984" s="3" t="s">
        <v>109</v>
      </c>
      <c r="AD1984" s="3" t="s">
        <v>53</v>
      </c>
      <c r="AG1984" s="3" t="s">
        <v>54</v>
      </c>
      <c r="AH1984" s="3">
        <v>62995</v>
      </c>
    </row>
    <row r="1985" spans="1:34" x14ac:dyDescent="0.2">
      <c r="A1985" s="3">
        <v>11984</v>
      </c>
      <c r="B1985" s="3" t="s">
        <v>2</v>
      </c>
      <c r="C1985" s="3">
        <v>11984</v>
      </c>
      <c r="D1985" s="3" t="s">
        <v>1199</v>
      </c>
      <c r="F1985" s="3">
        <v>2006</v>
      </c>
      <c r="G1985" s="3" t="s">
        <v>86</v>
      </c>
      <c r="H1985" s="3" t="s">
        <v>87</v>
      </c>
      <c r="K1985" s="3" t="s">
        <v>67</v>
      </c>
      <c r="L1985" s="3" t="s">
        <v>42</v>
      </c>
      <c r="M1985" s="3" t="s">
        <v>60</v>
      </c>
      <c r="N1985" s="3" t="s">
        <v>44</v>
      </c>
      <c r="O1985" s="3">
        <v>1489</v>
      </c>
      <c r="Q1985" s="3">
        <v>1</v>
      </c>
      <c r="R1985" s="3">
        <v>251</v>
      </c>
      <c r="S1985" s="3" t="s">
        <v>1229</v>
      </c>
      <c r="T1985" s="3" t="s">
        <v>62</v>
      </c>
      <c r="U1985" s="3" t="s">
        <v>3205</v>
      </c>
      <c r="W1985" s="3" t="s">
        <v>83</v>
      </c>
      <c r="Y1985" s="3">
        <v>29</v>
      </c>
      <c r="Z1985" s="3" t="s">
        <v>64</v>
      </c>
      <c r="AA1985" s="3" t="s">
        <v>51</v>
      </c>
      <c r="AB1985" s="3" t="s">
        <v>52</v>
      </c>
      <c r="AD1985" s="3" t="s">
        <v>53</v>
      </c>
      <c r="AG1985" s="3" t="s">
        <v>54</v>
      </c>
      <c r="AH1985" s="3">
        <v>7750</v>
      </c>
    </row>
    <row r="1986" spans="1:34" x14ac:dyDescent="0.2">
      <c r="A1986" s="3">
        <v>11985</v>
      </c>
      <c r="B1986" s="3" t="s">
        <v>2</v>
      </c>
      <c r="C1986" s="3">
        <v>11985</v>
      </c>
      <c r="D1986" s="3" t="s">
        <v>6308</v>
      </c>
      <c r="E1986" s="3" t="s">
        <v>6309</v>
      </c>
      <c r="F1986" s="3">
        <v>2016</v>
      </c>
      <c r="G1986" s="3" t="s">
        <v>347</v>
      </c>
      <c r="H1986" s="3" t="s">
        <v>860</v>
      </c>
      <c r="I1986" s="3" t="s">
        <v>453</v>
      </c>
      <c r="J1986" s="3" t="s">
        <v>6261</v>
      </c>
      <c r="K1986" s="3" t="s">
        <v>59</v>
      </c>
      <c r="L1986" s="3" t="s">
        <v>156</v>
      </c>
      <c r="M1986" s="3" t="s">
        <v>103</v>
      </c>
      <c r="N1986" s="3" t="s">
        <v>104</v>
      </c>
      <c r="O1986" s="3">
        <v>2199</v>
      </c>
      <c r="Q1986" s="3">
        <v>3</v>
      </c>
      <c r="R1986" s="3">
        <v>15</v>
      </c>
      <c r="S1986" s="3" t="s">
        <v>6310</v>
      </c>
      <c r="T1986" s="3" t="s">
        <v>62</v>
      </c>
      <c r="U1986" s="3" t="s">
        <v>1919</v>
      </c>
      <c r="W1986" s="3" t="s">
        <v>83</v>
      </c>
      <c r="Y1986" s="3">
        <v>65</v>
      </c>
      <c r="Z1986" s="3" t="s">
        <v>64</v>
      </c>
      <c r="AA1986" s="3" t="s">
        <v>51</v>
      </c>
      <c r="AB1986" s="3" t="s">
        <v>52</v>
      </c>
      <c r="AD1986" s="3" t="s">
        <v>53</v>
      </c>
      <c r="AG1986" s="3" t="s">
        <v>54</v>
      </c>
      <c r="AH1986" s="3">
        <v>42300</v>
      </c>
    </row>
    <row r="1987" spans="1:34" x14ac:dyDescent="0.2">
      <c r="A1987" s="3">
        <v>11986</v>
      </c>
      <c r="B1987" s="3" t="s">
        <v>2</v>
      </c>
      <c r="C1987" s="3">
        <v>11986</v>
      </c>
      <c r="D1987" s="3" t="s">
        <v>6311</v>
      </c>
      <c r="E1987" s="3" t="s">
        <v>6312</v>
      </c>
      <c r="F1987" s="3">
        <v>2002</v>
      </c>
      <c r="G1987" s="3" t="s">
        <v>38</v>
      </c>
      <c r="H1987" s="3" t="s">
        <v>543</v>
      </c>
      <c r="K1987" s="3" t="s">
        <v>41</v>
      </c>
      <c r="L1987" s="3" t="s">
        <v>578</v>
      </c>
      <c r="M1987" s="3" t="s">
        <v>43</v>
      </c>
      <c r="N1987" s="3" t="s">
        <v>44</v>
      </c>
      <c r="O1987" s="3">
        <v>1998</v>
      </c>
      <c r="R1987" s="3">
        <v>60</v>
      </c>
      <c r="S1987" s="3" t="s">
        <v>6313</v>
      </c>
      <c r="T1987" s="3" t="s">
        <v>62</v>
      </c>
      <c r="U1987" s="3" t="s">
        <v>6314</v>
      </c>
      <c r="W1987" s="3" t="s">
        <v>173</v>
      </c>
      <c r="Y1987" s="3">
        <v>72</v>
      </c>
      <c r="Z1987" s="3" t="s">
        <v>64</v>
      </c>
      <c r="AA1987" s="3" t="s">
        <v>92</v>
      </c>
      <c r="AB1987" s="3" t="s">
        <v>52</v>
      </c>
      <c r="AD1987" s="3" t="s">
        <v>53</v>
      </c>
      <c r="AE1987" s="3">
        <v>9</v>
      </c>
      <c r="AF1987" s="3" t="s">
        <v>370</v>
      </c>
      <c r="AG1987" s="3" t="s">
        <v>54</v>
      </c>
      <c r="AH1987" s="3">
        <v>6072</v>
      </c>
    </row>
    <row r="1988" spans="1:34" x14ac:dyDescent="0.2">
      <c r="A1988" s="3">
        <v>11987</v>
      </c>
      <c r="B1988" s="3" t="s">
        <v>2</v>
      </c>
      <c r="C1988" s="3">
        <v>11987</v>
      </c>
      <c r="D1988" s="3" t="s">
        <v>6315</v>
      </c>
      <c r="E1988" s="3" t="s">
        <v>6316</v>
      </c>
      <c r="F1988" s="3">
        <v>2003</v>
      </c>
      <c r="G1988" s="3" t="s">
        <v>259</v>
      </c>
      <c r="H1988" s="3" t="s">
        <v>260</v>
      </c>
      <c r="I1988" s="3" t="s">
        <v>6317</v>
      </c>
      <c r="J1988" s="3" t="s">
        <v>3253</v>
      </c>
      <c r="K1988" s="3" t="s">
        <v>41</v>
      </c>
      <c r="L1988" s="3" t="s">
        <v>480</v>
      </c>
      <c r="M1988" s="3" t="s">
        <v>60</v>
      </c>
      <c r="N1988" s="3" t="s">
        <v>44</v>
      </c>
      <c r="O1988" s="3">
        <v>3984</v>
      </c>
      <c r="R1988" s="3">
        <v>323</v>
      </c>
      <c r="S1988" s="3" t="s">
        <v>1023</v>
      </c>
      <c r="T1988" s="3" t="s">
        <v>62</v>
      </c>
      <c r="U1988" s="3" t="s">
        <v>1024</v>
      </c>
      <c r="V1988" s="3">
        <v>2023</v>
      </c>
      <c r="W1988" s="3" t="s">
        <v>83</v>
      </c>
      <c r="Y1988" s="3">
        <v>36</v>
      </c>
      <c r="Z1988" s="3" t="s">
        <v>64</v>
      </c>
      <c r="AA1988" s="3" t="s">
        <v>51</v>
      </c>
      <c r="AB1988" s="3" t="s">
        <v>108</v>
      </c>
      <c r="AC1988" s="3" t="s">
        <v>109</v>
      </c>
      <c r="AD1988" s="3" t="s">
        <v>53</v>
      </c>
      <c r="AG1988" s="3" t="s">
        <v>54</v>
      </c>
      <c r="AH1988" s="3">
        <v>5950</v>
      </c>
    </row>
    <row r="1989" spans="1:34" x14ac:dyDescent="0.2">
      <c r="A1989" s="3">
        <v>11988</v>
      </c>
      <c r="B1989" s="3" t="s">
        <v>2</v>
      </c>
      <c r="C1989" s="3">
        <v>11988</v>
      </c>
      <c r="D1989" s="3" t="s">
        <v>6318</v>
      </c>
      <c r="F1989" s="3">
        <v>2005</v>
      </c>
      <c r="G1989" s="3" t="s">
        <v>38</v>
      </c>
      <c r="H1989" s="3" t="s">
        <v>1006</v>
      </c>
      <c r="K1989" s="3" t="s">
        <v>59</v>
      </c>
      <c r="L1989" s="3" t="s">
        <v>42</v>
      </c>
      <c r="M1989" s="3" t="s">
        <v>43</v>
      </c>
      <c r="N1989" s="3" t="s">
        <v>44</v>
      </c>
      <c r="O1989" s="3">
        <v>1497</v>
      </c>
      <c r="R1989" s="3">
        <v>2</v>
      </c>
      <c r="S1989" s="3" t="s">
        <v>6319</v>
      </c>
      <c r="T1989" s="3" t="s">
        <v>47</v>
      </c>
      <c r="U1989" s="3" t="s">
        <v>4381</v>
      </c>
      <c r="V1989" s="3">
        <v>8081</v>
      </c>
      <c r="W1989" s="3" t="s">
        <v>166</v>
      </c>
      <c r="Y1989" s="3">
        <v>59</v>
      </c>
      <c r="Z1989" s="3" t="s">
        <v>64</v>
      </c>
      <c r="AA1989" s="3" t="s">
        <v>51</v>
      </c>
      <c r="AB1989" s="3" t="s">
        <v>52</v>
      </c>
      <c r="AD1989" s="3" t="s">
        <v>53</v>
      </c>
      <c r="AG1989" s="3" t="s">
        <v>54</v>
      </c>
      <c r="AH1989" s="3">
        <v>5050</v>
      </c>
    </row>
    <row r="1990" spans="1:34" x14ac:dyDescent="0.2">
      <c r="A1990" s="3">
        <v>11989</v>
      </c>
      <c r="B1990" s="3" t="s">
        <v>2</v>
      </c>
      <c r="C1990" s="3">
        <v>11989</v>
      </c>
      <c r="D1990" s="3" t="s">
        <v>364</v>
      </c>
      <c r="F1990" s="3">
        <v>2011</v>
      </c>
      <c r="G1990" s="3" t="s">
        <v>56</v>
      </c>
      <c r="H1990" s="3" t="s">
        <v>366</v>
      </c>
      <c r="J1990" s="3" t="s">
        <v>367</v>
      </c>
      <c r="K1990" s="3" t="s">
        <v>67</v>
      </c>
      <c r="L1990" s="3" t="s">
        <v>140</v>
      </c>
      <c r="M1990" s="3" t="s">
        <v>133</v>
      </c>
      <c r="N1990" s="3" t="s">
        <v>44</v>
      </c>
      <c r="O1990" s="3">
        <v>1798</v>
      </c>
      <c r="R1990" s="3">
        <v>57</v>
      </c>
      <c r="S1990" s="3" t="s">
        <v>6320</v>
      </c>
      <c r="T1990" s="3" t="s">
        <v>70</v>
      </c>
      <c r="U1990" s="3" t="s">
        <v>425</v>
      </c>
      <c r="V1990" s="3">
        <v>2022</v>
      </c>
      <c r="W1990" s="3" t="s">
        <v>83</v>
      </c>
      <c r="Y1990" s="3">
        <v>50</v>
      </c>
      <c r="Z1990" s="3" t="s">
        <v>64</v>
      </c>
      <c r="AA1990" s="3" t="s">
        <v>92</v>
      </c>
      <c r="AB1990" s="3" t="s">
        <v>52</v>
      </c>
      <c r="AD1990" s="3" t="s">
        <v>143</v>
      </c>
      <c r="AE1990" s="3">
        <v>3</v>
      </c>
      <c r="AF1990" s="3" t="s">
        <v>73</v>
      </c>
      <c r="AG1990" s="3" t="s">
        <v>54</v>
      </c>
      <c r="AH1990" s="3">
        <v>17990</v>
      </c>
    </row>
    <row r="1991" spans="1:34" x14ac:dyDescent="0.2">
      <c r="A1991" s="3">
        <v>11990</v>
      </c>
      <c r="B1991" s="3" t="s">
        <v>2</v>
      </c>
      <c r="C1991" s="3">
        <v>11990</v>
      </c>
      <c r="D1991" s="3" t="s">
        <v>2928</v>
      </c>
      <c r="E1991" s="3" t="s">
        <v>6321</v>
      </c>
      <c r="F1991" s="3">
        <v>2005</v>
      </c>
      <c r="G1991" s="3" t="s">
        <v>56</v>
      </c>
      <c r="H1991" s="3" t="s">
        <v>1335</v>
      </c>
      <c r="I1991" s="3" t="s">
        <v>2929</v>
      </c>
      <c r="K1991" s="3" t="s">
        <v>59</v>
      </c>
      <c r="L1991" s="3" t="s">
        <v>42</v>
      </c>
      <c r="M1991" s="3" t="s">
        <v>43</v>
      </c>
      <c r="N1991" s="3" t="s">
        <v>44</v>
      </c>
      <c r="O1991" s="3">
        <v>2362</v>
      </c>
      <c r="R1991" s="3">
        <v>5834</v>
      </c>
      <c r="S1991" s="3" t="s">
        <v>6322</v>
      </c>
      <c r="U1991" s="3" t="s">
        <v>6323</v>
      </c>
      <c r="W1991" s="3" t="s">
        <v>49</v>
      </c>
      <c r="Y1991" s="3">
        <v>38</v>
      </c>
      <c r="Z1991" s="3" t="s">
        <v>64</v>
      </c>
      <c r="AA1991" s="3" t="s">
        <v>51</v>
      </c>
      <c r="AB1991" s="3" t="s">
        <v>108</v>
      </c>
      <c r="AC1991" s="3" t="s">
        <v>109</v>
      </c>
      <c r="AD1991" s="3" t="s">
        <v>53</v>
      </c>
      <c r="AG1991" s="3" t="s">
        <v>54</v>
      </c>
      <c r="AH1991" s="3">
        <v>10400</v>
      </c>
    </row>
    <row r="1992" spans="1:34" x14ac:dyDescent="0.2">
      <c r="A1992" s="3">
        <v>11991</v>
      </c>
      <c r="B1992" s="3" t="s">
        <v>2</v>
      </c>
      <c r="C1992" s="3">
        <v>11991</v>
      </c>
      <c r="D1992" s="3" t="s">
        <v>1519</v>
      </c>
      <c r="F1992" s="3">
        <v>2016</v>
      </c>
      <c r="G1992" s="3" t="s">
        <v>56</v>
      </c>
      <c r="H1992" s="3" t="s">
        <v>57</v>
      </c>
      <c r="I1992" s="3" t="s">
        <v>889</v>
      </c>
      <c r="K1992" s="3" t="s">
        <v>41</v>
      </c>
      <c r="L1992" s="3" t="s">
        <v>890</v>
      </c>
      <c r="M1992" s="3" t="s">
        <v>60</v>
      </c>
      <c r="N1992" s="3" t="s">
        <v>44</v>
      </c>
      <c r="O1992" s="3">
        <v>1797</v>
      </c>
      <c r="R1992" s="3">
        <v>54</v>
      </c>
      <c r="S1992" s="3" t="s">
        <v>6324</v>
      </c>
      <c r="T1992" s="3" t="s">
        <v>47</v>
      </c>
      <c r="U1992" s="3" t="s">
        <v>6325</v>
      </c>
      <c r="W1992" s="3" t="s">
        <v>229</v>
      </c>
      <c r="Y1992" s="3">
        <v>41</v>
      </c>
      <c r="Z1992" s="3" t="s">
        <v>64</v>
      </c>
      <c r="AA1992" s="3" t="s">
        <v>92</v>
      </c>
      <c r="AB1992" s="3" t="s">
        <v>52</v>
      </c>
      <c r="AD1992" s="3" t="s">
        <v>53</v>
      </c>
      <c r="AG1992" s="3" t="s">
        <v>54</v>
      </c>
      <c r="AH1992" s="3">
        <v>25700</v>
      </c>
    </row>
    <row r="1993" spans="1:34" x14ac:dyDescent="0.2">
      <c r="A1993" s="3">
        <v>11992</v>
      </c>
      <c r="B1993" s="3" t="s">
        <v>2</v>
      </c>
      <c r="C1993" s="3">
        <v>11992</v>
      </c>
      <c r="D1993" s="3" t="s">
        <v>6326</v>
      </c>
      <c r="F1993" s="3">
        <v>2003</v>
      </c>
      <c r="G1993" s="3" t="s">
        <v>224</v>
      </c>
      <c r="H1993" s="3" t="s">
        <v>6327</v>
      </c>
      <c r="J1993" s="3" t="s">
        <v>6328</v>
      </c>
      <c r="K1993" s="3" t="s">
        <v>41</v>
      </c>
      <c r="L1993" s="3" t="s">
        <v>115</v>
      </c>
      <c r="M1993" s="3" t="s">
        <v>60</v>
      </c>
      <c r="N1993" s="3" t="s">
        <v>44</v>
      </c>
      <c r="O1993" s="3">
        <v>2997</v>
      </c>
      <c r="R1993" s="3">
        <v>11</v>
      </c>
      <c r="S1993" s="3" t="s">
        <v>6329</v>
      </c>
      <c r="T1993" s="3" t="s">
        <v>81</v>
      </c>
      <c r="U1993" s="3" t="s">
        <v>1555</v>
      </c>
      <c r="V1993" s="3">
        <v>8022</v>
      </c>
      <c r="W1993" s="3" t="s">
        <v>166</v>
      </c>
      <c r="Y1993" s="3">
        <v>51</v>
      </c>
      <c r="Z1993" s="3" t="s">
        <v>64</v>
      </c>
      <c r="AA1993" s="3" t="s">
        <v>51</v>
      </c>
      <c r="AB1993" s="3" t="s">
        <v>52</v>
      </c>
      <c r="AD1993" s="3" t="s">
        <v>53</v>
      </c>
      <c r="AG1993" s="3" t="s">
        <v>54</v>
      </c>
      <c r="AH1993" s="3">
        <v>9750</v>
      </c>
    </row>
    <row r="1994" spans="1:34" x14ac:dyDescent="0.2">
      <c r="A1994" s="3">
        <v>11993</v>
      </c>
      <c r="B1994" s="3" t="s">
        <v>2</v>
      </c>
      <c r="C1994" s="3">
        <v>11993</v>
      </c>
      <c r="D1994" s="3" t="s">
        <v>6330</v>
      </c>
      <c r="F1994" s="3">
        <v>2006</v>
      </c>
      <c r="G1994" s="3" t="s">
        <v>176</v>
      </c>
      <c r="H1994" s="3" t="s">
        <v>4562</v>
      </c>
      <c r="J1994" s="3" t="s">
        <v>4563</v>
      </c>
      <c r="K1994" s="3" t="s">
        <v>131</v>
      </c>
      <c r="L1994" s="3" t="s">
        <v>1740</v>
      </c>
      <c r="M1994" s="3" t="s">
        <v>60</v>
      </c>
      <c r="N1994" s="3" t="s">
        <v>44</v>
      </c>
      <c r="O1994" s="3">
        <v>3498</v>
      </c>
      <c r="R1994" s="3" t="s">
        <v>6331</v>
      </c>
      <c r="S1994" s="3" t="s">
        <v>4189</v>
      </c>
      <c r="T1994" s="3" t="s">
        <v>81</v>
      </c>
      <c r="U1994" s="3" t="s">
        <v>1555</v>
      </c>
      <c r="V1994" s="3">
        <v>8022</v>
      </c>
      <c r="W1994" s="3" t="s">
        <v>166</v>
      </c>
      <c r="Y1994" s="3">
        <v>44</v>
      </c>
      <c r="Z1994" s="3" t="s">
        <v>64</v>
      </c>
      <c r="AA1994" s="3" t="s">
        <v>51</v>
      </c>
      <c r="AB1994" s="3" t="s">
        <v>52</v>
      </c>
      <c r="AD1994" s="3" t="s">
        <v>53</v>
      </c>
      <c r="AE1994" s="3">
        <v>2</v>
      </c>
      <c r="AF1994" s="3" t="s">
        <v>73</v>
      </c>
      <c r="AG1994" s="3" t="s">
        <v>54</v>
      </c>
      <c r="AH1994" s="3">
        <v>18750</v>
      </c>
    </row>
    <row r="1995" spans="1:34" x14ac:dyDescent="0.2">
      <c r="A1995" s="3">
        <v>11994</v>
      </c>
      <c r="B1995" s="3" t="s">
        <v>2</v>
      </c>
      <c r="C1995" s="3">
        <v>11994</v>
      </c>
      <c r="D1995" s="3" t="s">
        <v>6332</v>
      </c>
      <c r="E1995" s="3" t="s">
        <v>6333</v>
      </c>
      <c r="F1995" s="3">
        <v>2000</v>
      </c>
      <c r="G1995" s="3" t="s">
        <v>56</v>
      </c>
      <c r="H1995" s="3" t="s">
        <v>528</v>
      </c>
      <c r="I1995" s="3" t="s">
        <v>6334</v>
      </c>
      <c r="K1995" s="3" t="s">
        <v>67</v>
      </c>
      <c r="L1995" s="3" t="s">
        <v>42</v>
      </c>
      <c r="M1995" s="3" t="s">
        <v>60</v>
      </c>
      <c r="N1995" s="3" t="s">
        <v>44</v>
      </c>
      <c r="O1995" s="3">
        <v>1299</v>
      </c>
      <c r="R1995" s="3">
        <v>21</v>
      </c>
      <c r="S1995" s="3" t="s">
        <v>6335</v>
      </c>
      <c r="T1995" s="3" t="s">
        <v>62</v>
      </c>
      <c r="U1995" s="3" t="s">
        <v>222</v>
      </c>
      <c r="V1995" s="3">
        <v>612</v>
      </c>
      <c r="W1995" s="3" t="s">
        <v>83</v>
      </c>
      <c r="Y1995" s="3">
        <v>25</v>
      </c>
      <c r="Z1995" s="3" t="s">
        <v>204</v>
      </c>
      <c r="AA1995" s="3" t="s">
        <v>51</v>
      </c>
      <c r="AB1995" s="3" t="s">
        <v>52</v>
      </c>
      <c r="AD1995" s="3" t="s">
        <v>53</v>
      </c>
      <c r="AE1995" s="3">
        <v>6</v>
      </c>
      <c r="AF1995" s="3" t="s">
        <v>73</v>
      </c>
      <c r="AG1995" s="3" t="s">
        <v>54</v>
      </c>
      <c r="AH1995" s="3">
        <v>4205</v>
      </c>
    </row>
    <row r="1996" spans="1:34" x14ac:dyDescent="0.2">
      <c r="A1996" s="3">
        <v>11995</v>
      </c>
      <c r="B1996" s="3" t="s">
        <v>2</v>
      </c>
      <c r="C1996" s="3">
        <v>11995</v>
      </c>
      <c r="D1996" s="3" t="s">
        <v>3252</v>
      </c>
      <c r="E1996" s="3" t="s">
        <v>6336</v>
      </c>
      <c r="F1996" s="3">
        <v>2004</v>
      </c>
      <c r="G1996" s="3" t="s">
        <v>259</v>
      </c>
      <c r="H1996" s="3" t="s">
        <v>260</v>
      </c>
      <c r="I1996" s="3" t="s">
        <v>261</v>
      </c>
      <c r="J1996" s="3" t="s">
        <v>3253</v>
      </c>
      <c r="K1996" s="3" t="s">
        <v>41</v>
      </c>
      <c r="L1996" s="3" t="s">
        <v>480</v>
      </c>
      <c r="M1996" s="3" t="s">
        <v>60</v>
      </c>
      <c r="N1996" s="3" t="s">
        <v>44</v>
      </c>
      <c r="O1996" s="3">
        <v>3984</v>
      </c>
      <c r="R1996" s="3">
        <v>55</v>
      </c>
      <c r="S1996" s="3" t="s">
        <v>6337</v>
      </c>
      <c r="T1996" s="3" t="s">
        <v>554</v>
      </c>
      <c r="U1996" s="3" t="s">
        <v>976</v>
      </c>
      <c r="V1996" s="3">
        <v>7020</v>
      </c>
      <c r="W1996" s="3" t="s">
        <v>127</v>
      </c>
      <c r="Y1996" s="3">
        <v>28</v>
      </c>
      <c r="Z1996" s="3" t="s">
        <v>64</v>
      </c>
      <c r="AA1996" s="3" t="s">
        <v>92</v>
      </c>
      <c r="AB1996" s="3" t="s">
        <v>108</v>
      </c>
      <c r="AC1996" s="3" t="s">
        <v>109</v>
      </c>
      <c r="AD1996" s="3" t="s">
        <v>53</v>
      </c>
      <c r="AG1996" s="3" t="s">
        <v>54</v>
      </c>
      <c r="AH1996" s="3">
        <v>7550</v>
      </c>
    </row>
    <row r="1997" spans="1:34" x14ac:dyDescent="0.2">
      <c r="A1997" s="3">
        <v>11996</v>
      </c>
      <c r="B1997" s="3" t="s">
        <v>2</v>
      </c>
      <c r="C1997" s="3">
        <v>11996</v>
      </c>
      <c r="D1997" s="3" t="s">
        <v>6338</v>
      </c>
      <c r="F1997" s="3">
        <v>2009</v>
      </c>
      <c r="G1997" s="3" t="s">
        <v>86</v>
      </c>
      <c r="H1997" s="3" t="s">
        <v>219</v>
      </c>
      <c r="K1997" s="3" t="s">
        <v>59</v>
      </c>
      <c r="L1997" s="3" t="s">
        <v>147</v>
      </c>
      <c r="M1997" s="3" t="s">
        <v>133</v>
      </c>
      <c r="N1997" s="3" t="s">
        <v>44</v>
      </c>
      <c r="O1997" s="3">
        <v>2488</v>
      </c>
      <c r="R1997" s="3">
        <v>2</v>
      </c>
      <c r="S1997" s="3" t="s">
        <v>6339</v>
      </c>
      <c r="T1997" s="3" t="s">
        <v>171</v>
      </c>
      <c r="U1997" s="3" t="s">
        <v>91</v>
      </c>
      <c r="W1997" s="3" t="s">
        <v>83</v>
      </c>
      <c r="Y1997" s="3">
        <v>49</v>
      </c>
      <c r="Z1997" s="3" t="s">
        <v>64</v>
      </c>
      <c r="AA1997" s="3" t="s">
        <v>51</v>
      </c>
      <c r="AB1997" s="3" t="s">
        <v>52</v>
      </c>
      <c r="AD1997" s="3" t="s">
        <v>53</v>
      </c>
      <c r="AG1997" s="3" t="s">
        <v>54</v>
      </c>
      <c r="AH1997" s="3">
        <v>17225</v>
      </c>
    </row>
    <row r="1998" spans="1:34" x14ac:dyDescent="0.2">
      <c r="A1998" s="3">
        <v>11997</v>
      </c>
      <c r="B1998" s="3" t="s">
        <v>2</v>
      </c>
      <c r="C1998" s="3">
        <v>11997</v>
      </c>
      <c r="D1998" s="3" t="s">
        <v>3067</v>
      </c>
      <c r="F1998" s="3">
        <v>2005</v>
      </c>
      <c r="G1998" s="3" t="s">
        <v>56</v>
      </c>
      <c r="H1998" s="3" t="s">
        <v>3068</v>
      </c>
      <c r="I1998" s="3" t="s">
        <v>3069</v>
      </c>
      <c r="K1998" s="3" t="s">
        <v>41</v>
      </c>
      <c r="L1998" s="3" t="s">
        <v>163</v>
      </c>
      <c r="M1998" s="3" t="s">
        <v>60</v>
      </c>
      <c r="N1998" s="3" t="s">
        <v>44</v>
      </c>
      <c r="O1998" s="3">
        <v>2490</v>
      </c>
      <c r="R1998" s="3" t="s">
        <v>6340</v>
      </c>
      <c r="S1998" s="3" t="s">
        <v>6341</v>
      </c>
      <c r="T1998" s="3" t="s">
        <v>62</v>
      </c>
      <c r="U1998" s="3" t="s">
        <v>3673</v>
      </c>
      <c r="V1998" s="3">
        <v>3179</v>
      </c>
      <c r="W1998" s="3" t="s">
        <v>107</v>
      </c>
      <c r="Y1998" s="3">
        <v>23</v>
      </c>
      <c r="Z1998" s="3" t="s">
        <v>64</v>
      </c>
      <c r="AA1998" s="3" t="s">
        <v>51</v>
      </c>
      <c r="AB1998" s="3" t="s">
        <v>52</v>
      </c>
      <c r="AD1998" s="3" t="s">
        <v>53</v>
      </c>
      <c r="AG1998" s="3" t="s">
        <v>54</v>
      </c>
      <c r="AH1998" s="3">
        <v>7050</v>
      </c>
    </row>
    <row r="1999" spans="1:34" x14ac:dyDescent="0.2">
      <c r="A1999" s="3">
        <v>11998</v>
      </c>
      <c r="B1999" s="3" t="s">
        <v>2</v>
      </c>
      <c r="C1999" s="3">
        <v>11998</v>
      </c>
      <c r="D1999" s="3" t="s">
        <v>3884</v>
      </c>
      <c r="E1999" s="3" t="s">
        <v>6342</v>
      </c>
      <c r="F1999" s="3">
        <v>2009</v>
      </c>
      <c r="G1999" s="3" t="s">
        <v>56</v>
      </c>
      <c r="H1999" s="3" t="s">
        <v>366</v>
      </c>
      <c r="J1999" s="3" t="s">
        <v>367</v>
      </c>
      <c r="K1999" s="3" t="s">
        <v>67</v>
      </c>
      <c r="L1999" s="3" t="s">
        <v>140</v>
      </c>
      <c r="M1999" s="3" t="s">
        <v>133</v>
      </c>
      <c r="N1999" s="3" t="s">
        <v>44</v>
      </c>
      <c r="O1999" s="3">
        <v>1798</v>
      </c>
      <c r="R1999" s="3">
        <v>9</v>
      </c>
      <c r="S1999" s="3" t="s">
        <v>6343</v>
      </c>
      <c r="T1999" s="3" t="s">
        <v>70</v>
      </c>
      <c r="U1999" s="3" t="s">
        <v>91</v>
      </c>
      <c r="W1999" s="3" t="s">
        <v>83</v>
      </c>
      <c r="Y1999" s="3">
        <v>61</v>
      </c>
      <c r="Z1999" s="3" t="s">
        <v>64</v>
      </c>
      <c r="AA1999" s="3" t="s">
        <v>92</v>
      </c>
      <c r="AB1999" s="3" t="s">
        <v>52</v>
      </c>
      <c r="AD1999" s="3" t="s">
        <v>143</v>
      </c>
      <c r="AG1999" s="3" t="s">
        <v>54</v>
      </c>
      <c r="AH1999" s="3">
        <v>13375</v>
      </c>
    </row>
    <row r="2000" spans="1:34" x14ac:dyDescent="0.2">
      <c r="A2000" s="3">
        <v>11999</v>
      </c>
      <c r="B2000" s="3" t="s">
        <v>2</v>
      </c>
      <c r="C2000" s="3">
        <v>11999</v>
      </c>
      <c r="D2000" s="3" t="s">
        <v>6344</v>
      </c>
      <c r="E2000" s="3" t="s">
        <v>6345</v>
      </c>
      <c r="F2000" s="3">
        <v>2007</v>
      </c>
      <c r="G2000" s="3" t="s">
        <v>358</v>
      </c>
      <c r="H2000" s="3" t="s">
        <v>798</v>
      </c>
      <c r="I2000" s="3" t="s">
        <v>4319</v>
      </c>
      <c r="K2000" s="3" t="s">
        <v>59</v>
      </c>
      <c r="L2000" s="3" t="s">
        <v>42</v>
      </c>
      <c r="M2000" s="3" t="s">
        <v>60</v>
      </c>
      <c r="N2000" s="3" t="s">
        <v>44</v>
      </c>
      <c r="O2000" s="3">
        <v>2378</v>
      </c>
      <c r="R2000" s="3" t="s">
        <v>6346</v>
      </c>
      <c r="S2000" s="3" t="s">
        <v>2844</v>
      </c>
      <c r="T2000" s="3" t="s">
        <v>211</v>
      </c>
      <c r="U2000" s="3" t="s">
        <v>4547</v>
      </c>
      <c r="V2000" s="3">
        <v>4110</v>
      </c>
      <c r="W2000" s="3" t="s">
        <v>333</v>
      </c>
      <c r="Y2000" s="3">
        <v>32</v>
      </c>
      <c r="Z2000" s="3" t="s">
        <v>204</v>
      </c>
      <c r="AA2000" s="3" t="s">
        <v>51</v>
      </c>
      <c r="AB2000" s="3" t="s">
        <v>52</v>
      </c>
      <c r="AD2000" s="3" t="s">
        <v>53</v>
      </c>
      <c r="AG2000" s="3" t="s">
        <v>54</v>
      </c>
      <c r="AH2000" s="3">
        <v>7860</v>
      </c>
    </row>
    <row r="2001" spans="1:34" x14ac:dyDescent="0.2">
      <c r="A2001" s="3">
        <v>12000</v>
      </c>
      <c r="B2001" s="3" t="s">
        <v>2</v>
      </c>
      <c r="C2001" s="3">
        <v>12000</v>
      </c>
      <c r="D2001" s="3" t="s">
        <v>6347</v>
      </c>
      <c r="E2001" s="3" t="s">
        <v>6348</v>
      </c>
      <c r="F2001" s="3">
        <v>2004</v>
      </c>
      <c r="G2001" s="3" t="s">
        <v>38</v>
      </c>
      <c r="H2001" s="3" t="s">
        <v>1068</v>
      </c>
      <c r="K2001" s="3" t="s">
        <v>78</v>
      </c>
      <c r="L2001" s="3" t="s">
        <v>42</v>
      </c>
      <c r="M2001" s="3" t="s">
        <v>60</v>
      </c>
      <c r="N2001" s="3" t="s">
        <v>44</v>
      </c>
      <c r="O2001" s="3">
        <v>1789</v>
      </c>
      <c r="R2001" s="3" t="s">
        <v>2135</v>
      </c>
      <c r="S2001" s="3" t="s">
        <v>2367</v>
      </c>
      <c r="T2001" s="3" t="s">
        <v>62</v>
      </c>
      <c r="U2001" s="3" t="s">
        <v>2593</v>
      </c>
      <c r="V2001" s="3">
        <v>4310</v>
      </c>
      <c r="W2001" s="3" t="s">
        <v>72</v>
      </c>
      <c r="Y2001" s="3">
        <v>46</v>
      </c>
      <c r="Z2001" s="3" t="s">
        <v>64</v>
      </c>
      <c r="AA2001" s="3" t="s">
        <v>51</v>
      </c>
      <c r="AB2001" s="3" t="s">
        <v>52</v>
      </c>
      <c r="AD2001" s="3" t="s">
        <v>53</v>
      </c>
      <c r="AG2001" s="3" t="s">
        <v>54</v>
      </c>
      <c r="AH2001" s="3">
        <v>7000</v>
      </c>
    </row>
  </sheetData>
  <autoFilter ref="A1:AH2001" xr:uid="{00000000-0009-0000-0000-000001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7" sqref="C7"/>
    </sheetView>
  </sheetViews>
  <sheetFormatPr defaultRowHeight="12.75" x14ac:dyDescent="0.2"/>
  <cols>
    <col min="1" max="1" width="34.28515625" style="3" customWidth="1"/>
    <col min="2" max="4" width="20.7109375" style="3" customWidth="1"/>
    <col min="5" max="16384" width="9.140625" style="3"/>
  </cols>
  <sheetData>
    <row r="1" spans="1:4" x14ac:dyDescent="0.2">
      <c r="A1" s="10" t="s">
        <v>6390</v>
      </c>
    </row>
    <row r="3" spans="1:4" x14ac:dyDescent="0.2">
      <c r="B3" s="3" t="s">
        <v>6389</v>
      </c>
      <c r="C3" s="3" t="s">
        <v>6384</v>
      </c>
      <c r="D3" s="3" t="s">
        <v>6379</v>
      </c>
    </row>
    <row r="4" spans="1:4" x14ac:dyDescent="0.2">
      <c r="A4" s="3" t="s">
        <v>256</v>
      </c>
      <c r="B4" s="3" t="s">
        <v>6388</v>
      </c>
      <c r="C4" s="3" t="s">
        <v>6383</v>
      </c>
      <c r="D4" s="3" t="s">
        <v>6378</v>
      </c>
    </row>
    <row r="5" spans="1:4" x14ac:dyDescent="0.2">
      <c r="A5" s="3" t="s">
        <v>73</v>
      </c>
      <c r="B5" s="3" t="s">
        <v>6387</v>
      </c>
      <c r="C5" s="3" t="s">
        <v>6382</v>
      </c>
      <c r="D5" s="3" t="s">
        <v>6377</v>
      </c>
    </row>
    <row r="6" spans="1:4" x14ac:dyDescent="0.2">
      <c r="A6" s="3" t="s">
        <v>370</v>
      </c>
      <c r="B6" s="3" t="s">
        <v>6386</v>
      </c>
      <c r="C6" s="3" t="s">
        <v>6381</v>
      </c>
      <c r="D6" s="3" t="s">
        <v>6376</v>
      </c>
    </row>
    <row r="7" spans="1:4" x14ac:dyDescent="0.2">
      <c r="A7" s="3" t="s">
        <v>84</v>
      </c>
      <c r="B7" s="3" t="s">
        <v>6385</v>
      </c>
      <c r="C7" s="3" t="s">
        <v>6380</v>
      </c>
      <c r="D7" s="3" t="s">
        <v>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Clean</vt:lpstr>
      <vt:lpstr>Raw</vt:lpstr>
      <vt:lpstr>Incident mapping</vt:lpstr>
      <vt:lpstr>Clean!headers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Lau</dc:creator>
  <cp:lastModifiedBy>Samuel Johnston</cp:lastModifiedBy>
  <dcterms:created xsi:type="dcterms:W3CDTF">2017-09-18T22:43:07Z</dcterms:created>
  <dcterms:modified xsi:type="dcterms:W3CDTF">2023-12-04T02:38:48Z</dcterms:modified>
</cp:coreProperties>
</file>